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CA911FDF-990C-4721-BCED-A1E2A5D8EE72}"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<sst xmlns="http://schemas.openxmlformats.org/spreadsheetml/2006/main" xmlns:r="http://schemas.openxmlformats.org/officeDocument/2006/relationships" xmlns:xdr="http://schemas.openxmlformats.org/drawingml/2006/spreadsheetDrawing" count="1749" uniqueCount="287">
  <si>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</si>
  <si>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</si>
  <si>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</si>
  <si>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</si>
  <si>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</si>
  <si>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</si>
  <si>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</si>
  <si>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</si>
  <si>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</si>
  <si>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</si>
  <si>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</si>
  <si>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</si>
  <si>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</si>
  <si>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</si>
  <si>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</si>
  <si>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</si>
  <si>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</si>
  <si>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</si>
  <si>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</si>
  <si>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</si>
  <si>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</si>
  <si>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</si>
  <si>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</si>
  <si>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</si>
  <si>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</si>
  <si>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</si>
  <si>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</si>
  <si>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</si>
  <si>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</si>
  <si>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</si>
  <si>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</si>
  <si>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</si>
  <si>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</si>
  <si>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</si>
  <si>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</si>
  <si>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</si>
  <si>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</si>
  <si>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</si>
  <si>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</si>
  <si>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</si>
  <si>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</si>
  <si>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</si>
  <si>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</si>
  <si>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</si>
  <si>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</si>
  <si>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</si>
  <si>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</si>
  <si>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</si>
  <si>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</si>
  <si>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</si>
  <si>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</si>
  <si>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</si>
  <si>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</si>
  <si>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</si>
  <si>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</si>
  <si>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</si>
  <si>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</si>
  <si>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</si>
  <si>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</si>
  <si>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</si>
  <si>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</si>
  <si>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</si>
  <si>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</si>
  <si>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</si>
  <si>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</si>
  <si>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</si>
  <si>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</si>
  <si>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</si>
  <si>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</si>
  <si>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</si>
  <si>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</si>
  <si>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</si>
  <si>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</si>
  <si>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</si>
  <si>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</si>
  <si>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</si>
  <si>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</si>
  <si>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</si>
  <si>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</si>
  <si>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</si>
  <si>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</si>
  <si>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</si>
  <si>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</si>
  <si>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</si>
  <si>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</si>
  <si>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</si>
  <si>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</si>
  <si>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</si>
  <si>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</si>
  <si>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</si>
  <si>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</si>
  <si>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</si>
  <si>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</si>
  <si>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</si>
  <si>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</si>
  <si>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</si>
  <si>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</si>
  <si>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</si>
  <si>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</si>
  <si>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</si>
  <si>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</si>
  <si>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</si>
  <si>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</si>
  <si>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</si>
  <si>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</si>
  <si>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</si>
  <si>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</si>
  <si>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</si>
  <si>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</si>
  <si>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</si>
  <si>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</si>
  <si>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</si>
  <si>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</si>
  <si>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</si>
  <si>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</si>
  <si>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</si>
  <si>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</si>
  <si>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</si>
  <si>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</si>
  <si>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</si>
  <si>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</si>
  <si>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</si>
  <si>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</si>
  <si>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</si>
  <si>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</si>
  <si>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</si>
  <si>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</si>
  <si>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</si>
  <si>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</si>
  <si>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</si>
  <si>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</si>
  <si>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</si>
  <si>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</si>
  <si>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</si>
  <si>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</si>
  <si>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</si>
  <si>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</si>
  <si>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</si>
  <si>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</si>
  <si>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</si>
  <si>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</si>
  <si>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</si>
  <si>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</si>
  <si>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</si>
  <si>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</si>
  <si>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</si>
  <si>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</si>
  <si>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</si>
  <si>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</si>
  <si>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</si>
  <si>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</si>
  <si>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</si>
  <si>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</si>
  <si>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</si>
  <si>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</si>
  <si>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</si>
  <si>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</si>
  <si>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</si>
  <si>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Yes</t>
  </si>
  <si>
    <t xml:space="preserve">Basic estimate used </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</si>
  <si>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</si>
  <si>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</si>
  <si>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</si>
  <si>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</si>
  <si>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</si>
  <si>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</si>
  <si>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</si>
  <si>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</si>
  <si>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</si>
  <si>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</si>
  <si>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</si>
  <si>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</si>
  <si>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</si>
  <si>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</si>
  <si>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</si>
  <si>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POPULATION OF SCHOOL AGE CHILDREN</t>
  </si>
  <si>
    <r>
      <t xml:space="preserve">School Age Population 
</t>
    </r>
    <r>
      <rPr>
        <sz val="8"/>
        <rFont val="Arial"/>
        <family val="2"/>
      </rPr>
      <t>Source: UN Population Div &amp; UNESCO</t>
    </r>
  </si>
  <si>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</si>
  <si>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</si>
  <si>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</si>
  <si>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</si>
  <si>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</si>
  <si>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</si>
  <si>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</si>
  <si>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</si>
  <si>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</si>
  <si>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</si>
  <si>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</si>
  <si>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</si>
  <si>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</si>
  <si>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</si>
  <si>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</si>
  <si>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</si>
  <si>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</si>
  <si>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</si>
  <si>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</si>
  <si>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</si>
  <si>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</si>
  <si>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</si>
  <si>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</si>
  <si>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</si>
  <si>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</si>
  <si>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</si>
  <si>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EMIS</t>
  </si>
  <si>
    <t>Vanuatu</t>
  </si>
  <si>
    <t>Annual Statistical Digest 2011 (MoE)</t>
  </si>
  <si>
    <t>Roof tank</t>
  </si>
  <si>
    <t>Well (non-drinkable)</t>
  </si>
  <si>
    <t>Well (drinkable)</t>
  </si>
  <si>
    <t>Stream/River</t>
  </si>
  <si>
    <t>Piped</t>
  </si>
  <si>
    <t>not used</t>
  </si>
  <si>
    <t>Toilets reported as total number; the proportion of schools with toilets cannot be calculated</t>
  </si>
  <si>
    <t>No data on hygiene</t>
  </si>
  <si>
    <t>Annual Statistical Digest 2012 (MoE)</t>
  </si>
  <si>
    <t>Annual Statistical Digest 2013 (MoE)</t>
  </si>
  <si>
    <t>Clean safe water</t>
  </si>
  <si>
    <t>Annual Statistical Digest 2014 (MoE)</t>
  </si>
  <si>
    <t>Annual Statistical Digest 2015 (MoE)</t>
  </si>
  <si>
    <t>Values in grey text are imputed based on linear regression</t>
  </si>
  <si>
    <t xml:space="preserve">Schools can report multiple data sources and the total adds up to over 150%. The data cannot be used to estimate the proportion of schools with improved. </t>
  </si>
  <si>
    <t>No</t>
  </si>
  <si>
    <t>VUT_2010_EMIS</t>
  </si>
  <si>
    <t>VUT_2011_EMIS</t>
  </si>
  <si>
    <t>VUT_2012_EMIS</t>
  </si>
  <si>
    <t>VUT_2013_EMIS</t>
  </si>
  <si>
    <t>VUT_2014_EMIS</t>
  </si>
  <si>
    <t>VUT_2015_EMIS</t>
  </si>
  <si>
    <t>2010</t>
  </si>
  <si>
    <t>2011</t>
  </si>
  <si>
    <t>2012</t>
  </si>
  <si>
    <t>2013</t>
  </si>
  <si>
    <t>2014</t>
  </si>
  <si>
    <t>2015</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</si>
  <si>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</si>
  <si>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</si>
  <si>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</si>
  <si>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</si>
  <si>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</si>
  <si>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</si>
  <si>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</si>
  <si>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</si>
  <si>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</si>
  <si>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</si>
  <si>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</si>
  <si>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</si>
  <si>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</si>
  <si>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</si>
  <si>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</si>
  <si>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</si>
  <si>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VUT_2016_EMIS</t>
  </si>
  <si>
    <t>Annual Statistical Digest 2016 (MoE) (https://education.gov.vu/index.php?id=moet-statistical-reports)</t>
  </si>
  <si>
    <t>Under Ground Well</t>
  </si>
  <si>
    <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</si>
  <si>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</si>
  <si>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</si>
  <si>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</si>
  <si>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</si>
  <si>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</si>
  <si>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</si>
  <si>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Town Supply</t>
  </si>
  <si>
    <t>Piped Water</t>
  </si>
  <si>
    <t>Bore</t>
  </si>
  <si>
    <t>Rain Water</t>
  </si>
  <si>
    <t>Spring/River</t>
  </si>
  <si>
    <t>Multiple DW facility type reported for each school. The 'most improved' is assumed to be the main source (following a hierarchy in the order shown above). In earlier years, data reported for the proportion of schools with 'clean safe water'- the definition for "clean water" is given but there is no data on clean water. In a separate MoET 2016-2017 fact-sheet, it is indicated that "the data collected in 2016 were incomplete and might limit the comparison between 2016 ad 2017". However, there is no data given about the data coverage in the report and the MoE felt these data were reliable during country consultation. The report is covering 2016-2018 data but the data shared for water source is for 2016. Town water supply is accepted as improved source.</t>
  </si>
  <si>
    <t>Very good, good, fair, minor disaster damage</t>
  </si>
  <si>
    <t>Male and Female toilets or Girls and Boys toilets</t>
  </si>
  <si>
    <t>Improved, single sex and very good, good, fair or minor disaster damage condition</t>
  </si>
  <si>
    <t>Flush</t>
  </si>
  <si>
    <t>Composting</t>
  </si>
  <si>
    <t>VIP</t>
  </si>
  <si>
    <t>Permanent or semi permanent pit latrine</t>
  </si>
  <si>
    <t>Traditional pit latrine</t>
  </si>
  <si>
    <t>Only one ECE and one secondary school are included in national data. Pre-primary and secondary data are therefore not included above and national data is almost all primary schools. Urban/rural disaggregation data not available. Data are reported by building type (toilet). Schools with any flush toilet are counted as having a flush toilet, schools with any composting toilet, but no flush toilet are counted as having composting, etc. Traditional pit latrines were considered unimproved based on country consultation.</t>
  </si>
  <si>
    <t>Schools can report multiple data sources and the total adds up to over 150%. The data reported for the proportion of schools with 'clean safe water' is used in the absence of additional informatino. This is likely an underestimate since it is lower than the proportion with piped water for pre-pimary and secondary school settings. The estimates are not used based on comparision with more detailed 2016 data.</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</si>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</sst>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5">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12726218451"/>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7">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12726218451"/>
      </left>
      <right/>
      <top/>
      <bottom/>
      <diagonal/>
    </border>
    <border>
      <left style="dotted">
        <color theme="0" tint="-0.049012726218451"/>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5" fillId="0" borderId="0" applyNumberFormat="false" applyFill="false" applyBorder="false" applyAlignment="false" applyProtection="false"/>
    <xf numFmtId="0" fontId="19" fillId="0" borderId="92"/>
    <xf numFmtId="0" fontId="15" fillId="0" borderId="92"/>
    <xf numFmtId="0" fontId="19" fillId="0" borderId="92"/>
  </cellStyleXfs>
  <cellXfs count="1047">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0" fontId="3" fillId="2" borderId="35" xfId="0" applyFont="true" applyFill="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4" xfId="0" applyFont="true" applyBorder="true" applyAlignment="true">
      <alignment horizontal="left" vertical="center" wrapText="true"/>
    </xf>
    <xf numFmtId="0" fontId="4" fillId="0" borderId="2" xfId="0" applyFont="true" applyFill="true" applyBorder="true" applyAlignment="true">
      <alignment horizontal="left" vertical="center"/>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0" fontId="3" fillId="0" borderId="25"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2" borderId="63" xfId="0" applyFont="true" applyFill="true" applyBorder="true" applyAlignment="true">
      <alignment vertical="center"/>
    </xf>
    <xf numFmtId="0" fontId="4" fillId="0" borderId="63" xfId="0" applyFont="true" applyFill="true" applyBorder="true" applyAlignment="true">
      <alignment vertical="center"/>
    </xf>
    <xf numFmtId="164" fontId="3" fillId="0" borderId="63" xfId="0" applyNumberFormat="true" applyFont="true" applyFill="true" applyBorder="true" applyAlignment="true">
      <alignment horizontal="center" vertical="center"/>
    </xf>
    <xf numFmtId="0" fontId="4" fillId="2" borderId="63" xfId="0" applyFont="true" applyFill="true" applyBorder="true" applyAlignment="true">
      <alignment horizontal="left" vertical="center"/>
    </xf>
    <xf numFmtId="164" fontId="3" fillId="2" borderId="63" xfId="0" applyNumberFormat="true" applyFont="true" applyFill="true" applyBorder="true" applyAlignment="true">
      <alignment horizontal="center" vertical="center"/>
    </xf>
    <xf numFmtId="164" fontId="1" fillId="0" borderId="63" xfId="0" applyNumberFormat="true" applyFont="true" applyBorder="true" applyAlignment="true">
      <alignment horizontal="center" vertical="center"/>
    </xf>
    <xf numFmtId="0" fontId="3" fillId="2" borderId="63" xfId="0" applyFont="true" applyFill="true" applyBorder="true" applyAlignment="true">
      <alignment horizontal="center"/>
    </xf>
    <xf numFmtId="0" fontId="3" fillId="0" borderId="63" xfId="0" applyFont="true" applyBorder="true" applyAlignment="true">
      <alignment horizontal="center" vertical="center" wrapText="true"/>
    </xf>
    <xf numFmtId="1" fontId="3" fillId="0" borderId="63" xfId="0" applyNumberFormat="true" applyFont="true" applyFill="true" applyBorder="true" applyAlignment="true">
      <alignment horizontal="center" vertical="center"/>
    </xf>
    <xf numFmtId="1" fontId="3" fillId="0" borderId="24" xfId="0" applyNumberFormat="true" applyFont="true" applyFill="true" applyBorder="true" applyAlignment="true">
      <alignment horizontal="center" vertical="center"/>
    </xf>
    <xf numFmtId="1" fontId="65" fillId="29" borderId="64" xfId="0" applyNumberFormat="true" applyFont="true" applyFill="true" applyBorder="true" applyAlignment="true" applyProtection="true">
      <alignment horizontal="center" vertical="center"/>
    </xf>
    <xf numFmtId="1" fontId="66" fillId="30" borderId="65" xfId="0" applyNumberFormat="true" applyFont="true" applyFill="true" applyBorder="true" applyAlignment="true" applyProtection="true">
      <alignment horizontal="center" vertical="center"/>
    </xf>
    <xf numFmtId="164" fontId="72" fillId="36" borderId="66" xfId="0" applyNumberFormat="true" applyFont="true" applyFill="true" applyBorder="true" applyAlignment="true" applyProtection="true">
      <alignment horizontal="center" vertical="center"/>
    </xf>
    <xf numFmtId="0" fontId="73" fillId="37" borderId="67" xfId="0" applyNumberFormat="true" applyFont="true" applyFill="true" applyBorder="true" applyAlignment="true" applyProtection="true">
      <alignment horizontal="center" vertical="center"/>
    </xf>
    <xf numFmtId="0" fontId="74" fillId="38" borderId="68" xfId="0" applyNumberFormat="true" applyFont="true" applyFill="true" applyBorder="true" applyAlignment="true" applyProtection="true">
      <alignment horizontal="center" vertical="center"/>
    </xf>
    <xf numFmtId="0" fontId="75" fillId="39" borderId="69" xfId="0" applyNumberFormat="true" applyFont="true" applyFill="true" applyBorder="true" applyAlignment="true" applyProtection="true">
      <alignment horizontal="center" vertical="center"/>
    </xf>
    <xf numFmtId="0" fontId="76" fillId="40" borderId="70" xfId="0" applyNumberFormat="true" applyFont="true" applyFill="true" applyBorder="true" applyAlignment="true" applyProtection="true">
      <alignment horizontal="center" vertical="center"/>
    </xf>
    <xf numFmtId="0" fontId="19" fillId="0" borderId="71" xfId="12"/>
    <xf numFmtId="0" fontId="3" fillId="41" borderId="39"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63"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4"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1" fillId="2" borderId="71"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7" fillId="31" borderId="70" xfId="0" applyNumberFormat="true" applyFont="true" applyFill="true" applyBorder="true" applyAlignment="true" applyProtection="true">
      <alignment horizontal="center" vertical="center"/>
    </xf>
    <xf numFmtId="164" fontId="68" fillId="32" borderId="70" xfId="0" applyNumberFormat="true" applyFont="true" applyFill="true" applyBorder="true" applyAlignment="true" applyProtection="true">
      <alignment horizontal="center" vertical="center"/>
    </xf>
    <xf numFmtId="0" fontId="69" fillId="33" borderId="70" xfId="0" applyNumberFormat="true" applyFont="true" applyFill="true" applyBorder="true" applyAlignment="true" applyProtection="true">
      <alignment horizontal="center" vertical="center"/>
    </xf>
    <xf numFmtId="0" fontId="70" fillId="34" borderId="70" xfId="0" applyNumberFormat="true" applyFont="true" applyFill="true" applyBorder="true" applyAlignment="true" applyProtection="true">
      <alignment horizontal="center" vertical="center"/>
    </xf>
    <xf numFmtId="0" fontId="71" fillId="35" borderId="70"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1"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1" xfId="16" applyFont="true" applyFill="true" applyBorder="true" applyAlignment="true">
      <alignment horizontal="center"/>
    </xf>
    <xf numFmtId="0" fontId="83" fillId="2" borderId="71" xfId="16" applyFont="true" applyFill="true" applyBorder="true" applyAlignment="true">
      <alignment horizontal="center"/>
    </xf>
    <xf numFmtId="0" fontId="84"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3" fillId="0" borderId="13"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0" fillId="0" borderId="91"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91" xfId="12" applyBorder="true"/>
    <xf numFmtId="0" fontId="3" fillId="2" borderId="91" xfId="14" applyFont="true" applyFill="true" applyBorder="true" applyAlignment="true">
      <alignment horizontal="left"/>
    </xf>
    <xf numFmtId="0" fontId="3" fillId="2" borderId="91" xfId="14" applyFont="true" applyFill="true" applyBorder="true" applyAlignment="true">
      <alignment horizontal="center"/>
    </xf>
    <xf numFmtId="0" fontId="3" fillId="2" borderId="91" xfId="14" applyFont="true" applyFill="true" applyBorder="true" applyAlignment="true">
      <alignment horizontal="right"/>
    </xf>
    <xf numFmtId="1" fontId="3" fillId="2" borderId="91" xfId="14" applyNumberFormat="true" applyFont="true" applyFill="true" applyBorder="true"/>
    <xf numFmtId="164" fontId="3" fillId="4" borderId="91" xfId="14" applyNumberFormat="true" applyFont="true" applyFill="true" applyBorder="true" applyAlignment="true">
      <alignment horizontal="center"/>
    </xf>
    <xf numFmtId="164" fontId="3" fillId="28" borderId="91" xfId="14" applyNumberFormat="true" applyFont="true" applyFill="true" applyBorder="true" applyAlignment="true">
      <alignment horizontal="center"/>
    </xf>
    <xf numFmtId="164" fontId="3" fillId="41" borderId="91" xfId="14" applyNumberFormat="true" applyFont="true" applyFill="true" applyBorder="true" applyAlignment="true">
      <alignment horizontal="center"/>
    </xf>
    <xf numFmtId="164" fontId="8" fillId="42" borderId="91" xfId="14" applyNumberFormat="true" applyFont="true" applyFill="true" applyBorder="true" applyAlignment="true">
      <alignment horizontal="center" wrapText="true"/>
    </xf>
    <xf numFmtId="164" fontId="3" fillId="44" borderId="91" xfId="14" applyNumberFormat="true" applyFont="true" applyFill="true" applyBorder="true" applyAlignment="true">
      <alignment horizontal="center"/>
    </xf>
    <xf numFmtId="164" fontId="8" fillId="43" borderId="91" xfId="14" applyNumberFormat="true" applyFont="true" applyFill="true" applyBorder="true" applyAlignment="true">
      <alignment horizontal="center" wrapText="true"/>
    </xf>
    <xf numFmtId="164" fontId="8" fillId="27" borderId="91" xfId="14" applyNumberFormat="true" applyFont="true" applyFill="true" applyBorder="true" applyAlignment="true">
      <alignment horizontal="center" wrapText="true"/>
    </xf>
    <xf numFmtId="0" fontId="19" fillId="0" borderId="91" xfId="12" applyBorder="true" applyAlignment="true">
      <alignment horizontal="left"/>
    </xf>
    <xf numFmtId="0" fontId="19" fillId="0" borderId="91" xfId="12" applyBorder="true" applyAlignment="true">
      <alignment horizontal="center"/>
    </xf>
    <xf numFmtId="0" fontId="19" fillId="0" borderId="91" xfId="12" applyBorder="true" applyAlignment="true">
      <alignment horizontal="right"/>
    </xf>
    <xf numFmtId="0" fontId="7" fillId="0" borderId="91" xfId="12" applyFont="true" applyFill="true" applyBorder="true"/>
    <xf numFmtId="0" fontId="19" fillId="0" borderId="91" xfId="12" applyFill="true" applyBorder="true"/>
    <xf numFmtId="0" fontId="33" fillId="0" borderId="91" xfId="12" applyFont="true" applyFill="true" applyBorder="true"/>
    <xf numFmtId="0" fontId="33" fillId="0" borderId="91" xfId="12" applyFont="true" applyBorder="true"/>
    <xf numFmtId="0" fontId="97" fillId="0" borderId="92" xfId="0" applyNumberFormat="true" applyFont="true" applyBorder="true" applyAlignment="true" applyProtection="true"/>
    <xf numFmtId="0" fontId="3" fillId="0" borderId="24" xfId="0" applyFont="true" applyBorder="true" applyAlignment="true">
      <alignment horizontal="left" vertical="center" wrapText="true"/>
    </xf>
    <xf numFmtId="0" fontId="8" fillId="4" borderId="92" xfId="0" applyFont="true" applyFill="true" applyBorder="true" applyAlignment="true"/>
    <xf numFmtId="0" fontId="8" fillId="4" borderId="92" xfId="0" applyFont="true" applyFill="true" applyBorder="true" applyAlignment="true">
      <alignment vertical="center"/>
    </xf>
    <xf numFmtId="0" fontId="4" fillId="2" borderId="93" xfId="0" applyFont="true" applyFill="true" applyBorder="true" applyAlignment="true">
      <alignment horizontal="left" vertical="center"/>
    </xf>
    <xf numFmtId="0" fontId="3" fillId="4" borderId="92" xfId="0" applyFont="true" applyFill="true" applyBorder="true" applyAlignment="true">
      <alignment vertical="center"/>
    </xf>
    <xf numFmtId="0" fontId="4" fillId="0" borderId="93" xfId="0" applyFont="true" applyFill="true" applyBorder="true" applyAlignment="true">
      <alignment horizontal="left" vertical="center"/>
    </xf>
    <xf numFmtId="164" fontId="3" fillId="2" borderId="93" xfId="0" applyNumberFormat="true" applyFont="true" applyFill="true" applyBorder="true" applyAlignment="true">
      <alignment horizontal="center" vertical="center"/>
    </xf>
    <xf numFmtId="164" fontId="3" fillId="0" borderId="93" xfId="0" applyNumberFormat="true" applyFont="true" applyFill="true" applyBorder="true" applyAlignment="true">
      <alignment horizontal="center" vertical="center"/>
    </xf>
    <xf numFmtId="0" fontId="8" fillId="25" borderId="93" xfId="0" applyFont="true" applyFill="true" applyBorder="true" applyAlignment="true">
      <alignment vertical="center"/>
    </xf>
    <xf numFmtId="0" fontId="3" fillId="4" borderId="92" xfId="0" applyFont="true" applyFill="true" applyBorder="true"/>
    <xf numFmtId="0" fontId="3" fillId="2" borderId="93" xfId="0" applyFont="true" applyFill="true" applyBorder="true" applyAlignment="true">
      <alignment horizontal="center"/>
    </xf>
    <xf numFmtId="0" fontId="3" fillId="2" borderId="93" xfId="0" applyFont="true" applyFill="true" applyBorder="true" applyAlignment="true">
      <alignment horizontal="center" vertical="center"/>
    </xf>
    <xf numFmtId="1" fontId="3" fillId="0" borderId="93" xfId="0" applyNumberFormat="true" applyFont="true" applyFill="true" applyBorder="true" applyAlignment="true">
      <alignment horizontal="center" vertical="center"/>
    </xf>
    <xf numFmtId="0" fontId="1" fillId="0" borderId="93" xfId="0" applyFont="true" applyBorder="true" applyAlignment="true">
      <alignment horizontal="center"/>
    </xf>
    <xf numFmtId="1" fontId="1" fillId="0" borderId="93" xfId="0" applyNumberFormat="true" applyFont="true" applyBorder="true" applyAlignment="true">
      <alignment horizontal="center"/>
    </xf>
    <xf numFmtId="0" fontId="0" fillId="0" borderId="92" xfId="0" applyFill="true" applyBorder="true" applyAlignment="true">
      <alignment horizontal="left"/>
    </xf>
    <xf numFmtId="0" fontId="0" fillId="0" borderId="92" xfId="0" applyFill="true" applyBorder="true"/>
    <xf numFmtId="0" fontId="79" fillId="42" borderId="15" xfId="0" applyFont="true" applyFill="true" applyBorder="true" applyAlignment="true">
      <alignment horizontal="left" vertical="center"/>
    </xf>
    <xf numFmtId="0" fontId="4" fillId="2" borderId="93" xfId="0" applyFont="true" applyFill="true" applyBorder="true" applyAlignment="true">
      <alignment vertical="center"/>
    </xf>
    <xf numFmtId="0" fontId="4" fillId="0" borderId="93" xfId="0" applyFont="true" applyFill="true" applyBorder="true" applyAlignment="true">
      <alignment vertical="center"/>
    </xf>
    <xf numFmtId="164" fontId="3" fillId="0" borderId="92" xfId="0" applyNumberFormat="true" applyFont="true" applyBorder="true" applyAlignment="true">
      <alignment horizontal="center" vertical="center"/>
    </xf>
    <xf numFmtId="0" fontId="8" fillId="43" borderId="93" xfId="0" applyFont="true" applyFill="true" applyBorder="true" applyAlignment="true">
      <alignment vertical="center"/>
    </xf>
    <xf numFmtId="164" fontId="1" fillId="0" borderId="93" xfId="0" applyNumberFormat="true" applyFont="true" applyBorder="true" applyAlignment="true">
      <alignment horizontal="center" vertical="center"/>
    </xf>
    <xf numFmtId="0" fontId="3" fillId="0" borderId="93" xfId="0" applyFont="true" applyBorder="true" applyAlignment="true">
      <alignment horizontal="center" vertical="center" wrapText="true"/>
    </xf>
    <xf numFmtId="0" fontId="79" fillId="27" borderId="15" xfId="0" applyFont="true" applyFill="true" applyBorder="true" applyAlignment="true">
      <alignment horizontal="left" vertical="center"/>
    </xf>
    <xf numFmtId="1" fontId="98" fillId="49" borderId="94" xfId="0" applyNumberFormat="true" applyFont="true" applyFill="true" applyBorder="true" applyAlignment="true" applyProtection="true">
      <alignment horizontal="center" vertical="center"/>
    </xf>
    <xf numFmtId="1" fontId="99" fillId="50" borderId="95" xfId="0" applyNumberFormat="true" applyFont="true" applyFill="true" applyBorder="true" applyAlignment="true" applyProtection="true">
      <alignment horizontal="center" vertical="center"/>
    </xf>
    <xf numFmtId="1" fontId="100" fillId="51" borderId="96" xfId="0" applyNumberFormat="true" applyFont="true" applyFill="true" applyBorder="true" applyAlignment="true" applyProtection="true">
      <alignment horizontal="center" vertical="center"/>
    </xf>
    <xf numFmtId="1" fontId="101" fillId="52" borderId="97" xfId="0" applyNumberFormat="true" applyFont="true" applyFill="true" applyBorder="true" applyAlignment="true" applyProtection="true">
      <alignment horizontal="center" vertical="center"/>
    </xf>
    <xf numFmtId="1" fontId="102" fillId="53" borderId="98" xfId="0" applyNumberFormat="true" applyFont="true" applyFill="true" applyBorder="true" applyAlignment="true" applyProtection="true">
      <alignment horizontal="center" vertical="center"/>
    </xf>
    <xf numFmtId="1" fontId="103" fillId="54" borderId="99" xfId="0" applyNumberFormat="true" applyFont="true" applyFill="true" applyBorder="true" applyAlignment="true" applyProtection="true">
      <alignment horizontal="center" vertical="center"/>
    </xf>
    <xf numFmtId="1" fontId="104" fillId="55" borderId="100" xfId="0" applyNumberFormat="true" applyFont="true" applyFill="true" applyBorder="true" applyAlignment="true" applyProtection="true">
      <alignment horizontal="center" vertical="center"/>
    </xf>
    <xf numFmtId="1" fontId="105" fillId="56" borderId="101" xfId="0" applyNumberFormat="true" applyFont="true" applyFill="true" applyBorder="true" applyAlignment="true" applyProtection="true">
      <alignment horizontal="center" vertical="center"/>
    </xf>
    <xf numFmtId="1" fontId="106" fillId="57" borderId="102" xfId="0" applyNumberFormat="true" applyFont="true" applyFill="true" applyBorder="true" applyAlignment="true" applyProtection="true">
      <alignment horizontal="center" vertical="center"/>
    </xf>
    <xf numFmtId="1" fontId="107" fillId="58" borderId="103" xfId="0" applyNumberFormat="true" applyFont="true" applyFill="true" applyBorder="true" applyAlignment="true" applyProtection="true">
      <alignment horizontal="center" vertical="center"/>
    </xf>
    <xf numFmtId="1" fontId="108" fillId="59" borderId="104" xfId="0" applyNumberFormat="true" applyFont="true" applyFill="true" applyBorder="true" applyAlignment="true" applyProtection="true">
      <alignment horizontal="center" vertical="center"/>
    </xf>
    <xf numFmtId="1" fontId="109" fillId="60" borderId="105" xfId="0" applyNumberFormat="true" applyFont="true" applyFill="true" applyBorder="true" applyAlignment="true" applyProtection="true">
      <alignment horizontal="center" vertical="center"/>
    </xf>
    <xf numFmtId="1" fontId="110" fillId="61" borderId="106" xfId="0" applyNumberFormat="true" applyFont="true" applyFill="true" applyBorder="true" applyAlignment="true" applyProtection="true">
      <alignment horizontal="center" vertical="center"/>
    </xf>
    <xf numFmtId="1" fontId="111" fillId="62" borderId="107" xfId="0" applyNumberFormat="true" applyFont="true" applyFill="true" applyBorder="true" applyAlignment="true" applyProtection="true">
      <alignment horizontal="center" vertical="center"/>
    </xf>
    <xf numFmtId="1" fontId="112" fillId="63" borderId="108" xfId="0" applyNumberFormat="true" applyFont="true" applyFill="true" applyBorder="true" applyAlignment="true" applyProtection="true">
      <alignment horizontal="center" vertical="center"/>
    </xf>
    <xf numFmtId="1" fontId="113" fillId="64" borderId="109" xfId="0" applyNumberFormat="true" applyFont="true" applyFill="true" applyBorder="true" applyAlignment="true" applyProtection="true">
      <alignment horizontal="center" vertical="center"/>
    </xf>
    <xf numFmtId="1" fontId="114" fillId="65" borderId="110" xfId="0" applyNumberFormat="true" applyFont="true" applyFill="true" applyBorder="true" applyAlignment="true" applyProtection="true">
      <alignment horizontal="center" vertical="center"/>
    </xf>
    <xf numFmtId="1" fontId="115" fillId="66" borderId="111" xfId="0" applyNumberFormat="true" applyFont="true" applyFill="true" applyBorder="true" applyAlignment="true" applyProtection="true">
      <alignment horizontal="center" vertical="center"/>
    </xf>
    <xf numFmtId="1" fontId="116" fillId="67" borderId="112" xfId="0" applyNumberFormat="true" applyFont="true" applyFill="true" applyBorder="true" applyAlignment="true" applyProtection="true">
      <alignment horizontal="center" vertical="center"/>
    </xf>
    <xf numFmtId="1" fontId="117" fillId="68" borderId="113" xfId="0" applyNumberFormat="true" applyFont="true" applyFill="true" applyBorder="true" applyAlignment="true" applyProtection="true">
      <alignment horizontal="center" vertical="center"/>
    </xf>
    <xf numFmtId="1" fontId="118" fillId="69" borderId="114" xfId="0" applyNumberFormat="true" applyFont="true" applyFill="true" applyBorder="true" applyAlignment="true" applyProtection="true">
      <alignment horizontal="center" vertical="center"/>
    </xf>
    <xf numFmtId="1" fontId="119" fillId="70" borderId="115" xfId="0" applyNumberFormat="true" applyFont="true" applyFill="true" applyBorder="true" applyAlignment="true" applyProtection="true">
      <alignment horizontal="center" vertical="center"/>
    </xf>
    <xf numFmtId="1" fontId="120" fillId="71" borderId="116" xfId="0" applyNumberFormat="true" applyFont="true" applyFill="true" applyBorder="true" applyAlignment="true" applyProtection="true">
      <alignment horizontal="center" vertical="center"/>
    </xf>
    <xf numFmtId="0" fontId="121" fillId="72" borderId="117" xfId="0" applyNumberFormat="true" applyFont="true" applyFill="true" applyBorder="true" applyAlignment="true" applyProtection="true">
      <alignment horizontal="center" vertical="center"/>
    </xf>
    <xf numFmtId="164" fontId="122" fillId="73" borderId="118" xfId="0" applyNumberFormat="true" applyFont="true" applyFill="true" applyBorder="true" applyAlignment="true" applyProtection="true">
      <alignment horizontal="center" vertical="center"/>
    </xf>
    <xf numFmtId="0" fontId="123" fillId="74" borderId="119" xfId="0" applyNumberFormat="true" applyFont="true" applyFill="true" applyBorder="true" applyAlignment="true" applyProtection="true">
      <alignment horizontal="center" vertical="center"/>
    </xf>
    <xf numFmtId="0" fontId="124" fillId="75" borderId="120" xfId="0" applyNumberFormat="true" applyFont="true" applyFill="true" applyBorder="true" applyAlignment="true" applyProtection="true">
      <alignment horizontal="center" vertical="center"/>
    </xf>
    <xf numFmtId="0" fontId="125" fillId="76" borderId="121" xfId="0" applyNumberFormat="true" applyFont="true" applyFill="true" applyBorder="true" applyAlignment="true" applyProtection="true">
      <alignment horizontal="center" vertical="center"/>
    </xf>
    <xf numFmtId="1" fontId="126" fillId="77" borderId="122" xfId="0" applyNumberFormat="true" applyFont="true" applyFill="true" applyBorder="true" applyAlignment="true" applyProtection="true">
      <alignment horizontal="center" vertical="center"/>
    </xf>
    <xf numFmtId="0" fontId="127" fillId="78" borderId="123" xfId="0" applyNumberFormat="true" applyFont="true" applyFill="true" applyBorder="true" applyAlignment="true" applyProtection="true">
      <alignment horizontal="center" vertical="center"/>
    </xf>
    <xf numFmtId="164" fontId="128" fillId="79" borderId="124" xfId="0" applyNumberFormat="true" applyFont="true" applyFill="true" applyBorder="true" applyAlignment="true" applyProtection="true">
      <alignment horizontal="center" vertical="center"/>
    </xf>
    <xf numFmtId="0" fontId="129" fillId="80" borderId="125" xfId="0" applyNumberFormat="true" applyFont="true" applyFill="true" applyBorder="true" applyAlignment="true" applyProtection="true">
      <alignment horizontal="center" vertical="center"/>
    </xf>
    <xf numFmtId="0" fontId="130" fillId="81" borderId="126" xfId="0" applyNumberFormat="true" applyFont="true" applyFill="true" applyBorder="true" applyAlignment="true" applyProtection="true">
      <alignment horizontal="center" vertical="center"/>
    </xf>
    <xf numFmtId="0" fontId="131" fillId="82" borderId="127" xfId="0" applyNumberFormat="true" applyFont="true" applyFill="true" applyBorder="true" applyAlignment="true" applyProtection="true">
      <alignment horizontal="center" vertical="center"/>
    </xf>
    <xf numFmtId="0" fontId="132" fillId="83" borderId="128" xfId="0" applyNumberFormat="true" applyFont="true" applyFill="true" applyBorder="true" applyAlignment="true" applyProtection="true">
      <alignment horizontal="center" vertical="center"/>
    </xf>
    <xf numFmtId="164" fontId="133" fillId="84" borderId="129" xfId="0" applyNumberFormat="true" applyFont="true" applyFill="true" applyBorder="true" applyAlignment="true" applyProtection="true">
      <alignment horizontal="center" vertical="center"/>
    </xf>
    <xf numFmtId="0" fontId="134" fillId="85" borderId="130" xfId="0" applyNumberFormat="true" applyFont="true" applyFill="true" applyBorder="true" applyAlignment="true" applyProtection="true">
      <alignment horizontal="center" vertical="center"/>
    </xf>
    <xf numFmtId="0" fontId="135" fillId="86" borderId="131" xfId="0" applyNumberFormat="true" applyFont="true" applyFill="true" applyBorder="true" applyAlignment="true" applyProtection="true">
      <alignment horizontal="center" vertical="center"/>
    </xf>
    <xf numFmtId="0" fontId="136" fillId="87" borderId="132" xfId="0" applyNumberFormat="true" applyFont="true" applyFill="true" applyBorder="true" applyAlignment="true" applyProtection="true">
      <alignment horizontal="center" vertical="center"/>
    </xf>
    <xf numFmtId="0" fontId="137" fillId="88" borderId="133" xfId="0" applyNumberFormat="true" applyFont="true" applyFill="true" applyBorder="true" applyAlignment="true" applyProtection="true">
      <alignment horizontal="center" vertical="center"/>
    </xf>
    <xf numFmtId="164" fontId="138" fillId="89" borderId="134" xfId="0" applyNumberFormat="true" applyFont="true" applyFill="true" applyBorder="true" applyAlignment="true" applyProtection="true">
      <alignment horizontal="center" vertical="center"/>
    </xf>
    <xf numFmtId="0" fontId="139" fillId="90" borderId="135" xfId="0" applyNumberFormat="true" applyFont="true" applyFill="true" applyBorder="true" applyAlignment="true" applyProtection="true">
      <alignment horizontal="center" vertical="center"/>
    </xf>
    <xf numFmtId="0" fontId="140" fillId="91" borderId="136" xfId="0" applyNumberFormat="true" applyFont="true" applyFill="true" applyBorder="true" applyAlignment="true" applyProtection="true">
      <alignment horizontal="center" vertical="center"/>
    </xf>
    <xf numFmtId="0" fontId="141" fillId="92" borderId="137" xfId="0" applyNumberFormat="true" applyFont="true" applyFill="true" applyBorder="true" applyAlignment="true" applyProtection="true">
      <alignment horizontal="center" vertical="center"/>
    </xf>
    <xf numFmtId="0" fontId="142" fillId="93" borderId="138" xfId="0" applyNumberFormat="true" applyFont="true" applyFill="true" applyBorder="true" applyAlignment="true" applyProtection="true">
      <alignment horizontal="center" vertical="center"/>
    </xf>
    <xf numFmtId="164" fontId="143" fillId="94" borderId="139" xfId="0" applyNumberFormat="true" applyFont="true" applyFill="true" applyBorder="true" applyAlignment="true" applyProtection="true">
      <alignment horizontal="center" vertical="center"/>
    </xf>
    <xf numFmtId="0" fontId="144" fillId="95" borderId="140" xfId="0" applyNumberFormat="true" applyFont="true" applyFill="true" applyBorder="true" applyAlignment="true" applyProtection="true">
      <alignment horizontal="center" vertical="center"/>
    </xf>
    <xf numFmtId="0" fontId="145" fillId="96" borderId="141" xfId="0" applyNumberFormat="true" applyFont="true" applyFill="true" applyBorder="true" applyAlignment="true" applyProtection="true">
      <alignment horizontal="center" vertical="center"/>
    </xf>
    <xf numFmtId="0" fontId="146" fillId="97" borderId="142" xfId="0" applyNumberFormat="true" applyFont="true" applyFill="true" applyBorder="true" applyAlignment="true" applyProtection="true">
      <alignment horizontal="center" vertical="center"/>
    </xf>
    <xf numFmtId="0" fontId="147" fillId="98" borderId="143" xfId="0" applyNumberFormat="true" applyFont="true" applyFill="true" applyBorder="true" applyAlignment="true" applyProtection="true">
      <alignment horizontal="center" vertical="center"/>
    </xf>
    <xf numFmtId="164" fontId="148" fillId="99" borderId="144" xfId="0" applyNumberFormat="true" applyFont="true" applyFill="true" applyBorder="true" applyAlignment="true" applyProtection="true">
      <alignment horizontal="center" vertical="center"/>
    </xf>
    <xf numFmtId="0" fontId="149" fillId="100" borderId="145" xfId="0" applyNumberFormat="true" applyFont="true" applyFill="true" applyBorder="true" applyAlignment="true" applyProtection="true">
      <alignment horizontal="center" vertical="center"/>
    </xf>
    <xf numFmtId="0" fontId="150" fillId="101" borderId="146" xfId="0" applyNumberFormat="true" applyFont="true" applyFill="true" applyBorder="true" applyAlignment="true" applyProtection="true">
      <alignment horizontal="center" vertical="center"/>
    </xf>
    <xf numFmtId="0" fontId="151" fillId="102" borderId="147" xfId="0" applyNumberFormat="true" applyFont="true" applyFill="true" applyBorder="true" applyAlignment="true" applyProtection="true">
      <alignment horizontal="center" vertical="center"/>
    </xf>
    <xf numFmtId="0" fontId="152" fillId="103" borderId="148" xfId="0" applyNumberFormat="true" applyFont="true" applyFill="true" applyBorder="true" applyAlignment="true" applyProtection="true">
      <alignment horizontal="center" vertical="center"/>
    </xf>
    <xf numFmtId="164" fontId="153" fillId="104" borderId="149" xfId="0" applyNumberFormat="true" applyFont="true" applyFill="true" applyBorder="true" applyAlignment="true" applyProtection="true">
      <alignment horizontal="center" vertical="center"/>
    </xf>
    <xf numFmtId="0" fontId="154" fillId="105" borderId="150" xfId="0" applyNumberFormat="true" applyFont="true" applyFill="true" applyBorder="true" applyAlignment="true" applyProtection="true">
      <alignment horizontal="center" vertical="center"/>
    </xf>
    <xf numFmtId="0" fontId="155" fillId="106" borderId="151" xfId="0" applyNumberFormat="true" applyFont="true" applyFill="true" applyBorder="true" applyAlignment="true" applyProtection="true">
      <alignment horizontal="center" vertical="center"/>
    </xf>
    <xf numFmtId="0" fontId="156" fillId="107" borderId="152" xfId="0" applyNumberFormat="true" applyFont="true" applyFill="true" applyBorder="true" applyAlignment="true" applyProtection="true">
      <alignment horizontal="center" vertical="center"/>
    </xf>
    <xf numFmtId="0" fontId="157" fillId="108" borderId="153" xfId="0" applyNumberFormat="true" applyFont="true" applyFill="true" applyBorder="true" applyAlignment="true" applyProtection="true">
      <alignment horizontal="center" vertical="center"/>
    </xf>
    <xf numFmtId="164" fontId="158" fillId="109" borderId="154" xfId="0" applyNumberFormat="true" applyFont="true" applyFill="true" applyBorder="true" applyAlignment="true" applyProtection="true">
      <alignment horizontal="center" vertical="center"/>
    </xf>
    <xf numFmtId="0" fontId="159" fillId="110" borderId="155" xfId="0" applyNumberFormat="true" applyFont="true" applyFill="true" applyBorder="true" applyAlignment="true" applyProtection="true">
      <alignment horizontal="center" vertical="center"/>
    </xf>
    <xf numFmtId="0" fontId="160" fillId="111" borderId="156" xfId="0" applyNumberFormat="true" applyFont="true" applyFill="true" applyBorder="true" applyAlignment="true" applyProtection="true">
      <alignment horizontal="center" vertical="center"/>
    </xf>
    <xf numFmtId="0" fontId="161" fillId="112" borderId="157" xfId="0" applyNumberFormat="true" applyFont="true" applyFill="true" applyBorder="true" applyAlignment="true" applyProtection="true">
      <alignment horizontal="center" vertical="center"/>
    </xf>
    <xf numFmtId="0" fontId="162" fillId="113" borderId="158" xfId="0" applyNumberFormat="true" applyFont="true" applyFill="true" applyBorder="true" applyAlignment="true" applyProtection="true">
      <alignment horizontal="center" vertical="center"/>
    </xf>
    <xf numFmtId="164" fontId="163" fillId="114" borderId="159" xfId="0" applyNumberFormat="true" applyFont="true" applyFill="true" applyBorder="true" applyAlignment="true" applyProtection="true">
      <alignment horizontal="center" vertical="center"/>
    </xf>
    <xf numFmtId="0" fontId="164" fillId="115" borderId="160" xfId="0" applyNumberFormat="true" applyFont="true" applyFill="true" applyBorder="true" applyAlignment="true" applyProtection="true">
      <alignment horizontal="center" vertical="center"/>
    </xf>
    <xf numFmtId="0" fontId="165" fillId="116" borderId="161" xfId="0" applyNumberFormat="true" applyFont="true" applyFill="true" applyBorder="true" applyAlignment="true" applyProtection="true">
      <alignment horizontal="center" vertical="center"/>
    </xf>
    <xf numFmtId="0" fontId="166" fillId="117" borderId="162" xfId="0" applyNumberFormat="true" applyFont="true" applyFill="true" applyBorder="true" applyAlignment="true" applyProtection="true">
      <alignment horizontal="center" vertical="center"/>
    </xf>
    <xf numFmtId="0" fontId="167" fillId="118" borderId="163" xfId="0" applyNumberFormat="true" applyFont="true" applyFill="true" applyBorder="true" applyAlignment="true" applyProtection="true">
      <alignment horizontal="center" vertical="center"/>
    </xf>
    <xf numFmtId="164" fontId="168" fillId="119" borderId="164" xfId="0" applyNumberFormat="true" applyFont="true" applyFill="true" applyBorder="true" applyAlignment="true" applyProtection="true">
      <alignment horizontal="center" vertical="center"/>
    </xf>
    <xf numFmtId="0" fontId="169" fillId="120" borderId="165" xfId="0" applyNumberFormat="true" applyFont="true" applyFill="true" applyBorder="true" applyAlignment="true" applyProtection="true">
      <alignment horizontal="center" vertical="center"/>
    </xf>
    <xf numFmtId="0" fontId="170" fillId="121" borderId="166" xfId="0" applyNumberFormat="true" applyFont="true" applyFill="true" applyBorder="true" applyAlignment="true" applyProtection="true">
      <alignment horizontal="center" vertical="center"/>
    </xf>
    <xf numFmtId="0" fontId="171" fillId="122" borderId="167" xfId="0" applyNumberFormat="true" applyFont="true" applyFill="true" applyBorder="true" applyAlignment="true" applyProtection="true">
      <alignment horizontal="center" vertical="center"/>
    </xf>
    <xf numFmtId="0" fontId="172" fillId="123" borderId="168" xfId="0" applyNumberFormat="true" applyFont="true" applyFill="true" applyBorder="true" applyAlignment="true" applyProtection="true">
      <alignment horizontal="center" vertical="center"/>
    </xf>
    <xf numFmtId="164" fontId="173" fillId="124" borderId="169" xfId="0" applyNumberFormat="true" applyFont="true" applyFill="true" applyBorder="true" applyAlignment="true" applyProtection="true">
      <alignment horizontal="center" vertical="center"/>
    </xf>
    <xf numFmtId="0" fontId="174" fillId="125" borderId="170" xfId="0" applyNumberFormat="true" applyFont="true" applyFill="true" applyBorder="true" applyAlignment="true" applyProtection="true">
      <alignment horizontal="center" vertical="center"/>
    </xf>
    <xf numFmtId="0" fontId="175" fillId="126" borderId="171" xfId="0" applyNumberFormat="true" applyFont="true" applyFill="true" applyBorder="true" applyAlignment="true" applyProtection="true">
      <alignment horizontal="center" vertical="center"/>
    </xf>
    <xf numFmtId="0" fontId="176" fillId="127" borderId="172" xfId="0" applyNumberFormat="true" applyFont="true" applyFill="true" applyBorder="true" applyAlignment="true" applyProtection="true">
      <alignment horizontal="center" vertical="center"/>
    </xf>
    <xf numFmtId="0" fontId="177" fillId="128" borderId="173" xfId="0" applyNumberFormat="true" applyFont="true" applyFill="true" applyBorder="true" applyAlignment="true" applyProtection="true">
      <alignment horizontal="center" vertical="center"/>
    </xf>
    <xf numFmtId="164" fontId="178" fillId="129" borderId="174" xfId="0" applyNumberFormat="true" applyFont="true" applyFill="true" applyBorder="true" applyAlignment="true" applyProtection="true">
      <alignment horizontal="center" vertical="center"/>
    </xf>
    <xf numFmtId="0" fontId="179" fillId="130" borderId="175" xfId="0" applyNumberFormat="true" applyFont="true" applyFill="true" applyBorder="true" applyAlignment="true" applyProtection="true">
      <alignment horizontal="center" vertical="center"/>
    </xf>
    <xf numFmtId="0" fontId="180" fillId="131" borderId="176" xfId="0" applyNumberFormat="true" applyFont="true" applyFill="true" applyBorder="true" applyAlignment="true" applyProtection="true">
      <alignment horizontal="center" vertical="center"/>
    </xf>
    <xf numFmtId="0" fontId="181" fillId="132" borderId="177" xfId="0" applyNumberFormat="true" applyFont="true" applyFill="true" applyBorder="true" applyAlignment="true" applyProtection="true">
      <alignment horizontal="center" vertical="center"/>
    </xf>
    <xf numFmtId="0" fontId="182" fillId="133" borderId="178" xfId="0" applyNumberFormat="true" applyFont="true" applyFill="true" applyBorder="true" applyAlignment="true" applyProtection="true">
      <alignment horizontal="center" vertical="center"/>
    </xf>
    <xf numFmtId="164" fontId="183" fillId="134" borderId="179" xfId="0" applyNumberFormat="true" applyFont="true" applyFill="true" applyBorder="true" applyAlignment="true" applyProtection="true">
      <alignment horizontal="center" vertical="center"/>
    </xf>
    <xf numFmtId="0" fontId="184" fillId="135" borderId="180" xfId="0" applyNumberFormat="true" applyFont="true" applyFill="true" applyBorder="true" applyAlignment="true" applyProtection="true">
      <alignment horizontal="center" vertical="center"/>
    </xf>
    <xf numFmtId="0" fontId="185" fillId="136" borderId="181" xfId="0" applyNumberFormat="true" applyFont="true" applyFill="true" applyBorder="true" applyAlignment="true" applyProtection="true">
      <alignment horizontal="center" vertical="center"/>
    </xf>
    <xf numFmtId="0" fontId="186" fillId="137" borderId="182" xfId="0" applyNumberFormat="true" applyFont="true" applyFill="true" applyBorder="true" applyAlignment="true" applyProtection="true">
      <alignment horizontal="center" vertical="center"/>
    </xf>
    <xf numFmtId="0" fontId="187" fillId="138" borderId="183" xfId="0" applyNumberFormat="true" applyFont="true" applyFill="true" applyBorder="true" applyAlignment="true" applyProtection="true">
      <alignment horizontal="center" vertical="center"/>
    </xf>
    <xf numFmtId="164" fontId="188" fillId="139" borderId="184" xfId="0" applyNumberFormat="true" applyFont="true" applyFill="true" applyBorder="true" applyAlignment="true" applyProtection="true">
      <alignment horizontal="center" vertical="center"/>
    </xf>
    <xf numFmtId="0" fontId="189" fillId="140" borderId="185" xfId="0" applyNumberFormat="true" applyFont="true" applyFill="true" applyBorder="true" applyAlignment="true" applyProtection="true">
      <alignment horizontal="center" vertical="center"/>
    </xf>
    <xf numFmtId="0" fontId="190" fillId="141" borderId="186" xfId="0" applyNumberFormat="true" applyFont="true" applyFill="true" applyBorder="true" applyAlignment="true" applyProtection="true">
      <alignment horizontal="center" vertical="center"/>
    </xf>
    <xf numFmtId="0" fontId="191" fillId="142" borderId="187" xfId="0" applyNumberFormat="true" applyFont="true" applyFill="true" applyBorder="true" applyAlignment="true" applyProtection="true">
      <alignment horizontal="center" vertical="center"/>
    </xf>
    <xf numFmtId="0" fontId="192" fillId="143" borderId="188" xfId="0" applyNumberFormat="true" applyFont="true" applyFill="true" applyBorder="true" applyAlignment="true" applyProtection="true">
      <alignment horizontal="center" vertical="center"/>
    </xf>
    <xf numFmtId="164" fontId="193" fillId="144" borderId="189" xfId="0" applyNumberFormat="true" applyFont="true" applyFill="true" applyBorder="true" applyAlignment="true" applyProtection="true">
      <alignment horizontal="center" vertical="center"/>
    </xf>
    <xf numFmtId="0" fontId="194" fillId="145" borderId="190" xfId="0" applyNumberFormat="true" applyFont="true" applyFill="true" applyBorder="true" applyAlignment="true" applyProtection="true">
      <alignment horizontal="center" vertical="center"/>
    </xf>
    <xf numFmtId="0" fontId="195" fillId="146" borderId="191" xfId="0" applyNumberFormat="true" applyFont="true" applyFill="true" applyBorder="true" applyAlignment="true" applyProtection="true">
      <alignment horizontal="center" vertical="center"/>
    </xf>
    <xf numFmtId="0" fontId="196" fillId="147" borderId="192" xfId="0" applyNumberFormat="true" applyFont="true" applyFill="true" applyBorder="true" applyAlignment="true" applyProtection="true">
      <alignment horizontal="center" vertical="center"/>
    </xf>
    <xf numFmtId="0" fontId="197" fillId="148" borderId="193" xfId="0" applyNumberFormat="true" applyFont="true" applyFill="true" applyBorder="true" applyAlignment="true" applyProtection="true">
      <alignment horizontal="center" vertical="center"/>
    </xf>
    <xf numFmtId="164" fontId="198" fillId="149" borderId="194" xfId="0" applyNumberFormat="true" applyFont="true" applyFill="true" applyBorder="true" applyAlignment="true" applyProtection="true">
      <alignment horizontal="center" vertical="center"/>
    </xf>
    <xf numFmtId="0" fontId="199" fillId="150" borderId="195" xfId="0" applyNumberFormat="true" applyFont="true" applyFill="true" applyBorder="true" applyAlignment="true" applyProtection="true">
      <alignment horizontal="center" vertical="center"/>
    </xf>
    <xf numFmtId="0" fontId="200" fillId="151" borderId="196" xfId="0" applyNumberFormat="true" applyFont="true" applyFill="true" applyBorder="true" applyAlignment="true" applyProtection="true">
      <alignment horizontal="center" vertical="center"/>
    </xf>
    <xf numFmtId="0" fontId="201" fillId="152" borderId="197" xfId="0" applyNumberFormat="true" applyFont="true" applyFill="true" applyBorder="true" applyAlignment="true" applyProtection="true">
      <alignment horizontal="center" vertical="center"/>
    </xf>
    <xf numFmtId="0" fontId="202" fillId="153" borderId="198" xfId="0" applyNumberFormat="true" applyFont="true" applyFill="true" applyBorder="true" applyAlignment="true" applyProtection="true">
      <alignment horizontal="center" vertical="center"/>
    </xf>
    <xf numFmtId="164" fontId="203" fillId="154" borderId="199" xfId="0" applyNumberFormat="true" applyFont="true" applyFill="true" applyBorder="true" applyAlignment="true" applyProtection="true">
      <alignment horizontal="center" vertical="center"/>
    </xf>
    <xf numFmtId="0" fontId="204" fillId="155" borderId="200" xfId="0" applyNumberFormat="true" applyFont="true" applyFill="true" applyBorder="true" applyAlignment="true" applyProtection="true">
      <alignment horizontal="center" vertical="center"/>
    </xf>
    <xf numFmtId="0" fontId="205" fillId="156" borderId="201" xfId="0" applyNumberFormat="true" applyFont="true" applyFill="true" applyBorder="true" applyAlignment="true" applyProtection="true">
      <alignment horizontal="center" vertical="center"/>
    </xf>
    <xf numFmtId="0" fontId="206" fillId="157" borderId="202" xfId="0" applyNumberFormat="true" applyFont="true" applyFill="true" applyBorder="true" applyAlignment="true" applyProtection="true">
      <alignment horizontal="center" vertical="center"/>
    </xf>
    <xf numFmtId="0" fontId="207" fillId="158" borderId="203" xfId="0" applyNumberFormat="true" applyFont="true" applyFill="true" applyBorder="true" applyAlignment="true" applyProtection="true">
      <alignment horizontal="center" vertical="center"/>
    </xf>
    <xf numFmtId="164" fontId="208" fillId="159" borderId="204" xfId="0" applyNumberFormat="true" applyFont="true" applyFill="true" applyBorder="true" applyAlignment="true" applyProtection="true">
      <alignment horizontal="center" vertical="center"/>
    </xf>
    <xf numFmtId="0" fontId="209" fillId="160" borderId="205" xfId="0" applyNumberFormat="true" applyFont="true" applyFill="true" applyBorder="true" applyAlignment="true" applyProtection="true">
      <alignment horizontal="center" vertical="center"/>
    </xf>
    <xf numFmtId="0" fontId="210" fillId="161" borderId="206" xfId="0" applyNumberFormat="true" applyFont="true" applyFill="true" applyBorder="true" applyAlignment="true" applyProtection="true">
      <alignment horizontal="center" vertical="center"/>
    </xf>
    <xf numFmtId="0" fontId="211" fillId="162" borderId="207" xfId="0" applyNumberFormat="true" applyFont="true" applyFill="true" applyBorder="true" applyAlignment="true" applyProtection="true">
      <alignment horizontal="center" vertical="center"/>
    </xf>
    <xf numFmtId="0" fontId="212" fillId="163" borderId="208" xfId="0" applyNumberFormat="true" applyFont="true" applyFill="true" applyBorder="true" applyAlignment="true" applyProtection="true">
      <alignment horizontal="center" vertical="center"/>
    </xf>
    <xf numFmtId="164" fontId="213" fillId="164" borderId="209" xfId="0" applyNumberFormat="true" applyFont="true" applyFill="true" applyBorder="true" applyAlignment="true" applyProtection="true">
      <alignment horizontal="center" vertical="center"/>
    </xf>
    <xf numFmtId="0" fontId="214" fillId="165" borderId="210" xfId="0" applyNumberFormat="true" applyFont="true" applyFill="true" applyBorder="true" applyAlignment="true" applyProtection="true">
      <alignment horizontal="center" vertical="center"/>
    </xf>
    <xf numFmtId="0" fontId="215" fillId="166" borderId="211" xfId="0" applyNumberFormat="true" applyFont="true" applyFill="true" applyBorder="true" applyAlignment="true" applyProtection="true">
      <alignment horizontal="center" vertical="center"/>
    </xf>
    <xf numFmtId="0" fontId="216" fillId="167" borderId="212" xfId="0" applyNumberFormat="true" applyFont="true" applyFill="true" applyBorder="true" applyAlignment="true" applyProtection="true">
      <alignment horizontal="center" vertical="center"/>
    </xf>
    <xf numFmtId="0" fontId="217" fillId="168" borderId="213" xfId="0" applyNumberFormat="true" applyFont="true" applyFill="true" applyBorder="true" applyAlignment="true" applyProtection="true">
      <alignment horizontal="center" vertical="center"/>
    </xf>
    <xf numFmtId="164" fontId="218" fillId="169" borderId="214" xfId="0" applyNumberFormat="true" applyFont="true" applyFill="true" applyBorder="true" applyAlignment="true" applyProtection="true">
      <alignment horizontal="center" vertical="center"/>
    </xf>
    <xf numFmtId="0" fontId="219" fillId="170" borderId="215" xfId="0" applyNumberFormat="true" applyFont="true" applyFill="true" applyBorder="true" applyAlignment="true" applyProtection="true">
      <alignment horizontal="center" vertical="center"/>
    </xf>
    <xf numFmtId="0" fontId="220" fillId="171" borderId="216" xfId="0" applyNumberFormat="true" applyFont="true" applyFill="true" applyBorder="true" applyAlignment="true" applyProtection="true">
      <alignment horizontal="center" vertical="center"/>
    </xf>
    <xf numFmtId="0" fontId="221" fillId="172" borderId="217" xfId="0" applyNumberFormat="true" applyFont="true" applyFill="true" applyBorder="true" applyAlignment="true" applyProtection="true">
      <alignment horizontal="center" vertical="center"/>
    </xf>
    <xf numFmtId="0" fontId="222" fillId="173" borderId="218" xfId="0" applyNumberFormat="true" applyFont="true" applyFill="true" applyBorder="true" applyAlignment="true" applyProtection="true">
      <alignment horizontal="center" vertical="center"/>
    </xf>
    <xf numFmtId="164" fontId="223" fillId="174" borderId="219" xfId="0" applyNumberFormat="true" applyFont="true" applyFill="true" applyBorder="true" applyAlignment="true" applyProtection="true">
      <alignment horizontal="center" vertical="center"/>
    </xf>
    <xf numFmtId="0" fontId="224" fillId="175" borderId="220" xfId="0" applyNumberFormat="true" applyFont="true" applyFill="true" applyBorder="true" applyAlignment="true" applyProtection="true">
      <alignment horizontal="center" vertical="center"/>
    </xf>
    <xf numFmtId="0" fontId="225" fillId="176" borderId="221" xfId="0" applyNumberFormat="true" applyFont="true" applyFill="true" applyBorder="true" applyAlignment="true" applyProtection="true">
      <alignment horizontal="center" vertical="center"/>
    </xf>
    <xf numFmtId="0" fontId="226" fillId="177" borderId="222" xfId="0" applyNumberFormat="true" applyFont="true" applyFill="true" applyBorder="true" applyAlignment="true" applyProtection="true">
      <alignment horizontal="center" vertical="center"/>
    </xf>
    <xf numFmtId="0" fontId="227" fillId="178" borderId="223" xfId="0" applyNumberFormat="true" applyFont="true" applyFill="true" applyBorder="true" applyAlignment="true" applyProtection="true">
      <alignment horizontal="center" vertical="center"/>
    </xf>
    <xf numFmtId="164" fontId="228" fillId="179" borderId="224" xfId="0" applyNumberFormat="true" applyFont="true" applyFill="true" applyBorder="true" applyAlignment="true" applyProtection="true">
      <alignment horizontal="center" vertical="center"/>
    </xf>
    <xf numFmtId="0" fontId="229" fillId="180" borderId="225" xfId="0" applyNumberFormat="true" applyFont="true" applyFill="true" applyBorder="true" applyAlignment="true" applyProtection="true">
      <alignment horizontal="center" vertical="center"/>
    </xf>
    <xf numFmtId="0" fontId="230" fillId="181" borderId="226" xfId="0" applyNumberFormat="true" applyFont="true" applyFill="true" applyBorder="true" applyAlignment="true" applyProtection="true">
      <alignment horizontal="center" vertical="center"/>
    </xf>
    <xf numFmtId="0" fontId="231" fillId="182" borderId="227" xfId="0" applyNumberFormat="true" applyFont="true" applyFill="true" applyBorder="true" applyAlignment="true" applyProtection="true">
      <alignment horizontal="center" vertical="center"/>
    </xf>
    <xf numFmtId="0" fontId="232" fillId="183" borderId="228" xfId="0" applyNumberFormat="true" applyFont="true" applyFill="true" applyBorder="true" applyAlignment="true" applyProtection="true">
      <alignment horizontal="center" vertical="center"/>
    </xf>
    <xf numFmtId="164" fontId="233" fillId="184" borderId="229" xfId="0" applyNumberFormat="true" applyFont="true" applyFill="true" applyBorder="true" applyAlignment="true" applyProtection="true">
      <alignment horizontal="center" vertical="center"/>
    </xf>
    <xf numFmtId="0" fontId="234" fillId="185" borderId="230" xfId="0" applyNumberFormat="true" applyFont="true" applyFill="true" applyBorder="true" applyAlignment="true" applyProtection="true">
      <alignment horizontal="center" vertical="center"/>
    </xf>
    <xf numFmtId="0" fontId="235" fillId="186" borderId="231" xfId="0" applyNumberFormat="true" applyFont="true" applyFill="true" applyBorder="true" applyAlignment="true" applyProtection="true">
      <alignment horizontal="center" vertical="center"/>
    </xf>
    <xf numFmtId="0" fontId="236" fillId="187" borderId="232" xfId="0" applyNumberFormat="true" applyFont="true" applyFill="true" applyBorder="true" applyAlignment="true" applyProtection="true">
      <alignment horizontal="center" vertical="center"/>
    </xf>
    <xf numFmtId="0" fontId="237" fillId="188" borderId="233" xfId="0" applyNumberFormat="true" applyFont="true" applyFill="true" applyBorder="true" applyAlignment="true" applyProtection="true">
      <alignment horizontal="center" vertical="center"/>
    </xf>
    <xf numFmtId="164" fontId="238" fillId="189" borderId="234" xfId="0" applyNumberFormat="true" applyFont="true" applyFill="true" applyBorder="true" applyAlignment="true" applyProtection="true">
      <alignment horizontal="center" vertical="center"/>
    </xf>
    <xf numFmtId="0" fontId="239" fillId="190" borderId="235" xfId="0" applyNumberFormat="true" applyFont="true" applyFill="true" applyBorder="true" applyAlignment="true" applyProtection="true">
      <alignment horizontal="center" vertical="center"/>
    </xf>
    <xf numFmtId="0" fontId="240" fillId="191" borderId="236" xfId="0" applyNumberFormat="true" applyFont="true" applyFill="true" applyBorder="true" applyAlignment="true" applyProtection="true">
      <alignment horizontal="center" vertical="center"/>
    </xf>
    <xf numFmtId="0" fontId="241" fillId="192" borderId="237" xfId="0" applyNumberFormat="true" applyFont="true" applyFill="true" applyBorder="true" applyAlignment="true" applyProtection="true">
      <alignment horizontal="center" vertical="center"/>
    </xf>
    <xf numFmtId="0" fontId="79" fillId="43" borderId="15" xfId="0" applyFont="true" applyFill="true" applyBorder="true" applyAlignment="true">
      <alignment horizontal="left" vertical="center"/>
    </xf>
    <xf numFmtId="0" fontId="7" fillId="17" borderId="55"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90" fillId="48" borderId="18" xfId="0" applyFont="true" applyFill="true" applyBorder="true" applyAlignment="true">
      <alignment horizontal="center" vertical="center" wrapText="true"/>
    </xf>
    <xf numFmtId="0" fontId="3" fillId="0" borderId="93" xfId="0" applyFont="true" applyFill="true" applyBorder="true" applyAlignment="true">
      <alignment horizontal="left" vertical="center" wrapText="true"/>
    </xf>
    <xf numFmtId="0" fontId="3" fillId="0" borderId="24" xfId="0" applyFont="true" applyFill="true" applyBorder="true" applyAlignment="true">
      <alignment horizontal="left" vertical="center" wrapText="true"/>
    </xf>
    <xf numFmtId="0" fontId="3" fillId="0" borderId="2" xfId="0" applyFont="true" applyFill="true" applyBorder="true" applyAlignment="true">
      <alignment horizontal="left" vertical="center" wrapText="true"/>
    </xf>
    <xf numFmtId="0" fontId="3" fillId="0" borderId="13" xfId="0" applyFont="true" applyBorder="true" applyAlignment="true">
      <alignment horizontal="left" vertical="center" wrapText="true"/>
    </xf>
    <xf numFmtId="0" fontId="3" fillId="0" borderId="63"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92" xfId="20" applyFont="true" applyFill="true" applyAlignment="true">
      <alignment horizontal="center" vertical="center"/>
    </xf>
    <xf numFmtId="0" fontId="11" fillId="2" borderId="92" xfId="20" applyFont="true" applyFill="true"/>
    <xf numFmtId="0" fontId="61" fillId="2" borderId="92" xfId="20" applyFont="true" applyFill="true" applyAlignment="true">
      <alignment horizontal="center" vertical="center"/>
    </xf>
    <xf numFmtId="0" fontId="77" fillId="2" borderId="92" xfId="20" applyFont="true" applyFill="true"/>
    <xf numFmtId="0" fontId="26" fillId="2" borderId="92" xfId="20" applyFont="true" applyFill="true"/>
    <xf numFmtId="0" fontId="78" fillId="2" borderId="92" xfId="20" applyFont="true" applyFill="true"/>
    <xf numFmtId="0" fontId="63" fillId="2" borderId="92" xfId="20" applyFont="true" applyFill="true"/>
    <xf numFmtId="0" fontId="11" fillId="2" borderId="92" xfId="20" applyFont="true" applyFill="true" applyAlignment="true">
      <alignment vertical="center" wrapText="true"/>
    </xf>
    <xf numFmtId="0" fontId="5" fillId="2" borderId="92" xfId="20" applyFont="true" applyFill="true" applyAlignment="true">
      <alignment vertical="center" wrapText="true"/>
    </xf>
    <xf numFmtId="0" fontId="11" fillId="0" borderId="92" xfId="20" applyFont="true"/>
    <xf numFmtId="0" fontId="7" fillId="2" borderId="92" xfId="20" applyFont="true" applyFill="true"/>
    <xf numFmtId="0" fontId="3" fillId="2" borderId="92" xfId="20" applyFont="true" applyFill="true"/>
    <xf numFmtId="0" fontId="14" fillId="0" borderId="74"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7"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92"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6" xfId="20" applyFont="true" applyFill="true" applyBorder="true"/>
    <xf numFmtId="165" fontId="3" fillId="2" borderId="92"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59" xfId="20" applyFont="true" applyFill="true" applyBorder="true"/>
    <xf numFmtId="0" fontId="16" fillId="2" borderId="82" xfId="20" applyFont="true" applyFill="true" applyBorder="true" applyAlignment="true">
      <alignment horizontal="left"/>
    </xf>
    <xf numFmtId="0" fontId="16" fillId="2" borderId="59"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2" xfId="20" applyFont="true" applyFill="true"/>
    <xf numFmtId="0" fontId="16" fillId="2" borderId="92" xfId="20" applyFont="true" applyFill="true" applyAlignment="true">
      <alignment horizontal="left" vertical="center"/>
    </xf>
    <xf numFmtId="0" fontId="242" fillId="42" borderId="92" xfId="22" applyFont="true" applyFill="true" applyAlignment="true">
      <alignment horizontal="left" vertical="center" wrapText="true"/>
    </xf>
    <xf numFmtId="0" fontId="242" fillId="43" borderId="238" xfId="22" applyFont="true" applyFill="true" applyBorder="true" applyAlignment="true">
      <alignment horizontal="left" vertical="center" wrapText="true"/>
    </xf>
    <xf numFmtId="0" fontId="242" fillId="43" borderId="92" xfId="22" applyFont="true" applyFill="true" applyAlignment="true">
      <alignment horizontal="left" vertical="center" wrapText="true"/>
    </xf>
    <xf numFmtId="0" fontId="242" fillId="27" borderId="92" xfId="22" applyFont="true" applyFill="true" applyAlignment="true">
      <alignment horizontal="left" vertical="center" wrapText="true"/>
    </xf>
    <xf numFmtId="0" fontId="16" fillId="193" borderId="92" xfId="22" applyFont="true" applyFill="true" applyAlignment="true">
      <alignment horizontal="left" vertical="center" wrapText="true"/>
    </xf>
    <xf numFmtId="0" fontId="16" fillId="44" borderId="92" xfId="22" applyFont="true" applyFill="true" applyAlignment="true">
      <alignment horizontal="left" vertical="center" wrapText="true"/>
    </xf>
    <xf numFmtId="0" fontId="16" fillId="194" borderId="92" xfId="22" applyFont="true" applyFill="true" applyAlignment="true">
      <alignment horizontal="left" vertical="center" wrapText="true"/>
    </xf>
    <xf numFmtId="1" fontId="243" fillId="195" borderId="239"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40" xfId="0" applyNumberFormat="true" applyFont="true" applyFill="true" applyBorder="true" applyAlignment="true" applyProtection="true">
      <alignment horizontal="center" vertical="center" textRotation="0" wrapText="false" indent="0" shrinkToFit="false"/>
      <protection locked="true" hidden="false"/>
    </xf>
    <xf numFmtId="164" fontId="245" fillId="197" borderId="241" xfId="0" applyNumberFormat="true" applyFont="true" applyFill="true" applyBorder="true" applyAlignment="true" applyProtection="true">
      <alignment horizontal="center" vertical="center" textRotation="0" wrapText="false" indent="0" shrinkToFit="false"/>
      <protection locked="true" hidden="false"/>
    </xf>
    <xf numFmtId="0" fontId="246" fillId="198" borderId="242" xfId="0" applyNumberFormat="true" applyFont="true" applyFill="true" applyBorder="true" applyAlignment="true" applyProtection="true">
      <alignment horizontal="center" vertical="center" textRotation="0" wrapText="false" indent="0" shrinkToFit="false"/>
      <protection locked="true" hidden="false"/>
    </xf>
    <xf numFmtId="0" fontId="247" fillId="199" borderId="243" xfId="0" applyNumberFormat="true" applyFont="true" applyFill="true" applyBorder="true" applyAlignment="true" applyProtection="true">
      <alignment horizontal="center" vertical="center" textRotation="0" wrapText="false" indent="0" shrinkToFit="false"/>
      <protection locked="true" hidden="false"/>
    </xf>
    <xf numFmtId="0" fontId="248" fillId="200" borderId="244" xfId="0" applyNumberFormat="true" applyFont="true" applyFill="true" applyBorder="true" applyAlignment="true" applyProtection="true">
      <alignment horizontal="center" vertical="center" textRotation="0" wrapText="false" indent="0" shrinkToFit="false"/>
      <protection locked="true" hidden="false"/>
    </xf>
    <xf numFmtId="1" fontId="249" fillId="201" borderId="245"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6" xfId="0" applyNumberFormat="true" applyFont="true" applyFill="true" applyBorder="true" applyAlignment="true" applyProtection="true">
      <alignment horizontal="center" vertical="center" textRotation="0" wrapText="false" indent="0" shrinkToFit="false"/>
      <protection locked="true" hidden="false"/>
    </xf>
    <xf numFmtId="164" fontId="251" fillId="203" borderId="247" xfId="0" applyNumberFormat="true" applyFont="true" applyFill="true" applyBorder="true" applyAlignment="true" applyProtection="true">
      <alignment horizontal="center" vertical="center" textRotation="0" wrapText="false" indent="0" shrinkToFit="false"/>
      <protection locked="true" hidden="false"/>
    </xf>
    <xf numFmtId="0" fontId="252" fillId="204" borderId="248" xfId="0" applyNumberFormat="true" applyFont="true" applyFill="true" applyBorder="true" applyAlignment="true" applyProtection="true">
      <alignment horizontal="center" vertical="center" textRotation="0" wrapText="false" indent="0" shrinkToFit="false"/>
      <protection locked="true" hidden="false"/>
    </xf>
    <xf numFmtId="0" fontId="253" fillId="205" borderId="249" xfId="0" applyNumberFormat="true" applyFont="true" applyFill="true" applyBorder="true" applyAlignment="true" applyProtection="true">
      <alignment horizontal="center" vertical="center" textRotation="0" wrapText="false" indent="0" shrinkToFit="false"/>
      <protection locked="true" hidden="false"/>
    </xf>
    <xf numFmtId="0" fontId="254" fillId="206" borderId="250" xfId="0" applyNumberFormat="true" applyFont="true" applyFill="true" applyBorder="true" applyAlignment="true" applyProtection="true">
      <alignment horizontal="center" vertical="center" textRotation="0" wrapText="false" indent="0" shrinkToFit="false"/>
      <protection locked="true" hidden="false"/>
    </xf>
    <xf numFmtId="1" fontId="255" fillId="207" borderId="251"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2" xfId="0" applyNumberFormat="true" applyFont="true" applyFill="true" applyBorder="true" applyAlignment="true" applyProtection="true">
      <alignment horizontal="center" vertical="center" textRotation="0" wrapText="false" indent="0" shrinkToFit="false"/>
      <protection locked="true" hidden="false"/>
    </xf>
    <xf numFmtId="164" fontId="257" fillId="209" borderId="253" xfId="0" applyNumberFormat="true" applyFont="true" applyFill="true" applyBorder="true" applyAlignment="true" applyProtection="true">
      <alignment horizontal="center" vertical="center" textRotation="0" wrapText="false" indent="0" shrinkToFit="false"/>
      <protection locked="true" hidden="false"/>
    </xf>
    <xf numFmtId="0" fontId="258" fillId="210" borderId="254" xfId="0" applyNumberFormat="true" applyFont="true" applyFill="true" applyBorder="true" applyAlignment="true" applyProtection="true">
      <alignment horizontal="center" vertical="center" textRotation="0" wrapText="false" indent="0" shrinkToFit="false"/>
      <protection locked="true" hidden="false"/>
    </xf>
    <xf numFmtId="0" fontId="259" fillId="211" borderId="255" xfId="0" applyNumberFormat="true" applyFont="true" applyFill="true" applyBorder="true" applyAlignment="true" applyProtection="true">
      <alignment horizontal="center" vertical="center" textRotation="0" wrapText="false" indent="0" shrinkToFit="false"/>
      <protection locked="true" hidden="false"/>
    </xf>
    <xf numFmtId="0" fontId="260" fillId="212" borderId="256" xfId="0" applyNumberFormat="true" applyFont="true" applyFill="true" applyBorder="true" applyAlignment="true" applyProtection="true">
      <alignment horizontal="center" vertical="center" textRotation="0" wrapText="false" indent="0" shrinkToFit="false"/>
      <protection locked="true" hidden="false"/>
    </xf>
    <xf numFmtId="1" fontId="261" fillId="213" borderId="257"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8" xfId="0" applyNumberFormat="true" applyFont="true" applyFill="true" applyBorder="true" applyAlignment="true" applyProtection="true">
      <alignment horizontal="center" vertical="center" textRotation="0" wrapText="false" indent="0" shrinkToFit="false"/>
      <protection locked="true" hidden="false"/>
    </xf>
    <xf numFmtId="164" fontId="263" fillId="215" borderId="259" xfId="0" applyNumberFormat="true" applyFont="true" applyFill="true" applyBorder="true" applyAlignment="true" applyProtection="true">
      <alignment horizontal="center" vertical="center" textRotation="0" wrapText="false" indent="0" shrinkToFit="false"/>
      <protection locked="true" hidden="false"/>
    </xf>
    <xf numFmtId="0" fontId="264" fillId="216" borderId="260" xfId="0" applyNumberFormat="true" applyFont="true" applyFill="true" applyBorder="true" applyAlignment="true" applyProtection="true">
      <alignment horizontal="center" vertical="center" textRotation="0" wrapText="false" indent="0" shrinkToFit="false"/>
      <protection locked="true" hidden="false"/>
    </xf>
    <xf numFmtId="0" fontId="265" fillId="217" borderId="261" xfId="0" applyNumberFormat="true" applyFont="true" applyFill="true" applyBorder="true" applyAlignment="true" applyProtection="true">
      <alignment horizontal="center" vertical="center" textRotation="0" wrapText="false" indent="0" shrinkToFit="false"/>
      <protection locked="true" hidden="false"/>
    </xf>
    <xf numFmtId="0" fontId="266" fillId="218" borderId="262" xfId="0" applyNumberFormat="true" applyFont="true" applyFill="true" applyBorder="true" applyAlignment="true" applyProtection="true">
      <alignment horizontal="center" vertical="center" textRotation="0" wrapText="false" indent="0" shrinkToFit="false"/>
      <protection locked="true" hidden="false"/>
    </xf>
    <xf numFmtId="1" fontId="267" fillId="219" borderId="263"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4" xfId="0" applyNumberFormat="true" applyFont="true" applyFill="true" applyBorder="true" applyAlignment="true" applyProtection="true">
      <alignment horizontal="center" vertical="center" textRotation="0" wrapText="false" indent="0" shrinkToFit="false"/>
      <protection locked="true" hidden="false"/>
    </xf>
    <xf numFmtId="164" fontId="269" fillId="221" borderId="265" xfId="0" applyNumberFormat="true" applyFont="true" applyFill="true" applyBorder="true" applyAlignment="true" applyProtection="true">
      <alignment horizontal="center" vertical="center" textRotation="0" wrapText="false" indent="0" shrinkToFit="false"/>
      <protection locked="true" hidden="false"/>
    </xf>
    <xf numFmtId="0" fontId="270" fillId="222" borderId="266" xfId="0" applyNumberFormat="true" applyFont="true" applyFill="true" applyBorder="true" applyAlignment="true" applyProtection="true">
      <alignment horizontal="center" vertical="center" textRotation="0" wrapText="false" indent="0" shrinkToFit="false"/>
      <protection locked="true" hidden="false"/>
    </xf>
    <xf numFmtId="0" fontId="271" fillId="223" borderId="267" xfId="0" applyNumberFormat="true" applyFont="true" applyFill="true" applyBorder="true" applyAlignment="true" applyProtection="true">
      <alignment horizontal="center" vertical="center" textRotation="0" wrapText="false" indent="0" shrinkToFit="false"/>
      <protection locked="true" hidden="false"/>
    </xf>
    <xf numFmtId="0" fontId="272" fillId="224" borderId="268" xfId="0" applyNumberFormat="true" applyFont="true" applyFill="true" applyBorder="true" applyAlignment="true" applyProtection="true">
      <alignment horizontal="center" vertical="center" textRotation="0" wrapText="false" indent="0" shrinkToFit="false"/>
      <protection locked="true" hidden="false"/>
    </xf>
    <xf numFmtId="1" fontId="273" fillId="225" borderId="269"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70" xfId="0" applyNumberFormat="true" applyFont="true" applyFill="true" applyBorder="true" applyAlignment="true" applyProtection="true">
      <alignment horizontal="center" vertical="center" textRotation="0" wrapText="false" indent="0" shrinkToFit="false"/>
      <protection locked="true" hidden="false"/>
    </xf>
    <xf numFmtId="164" fontId="275" fillId="227" borderId="271" xfId="0" applyNumberFormat="true" applyFont="true" applyFill="true" applyBorder="true" applyAlignment="true" applyProtection="true">
      <alignment horizontal="center" vertical="center" textRotation="0" wrapText="false" indent="0" shrinkToFit="false"/>
      <protection locked="true" hidden="false"/>
    </xf>
    <xf numFmtId="0" fontId="276" fillId="228" borderId="272" xfId="0" applyNumberFormat="true" applyFont="true" applyFill="true" applyBorder="true" applyAlignment="true" applyProtection="true">
      <alignment horizontal="center" vertical="center" textRotation="0" wrapText="false" indent="0" shrinkToFit="false"/>
      <protection locked="true" hidden="false"/>
    </xf>
    <xf numFmtId="0" fontId="277" fillId="229" borderId="273" xfId="0" applyNumberFormat="true" applyFont="true" applyFill="true" applyBorder="true" applyAlignment="true" applyProtection="true">
      <alignment horizontal="center" vertical="center" textRotation="0" wrapText="false" indent="0" shrinkToFit="false"/>
      <protection locked="true" hidden="false"/>
    </xf>
    <xf numFmtId="0" fontId="278" fillId="230" borderId="274" xfId="0" applyNumberFormat="true" applyFont="true" applyFill="true" applyBorder="true" applyAlignment="true" applyProtection="true">
      <alignment horizontal="center" vertical="center" textRotation="0" wrapText="false" indent="0" shrinkToFit="false"/>
      <protection locked="true" hidden="false"/>
    </xf>
    <xf numFmtId="1" fontId="279" fillId="231" borderId="275"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6" xfId="0" applyNumberFormat="true" applyFont="true" applyFill="true" applyBorder="true" applyAlignment="true" applyProtection="true">
      <alignment horizontal="center" vertical="center" textRotation="0" wrapText="false" indent="0" shrinkToFit="false"/>
      <protection locked="true" hidden="false"/>
    </xf>
    <xf numFmtId="164" fontId="281" fillId="233" borderId="277" xfId="0" applyNumberFormat="true" applyFont="true" applyFill="true" applyBorder="true" applyAlignment="true" applyProtection="true">
      <alignment horizontal="center" vertical="center" textRotation="0" wrapText="false" indent="0" shrinkToFit="false"/>
      <protection locked="true" hidden="false"/>
    </xf>
    <xf numFmtId="0" fontId="282" fillId="234" borderId="278" xfId="0" applyNumberFormat="true" applyFont="true" applyFill="true" applyBorder="true" applyAlignment="true" applyProtection="true">
      <alignment horizontal="center" vertical="center" textRotation="0" wrapText="false" indent="0" shrinkToFit="false"/>
      <protection locked="true" hidden="false"/>
    </xf>
    <xf numFmtId="0" fontId="283" fillId="235" borderId="279" xfId="0" applyNumberFormat="true" applyFont="true" applyFill="true" applyBorder="true" applyAlignment="true" applyProtection="true">
      <alignment horizontal="center" vertical="center" textRotation="0" wrapText="false" indent="0" shrinkToFit="false"/>
      <protection locked="true" hidden="false"/>
    </xf>
    <xf numFmtId="0" fontId="284" fillId="236" borderId="280" xfId="0" applyNumberFormat="true" applyFont="true" applyFill="true" applyBorder="true" applyAlignment="true" applyProtection="true">
      <alignment horizontal="center" vertical="center" textRotation="0" wrapText="false" indent="0" shrinkToFit="false"/>
      <protection locked="true" hidden="false"/>
    </xf>
    <xf numFmtId="1" fontId="285" fillId="237" borderId="281"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2" xfId="0" applyNumberFormat="true" applyFont="true" applyFill="true" applyBorder="true" applyAlignment="true" applyProtection="true">
      <alignment horizontal="center" vertical="center" textRotation="0" wrapText="false" indent="0" shrinkToFit="false"/>
      <protection locked="true" hidden="false"/>
    </xf>
    <xf numFmtId="164" fontId="287" fillId="239" borderId="283" xfId="0" applyNumberFormat="true" applyFont="true" applyFill="true" applyBorder="true" applyAlignment="true" applyProtection="true">
      <alignment horizontal="center" vertical="center" textRotation="0" wrapText="false" indent="0" shrinkToFit="false"/>
      <protection locked="true" hidden="false"/>
    </xf>
    <xf numFmtId="0" fontId="288" fillId="240" borderId="284" xfId="0" applyNumberFormat="true" applyFont="true" applyFill="true" applyBorder="true" applyAlignment="true" applyProtection="true">
      <alignment horizontal="center" vertical="center" textRotation="0" wrapText="false" indent="0" shrinkToFit="false"/>
      <protection locked="true" hidden="false"/>
    </xf>
    <xf numFmtId="0" fontId="289" fillId="241" borderId="285" xfId="0" applyNumberFormat="true" applyFont="true" applyFill="true" applyBorder="true" applyAlignment="true" applyProtection="true">
      <alignment horizontal="center" vertical="center" textRotation="0" wrapText="false" indent="0" shrinkToFit="false"/>
      <protection locked="true" hidden="false"/>
    </xf>
    <xf numFmtId="0" fontId="290" fillId="242" borderId="286" xfId="0" applyNumberFormat="true" applyFont="true" applyFill="true" applyBorder="true" applyAlignment="true" applyProtection="true">
      <alignment horizontal="center" vertical="center" textRotation="0" wrapText="false" indent="0" shrinkToFit="false"/>
      <protection locked="true" hidden="false"/>
    </xf>
    <xf numFmtId="1" fontId="291" fillId="243" borderId="287"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8" xfId="0" applyNumberFormat="true" applyFont="true" applyFill="true" applyBorder="true" applyAlignment="true" applyProtection="true">
      <alignment horizontal="center" vertical="center" textRotation="0" wrapText="false" indent="0" shrinkToFit="false"/>
      <protection locked="true" hidden="false"/>
    </xf>
    <xf numFmtId="164" fontId="293" fillId="245" borderId="289" xfId="0" applyNumberFormat="true" applyFont="true" applyFill="true" applyBorder="true" applyAlignment="true" applyProtection="true">
      <alignment horizontal="center" vertical="center" textRotation="0" wrapText="false" indent="0" shrinkToFit="false"/>
      <protection locked="true" hidden="false"/>
    </xf>
    <xf numFmtId="0" fontId="294" fillId="246" borderId="290" xfId="0" applyNumberFormat="true" applyFont="true" applyFill="true" applyBorder="true" applyAlignment="true" applyProtection="true">
      <alignment horizontal="center" vertical="center" textRotation="0" wrapText="false" indent="0" shrinkToFit="false"/>
      <protection locked="true" hidden="false"/>
    </xf>
    <xf numFmtId="0" fontId="295" fillId="247" borderId="291" xfId="0" applyNumberFormat="true" applyFont="true" applyFill="true" applyBorder="true" applyAlignment="true" applyProtection="true">
      <alignment horizontal="center" vertical="center" textRotation="0" wrapText="false" indent="0" shrinkToFit="false"/>
      <protection locked="true" hidden="false"/>
    </xf>
    <xf numFmtId="0" fontId="296" fillId="248" borderId="292" xfId="0" applyNumberFormat="true" applyFont="true" applyFill="true" applyBorder="true" applyAlignment="true" applyProtection="true">
      <alignment horizontal="center" vertical="center" textRotation="0" wrapText="false" indent="0" shrinkToFit="false"/>
      <protection locked="true" hidden="false"/>
    </xf>
    <xf numFmtId="1" fontId="297" fillId="249" borderId="293"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4" xfId="0" applyNumberFormat="true" applyFont="true" applyFill="true" applyBorder="true" applyAlignment="true" applyProtection="true">
      <alignment horizontal="center" vertical="center" textRotation="0" wrapText="false" indent="0" shrinkToFit="false"/>
      <protection locked="true" hidden="false"/>
    </xf>
    <xf numFmtId="164" fontId="299" fillId="251" borderId="295" xfId="0" applyNumberFormat="true" applyFont="true" applyFill="true" applyBorder="true" applyAlignment="true" applyProtection="true">
      <alignment horizontal="center" vertical="center" textRotation="0" wrapText="false" indent="0" shrinkToFit="false"/>
      <protection locked="true" hidden="false"/>
    </xf>
    <xf numFmtId="0" fontId="300" fillId="252" borderId="296" xfId="0" applyNumberFormat="true" applyFont="true" applyFill="true" applyBorder="true" applyAlignment="true" applyProtection="true">
      <alignment horizontal="center" vertical="center" textRotation="0" wrapText="false" indent="0" shrinkToFit="false"/>
      <protection locked="true" hidden="false"/>
    </xf>
    <xf numFmtId="0" fontId="301" fillId="253" borderId="297" xfId="0" applyNumberFormat="true" applyFont="true" applyFill="true" applyBorder="true" applyAlignment="true" applyProtection="true">
      <alignment horizontal="center" vertical="center" textRotation="0" wrapText="false" indent="0" shrinkToFit="false"/>
      <protection locked="true" hidden="false"/>
    </xf>
    <xf numFmtId="0" fontId="302" fillId="254" borderId="298" xfId="0" applyNumberFormat="true" applyFont="true" applyFill="true" applyBorder="true" applyAlignment="true" applyProtection="true">
      <alignment horizontal="center" vertical="center" textRotation="0" wrapText="false" indent="0" shrinkToFit="false"/>
      <protection locked="true" hidden="false"/>
    </xf>
    <xf numFmtId="1" fontId="303" fillId="255" borderId="299"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300" xfId="0" applyNumberFormat="true" applyFont="true" applyFill="true" applyBorder="true" applyAlignment="true" applyProtection="true">
      <alignment horizontal="center" vertical="center" textRotation="0" wrapText="false" indent="0" shrinkToFit="false"/>
      <protection locked="true" hidden="false"/>
    </xf>
    <xf numFmtId="164" fontId="305" fillId="257" borderId="301" xfId="0" applyNumberFormat="true" applyFont="true" applyFill="true" applyBorder="true" applyAlignment="true" applyProtection="true">
      <alignment horizontal="center" vertical="center" textRotation="0" wrapText="false" indent="0" shrinkToFit="false"/>
      <protection locked="true" hidden="false"/>
    </xf>
    <xf numFmtId="0" fontId="306" fillId="258" borderId="302" xfId="0" applyNumberFormat="true" applyFont="true" applyFill="true" applyBorder="true" applyAlignment="true" applyProtection="true">
      <alignment horizontal="center" vertical="center" textRotation="0" wrapText="false" indent="0" shrinkToFit="false"/>
      <protection locked="true" hidden="false"/>
    </xf>
    <xf numFmtId="0" fontId="307" fillId="259" borderId="303" xfId="0" applyNumberFormat="true" applyFont="true" applyFill="true" applyBorder="true" applyAlignment="true" applyProtection="true">
      <alignment horizontal="center" vertical="center" textRotation="0" wrapText="false" indent="0" shrinkToFit="false"/>
      <protection locked="true" hidden="false"/>
    </xf>
    <xf numFmtId="0" fontId="308" fillId="260" borderId="304" xfId="0" applyNumberFormat="true" applyFont="true" applyFill="true" applyBorder="true" applyAlignment="true" applyProtection="true">
      <alignment horizontal="center" vertical="center" textRotation="0" wrapText="false" indent="0" shrinkToFit="false"/>
      <protection locked="true" hidden="false"/>
    </xf>
    <xf numFmtId="1" fontId="309" fillId="261" borderId="305"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6" xfId="0" applyNumberFormat="true" applyFont="true" applyFill="true" applyBorder="true" applyAlignment="true" applyProtection="true">
      <alignment horizontal="center" vertical="center" textRotation="0" wrapText="false" indent="0" shrinkToFit="false"/>
      <protection locked="true" hidden="false"/>
    </xf>
    <xf numFmtId="164" fontId="311" fillId="263" borderId="307" xfId="0" applyNumberFormat="true" applyFont="true" applyFill="true" applyBorder="true" applyAlignment="true" applyProtection="true">
      <alignment horizontal="center" vertical="center" textRotation="0" wrapText="false" indent="0" shrinkToFit="false"/>
      <protection locked="true" hidden="false"/>
    </xf>
    <xf numFmtId="0" fontId="312" fillId="264" borderId="308" xfId="0" applyNumberFormat="true" applyFont="true" applyFill="true" applyBorder="true" applyAlignment="true" applyProtection="true">
      <alignment horizontal="center" vertical="center" textRotation="0" wrapText="false" indent="0" shrinkToFit="false"/>
      <protection locked="true" hidden="false"/>
    </xf>
    <xf numFmtId="0" fontId="313" fillId="265" borderId="309" xfId="0" applyNumberFormat="true" applyFont="true" applyFill="true" applyBorder="true" applyAlignment="true" applyProtection="true">
      <alignment horizontal="center" vertical="center" textRotation="0" wrapText="false" indent="0" shrinkToFit="false"/>
      <protection locked="true" hidden="false"/>
    </xf>
    <xf numFmtId="0" fontId="314" fillId="266" borderId="310" xfId="0" applyNumberFormat="true" applyFont="true" applyFill="true" applyBorder="true" applyAlignment="true" applyProtection="true">
      <alignment horizontal="center" vertical="center" textRotation="0" wrapText="false" indent="0" shrinkToFit="false"/>
      <protection locked="true" hidden="false"/>
    </xf>
    <xf numFmtId="1" fontId="315" fillId="267" borderId="311"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2" xfId="0" applyNumberFormat="true" applyFont="true" applyFill="true" applyBorder="true" applyAlignment="true" applyProtection="true">
      <alignment horizontal="center" vertical="center" textRotation="0" wrapText="false" indent="0" shrinkToFit="false"/>
      <protection locked="true" hidden="false"/>
    </xf>
    <xf numFmtId="164" fontId="317" fillId="269" borderId="313" xfId="0" applyNumberFormat="true" applyFont="true" applyFill="true" applyBorder="true" applyAlignment="true" applyProtection="true">
      <alignment horizontal="center" vertical="center" textRotation="0" wrapText="false" indent="0" shrinkToFit="false"/>
      <protection locked="true" hidden="false"/>
    </xf>
    <xf numFmtId="0" fontId="318" fillId="270" borderId="314" xfId="0" applyNumberFormat="true" applyFont="true" applyFill="true" applyBorder="true" applyAlignment="true" applyProtection="true">
      <alignment horizontal="center" vertical="center" textRotation="0" wrapText="false" indent="0" shrinkToFit="false"/>
      <protection locked="true" hidden="false"/>
    </xf>
    <xf numFmtId="0" fontId="319" fillId="271" borderId="315" xfId="0" applyNumberFormat="true" applyFont="true" applyFill="true" applyBorder="true" applyAlignment="true" applyProtection="true">
      <alignment horizontal="center" vertical="center" textRotation="0" wrapText="false" indent="0" shrinkToFit="false"/>
      <protection locked="true" hidden="false"/>
    </xf>
    <xf numFmtId="0" fontId="320" fillId="272" borderId="316" xfId="0" applyNumberFormat="true" applyFont="true" applyFill="true" applyBorder="true" applyAlignment="true" applyProtection="true">
      <alignment horizontal="center" vertical="center" textRotation="0" wrapText="false" indent="0" shrinkToFit="false"/>
      <protection locked="true" hidden="false"/>
    </xf>
    <xf numFmtId="1" fontId="321" fillId="273" borderId="317"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8" xfId="0" applyNumberFormat="true" applyFont="true" applyFill="true" applyBorder="true" applyAlignment="true" applyProtection="true">
      <alignment horizontal="center" vertical="center" textRotation="0" wrapText="false" indent="0" shrinkToFit="false"/>
      <protection locked="true" hidden="false"/>
    </xf>
    <xf numFmtId="164" fontId="323" fillId="275" borderId="319" xfId="0" applyNumberFormat="true" applyFont="true" applyFill="true" applyBorder="true" applyAlignment="true" applyProtection="true">
      <alignment horizontal="center" vertical="center" textRotation="0" wrapText="false" indent="0" shrinkToFit="false"/>
      <protection locked="true" hidden="false"/>
    </xf>
    <xf numFmtId="0" fontId="324" fillId="276" borderId="320" xfId="0" applyNumberFormat="true" applyFont="true" applyFill="true" applyBorder="true" applyAlignment="true" applyProtection="true">
      <alignment horizontal="center" vertical="center" textRotation="0" wrapText="false" indent="0" shrinkToFit="false"/>
      <protection locked="true" hidden="false"/>
    </xf>
    <xf numFmtId="0" fontId="325" fillId="277" borderId="321" xfId="0" applyNumberFormat="true" applyFont="true" applyFill="true" applyBorder="true" applyAlignment="true" applyProtection="true">
      <alignment horizontal="center" vertical="center" textRotation="0" wrapText="false" indent="0" shrinkToFit="false"/>
      <protection locked="true" hidden="false"/>
    </xf>
    <xf numFmtId="0" fontId="326" fillId="278" borderId="322" xfId="0" applyNumberFormat="true" applyFont="true" applyFill="true" applyBorder="true" applyAlignment="true" applyProtection="true">
      <alignment horizontal="center" vertical="center" textRotation="0" wrapText="false" indent="0" shrinkToFit="false"/>
      <protection locked="true" hidden="false"/>
    </xf>
    <xf numFmtId="1" fontId="327" fillId="279" borderId="323"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4" xfId="0" applyNumberFormat="true" applyFont="true" applyFill="true" applyBorder="true" applyAlignment="true" applyProtection="true">
      <alignment horizontal="center" vertical="center" textRotation="0" wrapText="false" indent="0" shrinkToFit="false"/>
      <protection locked="true" hidden="false"/>
    </xf>
    <xf numFmtId="164" fontId="329" fillId="281" borderId="325" xfId="0" applyNumberFormat="true" applyFont="true" applyFill="true" applyBorder="true" applyAlignment="true" applyProtection="true">
      <alignment horizontal="center" vertical="center" textRotation="0" wrapText="false" indent="0" shrinkToFit="false"/>
      <protection locked="true" hidden="false"/>
    </xf>
    <xf numFmtId="0" fontId="330" fillId="282" borderId="326" xfId="0" applyNumberFormat="true" applyFont="true" applyFill="true" applyBorder="true" applyAlignment="true" applyProtection="true">
      <alignment horizontal="center" vertical="center" textRotation="0" wrapText="false" indent="0" shrinkToFit="false"/>
      <protection locked="true" hidden="false"/>
    </xf>
    <xf numFmtId="0" fontId="331" fillId="283" borderId="327" xfId="0" applyNumberFormat="true" applyFont="true" applyFill="true" applyBorder="true" applyAlignment="true" applyProtection="true">
      <alignment horizontal="center" vertical="center" textRotation="0" wrapText="false" indent="0" shrinkToFit="false"/>
      <protection locked="true" hidden="false"/>
    </xf>
    <xf numFmtId="0" fontId="332" fillId="284" borderId="328" xfId="0" applyNumberFormat="true" applyFont="true" applyFill="true" applyBorder="true" applyAlignment="true" applyProtection="true">
      <alignment horizontal="center" vertical="center" textRotation="0" wrapText="false" indent="0" shrinkToFit="false"/>
      <protection locked="true" hidden="false"/>
    </xf>
    <xf numFmtId="1" fontId="333" fillId="285" borderId="329"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30" xfId="0" applyNumberFormat="true" applyFont="true" applyFill="true" applyBorder="true" applyAlignment="true" applyProtection="true">
      <alignment horizontal="center" vertical="center" textRotation="0" wrapText="false" indent="0" shrinkToFit="false"/>
      <protection locked="true" hidden="false"/>
    </xf>
    <xf numFmtId="164" fontId="335" fillId="287" borderId="331" xfId="0" applyNumberFormat="true" applyFont="true" applyFill="true" applyBorder="true" applyAlignment="true" applyProtection="true">
      <alignment horizontal="center" vertical="center" textRotation="0" wrapText="false" indent="0" shrinkToFit="false"/>
      <protection locked="true" hidden="false"/>
    </xf>
    <xf numFmtId="0" fontId="336" fillId="288" borderId="332" xfId="0" applyNumberFormat="true" applyFont="true" applyFill="true" applyBorder="true" applyAlignment="true" applyProtection="true">
      <alignment horizontal="center" vertical="center" textRotation="0" wrapText="false" indent="0" shrinkToFit="false"/>
      <protection locked="true" hidden="false"/>
    </xf>
    <xf numFmtId="0" fontId="337" fillId="289" borderId="333" xfId="0" applyNumberFormat="true" applyFont="true" applyFill="true" applyBorder="true" applyAlignment="true" applyProtection="true">
      <alignment horizontal="center" vertical="center" textRotation="0" wrapText="false" indent="0" shrinkToFit="false"/>
      <protection locked="true" hidden="false"/>
    </xf>
    <xf numFmtId="0" fontId="338" fillId="290" borderId="334" xfId="0" applyNumberFormat="true" applyFont="true" applyFill="true" applyBorder="true" applyAlignment="true" applyProtection="true">
      <alignment horizontal="center" vertical="center" textRotation="0" wrapText="false" indent="0" shrinkToFit="false"/>
      <protection locked="true" hidden="false"/>
    </xf>
    <xf numFmtId="1" fontId="339" fillId="291" borderId="335"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6" xfId="0" applyNumberFormat="true" applyFont="true" applyFill="true" applyBorder="true" applyAlignment="true" applyProtection="true">
      <alignment horizontal="center" vertical="center" textRotation="0" wrapText="false" indent="0" shrinkToFit="false"/>
      <protection locked="true" hidden="false"/>
    </xf>
    <xf numFmtId="164" fontId="341" fillId="293" borderId="337" xfId="0" applyNumberFormat="true" applyFont="true" applyFill="true" applyBorder="true" applyAlignment="true" applyProtection="true">
      <alignment horizontal="center" vertical="center" textRotation="0" wrapText="false" indent="0" shrinkToFit="false"/>
      <protection locked="true" hidden="false"/>
    </xf>
    <xf numFmtId="0" fontId="342" fillId="294" borderId="338" xfId="0" applyNumberFormat="true" applyFont="true" applyFill="true" applyBorder="true" applyAlignment="true" applyProtection="true">
      <alignment horizontal="center" vertical="center" textRotation="0" wrapText="false" indent="0" shrinkToFit="false"/>
      <protection locked="true" hidden="false"/>
    </xf>
    <xf numFmtId="0" fontId="343" fillId="295" borderId="339" xfId="0" applyNumberFormat="true" applyFont="true" applyFill="true" applyBorder="true" applyAlignment="true" applyProtection="true">
      <alignment horizontal="center" vertical="center" textRotation="0" wrapText="false" indent="0" shrinkToFit="false"/>
      <protection locked="true" hidden="false"/>
    </xf>
    <xf numFmtId="0" fontId="344" fillId="296" borderId="340" xfId="0" applyNumberFormat="true" applyFont="true" applyFill="true" applyBorder="true" applyAlignment="true" applyProtection="true">
      <alignment horizontal="center" vertical="center" textRotation="0" wrapText="false" indent="0" shrinkToFit="false"/>
      <protection locked="true" hidden="false"/>
    </xf>
    <xf numFmtId="1" fontId="345" fillId="297" borderId="341"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2" xfId="0" applyNumberFormat="true" applyFont="true" applyFill="true" applyBorder="true" applyAlignment="true" applyProtection="true">
      <alignment horizontal="center" vertical="center" textRotation="0" wrapText="false" indent="0" shrinkToFit="false"/>
      <protection locked="true" hidden="false"/>
    </xf>
    <xf numFmtId="164" fontId="347" fillId="299" borderId="343" xfId="0" applyNumberFormat="true" applyFont="true" applyFill="true" applyBorder="true" applyAlignment="true" applyProtection="true">
      <alignment horizontal="center" vertical="center" textRotation="0" wrapText="false" indent="0" shrinkToFit="false"/>
      <protection locked="true" hidden="false"/>
    </xf>
    <xf numFmtId="0" fontId="348" fillId="300" borderId="344" xfId="0" applyNumberFormat="true" applyFont="true" applyFill="true" applyBorder="true" applyAlignment="true" applyProtection="true">
      <alignment horizontal="center" vertical="center" textRotation="0" wrapText="false" indent="0" shrinkToFit="false"/>
      <protection locked="true" hidden="false"/>
    </xf>
    <xf numFmtId="0" fontId="349" fillId="301" borderId="345" xfId="0" applyNumberFormat="true" applyFont="true" applyFill="true" applyBorder="true" applyAlignment="true" applyProtection="true">
      <alignment horizontal="center" vertical="center" textRotation="0" wrapText="false" indent="0" shrinkToFit="false"/>
      <protection locked="true" hidden="false"/>
    </xf>
    <xf numFmtId="0" fontId="350" fillId="302" borderId="346" xfId="0" applyNumberFormat="true" applyFont="true" applyFill="true" applyBorder="true" applyAlignment="true" applyProtection="true">
      <alignment horizontal="center" vertical="center" textRotation="0" wrapText="false" indent="0" shrinkToFit="false"/>
      <protection locked="true" hidden="false"/>
    </xf>
    <xf numFmtId="1" fontId="351" fillId="303" borderId="347"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8" xfId="0" applyNumberFormat="true" applyFont="true" applyFill="true" applyBorder="true" applyAlignment="true" applyProtection="true">
      <alignment horizontal="center" vertical="center" textRotation="0" wrapText="false" indent="0" shrinkToFit="false"/>
      <protection locked="true" hidden="false"/>
    </xf>
    <xf numFmtId="164" fontId="353" fillId="305" borderId="349" xfId="0" applyNumberFormat="true" applyFont="true" applyFill="true" applyBorder="true" applyAlignment="true" applyProtection="true">
      <alignment horizontal="center" vertical="center" textRotation="0" wrapText="false" indent="0" shrinkToFit="false"/>
      <protection locked="true" hidden="false"/>
    </xf>
    <xf numFmtId="0" fontId="354" fillId="306" borderId="350" xfId="0" applyNumberFormat="true" applyFont="true" applyFill="true" applyBorder="true" applyAlignment="true" applyProtection="true">
      <alignment horizontal="center" vertical="center" textRotation="0" wrapText="false" indent="0" shrinkToFit="false"/>
      <protection locked="true" hidden="false"/>
    </xf>
    <xf numFmtId="0" fontId="355" fillId="307" borderId="351" xfId="0" applyNumberFormat="true" applyFont="true" applyFill="true" applyBorder="true" applyAlignment="true" applyProtection="true">
      <alignment horizontal="center" vertical="center" textRotation="0" wrapText="false" indent="0" shrinkToFit="false"/>
      <protection locked="true" hidden="false"/>
    </xf>
    <xf numFmtId="0" fontId="356" fillId="308" borderId="352" xfId="0" applyNumberFormat="true" applyFont="true" applyFill="true" applyBorder="true" applyAlignment="true" applyProtection="true">
      <alignment horizontal="center" vertical="center" textRotation="0" wrapText="false" indent="0" shrinkToFit="false"/>
      <protection locked="true" hidden="false"/>
    </xf>
    <xf numFmtId="1" fontId="357" fillId="309" borderId="353"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4" xfId="0" applyNumberFormat="true" applyFont="true" applyFill="true" applyBorder="true" applyAlignment="true" applyProtection="true">
      <alignment horizontal="center" vertical="center" textRotation="0" wrapText="false" indent="0" shrinkToFit="false"/>
      <protection locked="true" hidden="false"/>
    </xf>
    <xf numFmtId="164" fontId="359" fillId="311" borderId="355" xfId="0" applyNumberFormat="true" applyFont="true" applyFill="true" applyBorder="true" applyAlignment="true" applyProtection="true">
      <alignment horizontal="center" vertical="center" textRotation="0" wrapText="false" indent="0" shrinkToFit="false"/>
      <protection locked="true" hidden="false"/>
    </xf>
    <xf numFmtId="0" fontId="360" fillId="312" borderId="356" xfId="0" applyNumberFormat="true" applyFont="true" applyFill="true" applyBorder="true" applyAlignment="true" applyProtection="true">
      <alignment horizontal="center" vertical="center" textRotation="0" wrapText="false" indent="0" shrinkToFit="false"/>
      <protection locked="true" hidden="false"/>
    </xf>
    <xf numFmtId="0" fontId="361" fillId="313" borderId="357" xfId="0" applyNumberFormat="true" applyFont="true" applyFill="true" applyBorder="true" applyAlignment="true" applyProtection="true">
      <alignment horizontal="center" vertical="center" textRotation="0" wrapText="false" indent="0" shrinkToFit="false"/>
      <protection locked="true" hidden="false"/>
    </xf>
    <xf numFmtId="0" fontId="362" fillId="314" borderId="358" xfId="0" applyNumberFormat="true" applyFont="true" applyFill="true" applyBorder="true" applyAlignment="true" applyProtection="true">
      <alignment horizontal="center" vertical="center" textRotation="0" wrapText="false" indent="0" shrinkToFit="false"/>
      <protection locked="true" hidden="false"/>
    </xf>
    <xf numFmtId="1" fontId="363" fillId="315" borderId="359"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60" xfId="0" applyNumberFormat="true" applyFont="true" applyFill="true" applyBorder="true" applyAlignment="true" applyProtection="true">
      <alignment horizontal="center" vertical="center" textRotation="0" wrapText="false" indent="0" shrinkToFit="false"/>
      <protection locked="true" hidden="false"/>
    </xf>
    <xf numFmtId="164" fontId="365" fillId="317" borderId="361" xfId="0" applyNumberFormat="true" applyFont="true" applyFill="true" applyBorder="true" applyAlignment="true" applyProtection="true">
      <alignment horizontal="center" vertical="center" textRotation="0" wrapText="false" indent="0" shrinkToFit="false"/>
      <protection locked="true" hidden="false"/>
    </xf>
    <xf numFmtId="0" fontId="366" fillId="318" borderId="362" xfId="0" applyNumberFormat="true" applyFont="true" applyFill="true" applyBorder="true" applyAlignment="true" applyProtection="true">
      <alignment horizontal="center" vertical="center" textRotation="0" wrapText="false" indent="0" shrinkToFit="false"/>
      <protection locked="true" hidden="false"/>
    </xf>
    <xf numFmtId="0" fontId="367" fillId="319" borderId="363" xfId="0" applyNumberFormat="true" applyFont="true" applyFill="true" applyBorder="true" applyAlignment="true" applyProtection="true">
      <alignment horizontal="center" vertical="center" textRotation="0" wrapText="false" indent="0" shrinkToFit="false"/>
      <protection locked="true" hidden="false"/>
    </xf>
    <xf numFmtId="0" fontId="368" fillId="320" borderId="364" xfId="0" applyNumberFormat="true" applyFont="true" applyFill="true" applyBorder="true" applyAlignment="true" applyProtection="true">
      <alignment horizontal="center" vertical="center" textRotation="0" wrapText="false" indent="0" shrinkToFit="false"/>
      <protection locked="true" hidden="false"/>
    </xf>
    <xf numFmtId="1" fontId="369" fillId="321" borderId="365"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6" xfId="0" applyNumberFormat="true" applyFont="true" applyFill="true" applyBorder="true" applyAlignment="true" applyProtection="true">
      <alignment horizontal="center" vertical="center" textRotation="0" wrapText="false" indent="0" shrinkToFit="false"/>
      <protection locked="true" hidden="false"/>
    </xf>
    <xf numFmtId="164" fontId="371" fillId="323" borderId="367" xfId="0" applyNumberFormat="true" applyFont="true" applyFill="true" applyBorder="true" applyAlignment="true" applyProtection="true">
      <alignment horizontal="center" vertical="center" textRotation="0" wrapText="false" indent="0" shrinkToFit="false"/>
      <protection locked="true" hidden="false"/>
    </xf>
    <xf numFmtId="0" fontId="372" fillId="324" borderId="368" xfId="0" applyNumberFormat="true" applyFont="true" applyFill="true" applyBorder="true" applyAlignment="true" applyProtection="true">
      <alignment horizontal="center" vertical="center" textRotation="0" wrapText="false" indent="0" shrinkToFit="false"/>
      <protection locked="true" hidden="false"/>
    </xf>
    <xf numFmtId="0" fontId="373" fillId="325" borderId="369" xfId="0" applyNumberFormat="true" applyFont="true" applyFill="true" applyBorder="true" applyAlignment="true" applyProtection="true">
      <alignment horizontal="center" vertical="center" textRotation="0" wrapText="false" indent="0" shrinkToFit="false"/>
      <protection locked="true" hidden="false"/>
    </xf>
    <xf numFmtId="0" fontId="374" fillId="326" borderId="370" xfId="0" applyNumberFormat="true" applyFont="true" applyFill="true" applyBorder="true" applyAlignment="true" applyProtection="true">
      <alignment horizontal="center" vertical="center" textRotation="0" wrapText="false" indent="0" shrinkToFit="false"/>
      <protection locked="true" hidden="false"/>
    </xf>
    <xf numFmtId="1" fontId="375" fillId="327" borderId="371"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2" xfId="0" applyNumberFormat="true" applyFont="true" applyFill="true" applyBorder="true" applyAlignment="true" applyProtection="true">
      <alignment horizontal="center" vertical="center" textRotation="0" wrapText="false" indent="0" shrinkToFit="false"/>
      <protection locked="true" hidden="false"/>
    </xf>
    <xf numFmtId="164" fontId="377" fillId="329" borderId="373" xfId="0" applyNumberFormat="true" applyFont="true" applyFill="true" applyBorder="true" applyAlignment="true" applyProtection="true">
      <alignment horizontal="center" vertical="center" textRotation="0" wrapText="false" indent="0" shrinkToFit="false"/>
      <protection locked="true" hidden="false"/>
    </xf>
    <xf numFmtId="0" fontId="378" fillId="330" borderId="374" xfId="0" applyNumberFormat="true" applyFont="true" applyFill="true" applyBorder="true" applyAlignment="true" applyProtection="true">
      <alignment horizontal="center" vertical="center" textRotation="0" wrapText="false" indent="0" shrinkToFit="false"/>
      <protection locked="true" hidden="false"/>
    </xf>
    <xf numFmtId="0" fontId="379" fillId="331" borderId="375" xfId="0" applyNumberFormat="true" applyFont="true" applyFill="true" applyBorder="true" applyAlignment="true" applyProtection="true">
      <alignment horizontal="center" vertical="center" textRotation="0" wrapText="false" indent="0" shrinkToFit="false"/>
      <protection locked="true" hidden="false"/>
    </xf>
    <xf numFmtId="0" fontId="380" fillId="332" borderId="376" xfId="0" applyNumberFormat="true" applyFont="true" applyFill="true" applyBorder="true" applyAlignment="true" applyProtection="true">
      <alignment horizontal="center" vertical="center" textRotation="0" wrapText="false" indent="0" shrinkToFit="false"/>
      <protection locked="true" hidden="false"/>
    </xf>
    <xf numFmtId="1" fontId="381" fillId="333" borderId="377"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8" xfId="0" applyNumberFormat="true" applyFont="true" applyFill="true" applyBorder="true" applyAlignment="true" applyProtection="true">
      <alignment horizontal="center" vertical="center" textRotation="0" wrapText="false" indent="0" shrinkToFit="false"/>
      <protection locked="true" hidden="false"/>
    </xf>
    <xf numFmtId="164" fontId="383" fillId="335" borderId="379" xfId="0" applyNumberFormat="true" applyFont="true" applyFill="true" applyBorder="true" applyAlignment="true" applyProtection="true">
      <alignment horizontal="center" vertical="center" textRotation="0" wrapText="false" indent="0" shrinkToFit="false"/>
      <protection locked="true" hidden="false"/>
    </xf>
    <xf numFmtId="0" fontId="384" fillId="336" borderId="380" xfId="0" applyNumberFormat="true" applyFont="true" applyFill="true" applyBorder="true" applyAlignment="true" applyProtection="true">
      <alignment horizontal="center" vertical="center" textRotation="0" wrapText="false" indent="0" shrinkToFit="false"/>
      <protection locked="true" hidden="false"/>
    </xf>
    <xf numFmtId="0" fontId="385" fillId="337" borderId="381" xfId="0" applyNumberFormat="true" applyFont="true" applyFill="true" applyBorder="true" applyAlignment="true" applyProtection="true">
      <alignment horizontal="center" vertical="center" textRotation="0" wrapText="false" indent="0" shrinkToFit="false"/>
      <protection locked="true" hidden="false"/>
    </xf>
    <xf numFmtId="0" fontId="386" fillId="338" borderId="382" xfId="0" applyNumberFormat="true" applyFont="true" applyFill="true" applyBorder="true" applyAlignment="true" applyProtection="true">
      <alignment horizontal="center" vertical="center" textRotation="0" wrapText="false" indent="0" shrinkToFit="false"/>
      <protection locked="true" hidden="false"/>
    </xf>
    <xf numFmtId="1" fontId="388" fillId="339" borderId="383"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4" xfId="0" applyNumberFormat="true" applyFont="true" applyFill="true" applyBorder="true" applyAlignment="true" applyProtection="true">
      <alignment horizontal="center" vertical="center" textRotation="0" wrapText="false" indent="0" shrinkToFit="false"/>
      <protection locked="true" hidden="false"/>
    </xf>
    <xf numFmtId="164" fontId="392" fillId="341" borderId="385" xfId="0" applyNumberFormat="true" applyFont="true" applyFill="true" applyBorder="true" applyAlignment="true" applyProtection="true">
      <alignment horizontal="center" vertical="center" textRotation="0" wrapText="false" indent="0" shrinkToFit="false"/>
      <protection locked="true" hidden="false"/>
    </xf>
    <xf numFmtId="0" fontId="394" fillId="342" borderId="386" xfId="0" applyNumberFormat="true" applyFont="true" applyFill="true" applyBorder="true" applyAlignment="true" applyProtection="true">
      <alignment horizontal="center" vertical="center" textRotation="0" wrapText="false" indent="0" shrinkToFit="false"/>
      <protection locked="true" hidden="false"/>
    </xf>
    <xf numFmtId="0" fontId="396" fillId="343" borderId="387" xfId="0" applyNumberFormat="true" applyFont="true" applyFill="true" applyBorder="true" applyAlignment="true" applyProtection="true">
      <alignment horizontal="center" vertical="center" textRotation="0" wrapText="false" indent="0" shrinkToFit="false"/>
      <protection locked="true" hidden="false"/>
    </xf>
    <xf numFmtId="0" fontId="398" fillId="344" borderId="388" xfId="0" applyNumberFormat="true" applyFont="true" applyFill="true" applyBorder="true" applyAlignment="true" applyProtection="true">
      <alignment horizontal="center" vertical="center" textRotation="0" wrapText="false" indent="0" shrinkToFit="false"/>
      <protection locked="true" hidden="false"/>
    </xf>
    <xf numFmtId="1" fontId="400" fillId="345" borderId="389"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90" xfId="0" applyNumberFormat="true" applyFont="true" applyFill="true" applyBorder="true" applyAlignment="true" applyProtection="true">
      <alignment horizontal="center" vertical="center" textRotation="0" wrapText="false" indent="0" shrinkToFit="false"/>
      <protection locked="true" hidden="false"/>
    </xf>
    <xf numFmtId="164" fontId="404" fillId="347" borderId="391" xfId="0" applyNumberFormat="true" applyFont="true" applyFill="true" applyBorder="true" applyAlignment="true" applyProtection="true">
      <alignment horizontal="center" vertical="center" textRotation="0" wrapText="false" indent="0" shrinkToFit="false"/>
      <protection locked="true" hidden="false"/>
    </xf>
    <xf numFmtId="0" fontId="406" fillId="348" borderId="392" xfId="0" applyNumberFormat="true" applyFont="true" applyFill="true" applyBorder="true" applyAlignment="true" applyProtection="true">
      <alignment horizontal="center" vertical="center" textRotation="0" wrapText="false" indent="0" shrinkToFit="false"/>
      <protection locked="true" hidden="false"/>
    </xf>
    <xf numFmtId="0" fontId="408" fillId="349" borderId="393" xfId="0" applyNumberFormat="true" applyFont="true" applyFill="true" applyBorder="true" applyAlignment="true" applyProtection="true">
      <alignment horizontal="center" vertical="center" textRotation="0" wrapText="false" indent="0" shrinkToFit="false"/>
      <protection locked="true" hidden="false"/>
    </xf>
    <xf numFmtId="0" fontId="410" fillId="350" borderId="394" xfId="0" applyNumberFormat="true" applyFont="true" applyFill="true" applyBorder="true" applyAlignment="true" applyProtection="true">
      <alignment horizontal="center" vertical="center" textRotation="0" wrapText="false" indent="0" shrinkToFit="false"/>
      <protection locked="true" hidden="false"/>
    </xf>
    <xf numFmtId="1" fontId="412" fillId="351" borderId="395"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6" xfId="0" applyNumberFormat="true" applyFont="true" applyFill="true" applyBorder="true" applyAlignment="true" applyProtection="true">
      <alignment horizontal="center" vertical="center" textRotation="0" wrapText="false" indent="0" shrinkToFit="false"/>
      <protection locked="true" hidden="false"/>
    </xf>
    <xf numFmtId="164" fontId="416" fillId="353" borderId="397" xfId="0" applyNumberFormat="true" applyFont="true" applyFill="true" applyBorder="true" applyAlignment="true" applyProtection="true">
      <alignment horizontal="center" vertical="center" textRotation="0" wrapText="false" indent="0" shrinkToFit="false"/>
      <protection locked="true" hidden="false"/>
    </xf>
    <xf numFmtId="0" fontId="418" fillId="354" borderId="398" xfId="0" applyNumberFormat="true" applyFont="true" applyFill="true" applyBorder="true" applyAlignment="true" applyProtection="true">
      <alignment horizontal="center" vertical="center" textRotation="0" wrapText="false" indent="0" shrinkToFit="false"/>
      <protection locked="true" hidden="false"/>
    </xf>
    <xf numFmtId="0" fontId="420" fillId="355" borderId="399" xfId="0" applyNumberFormat="true" applyFont="true" applyFill="true" applyBorder="true" applyAlignment="true" applyProtection="true">
      <alignment horizontal="center" vertical="center" textRotation="0" wrapText="false" indent="0" shrinkToFit="false"/>
      <protection locked="true" hidden="false"/>
    </xf>
    <xf numFmtId="0" fontId="422" fillId="356" borderId="400" xfId="0" applyNumberFormat="true" applyFont="true" applyFill="true" applyBorder="true" applyAlignment="true" applyProtection="true">
      <alignment horizontal="center" vertical="center" textRotation="0" wrapText="false" indent="0" shrinkToFit="false"/>
      <protection locked="true" hidden="false"/>
    </xf>
    <xf numFmtId="1" fontId="424" fillId="357" borderId="401"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2" xfId="0" applyNumberFormat="true" applyFont="true" applyFill="true" applyBorder="true" applyAlignment="true" applyProtection="true">
      <alignment horizontal="center" vertical="center" textRotation="0" wrapText="false" indent="0" shrinkToFit="false"/>
      <protection locked="true" hidden="false"/>
    </xf>
    <xf numFmtId="164" fontId="428" fillId="359" borderId="403" xfId="0" applyNumberFormat="true" applyFont="true" applyFill="true" applyBorder="true" applyAlignment="true" applyProtection="true">
      <alignment horizontal="center" vertical="center" textRotation="0" wrapText="false" indent="0" shrinkToFit="false"/>
      <protection locked="true" hidden="false"/>
    </xf>
    <xf numFmtId="0" fontId="430" fillId="360" borderId="404" xfId="0" applyNumberFormat="true" applyFont="true" applyFill="true" applyBorder="true" applyAlignment="true" applyProtection="true">
      <alignment horizontal="center" vertical="center" textRotation="0" wrapText="false" indent="0" shrinkToFit="false"/>
      <protection locked="true" hidden="false"/>
    </xf>
    <xf numFmtId="0" fontId="432" fillId="361" borderId="405" xfId="0" applyNumberFormat="true" applyFont="true" applyFill="true" applyBorder="true" applyAlignment="true" applyProtection="true">
      <alignment horizontal="center" vertical="center" textRotation="0" wrapText="false" indent="0" shrinkToFit="false"/>
      <protection locked="true" hidden="false"/>
    </xf>
    <xf numFmtId="0" fontId="434" fillId="362" borderId="406" xfId="0" applyNumberFormat="true" applyFont="true" applyFill="true" applyBorder="true" applyAlignment="true" applyProtection="true">
      <alignment horizontal="center" vertical="center" textRotation="0" wrapText="false" indent="0" shrinkToFit="false"/>
      <protection locked="true" hidden="false"/>
    </xf>
    <xf numFmtId="1" fontId="436" fillId="363" borderId="407"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8" xfId="0" applyNumberFormat="true" applyFont="true" applyFill="true" applyBorder="true" applyAlignment="true" applyProtection="true">
      <alignment horizontal="center" vertical="center" textRotation="0" wrapText="false" indent="0" shrinkToFit="false"/>
      <protection locked="true" hidden="false"/>
    </xf>
    <xf numFmtId="164" fontId="440" fillId="365" borderId="409" xfId="0" applyNumberFormat="true" applyFont="true" applyFill="true" applyBorder="true" applyAlignment="true" applyProtection="true">
      <alignment horizontal="center" vertical="center" textRotation="0" wrapText="false" indent="0" shrinkToFit="false"/>
      <protection locked="true" hidden="false"/>
    </xf>
    <xf numFmtId="0" fontId="442" fillId="366" borderId="410" xfId="0" applyNumberFormat="true" applyFont="true" applyFill="true" applyBorder="true" applyAlignment="true" applyProtection="true">
      <alignment horizontal="center" vertical="center" textRotation="0" wrapText="false" indent="0" shrinkToFit="false"/>
      <protection locked="true" hidden="false"/>
    </xf>
    <xf numFmtId="0" fontId="444" fillId="367" borderId="411" xfId="0" applyNumberFormat="true" applyFont="true" applyFill="true" applyBorder="true" applyAlignment="true" applyProtection="true">
      <alignment horizontal="center" vertical="center" textRotation="0" wrapText="false" indent="0" shrinkToFit="false"/>
      <protection locked="true" hidden="false"/>
    </xf>
    <xf numFmtId="0" fontId="446" fillId="368" borderId="412" xfId="0" applyNumberFormat="true" applyFont="true" applyFill="true" applyBorder="true" applyAlignment="true" applyProtection="true">
      <alignment horizontal="center" vertical="center" textRotation="0" wrapText="false" indent="0" shrinkToFit="false"/>
      <protection locked="true" hidden="false"/>
    </xf>
    <xf numFmtId="1" fontId="448" fillId="369" borderId="413"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4" xfId="0" applyNumberFormat="true" applyFont="true" applyFill="true" applyBorder="true" applyAlignment="true" applyProtection="true">
      <alignment horizontal="center" vertical="center" textRotation="0" wrapText="false" indent="0" shrinkToFit="false"/>
      <protection locked="true" hidden="false"/>
    </xf>
    <xf numFmtId="164" fontId="452" fillId="371" borderId="415" xfId="0" applyNumberFormat="true" applyFont="true" applyFill="true" applyBorder="true" applyAlignment="true" applyProtection="true">
      <alignment horizontal="center" vertical="center" textRotation="0" wrapText="false" indent="0" shrinkToFit="false"/>
      <protection locked="true" hidden="false"/>
    </xf>
    <xf numFmtId="0" fontId="454" fillId="372" borderId="416" xfId="0" applyNumberFormat="true" applyFont="true" applyFill="true" applyBorder="true" applyAlignment="true" applyProtection="true">
      <alignment horizontal="center" vertical="center" textRotation="0" wrapText="false" indent="0" shrinkToFit="false"/>
      <protection locked="true" hidden="false"/>
    </xf>
    <xf numFmtId="0" fontId="456" fillId="373" borderId="417" xfId="0" applyNumberFormat="true" applyFont="true" applyFill="true" applyBorder="true" applyAlignment="true" applyProtection="true">
      <alignment horizontal="center" vertical="center" textRotation="0" wrapText="false" indent="0" shrinkToFit="false"/>
      <protection locked="true" hidden="false"/>
    </xf>
    <xf numFmtId="0" fontId="458" fillId="374" borderId="418" xfId="0" applyNumberFormat="true" applyFont="true" applyFill="true" applyBorder="true" applyAlignment="true" applyProtection="true">
      <alignment horizontal="center" vertical="center" textRotation="0" wrapText="false" indent="0" shrinkToFit="false"/>
      <protection locked="true" hidden="false"/>
    </xf>
    <xf numFmtId="1" fontId="460" fillId="375" borderId="419"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20" xfId="0" applyNumberFormat="true" applyFont="true" applyFill="true" applyBorder="true" applyAlignment="true" applyProtection="true">
      <alignment horizontal="center" vertical="center" textRotation="0" wrapText="false" indent="0" shrinkToFit="false"/>
      <protection locked="true" hidden="false"/>
    </xf>
    <xf numFmtId="164" fontId="464" fillId="377" borderId="421" xfId="0" applyNumberFormat="true" applyFont="true" applyFill="true" applyBorder="true" applyAlignment="true" applyProtection="true">
      <alignment horizontal="center" vertical="center" textRotation="0" wrapText="false" indent="0" shrinkToFit="false"/>
      <protection locked="true" hidden="false"/>
    </xf>
    <xf numFmtId="0" fontId="466" fillId="378" borderId="422" xfId="0" applyNumberFormat="true" applyFont="true" applyFill="true" applyBorder="true" applyAlignment="true" applyProtection="true">
      <alignment horizontal="center" vertical="center" textRotation="0" wrapText="false" indent="0" shrinkToFit="false"/>
      <protection locked="true" hidden="false"/>
    </xf>
    <xf numFmtId="0" fontId="468" fillId="379" borderId="423" xfId="0" applyNumberFormat="true" applyFont="true" applyFill="true" applyBorder="true" applyAlignment="true" applyProtection="true">
      <alignment horizontal="center" vertical="center" textRotation="0" wrapText="false" indent="0" shrinkToFit="false"/>
      <protection locked="true" hidden="false"/>
    </xf>
    <xf numFmtId="0" fontId="470" fillId="380" borderId="424" xfId="0" applyNumberFormat="true" applyFont="true" applyFill="true" applyBorder="true" applyAlignment="true" applyProtection="true">
      <alignment horizontal="center" vertical="center" textRotation="0" wrapText="false" indent="0" shrinkToFit="false"/>
      <protection locked="true" hidden="false"/>
    </xf>
    <xf numFmtId="1" fontId="472" fillId="381" borderId="425"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6" xfId="0" applyNumberFormat="true" applyFont="true" applyFill="true" applyBorder="true" applyAlignment="true" applyProtection="true">
      <alignment horizontal="center" vertical="center" textRotation="0" wrapText="false" indent="0" shrinkToFit="false"/>
      <protection locked="true" hidden="false"/>
    </xf>
    <xf numFmtId="164" fontId="476" fillId="383" borderId="427" xfId="0" applyNumberFormat="true" applyFont="true" applyFill="true" applyBorder="true" applyAlignment="true" applyProtection="true">
      <alignment horizontal="center" vertical="center" textRotation="0" wrapText="false" indent="0" shrinkToFit="false"/>
      <protection locked="true" hidden="false"/>
    </xf>
    <xf numFmtId="0" fontId="478" fillId="384" borderId="428" xfId="0" applyNumberFormat="true" applyFont="true" applyFill="true" applyBorder="true" applyAlignment="true" applyProtection="true">
      <alignment horizontal="center" vertical="center" textRotation="0" wrapText="false" indent="0" shrinkToFit="false"/>
      <protection locked="true" hidden="false"/>
    </xf>
    <xf numFmtId="0" fontId="480" fillId="385" borderId="429" xfId="0" applyNumberFormat="true" applyFont="true" applyFill="true" applyBorder="true" applyAlignment="true" applyProtection="true">
      <alignment horizontal="center" vertical="center" textRotation="0" wrapText="false" indent="0" shrinkToFit="false"/>
      <protection locked="true" hidden="false"/>
    </xf>
    <xf numFmtId="0" fontId="482" fillId="386" borderId="430" xfId="0" applyNumberFormat="true" applyFont="true" applyFill="true" applyBorder="true" applyAlignment="true" applyProtection="true">
      <alignment horizontal="center" vertical="center" textRotation="0" wrapText="false" indent="0" shrinkToFit="false"/>
      <protection locked="true" hidden="false"/>
    </xf>
    <xf numFmtId="1" fontId="484" fillId="387" borderId="431"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2" xfId="0" applyNumberFormat="true" applyFont="true" applyFill="true" applyBorder="true" applyAlignment="true" applyProtection="true">
      <alignment horizontal="center" vertical="center" textRotation="0" wrapText="false" indent="0" shrinkToFit="false"/>
      <protection locked="true" hidden="false"/>
    </xf>
    <xf numFmtId="164" fontId="488" fillId="389" borderId="433" xfId="0" applyNumberFormat="true" applyFont="true" applyFill="true" applyBorder="true" applyAlignment="true" applyProtection="true">
      <alignment horizontal="center" vertical="center" textRotation="0" wrapText="false" indent="0" shrinkToFit="false"/>
      <protection locked="true" hidden="false"/>
    </xf>
    <xf numFmtId="0" fontId="490" fillId="390" borderId="434" xfId="0" applyNumberFormat="true" applyFont="true" applyFill="true" applyBorder="true" applyAlignment="true" applyProtection="true">
      <alignment horizontal="center" vertical="center" textRotation="0" wrapText="false" indent="0" shrinkToFit="false"/>
      <protection locked="true" hidden="false"/>
    </xf>
    <xf numFmtId="0" fontId="492" fillId="391" borderId="435" xfId="0" applyNumberFormat="true" applyFont="true" applyFill="true" applyBorder="true" applyAlignment="true" applyProtection="true">
      <alignment horizontal="center" vertical="center" textRotation="0" wrapText="false" indent="0" shrinkToFit="false"/>
      <protection locked="true" hidden="false"/>
    </xf>
    <xf numFmtId="0" fontId="494" fillId="392" borderId="436" xfId="0" applyNumberFormat="true" applyFont="true" applyFill="true" applyBorder="true" applyAlignment="true" applyProtection="true">
      <alignment horizontal="center" vertical="center" textRotation="0" wrapText="false" indent="0" shrinkToFit="false"/>
      <protection locked="true" hidden="false"/>
    </xf>
    <xf numFmtId="1" fontId="496" fillId="393" borderId="437"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8" xfId="0" applyNumberFormat="true" applyFont="true" applyFill="true" applyBorder="true" applyAlignment="true" applyProtection="true">
      <alignment horizontal="center" vertical="center" textRotation="0" wrapText="false" indent="0" shrinkToFit="false"/>
      <protection locked="true" hidden="false"/>
    </xf>
    <xf numFmtId="164" fontId="500" fillId="395" borderId="439" xfId="0" applyNumberFormat="true" applyFont="true" applyFill="true" applyBorder="true" applyAlignment="true" applyProtection="true">
      <alignment horizontal="center" vertical="center" textRotation="0" wrapText="false" indent="0" shrinkToFit="false"/>
      <protection locked="true" hidden="false"/>
    </xf>
    <xf numFmtId="0" fontId="502" fillId="396" borderId="440" xfId="0" applyNumberFormat="true" applyFont="true" applyFill="true" applyBorder="true" applyAlignment="true" applyProtection="true">
      <alignment horizontal="center" vertical="center" textRotation="0" wrapText="false" indent="0" shrinkToFit="false"/>
      <protection locked="true" hidden="false"/>
    </xf>
    <xf numFmtId="0" fontId="504" fillId="397" borderId="441" xfId="0" applyNumberFormat="true" applyFont="true" applyFill="true" applyBorder="true" applyAlignment="true" applyProtection="true">
      <alignment horizontal="center" vertical="center" textRotation="0" wrapText="false" indent="0" shrinkToFit="false"/>
      <protection locked="true" hidden="false"/>
    </xf>
    <xf numFmtId="0" fontId="506" fillId="398" borderId="442" xfId="0" applyNumberFormat="true" applyFont="true" applyFill="true" applyBorder="true" applyAlignment="true" applyProtection="true">
      <alignment horizontal="center" vertical="center" textRotation="0" wrapText="false" indent="0" shrinkToFit="false"/>
      <protection locked="true" hidden="false"/>
    </xf>
    <xf numFmtId="1" fontId="508" fillId="399" borderId="443"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4" xfId="0" applyNumberFormat="true" applyFont="true" applyFill="true" applyBorder="true" applyAlignment="true" applyProtection="true">
      <alignment horizontal="center" vertical="center" textRotation="0" wrapText="false" indent="0" shrinkToFit="false"/>
      <protection locked="true" hidden="false"/>
    </xf>
    <xf numFmtId="164" fontId="512" fillId="401" borderId="445" xfId="0" applyNumberFormat="true" applyFont="true" applyFill="true" applyBorder="true" applyAlignment="true" applyProtection="true">
      <alignment horizontal="center" vertical="center" textRotation="0" wrapText="false" indent="0" shrinkToFit="false"/>
      <protection locked="true" hidden="false"/>
    </xf>
    <xf numFmtId="0" fontId="514" fillId="402" borderId="446" xfId="0" applyNumberFormat="true" applyFont="true" applyFill="true" applyBorder="true" applyAlignment="true" applyProtection="true">
      <alignment horizontal="center" vertical="center" textRotation="0" wrapText="false" indent="0" shrinkToFit="false"/>
      <protection locked="true" hidden="false"/>
    </xf>
    <xf numFmtId="0" fontId="516" fillId="403" borderId="447" xfId="0" applyNumberFormat="true" applyFont="true" applyFill="true" applyBorder="true" applyAlignment="true" applyProtection="true">
      <alignment horizontal="center" vertical="center" textRotation="0" wrapText="false" indent="0" shrinkToFit="false"/>
      <protection locked="true" hidden="false"/>
    </xf>
    <xf numFmtId="0" fontId="518" fillId="404" borderId="448" xfId="0" applyNumberFormat="true" applyFont="true" applyFill="true" applyBorder="true" applyAlignment="true" applyProtection="true">
      <alignment horizontal="center" vertical="center" textRotation="0" wrapText="false" indent="0" shrinkToFit="false"/>
      <protection locked="true" hidden="false"/>
    </xf>
    <xf numFmtId="1" fontId="520" fillId="405" borderId="449"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50" xfId="0" applyNumberFormat="true" applyFont="true" applyFill="true" applyBorder="true" applyAlignment="true" applyProtection="true">
      <alignment horizontal="center" vertical="center" textRotation="0" wrapText="false" indent="0" shrinkToFit="false"/>
      <protection locked="true" hidden="false"/>
    </xf>
    <xf numFmtId="164" fontId="524" fillId="407" borderId="451" xfId="0" applyNumberFormat="true" applyFont="true" applyFill="true" applyBorder="true" applyAlignment="true" applyProtection="true">
      <alignment horizontal="center" vertical="center" textRotation="0" wrapText="false" indent="0" shrinkToFit="false"/>
      <protection locked="true" hidden="false"/>
    </xf>
    <xf numFmtId="0" fontId="526" fillId="408" borderId="452" xfId="0" applyNumberFormat="true" applyFont="true" applyFill="true" applyBorder="true" applyAlignment="true" applyProtection="true">
      <alignment horizontal="center" vertical="center" textRotation="0" wrapText="false" indent="0" shrinkToFit="false"/>
      <protection locked="true" hidden="false"/>
    </xf>
    <xf numFmtId="0" fontId="528" fillId="409" borderId="453" xfId="0" applyNumberFormat="true" applyFont="true" applyFill="true" applyBorder="true" applyAlignment="true" applyProtection="true">
      <alignment horizontal="center" vertical="center" textRotation="0" wrapText="false" indent="0" shrinkToFit="false"/>
      <protection locked="true" hidden="false"/>
    </xf>
    <xf numFmtId="0" fontId="530" fillId="410" borderId="454" xfId="0" applyNumberFormat="true" applyFont="true" applyFill="true" applyBorder="true" applyAlignment="true" applyProtection="true">
      <alignment horizontal="center" vertical="center" textRotation="0" wrapText="false" indent="0" shrinkToFit="false"/>
      <protection locked="true" hidden="false"/>
    </xf>
    <xf numFmtId="1" fontId="532" fillId="411" borderId="455"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6" xfId="0" applyNumberFormat="true" applyFont="true" applyFill="true" applyBorder="true" applyAlignment="true" applyProtection="true">
      <alignment horizontal="center" vertical="center" textRotation="0" wrapText="false" indent="0" shrinkToFit="false"/>
      <protection locked="true" hidden="false"/>
    </xf>
    <xf numFmtId="164" fontId="536" fillId="413" borderId="457" xfId="0" applyNumberFormat="true" applyFont="true" applyFill="true" applyBorder="true" applyAlignment="true" applyProtection="true">
      <alignment horizontal="center" vertical="center" textRotation="0" wrapText="false" indent="0" shrinkToFit="false"/>
      <protection locked="true" hidden="false"/>
    </xf>
    <xf numFmtId="0" fontId="538" fillId="414" borderId="458" xfId="0" applyNumberFormat="true" applyFont="true" applyFill="true" applyBorder="true" applyAlignment="true" applyProtection="true">
      <alignment horizontal="center" vertical="center" textRotation="0" wrapText="false" indent="0" shrinkToFit="false"/>
      <protection locked="true" hidden="false"/>
    </xf>
    <xf numFmtId="0" fontId="540" fillId="415" borderId="459" xfId="0" applyNumberFormat="true" applyFont="true" applyFill="true" applyBorder="true" applyAlignment="true" applyProtection="true">
      <alignment horizontal="center" vertical="center" textRotation="0" wrapText="false" indent="0" shrinkToFit="false"/>
      <protection locked="true" hidden="false"/>
    </xf>
    <xf numFmtId="0" fontId="542" fillId="416" borderId="460" xfId="0" applyNumberFormat="true" applyFont="true" applyFill="true" applyBorder="true" applyAlignment="true" applyProtection="true">
      <alignment horizontal="center" vertical="center" textRotation="0" wrapText="false" indent="0" shrinkToFit="false"/>
      <protection locked="true" hidden="false"/>
    </xf>
    <xf numFmtId="1" fontId="544" fillId="417" borderId="461"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2" xfId="0" applyNumberFormat="true" applyFont="true" applyFill="true" applyBorder="true" applyAlignment="true" applyProtection="true">
      <alignment horizontal="center" vertical="center" textRotation="0" wrapText="false" indent="0" shrinkToFit="false"/>
      <protection locked="true" hidden="false"/>
    </xf>
    <xf numFmtId="164" fontId="548" fillId="419" borderId="463" xfId="0" applyNumberFormat="true" applyFont="true" applyFill="true" applyBorder="true" applyAlignment="true" applyProtection="true">
      <alignment horizontal="center" vertical="center" textRotation="0" wrapText="false" indent="0" shrinkToFit="false"/>
      <protection locked="true" hidden="false"/>
    </xf>
    <xf numFmtId="0" fontId="550" fillId="420" borderId="464" xfId="0" applyNumberFormat="true" applyFont="true" applyFill="true" applyBorder="true" applyAlignment="true" applyProtection="true">
      <alignment horizontal="center" vertical="center" textRotation="0" wrapText="false" indent="0" shrinkToFit="false"/>
      <protection locked="true" hidden="false"/>
    </xf>
    <xf numFmtId="0" fontId="552" fillId="421" borderId="465" xfId="0" applyNumberFormat="true" applyFont="true" applyFill="true" applyBorder="true" applyAlignment="true" applyProtection="true">
      <alignment horizontal="center" vertical="center" textRotation="0" wrapText="false" indent="0" shrinkToFit="false"/>
      <protection locked="true" hidden="false"/>
    </xf>
    <xf numFmtId="0" fontId="554" fillId="422" borderId="466" xfId="0" applyNumberFormat="true" applyFont="true" applyFill="true" applyBorder="true" applyAlignment="true" applyProtection="true">
      <alignment horizontal="center" vertical="center" textRotation="0" wrapText="false" indent="0" shrinkToFit="false"/>
      <protection locked="true" hidden="false"/>
    </xf>
    <xf numFmtId="1" fontId="556" fillId="423" borderId="467"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8" xfId="0" applyNumberFormat="true" applyFont="true" applyFill="true" applyBorder="true" applyAlignment="true" applyProtection="true">
      <alignment horizontal="center" vertical="center" textRotation="0" wrapText="false" indent="0" shrinkToFit="false"/>
      <protection locked="true" hidden="false"/>
    </xf>
    <xf numFmtId="164" fontId="560" fillId="425" borderId="469" xfId="0" applyNumberFormat="true" applyFont="true" applyFill="true" applyBorder="true" applyAlignment="true" applyProtection="true">
      <alignment horizontal="center" vertical="center" textRotation="0" wrapText="false" indent="0" shrinkToFit="false"/>
      <protection locked="true" hidden="false"/>
    </xf>
    <xf numFmtId="0" fontId="562" fillId="426" borderId="470" xfId="0" applyNumberFormat="true" applyFont="true" applyFill="true" applyBorder="true" applyAlignment="true" applyProtection="true">
      <alignment horizontal="center" vertical="center" textRotation="0" wrapText="false" indent="0" shrinkToFit="false"/>
      <protection locked="true" hidden="false"/>
    </xf>
    <xf numFmtId="0" fontId="564" fillId="427" borderId="471" xfId="0" applyNumberFormat="true" applyFont="true" applyFill="true" applyBorder="true" applyAlignment="true" applyProtection="true">
      <alignment horizontal="center" vertical="center" textRotation="0" wrapText="false" indent="0" shrinkToFit="false"/>
      <protection locked="true" hidden="false"/>
    </xf>
    <xf numFmtId="0" fontId="566" fillId="428" borderId="472" xfId="0" applyNumberFormat="true" applyFont="true" applyFill="true" applyBorder="true" applyAlignment="true" applyProtection="true">
      <alignment horizontal="center" vertical="center" textRotation="0" wrapText="false" indent="0" shrinkToFit="false"/>
      <protection locked="true" hidden="false"/>
    </xf>
    <xf numFmtId="1" fontId="568" fillId="429" borderId="473"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4" xfId="0" applyNumberFormat="true" applyFont="true" applyFill="true" applyBorder="true" applyAlignment="true" applyProtection="true">
      <alignment horizontal="center" vertical="center" textRotation="0" wrapText="false" indent="0" shrinkToFit="false"/>
      <protection locked="true" hidden="false"/>
    </xf>
    <xf numFmtId="164" fontId="572" fillId="431" borderId="475" xfId="0" applyNumberFormat="true" applyFont="true" applyFill="true" applyBorder="true" applyAlignment="true" applyProtection="true">
      <alignment horizontal="center" vertical="center" textRotation="0" wrapText="false" indent="0" shrinkToFit="false"/>
      <protection locked="true" hidden="false"/>
    </xf>
    <xf numFmtId="0" fontId="574" fillId="432" borderId="476" xfId="0" applyNumberFormat="true" applyFont="true" applyFill="true" applyBorder="true" applyAlignment="true" applyProtection="true">
      <alignment horizontal="center" vertical="center" textRotation="0" wrapText="false" indent="0" shrinkToFit="false"/>
      <protection locked="true" hidden="false"/>
    </xf>
    <xf numFmtId="0" fontId="576" fillId="433" borderId="477" xfId="0" applyNumberFormat="true" applyFont="true" applyFill="true" applyBorder="true" applyAlignment="true" applyProtection="true">
      <alignment horizontal="center" vertical="center" textRotation="0" wrapText="false" indent="0" shrinkToFit="false"/>
      <protection locked="true" hidden="false"/>
    </xf>
    <xf numFmtId="0" fontId="578" fillId="434" borderId="478" xfId="0" applyNumberFormat="true" applyFont="true" applyFill="true" applyBorder="true" applyAlignment="true" applyProtection="true">
      <alignment horizontal="center" vertical="center" textRotation="0" wrapText="false" indent="0" shrinkToFit="false"/>
      <protection locked="true" hidden="false"/>
    </xf>
    <xf numFmtId="1" fontId="580" fillId="435" borderId="479"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80" xfId="0" applyNumberFormat="true" applyFont="true" applyFill="true" applyBorder="true" applyAlignment="true" applyProtection="true">
      <alignment horizontal="center" vertical="center" textRotation="0" wrapText="false" indent="0" shrinkToFit="false"/>
      <protection locked="true" hidden="false"/>
    </xf>
    <xf numFmtId="164" fontId="584" fillId="437" borderId="481" xfId="0" applyNumberFormat="true" applyFont="true" applyFill="true" applyBorder="true" applyAlignment="true" applyProtection="true">
      <alignment horizontal="center" vertical="center" textRotation="0" wrapText="false" indent="0" shrinkToFit="false"/>
      <protection locked="true" hidden="false"/>
    </xf>
    <xf numFmtId="0" fontId="586" fillId="438" borderId="482" xfId="0" applyNumberFormat="true" applyFont="true" applyFill="true" applyBorder="true" applyAlignment="true" applyProtection="true">
      <alignment horizontal="center" vertical="center" textRotation="0" wrapText="false" indent="0" shrinkToFit="false"/>
      <protection locked="true" hidden="false"/>
    </xf>
    <xf numFmtId="0" fontId="588" fillId="439" borderId="483" xfId="0" applyNumberFormat="true" applyFont="true" applyFill="true" applyBorder="true" applyAlignment="true" applyProtection="true">
      <alignment horizontal="center" vertical="center" textRotation="0" wrapText="false" indent="0" shrinkToFit="false"/>
      <protection locked="true" hidden="false"/>
    </xf>
    <xf numFmtId="0" fontId="590" fillId="440" borderId="484" xfId="0" applyNumberFormat="true" applyFont="true" applyFill="true" applyBorder="true" applyAlignment="true" applyProtection="true">
      <alignment horizontal="center" vertical="center" textRotation="0" wrapText="false" indent="0" shrinkToFit="false"/>
      <protection locked="true" hidden="false"/>
    </xf>
    <xf numFmtId="1" fontId="592" fillId="441" borderId="485"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6" xfId="0" applyNumberFormat="true" applyFont="true" applyFill="true" applyBorder="true" applyAlignment="true" applyProtection="true">
      <alignment horizontal="center" vertical="center" textRotation="0" wrapText="false" indent="0" shrinkToFit="false"/>
      <protection locked="true" hidden="false"/>
    </xf>
    <xf numFmtId="164" fontId="596" fillId="443" borderId="487" xfId="0" applyNumberFormat="true" applyFont="true" applyFill="true" applyBorder="true" applyAlignment="true" applyProtection="true">
      <alignment horizontal="center" vertical="center" textRotation="0" wrapText="false" indent="0" shrinkToFit="false"/>
      <protection locked="true" hidden="false"/>
    </xf>
    <xf numFmtId="0" fontId="598" fillId="444" borderId="488" xfId="0" applyNumberFormat="true" applyFont="true" applyFill="true" applyBorder="true" applyAlignment="true" applyProtection="true">
      <alignment horizontal="center" vertical="center" textRotation="0" wrapText="false" indent="0" shrinkToFit="false"/>
      <protection locked="true" hidden="false"/>
    </xf>
    <xf numFmtId="0" fontId="600" fillId="445" borderId="489" xfId="0" applyNumberFormat="true" applyFont="true" applyFill="true" applyBorder="true" applyAlignment="true" applyProtection="true">
      <alignment horizontal="center" vertical="center" textRotation="0" wrapText="false" indent="0" shrinkToFit="false"/>
      <protection locked="true" hidden="false"/>
    </xf>
    <xf numFmtId="0" fontId="602" fillId="446" borderId="490" xfId="0" applyNumberFormat="true" applyFont="true" applyFill="true" applyBorder="true" applyAlignment="true" applyProtection="true">
      <alignment horizontal="center" vertical="center" textRotation="0" wrapText="false" indent="0" shrinkToFit="false"/>
      <protection locked="true" hidden="false"/>
    </xf>
    <xf numFmtId="1" fontId="604" fillId="447" borderId="491"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2" xfId="0" applyNumberFormat="true" applyFont="true" applyFill="true" applyBorder="true" applyAlignment="true" applyProtection="true">
      <alignment horizontal="center" vertical="center" textRotation="0" wrapText="false" indent="0" shrinkToFit="false"/>
      <protection locked="true" hidden="false"/>
    </xf>
    <xf numFmtId="164" fontId="608" fillId="449" borderId="493" xfId="0" applyNumberFormat="true" applyFont="true" applyFill="true" applyBorder="true" applyAlignment="true" applyProtection="true">
      <alignment horizontal="center" vertical="center" textRotation="0" wrapText="false" indent="0" shrinkToFit="false"/>
      <protection locked="true" hidden="false"/>
    </xf>
    <xf numFmtId="0" fontId="610" fillId="450" borderId="494" xfId="0" applyNumberFormat="true" applyFont="true" applyFill="true" applyBorder="true" applyAlignment="true" applyProtection="true">
      <alignment horizontal="center" vertical="center" textRotation="0" wrapText="false" indent="0" shrinkToFit="false"/>
      <protection locked="true" hidden="false"/>
    </xf>
    <xf numFmtId="0" fontId="612" fillId="451" borderId="495" xfId="0" applyNumberFormat="true" applyFont="true" applyFill="true" applyBorder="true" applyAlignment="true" applyProtection="true">
      <alignment horizontal="center" vertical="center" textRotation="0" wrapText="false" indent="0" shrinkToFit="false"/>
      <protection locked="true" hidden="false"/>
    </xf>
    <xf numFmtId="0" fontId="614" fillId="452" borderId="496" xfId="0" applyNumberFormat="true" applyFont="true" applyFill="true" applyBorder="true" applyAlignment="true" applyProtection="true">
      <alignment horizontal="center" vertical="center" textRotation="0" wrapText="false" indent="0" shrinkToFit="false"/>
      <protection locked="true" hidden="false"/>
    </xf>
    <xf numFmtId="1" fontId="616" fillId="453" borderId="497"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8" xfId="0" applyNumberFormat="true" applyFont="true" applyFill="true" applyBorder="true" applyAlignment="true" applyProtection="true">
      <alignment horizontal="center" vertical="center" textRotation="0" wrapText="false" indent="0" shrinkToFit="false"/>
      <protection locked="true" hidden="false"/>
    </xf>
    <xf numFmtId="164" fontId="620" fillId="455" borderId="499" xfId="0" applyNumberFormat="true" applyFont="true" applyFill="true" applyBorder="true" applyAlignment="true" applyProtection="true">
      <alignment horizontal="center" vertical="center" textRotation="0" wrapText="false" indent="0" shrinkToFit="false"/>
      <protection locked="true" hidden="false"/>
    </xf>
    <xf numFmtId="0" fontId="622" fillId="456" borderId="500" xfId="0" applyNumberFormat="true" applyFont="true" applyFill="true" applyBorder="true" applyAlignment="true" applyProtection="true">
      <alignment horizontal="center" vertical="center" textRotation="0" wrapText="false" indent="0" shrinkToFit="false"/>
      <protection locked="true" hidden="false"/>
    </xf>
    <xf numFmtId="0" fontId="624" fillId="457" borderId="501" xfId="0" applyNumberFormat="true" applyFont="true" applyFill="true" applyBorder="true" applyAlignment="true" applyProtection="true">
      <alignment horizontal="center" vertical="center" textRotation="0" wrapText="false" indent="0" shrinkToFit="false"/>
      <protection locked="true" hidden="false"/>
    </xf>
    <xf numFmtId="0" fontId="626" fillId="458" borderId="502" xfId="0" applyNumberFormat="true" applyFont="true" applyFill="true" applyBorder="true" applyAlignment="true" applyProtection="true">
      <alignment horizontal="center" vertical="center" textRotation="0" wrapText="false" indent="0" shrinkToFit="false"/>
      <protection locked="true" hidden="false"/>
    </xf>
    <xf numFmtId="1" fontId="628" fillId="459" borderId="503"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4" xfId="0" applyNumberFormat="true" applyFont="true" applyFill="true" applyBorder="true" applyAlignment="true" applyProtection="true">
      <alignment horizontal="center" vertical="center" textRotation="0" wrapText="false" indent="0" shrinkToFit="false"/>
      <protection locked="true" hidden="false"/>
    </xf>
    <xf numFmtId="164" fontId="632" fillId="461" borderId="505" xfId="0" applyNumberFormat="true" applyFont="true" applyFill="true" applyBorder="true" applyAlignment="true" applyProtection="true">
      <alignment horizontal="center" vertical="center" textRotation="0" wrapText="false" indent="0" shrinkToFit="false"/>
      <protection locked="true" hidden="false"/>
    </xf>
    <xf numFmtId="0" fontId="634" fillId="462" borderId="506" xfId="0" applyNumberFormat="true" applyFont="true" applyFill="true" applyBorder="true" applyAlignment="true" applyProtection="true">
      <alignment horizontal="center" vertical="center" textRotation="0" wrapText="false" indent="0" shrinkToFit="false"/>
      <protection locked="true" hidden="false"/>
    </xf>
    <xf numFmtId="0" fontId="636" fillId="463" borderId="507" xfId="0" applyNumberFormat="true" applyFont="true" applyFill="true" applyBorder="true" applyAlignment="true" applyProtection="true">
      <alignment horizontal="center" vertical="center" textRotation="0" wrapText="false" indent="0" shrinkToFit="false"/>
      <protection locked="true" hidden="false"/>
    </xf>
    <xf numFmtId="0" fontId="638" fillId="464" borderId="508" xfId="0" applyNumberFormat="true" applyFont="true" applyFill="true" applyBorder="true" applyAlignment="true" applyProtection="true">
      <alignment horizontal="center" vertical="center" textRotation="0" wrapText="false" indent="0" shrinkToFit="false"/>
      <protection locked="true" hidden="false"/>
    </xf>
    <xf numFmtId="1" fontId="640" fillId="465" borderId="509"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10" xfId="0" applyNumberFormat="true" applyFont="true" applyFill="true" applyBorder="true" applyAlignment="true" applyProtection="true">
      <alignment horizontal="center" vertical="center" textRotation="0" wrapText="false" indent="0" shrinkToFit="false"/>
      <protection locked="true" hidden="false"/>
    </xf>
    <xf numFmtId="164" fontId="644" fillId="467" borderId="511" xfId="0" applyNumberFormat="true" applyFont="true" applyFill="true" applyBorder="true" applyAlignment="true" applyProtection="true">
      <alignment horizontal="center" vertical="center" textRotation="0" wrapText="false" indent="0" shrinkToFit="false"/>
      <protection locked="true" hidden="false"/>
    </xf>
    <xf numFmtId="0" fontId="646" fillId="468" borderId="512" xfId="0" applyNumberFormat="true" applyFont="true" applyFill="true" applyBorder="true" applyAlignment="true" applyProtection="true">
      <alignment horizontal="center" vertical="center" textRotation="0" wrapText="false" indent="0" shrinkToFit="false"/>
      <protection locked="true" hidden="false"/>
    </xf>
    <xf numFmtId="0" fontId="648" fillId="469" borderId="513" xfId="0" applyNumberFormat="true" applyFont="true" applyFill="true" applyBorder="true" applyAlignment="true" applyProtection="true">
      <alignment horizontal="center" vertical="center" textRotation="0" wrapText="false" indent="0" shrinkToFit="false"/>
      <protection locked="true" hidden="false"/>
    </xf>
    <xf numFmtId="0" fontId="650" fillId="470" borderId="514" xfId="0" applyNumberFormat="true" applyFont="true" applyFill="true" applyBorder="true" applyAlignment="true" applyProtection="true">
      <alignment horizontal="center" vertical="center" textRotation="0" wrapText="false" indent="0" shrinkToFit="false"/>
      <protection locked="true" hidden="false"/>
    </xf>
    <xf numFmtId="1" fontId="652" fillId="471" borderId="515"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6" xfId="0" applyNumberFormat="true" applyFont="true" applyFill="true" applyBorder="true" applyAlignment="true" applyProtection="true">
      <alignment horizontal="center" vertical="center" textRotation="0" wrapText="false" indent="0" shrinkToFit="false"/>
      <protection locked="true" hidden="false"/>
    </xf>
    <xf numFmtId="164" fontId="656" fillId="473" borderId="517" xfId="0" applyNumberFormat="true" applyFont="true" applyFill="true" applyBorder="true" applyAlignment="true" applyProtection="true">
      <alignment horizontal="center" vertical="center" textRotation="0" wrapText="false" indent="0" shrinkToFit="false"/>
      <protection locked="true" hidden="false"/>
    </xf>
    <xf numFmtId="0" fontId="658" fillId="474" borderId="518" xfId="0" applyNumberFormat="true" applyFont="true" applyFill="true" applyBorder="true" applyAlignment="true" applyProtection="true">
      <alignment horizontal="center" vertical="center" textRotation="0" wrapText="false" indent="0" shrinkToFit="false"/>
      <protection locked="true" hidden="false"/>
    </xf>
    <xf numFmtId="0" fontId="660" fillId="475" borderId="519" xfId="0" applyNumberFormat="true" applyFont="true" applyFill="true" applyBorder="true" applyAlignment="true" applyProtection="true">
      <alignment horizontal="center" vertical="center" textRotation="0" wrapText="false" indent="0" shrinkToFit="false"/>
      <protection locked="true" hidden="false"/>
    </xf>
    <xf numFmtId="0" fontId="662" fillId="476" borderId="520" xfId="0" applyNumberFormat="true" applyFont="true" applyFill="true" applyBorder="true" applyAlignment="true" applyProtection="true">
      <alignment horizontal="center" vertical="center" textRotation="0" wrapText="false" indent="0" shrinkToFit="false"/>
      <protection locked="true" hidden="false"/>
    </xf>
    <xf numFmtId="1" fontId="664" fillId="477" borderId="521"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2" xfId="0" applyNumberFormat="true" applyFont="true" applyFill="true" applyBorder="true" applyAlignment="true" applyProtection="true">
      <alignment horizontal="center" vertical="center" textRotation="0" wrapText="false" indent="0" shrinkToFit="false"/>
      <protection locked="true" hidden="false"/>
    </xf>
    <xf numFmtId="164" fontId="668" fillId="479" borderId="523" xfId="0" applyNumberFormat="true" applyFont="true" applyFill="true" applyBorder="true" applyAlignment="true" applyProtection="true">
      <alignment horizontal="center" vertical="center" textRotation="0" wrapText="false" indent="0" shrinkToFit="false"/>
      <protection locked="true" hidden="false"/>
    </xf>
    <xf numFmtId="0" fontId="670" fillId="480" borderId="524" xfId="0" applyNumberFormat="true" applyFont="true" applyFill="true" applyBorder="true" applyAlignment="true" applyProtection="true">
      <alignment horizontal="center" vertical="center" textRotation="0" wrapText="false" indent="0" shrinkToFit="false"/>
      <protection locked="true" hidden="false"/>
    </xf>
    <xf numFmtId="0" fontId="672" fillId="481" borderId="525" xfId="0" applyNumberFormat="true" applyFont="true" applyFill="true" applyBorder="true" applyAlignment="true" applyProtection="true">
      <alignment horizontal="center" vertical="center" textRotation="0" wrapText="false" indent="0" shrinkToFit="false"/>
      <protection locked="true" hidden="false"/>
    </xf>
    <xf numFmtId="0" fontId="674" fillId="482" borderId="526" xfId="0" applyNumberFormat="true" applyFont="true" applyFill="true" applyBorder="true" applyAlignment="true" applyProtection="true">
      <alignment horizontal="center" vertical="center" textRotation="0" wrapText="false" indent="0" shrinkToFit="false"/>
      <protection locked="true" hidden="false"/>
    </xf>
    <xf numFmtId="0" fontId="675" fillId="483" borderId="527" xfId="0" applyNumberFormat="true" applyFont="true" applyFill="true" applyBorder="true" applyAlignment="true" applyProtection="true">
      <alignment horizontal="center" vertical="center" textRotation="0" wrapText="false" indent="0" shrinkToFit="false"/>
      <protection locked="true" hidden="false"/>
    </xf>
    <xf numFmtId="164" fontId="676" fillId="484" borderId="528" xfId="0" applyNumberFormat="true" applyFont="true" applyFill="true" applyBorder="true" applyAlignment="true" applyProtection="true">
      <alignment horizontal="center" vertical="center" textRotation="0" wrapText="false" indent="0" shrinkToFit="false"/>
      <protection locked="true" hidden="false"/>
    </xf>
    <xf numFmtId="0" fontId="677" fillId="485" borderId="529" xfId="0" applyNumberFormat="true" applyFont="true" applyFill="true" applyBorder="true" applyAlignment="true" applyProtection="true">
      <alignment horizontal="center" vertical="center" textRotation="0" wrapText="false" indent="0" shrinkToFit="false"/>
      <protection locked="true" hidden="false"/>
    </xf>
    <xf numFmtId="0" fontId="678" fillId="486" borderId="530" xfId="0" applyNumberFormat="true" applyFont="true" applyFill="true" applyBorder="true" applyAlignment="true" applyProtection="true">
      <alignment horizontal="center" vertical="center" textRotation="0" wrapText="false" indent="0" shrinkToFit="false"/>
      <protection locked="true" hidden="false"/>
    </xf>
    <xf numFmtId="0" fontId="679" fillId="487" borderId="531" xfId="0" applyNumberFormat="true" applyFont="true" applyFill="true" applyBorder="true" applyAlignment="true" applyProtection="true">
      <alignment horizontal="center" vertical="center" textRotation="0" wrapText="false" indent="0" shrinkToFit="false"/>
      <protection locked="true" hidden="false"/>
    </xf>
    <xf numFmtId="0" fontId="680" fillId="488" borderId="532" xfId="0" applyNumberFormat="true" applyFont="true" applyFill="true" applyBorder="true" applyAlignment="true" applyProtection="true">
      <alignment horizontal="center" vertical="center" textRotation="0" wrapText="false" indent="0" shrinkToFit="false"/>
      <protection locked="true" hidden="false"/>
    </xf>
    <xf numFmtId="164" fontId="681" fillId="489" borderId="533" xfId="0" applyNumberFormat="true" applyFont="true" applyFill="true" applyBorder="true" applyAlignment="true" applyProtection="true">
      <alignment horizontal="center" vertical="center" textRotation="0" wrapText="false" indent="0" shrinkToFit="false"/>
      <protection locked="true" hidden="false"/>
    </xf>
    <xf numFmtId="0" fontId="682" fillId="490" borderId="534" xfId="0" applyNumberFormat="true" applyFont="true" applyFill="true" applyBorder="true" applyAlignment="true" applyProtection="true">
      <alignment horizontal="center" vertical="center" textRotation="0" wrapText="false" indent="0" shrinkToFit="false"/>
      <protection locked="true" hidden="false"/>
    </xf>
    <xf numFmtId="0" fontId="683" fillId="491" borderId="535" xfId="0" applyNumberFormat="true" applyFont="true" applyFill="true" applyBorder="true" applyAlignment="true" applyProtection="true">
      <alignment horizontal="center" vertical="center" textRotation="0" wrapText="false" indent="0" shrinkToFit="false"/>
      <protection locked="true" hidden="false"/>
    </xf>
    <xf numFmtId="0" fontId="684" fillId="492" borderId="536" xfId="0" applyNumberFormat="true" applyFont="true" applyFill="true" applyBorder="true" applyAlignment="true" applyProtection="true">
      <alignment horizontal="center" vertical="center" textRotation="0" wrapText="false" indent="0" shrinkToFit="false"/>
      <protection locked="true" hidden="false"/>
    </xf>
    <xf numFmtId="0" fontId="685" fillId="493" borderId="537" xfId="0" applyNumberFormat="true" applyFont="true" applyFill="true" applyBorder="true" applyAlignment="true" applyProtection="true">
      <alignment horizontal="center" vertical="center" textRotation="0" wrapText="false" indent="0" shrinkToFit="false"/>
      <protection locked="true" hidden="false"/>
    </xf>
    <xf numFmtId="164" fontId="686" fillId="494" borderId="538" xfId="0" applyNumberFormat="true" applyFont="true" applyFill="true" applyBorder="true" applyAlignment="true" applyProtection="true">
      <alignment horizontal="center" vertical="center" textRotation="0" wrapText="false" indent="0" shrinkToFit="false"/>
      <protection locked="true" hidden="false"/>
    </xf>
    <xf numFmtId="0" fontId="687" fillId="495" borderId="539" xfId="0" applyNumberFormat="true" applyFont="true" applyFill="true" applyBorder="true" applyAlignment="true" applyProtection="true">
      <alignment horizontal="center" vertical="center" textRotation="0" wrapText="false" indent="0" shrinkToFit="false"/>
      <protection locked="true" hidden="false"/>
    </xf>
    <xf numFmtId="0" fontId="688" fillId="496" borderId="540" xfId="0" applyNumberFormat="true" applyFont="true" applyFill="true" applyBorder="true" applyAlignment="true" applyProtection="true">
      <alignment horizontal="center" vertical="center" textRotation="0" wrapText="false" indent="0" shrinkToFit="false"/>
      <protection locked="true" hidden="false"/>
    </xf>
    <xf numFmtId="0" fontId="689" fillId="497" borderId="541" xfId="0" applyNumberFormat="true" applyFont="true" applyFill="true" applyBorder="true" applyAlignment="true" applyProtection="true">
      <alignment horizontal="center" vertical="center" textRotation="0" wrapText="false" indent="0" shrinkToFit="false"/>
      <protection locked="true" hidden="false"/>
    </xf>
    <xf numFmtId="0" fontId="690" fillId="498" borderId="542" xfId="0" applyNumberFormat="true" applyFont="true" applyFill="true" applyBorder="true" applyAlignment="true" applyProtection="true">
      <alignment horizontal="center" vertical="center" textRotation="0" wrapText="false" indent="0" shrinkToFit="false"/>
      <protection locked="true" hidden="false"/>
    </xf>
    <xf numFmtId="164" fontId="691" fillId="499" borderId="543" xfId="0" applyNumberFormat="true" applyFont="true" applyFill="true" applyBorder="true" applyAlignment="true" applyProtection="true">
      <alignment horizontal="center" vertical="center" textRotation="0" wrapText="false" indent="0" shrinkToFit="false"/>
      <protection locked="true" hidden="false"/>
    </xf>
    <xf numFmtId="0" fontId="692" fillId="500" borderId="544" xfId="0" applyNumberFormat="true" applyFont="true" applyFill="true" applyBorder="true" applyAlignment="true" applyProtection="true">
      <alignment horizontal="center" vertical="center" textRotation="0" wrapText="false" indent="0" shrinkToFit="false"/>
      <protection locked="true" hidden="false"/>
    </xf>
    <xf numFmtId="0" fontId="693" fillId="501" borderId="545" xfId="0" applyNumberFormat="true" applyFont="true" applyFill="true" applyBorder="true" applyAlignment="true" applyProtection="true">
      <alignment horizontal="center" vertical="center" textRotation="0" wrapText="false" indent="0" shrinkToFit="false"/>
      <protection locked="true" hidden="false"/>
    </xf>
    <xf numFmtId="0" fontId="694" fillId="502" borderId="546" xfId="0" applyNumberFormat="true" applyFont="true" applyFill="true" applyBorder="true" applyAlignment="true" applyProtection="true">
      <alignment horizontal="center" vertical="center" textRotation="0" wrapText="false" indent="0" shrinkToFit="false"/>
      <protection locked="true" hidden="false"/>
    </xf>
    <xf numFmtId="0" fontId="695" fillId="503" borderId="547" xfId="0" applyNumberFormat="true" applyFont="true" applyFill="true" applyBorder="true" applyAlignment="true" applyProtection="true">
      <alignment horizontal="center" vertical="center" textRotation="0" wrapText="false" indent="0" shrinkToFit="false"/>
      <protection locked="true" hidden="false"/>
    </xf>
    <xf numFmtId="164" fontId="696" fillId="504" borderId="548" xfId="0" applyNumberFormat="true" applyFont="true" applyFill="true" applyBorder="true" applyAlignment="true" applyProtection="true">
      <alignment horizontal="center" vertical="center" textRotation="0" wrapText="false" indent="0" shrinkToFit="false"/>
      <protection locked="true" hidden="false"/>
    </xf>
    <xf numFmtId="0" fontId="697" fillId="505" borderId="549" xfId="0" applyNumberFormat="true" applyFont="true" applyFill="true" applyBorder="true" applyAlignment="true" applyProtection="true">
      <alignment horizontal="center" vertical="center" textRotation="0" wrapText="false" indent="0" shrinkToFit="false"/>
      <protection locked="true" hidden="false"/>
    </xf>
    <xf numFmtId="0" fontId="698" fillId="506" borderId="550" xfId="0" applyNumberFormat="true" applyFont="true" applyFill="true" applyBorder="true" applyAlignment="true" applyProtection="true">
      <alignment horizontal="center" vertical="center" textRotation="0" wrapText="false" indent="0" shrinkToFit="false"/>
      <protection locked="true" hidden="false"/>
    </xf>
    <xf numFmtId="0" fontId="699" fillId="507" borderId="551" xfId="0" applyNumberFormat="true" applyFont="true" applyFill="true" applyBorder="true" applyAlignment="true" applyProtection="true">
      <alignment horizontal="center" vertical="center" textRotation="0" wrapText="false" indent="0" shrinkToFit="false"/>
      <protection locked="true" hidden="false"/>
    </xf>
    <xf numFmtId="0" fontId="700" fillId="508" borderId="552" xfId="0" applyNumberFormat="true" applyFont="true" applyFill="true" applyBorder="true" applyAlignment="true" applyProtection="true">
      <alignment horizontal="center" vertical="center" textRotation="0" wrapText="false" indent="0" shrinkToFit="false"/>
      <protection locked="true" hidden="false"/>
    </xf>
    <xf numFmtId="164" fontId="701" fillId="509" borderId="553" xfId="0" applyNumberFormat="true" applyFont="true" applyFill="true" applyBorder="true" applyAlignment="true" applyProtection="true">
      <alignment horizontal="center" vertical="center" textRotation="0" wrapText="false" indent="0" shrinkToFit="false"/>
      <protection locked="true" hidden="false"/>
    </xf>
    <xf numFmtId="0" fontId="702" fillId="510" borderId="554" xfId="0" applyNumberFormat="true" applyFont="true" applyFill="true" applyBorder="true" applyAlignment="true" applyProtection="true">
      <alignment horizontal="center" vertical="center" textRotation="0" wrapText="false" indent="0" shrinkToFit="false"/>
      <protection locked="true" hidden="false"/>
    </xf>
    <xf numFmtId="0" fontId="703" fillId="511" borderId="555" xfId="0" applyNumberFormat="true" applyFont="true" applyFill="true" applyBorder="true" applyAlignment="true" applyProtection="true">
      <alignment horizontal="center" vertical="center" textRotation="0" wrapText="false" indent="0" shrinkToFit="false"/>
      <protection locked="true" hidden="false"/>
    </xf>
    <xf numFmtId="0" fontId="704" fillId="512" borderId="556" xfId="0" applyNumberFormat="true" applyFont="true" applyFill="true" applyBorder="true" applyAlignment="true" applyProtection="true">
      <alignment horizontal="center" vertical="center" textRotation="0" wrapText="false" indent="0" shrinkToFit="false"/>
      <protection locked="true" hidden="false"/>
    </xf>
    <xf numFmtId="0" fontId="705" fillId="513" borderId="557" xfId="0" applyNumberFormat="true" applyFont="true" applyFill="true" applyBorder="true" applyAlignment="true" applyProtection="true">
      <alignment horizontal="center" vertical="center" textRotation="0" wrapText="false" indent="0" shrinkToFit="false"/>
      <protection locked="true" hidden="false"/>
    </xf>
    <xf numFmtId="164" fontId="706" fillId="514" borderId="558" xfId="0" applyNumberFormat="true" applyFont="true" applyFill="true" applyBorder="true" applyAlignment="true" applyProtection="true">
      <alignment horizontal="center" vertical="center" textRotation="0" wrapText="false" indent="0" shrinkToFit="false"/>
      <protection locked="true" hidden="false"/>
    </xf>
    <xf numFmtId="0" fontId="707" fillId="515" borderId="559" xfId="0" applyNumberFormat="true" applyFont="true" applyFill="true" applyBorder="true" applyAlignment="true" applyProtection="true">
      <alignment horizontal="center" vertical="center" textRotation="0" wrapText="false" indent="0" shrinkToFit="false"/>
      <protection locked="true" hidden="false"/>
    </xf>
    <xf numFmtId="0" fontId="708" fillId="516" borderId="560" xfId="0" applyNumberFormat="true" applyFont="true" applyFill="true" applyBorder="true" applyAlignment="true" applyProtection="true">
      <alignment horizontal="center" vertical="center" textRotation="0" wrapText="false" indent="0" shrinkToFit="false"/>
      <protection locked="true" hidden="false"/>
    </xf>
    <xf numFmtId="0" fontId="709" fillId="517" borderId="561" xfId="0" applyNumberFormat="true" applyFont="true" applyFill="true" applyBorder="true" applyAlignment="true" applyProtection="true">
      <alignment horizontal="center" vertical="center" textRotation="0" wrapText="false" indent="0" shrinkToFit="false"/>
      <protection locked="true" hidden="false"/>
    </xf>
    <xf numFmtId="0" fontId="710" fillId="518" borderId="562" xfId="0" applyNumberFormat="true" applyFont="true" applyFill="true" applyBorder="true" applyAlignment="true" applyProtection="true">
      <alignment horizontal="center" vertical="center" textRotation="0" wrapText="false" indent="0" shrinkToFit="false"/>
      <protection locked="true" hidden="false"/>
    </xf>
    <xf numFmtId="164" fontId="711" fillId="519" borderId="563" xfId="0" applyNumberFormat="true" applyFont="true" applyFill="true" applyBorder="true" applyAlignment="true" applyProtection="true">
      <alignment horizontal="center" vertical="center" textRotation="0" wrapText="false" indent="0" shrinkToFit="false"/>
      <protection locked="true" hidden="false"/>
    </xf>
    <xf numFmtId="0" fontId="712" fillId="520" borderId="564" xfId="0" applyNumberFormat="true" applyFont="true" applyFill="true" applyBorder="true" applyAlignment="true" applyProtection="true">
      <alignment horizontal="center" vertical="center" textRotation="0" wrapText="false" indent="0" shrinkToFit="false"/>
      <protection locked="true" hidden="false"/>
    </xf>
    <xf numFmtId="0" fontId="713" fillId="521" borderId="565" xfId="0" applyNumberFormat="true" applyFont="true" applyFill="true" applyBorder="true" applyAlignment="true" applyProtection="true">
      <alignment horizontal="center" vertical="center" textRotation="0" wrapText="false" indent="0" shrinkToFit="false"/>
      <protection locked="true" hidden="false"/>
    </xf>
    <xf numFmtId="0" fontId="714" fillId="522" borderId="566" xfId="0" applyNumberFormat="true" applyFont="true" applyFill="true" applyBorder="true" applyAlignment="true" applyProtection="true">
      <alignment horizontal="center" vertical="center" textRotation="0" wrapText="false" indent="0" shrinkToFit="false"/>
      <protection locked="true" hidden="false"/>
    </xf>
    <xf numFmtId="0" fontId="715" fillId="523" borderId="567" xfId="0" applyNumberFormat="true" applyFont="true" applyFill="true" applyBorder="true" applyAlignment="true" applyProtection="true">
      <alignment horizontal="center" vertical="center" textRotation="0" wrapText="false" indent="0" shrinkToFit="false"/>
      <protection locked="true" hidden="false"/>
    </xf>
    <xf numFmtId="164" fontId="716" fillId="524" borderId="568" xfId="0" applyNumberFormat="true" applyFont="true" applyFill="true" applyBorder="true" applyAlignment="true" applyProtection="true">
      <alignment horizontal="center" vertical="center" textRotation="0" wrapText="false" indent="0" shrinkToFit="false"/>
      <protection locked="true" hidden="false"/>
    </xf>
    <xf numFmtId="0" fontId="717" fillId="525" borderId="569" xfId="0" applyNumberFormat="true" applyFont="true" applyFill="true" applyBorder="true" applyAlignment="true" applyProtection="true">
      <alignment horizontal="center" vertical="center" textRotation="0" wrapText="false" indent="0" shrinkToFit="false"/>
      <protection locked="true" hidden="false"/>
    </xf>
    <xf numFmtId="0" fontId="718" fillId="526" borderId="570" xfId="0" applyNumberFormat="true" applyFont="true" applyFill="true" applyBorder="true" applyAlignment="true" applyProtection="true">
      <alignment horizontal="center" vertical="center" textRotation="0" wrapText="false" indent="0" shrinkToFit="false"/>
      <protection locked="true" hidden="false"/>
    </xf>
    <xf numFmtId="0" fontId="719" fillId="527" borderId="571" xfId="0" applyNumberFormat="true" applyFont="true" applyFill="true" applyBorder="true" applyAlignment="true" applyProtection="true">
      <alignment horizontal="center" vertical="center" textRotation="0" wrapText="false" indent="0" shrinkToFit="false"/>
      <protection locked="true" hidden="false"/>
    </xf>
    <xf numFmtId="0" fontId="720" fillId="528" borderId="572" xfId="0" applyNumberFormat="true" applyFont="true" applyFill="true" applyBorder="true" applyAlignment="true" applyProtection="true">
      <alignment horizontal="center" vertical="center" textRotation="0" wrapText="false" indent="0" shrinkToFit="false"/>
      <protection locked="true" hidden="false"/>
    </xf>
    <xf numFmtId="164" fontId="721" fillId="529" borderId="573" xfId="0" applyNumberFormat="true" applyFont="true" applyFill="true" applyBorder="true" applyAlignment="true" applyProtection="true">
      <alignment horizontal="center" vertical="center" textRotation="0" wrapText="false" indent="0" shrinkToFit="false"/>
      <protection locked="true" hidden="false"/>
    </xf>
    <xf numFmtId="0" fontId="722" fillId="530" borderId="574" xfId="0" applyNumberFormat="true" applyFont="true" applyFill="true" applyBorder="true" applyAlignment="true" applyProtection="true">
      <alignment horizontal="center" vertical="center" textRotation="0" wrapText="false" indent="0" shrinkToFit="false"/>
      <protection locked="true" hidden="false"/>
    </xf>
    <xf numFmtId="0" fontId="723" fillId="531" borderId="575" xfId="0" applyNumberFormat="true" applyFont="true" applyFill="true" applyBorder="true" applyAlignment="true" applyProtection="true">
      <alignment horizontal="center" vertical="center" textRotation="0" wrapText="false" indent="0" shrinkToFit="false"/>
      <protection locked="true" hidden="false"/>
    </xf>
    <xf numFmtId="0" fontId="724" fillId="532" borderId="576" xfId="0" applyNumberFormat="true" applyFont="true" applyFill="true" applyBorder="true" applyAlignment="true" applyProtection="true">
      <alignment horizontal="center" vertical="center" textRotation="0" wrapText="false" indent="0" shrinkToFit="false"/>
      <protection locked="true" hidden="false"/>
    </xf>
    <xf numFmtId="0" fontId="725" fillId="533" borderId="577" xfId="0" applyNumberFormat="true" applyFont="true" applyFill="true" applyBorder="true" applyAlignment="true" applyProtection="true">
      <alignment horizontal="center" vertical="center" textRotation="0" wrapText="false" indent="0" shrinkToFit="false"/>
      <protection locked="true" hidden="false"/>
    </xf>
    <xf numFmtId="164" fontId="726" fillId="534" borderId="578" xfId="0" applyNumberFormat="true" applyFont="true" applyFill="true" applyBorder="true" applyAlignment="true" applyProtection="true">
      <alignment horizontal="center" vertical="center" textRotation="0" wrapText="false" indent="0" shrinkToFit="false"/>
      <protection locked="true" hidden="false"/>
    </xf>
    <xf numFmtId="0" fontId="727" fillId="535" borderId="579" xfId="0" applyNumberFormat="true" applyFont="true" applyFill="true" applyBorder="true" applyAlignment="true" applyProtection="true">
      <alignment horizontal="center" vertical="center" textRotation="0" wrapText="false" indent="0" shrinkToFit="false"/>
      <protection locked="true" hidden="false"/>
    </xf>
    <xf numFmtId="0" fontId="728" fillId="536" borderId="580" xfId="0" applyNumberFormat="true" applyFont="true" applyFill="true" applyBorder="true" applyAlignment="true" applyProtection="true">
      <alignment horizontal="center" vertical="center" textRotation="0" wrapText="false" indent="0" shrinkToFit="false"/>
      <protection locked="true" hidden="false"/>
    </xf>
    <xf numFmtId="0" fontId="729" fillId="537" borderId="581" xfId="0" applyNumberFormat="true" applyFont="true" applyFill="true" applyBorder="true" applyAlignment="true" applyProtection="true">
      <alignment horizontal="center" vertical="center" textRotation="0" wrapText="false" indent="0" shrinkToFit="false"/>
      <protection locked="true" hidden="false"/>
    </xf>
    <xf numFmtId="0" fontId="730" fillId="538" borderId="582" xfId="0" applyNumberFormat="true" applyFont="true" applyFill="true" applyBorder="true" applyAlignment="true" applyProtection="true">
      <alignment horizontal="center" vertical="center" textRotation="0" wrapText="false" indent="0" shrinkToFit="false"/>
      <protection locked="true" hidden="false"/>
    </xf>
    <xf numFmtId="164" fontId="731" fillId="539" borderId="583" xfId="0" applyNumberFormat="true" applyFont="true" applyFill="true" applyBorder="true" applyAlignment="true" applyProtection="true">
      <alignment horizontal="center" vertical="center" textRotation="0" wrapText="false" indent="0" shrinkToFit="false"/>
      <protection locked="true" hidden="false"/>
    </xf>
    <xf numFmtId="0" fontId="732" fillId="540" borderId="584" xfId="0" applyNumberFormat="true" applyFont="true" applyFill="true" applyBorder="true" applyAlignment="true" applyProtection="true">
      <alignment horizontal="center" vertical="center" textRotation="0" wrapText="false" indent="0" shrinkToFit="false"/>
      <protection locked="true" hidden="false"/>
    </xf>
    <xf numFmtId="0" fontId="733" fillId="541" borderId="585" xfId="0" applyNumberFormat="true" applyFont="true" applyFill="true" applyBorder="true" applyAlignment="true" applyProtection="true">
      <alignment horizontal="center" vertical="center" textRotation="0" wrapText="false" indent="0" shrinkToFit="false"/>
      <protection locked="true" hidden="false"/>
    </xf>
    <xf numFmtId="0" fontId="734" fillId="542" borderId="586" xfId="0" applyNumberFormat="true" applyFont="true" applyFill="true" applyBorder="true" applyAlignment="true" applyProtection="true">
      <alignment horizontal="center" vertical="center" textRotation="0" wrapText="false" indent="0" shrinkToFit="false"/>
      <protection locked="true" hidden="false"/>
    </xf>
    <xf numFmtId="0" fontId="735" fillId="543" borderId="587" xfId="0" applyNumberFormat="true" applyFont="true" applyFill="true" applyBorder="true" applyAlignment="true" applyProtection="true">
      <alignment horizontal="center" vertical="center" textRotation="0" wrapText="false" indent="0" shrinkToFit="false"/>
      <protection locked="true" hidden="false"/>
    </xf>
    <xf numFmtId="164" fontId="736" fillId="544" borderId="588" xfId="0" applyNumberFormat="true" applyFont="true" applyFill="true" applyBorder="true" applyAlignment="true" applyProtection="true">
      <alignment horizontal="center" vertical="center" textRotation="0" wrapText="false" indent="0" shrinkToFit="false"/>
      <protection locked="true" hidden="false"/>
    </xf>
    <xf numFmtId="0" fontId="737" fillId="545" borderId="589" xfId="0" applyNumberFormat="true" applyFont="true" applyFill="true" applyBorder="true" applyAlignment="true" applyProtection="true">
      <alignment horizontal="center" vertical="center" textRotation="0" wrapText="false" indent="0" shrinkToFit="false"/>
      <protection locked="true" hidden="false"/>
    </xf>
    <xf numFmtId="0" fontId="738" fillId="546" borderId="590" xfId="0" applyNumberFormat="true" applyFont="true" applyFill="true" applyBorder="true" applyAlignment="true" applyProtection="true">
      <alignment horizontal="center" vertical="center" textRotation="0" wrapText="false" indent="0" shrinkToFit="false"/>
      <protection locked="true" hidden="false"/>
    </xf>
    <xf numFmtId="0" fontId="739" fillId="547" borderId="591" xfId="0" applyNumberFormat="true" applyFont="true" applyFill="true" applyBorder="true" applyAlignment="true" applyProtection="true">
      <alignment horizontal="center" vertical="center" textRotation="0" wrapText="false" indent="0" shrinkToFit="false"/>
      <protection locked="true" hidden="false"/>
    </xf>
    <xf numFmtId="0" fontId="740" fillId="548" borderId="592" xfId="0" applyNumberFormat="true" applyFont="true" applyFill="true" applyBorder="true" applyAlignment="true" applyProtection="true">
      <alignment horizontal="center" vertical="center" textRotation="0" wrapText="false" indent="0" shrinkToFit="false"/>
      <protection locked="true" hidden="false"/>
    </xf>
    <xf numFmtId="164" fontId="741" fillId="549" borderId="593" xfId="0" applyNumberFormat="true" applyFont="true" applyFill="true" applyBorder="true" applyAlignment="true" applyProtection="true">
      <alignment horizontal="center" vertical="center" textRotation="0" wrapText="false" indent="0" shrinkToFit="false"/>
      <protection locked="true" hidden="false"/>
    </xf>
    <xf numFmtId="0" fontId="742" fillId="550" borderId="594" xfId="0" applyNumberFormat="true" applyFont="true" applyFill="true" applyBorder="true" applyAlignment="true" applyProtection="true">
      <alignment horizontal="center" vertical="center" textRotation="0" wrapText="false" indent="0" shrinkToFit="false"/>
      <protection locked="true" hidden="false"/>
    </xf>
    <xf numFmtId="0" fontId="743" fillId="551" borderId="595" xfId="0" applyNumberFormat="true" applyFont="true" applyFill="true" applyBorder="true" applyAlignment="true" applyProtection="true">
      <alignment horizontal="center" vertical="center" textRotation="0" wrapText="false" indent="0" shrinkToFit="false"/>
      <protection locked="true" hidden="false"/>
    </xf>
    <xf numFmtId="0" fontId="744" fillId="552" borderId="596" xfId="0" applyNumberFormat="true" applyFont="true" applyFill="true" applyBorder="true" applyAlignment="true" applyProtection="true">
      <alignment horizontal="center" vertical="center" textRotation="0" wrapText="false" indent="0" shrinkToFit="false"/>
      <protection locked="true" hidden="false"/>
    </xf>
    <xf numFmtId="0" fontId="745" fillId="553" borderId="597" xfId="0" applyNumberFormat="true" applyFont="true" applyFill="true" applyBorder="true" applyAlignment="true" applyProtection="true">
      <alignment horizontal="center" vertical="center" textRotation="0" wrapText="false" indent="0" shrinkToFit="false"/>
      <protection locked="true" hidden="false"/>
    </xf>
    <xf numFmtId="164" fontId="746" fillId="554" borderId="598" xfId="0" applyNumberFormat="true" applyFont="true" applyFill="true" applyBorder="true" applyAlignment="true" applyProtection="true">
      <alignment horizontal="center" vertical="center" textRotation="0" wrapText="false" indent="0" shrinkToFit="false"/>
      <protection locked="true" hidden="false"/>
    </xf>
    <xf numFmtId="0" fontId="747" fillId="555" borderId="599" xfId="0" applyNumberFormat="true" applyFont="true" applyFill="true" applyBorder="true" applyAlignment="true" applyProtection="true">
      <alignment horizontal="center" vertical="center" textRotation="0" wrapText="false" indent="0" shrinkToFit="false"/>
      <protection locked="true" hidden="false"/>
    </xf>
    <xf numFmtId="0" fontId="748" fillId="556" borderId="600" xfId="0" applyNumberFormat="true" applyFont="true" applyFill="true" applyBorder="true" applyAlignment="true" applyProtection="true">
      <alignment horizontal="center" vertical="center" textRotation="0" wrapText="false" indent="0" shrinkToFit="false"/>
      <protection locked="true" hidden="false"/>
    </xf>
    <xf numFmtId="0" fontId="749" fillId="557" borderId="601" xfId="0" applyNumberFormat="true" applyFont="true" applyFill="true" applyBorder="true" applyAlignment="true" applyProtection="true">
      <alignment horizontal="center" vertical="center" textRotation="0" wrapText="false" indent="0" shrinkToFit="false"/>
      <protection locked="true" hidden="false"/>
    </xf>
    <xf numFmtId="0" fontId="750" fillId="558" borderId="602" xfId="0" applyNumberFormat="true" applyFont="true" applyFill="true" applyBorder="true" applyAlignment="true" applyProtection="true">
      <alignment horizontal="center" vertical="center" textRotation="0" wrapText="false" indent="0" shrinkToFit="false"/>
      <protection locked="true" hidden="false"/>
    </xf>
    <xf numFmtId="164" fontId="751" fillId="559" borderId="603" xfId="0" applyNumberFormat="true" applyFont="true" applyFill="true" applyBorder="true" applyAlignment="true" applyProtection="true">
      <alignment horizontal="center" vertical="center" textRotation="0" wrapText="false" indent="0" shrinkToFit="false"/>
      <protection locked="true" hidden="false"/>
    </xf>
    <xf numFmtId="0" fontId="752" fillId="560" borderId="604" xfId="0" applyNumberFormat="true" applyFont="true" applyFill="true" applyBorder="true" applyAlignment="true" applyProtection="true">
      <alignment horizontal="center" vertical="center" textRotation="0" wrapText="false" indent="0" shrinkToFit="false"/>
      <protection locked="true" hidden="false"/>
    </xf>
    <xf numFmtId="0" fontId="753" fillId="561" borderId="605" xfId="0" applyNumberFormat="true" applyFont="true" applyFill="true" applyBorder="true" applyAlignment="true" applyProtection="true">
      <alignment horizontal="center" vertical="center" textRotation="0" wrapText="false" indent="0" shrinkToFit="false"/>
      <protection locked="true" hidden="false"/>
    </xf>
    <xf numFmtId="0" fontId="754" fillId="562" borderId="606" xfId="0" applyNumberFormat="true" applyFont="true" applyFill="true" applyBorder="true" applyAlignment="true" applyProtection="true">
      <alignment horizontal="center" vertical="center" textRotation="0" wrapText="false" indent="0" shrinkToFit="false"/>
      <protection locked="true" hidden="false"/>
    </xf>
    <xf numFmtId="0" fontId="755" fillId="563" borderId="607" xfId="0" applyNumberFormat="true" applyFont="true" applyFill="true" applyBorder="true" applyAlignment="true" applyProtection="true">
      <alignment horizontal="center" vertical="center" textRotation="0" wrapText="false" indent="0" shrinkToFit="false"/>
      <protection locked="true" hidden="false"/>
    </xf>
    <xf numFmtId="164" fontId="756" fillId="564" borderId="608" xfId="0" applyNumberFormat="true" applyFont="true" applyFill="true" applyBorder="true" applyAlignment="true" applyProtection="true">
      <alignment horizontal="center" vertical="center" textRotation="0" wrapText="false" indent="0" shrinkToFit="false"/>
      <protection locked="true" hidden="false"/>
    </xf>
    <xf numFmtId="0" fontId="757" fillId="565" borderId="609" xfId="0" applyNumberFormat="true" applyFont="true" applyFill="true" applyBorder="true" applyAlignment="true" applyProtection="true">
      <alignment horizontal="center" vertical="center" textRotation="0" wrapText="false" indent="0" shrinkToFit="false"/>
      <protection locked="true" hidden="false"/>
    </xf>
    <xf numFmtId="0" fontId="758" fillId="566" borderId="610" xfId="0" applyNumberFormat="true" applyFont="true" applyFill="true" applyBorder="true" applyAlignment="true" applyProtection="true">
      <alignment horizontal="center" vertical="center" textRotation="0" wrapText="false" indent="0" shrinkToFit="false"/>
      <protection locked="true" hidden="false"/>
    </xf>
    <xf numFmtId="0" fontId="759" fillId="567" borderId="611" xfId="0" applyNumberFormat="true" applyFont="true" applyFill="true" applyBorder="true" applyAlignment="true" applyProtection="true">
      <alignment horizontal="center" vertical="center" textRotation="0" wrapText="false" indent="0" shrinkToFit="false"/>
      <protection locked="true" hidden="false"/>
    </xf>
    <xf numFmtId="0" fontId="760" fillId="568" borderId="612" xfId="0" applyNumberFormat="true" applyFont="true" applyFill="true" applyBorder="true" applyAlignment="true" applyProtection="true">
      <alignment horizontal="center" vertical="center" textRotation="0" wrapText="false" indent="0" shrinkToFit="false"/>
      <protection locked="true" hidden="false"/>
    </xf>
    <xf numFmtId="164" fontId="761" fillId="569" borderId="613" xfId="0" applyNumberFormat="true" applyFont="true" applyFill="true" applyBorder="true" applyAlignment="true" applyProtection="true">
      <alignment horizontal="center" vertical="center" textRotation="0" wrapText="false" indent="0" shrinkToFit="false"/>
      <protection locked="true" hidden="false"/>
    </xf>
    <xf numFmtId="0" fontId="762" fillId="570" borderId="614" xfId="0" applyNumberFormat="true" applyFont="true" applyFill="true" applyBorder="true" applyAlignment="true" applyProtection="true">
      <alignment horizontal="center" vertical="center" textRotation="0" wrapText="false" indent="0" shrinkToFit="false"/>
      <protection locked="true" hidden="false"/>
    </xf>
    <xf numFmtId="0" fontId="763" fillId="571" borderId="615" xfId="0" applyNumberFormat="true" applyFont="true" applyFill="true" applyBorder="true" applyAlignment="true" applyProtection="true">
      <alignment horizontal="center" vertical="center" textRotation="0" wrapText="false" indent="0" shrinkToFit="false"/>
      <protection locked="true" hidden="false"/>
    </xf>
    <xf numFmtId="0" fontId="764" fillId="572" borderId="616" xfId="0" applyNumberFormat="true" applyFont="true" applyFill="true" applyBorder="true" applyAlignment="true" applyProtection="true">
      <alignment horizontal="center" vertical="center" textRotation="0" wrapText="false" indent="0" shrinkToFit="false"/>
      <protection locked="true" hidden="false"/>
    </xf>
    <xf numFmtId="0" fontId="765" fillId="573" borderId="617" xfId="0" applyNumberFormat="true" applyFont="true" applyFill="true" applyBorder="true" applyAlignment="true" applyProtection="true">
      <alignment horizontal="center" vertical="center" textRotation="0" wrapText="false" indent="0" shrinkToFit="false"/>
      <protection locked="true" hidden="false"/>
    </xf>
    <xf numFmtId="164" fontId="766" fillId="574" borderId="618" xfId="0" applyNumberFormat="true" applyFont="true" applyFill="true" applyBorder="true" applyAlignment="true" applyProtection="true">
      <alignment horizontal="center" vertical="center" textRotation="0" wrapText="false" indent="0" shrinkToFit="false"/>
      <protection locked="true" hidden="false"/>
    </xf>
    <xf numFmtId="0" fontId="767" fillId="575" borderId="619" xfId="0" applyNumberFormat="true" applyFont="true" applyFill="true" applyBorder="true" applyAlignment="true" applyProtection="true">
      <alignment horizontal="center" vertical="center" textRotation="0" wrapText="false" indent="0" shrinkToFit="false"/>
      <protection locked="true" hidden="false"/>
    </xf>
    <xf numFmtId="0" fontId="768" fillId="576" borderId="620" xfId="0" applyNumberFormat="true" applyFont="true" applyFill="true" applyBorder="true" applyAlignment="true" applyProtection="true">
      <alignment horizontal="center" vertical="center" textRotation="0" wrapText="false" indent="0" shrinkToFit="false"/>
      <protection locked="true" hidden="false"/>
    </xf>
    <xf numFmtId="0" fontId="769" fillId="577" borderId="621" xfId="0" applyNumberFormat="true" applyFont="true" applyFill="true" applyBorder="true" applyAlignment="true" applyProtection="true">
      <alignment horizontal="center" vertical="center" textRotation="0" wrapText="false" indent="0" shrinkToFit="false"/>
      <protection locked="true" hidden="false"/>
    </xf>
    <xf numFmtId="0" fontId="770" fillId="578" borderId="622" xfId="0" applyNumberFormat="true" applyFont="true" applyFill="true" applyBorder="true" applyAlignment="true" applyProtection="true">
      <alignment horizontal="center" vertical="center" textRotation="0" wrapText="false" indent="0" shrinkToFit="false"/>
      <protection locked="true" hidden="false"/>
    </xf>
    <xf numFmtId="164" fontId="771" fillId="579" borderId="623" xfId="0" applyNumberFormat="true" applyFont="true" applyFill="true" applyBorder="true" applyAlignment="true" applyProtection="true">
      <alignment horizontal="center" vertical="center" textRotation="0" wrapText="false" indent="0" shrinkToFit="false"/>
      <protection locked="true" hidden="false"/>
    </xf>
    <xf numFmtId="0" fontId="772" fillId="580" borderId="624" xfId="0" applyNumberFormat="true" applyFont="true" applyFill="true" applyBorder="true" applyAlignment="true" applyProtection="true">
      <alignment horizontal="center" vertical="center" textRotation="0" wrapText="false" indent="0" shrinkToFit="false"/>
      <protection locked="true" hidden="false"/>
    </xf>
    <xf numFmtId="0" fontId="773" fillId="581" borderId="625" xfId="0" applyNumberFormat="true" applyFont="true" applyFill="true" applyBorder="true" applyAlignment="true" applyProtection="true">
      <alignment horizontal="center" vertical="center" textRotation="0" wrapText="false" indent="0" shrinkToFit="false"/>
      <protection locked="true" hidden="false"/>
    </xf>
    <xf numFmtId="0" fontId="774" fillId="582" borderId="626" xfId="0" applyNumberFormat="true" applyFont="true" applyFill="true" applyBorder="true" applyAlignment="true" applyProtection="true">
      <alignment horizontal="center" vertical="center" textRotation="0" wrapText="false" indent="0" shrinkToFit="false"/>
      <protection locked="true" hidden="false"/>
    </xf>
    <xf numFmtId="0" fontId="775" fillId="583" borderId="627" xfId="0" applyNumberFormat="true" applyFont="true" applyFill="true" applyBorder="true" applyAlignment="true" applyProtection="true">
      <alignment horizontal="center" vertical="center" textRotation="0" wrapText="false" indent="0" shrinkToFit="false"/>
      <protection locked="true" hidden="false"/>
    </xf>
    <xf numFmtId="164" fontId="776" fillId="584" borderId="628" xfId="0" applyNumberFormat="true" applyFont="true" applyFill="true" applyBorder="true" applyAlignment="true" applyProtection="true">
      <alignment horizontal="center" vertical="center" textRotation="0" wrapText="false" indent="0" shrinkToFit="false"/>
      <protection locked="true" hidden="false"/>
    </xf>
    <xf numFmtId="0" fontId="777" fillId="585" borderId="629" xfId="0" applyNumberFormat="true" applyFont="true" applyFill="true" applyBorder="true" applyAlignment="true" applyProtection="true">
      <alignment horizontal="center" vertical="center" textRotation="0" wrapText="false" indent="0" shrinkToFit="false"/>
      <protection locked="true" hidden="false"/>
    </xf>
    <xf numFmtId="0" fontId="778" fillId="586" borderId="630" xfId="0" applyNumberFormat="true" applyFont="true" applyFill="true" applyBorder="true" applyAlignment="true" applyProtection="true">
      <alignment horizontal="center" vertical="center" textRotation="0" wrapText="false" indent="0" shrinkToFit="false"/>
      <protection locked="true" hidden="false"/>
    </xf>
    <xf numFmtId="0" fontId="779" fillId="587" borderId="631" xfId="0" applyNumberFormat="true" applyFont="true" applyFill="true" applyBorder="true" applyAlignment="true" applyProtection="true">
      <alignment horizontal="center" vertical="center" textRotation="0" wrapText="false" indent="0" shrinkToFit="false"/>
      <protection locked="true" hidden="false"/>
    </xf>
    <xf numFmtId="0" fontId="780" fillId="588" borderId="632" xfId="0" applyNumberFormat="true" applyFont="true" applyFill="true" applyBorder="true" applyAlignment="true" applyProtection="true">
      <alignment horizontal="center" vertical="center" textRotation="0" wrapText="false" indent="0" shrinkToFit="false"/>
      <protection locked="true" hidden="false"/>
    </xf>
    <xf numFmtId="164" fontId="781" fillId="589" borderId="633" xfId="0" applyNumberFormat="true" applyFont="true" applyFill="true" applyBorder="true" applyAlignment="true" applyProtection="true">
      <alignment horizontal="center" vertical="center" textRotation="0" wrapText="false" indent="0" shrinkToFit="false"/>
      <protection locked="true" hidden="false"/>
    </xf>
    <xf numFmtId="0" fontId="782" fillId="590" borderId="634" xfId="0" applyNumberFormat="true" applyFont="true" applyFill="true" applyBorder="true" applyAlignment="true" applyProtection="true">
      <alignment horizontal="center" vertical="center" textRotation="0" wrapText="false" indent="0" shrinkToFit="false"/>
      <protection locked="true" hidden="false"/>
    </xf>
    <xf numFmtId="0" fontId="783" fillId="591" borderId="635" xfId="0" applyNumberFormat="true" applyFont="true" applyFill="true" applyBorder="true" applyAlignment="true" applyProtection="true">
      <alignment horizontal="center" vertical="center" textRotation="0" wrapText="false" indent="0" shrinkToFit="false"/>
      <protection locked="true" hidden="false"/>
    </xf>
    <xf numFmtId="0" fontId="784" fillId="592" borderId="636" xfId="0" applyNumberFormat="true" applyFont="true" applyFill="true" applyBorder="true" applyAlignment="true" applyProtection="true">
      <alignment horizontal="center" vertical="center"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12726218451"/>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0-484E-4D1B-A822-846359329BB7}"/>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84E-4D1B-A822-846359329BB7}"/>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84E-4D1B-A822-846359329BB7}"/>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84E-4D1B-A822-846359329BB7}"/>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84E-4D1B-A822-846359329BB7}"/>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84E-4D1B-A822-846359329BB7}"/>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84E-4D1B-A822-846359329BB7}"/>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7-484E-4D1B-A822-846359329BB7}"/>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100</c:v>
                </c:pt>
                <c:pt idx="1">
                  <c:v>100</c:v>
                </c:pt>
                <c:pt idx="2">
                  <c:v>100</c:v>
                </c:pt>
                <c:pt idx="3">
                  <c:v>100</c:v>
                </c:pt>
                <c:pt idx="4">
                  <c:v>100</c:v>
                </c:pt>
                <c:pt idx="5">
                  <c:v>100</c:v>
                </c:pt>
              </c:numCache>
            </c:numRef>
          </c:val>
          <c:extLst>
            <c:ext xmlns:c16="http://schemas.microsoft.com/office/drawing/2014/chart" uri="{C3380CC4-5D6E-409C-BE32-E72D297353CC}">
              <c16:uniqueId val="{00000008-484E-4D1B-A822-846359329BB7}"/>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9-484E-4D1B-A822-846359329BB7}"/>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BED-4C99-82CB-06E6223FA3B5}"/>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BED-4C99-82CB-06E6223FA3B5}"/>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057-4C21-A2FF-D7A9710CC1BA}"/>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057-4C21-A2FF-D7A9710CC1BA}"/>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057-4C21-A2FF-D7A9710CC1BA}"/>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057-4C21-A2FF-D7A9710CC1BA}"/>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057-4C21-A2FF-D7A9710CC1BA}"/>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AC8-4BCD-ADA9-D7590093086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2016</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BED-4C99-82CB-06E6223FA3B5}"/>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BED-4C99-82CB-06E6223FA3B5}"/>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057-4C21-A2FF-D7A9710CC1BA}"/>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057-4C21-A2FF-D7A9710CC1BA}"/>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057-4C21-A2FF-D7A9710CC1BA}"/>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057-4C21-A2FF-D7A9710CC1BA}"/>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AC8-4BCD-ADA9-D7590093086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2016</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FBED-4C99-82CB-06E6223FA3B5}"/>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BED-4C99-82CB-06E6223FA3B5}"/>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BED-4C99-82CB-06E6223FA3B5}"/>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057-4C21-A2FF-D7A9710CC1BA}"/>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057-4C21-A2FF-D7A9710CC1BA}"/>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057-4C21-A2FF-D7A9710CC1BA}"/>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057-4C21-A2FF-D7A9710CC1BA}"/>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057-4C21-A2FF-D7A9710CC1BA}"/>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AC8-4BCD-ADA9-D7590093086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2016</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BED-4C99-82CB-06E6223FA3B5}"/>
            </c:ext>
          </c:extLst>
        </c:ser>
        <c:dLbls>
          <c:showLegendKey val="0"/>
          <c:showVal val="0"/>
          <c:showCatName val="0"/>
          <c:showSerName val="0"/>
          <c:showPercent val="0"/>
          <c:showBubbleSize val="0"/>
        </c:dLbls>
        <c:axId val="389059712"/>
        <c:axId val="74577408"/>
      </c:scatterChart>
      <c:valAx>
        <c:axId val="3890597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77408"/>
        <c:crosses val="autoZero"/>
        <c:crossBetween val="midCat"/>
        <c:majorUnit val="5"/>
      </c:valAx>
      <c:valAx>
        <c:axId val="745774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905971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FAE-471F-A0EB-430A16BD4BAE}"/>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FAE-471F-A0EB-430A16BD4BAE}"/>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6EC-4A21-A29B-59C5F1765C3C}"/>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6EC-4A21-A29B-59C5F1765C3C}"/>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6EC-4A21-A29B-59C5F1765C3C}"/>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6EC-4A21-A29B-59C5F1765C3C}"/>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6EC-4A21-A29B-59C5F1765C3C}"/>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6EF-4DBB-ABC0-45FDEEEC901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2016</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FAE-471F-A0EB-430A16BD4BAE}"/>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6EC-4A21-A29B-59C5F1765C3C}"/>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6EC-4A21-A29B-59C5F1765C3C}"/>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6EC-4A21-A29B-59C5F1765C3C}"/>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6EC-4A21-A29B-59C5F1765C3C}"/>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6EF-4DBB-ABC0-45FDEEEC901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2016</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3FAE-471F-A0EB-430A16BD4BAE}"/>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FAE-471F-A0EB-430A16BD4BAE}"/>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FAE-471F-A0EB-430A16BD4BAE}"/>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6EC-4A21-A29B-59C5F1765C3C}"/>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6EC-4A21-A29B-59C5F1765C3C}"/>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6EC-4A21-A29B-59C5F1765C3C}"/>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6EC-4A21-A29B-59C5F1765C3C}"/>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6EC-4A21-A29B-59C5F1765C3C}"/>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6EF-4DBB-ABC0-45FDEEEC901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2016</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3FAE-471F-A0EB-430A16BD4BAE}"/>
            </c:ext>
          </c:extLst>
        </c:ser>
        <c:dLbls>
          <c:showLegendKey val="0"/>
          <c:showVal val="0"/>
          <c:showCatName val="0"/>
          <c:showSerName val="0"/>
          <c:showPercent val="0"/>
          <c:showBubbleSize val="0"/>
        </c:dLbls>
        <c:axId val="75148672"/>
        <c:axId val="75150464"/>
      </c:scatterChart>
      <c:valAx>
        <c:axId val="751486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50464"/>
        <c:crosses val="autoZero"/>
        <c:crossBetween val="midCat"/>
        <c:majorUnit val="5"/>
      </c:valAx>
      <c:valAx>
        <c:axId val="751504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4867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14C-4D52-AC13-77DD3D166B93}"/>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14C-4D52-AC13-77DD3D166B93}"/>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777-4168-ACCB-E23699D1C02A}"/>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777-4168-ACCB-E23699D1C02A}"/>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777-4168-ACCB-E23699D1C02A}"/>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777-4168-ACCB-E23699D1C02A}"/>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777-4168-ACCB-E23699D1C02A}"/>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1BD-4255-A411-DD30ED851C9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2016</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#N/A</c:v>
                </c:pt>
                <c:pt idx="2">
                  <c:v>#N/A</c:v>
                </c:pt>
                <c:pt idx="3">
                  <c:v>#N/A</c:v>
                </c:pt>
                <c:pt idx="4">
                  <c:v>#N/A</c:v>
                </c:pt>
                <c:pt idx="5">
                  <c:v>#N/A</c:v>
                </c:pt>
                <c:pt idx="6">
                  <c:v>94.696969696969688</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94.7</c:v>
                </c:pt>
                <c:pt idx="13">
                  <c:v>94.7</c:v>
                </c:pt>
                <c:pt idx="14">
                  <c:v>94.7</c:v>
                </c:pt>
                <c:pt idx="15">
                  <c:v>94.7</c:v>
                </c:pt>
                <c:pt idx="16">
                  <c:v>94.7</c:v>
                </c:pt>
                <c:pt idx="17">
                  <c:v>94.7</c:v>
                </c:pt>
                <c:pt idx="18">
                  <c:v>94.7</c:v>
                </c:pt>
                <c:pt idx="19">
                  <c:v>94.7</c:v>
                </c:pt>
                <c:pt idx="20">
                  <c:v>94.7</c:v>
                </c:pt>
                <c:pt idx="21">
                  <c:v>#N/A</c:v>
                </c:pt>
                <c:pt idx="22">
                  <c:v>#N/A</c:v>
                </c:pt>
                <c:pt idx="23">
                  <c:v>#N/A</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14C-4D52-AC13-77DD3D166B93}"/>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777-4168-ACCB-E23699D1C02A}"/>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777-4168-ACCB-E23699D1C02A}"/>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777-4168-ACCB-E23699D1C02A}"/>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777-4168-ACCB-E23699D1C02A}"/>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1BD-4255-A411-DD30ED851C9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2016</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97.5</c:v>
                </c:pt>
                <c:pt idx="13">
                  <c:v>97.5</c:v>
                </c:pt>
                <c:pt idx="14">
                  <c:v>97.5</c:v>
                </c:pt>
                <c:pt idx="15">
                  <c:v>97.5</c:v>
                </c:pt>
                <c:pt idx="16">
                  <c:v>97.5</c:v>
                </c:pt>
                <c:pt idx="17">
                  <c:v>97.5</c:v>
                </c:pt>
                <c:pt idx="18">
                  <c:v>97.5</c:v>
                </c:pt>
                <c:pt idx="19">
                  <c:v>97.5</c:v>
                </c:pt>
                <c:pt idx="20">
                  <c:v>97.5</c:v>
                </c:pt>
                <c:pt idx="21">
                  <c:v>#N/A</c:v>
                </c:pt>
                <c:pt idx="22">
                  <c:v>#N/A</c:v>
                </c:pt>
                <c:pt idx="23">
                  <c:v>#N/A</c:v>
                </c:pt>
              </c:numCache>
            </c:numRef>
          </c:yVal>
          <c:smooth val="0"/>
          <c:extLst>
            <c:ext xmlns:c16="http://schemas.microsoft.com/office/drawing/2014/chart" uri="{C3380CC4-5D6E-409C-BE32-E72D297353CC}">
              <c16:uniqueId val="{00000006-014C-4D52-AC13-77DD3D166B93}"/>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14C-4D52-AC13-77DD3D166B93}"/>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14C-4D52-AC13-77DD3D166B93}"/>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777-4168-ACCB-E23699D1C02A}"/>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777-4168-ACCB-E23699D1C02A}"/>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777-4168-ACCB-E23699D1C02A}"/>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777-4168-ACCB-E23699D1C02A}"/>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777-4168-ACCB-E23699D1C02A}"/>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1BD-4255-A411-DD30ED851C9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2016</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#N/A</c:v>
                </c:pt>
                <c:pt idx="4">
                  <c:v>#N/A</c:v>
                </c:pt>
                <c:pt idx="5">
                  <c:v>#N/A</c:v>
                </c:pt>
                <c:pt idx="6">
                  <c:v>97.474747474747474</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014C-4D52-AC13-77DD3D166B93}"/>
            </c:ext>
          </c:extLst>
        </c:ser>
        <c:dLbls>
          <c:showLegendKey val="0"/>
          <c:showVal val="0"/>
          <c:showCatName val="0"/>
          <c:showSerName val="0"/>
          <c:showPercent val="0"/>
          <c:showBubbleSize val="0"/>
        </c:dLbls>
        <c:axId val="84459520"/>
        <c:axId val="84461056"/>
      </c:scatterChart>
      <c:valAx>
        <c:axId val="844595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61056"/>
        <c:crosses val="autoZero"/>
        <c:crossBetween val="midCat"/>
        <c:majorUnit val="5"/>
      </c:valAx>
      <c:valAx>
        <c:axId val="844610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5952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00F-4504-8487-B1858FC81629}"/>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00F-4504-8487-B1858FC81629}"/>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E03-4906-9960-BD1858AC7E3D}"/>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E03-4906-9960-BD1858AC7E3D}"/>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E03-4906-9960-BD1858AC7E3D}"/>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E03-4906-9960-BD1858AC7E3D}"/>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E03-4906-9960-BD1858AC7E3D}"/>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660-40C9-BB74-497D9B7A8A9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2016</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00F-4504-8487-B1858FC81629}"/>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00F-4504-8487-B1858FC81629}"/>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E03-4906-9960-BD1858AC7E3D}"/>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E03-4906-9960-BD1858AC7E3D}"/>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E03-4906-9960-BD1858AC7E3D}"/>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E03-4906-9960-BD1858AC7E3D}"/>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660-40C9-BB74-497D9B7A8A9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2016</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E00F-4504-8487-B1858FC81629}"/>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00F-4504-8487-B1858FC81629}"/>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00F-4504-8487-B1858FC81629}"/>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E03-4906-9960-BD1858AC7E3D}"/>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E03-4906-9960-BD1858AC7E3D}"/>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E03-4906-9960-BD1858AC7E3D}"/>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E03-4906-9960-BD1858AC7E3D}"/>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E03-4906-9960-BD1858AC7E3D}"/>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660-40C9-BB74-497D9B7A8A9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2016</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E00F-4504-8487-B1858FC81629}"/>
            </c:ext>
          </c:extLst>
        </c:ser>
        <c:dLbls>
          <c:showLegendKey val="0"/>
          <c:showVal val="0"/>
          <c:showCatName val="0"/>
          <c:showSerName val="0"/>
          <c:showPercent val="0"/>
          <c:showBubbleSize val="0"/>
        </c:dLbls>
        <c:axId val="84725120"/>
        <c:axId val="84731008"/>
      </c:scatterChart>
      <c:valAx>
        <c:axId val="847251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1008"/>
        <c:crosses val="autoZero"/>
        <c:crossBetween val="midCat"/>
        <c:majorUnit val="5"/>
      </c:valAx>
      <c:valAx>
        <c:axId val="8473100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2512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BEC-4098-91D9-6F527B5AEF3A}"/>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BEC-4098-91D9-6F527B5AEF3A}"/>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B4F-4C8B-A7B0-F70A27FB420D}"/>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B4F-4C8B-A7B0-F70A27FB420D}"/>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B4F-4C8B-A7B0-F70A27FB420D}"/>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B4F-4C8B-A7B0-F70A27FB420D}"/>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B4F-4C8B-A7B0-F70A27FB420D}"/>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EB2-4B8E-96BB-76DA481EE0F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2016</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BEC-4098-91D9-6F527B5AEF3A}"/>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B4F-4C8B-A7B0-F70A27FB420D}"/>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B4F-4C8B-A7B0-F70A27FB420D}"/>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B4F-4C8B-A7B0-F70A27FB420D}"/>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B4F-4C8B-A7B0-F70A27FB420D}"/>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EB2-4B8E-96BB-76DA481EE0F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2016</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BBEC-4098-91D9-6F527B5AEF3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BEC-4098-91D9-6F527B5AEF3A}"/>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BEC-4098-91D9-6F527B5AEF3A}"/>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B4F-4C8B-A7B0-F70A27FB420D}"/>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B4F-4C8B-A7B0-F70A27FB420D}"/>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B4F-4C8B-A7B0-F70A27FB420D}"/>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B4F-4C8B-A7B0-F70A27FB420D}"/>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B4F-4C8B-A7B0-F70A27FB420D}"/>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EB2-4B8E-96BB-76DA481EE0F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2016</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BBEC-4098-91D9-6F527B5AEF3A}"/>
            </c:ext>
          </c:extLst>
        </c:ser>
        <c:dLbls>
          <c:showLegendKey val="0"/>
          <c:showVal val="0"/>
          <c:showCatName val="0"/>
          <c:showSerName val="0"/>
          <c:showPercent val="0"/>
          <c:showBubbleSize val="0"/>
        </c:dLbls>
        <c:axId val="84831616"/>
        <c:axId val="84837504"/>
      </c:scatterChart>
      <c:valAx>
        <c:axId val="848316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37504"/>
        <c:crosses val="autoZero"/>
        <c:crossBetween val="midCat"/>
        <c:majorUnit val="5"/>
      </c:valAx>
      <c:valAx>
        <c:axId val="8483750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3161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DAE-4534-8935-1601A0446749}"/>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DAE-4534-8935-1601A0446749}"/>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3FC-46B6-8ABB-439A5ECD9873}"/>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3FC-46B6-8ABB-439A5ECD9873}"/>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3FC-46B6-8ABB-439A5ECD9873}"/>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3FC-46B6-8ABB-439A5ECD9873}"/>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87A-48ED-B5D9-8FDD67E2DE2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2016</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64.030612244897966</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64</c:v>
                </c:pt>
                <c:pt idx="13">
                  <c:v>64</c:v>
                </c:pt>
                <c:pt idx="14">
                  <c:v>64</c:v>
                </c:pt>
                <c:pt idx="15">
                  <c:v>64</c:v>
                </c:pt>
                <c:pt idx="16">
                  <c:v>64</c:v>
                </c:pt>
                <c:pt idx="17">
                  <c:v>64</c:v>
                </c:pt>
                <c:pt idx="18">
                  <c:v>64</c:v>
                </c:pt>
                <c:pt idx="19">
                  <c:v>64</c:v>
                </c:pt>
                <c:pt idx="20">
                  <c:v>64</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30.7</c:v>
                </c:pt>
                <c:pt idx="13">
                  <c:v>30.7</c:v>
                </c:pt>
                <c:pt idx="14">
                  <c:v>30.7</c:v>
                </c:pt>
                <c:pt idx="15">
                  <c:v>30.7</c:v>
                </c:pt>
                <c:pt idx="16">
                  <c:v>30.7</c:v>
                </c:pt>
                <c:pt idx="17">
                  <c:v>30.7</c:v>
                </c:pt>
                <c:pt idx="18">
                  <c:v>30.7</c:v>
                </c:pt>
                <c:pt idx="19">
                  <c:v>30.7</c:v>
                </c:pt>
                <c:pt idx="20">
                  <c:v>30.7</c:v>
                </c:pt>
                <c:pt idx="21">
                  <c:v>#N/A</c:v>
                </c:pt>
                <c:pt idx="22">
                  <c:v>#N/A</c:v>
                </c:pt>
                <c:pt idx="23">
                  <c:v>#N/A</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DAE-4534-8935-1601A0446749}"/>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3FC-46B6-8ABB-439A5ECD9873}"/>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3FC-46B6-8ABB-439A5ECD9873}"/>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3FC-46B6-8ABB-439A5ECD9873}"/>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3FC-46B6-8ABB-439A5ECD9873}"/>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87A-48ED-B5D9-8FDD67E2DE2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2016</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#N/A</c:v>
                </c:pt>
                <c:pt idx="6">
                  <c:v>30.690537084398979</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99.7</c:v>
                </c:pt>
                <c:pt idx="1">
                  <c:v>99.7</c:v>
                </c:pt>
                <c:pt idx="2">
                  <c:v>99.7</c:v>
                </c:pt>
                <c:pt idx="3">
                  <c:v>99.7</c:v>
                </c:pt>
                <c:pt idx="4">
                  <c:v>99.7</c:v>
                </c:pt>
                <c:pt idx="5">
                  <c:v>99.7</c:v>
                </c:pt>
                <c:pt idx="6">
                  <c:v>99.7</c:v>
                </c:pt>
                <c:pt idx="7">
                  <c:v>99.7</c:v>
                </c:pt>
                <c:pt idx="8">
                  <c:v>99.7</c:v>
                </c:pt>
                <c:pt idx="9">
                  <c:v>99.7</c:v>
                </c:pt>
                <c:pt idx="10">
                  <c:v>99.7</c:v>
                </c:pt>
                <c:pt idx="11">
                  <c:v>99.7</c:v>
                </c:pt>
                <c:pt idx="12">
                  <c:v>99.7</c:v>
                </c:pt>
                <c:pt idx="13">
                  <c:v>99.7</c:v>
                </c:pt>
                <c:pt idx="14">
                  <c:v>99.7</c:v>
                </c:pt>
                <c:pt idx="15">
                  <c:v>99.7</c:v>
                </c:pt>
                <c:pt idx="16">
                  <c:v>99.7</c:v>
                </c:pt>
                <c:pt idx="17">
                  <c:v>99.7</c:v>
                </c:pt>
                <c:pt idx="18">
                  <c:v>99.7</c:v>
                </c:pt>
                <c:pt idx="19">
                  <c:v>99.7</c:v>
                </c:pt>
                <c:pt idx="20">
                  <c:v>99.7</c:v>
                </c:pt>
                <c:pt idx="21">
                  <c:v>99.7</c:v>
                </c:pt>
                <c:pt idx="22">
                  <c:v>99.7</c:v>
                </c:pt>
                <c:pt idx="23">
                  <c:v>99.7</c:v>
                </c:pt>
              </c:numCache>
            </c:numRef>
          </c:yVal>
          <c:smooth val="0"/>
          <c:extLst>
            <c:ext xmlns:c16="http://schemas.microsoft.com/office/drawing/2014/chart" uri="{C3380CC4-5D6E-409C-BE32-E72D297353CC}">
              <c16:uniqueId val="{00000006-1DAE-4534-8935-1601A0446749}"/>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DAE-4534-8935-1601A0446749}"/>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DAE-4534-8935-1601A0446749}"/>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3FC-46B6-8ABB-439A5ECD9873}"/>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3FC-46B6-8ABB-439A5ECD9873}"/>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3FC-46B6-8ABB-439A5ECD9873}"/>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3FC-46B6-8ABB-439A5ECD9873}"/>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3FC-46B6-8ABB-439A5ECD9873}"/>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87A-48ED-B5D9-8FDD67E2DE2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2016</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#N/A</c:v>
                </c:pt>
                <c:pt idx="3">
                  <c:v>#N/A</c:v>
                </c:pt>
                <c:pt idx="4">
                  <c:v>#N/A</c:v>
                </c:pt>
                <c:pt idx="5">
                  <c:v>#N/A</c:v>
                </c:pt>
                <c:pt idx="6">
                  <c:v>99.7</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1DAE-4534-8935-1601A0446749}"/>
            </c:ext>
          </c:extLst>
        </c:ser>
        <c:dLbls>
          <c:showLegendKey val="0"/>
          <c:showVal val="0"/>
          <c:showCatName val="0"/>
          <c:showSerName val="0"/>
          <c:showPercent val="0"/>
          <c:showBubbleSize val="0"/>
        </c:dLbls>
        <c:axId val="84922368"/>
        <c:axId val="84923904"/>
      </c:scatterChart>
      <c:valAx>
        <c:axId val="849223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923904"/>
        <c:crosses val="autoZero"/>
        <c:crossBetween val="midCat"/>
        <c:majorUnit val="5"/>
      </c:valAx>
      <c:valAx>
        <c:axId val="8492390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92236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D55-430C-8B2F-B0108E7462C7}"/>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D55-430C-8B2F-B0108E7462C7}"/>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963-4D81-8913-8FE0955643AE}"/>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963-4D81-8913-8FE0955643AE}"/>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63-4D81-8913-8FE0955643AE}"/>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963-4D81-8913-8FE0955643AE}"/>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963-4D81-8913-8FE0955643AE}"/>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0C0-421B-8305-DC5183CFB10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2016</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D55-430C-8B2F-B0108E7462C7}"/>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D55-430C-8B2F-B0108E7462C7}"/>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963-4D81-8913-8FE0955643AE}"/>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963-4D81-8913-8FE0955643AE}"/>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963-4D81-8913-8FE0955643AE}"/>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963-4D81-8913-8FE0955643AE}"/>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963-4D81-8913-8FE0955643AE}"/>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0C0-421B-8305-DC5183CFB10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2016</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D55-430C-8B2F-B0108E7462C7}"/>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D55-430C-8B2F-B0108E7462C7}"/>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963-4D81-8913-8FE0955643AE}"/>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963-4D81-8913-8FE0955643AE}"/>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963-4D81-8913-8FE0955643AE}"/>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963-4D81-8913-8FE0955643AE}"/>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963-4D81-8913-8FE0955643AE}"/>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0C0-421B-8305-DC5183CFB10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2016</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637760"/>
        <c:axId val="85672320"/>
      </c:scatterChart>
      <c:valAx>
        <c:axId val="856377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72320"/>
        <c:crosses val="autoZero"/>
        <c:crossBetween val="midCat"/>
        <c:majorUnit val="5"/>
      </c:valAx>
      <c:valAx>
        <c:axId val="856723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37760"/>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948-48A9-BAC3-92EEFF0C7FED}"/>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167-49A5-813B-F4627F5E2E5C}"/>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167-49A5-813B-F4627F5E2E5C}"/>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167-49A5-813B-F4627F5E2E5C}"/>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167-49A5-813B-F4627F5E2E5C}"/>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C76-47A5-846F-5A983748C2A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2016</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48-48A9-BAC3-92EEFF0C7FED}"/>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948-48A9-BAC3-92EEFF0C7FED}"/>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167-49A5-813B-F4627F5E2E5C}"/>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167-49A5-813B-F4627F5E2E5C}"/>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167-49A5-813B-F4627F5E2E5C}"/>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167-49A5-813B-F4627F5E2E5C}"/>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167-49A5-813B-F4627F5E2E5C}"/>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C76-47A5-846F-5A983748C2A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2016</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948-48A9-BAC3-92EEFF0C7FED}"/>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167-49A5-813B-F4627F5E2E5C}"/>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167-49A5-813B-F4627F5E2E5C}"/>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167-49A5-813B-F4627F5E2E5C}"/>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167-49A5-813B-F4627F5E2E5C}"/>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C76-47A5-846F-5A983748C2A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2016</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5856256"/>
        <c:axId val="85857792"/>
      </c:scatterChart>
      <c:valAx>
        <c:axId val="858562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57792"/>
        <c:crosses val="autoZero"/>
        <c:crossBetween val="midCat"/>
        <c:majorUnit val="5"/>
      </c:valAx>
      <c:valAx>
        <c:axId val="858577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5625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225-4EBC-BBC5-6F47807B3B24}"/>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E4E-48F8-8B81-E609EBECAF39}"/>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E4E-48F8-8B81-E609EBECAF39}"/>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E4E-48F8-8B81-E609EBECAF39}"/>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E4E-48F8-8B81-E609EBECAF39}"/>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74F-41E5-9EBB-08B1BDEF143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2016</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225-4EBC-BBC5-6F47807B3B24}"/>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225-4EBC-BBC5-6F47807B3B24}"/>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E4E-48F8-8B81-E609EBECAF39}"/>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E4E-48F8-8B81-E609EBECAF39}"/>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E4E-48F8-8B81-E609EBECAF39}"/>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E4E-48F8-8B81-E609EBECAF39}"/>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E4E-48F8-8B81-E609EBECAF39}"/>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74F-41E5-9EBB-08B1BDEF143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2016</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225-4EBC-BBC5-6F47807B3B24}"/>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E4E-48F8-8B81-E609EBECAF39}"/>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E4E-48F8-8B81-E609EBECAF39}"/>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E4E-48F8-8B81-E609EBECAF39}"/>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E4E-48F8-8B81-E609EBECAF39}"/>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74F-41E5-9EBB-08B1BDEF143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2016</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471424"/>
        <c:axId val="86472960"/>
      </c:scatterChart>
      <c:valAx>
        <c:axId val="86471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2960"/>
        <c:crosses val="autoZero"/>
        <c:crossBetween val="midCat"/>
        <c:majorUnit val="5"/>
      </c:valAx>
      <c:valAx>
        <c:axId val="86472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142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343-4EA5-8839-DA27843830FB}"/>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343-4EA5-8839-DA27843830FB}"/>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B30-495E-A5CF-578F7563711A}"/>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B30-495E-A5CF-578F7563711A}"/>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B30-495E-A5CF-578F7563711A}"/>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B30-495E-A5CF-578F7563711A}"/>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EE8-44ED-9D08-F14F98EFABE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2016</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343-4EA5-8839-DA27843830FB}"/>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343-4EA5-8839-DA27843830FB}"/>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B30-495E-A5CF-578F7563711A}"/>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B30-495E-A5CF-578F7563711A}"/>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B30-495E-A5CF-578F7563711A}"/>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B30-495E-A5CF-578F7563711A}"/>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B30-495E-A5CF-578F7563711A}"/>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EE8-44ED-9D08-F14F98EFABE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2016</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343-4EA5-8839-DA27843830FB}"/>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343-4EA5-8839-DA27843830FB}"/>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B30-495E-A5CF-578F7563711A}"/>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B30-495E-A5CF-578F7563711A}"/>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B30-495E-A5CF-578F7563711A}"/>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B30-495E-A5CF-578F7563711A}"/>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EE8-44ED-9D08-F14F98EFABE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2016</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24672"/>
        <c:axId val="86526208"/>
      </c:scatterChart>
      <c:valAx>
        <c:axId val="865246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6208"/>
        <c:crosses val="autoZero"/>
        <c:crossBetween val="midCat"/>
        <c:majorUnit val="5"/>
      </c:valAx>
      <c:valAx>
        <c:axId val="865262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467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6188-42CA-958B-D0ABC8C0B635}"/>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2-6188-42CA-958B-D0ABC8C0B635}"/>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3-6188-42CA-958B-D0ABC8C0B635}"/>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94.51371571</c:v>
                </c:pt>
                <c:pt idx="1">
                  <c:v>100</c:v>
                </c:pt>
                <c:pt idx="2">
                  <c:v>100</c:v>
                </c:pt>
                <c:pt idx="3">
                  <c:v>100</c:v>
                </c:pt>
                <c:pt idx="4">
                  <c:v>94.696969699999997</c:v>
                </c:pt>
                <c:pt idx="5">
                  <c:v>100</c:v>
                </c:pt>
              </c:numCache>
            </c:numRef>
          </c:val>
          <c:extLst>
            <c:ext xmlns:c16="http://schemas.microsoft.com/office/drawing/2014/chart" uri="{C3380CC4-5D6E-409C-BE32-E72D297353CC}">
              <c16:uniqueId val="{00000004-6188-42CA-958B-D0ABC8C0B635}"/>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5.4862842890000003</c:v>
                </c:pt>
                <c:pt idx="1">
                  <c:v>1E-10</c:v>
                </c:pt>
                <c:pt idx="2">
                  <c:v>1E-10</c:v>
                </c:pt>
                <c:pt idx="3">
                  <c:v>1E-10</c:v>
                </c:pt>
                <c:pt idx="4">
                  <c:v>5.3030303029999999</c:v>
                </c:pt>
                <c:pt idx="5">
                  <c:v>1E-10</c:v>
                </c:pt>
              </c:numCache>
            </c:numRef>
          </c:val>
          <c:extLst>
            <c:ext xmlns:c16="http://schemas.microsoft.com/office/drawing/2014/chart" uri="{C3380CC4-5D6E-409C-BE32-E72D297353CC}">
              <c16:uniqueId val="{00000005-6188-42CA-958B-D0ABC8C0B635}"/>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DA1-4680-9ED2-D3589A4325D6}"/>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BB8-4E12-A319-F0339EE77E78}"/>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BB8-4E12-A319-F0339EE77E78}"/>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BB8-4E12-A319-F0339EE77E78}"/>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BB8-4E12-A319-F0339EE77E7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622-4ABA-B398-B4393E5D846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2016</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DA1-4680-9ED2-D3589A4325D6}"/>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DA1-4680-9ED2-D3589A4325D6}"/>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BB8-4E12-A319-F0339EE77E78}"/>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BB8-4E12-A319-F0339EE77E78}"/>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BB8-4E12-A319-F0339EE77E78}"/>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BB8-4E12-A319-F0339EE77E78}"/>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BB8-4E12-A319-F0339EE77E7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622-4ABA-B398-B4393E5D846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2016</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DA1-4680-9ED2-D3589A4325D6}"/>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BB8-4E12-A319-F0339EE77E78}"/>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BB8-4E12-A319-F0339EE77E78}"/>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BB8-4E12-A319-F0339EE77E78}"/>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BB8-4E12-A319-F0339EE77E7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622-4ABA-B398-B4393E5D846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2016</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35680"/>
        <c:axId val="89337216"/>
      </c:scatterChart>
      <c:valAx>
        <c:axId val="893356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37216"/>
        <c:crosses val="autoZero"/>
        <c:crossBetween val="midCat"/>
        <c:majorUnit val="5"/>
      </c:valAx>
      <c:valAx>
        <c:axId val="893372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3568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478-43D7-8555-A7F7937DEC33}"/>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505-4C6D-BF1A-509E9447D5EE}"/>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505-4C6D-BF1A-509E9447D5EE}"/>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505-4C6D-BF1A-509E9447D5EE}"/>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505-4C6D-BF1A-509E9447D5EE}"/>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9B1-4A13-A0C5-041C67B186B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2016</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478-43D7-8555-A7F7937DEC33}"/>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478-43D7-8555-A7F7937DEC33}"/>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505-4C6D-BF1A-509E9447D5EE}"/>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505-4C6D-BF1A-509E9447D5EE}"/>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505-4C6D-BF1A-509E9447D5EE}"/>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505-4C6D-BF1A-509E9447D5EE}"/>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505-4C6D-BF1A-509E9447D5EE}"/>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9B1-4A13-A0C5-041C67B186B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2016</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478-43D7-8555-A7F7937DEC33}"/>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478-43D7-8555-A7F7937DEC33}"/>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05-4C6D-BF1A-509E9447D5EE}"/>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505-4C6D-BF1A-509E9447D5EE}"/>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505-4C6D-BF1A-509E9447D5EE}"/>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505-4C6D-BF1A-509E9447D5EE}"/>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9B1-4A13-A0C5-041C67B186B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2016</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89918080"/>
        <c:axId val="89919872"/>
      </c:scatterChart>
      <c:valAx>
        <c:axId val="899180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19872"/>
        <c:crosses val="autoZero"/>
        <c:crossBetween val="midCat"/>
        <c:majorUnit val="5"/>
      </c:valAx>
      <c:valAx>
        <c:axId val="899198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1808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30.534351149999999</c:v>
                </c:pt>
                <c:pt idx="1">
                  <c:v>1E-10</c:v>
                </c:pt>
                <c:pt idx="2">
                  <c:v>1E-10</c:v>
                </c:pt>
                <c:pt idx="3">
                  <c:v>1E-10</c:v>
                </c:pt>
                <c:pt idx="4">
                  <c:v>30.690537079999999</c:v>
                </c:pt>
                <c:pt idx="5">
                  <c:v>1E-10</c:v>
                </c:pt>
              </c:numCache>
            </c:numRef>
          </c:val>
          <c:extLst>
            <c:ext xmlns:c16="http://schemas.microsoft.com/office/drawing/2014/chart" uri="{C3380CC4-5D6E-409C-BE32-E72D297353CC}">
              <c16:uniqueId val="{00000000-2DB4-4BBB-9203-549447CFBD74}"/>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33.425039720000001</c:v>
                </c:pt>
                <c:pt idx="1">
                  <c:v>1E-10</c:v>
                </c:pt>
                <c:pt idx="2">
                  <c:v>1E-10</c:v>
                </c:pt>
                <c:pt idx="3">
                  <c:v>1E-10</c:v>
                </c:pt>
                <c:pt idx="4">
                  <c:v>33.340075159999998</c:v>
                </c:pt>
                <c:pt idx="5">
                  <c:v>1E-10</c:v>
                </c:pt>
              </c:numCache>
            </c:numRef>
          </c:val>
          <c:extLst>
            <c:ext xmlns:c16="http://schemas.microsoft.com/office/drawing/2014/chart" uri="{C3380CC4-5D6E-409C-BE32-E72D297353CC}">
              <c16:uniqueId val="{00000001-2DB4-4BBB-9203-549447CFBD74}"/>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0</c:v>
                </c:pt>
                <c:pt idx="5">
                  <c:v>100</c:v>
                </c:pt>
              </c:numCache>
            </c:numRef>
          </c:val>
          <c:extLst>
            <c:ext xmlns:c16="http://schemas.microsoft.com/office/drawing/2014/chart" uri="{C3380CC4-5D6E-409C-BE32-E72D297353CC}">
              <c16:uniqueId val="{00000002-2DB4-4BBB-9203-549447CFBD74}"/>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36.040609140000001</c:v>
                </c:pt>
                <c:pt idx="1">
                  <c:v>1E-10</c:v>
                </c:pt>
                <c:pt idx="2">
                  <c:v>1E-10</c:v>
                </c:pt>
                <c:pt idx="3">
                  <c:v>1E-10</c:v>
                </c:pt>
                <c:pt idx="4">
                  <c:v>35.969387759999996</c:v>
                </c:pt>
                <c:pt idx="5">
                  <c:v>1E-10</c:v>
                </c:pt>
              </c:numCache>
            </c:numRef>
          </c:val>
          <c:extLst>
            <c:ext xmlns:c16="http://schemas.microsoft.com/office/drawing/2014/chart" uri="{C3380CC4-5D6E-409C-BE32-E72D297353CC}">
              <c16:uniqueId val="{00000003-2DB4-4BBB-9203-549447CFBD74}"/>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97.3</c:v>
                </c:pt>
                <c:pt idx="13">
                  <c:v>97.3</c:v>
                </c:pt>
                <c:pt idx="14">
                  <c:v>97.3</c:v>
                </c:pt>
                <c:pt idx="15">
                  <c:v>97.3</c:v>
                </c:pt>
                <c:pt idx="16">
                  <c:v>97.3</c:v>
                </c:pt>
                <c:pt idx="17">
                  <c:v>97.3</c:v>
                </c:pt>
                <c:pt idx="18">
                  <c:v>97.3</c:v>
                </c:pt>
                <c:pt idx="19">
                  <c:v>97.3</c:v>
                </c:pt>
                <c:pt idx="20">
                  <c:v>97.3</c:v>
                </c:pt>
                <c:pt idx="21">
                  <c:v>#N/A</c:v>
                </c:pt>
                <c:pt idx="22">
                  <c:v>#N/A</c:v>
                </c:pt>
                <c:pt idx="23">
                  <c:v>#N/A</c:v>
                </c:pt>
              </c:numCache>
            </c:numRef>
          </c:yVal>
          <c:smooth val="0"/>
          <c:extLst>
            <c:ext xmlns:c16="http://schemas.microsoft.com/office/drawing/2014/chart" uri="{C3380CC4-5D6E-409C-BE32-E72D297353CC}">
              <c16:uniqueId val="{00000000-063B-497D-858E-926C52CBFCF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3B-497D-858E-926C52CBFCFD}"/>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3B-497D-858E-926C52CBFCFD}"/>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F7F-483E-B2EA-5DF9C2210DA4}"/>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F7F-483E-B2EA-5DF9C2210DA4}"/>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F7F-483E-B2EA-5DF9C2210DA4}"/>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F7F-483E-B2EA-5DF9C2210DA4}"/>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F7F-483E-B2EA-5DF9C2210DA4}"/>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BB3-427D-B749-352BCFA053E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2016</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#N/A</c:v>
                </c:pt>
                <c:pt idx="3">
                  <c:v>#N/A</c:v>
                </c:pt>
                <c:pt idx="4">
                  <c:v>#N/A</c:v>
                </c:pt>
                <c:pt idx="5">
                  <c:v>#N/A</c:v>
                </c:pt>
                <c:pt idx="6">
                  <c:v>97.256857855361602</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63B-497D-858E-926C52CBFCFD}"/>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94.5</c:v>
                </c:pt>
                <c:pt idx="13">
                  <c:v>94.5</c:v>
                </c:pt>
                <c:pt idx="14">
                  <c:v>94.5</c:v>
                </c:pt>
                <c:pt idx="15">
                  <c:v>94.5</c:v>
                </c:pt>
                <c:pt idx="16">
                  <c:v>94.5</c:v>
                </c:pt>
                <c:pt idx="17">
                  <c:v>94.5</c:v>
                </c:pt>
                <c:pt idx="18">
                  <c:v>94.5</c:v>
                </c:pt>
                <c:pt idx="19">
                  <c:v>94.5</c:v>
                </c:pt>
                <c:pt idx="20">
                  <c:v>94.5</c:v>
                </c:pt>
                <c:pt idx="21">
                  <c:v>#N/A</c:v>
                </c:pt>
                <c:pt idx="22">
                  <c:v>#N/A</c:v>
                </c:pt>
                <c:pt idx="23">
                  <c:v>#N/A</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BB3-427D-B749-352BCFA053ED}"/>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2010</c:v>
                </c:pt>
                <c:pt idx="1">
                  <c:v>2011</c:v>
                </c:pt>
                <c:pt idx="2">
                  <c:v>2012</c:v>
                </c:pt>
                <c:pt idx="3">
                  <c:v>2013</c:v>
                </c:pt>
                <c:pt idx="4">
                  <c:v>2014</c:v>
                </c:pt>
                <c:pt idx="5">
                  <c:v>2015</c:v>
                </c:pt>
                <c:pt idx="6">
                  <c:v>2016</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#N/A</c:v>
                </c:pt>
                <c:pt idx="2">
                  <c:v>#N/A</c:v>
                </c:pt>
                <c:pt idx="3">
                  <c:v>#N/A</c:v>
                </c:pt>
                <c:pt idx="4">
                  <c:v>#N/A</c:v>
                </c:pt>
                <c:pt idx="5">
                  <c:v>#N/A</c:v>
                </c:pt>
                <c:pt idx="6">
                  <c:v>94.51371571072319</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3B-497D-858E-926C52CBFCFD}"/>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3B-497D-858E-926C52CBFCFD}"/>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F7F-483E-B2EA-5DF9C2210DA4}"/>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F7F-483E-B2EA-5DF9C2210DA4}"/>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F7F-483E-B2EA-5DF9C2210DA4}"/>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F7F-483E-B2EA-5DF9C2210DA4}"/>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F7F-483E-B2EA-5DF9C2210DA4}"/>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BB3-427D-B749-352BCFA053E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2016</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64416"/>
        <c:axId val="90765952"/>
      </c:scatterChart>
      <c:valAx>
        <c:axId val="907644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65952"/>
        <c:crosses val="autoZero"/>
        <c:crossBetween val="midCat"/>
        <c:majorUnit val="5"/>
      </c:valAx>
      <c:valAx>
        <c:axId val="907659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64416"/>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83B-4CBB-B380-32E12B0AD9FE}"/>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3B-4CBB-B380-32E12B0AD9FE}"/>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7ED-4E05-B97A-618C607BD1FB}"/>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7ED-4E05-B97A-618C607BD1FB}"/>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7ED-4E05-B97A-618C607BD1FB}"/>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7ED-4E05-B97A-618C607BD1FB}"/>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7ED-4E05-B97A-618C607BD1FB}"/>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CC3-49DB-A86F-6FD31CAC675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2016</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3B-4CBB-B380-32E12B0AD9FE}"/>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3B-4CBB-B380-32E12B0AD9FE}"/>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7ED-4E05-B97A-618C607BD1FB}"/>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7ED-4E05-B97A-618C607BD1FB}"/>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7ED-4E05-B97A-618C607BD1FB}"/>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7ED-4E05-B97A-618C607BD1FB}"/>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7ED-4E05-B97A-618C607BD1FB}"/>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CC3-49DB-A86F-6FD31CAC675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2016</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F83B-4CBB-B380-32E12B0AD9FE}"/>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3B-4CBB-B380-32E12B0AD9FE}"/>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3B-4CBB-B380-32E12B0AD9FE}"/>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7ED-4E05-B97A-618C607BD1FB}"/>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7ED-4E05-B97A-618C607BD1FB}"/>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7ED-4E05-B97A-618C607BD1FB}"/>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7ED-4E05-B97A-618C607BD1FB}"/>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7ED-4E05-B97A-618C607BD1FB}"/>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CC3-49DB-A86F-6FD31CAC675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2016</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F83B-4CBB-B380-32E12B0AD9FE}"/>
            </c:ext>
          </c:extLst>
        </c:ser>
        <c:dLbls>
          <c:showLegendKey val="0"/>
          <c:showVal val="0"/>
          <c:showCatName val="0"/>
          <c:showSerName val="0"/>
          <c:showPercent val="0"/>
          <c:showBubbleSize val="0"/>
        </c:dLbls>
        <c:axId val="99072640"/>
        <c:axId val="113704960"/>
      </c:scatterChart>
      <c:valAx>
        <c:axId val="990726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704960"/>
        <c:crosses val="autoZero"/>
        <c:crossBetween val="midCat"/>
        <c:majorUnit val="5"/>
      </c:valAx>
      <c:valAx>
        <c:axId val="113704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07264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E7B-4866-9A83-D29061EE0855}"/>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E7B-4866-9A83-D29061EE0855}"/>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90E-4354-B6B2-0F0FAA6C13D8}"/>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90E-4354-B6B2-0F0FAA6C13D8}"/>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90E-4354-B6B2-0F0FAA6C13D8}"/>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90E-4354-B6B2-0F0FAA6C13D8}"/>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90E-4354-B6B2-0F0FAA6C13D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089-42F1-A667-AAD996FAF99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2016</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E7B-4866-9A83-D29061EE0855}"/>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E7B-4866-9A83-D29061EE0855}"/>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90E-4354-B6B2-0F0FAA6C13D8}"/>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90E-4354-B6B2-0F0FAA6C13D8}"/>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90E-4354-B6B2-0F0FAA6C13D8}"/>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90E-4354-B6B2-0F0FAA6C13D8}"/>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90E-4354-B6B2-0F0FAA6C13D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089-42F1-A667-AAD996FAF99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2016</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7E7B-4866-9A83-D29061EE0855}"/>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E7B-4866-9A83-D29061EE0855}"/>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E7B-4866-9A83-D29061EE0855}"/>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90E-4354-B6B2-0F0FAA6C13D8}"/>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90E-4354-B6B2-0F0FAA6C13D8}"/>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90E-4354-B6B2-0F0FAA6C13D8}"/>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90E-4354-B6B2-0F0FAA6C13D8}"/>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90E-4354-B6B2-0F0FAA6C13D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089-42F1-A667-AAD996FAF99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2016</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7E7B-4866-9A83-D29061EE0855}"/>
            </c:ext>
          </c:extLst>
        </c:ser>
        <c:dLbls>
          <c:showLegendKey val="0"/>
          <c:showVal val="0"/>
          <c:showCatName val="0"/>
          <c:showSerName val="0"/>
          <c:showPercent val="0"/>
          <c:showBubbleSize val="0"/>
        </c:dLbls>
        <c:axId val="134416256"/>
        <c:axId val="135475200"/>
      </c:scatterChart>
      <c:valAx>
        <c:axId val="1344162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475200"/>
        <c:crosses val="autoZero"/>
        <c:crossBetween val="midCat"/>
        <c:majorUnit val="5"/>
      </c:valAx>
      <c:valAx>
        <c:axId val="1354752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441625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99.7</c:v>
                </c:pt>
                <c:pt idx="1">
                  <c:v>99.7</c:v>
                </c:pt>
                <c:pt idx="2">
                  <c:v>99.7</c:v>
                </c:pt>
                <c:pt idx="3">
                  <c:v>99.7</c:v>
                </c:pt>
                <c:pt idx="4">
                  <c:v>99.7</c:v>
                </c:pt>
                <c:pt idx="5">
                  <c:v>99.7</c:v>
                </c:pt>
                <c:pt idx="6">
                  <c:v>99.7</c:v>
                </c:pt>
                <c:pt idx="7">
                  <c:v>99.7</c:v>
                </c:pt>
                <c:pt idx="8">
                  <c:v>99.7</c:v>
                </c:pt>
                <c:pt idx="9">
                  <c:v>99.7</c:v>
                </c:pt>
                <c:pt idx="10">
                  <c:v>99.7</c:v>
                </c:pt>
                <c:pt idx="11">
                  <c:v>99.7</c:v>
                </c:pt>
                <c:pt idx="12">
                  <c:v>99.7</c:v>
                </c:pt>
                <c:pt idx="13">
                  <c:v>99.7</c:v>
                </c:pt>
                <c:pt idx="14">
                  <c:v>99.7</c:v>
                </c:pt>
                <c:pt idx="15">
                  <c:v>99.7</c:v>
                </c:pt>
                <c:pt idx="16">
                  <c:v>99.7</c:v>
                </c:pt>
                <c:pt idx="17">
                  <c:v>99.7</c:v>
                </c:pt>
                <c:pt idx="18">
                  <c:v>99.7</c:v>
                </c:pt>
                <c:pt idx="19">
                  <c:v>99.7</c:v>
                </c:pt>
                <c:pt idx="20">
                  <c:v>99.7</c:v>
                </c:pt>
                <c:pt idx="21">
                  <c:v>99.7</c:v>
                </c:pt>
                <c:pt idx="22">
                  <c:v>99.7</c:v>
                </c:pt>
                <c:pt idx="23">
                  <c:v>99.7</c:v>
                </c:pt>
              </c:numCache>
            </c:numRef>
          </c:yVal>
          <c:smooth val="0"/>
          <c:extLst>
            <c:ext xmlns:c16="http://schemas.microsoft.com/office/drawing/2014/chart" uri="{C3380CC4-5D6E-409C-BE32-E72D297353CC}">
              <c16:uniqueId val="{00000000-06E2-4EEA-9DA9-77D7892D54F6}"/>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E2-4EEA-9DA9-77D7892D54F6}"/>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E2-4EEA-9DA9-77D7892D54F6}"/>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1C4-44B8-A2D2-5A8FF4E079A4}"/>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1C4-44B8-A2D2-5A8FF4E079A4}"/>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1C4-44B8-A2D2-5A8FF4E079A4}"/>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1C4-44B8-A2D2-5A8FF4E079A4}"/>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1C4-44B8-A2D2-5A8FF4E079A4}"/>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C29-4950-A687-B62D35525E8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2016</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#N/A</c:v>
                </c:pt>
                <c:pt idx="2">
                  <c:v>#N/A</c:v>
                </c:pt>
                <c:pt idx="3">
                  <c:v>#N/A</c:v>
                </c:pt>
                <c:pt idx="4">
                  <c:v>#N/A</c:v>
                </c:pt>
                <c:pt idx="5">
                  <c:v>#N/A</c:v>
                </c:pt>
                <c:pt idx="6">
                  <c:v>99.7</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6E2-4EEA-9DA9-77D7892D54F6}"/>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64</c:v>
                </c:pt>
                <c:pt idx="13">
                  <c:v>64</c:v>
                </c:pt>
                <c:pt idx="14">
                  <c:v>64</c:v>
                </c:pt>
                <c:pt idx="15">
                  <c:v>64</c:v>
                </c:pt>
                <c:pt idx="16">
                  <c:v>64</c:v>
                </c:pt>
                <c:pt idx="17">
                  <c:v>64</c:v>
                </c:pt>
                <c:pt idx="18">
                  <c:v>64</c:v>
                </c:pt>
                <c:pt idx="19">
                  <c:v>64</c:v>
                </c:pt>
                <c:pt idx="20">
                  <c:v>64</c:v>
                </c:pt>
                <c:pt idx="21">
                  <c:v>#N/A</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2010</c:v>
                </c:pt>
                <c:pt idx="1">
                  <c:v>2011</c:v>
                </c:pt>
                <c:pt idx="2">
                  <c:v>2012</c:v>
                </c:pt>
                <c:pt idx="3">
                  <c:v>2013</c:v>
                </c:pt>
                <c:pt idx="4">
                  <c:v>2014</c:v>
                </c:pt>
                <c:pt idx="5">
                  <c:v>2015</c:v>
                </c:pt>
                <c:pt idx="6">
                  <c:v>2016</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#N/A</c:v>
                </c:pt>
                <c:pt idx="6">
                  <c:v>63.959390862944154</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30.5</c:v>
                </c:pt>
                <c:pt idx="13">
                  <c:v>30.5</c:v>
                </c:pt>
                <c:pt idx="14">
                  <c:v>30.5</c:v>
                </c:pt>
                <c:pt idx="15">
                  <c:v>30.5</c:v>
                </c:pt>
                <c:pt idx="16">
                  <c:v>30.5</c:v>
                </c:pt>
                <c:pt idx="17">
                  <c:v>30.5</c:v>
                </c:pt>
                <c:pt idx="18">
                  <c:v>30.5</c:v>
                </c:pt>
                <c:pt idx="19">
                  <c:v>30.5</c:v>
                </c:pt>
                <c:pt idx="20">
                  <c:v>30.5</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E2-4EEA-9DA9-77D7892D54F6}"/>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E2-4EEA-9DA9-77D7892D54F6}"/>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1C4-44B8-A2D2-5A8FF4E079A4}"/>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1C4-44B8-A2D2-5A8FF4E079A4}"/>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1C4-44B8-A2D2-5A8FF4E079A4}"/>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1C4-44B8-A2D2-5A8FF4E079A4}"/>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1C4-44B8-A2D2-5A8FF4E079A4}"/>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C29-4950-A687-B62D35525E8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2016</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#N/A</c:v>
                </c:pt>
                <c:pt idx="3">
                  <c:v>#N/A</c:v>
                </c:pt>
                <c:pt idx="4">
                  <c:v>#N/A</c:v>
                </c:pt>
                <c:pt idx="5">
                  <c:v>#N/A</c:v>
                </c:pt>
                <c:pt idx="6">
                  <c:v>30.534351145038169</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61057408"/>
        <c:axId val="162349440"/>
      </c:scatterChart>
      <c:valAx>
        <c:axId val="1610574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49440"/>
        <c:crosses val="autoZero"/>
        <c:crossBetween val="midCat"/>
        <c:majorUnit val="5"/>
      </c:valAx>
      <c:valAx>
        <c:axId val="1623494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1057408"/>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DA3-42D6-B11D-DB28566F51C3}"/>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DA3-42D6-B11D-DB28566F51C3}"/>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9C8-4BEE-8E94-28B6EEBB42F2}"/>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9C8-4BEE-8E94-28B6EEBB42F2}"/>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9C8-4BEE-8E94-28B6EEBB42F2}"/>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9C8-4BEE-8E94-28B6EEBB42F2}"/>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9C8-4BEE-8E94-28B6EEBB42F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6AB-4E6A-AB56-88178A30184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2016</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DA3-42D6-B11D-DB28566F51C3}"/>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9C8-4BEE-8E94-28B6EEBB42F2}"/>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9C8-4BEE-8E94-28B6EEBB42F2}"/>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9C8-4BEE-8E94-28B6EEBB42F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6AB-4E6A-AB56-88178A30184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2016</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0DA3-42D6-B11D-DB28566F51C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DA3-42D6-B11D-DB28566F51C3}"/>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DA3-42D6-B11D-DB28566F51C3}"/>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9C8-4BEE-8E94-28B6EEBB42F2}"/>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C8-4BEE-8E94-28B6EEBB42F2}"/>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C8-4BEE-8E94-28B6EEBB42F2}"/>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9C8-4BEE-8E94-28B6EEBB42F2}"/>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9C8-4BEE-8E94-28B6EEBB42F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6AB-4E6A-AB56-88178A30184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2016</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0DA3-42D6-B11D-DB28566F51C3}"/>
            </c:ext>
          </c:extLst>
        </c:ser>
        <c:dLbls>
          <c:showLegendKey val="0"/>
          <c:showVal val="0"/>
          <c:showCatName val="0"/>
          <c:showSerName val="0"/>
          <c:showPercent val="0"/>
          <c:showBubbleSize val="0"/>
        </c:dLbls>
        <c:axId val="216821760"/>
        <c:axId val="216823296"/>
      </c:scatterChart>
      <c:valAx>
        <c:axId val="2168217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3296"/>
        <c:crosses val="autoZero"/>
        <c:crossBetween val="midCat"/>
        <c:majorUnit val="5"/>
      </c:valAx>
      <c:valAx>
        <c:axId val="216823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176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E5B-4459-8C65-9B75269130A2}"/>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5B-4459-8C65-9B75269130A2}"/>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863-4B9B-AE82-A08B3E41977D}"/>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863-4B9B-AE82-A08B3E41977D}"/>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863-4B9B-AE82-A08B3E41977D}"/>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863-4B9B-AE82-A08B3E41977D}"/>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863-4B9B-AE82-A08B3E41977D}"/>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9D5-45A8-BF71-11D44E0D96E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2016</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E5B-4459-8C65-9B75269130A2}"/>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863-4B9B-AE82-A08B3E41977D}"/>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863-4B9B-AE82-A08B3E41977D}"/>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863-4B9B-AE82-A08B3E41977D}"/>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9D5-45A8-BF71-11D44E0D96E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2016</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0E5B-4459-8C65-9B75269130A2}"/>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E5B-4459-8C65-9B75269130A2}"/>
                </c:ext>
              </c:extLst>
            </c:dLbl>
            <c:dLbl>
              <c:idx val="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E5B-4459-8C65-9B75269130A2}"/>
                </c:ext>
              </c:extLst>
            </c:dLbl>
            <c:dLbl>
              <c:idx val="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863-4B9B-AE82-A08B3E41977D}"/>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863-4B9B-AE82-A08B3E41977D}"/>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863-4B9B-AE82-A08B3E41977D}"/>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863-4B9B-AE82-A08B3E41977D}"/>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863-4B9B-AE82-A08B3E41977D}"/>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9D5-45A8-BF71-11D44E0D96E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2015</c:v>
                </c:pt>
                <c:pt idx="6">
                  <c:v>2016</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0E5B-4459-8C65-9B75269130A2}"/>
            </c:ext>
          </c:extLst>
        </c:ser>
        <c:dLbls>
          <c:showLegendKey val="0"/>
          <c:showVal val="0"/>
          <c:showCatName val="0"/>
          <c:showSerName val="0"/>
          <c:showPercent val="0"/>
          <c:showBubbleSize val="0"/>
        </c:dLbls>
        <c:axId val="354267136"/>
        <c:axId val="354268672"/>
      </c:scatterChart>
      <c:valAx>
        <c:axId val="3542671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4268672"/>
        <c:crosses val="autoZero"/>
        <c:crossBetween val="midCat"/>
        <c:majorUnit val="5"/>
      </c:valAx>
      <c:valAx>
        <c:axId val="3542686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426713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76332B5F-67BE-4C95-8769-0488C4CBF164}"/>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B6A895F5-4A78-42A2-8909-393B2FBDC571}"/>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A1995119-616E-440E-B636-1C978B3C0604}"/>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F0E107F8-30E8-41A8-AE41-6CE00E441A24}"/>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C48D970F-6263-4B24-B16F-4664FFBE6BB6}"/>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C62C04BD-8509-4602-9525-01677404CE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B7383026-FC23-4A5D-9557-C75560D18A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0AF09AD9-3B55-44FF-B055-535410252B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821CF09C-1175-4B3F-A61D-9FE34D14D003}"/>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F8DBF7BF-1B28-4614-BA5F-8ACAEAC3E2BA}"/>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416D9EBB-0F55-435F-8944-5B39E73B7249}"/>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49B47D14-3E65-49E5-A5BF-15E0DB9D4845}"/>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DB983C7C-1D64-486D-8126-5486BB6E4E2C}"/>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C1071C88-6813-4D08-8A3A-4F00C92D01C0}"/>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F8D2CD27-A9F9-447B-92CC-09D348D91E38}"/>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EEDD7-4D0D-4994-940E-3DC83B7F1B21}">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69" customWidth="true"/>
    <col min="2" max="2" width="2.375" style="269" customWidth="true"/>
    <col min="3" max="3" width="58" style="269" customWidth="true"/>
    <col min="4" max="4" width="7.75" style="269" customWidth="true"/>
    <col min="5" max="16384" width="7.75" style="269"/>
  </cols>
  <sheetData>
    <row xmlns:x14ac="http://schemas.microsoft.com/office/spreadsheetml/2009/9/ac" r="1" ht="29.25" customHeight="true" x14ac:dyDescent="0.25">
      <c r="A1" s="266"/>
      <c r="B1" s="267"/>
      <c r="C1" s="267"/>
      <c r="D1" s="267"/>
      <c r="E1" s="268"/>
      <c r="F1" s="268"/>
      <c r="G1" s="268"/>
      <c r="H1" s="268"/>
      <c r="I1" s="268"/>
      <c r="J1" s="268"/>
      <c r="K1" s="268"/>
      <c r="L1" s="268"/>
      <c r="M1" s="268"/>
      <c r="N1" s="268"/>
      <c r="O1" s="268"/>
      <c r="P1" s="268"/>
      <c r="Q1" s="268"/>
      <c r="R1" s="268"/>
    </row>
    <row xmlns:x14ac="http://schemas.microsoft.com/office/spreadsheetml/2009/9/ac" r="2" ht="23.25" x14ac:dyDescent="0.35">
      <c r="A2" s="267"/>
      <c r="B2" s="267"/>
      <c r="C2" s="270"/>
      <c r="D2" s="267"/>
      <c r="E2" s="268"/>
      <c r="F2" s="268"/>
      <c r="G2" s="267"/>
      <c r="H2" s="268"/>
      <c r="I2" s="268"/>
      <c r="J2" s="268"/>
      <c r="K2" s="268"/>
      <c r="L2" s="268"/>
      <c r="M2" s="268"/>
      <c r="N2" s="268"/>
      <c r="O2" s="268"/>
      <c r="P2" s="268"/>
      <c r="Q2" s="268"/>
      <c r="R2" s="268"/>
    </row>
    <row xmlns:x14ac="http://schemas.microsoft.com/office/spreadsheetml/2009/9/ac" r="3" ht="15" x14ac:dyDescent="0.2">
      <c r="A3" s="267"/>
      <c r="B3" s="267"/>
      <c r="C3" s="267"/>
      <c r="D3" s="267"/>
      <c r="F3" s="267"/>
      <c r="G3" s="267"/>
      <c r="H3" s="271"/>
      <c r="I3" s="271"/>
      <c r="J3" s="271"/>
      <c r="K3" s="271"/>
      <c r="L3" s="268"/>
      <c r="M3" s="268"/>
      <c r="N3" s="268"/>
      <c r="O3" s="268"/>
      <c r="P3" s="268"/>
      <c r="Q3" s="268"/>
      <c r="R3" s="268"/>
    </row>
    <row xmlns:x14ac="http://schemas.microsoft.com/office/spreadsheetml/2009/9/ac" r="4" ht="40.5" x14ac:dyDescent="0.2">
      <c r="A4" s="267"/>
      <c r="B4" s="267"/>
      <c r="C4" s="272" t="s">
        <v>143</v>
      </c>
      <c r="D4" s="267"/>
      <c r="E4" s="273"/>
      <c r="F4" s="268"/>
      <c r="G4" s="267"/>
      <c r="H4" s="268"/>
      <c r="I4" s="268"/>
      <c r="J4" s="268"/>
      <c r="K4" s="268"/>
      <c r="L4" s="268"/>
      <c r="M4" s="268"/>
      <c r="N4" s="268"/>
      <c r="O4" s="268"/>
      <c r="P4" s="268"/>
      <c r="Q4" s="268"/>
      <c r="R4" s="268"/>
    </row>
    <row xmlns:x14ac="http://schemas.microsoft.com/office/spreadsheetml/2009/9/ac" r="5" ht="20.25" x14ac:dyDescent="0.2">
      <c r="A5" s="267"/>
      <c r="B5" s="267"/>
      <c r="C5" s="274"/>
      <c r="D5" s="267"/>
      <c r="E5" s="273"/>
      <c r="F5" s="268"/>
      <c r="G5" s="267"/>
      <c r="H5" s="268"/>
      <c r="I5" s="268"/>
      <c r="J5" s="268"/>
      <c r="K5" s="268"/>
      <c r="L5" s="268"/>
      <c r="M5" s="268"/>
      <c r="N5" s="268"/>
      <c r="O5" s="268"/>
      <c r="P5" s="268"/>
      <c r="Q5" s="268"/>
      <c r="R5" s="268"/>
    </row>
    <row xmlns:x14ac="http://schemas.microsoft.com/office/spreadsheetml/2009/9/ac" r="6" ht="15" x14ac:dyDescent="0.2">
      <c r="A6" s="267"/>
      <c r="B6" s="267"/>
      <c r="C6" s="275" t="s">
        <v>150</v>
      </c>
      <c r="D6" s="268"/>
      <c r="E6" s="268"/>
      <c r="F6" s="268"/>
      <c r="G6" s="268"/>
      <c r="H6" s="268"/>
      <c r="I6" s="268"/>
      <c r="J6" s="268"/>
      <c r="K6" s="268"/>
      <c r="L6" s="268"/>
      <c r="M6" s="268"/>
      <c r="N6" s="268"/>
      <c r="O6" s="268"/>
      <c r="P6" s="268"/>
      <c r="Q6" s="268"/>
      <c r="R6" s="268"/>
    </row>
    <row xmlns:x14ac="http://schemas.microsoft.com/office/spreadsheetml/2009/9/ac" r="7" ht="26.25" x14ac:dyDescent="0.4">
      <c r="A7" s="267"/>
      <c r="B7" s="267"/>
      <c r="C7" s="276" t="str">
        <f>+'Water Data'!D1</f>
        <v>Vanuatu</v>
      </c>
      <c r="D7" s="268"/>
      <c r="E7" s="268"/>
      <c r="F7" s="268"/>
      <c r="G7" s="268"/>
      <c r="H7" s="268"/>
      <c r="I7" s="268"/>
      <c r="J7" s="268"/>
      <c r="K7" s="268"/>
      <c r="L7" s="268"/>
      <c r="M7" s="268"/>
      <c r="N7" s="268"/>
      <c r="O7" s="268"/>
      <c r="P7" s="268"/>
      <c r="Q7" s="268"/>
      <c r="R7" s="268"/>
    </row>
    <row xmlns:x14ac="http://schemas.microsoft.com/office/spreadsheetml/2009/9/ac" r="8" ht="15" x14ac:dyDescent="0.2">
      <c r="A8" s="267"/>
      <c r="B8" s="267"/>
      <c r="C8" s="267"/>
      <c r="D8" s="268"/>
      <c r="E8" s="268"/>
      <c r="F8" s="268"/>
      <c r="G8" s="268"/>
      <c r="H8" s="268"/>
      <c r="I8" s="268"/>
      <c r="J8" s="268"/>
      <c r="K8" s="268"/>
      <c r="L8" s="268"/>
      <c r="M8" s="268"/>
      <c r="N8" s="268"/>
      <c r="O8" s="268"/>
      <c r="P8" s="268"/>
      <c r="Q8" s="268"/>
      <c r="R8" s="268"/>
    </row>
    <row xmlns:x14ac="http://schemas.microsoft.com/office/spreadsheetml/2009/9/ac" r="9" ht="15" x14ac:dyDescent="0.2">
      <c r="A9" s="267"/>
      <c r="B9" s="267"/>
      <c r="C9" s="277" t="s">
        <v>276</v>
      </c>
      <c r="D9" s="268"/>
      <c r="E9" s="268"/>
      <c r="F9" s="268"/>
      <c r="G9" s="268"/>
      <c r="H9" s="268"/>
      <c r="I9" s="268"/>
      <c r="J9" s="268"/>
      <c r="K9" s="268"/>
      <c r="L9" s="268"/>
      <c r="M9" s="268"/>
      <c r="N9" s="268"/>
      <c r="O9" s="268"/>
      <c r="P9" s="268"/>
      <c r="Q9" s="268"/>
      <c r="R9" s="268"/>
    </row>
    <row xmlns:x14ac="http://schemas.microsoft.com/office/spreadsheetml/2009/9/ac" r="10" ht="15" x14ac:dyDescent="0.2">
      <c r="A10" s="267"/>
      <c r="B10" s="267"/>
      <c r="C10" s="275"/>
      <c r="D10" s="268"/>
      <c r="E10" s="268"/>
      <c r="F10" s="268"/>
      <c r="G10" s="268"/>
      <c r="H10" s="268"/>
      <c r="I10" s="268"/>
      <c r="J10" s="268"/>
      <c r="K10" s="268"/>
      <c r="L10" s="268"/>
      <c r="M10" s="268"/>
      <c r="N10" s="268"/>
      <c r="O10" s="268"/>
      <c r="P10" s="268"/>
      <c r="Q10" s="268"/>
      <c r="R10" s="268"/>
    </row>
    <row xmlns:x14ac="http://schemas.microsoft.com/office/spreadsheetml/2009/9/ac" r="11" ht="15.95" customHeight="true" x14ac:dyDescent="0.2">
      <c r="A11" s="267"/>
      <c r="C11" s="301" t="s">
        <v>32</v>
      </c>
      <c r="D11" s="278"/>
      <c r="E11" s="279"/>
      <c r="F11" s="278"/>
      <c r="G11" s="278"/>
      <c r="H11" s="268"/>
      <c r="I11" s="268"/>
      <c r="J11" s="268"/>
      <c r="K11" s="268"/>
      <c r="L11" s="268"/>
      <c r="M11" s="268"/>
      <c r="N11" s="268"/>
      <c r="O11" s="268"/>
      <c r="P11" s="268"/>
      <c r="Q11" s="268"/>
      <c r="R11" s="268"/>
    </row>
    <row xmlns:x14ac="http://schemas.microsoft.com/office/spreadsheetml/2009/9/ac" r="12" ht="9" customHeight="true" x14ac:dyDescent="0.2">
      <c r="A12" s="267"/>
      <c r="B12" s="268"/>
      <c r="C12" s="280"/>
      <c r="D12" s="278"/>
      <c r="E12" s="279"/>
      <c r="F12" s="278"/>
      <c r="G12" s="278"/>
      <c r="H12" s="268"/>
      <c r="I12" s="268"/>
      <c r="J12" s="268"/>
      <c r="K12" s="268"/>
      <c r="L12" s="268"/>
      <c r="M12" s="268"/>
      <c r="N12" s="268"/>
      <c r="O12" s="268"/>
      <c r="P12" s="268"/>
      <c r="Q12" s="268"/>
      <c r="R12" s="268"/>
    </row>
    <row xmlns:x14ac="http://schemas.microsoft.com/office/spreadsheetml/2009/9/ac" r="13" ht="24.95" customHeight="true" x14ac:dyDescent="0.25">
      <c r="A13" s="267"/>
      <c r="B13" s="268"/>
      <c r="C13" s="281" t="s">
        <v>144</v>
      </c>
      <c r="D13" s="278"/>
      <c r="E13" s="279"/>
      <c r="F13" s="278"/>
      <c r="G13" s="278"/>
      <c r="H13" s="268"/>
      <c r="I13" s="268"/>
      <c r="J13" s="268"/>
      <c r="K13" s="268"/>
      <c r="L13" s="268"/>
      <c r="M13" s="268"/>
      <c r="N13" s="268"/>
      <c r="O13" s="268"/>
      <c r="P13" s="268"/>
      <c r="Q13" s="268"/>
      <c r="R13" s="268"/>
    </row>
    <row xmlns:x14ac="http://schemas.microsoft.com/office/spreadsheetml/2009/9/ac" r="14" ht="21.95" customHeight="true" x14ac:dyDescent="0.2">
      <c r="A14" s="267"/>
      <c r="B14" s="282"/>
      <c r="C14" s="283" t="s">
        <v>151</v>
      </c>
      <c r="D14" s="278"/>
      <c r="E14" s="279"/>
      <c r="F14" s="278"/>
      <c r="G14" s="278"/>
      <c r="H14" s="268"/>
      <c r="I14" s="268"/>
      <c r="J14" s="268"/>
      <c r="K14" s="268"/>
      <c r="L14" s="268"/>
      <c r="M14" s="268"/>
      <c r="N14" s="268"/>
      <c r="O14" s="268"/>
      <c r="P14" s="268"/>
      <c r="Q14" s="268"/>
      <c r="R14" s="268"/>
    </row>
    <row xmlns:x14ac="http://schemas.microsoft.com/office/spreadsheetml/2009/9/ac" r="15" ht="15" x14ac:dyDescent="0.2">
      <c r="A15" s="267"/>
      <c r="B15" s="282"/>
      <c r="C15" s="284" t="s">
        <v>152</v>
      </c>
      <c r="D15" s="278"/>
      <c r="E15" s="279"/>
      <c r="F15" s="278"/>
      <c r="G15" s="278"/>
      <c r="H15" s="268"/>
      <c r="I15" s="268"/>
      <c r="J15" s="268"/>
      <c r="K15" s="268"/>
      <c r="L15" s="268"/>
      <c r="M15" s="268"/>
      <c r="N15" s="268"/>
      <c r="O15" s="268"/>
      <c r="P15" s="268"/>
      <c r="Q15" s="268"/>
      <c r="R15" s="268"/>
    </row>
    <row xmlns:x14ac="http://schemas.microsoft.com/office/spreadsheetml/2009/9/ac" r="16" ht="15" x14ac:dyDescent="0.2">
      <c r="A16" s="267"/>
      <c r="B16" s="282"/>
      <c r="C16" s="283" t="s">
        <v>256</v>
      </c>
      <c r="D16" s="278"/>
      <c r="E16" s="279"/>
      <c r="F16" s="278"/>
      <c r="G16" s="278"/>
      <c r="H16" s="268"/>
      <c r="I16" s="268"/>
      <c r="J16" s="268"/>
      <c r="K16" s="268"/>
      <c r="L16" s="268"/>
      <c r="M16" s="268"/>
      <c r="N16" s="268"/>
      <c r="O16" s="268"/>
      <c r="P16" s="268"/>
      <c r="Q16" s="268"/>
      <c r="R16" s="268"/>
    </row>
    <row xmlns:x14ac="http://schemas.microsoft.com/office/spreadsheetml/2009/9/ac" r="17" ht="26.1" customHeight="true" x14ac:dyDescent="0.2">
      <c r="A17" s="267"/>
      <c r="B17" s="279"/>
      <c r="C17" s="285"/>
      <c r="D17" s="278"/>
      <c r="E17" s="282"/>
      <c r="F17" s="278"/>
      <c r="G17" s="278"/>
      <c r="H17" s="268"/>
      <c r="I17" s="268"/>
      <c r="J17" s="268"/>
      <c r="K17" s="268"/>
      <c r="L17" s="268"/>
      <c r="M17" s="268"/>
      <c r="N17" s="268"/>
      <c r="O17" s="268"/>
      <c r="P17" s="268"/>
      <c r="Q17" s="268"/>
      <c r="R17" s="268"/>
    </row>
    <row xmlns:x14ac="http://schemas.microsoft.com/office/spreadsheetml/2009/9/ac" r="18" ht="15.75" x14ac:dyDescent="0.25">
      <c r="A18" s="267"/>
      <c r="B18" s="279"/>
      <c r="C18" s="286" t="s">
        <v>33</v>
      </c>
      <c r="D18" s="278"/>
      <c r="E18" s="287"/>
      <c r="F18" s="278"/>
      <c r="G18" s="278"/>
      <c r="H18" s="268"/>
      <c r="I18" s="268"/>
      <c r="J18" s="268"/>
      <c r="K18" s="268"/>
      <c r="L18" s="268"/>
      <c r="M18" s="268"/>
      <c r="N18" s="268"/>
      <c r="O18" s="268"/>
      <c r="P18" s="268"/>
      <c r="Q18" s="268"/>
      <c r="R18" s="268"/>
    </row>
    <row xmlns:x14ac="http://schemas.microsoft.com/office/spreadsheetml/2009/9/ac" r="19" ht="15" x14ac:dyDescent="0.2">
      <c r="A19" s="267"/>
      <c r="B19" s="279"/>
      <c r="C19" s="288" t="s">
        <v>145</v>
      </c>
      <c r="D19" s="278"/>
      <c r="E19" s="289"/>
      <c r="F19" s="278"/>
      <c r="G19" s="278"/>
      <c r="H19" s="268"/>
      <c r="I19" s="268"/>
      <c r="J19" s="268"/>
      <c r="K19" s="268"/>
      <c r="L19" s="268"/>
      <c r="M19" s="268"/>
      <c r="N19" s="268"/>
      <c r="O19" s="268"/>
      <c r="P19" s="268"/>
      <c r="Q19" s="268"/>
      <c r="R19" s="268"/>
    </row>
    <row xmlns:x14ac="http://schemas.microsoft.com/office/spreadsheetml/2009/9/ac" r="20" ht="15" x14ac:dyDescent="0.2">
      <c r="A20" s="267"/>
      <c r="B20" s="279"/>
      <c r="C20" s="357" t="s">
        <v>146</v>
      </c>
      <c r="D20" s="278"/>
      <c r="E20" s="290"/>
      <c r="F20" s="278"/>
      <c r="G20" s="278"/>
      <c r="H20" s="268"/>
      <c r="I20" s="268"/>
      <c r="J20" s="268"/>
      <c r="K20" s="268"/>
      <c r="L20" s="268"/>
      <c r="M20" s="268"/>
      <c r="N20" s="268"/>
      <c r="O20" s="268"/>
      <c r="P20" s="268"/>
      <c r="Q20" s="268"/>
      <c r="R20" s="268"/>
    </row>
    <row xmlns:x14ac="http://schemas.microsoft.com/office/spreadsheetml/2009/9/ac" r="21" ht="15" x14ac:dyDescent="0.2">
      <c r="A21" s="267"/>
      <c r="B21" s="279"/>
      <c r="C21" s="358" t="s">
        <v>147</v>
      </c>
      <c r="D21" s="278"/>
      <c r="E21" s="291"/>
      <c r="F21" s="278"/>
      <c r="G21" s="278"/>
      <c r="H21" s="268"/>
      <c r="I21" s="268"/>
      <c r="J21" s="268"/>
      <c r="K21" s="268"/>
      <c r="L21" s="268"/>
      <c r="M21" s="268"/>
      <c r="N21" s="268"/>
      <c r="O21" s="268"/>
      <c r="P21" s="268"/>
      <c r="Q21" s="268"/>
      <c r="R21" s="268"/>
    </row>
    <row xmlns:x14ac="http://schemas.microsoft.com/office/spreadsheetml/2009/9/ac" r="22" ht="15" x14ac:dyDescent="0.2">
      <c r="A22" s="267"/>
      <c r="B22" s="279"/>
      <c r="C22" s="359" t="s">
        <v>148</v>
      </c>
      <c r="D22" s="278"/>
      <c r="E22" s="278"/>
      <c r="F22" s="278"/>
      <c r="G22" s="278"/>
      <c r="H22" s="268"/>
      <c r="I22" s="268"/>
      <c r="J22" s="268"/>
      <c r="K22" s="268"/>
      <c r="L22" s="268"/>
      <c r="M22" s="268"/>
      <c r="N22" s="268"/>
      <c r="O22" s="268"/>
      <c r="P22" s="268"/>
      <c r="Q22" s="268"/>
      <c r="R22" s="268"/>
    </row>
    <row xmlns:x14ac="http://schemas.microsoft.com/office/spreadsheetml/2009/9/ac" r="23" ht="15" x14ac:dyDescent="0.2">
      <c r="A23" s="267"/>
      <c r="B23" s="279"/>
      <c r="C23" s="288" t="s">
        <v>149</v>
      </c>
      <c r="D23" s="278"/>
      <c r="E23" s="278"/>
      <c r="F23" s="278"/>
      <c r="G23" s="278"/>
      <c r="H23" s="268"/>
      <c r="I23" s="268"/>
      <c r="J23" s="268"/>
      <c r="K23" s="268"/>
      <c r="L23" s="268"/>
      <c r="M23" s="268"/>
      <c r="N23" s="268"/>
      <c r="O23" s="268"/>
      <c r="P23" s="268"/>
      <c r="Q23" s="268"/>
      <c r="R23" s="268"/>
    </row>
    <row xmlns:x14ac="http://schemas.microsoft.com/office/spreadsheetml/2009/9/ac" r="24" ht="15" x14ac:dyDescent="0.2">
      <c r="A24" s="267"/>
      <c r="B24" s="279"/>
      <c r="C24" s="292"/>
      <c r="D24" s="278"/>
      <c r="E24" s="278"/>
      <c r="F24" s="278"/>
      <c r="G24" s="278"/>
      <c r="H24" s="268"/>
      <c r="I24" s="268"/>
      <c r="J24" s="268"/>
      <c r="K24" s="268"/>
      <c r="L24" s="268"/>
      <c r="M24" s="268"/>
      <c r="N24" s="268"/>
      <c r="O24" s="268"/>
      <c r="P24" s="268"/>
      <c r="Q24" s="268"/>
      <c r="R24" s="268"/>
    </row>
    <row xmlns:x14ac="http://schemas.microsoft.com/office/spreadsheetml/2009/9/ac" r="25" ht="15.95" customHeight="true" x14ac:dyDescent="0.2">
      <c r="A25" s="293"/>
      <c r="B25" s="293"/>
      <c r="C25" s="294"/>
      <c r="D25" s="267"/>
      <c r="E25" s="268"/>
      <c r="F25" s="268"/>
      <c r="G25" s="268"/>
      <c r="H25" s="268"/>
      <c r="I25" s="268"/>
      <c r="J25" s="268"/>
      <c r="K25" s="268"/>
      <c r="L25" s="268"/>
      <c r="M25" s="268"/>
      <c r="N25" s="268"/>
      <c r="O25" s="268"/>
      <c r="P25" s="268"/>
      <c r="Q25" s="268"/>
      <c r="R25" s="268"/>
    </row>
    <row xmlns:x14ac="http://schemas.microsoft.com/office/spreadsheetml/2009/9/ac" r="26" ht="23.25" x14ac:dyDescent="0.2">
      <c r="A26" s="293"/>
      <c r="B26" s="293"/>
      <c r="C26" s="293"/>
      <c r="D26" s="267"/>
      <c r="E26" s="268"/>
      <c r="F26" s="268"/>
      <c r="G26" s="268"/>
      <c r="H26" s="268"/>
      <c r="I26" s="268"/>
      <c r="J26" s="268"/>
      <c r="K26" s="268"/>
      <c r="L26" s="268"/>
      <c r="M26" s="268"/>
      <c r="N26" s="268"/>
      <c r="O26" s="268"/>
      <c r="P26" s="268"/>
      <c r="Q26" s="268"/>
      <c r="R26" s="268"/>
    </row>
    <row xmlns:x14ac="http://schemas.microsoft.com/office/spreadsheetml/2009/9/ac" r="27" ht="15" x14ac:dyDescent="0.2">
      <c r="A27" s="295"/>
      <c r="B27" s="296"/>
      <c r="C27" s="297"/>
      <c r="D27" s="267"/>
      <c r="E27" s="268"/>
      <c r="F27" s="268"/>
      <c r="G27" s="268"/>
      <c r="H27" s="268"/>
      <c r="I27" s="268"/>
      <c r="J27" s="268"/>
      <c r="K27" s="268"/>
      <c r="L27" s="268"/>
      <c r="M27" s="268"/>
      <c r="N27" s="268"/>
      <c r="O27" s="268"/>
      <c r="P27" s="268"/>
      <c r="Q27" s="268"/>
      <c r="R27" s="268"/>
    </row>
    <row xmlns:x14ac="http://schemas.microsoft.com/office/spreadsheetml/2009/9/ac" r="28" ht="15" x14ac:dyDescent="0.2">
      <c r="A28" s="295"/>
      <c r="B28" s="296"/>
      <c r="C28" s="298"/>
      <c r="D28" s="267"/>
      <c r="E28" s="268"/>
      <c r="F28" s="268"/>
      <c r="G28" s="268"/>
      <c r="H28" s="268"/>
      <c r="I28" s="268"/>
      <c r="J28" s="268"/>
      <c r="K28" s="268"/>
      <c r="L28" s="268"/>
      <c r="M28" s="268"/>
      <c r="N28" s="268"/>
      <c r="O28" s="268"/>
      <c r="P28" s="268"/>
      <c r="Q28" s="268"/>
      <c r="R28" s="268"/>
    </row>
    <row xmlns:x14ac="http://schemas.microsoft.com/office/spreadsheetml/2009/9/ac" r="29" ht="15" x14ac:dyDescent="0.2">
      <c r="A29" s="295"/>
      <c r="B29" s="296"/>
      <c r="C29" s="299"/>
      <c r="D29" s="267"/>
      <c r="E29" s="268"/>
      <c r="F29" s="268"/>
      <c r="G29" s="268"/>
      <c r="H29" s="268"/>
      <c r="I29" s="268"/>
      <c r="J29" s="268"/>
      <c r="K29" s="268"/>
      <c r="L29" s="268"/>
      <c r="M29" s="268"/>
      <c r="N29" s="268"/>
      <c r="O29" s="268"/>
      <c r="P29" s="268"/>
      <c r="Q29" s="268"/>
      <c r="R29" s="268"/>
    </row>
    <row xmlns:x14ac="http://schemas.microsoft.com/office/spreadsheetml/2009/9/ac" r="30" ht="15" x14ac:dyDescent="0.2">
      <c r="A30" s="295"/>
      <c r="B30" s="296"/>
      <c r="C30" s="299"/>
      <c r="D30" s="267"/>
      <c r="E30" s="268"/>
      <c r="F30" s="268"/>
      <c r="G30" s="268"/>
      <c r="H30" s="268"/>
      <c r="I30" s="268"/>
      <c r="J30" s="268"/>
      <c r="K30" s="268"/>
      <c r="L30" s="268"/>
      <c r="M30" s="268"/>
      <c r="N30" s="268"/>
      <c r="O30" s="268"/>
      <c r="P30" s="268"/>
      <c r="Q30" s="268"/>
      <c r="R30" s="268"/>
    </row>
    <row xmlns:x14ac="http://schemas.microsoft.com/office/spreadsheetml/2009/9/ac" r="31" ht="15" x14ac:dyDescent="0.2">
      <c r="A31" s="295"/>
      <c r="B31" s="296"/>
      <c r="C31" s="299"/>
      <c r="D31" s="267"/>
      <c r="E31" s="268"/>
      <c r="F31" s="268"/>
      <c r="G31" s="268"/>
      <c r="H31" s="268"/>
      <c r="I31" s="268"/>
      <c r="J31" s="268"/>
      <c r="K31" s="268"/>
      <c r="L31" s="268"/>
      <c r="M31" s="268"/>
      <c r="N31" s="268"/>
      <c r="O31" s="268"/>
      <c r="P31" s="268"/>
      <c r="Q31" s="268"/>
      <c r="R31" s="268"/>
    </row>
    <row xmlns:x14ac="http://schemas.microsoft.com/office/spreadsheetml/2009/9/ac" r="32" ht="15" x14ac:dyDescent="0.2">
      <c r="A32" s="295"/>
      <c r="B32" s="296"/>
      <c r="C32" s="299"/>
      <c r="D32" s="267"/>
      <c r="E32" s="268"/>
      <c r="F32" s="268"/>
      <c r="G32" s="268"/>
      <c r="H32" s="268"/>
      <c r="I32" s="268"/>
      <c r="J32" s="268"/>
      <c r="K32" s="268"/>
      <c r="L32" s="268"/>
      <c r="M32" s="268"/>
      <c r="N32" s="268"/>
      <c r="O32" s="268"/>
      <c r="P32" s="268"/>
      <c r="Q32" s="268"/>
      <c r="R32" s="268"/>
    </row>
    <row xmlns:x14ac="http://schemas.microsoft.com/office/spreadsheetml/2009/9/ac" r="33" ht="15" x14ac:dyDescent="0.2">
      <c r="A33" s="295"/>
      <c r="B33" s="296"/>
      <c r="C33" s="299"/>
      <c r="D33" s="267"/>
      <c r="E33" s="268"/>
      <c r="F33" s="268"/>
      <c r="G33" s="268"/>
      <c r="H33" s="268"/>
      <c r="I33" s="268"/>
      <c r="J33" s="268"/>
      <c r="K33" s="268"/>
      <c r="L33" s="268"/>
      <c r="M33" s="268"/>
      <c r="N33" s="268"/>
      <c r="O33" s="268"/>
      <c r="P33" s="268"/>
      <c r="Q33" s="268"/>
      <c r="R33" s="268"/>
    </row>
    <row xmlns:x14ac="http://schemas.microsoft.com/office/spreadsheetml/2009/9/ac" r="34" ht="15" x14ac:dyDescent="0.2">
      <c r="A34" s="295"/>
      <c r="B34" s="296"/>
      <c r="D34" s="267"/>
      <c r="E34" s="268"/>
      <c r="F34" s="268"/>
      <c r="G34" s="268"/>
      <c r="H34" s="268"/>
      <c r="I34" s="268"/>
      <c r="J34" s="268"/>
      <c r="K34" s="268"/>
      <c r="L34" s="268"/>
      <c r="M34" s="268"/>
      <c r="N34" s="268"/>
      <c r="O34" s="268"/>
      <c r="P34" s="268"/>
      <c r="Q34" s="268"/>
      <c r="R34" s="268"/>
    </row>
    <row xmlns:x14ac="http://schemas.microsoft.com/office/spreadsheetml/2009/9/ac" r="35" ht="15" x14ac:dyDescent="0.2">
      <c r="A35" s="267"/>
      <c r="B35" s="267"/>
      <c r="C35" s="267"/>
      <c r="D35" s="267"/>
      <c r="E35" s="268"/>
      <c r="F35" s="268"/>
      <c r="G35" s="268"/>
      <c r="H35" s="268"/>
      <c r="I35" s="268"/>
      <c r="J35" s="268"/>
      <c r="K35" s="268"/>
      <c r="L35" s="268"/>
      <c r="M35" s="268"/>
      <c r="N35" s="268"/>
      <c r="O35" s="268"/>
      <c r="P35" s="268"/>
      <c r="Q35" s="268"/>
      <c r="R35" s="268"/>
    </row>
    <row xmlns:x14ac="http://schemas.microsoft.com/office/spreadsheetml/2009/9/ac" r="36" ht="15" x14ac:dyDescent="0.2">
      <c r="A36" s="267"/>
      <c r="B36" s="267"/>
      <c r="C36" s="267"/>
      <c r="D36" s="267"/>
      <c r="E36" s="268"/>
      <c r="F36" s="268"/>
      <c r="G36" s="268"/>
      <c r="H36" s="268"/>
      <c r="I36" s="268"/>
      <c r="J36" s="268"/>
      <c r="K36" s="268"/>
      <c r="L36" s="268"/>
      <c r="M36" s="268"/>
      <c r="N36" s="268"/>
      <c r="O36" s="268"/>
      <c r="P36" s="268"/>
      <c r="Q36" s="268"/>
      <c r="R36" s="268"/>
    </row>
    <row xmlns:x14ac="http://schemas.microsoft.com/office/spreadsheetml/2009/9/ac" r="37" ht="15" x14ac:dyDescent="0.2">
      <c r="A37" s="267"/>
      <c r="B37" s="267"/>
      <c r="C37" s="267"/>
      <c r="D37" s="267"/>
    </row>
    <row xmlns:x14ac="http://schemas.microsoft.com/office/spreadsheetml/2009/9/ac" r="38" ht="15" x14ac:dyDescent="0.2">
      <c r="A38" s="267"/>
      <c r="B38" s="267"/>
      <c r="C38" s="267"/>
      <c r="D38" s="267"/>
    </row>
    <row xmlns:x14ac="http://schemas.microsoft.com/office/spreadsheetml/2009/9/ac" r="39" ht="15" x14ac:dyDescent="0.2">
      <c r="A39" s="267"/>
      <c r="B39" s="267"/>
      <c r="C39" s="267"/>
      <c r="D39" s="267"/>
    </row>
    <row xmlns:x14ac="http://schemas.microsoft.com/office/spreadsheetml/2009/9/ac" r="40" ht="15" x14ac:dyDescent="0.2">
      <c r="A40" s="267"/>
      <c r="B40" s="267"/>
      <c r="C40" s="267"/>
      <c r="D40" s="267"/>
    </row>
    <row xmlns:x14ac="http://schemas.microsoft.com/office/spreadsheetml/2009/9/ac" r="46" x14ac:dyDescent="0.2">
      <c r="L46" s="300"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11" customWidth="true"/>
    <col min="3" max="3" width="29.75" customWidth="true"/>
    <col min="4" max="9" width="7.875" customWidth="true"/>
    <col min="10" max="11" width="1.125" customWidth="true"/>
    <col min="12" max="12" width="24.625" style="111" customWidth="true"/>
    <col min="13" max="13" width="29.75" customWidth="true"/>
    <col min="14" max="19" width="7.875" customWidth="true"/>
    <col min="20" max="21" width="1.125" customWidth="true"/>
    <col min="22" max="22" width="24.625" style="111" customWidth="true"/>
    <col min="23" max="23" width="29.75" customWidth="true"/>
    <col min="24" max="29" width="7.875" customWidth="true"/>
    <col min="30" max="31" width="1.125" customWidth="true"/>
    <col min="32" max="32" width="24.625" style="111" customWidth="true"/>
    <col min="33" max="33" width="29.75" customWidth="true"/>
    <col min="34" max="39" width="7.875" customWidth="true"/>
    <col min="40" max="41" width="1.125" customWidth="true"/>
    <col min="42" max="42" width="24.625" style="111" customWidth="true"/>
    <col min="43" max="43" width="29.75" customWidth="true"/>
    <col min="44" max="49" width="7.875" customWidth="true"/>
    <col min="50" max="51" width="1.125" customWidth="true"/>
    <col min="52" max="52" width="24.625" style="111" customWidth="true"/>
    <col min="53" max="53" width="29.75" style="111" customWidth="true"/>
    <col min="54" max="59" width="7.875" customWidth="true"/>
    <col min="60" max="61" width="1.125" customWidth="true"/>
    <col min="62" max="62" width="24.625" style="111" customWidth="true"/>
    <col min="63" max="63" width="29.75" style="111" customWidth="true"/>
    <col min="64" max="69" width="7.875" customWidth="true"/>
    <col min="70" max="71" width="1.125" customWidth="true"/>
    <col min="72" max="72" width="24.625" style="111" customWidth="true"/>
    <col min="73" max="73" width="29.75" customWidth="true"/>
    <col min="74" max="79" width="7.875" customWidth="true"/>
    <col min="80" max="81" width="1.125" customWidth="true"/>
    <col min="82" max="82" width="24.625" style="111" customWidth="true"/>
    <col min="83" max="83" width="29.75" customWidth="true"/>
    <col min="84" max="89" width="7.875" customWidth="true"/>
    <col min="90" max="91" width="1.125" customWidth="true"/>
    <col min="92" max="92" width="24.625" style="111" customWidth="true"/>
    <col min="93" max="93" width="29.75" customWidth="true"/>
    <col min="94" max="99" width="7.875" customWidth="true"/>
    <col min="100" max="101" width="1.125" customWidth="true"/>
    <col min="102" max="102" width="24.625" style="111" customWidth="true"/>
    <col min="103" max="103" width="29.75" customWidth="true"/>
    <col min="104" max="109" width="7.875" customWidth="true"/>
    <col min="110" max="111" width="1.125" customWidth="true"/>
    <col min="112" max="112" width="24.625" style="111" customWidth="true"/>
    <col min="113" max="113" width="29.75" customWidth="true"/>
    <col min="114" max="119" width="7.875" customWidth="true"/>
    <col min="120" max="121" width="1.125" customWidth="true"/>
    <col min="122" max="122" width="24.625" style="111" customWidth="true"/>
    <col min="123" max="123" width="29.75" customWidth="true"/>
    <col min="124" max="129" width="7.875" customWidth="true"/>
    <col min="130" max="131" width="1.125" customWidth="true"/>
    <col min="132" max="132" width="24.625" style="111" customWidth="true"/>
    <col min="133" max="133" width="29.75" customWidth="true"/>
    <col min="134" max="139" width="7.875" customWidth="true"/>
    <col min="140" max="141" width="1.125" customWidth="true"/>
    <col min="142" max="142" width="24.625" style="111" customWidth="true"/>
    <col min="143" max="143" width="29.75" customWidth="true"/>
    <col min="144" max="149" width="7.875" customWidth="true"/>
    <col min="150" max="151" width="1.125" customWidth="true"/>
    <col min="152" max="152" width="24.625" style="111" customWidth="true"/>
    <col min="153" max="153" width="29.75" customWidth="true"/>
    <col min="154" max="159" width="7.875" customWidth="true"/>
    <col min="160" max="161" width="1.125" customWidth="true"/>
    <col min="162" max="162" width="24.625" style="111" customWidth="true"/>
    <col min="163" max="163" width="29.75" customWidth="true"/>
    <col min="164" max="169" width="7.875" customWidth="true"/>
    <col min="170" max="171" width="1.125" customWidth="true"/>
    <col min="172" max="172" width="24.625" style="111" customWidth="true"/>
    <col min="173" max="173" width="29.75" customWidth="true"/>
    <col min="174" max="179" width="7.875" customWidth="true"/>
    <col min="180" max="181" width="1.125" customWidth="true"/>
    <col min="182" max="182" width="24.625" style="111" customWidth="true"/>
    <col min="183" max="183" width="29.75" customWidth="true"/>
    <col min="184" max="189" width="7.875" customWidth="true"/>
    <col min="190" max="191" width="1.125" customWidth="true"/>
    <col min="192" max="192" width="24.625" style="111" customWidth="true"/>
    <col min="193" max="193" width="29.75" customWidth="true"/>
    <col min="194" max="199" width="7.875" customWidth="true"/>
    <col min="200" max="201" width="1.125" customWidth="true"/>
    <col min="202" max="202" width="24.625" style="111" customWidth="true"/>
    <col min="203" max="203" width="29.75" customWidth="true"/>
    <col min="204" max="209" width="7.875" customWidth="true"/>
    <col min="210" max="211" width="1.125" customWidth="true"/>
    <col min="212" max="212" width="24.625" style="111" customWidth="true"/>
    <col min="213" max="213" width="29.75" customWidth="true"/>
    <col min="214" max="219" width="7.875" customWidth="true"/>
    <col min="220" max="221" width="1.125" customWidth="true"/>
    <col min="222" max="222" width="24.625" style="111" customWidth="true"/>
    <col min="223" max="223" width="29.75" customWidth="true"/>
    <col min="224" max="229" width="7.875" customWidth="true"/>
    <col min="230" max="231" width="1.125" customWidth="true"/>
    <col min="232" max="232" width="24.625" style="111" customWidth="true"/>
    <col min="233" max="233" width="29.75" customWidth="true"/>
    <col min="234" max="239" width="7.875" customWidth="true"/>
    <col min="240" max="241" width="1.125" customWidth="true"/>
  </cols>
  <sheetData>
    <row xmlns:x14ac="http://schemas.microsoft.com/office/spreadsheetml/2009/9/ac" r="1" s="305" customFormat="true" ht="30" customHeight="true" x14ac:dyDescent="0.25">
      <c r="B1" s="324" t="s">
        <v>31</v>
      </c>
      <c r="C1" s="423" t="s">
        <v>228</v>
      </c>
      <c r="D1" s="311" t="s">
        <v>204</v>
      </c>
      <c r="E1" s="311"/>
      <c r="F1" s="311"/>
      <c r="G1" s="311"/>
      <c r="H1" s="311"/>
      <c r="I1" s="322"/>
      <c r="J1" s="303"/>
      <c r="K1" s="303"/>
      <c r="L1" s="324" t="s">
        <v>31</v>
      </c>
      <c r="M1" s="423" t="s">
        <v>229</v>
      </c>
      <c r="N1" s="311" t="s">
        <v>204</v>
      </c>
      <c r="O1" s="311"/>
      <c r="P1" s="311"/>
      <c r="Q1" s="311"/>
      <c r="R1" s="311"/>
      <c r="S1" s="322"/>
      <c r="T1" s="303"/>
      <c r="U1" s="303"/>
      <c r="V1" s="324" t="s">
        <v>31</v>
      </c>
      <c r="W1" s="423" t="s">
        <v>230</v>
      </c>
      <c r="X1" s="311" t="s">
        <v>204</v>
      </c>
      <c r="Y1" s="311"/>
      <c r="Z1" s="311"/>
      <c r="AA1" s="311"/>
      <c r="AB1" s="311"/>
      <c r="AC1" s="322"/>
      <c r="AD1" s="303"/>
      <c r="AE1" s="303"/>
      <c r="AF1" s="324" t="s">
        <v>31</v>
      </c>
      <c r="AG1" s="423" t="s">
        <v>231</v>
      </c>
      <c r="AH1" s="311" t="s">
        <v>204</v>
      </c>
      <c r="AI1" s="311"/>
      <c r="AJ1" s="311"/>
      <c r="AK1" s="311"/>
      <c r="AL1" s="311"/>
      <c r="AM1" s="322"/>
      <c r="AN1" s="303"/>
      <c r="AO1" s="303"/>
      <c r="AP1" s="324" t="s">
        <v>31</v>
      </c>
      <c r="AQ1" s="423" t="s">
        <v>232</v>
      </c>
      <c r="AR1" s="311" t="s">
        <v>204</v>
      </c>
      <c r="AS1" s="311"/>
      <c r="AT1" s="311"/>
      <c r="AU1" s="311"/>
      <c r="AV1" s="311"/>
      <c r="AW1" s="322"/>
      <c r="AX1" s="303"/>
      <c r="AY1" s="303"/>
      <c r="AZ1" s="324" t="s">
        <v>31</v>
      </c>
      <c r="BA1" s="423" t="s">
        <v>233</v>
      </c>
      <c r="BB1" s="311" t="s">
        <v>204</v>
      </c>
      <c r="BC1" s="311"/>
      <c r="BD1" s="311"/>
      <c r="BE1" s="311"/>
      <c r="BF1" s="311"/>
      <c r="BG1" s="322"/>
      <c r="BH1" s="303"/>
      <c r="BI1" s="303"/>
      <c r="BJ1" s="324" t="s">
        <v>31</v>
      </c>
      <c r="BK1" s="423">
        <v>2016</v>
      </c>
      <c r="BL1" s="311" t="s">
        <v>204</v>
      </c>
      <c r="BM1" s="311"/>
      <c r="BN1" s="311"/>
      <c r="BO1" s="311"/>
      <c r="BP1" s="311"/>
      <c r="BQ1" s="322"/>
      <c r="BR1" s="303"/>
      <c r="BS1" s="303"/>
    </row>
    <row xmlns:x14ac="http://schemas.microsoft.com/office/spreadsheetml/2009/9/ac" r="2" s="305" customFormat="true" ht="30" customHeight="true" x14ac:dyDescent="0.25">
      <c r="A2" s="579" t="s">
        <v>255</v>
      </c>
      <c r="B2" s="312" t="s">
        <v>222</v>
      </c>
      <c r="C2" s="265" t="s">
        <v>203</v>
      </c>
      <c r="D2" s="265" t="s">
        <v>205</v>
      </c>
      <c r="E2" s="313"/>
      <c r="F2" s="313"/>
      <c r="G2" s="313"/>
      <c r="H2" s="313"/>
      <c r="I2" s="323"/>
      <c r="J2" s="306" t="s">
        <v>234</v>
      </c>
      <c r="K2" s="306"/>
      <c r="L2" s="312" t="s">
        <v>223</v>
      </c>
      <c r="M2" s="265" t="s">
        <v>203</v>
      </c>
      <c r="N2" s="265" t="s">
        <v>205</v>
      </c>
      <c r="O2" s="313"/>
      <c r="P2" s="313"/>
      <c r="Q2" s="313"/>
      <c r="R2" s="313"/>
      <c r="S2" s="323"/>
      <c r="T2" s="306" t="s">
        <v>234</v>
      </c>
      <c r="U2" s="306"/>
      <c r="V2" s="312" t="s">
        <v>224</v>
      </c>
      <c r="W2" s="265" t="s">
        <v>203</v>
      </c>
      <c r="X2" s="265" t="s">
        <v>214</v>
      </c>
      <c r="Y2" s="313"/>
      <c r="Z2" s="313"/>
      <c r="AA2" s="313"/>
      <c r="AB2" s="313"/>
      <c r="AC2" s="323"/>
      <c r="AD2" s="306" t="s">
        <v>234</v>
      </c>
      <c r="AE2" s="306"/>
      <c r="AF2" s="312" t="s">
        <v>225</v>
      </c>
      <c r="AG2" s="265" t="s">
        <v>203</v>
      </c>
      <c r="AH2" s="265" t="s">
        <v>215</v>
      </c>
      <c r="AI2" s="313"/>
      <c r="AJ2" s="313"/>
      <c r="AK2" s="313"/>
      <c r="AL2" s="313"/>
      <c r="AM2" s="323"/>
      <c r="AN2" s="306" t="s">
        <v>234</v>
      </c>
      <c r="AO2" s="306"/>
      <c r="AP2" s="312" t="s">
        <v>226</v>
      </c>
      <c r="AQ2" s="265" t="s">
        <v>203</v>
      </c>
      <c r="AR2" s="265" t="s">
        <v>217</v>
      </c>
      <c r="AS2" s="313"/>
      <c r="AT2" s="313"/>
      <c r="AU2" s="313"/>
      <c r="AV2" s="313"/>
      <c r="AW2" s="323"/>
      <c r="AX2" s="306" t="s">
        <v>234</v>
      </c>
      <c r="AY2" s="306"/>
      <c r="AZ2" s="312" t="s">
        <v>227</v>
      </c>
      <c r="BA2" s="265" t="s">
        <v>203</v>
      </c>
      <c r="BB2" s="265" t="s">
        <v>218</v>
      </c>
      <c r="BC2" s="313"/>
      <c r="BD2" s="313"/>
      <c r="BE2" s="313"/>
      <c r="BF2" s="313"/>
      <c r="BG2" s="323"/>
      <c r="BH2" s="306" t="s">
        <v>234</v>
      </c>
      <c r="BI2" s="306"/>
      <c r="BJ2" s="312" t="s">
        <v>250</v>
      </c>
      <c r="BK2" s="265" t="s">
        <v>203</v>
      </c>
      <c r="BL2" s="265" t="s">
        <v>251</v>
      </c>
      <c r="BM2" s="313"/>
      <c r="BN2" s="313"/>
      <c r="BO2" s="313"/>
      <c r="BP2" s="313"/>
      <c r="BQ2" s="323"/>
      <c r="BR2" s="306" t="s">
        <v>234</v>
      </c>
      <c r="BS2" s="306"/>
    </row>
    <row xmlns:x14ac="http://schemas.microsoft.com/office/spreadsheetml/2009/9/ac" r="3" s="245" customFormat="true" ht="18" customHeight="true" x14ac:dyDescent="0.25">
      <c r="A3" s="579"/>
      <c r="B3" s="353" t="s">
        <v>167</v>
      </c>
      <c r="C3" s="354" t="s">
        <v>56</v>
      </c>
      <c r="D3" s="355" t="s">
        <v>7</v>
      </c>
      <c r="E3" s="355" t="s">
        <v>1</v>
      </c>
      <c r="F3" s="355" t="s">
        <v>2</v>
      </c>
      <c r="G3" s="355" t="s">
        <v>16</v>
      </c>
      <c r="H3" s="355" t="s">
        <v>17</v>
      </c>
      <c r="I3" s="356" t="s">
        <v>18</v>
      </c>
      <c r="J3" s="243"/>
      <c r="K3" s="243"/>
      <c r="L3" s="353" t="s">
        <v>167</v>
      </c>
      <c r="M3" s="354" t="s">
        <v>56</v>
      </c>
      <c r="N3" s="355" t="s">
        <v>7</v>
      </c>
      <c r="O3" s="355" t="s">
        <v>1</v>
      </c>
      <c r="P3" s="355" t="s">
        <v>2</v>
      </c>
      <c r="Q3" s="355" t="s">
        <v>16</v>
      </c>
      <c r="R3" s="355" t="s">
        <v>17</v>
      </c>
      <c r="S3" s="356" t="s">
        <v>18</v>
      </c>
      <c r="T3" s="243"/>
      <c r="U3" s="243"/>
      <c r="V3" s="353" t="s">
        <v>167</v>
      </c>
      <c r="W3" s="354" t="s">
        <v>56</v>
      </c>
      <c r="X3" s="355" t="s">
        <v>7</v>
      </c>
      <c r="Y3" s="355" t="s">
        <v>1</v>
      </c>
      <c r="Z3" s="355" t="s">
        <v>2</v>
      </c>
      <c r="AA3" s="355" t="s">
        <v>16</v>
      </c>
      <c r="AB3" s="355" t="s">
        <v>17</v>
      </c>
      <c r="AC3" s="356" t="s">
        <v>18</v>
      </c>
      <c r="AD3" s="243"/>
      <c r="AE3" s="243"/>
      <c r="AF3" s="353" t="s">
        <v>167</v>
      </c>
      <c r="AG3" s="354" t="s">
        <v>56</v>
      </c>
      <c r="AH3" s="355" t="s">
        <v>7</v>
      </c>
      <c r="AI3" s="355" t="s">
        <v>1</v>
      </c>
      <c r="AJ3" s="355" t="s">
        <v>2</v>
      </c>
      <c r="AK3" s="355" t="s">
        <v>16</v>
      </c>
      <c r="AL3" s="355" t="s">
        <v>17</v>
      </c>
      <c r="AM3" s="356" t="s">
        <v>18</v>
      </c>
      <c r="AN3" s="243"/>
      <c r="AO3" s="243"/>
      <c r="AP3" s="353" t="s">
        <v>167</v>
      </c>
      <c r="AQ3" s="354" t="s">
        <v>56</v>
      </c>
      <c r="AR3" s="355" t="s">
        <v>7</v>
      </c>
      <c r="AS3" s="355" t="s">
        <v>1</v>
      </c>
      <c r="AT3" s="355" t="s">
        <v>2</v>
      </c>
      <c r="AU3" s="355" t="s">
        <v>16</v>
      </c>
      <c r="AV3" s="355" t="s">
        <v>17</v>
      </c>
      <c r="AW3" s="356" t="s">
        <v>18</v>
      </c>
      <c r="AX3" s="243"/>
      <c r="AY3" s="243"/>
      <c r="AZ3" s="353" t="s">
        <v>167</v>
      </c>
      <c r="BA3" s="354" t="s">
        <v>56</v>
      </c>
      <c r="BB3" s="355" t="s">
        <v>7</v>
      </c>
      <c r="BC3" s="355" t="s">
        <v>1</v>
      </c>
      <c r="BD3" s="355" t="s">
        <v>2</v>
      </c>
      <c r="BE3" s="355" t="s">
        <v>16</v>
      </c>
      <c r="BF3" s="355" t="s">
        <v>17</v>
      </c>
      <c r="BG3" s="356" t="s">
        <v>18</v>
      </c>
      <c r="BH3" s="243"/>
      <c r="BI3" s="243"/>
      <c r="BJ3" s="353" t="s">
        <v>167</v>
      </c>
      <c r="BK3" s="354" t="s">
        <v>56</v>
      </c>
      <c r="BL3" s="355" t="s">
        <v>7</v>
      </c>
      <c r="BM3" s="355" t="s">
        <v>1</v>
      </c>
      <c r="BN3" s="355" t="s">
        <v>2</v>
      </c>
      <c r="BO3" s="355" t="s">
        <v>16</v>
      </c>
      <c r="BP3" s="355" t="s">
        <v>17</v>
      </c>
      <c r="BQ3" s="356" t="s">
        <v>18</v>
      </c>
      <c r="BR3" s="243"/>
      <c r="BS3" s="243"/>
      <c r="BT3" s="244"/>
      <c r="CD3" s="244"/>
      <c r="CN3" s="244"/>
      <c r="CX3" s="244"/>
      <c r="DH3" s="244"/>
      <c r="DR3" s="244"/>
      <c r="EB3" s="244"/>
      <c r="EL3" s="244"/>
      <c r="EV3" s="244"/>
      <c r="FF3" s="244"/>
      <c r="FP3" s="244"/>
      <c r="FZ3" s="244"/>
      <c r="GJ3" s="244"/>
      <c r="GT3" s="244"/>
      <c r="HD3" s="244"/>
      <c r="HN3" s="244"/>
      <c r="HX3" s="244"/>
    </row>
    <row xmlns:x14ac="http://schemas.microsoft.com/office/spreadsheetml/2009/9/ac" r="4" s="4" customFormat="true" x14ac:dyDescent="0.25">
      <c r="A4" s="377" t="str">
        <f>IF(ISBLANK('Data Summary'!A6),"",'Data Summary'!A6)</f>
        <v>VUT_2010_EMIS</v>
      </c>
      <c r="B4" s="116"/>
      <c r="C4" s="83" t="s">
        <v>3</v>
      </c>
      <c r="D4" s="177"/>
      <c r="E4" s="177"/>
      <c r="F4" s="177"/>
      <c r="G4" s="177"/>
      <c r="H4" s="177"/>
      <c r="I4" s="24"/>
      <c r="J4" s="22"/>
      <c r="K4" s="22"/>
      <c r="L4" s="116"/>
      <c r="M4" s="83" t="s">
        <v>3</v>
      </c>
      <c r="N4" s="177"/>
      <c r="O4" s="177"/>
      <c r="P4" s="177"/>
      <c r="Q4" s="177"/>
      <c r="R4" s="177"/>
      <c r="S4" s="24"/>
      <c r="T4" s="22"/>
      <c r="U4" s="22"/>
      <c r="V4" s="116"/>
      <c r="W4" s="83" t="s">
        <v>3</v>
      </c>
      <c r="X4" s="177"/>
      <c r="Y4" s="177"/>
      <c r="Z4" s="177"/>
      <c r="AA4" s="177"/>
      <c r="AB4" s="177"/>
      <c r="AC4" s="24"/>
      <c r="AD4" s="22"/>
      <c r="AE4" s="22"/>
      <c r="AF4" s="116"/>
      <c r="AG4" s="83" t="s">
        <v>3</v>
      </c>
      <c r="AH4" s="177"/>
      <c r="AI4" s="177"/>
      <c r="AJ4" s="177"/>
      <c r="AK4" s="177"/>
      <c r="AL4" s="177"/>
      <c r="AM4" s="24"/>
      <c r="AN4" s="22"/>
      <c r="AO4" s="22"/>
      <c r="AP4" s="116"/>
      <c r="AQ4" s="83" t="s">
        <v>3</v>
      </c>
      <c r="AR4" s="177"/>
      <c r="AS4" s="177"/>
      <c r="AT4" s="177"/>
      <c r="AU4" s="177"/>
      <c r="AV4" s="177"/>
      <c r="AW4" s="24"/>
      <c r="AX4" s="22"/>
      <c r="AY4" s="22"/>
      <c r="AZ4" s="116"/>
      <c r="BA4" s="83" t="s">
        <v>3</v>
      </c>
      <c r="BB4" s="177"/>
      <c r="BC4" s="177"/>
      <c r="BD4" s="177"/>
      <c r="BE4" s="177"/>
      <c r="BF4" s="177"/>
      <c r="BG4" s="24"/>
      <c r="BH4" s="22"/>
      <c r="BI4" s="22"/>
      <c r="BJ4" s="116"/>
      <c r="BK4" s="83" t="s">
        <v>3</v>
      </c>
      <c r="BL4" s="177"/>
      <c r="BM4" s="177"/>
      <c r="BN4" s="177"/>
      <c r="BO4" s="177"/>
      <c r="BP4" s="177"/>
      <c r="BQ4" s="24"/>
      <c r="BR4" s="22"/>
      <c r="BS4" s="22"/>
      <c r="BT4" s="112"/>
      <c r="CD4" s="112"/>
      <c r="CN4" s="112"/>
      <c r="CX4" s="112"/>
      <c r="DH4" s="112"/>
      <c r="DR4" s="112"/>
      <c r="EB4" s="112"/>
      <c r="EL4" s="112"/>
      <c r="EV4" s="112"/>
      <c r="FF4" s="112"/>
      <c r="FP4" s="112"/>
      <c r="FZ4" s="112"/>
      <c r="GJ4" s="112"/>
      <c r="GT4" s="112"/>
      <c r="HD4" s="112"/>
      <c r="HN4" s="112"/>
      <c r="HX4" s="112"/>
    </row>
    <row xmlns:x14ac="http://schemas.microsoft.com/office/spreadsheetml/2009/9/ac" r="5" s="4" customFormat="true" x14ac:dyDescent="0.25">
      <c r="A5" s="377" t="str">
        <f ca="true">IF(ISBLANK('Data Summary'!A7),"",'Data Summary'!A7)</f>
        <v>VUT_2011_EMIS</v>
      </c>
      <c r="B5" s="104"/>
      <c r="C5" s="83" t="s">
        <v>25</v>
      </c>
      <c r="D5" s="177"/>
      <c r="E5" s="177"/>
      <c r="F5" s="177"/>
      <c r="G5" s="177"/>
      <c r="H5" s="177"/>
      <c r="I5" s="24"/>
      <c r="J5" s="22"/>
      <c r="K5" s="22"/>
      <c r="L5" s="104"/>
      <c r="M5" s="83" t="s">
        <v>25</v>
      </c>
      <c r="N5" s="177"/>
      <c r="O5" s="177"/>
      <c r="P5" s="177"/>
      <c r="Q5" s="177"/>
      <c r="R5" s="177"/>
      <c r="S5" s="24"/>
      <c r="T5" s="22"/>
      <c r="U5" s="22"/>
      <c r="V5" s="104"/>
      <c r="W5" s="83" t="s">
        <v>25</v>
      </c>
      <c r="X5" s="177"/>
      <c r="Y5" s="177"/>
      <c r="Z5" s="177"/>
      <c r="AA5" s="177"/>
      <c r="AB5" s="177"/>
      <c r="AC5" s="24"/>
      <c r="AD5" s="22"/>
      <c r="AE5" s="22"/>
      <c r="AF5" s="104"/>
      <c r="AG5" s="83" t="s">
        <v>25</v>
      </c>
      <c r="AH5" s="177"/>
      <c r="AI5" s="177"/>
      <c r="AJ5" s="177"/>
      <c r="AK5" s="177"/>
      <c r="AL5" s="177"/>
      <c r="AM5" s="24"/>
      <c r="AN5" s="22"/>
      <c r="AO5" s="22"/>
      <c r="AP5" s="104"/>
      <c r="AQ5" s="83" t="s">
        <v>25</v>
      </c>
      <c r="AR5" s="177"/>
      <c r="AS5" s="177"/>
      <c r="AT5" s="177"/>
      <c r="AU5" s="177"/>
      <c r="AV5" s="177"/>
      <c r="AW5" s="24"/>
      <c r="AX5" s="22"/>
      <c r="AY5" s="22"/>
      <c r="AZ5" s="104"/>
      <c r="BA5" s="83" t="s">
        <v>25</v>
      </c>
      <c r="BB5" s="177"/>
      <c r="BC5" s="177"/>
      <c r="BD5" s="177"/>
      <c r="BE5" s="177"/>
      <c r="BF5" s="177"/>
      <c r="BG5" s="24"/>
      <c r="BH5" s="22"/>
      <c r="BI5" s="22"/>
      <c r="BJ5" s="104"/>
      <c r="BK5" s="83" t="s">
        <v>25</v>
      </c>
      <c r="BL5" s="177"/>
      <c r="BM5" s="177"/>
      <c r="BN5" s="177"/>
      <c r="BO5" s="177"/>
      <c r="BP5" s="177"/>
      <c r="BQ5" s="24"/>
      <c r="BR5" s="22"/>
      <c r="BS5" s="22"/>
      <c r="BT5" s="112"/>
      <c r="CD5" s="112"/>
      <c r="CN5" s="112"/>
      <c r="CX5" s="112"/>
      <c r="DH5" s="112"/>
      <c r="DR5" s="112"/>
      <c r="EB5" s="112"/>
      <c r="EL5" s="112"/>
      <c r="EV5" s="112"/>
      <c r="FF5" s="112"/>
      <c r="FP5" s="112"/>
      <c r="FZ5" s="112"/>
      <c r="GJ5" s="112"/>
      <c r="GT5" s="112"/>
      <c r="HD5" s="112"/>
      <c r="HN5" s="112"/>
      <c r="HX5" s="112"/>
    </row>
    <row xmlns:x14ac="http://schemas.microsoft.com/office/spreadsheetml/2009/9/ac" r="6" s="4" customFormat="true" ht="15.6" customHeight="true" x14ac:dyDescent="0.25">
      <c r="A6" s="377" t="str">
        <f ca="true">IF(ISBLANK('Data Summary'!A8),"",'Data Summary'!A8)</f>
        <v>VUT_2012_EMIS</v>
      </c>
      <c r="B6" s="116"/>
      <c r="C6" s="84" t="s">
        <v>26</v>
      </c>
      <c r="D6" s="175"/>
      <c r="E6" s="177"/>
      <c r="F6" s="177"/>
      <c r="G6" s="177"/>
      <c r="H6" s="177"/>
      <c r="I6" s="24"/>
      <c r="J6" s="22"/>
      <c r="K6" s="22"/>
      <c r="L6" s="116"/>
      <c r="M6" s="84" t="s">
        <v>26</v>
      </c>
      <c r="N6" s="175"/>
      <c r="O6" s="177"/>
      <c r="P6" s="177"/>
      <c r="Q6" s="177"/>
      <c r="R6" s="177"/>
      <c r="S6" s="24"/>
      <c r="T6" s="22"/>
      <c r="U6" s="22"/>
      <c r="V6" s="116"/>
      <c r="W6" s="84" t="s">
        <v>26</v>
      </c>
      <c r="X6" s="175"/>
      <c r="Y6" s="177"/>
      <c r="Z6" s="177"/>
      <c r="AA6" s="177"/>
      <c r="AB6" s="177"/>
      <c r="AC6" s="24"/>
      <c r="AD6" s="22"/>
      <c r="AE6" s="22"/>
      <c r="AF6" s="116"/>
      <c r="AG6" s="84" t="s">
        <v>26</v>
      </c>
      <c r="AH6" s="175"/>
      <c r="AI6" s="177"/>
      <c r="AJ6" s="177"/>
      <c r="AK6" s="177"/>
      <c r="AL6" s="177"/>
      <c r="AM6" s="24"/>
      <c r="AN6" s="22"/>
      <c r="AO6" s="22"/>
      <c r="AP6" s="116"/>
      <c r="AQ6" s="84" t="s">
        <v>26</v>
      </c>
      <c r="AR6" s="175"/>
      <c r="AS6" s="177"/>
      <c r="AT6" s="177"/>
      <c r="AU6" s="177"/>
      <c r="AV6" s="177"/>
      <c r="AW6" s="24"/>
      <c r="AX6" s="22"/>
      <c r="AY6" s="22"/>
      <c r="AZ6" s="116"/>
      <c r="BA6" s="84" t="s">
        <v>26</v>
      </c>
      <c r="BB6" s="175"/>
      <c r="BC6" s="177"/>
      <c r="BD6" s="177"/>
      <c r="BE6" s="177"/>
      <c r="BF6" s="177"/>
      <c r="BG6" s="24"/>
      <c r="BH6" s="22"/>
      <c r="BI6" s="22"/>
      <c r="BJ6" s="116"/>
      <c r="BK6" s="84" t="s">
        <v>26</v>
      </c>
      <c r="BL6" s="175"/>
      <c r="BM6" s="177"/>
      <c r="BN6" s="177"/>
      <c r="BO6" s="177"/>
      <c r="BP6" s="177"/>
      <c r="BQ6" s="24"/>
      <c r="BR6" s="22"/>
      <c r="BS6" s="22"/>
      <c r="BT6" s="112"/>
      <c r="CD6" s="112"/>
      <c r="CN6" s="112"/>
      <c r="CX6" s="112"/>
      <c r="DH6" s="112"/>
      <c r="DR6" s="112"/>
      <c r="EB6" s="112"/>
      <c r="EL6" s="112"/>
      <c r="EV6" s="112"/>
      <c r="FF6" s="112"/>
      <c r="FP6" s="112"/>
      <c r="FZ6" s="112"/>
      <c r="GJ6" s="112"/>
      <c r="GT6" s="112"/>
      <c r="HD6" s="112"/>
      <c r="HN6" s="112"/>
      <c r="HX6" s="112"/>
    </row>
    <row xmlns:x14ac="http://schemas.microsoft.com/office/spreadsheetml/2009/9/ac" r="7" s="4" customFormat="true" x14ac:dyDescent="0.25">
      <c r="A7" s="377" t="str">
        <f ca="true">IF(ISBLANK('Data Summary'!A9),"",'Data Summary'!A9)</f>
        <v>VUT_2013_EMIS</v>
      </c>
      <c r="B7" s="104"/>
      <c r="C7" s="84" t="s">
        <v>160</v>
      </c>
      <c r="D7" s="177"/>
      <c r="E7" s="177"/>
      <c r="F7" s="177"/>
      <c r="G7" s="177"/>
      <c r="H7" s="177"/>
      <c r="I7" s="24"/>
      <c r="J7" s="22"/>
      <c r="K7" s="22"/>
      <c r="L7" s="104"/>
      <c r="M7" s="84" t="s">
        <v>160</v>
      </c>
      <c r="N7" s="177"/>
      <c r="O7" s="177"/>
      <c r="P7" s="177"/>
      <c r="Q7" s="177"/>
      <c r="R7" s="177"/>
      <c r="S7" s="24"/>
      <c r="T7" s="22"/>
      <c r="U7" s="22"/>
      <c r="V7" s="104"/>
      <c r="W7" s="84" t="s">
        <v>160</v>
      </c>
      <c r="X7" s="177"/>
      <c r="Y7" s="177"/>
      <c r="Z7" s="177"/>
      <c r="AA7" s="177"/>
      <c r="AB7" s="177"/>
      <c r="AC7" s="24"/>
      <c r="AD7" s="22"/>
      <c r="AE7" s="22"/>
      <c r="AF7" s="104"/>
      <c r="AG7" s="84" t="s">
        <v>160</v>
      </c>
      <c r="AH7" s="177"/>
      <c r="AI7" s="177"/>
      <c r="AJ7" s="177"/>
      <c r="AK7" s="177"/>
      <c r="AL7" s="177"/>
      <c r="AM7" s="24"/>
      <c r="AN7" s="22"/>
      <c r="AO7" s="22"/>
      <c r="AP7" s="104"/>
      <c r="AQ7" s="84" t="s">
        <v>160</v>
      </c>
      <c r="AR7" s="177"/>
      <c r="AS7" s="177"/>
      <c r="AT7" s="177"/>
      <c r="AU7" s="177"/>
      <c r="AV7" s="177"/>
      <c r="AW7" s="24"/>
      <c r="AX7" s="22"/>
      <c r="AY7" s="22"/>
      <c r="AZ7" s="104"/>
      <c r="BA7" s="84" t="s">
        <v>160</v>
      </c>
      <c r="BB7" s="177"/>
      <c r="BC7" s="177"/>
      <c r="BD7" s="177"/>
      <c r="BE7" s="177"/>
      <c r="BF7" s="177"/>
      <c r="BG7" s="24"/>
      <c r="BH7" s="22"/>
      <c r="BI7" s="22"/>
      <c r="BJ7" s="104"/>
      <c r="BK7" s="84" t="s">
        <v>160</v>
      </c>
      <c r="BL7" s="177"/>
      <c r="BM7" s="177"/>
      <c r="BN7" s="177"/>
      <c r="BO7" s="177"/>
      <c r="BP7" s="177"/>
      <c r="BQ7" s="24"/>
      <c r="BR7" s="22"/>
      <c r="BS7" s="22"/>
      <c r="BT7" s="112"/>
      <c r="CD7" s="112"/>
      <c r="CN7" s="112"/>
      <c r="CX7" s="112"/>
      <c r="DH7" s="112"/>
      <c r="DR7" s="112"/>
      <c r="EB7" s="112"/>
      <c r="EL7" s="112"/>
      <c r="EV7" s="112"/>
      <c r="FF7" s="112"/>
      <c r="FP7" s="112"/>
      <c r="FZ7" s="112"/>
      <c r="GJ7" s="112"/>
      <c r="GT7" s="112"/>
      <c r="HD7" s="112"/>
      <c r="HN7" s="112"/>
      <c r="HX7" s="112"/>
    </row>
    <row xmlns:x14ac="http://schemas.microsoft.com/office/spreadsheetml/2009/9/ac" r="8" s="4" customFormat="true" x14ac:dyDescent="0.25">
      <c r="A8" s="377" t="str">
        <f ca="true">IF(ISBLANK('Data Summary'!A10),"",'Data Summary'!A10)</f>
        <v>VUT_2014_EMIS</v>
      </c>
      <c r="B8" s="116"/>
      <c r="C8" s="84" t="s">
        <v>161</v>
      </c>
      <c r="D8" s="175"/>
      <c r="E8" s="177"/>
      <c r="F8" s="177"/>
      <c r="G8" s="177"/>
      <c r="H8" s="177"/>
      <c r="I8" s="24"/>
      <c r="J8" s="22"/>
      <c r="K8" s="22"/>
      <c r="L8" s="116"/>
      <c r="M8" s="84" t="s">
        <v>161</v>
      </c>
      <c r="N8" s="175"/>
      <c r="O8" s="177"/>
      <c r="P8" s="177"/>
      <c r="Q8" s="177"/>
      <c r="R8" s="177"/>
      <c r="S8" s="24"/>
      <c r="T8" s="22"/>
      <c r="U8" s="22"/>
      <c r="V8" s="116"/>
      <c r="W8" s="84" t="s">
        <v>161</v>
      </c>
      <c r="X8" s="175"/>
      <c r="Y8" s="177"/>
      <c r="Z8" s="177"/>
      <c r="AA8" s="177"/>
      <c r="AB8" s="177"/>
      <c r="AC8" s="24"/>
      <c r="AD8" s="22"/>
      <c r="AE8" s="22"/>
      <c r="AF8" s="116"/>
      <c r="AG8" s="84" t="s">
        <v>161</v>
      </c>
      <c r="AH8" s="175"/>
      <c r="AI8" s="177"/>
      <c r="AJ8" s="177"/>
      <c r="AK8" s="177"/>
      <c r="AL8" s="177"/>
      <c r="AM8" s="24"/>
      <c r="AN8" s="22"/>
      <c r="AO8" s="22"/>
      <c r="AP8" s="116"/>
      <c r="AQ8" s="84" t="s">
        <v>161</v>
      </c>
      <c r="AR8" s="175"/>
      <c r="AS8" s="177"/>
      <c r="AT8" s="177"/>
      <c r="AU8" s="177"/>
      <c r="AV8" s="177"/>
      <c r="AW8" s="24"/>
      <c r="AX8" s="22"/>
      <c r="AY8" s="22"/>
      <c r="AZ8" s="116"/>
      <c r="BA8" s="84" t="s">
        <v>161</v>
      </c>
      <c r="BB8" s="175"/>
      <c r="BC8" s="177"/>
      <c r="BD8" s="177"/>
      <c r="BE8" s="177"/>
      <c r="BF8" s="177"/>
      <c r="BG8" s="24"/>
      <c r="BH8" s="22"/>
      <c r="BI8" s="22"/>
      <c r="BJ8" s="116"/>
      <c r="BK8" s="84" t="s">
        <v>161</v>
      </c>
      <c r="BL8" s="175"/>
      <c r="BM8" s="177"/>
      <c r="BN8" s="177"/>
      <c r="BO8" s="177"/>
      <c r="BP8" s="177"/>
      <c r="BQ8" s="24"/>
      <c r="BR8" s="22"/>
      <c r="BS8" s="22"/>
      <c r="BT8" s="112"/>
      <c r="CD8" s="112"/>
      <c r="CN8" s="112"/>
      <c r="CX8" s="112"/>
      <c r="DH8" s="112"/>
      <c r="DR8" s="112"/>
      <c r="EB8" s="112"/>
      <c r="EL8" s="112"/>
      <c r="EV8" s="112"/>
      <c r="FF8" s="112"/>
      <c r="FP8" s="112"/>
      <c r="FZ8" s="112"/>
      <c r="GJ8" s="112"/>
      <c r="GT8" s="112"/>
      <c r="HD8" s="112"/>
      <c r="HN8" s="112"/>
      <c r="HX8" s="112"/>
    </row>
    <row xmlns:x14ac="http://schemas.microsoft.com/office/spreadsheetml/2009/9/ac" r="9" s="4" customFormat="true" x14ac:dyDescent="0.25">
      <c r="A9" s="377" t="str">
        <f ca="true">IF(ISBLANK('Data Summary'!A11),"",'Data Summary'!A11)</f>
        <v>VUT_2015_EMIS</v>
      </c>
      <c r="B9" s="104"/>
      <c r="C9" s="84" t="s">
        <v>170</v>
      </c>
      <c r="D9" s="175"/>
      <c r="E9" s="177"/>
      <c r="F9" s="177"/>
      <c r="G9" s="177"/>
      <c r="H9" s="177"/>
      <c r="I9" s="24"/>
      <c r="J9" s="22"/>
      <c r="K9" s="22"/>
      <c r="L9" s="104"/>
      <c r="M9" s="84" t="s">
        <v>170</v>
      </c>
      <c r="N9" s="175"/>
      <c r="O9" s="177"/>
      <c r="P9" s="177"/>
      <c r="Q9" s="177"/>
      <c r="R9" s="177"/>
      <c r="S9" s="24"/>
      <c r="T9" s="22"/>
      <c r="U9" s="22"/>
      <c r="V9" s="104"/>
      <c r="W9" s="84" t="s">
        <v>170</v>
      </c>
      <c r="X9" s="175"/>
      <c r="Y9" s="177"/>
      <c r="Z9" s="177"/>
      <c r="AA9" s="177"/>
      <c r="AB9" s="177"/>
      <c r="AC9" s="24"/>
      <c r="AD9" s="22"/>
      <c r="AE9" s="22"/>
      <c r="AF9" s="104"/>
      <c r="AG9" s="84" t="s">
        <v>170</v>
      </c>
      <c r="AH9" s="175"/>
      <c r="AI9" s="177"/>
      <c r="AJ9" s="177"/>
      <c r="AK9" s="177"/>
      <c r="AL9" s="177"/>
      <c r="AM9" s="24"/>
      <c r="AN9" s="22"/>
      <c r="AO9" s="22"/>
      <c r="AP9" s="104"/>
      <c r="AQ9" s="84" t="s">
        <v>170</v>
      </c>
      <c r="AR9" s="175"/>
      <c r="AS9" s="177"/>
      <c r="AT9" s="177"/>
      <c r="AU9" s="177"/>
      <c r="AV9" s="177"/>
      <c r="AW9" s="24"/>
      <c r="AX9" s="22"/>
      <c r="AY9" s="22"/>
      <c r="AZ9" s="104"/>
      <c r="BA9" s="84" t="s">
        <v>170</v>
      </c>
      <c r="BB9" s="175"/>
      <c r="BC9" s="177"/>
      <c r="BD9" s="177"/>
      <c r="BE9" s="177"/>
      <c r="BF9" s="177"/>
      <c r="BG9" s="24"/>
      <c r="BH9" s="22"/>
      <c r="BI9" s="22"/>
      <c r="BJ9" s="104"/>
      <c r="BK9" s="84" t="s">
        <v>170</v>
      </c>
      <c r="BL9" s="175"/>
      <c r="BM9" s="177"/>
      <c r="BN9" s="177"/>
      <c r="BO9" s="177"/>
      <c r="BP9" s="177"/>
      <c r="BQ9" s="24"/>
      <c r="BR9" s="22"/>
      <c r="BS9" s="22"/>
      <c r="BT9" s="112"/>
      <c r="CD9" s="112"/>
      <c r="CN9" s="112"/>
      <c r="CX9" s="112"/>
      <c r="DH9" s="112"/>
      <c r="DR9" s="112"/>
      <c r="EB9" s="112"/>
      <c r="EL9" s="112"/>
      <c r="EV9" s="112"/>
      <c r="FF9" s="112"/>
      <c r="FP9" s="112"/>
      <c r="FZ9" s="112"/>
      <c r="GJ9" s="112"/>
      <c r="GT9" s="112"/>
      <c r="HD9" s="112"/>
      <c r="HN9" s="112"/>
      <c r="HX9" s="112"/>
    </row>
    <row xmlns:x14ac="http://schemas.microsoft.com/office/spreadsheetml/2009/9/ac" r="10" s="2" customFormat="true" ht="86.45" customHeight="true" x14ac:dyDescent="0.25">
      <c r="A10" s="377" t="str">
        <f ca="true">IF(ISBLANK('Data Summary'!A12),"",'Data Summary'!A12)</f>
        <v>VUT_2016_EMIS</v>
      </c>
      <c r="B10" s="107" t="s">
        <v>12</v>
      </c>
      <c r="C10" s="583" t="s">
        <v>213</v>
      </c>
      <c r="D10" s="584"/>
      <c r="E10" s="584"/>
      <c r="F10" s="584"/>
      <c r="G10" s="584"/>
      <c r="H10" s="584"/>
      <c r="I10" s="585"/>
      <c r="J10" s="10"/>
      <c r="K10" s="10"/>
      <c r="L10" s="107" t="s">
        <v>12</v>
      </c>
      <c r="M10" s="583" t="s">
        <v>213</v>
      </c>
      <c r="N10" s="584"/>
      <c r="O10" s="584"/>
      <c r="P10" s="584"/>
      <c r="Q10" s="584"/>
      <c r="R10" s="584"/>
      <c r="S10" s="585"/>
      <c r="T10" s="10"/>
      <c r="U10" s="10"/>
      <c r="V10" s="107" t="s">
        <v>12</v>
      </c>
      <c r="W10" s="583" t="s">
        <v>213</v>
      </c>
      <c r="X10" s="584"/>
      <c r="Y10" s="584"/>
      <c r="Z10" s="584"/>
      <c r="AA10" s="584"/>
      <c r="AB10" s="584"/>
      <c r="AC10" s="585"/>
      <c r="AD10" s="10"/>
      <c r="AE10" s="10"/>
      <c r="AF10" s="107" t="s">
        <v>12</v>
      </c>
      <c r="AG10" s="583" t="s">
        <v>213</v>
      </c>
      <c r="AH10" s="584"/>
      <c r="AI10" s="584"/>
      <c r="AJ10" s="584"/>
      <c r="AK10" s="584"/>
      <c r="AL10" s="584"/>
      <c r="AM10" s="585"/>
      <c r="AN10" s="10"/>
      <c r="AO10" s="10"/>
      <c r="AP10" s="107" t="s">
        <v>12</v>
      </c>
      <c r="AQ10" s="583" t="s">
        <v>213</v>
      </c>
      <c r="AR10" s="584"/>
      <c r="AS10" s="584"/>
      <c r="AT10" s="584"/>
      <c r="AU10" s="584"/>
      <c r="AV10" s="584"/>
      <c r="AW10" s="585"/>
      <c r="AX10" s="10"/>
      <c r="AY10" s="10"/>
      <c r="AZ10" s="107" t="s">
        <v>12</v>
      </c>
      <c r="BA10" s="583" t="s">
        <v>213</v>
      </c>
      <c r="BB10" s="584"/>
      <c r="BC10" s="584"/>
      <c r="BD10" s="584"/>
      <c r="BE10" s="584"/>
      <c r="BF10" s="584"/>
      <c r="BG10" s="585"/>
      <c r="BH10" s="10"/>
      <c r="BI10" s="10"/>
      <c r="BJ10" s="107" t="s">
        <v>12</v>
      </c>
      <c r="BK10" s="583" t="s">
        <v>213</v>
      </c>
      <c r="BL10" s="584"/>
      <c r="BM10" s="584"/>
      <c r="BN10" s="584"/>
      <c r="BO10" s="584"/>
      <c r="BP10" s="584"/>
      <c r="BQ10" s="585"/>
      <c r="BR10" s="10"/>
      <c r="BS10" s="10"/>
      <c r="BT10" s="115"/>
      <c r="CD10" s="115"/>
      <c r="CN10" s="115"/>
      <c r="CX10" s="115"/>
      <c r="DH10" s="115"/>
      <c r="DR10" s="115"/>
      <c r="EB10" s="115"/>
      <c r="EL10" s="115"/>
      <c r="EV10" s="115"/>
      <c r="FF10" s="115"/>
      <c r="FP10" s="115"/>
      <c r="FZ10" s="115"/>
      <c r="GJ10" s="115"/>
      <c r="GT10" s="115"/>
      <c r="HD10" s="115"/>
      <c r="HN10" s="115"/>
      <c r="HX10" s="115"/>
    </row>
    <row xmlns:x14ac="http://schemas.microsoft.com/office/spreadsheetml/2009/9/ac" r="11" s="2" customFormat="true" ht="15.6" customHeight="true" x14ac:dyDescent="0.25">
      <c r="A11" s="378" t="str">
        <f ca="true">IF(ISBLANK('Data Summary'!A13),"",'Data Summary'!A13)</f>
        <v/>
      </c>
      <c r="B11" s="107"/>
      <c r="C11" s="172" t="s">
        <v>120</v>
      </c>
      <c r="D11" s="180"/>
      <c r="E11" s="180"/>
      <c r="F11" s="180"/>
      <c r="G11" s="180"/>
      <c r="H11" s="180"/>
      <c r="I11" s="171"/>
      <c r="J11" s="10"/>
      <c r="K11" s="10"/>
      <c r="L11" s="107"/>
      <c r="M11" s="172" t="s">
        <v>120</v>
      </c>
      <c r="N11" s="180"/>
      <c r="O11" s="180"/>
      <c r="P11" s="180"/>
      <c r="Q11" s="180"/>
      <c r="R11" s="180"/>
      <c r="S11" s="171"/>
      <c r="T11" s="10"/>
      <c r="U11" s="10"/>
      <c r="V11" s="107"/>
      <c r="W11" s="172" t="s">
        <v>120</v>
      </c>
      <c r="X11" s="180"/>
      <c r="Y11" s="180"/>
      <c r="Z11" s="180"/>
      <c r="AA11" s="180"/>
      <c r="AB11" s="180"/>
      <c r="AC11" s="171"/>
      <c r="AD11" s="10"/>
      <c r="AE11" s="10"/>
      <c r="AF11" s="107"/>
      <c r="AG11" s="172" t="s">
        <v>120</v>
      </c>
      <c r="AH11" s="180"/>
      <c r="AI11" s="180"/>
      <c r="AJ11" s="180"/>
      <c r="AK11" s="180"/>
      <c r="AL11" s="180"/>
      <c r="AM11" s="171"/>
      <c r="AN11" s="10"/>
      <c r="AO11" s="10"/>
      <c r="AP11" s="107"/>
      <c r="AQ11" s="172" t="s">
        <v>120</v>
      </c>
      <c r="AR11" s="180"/>
      <c r="AS11" s="180"/>
      <c r="AT11" s="180"/>
      <c r="AU11" s="180"/>
      <c r="AV11" s="180"/>
      <c r="AW11" s="171"/>
      <c r="AX11" s="10"/>
      <c r="AY11" s="10"/>
      <c r="AZ11" s="107"/>
      <c r="BA11" s="172" t="s">
        <v>120</v>
      </c>
      <c r="BB11" s="180"/>
      <c r="BC11" s="180"/>
      <c r="BD11" s="180"/>
      <c r="BE11" s="180"/>
      <c r="BF11" s="180"/>
      <c r="BG11" s="171"/>
      <c r="BH11" s="10"/>
      <c r="BI11" s="10"/>
      <c r="BJ11" s="107"/>
      <c r="BK11" s="370" t="s">
        <v>120</v>
      </c>
      <c r="BL11" s="180"/>
      <c r="BM11" s="180"/>
      <c r="BN11" s="180"/>
      <c r="BO11" s="180"/>
      <c r="BP11" s="180"/>
      <c r="BQ11" s="371"/>
      <c r="BR11" s="10"/>
      <c r="BS11" s="10"/>
      <c r="BT11" s="115"/>
      <c r="CD11" s="115"/>
      <c r="CN11" s="115"/>
      <c r="CX11" s="115"/>
      <c r="DH11" s="115"/>
      <c r="DR11" s="115"/>
      <c r="EB11" s="115"/>
      <c r="EL11" s="115"/>
      <c r="EV11" s="115"/>
      <c r="FF11" s="115"/>
      <c r="FP11" s="115"/>
      <c r="FZ11" s="115"/>
      <c r="GJ11" s="115"/>
      <c r="GT11" s="115"/>
      <c r="HD11" s="115"/>
      <c r="HN11" s="115"/>
      <c r="HX11" s="115"/>
    </row>
    <row xmlns:x14ac="http://schemas.microsoft.com/office/spreadsheetml/2009/9/ac" r="12" s="2" customFormat="true" ht="15" customHeight="true" x14ac:dyDescent="0.25">
      <c r="A12" s="378" t="str">
        <f ca="true">IF(ISBLANK('Data Summary'!A14),"",'Data Summary'!A14)</f>
        <v/>
      </c>
      <c r="B12" s="107"/>
      <c r="C12" s="172" t="s">
        <v>126</v>
      </c>
      <c r="D12" s="180"/>
      <c r="E12" s="180"/>
      <c r="F12" s="180"/>
      <c r="G12" s="180"/>
      <c r="H12" s="180"/>
      <c r="I12" s="91"/>
      <c r="J12" s="10"/>
      <c r="K12" s="10"/>
      <c r="L12" s="107"/>
      <c r="M12" s="172" t="s">
        <v>126</v>
      </c>
      <c r="N12" s="180"/>
      <c r="O12" s="180"/>
      <c r="P12" s="180"/>
      <c r="Q12" s="180"/>
      <c r="R12" s="180"/>
      <c r="S12" s="91"/>
      <c r="T12" s="10"/>
      <c r="U12" s="10"/>
      <c r="V12" s="107"/>
      <c r="W12" s="172" t="s">
        <v>126</v>
      </c>
      <c r="X12" s="180"/>
      <c r="Y12" s="180"/>
      <c r="Z12" s="180"/>
      <c r="AA12" s="180"/>
      <c r="AB12" s="180"/>
      <c r="AC12" s="91"/>
      <c r="AD12" s="10"/>
      <c r="AE12" s="10"/>
      <c r="AF12" s="107"/>
      <c r="AG12" s="172" t="s">
        <v>126</v>
      </c>
      <c r="AH12" s="180"/>
      <c r="AI12" s="180"/>
      <c r="AJ12" s="180"/>
      <c r="AK12" s="180"/>
      <c r="AL12" s="180"/>
      <c r="AM12" s="91"/>
      <c r="AN12" s="10"/>
      <c r="AO12" s="10"/>
      <c r="AP12" s="107"/>
      <c r="AQ12" s="172" t="s">
        <v>126</v>
      </c>
      <c r="AR12" s="180"/>
      <c r="AS12" s="180"/>
      <c r="AT12" s="180"/>
      <c r="AU12" s="180"/>
      <c r="AV12" s="180"/>
      <c r="AW12" s="91"/>
      <c r="AX12" s="10"/>
      <c r="AY12" s="10"/>
      <c r="AZ12" s="107"/>
      <c r="BA12" s="172" t="s">
        <v>126</v>
      </c>
      <c r="BB12" s="180"/>
      <c r="BC12" s="180"/>
      <c r="BD12" s="180"/>
      <c r="BE12" s="180"/>
      <c r="BF12" s="180"/>
      <c r="BG12" s="91"/>
      <c r="BH12" s="10"/>
      <c r="BI12" s="10"/>
      <c r="BJ12" s="107"/>
      <c r="BK12" s="370" t="s">
        <v>126</v>
      </c>
      <c r="BL12" s="180"/>
      <c r="BM12" s="180"/>
      <c r="BN12" s="180"/>
      <c r="BO12" s="180"/>
      <c r="BP12" s="180"/>
      <c r="BQ12" s="91"/>
      <c r="BR12" s="10"/>
      <c r="BS12" s="10"/>
      <c r="BT12" s="115"/>
      <c r="CD12" s="115"/>
      <c r="CN12" s="115"/>
      <c r="CX12" s="115"/>
      <c r="DH12" s="115"/>
      <c r="DR12" s="115"/>
      <c r="EB12" s="115"/>
      <c r="EL12" s="115"/>
      <c r="EV12" s="115"/>
      <c r="FF12" s="115"/>
      <c r="FP12" s="115"/>
      <c r="FZ12" s="115"/>
      <c r="GJ12" s="115"/>
      <c r="GT12" s="115"/>
      <c r="HD12" s="115"/>
      <c r="HN12" s="115"/>
      <c r="HX12" s="115"/>
    </row>
    <row xmlns:x14ac="http://schemas.microsoft.com/office/spreadsheetml/2009/9/ac" r="13" s="2" customFormat="true" ht="15" customHeight="true" x14ac:dyDescent="0.25">
      <c r="A13" s="378" t="str">
        <f ca="true">IF(ISBLANK('Data Summary'!A15),"",'Data Summary'!A15)</f>
        <v/>
      </c>
      <c r="B13" s="107"/>
      <c r="C13" s="172" t="s">
        <v>103</v>
      </c>
      <c r="D13" s="180"/>
      <c r="E13" s="180"/>
      <c r="F13" s="180"/>
      <c r="G13" s="180"/>
      <c r="H13" s="180"/>
      <c r="I13" s="91"/>
      <c r="J13" s="10"/>
      <c r="K13" s="10"/>
      <c r="L13" s="107"/>
      <c r="M13" s="172" t="s">
        <v>103</v>
      </c>
      <c r="N13" s="180"/>
      <c r="O13" s="180"/>
      <c r="P13" s="180"/>
      <c r="Q13" s="180"/>
      <c r="R13" s="180"/>
      <c r="S13" s="91"/>
      <c r="T13" s="10"/>
      <c r="U13" s="10"/>
      <c r="V13" s="107"/>
      <c r="W13" s="172" t="s">
        <v>103</v>
      </c>
      <c r="X13" s="180"/>
      <c r="Y13" s="180"/>
      <c r="Z13" s="180"/>
      <c r="AA13" s="180"/>
      <c r="AB13" s="180"/>
      <c r="AC13" s="91"/>
      <c r="AD13" s="10"/>
      <c r="AE13" s="10"/>
      <c r="AF13" s="107"/>
      <c r="AG13" s="172" t="s">
        <v>103</v>
      </c>
      <c r="AH13" s="180"/>
      <c r="AI13" s="180"/>
      <c r="AJ13" s="180"/>
      <c r="AK13" s="180"/>
      <c r="AL13" s="180"/>
      <c r="AM13" s="91"/>
      <c r="AN13" s="10"/>
      <c r="AO13" s="10"/>
      <c r="AP13" s="107"/>
      <c r="AQ13" s="172" t="s">
        <v>103</v>
      </c>
      <c r="AR13" s="180"/>
      <c r="AS13" s="180"/>
      <c r="AT13" s="180"/>
      <c r="AU13" s="180"/>
      <c r="AV13" s="180"/>
      <c r="AW13" s="91"/>
      <c r="AX13" s="10"/>
      <c r="AY13" s="10"/>
      <c r="AZ13" s="107"/>
      <c r="BA13" s="172" t="s">
        <v>103</v>
      </c>
      <c r="BB13" s="180"/>
      <c r="BC13" s="180"/>
      <c r="BD13" s="180"/>
      <c r="BE13" s="180"/>
      <c r="BF13" s="180"/>
      <c r="BG13" s="91"/>
      <c r="BH13" s="10"/>
      <c r="BI13" s="10"/>
      <c r="BJ13" s="107"/>
      <c r="BK13" s="370" t="s">
        <v>103</v>
      </c>
      <c r="BL13" s="180"/>
      <c r="BM13" s="180"/>
      <c r="BN13" s="180"/>
      <c r="BO13" s="180"/>
      <c r="BP13" s="180"/>
      <c r="BQ13" s="91"/>
      <c r="BR13" s="10"/>
      <c r="BS13" s="10"/>
      <c r="BT13" s="115"/>
      <c r="CD13" s="115"/>
      <c r="CN13" s="115"/>
      <c r="CX13" s="115"/>
      <c r="DH13" s="115"/>
      <c r="DR13" s="115"/>
      <c r="EB13" s="115"/>
      <c r="EL13" s="115"/>
      <c r="EV13" s="115"/>
      <c r="FF13" s="115"/>
      <c r="FP13" s="115"/>
      <c r="FZ13" s="115"/>
      <c r="GJ13" s="115"/>
      <c r="GT13" s="115"/>
      <c r="HD13" s="115"/>
      <c r="HN13" s="115"/>
      <c r="HX13" s="115"/>
    </row>
    <row xmlns:x14ac="http://schemas.microsoft.com/office/spreadsheetml/2009/9/ac" r="14" ht="15.75" customHeight="true" x14ac:dyDescent="0.25">
      <c r="A14" s="378" t="str">
        <f ca="true">IF(ISBLANK('Data Summary'!A16),"",'Data Summary'!A16)</f>
        <v/>
      </c>
      <c r="B14" s="108"/>
      <c r="C14" s="85" t="s">
        <v>23</v>
      </c>
      <c r="D14" s="181">
        <f>'Water Data'!D30</f>
        <v>1071</v>
      </c>
      <c r="E14" s="181"/>
      <c r="F14" s="181"/>
      <c r="G14" s="181">
        <f>'Water Data'!G30</f>
        <v>563</v>
      </c>
      <c r="H14" s="181">
        <f>'Water Data'!H30</f>
        <v>425</v>
      </c>
      <c r="I14" s="182">
        <f>'Water Data'!I30</f>
        <v>83</v>
      </c>
      <c r="J14" s="10"/>
      <c r="K14" s="10"/>
      <c r="L14" s="108"/>
      <c r="M14" s="85" t="s">
        <v>23</v>
      </c>
      <c r="N14" s="181">
        <f>'Water Data'!N30</f>
        <v>1057</v>
      </c>
      <c r="O14" s="181"/>
      <c r="P14" s="181"/>
      <c r="Q14" s="181">
        <f>'Water Data'!Q30</f>
        <v>543</v>
      </c>
      <c r="R14" s="181">
        <f>'Water Data'!R30</f>
        <v>432</v>
      </c>
      <c r="S14" s="182">
        <f>'Water Data'!S30</f>
        <v>82</v>
      </c>
      <c r="T14" s="10"/>
      <c r="U14" s="10"/>
      <c r="V14" s="108"/>
      <c r="W14" s="85" t="s">
        <v>23</v>
      </c>
      <c r="X14" s="181">
        <f>'Water Data'!X30</f>
        <v>1089</v>
      </c>
      <c r="Y14" s="181"/>
      <c r="Z14" s="181"/>
      <c r="AA14" s="181">
        <f>'Water Data'!AA30</f>
        <v>571</v>
      </c>
      <c r="AB14" s="181">
        <f>'Water Data'!AB30</f>
        <v>433</v>
      </c>
      <c r="AC14" s="182">
        <f>'Water Data'!AC30</f>
        <v>85</v>
      </c>
      <c r="AD14" s="10"/>
      <c r="AE14" s="10"/>
      <c r="AF14" s="108"/>
      <c r="AG14" s="85" t="s">
        <v>23</v>
      </c>
      <c r="AH14" s="181">
        <f>'Water Data'!AH30</f>
        <v>1078</v>
      </c>
      <c r="AI14" s="181"/>
      <c r="AJ14" s="181"/>
      <c r="AK14" s="181">
        <f>'Water Data'!AK30</f>
        <v>557</v>
      </c>
      <c r="AL14" s="181">
        <f>'Water Data'!AL30</f>
        <v>434</v>
      </c>
      <c r="AM14" s="182">
        <f>'Water Data'!AM30</f>
        <v>87</v>
      </c>
      <c r="AN14" s="10"/>
      <c r="AO14" s="10"/>
      <c r="AP14" s="108"/>
      <c r="AQ14" s="85" t="s">
        <v>23</v>
      </c>
      <c r="AR14" s="181">
        <f>'Water Data'!AR30</f>
        <v>1093</v>
      </c>
      <c r="AS14" s="181"/>
      <c r="AT14" s="181"/>
      <c r="AU14" s="181">
        <f>'Water Data'!AU30</f>
        <v>568</v>
      </c>
      <c r="AV14" s="181">
        <f>'Water Data'!AV30</f>
        <v>433</v>
      </c>
      <c r="AW14" s="182">
        <f>'Water Data'!AW30</f>
        <v>92</v>
      </c>
      <c r="AX14" s="10"/>
      <c r="AY14" s="10"/>
      <c r="AZ14" s="108"/>
      <c r="BA14" s="85" t="s">
        <v>23</v>
      </c>
      <c r="BB14" s="181">
        <f>'Water Data'!BB30</f>
        <v>1147</v>
      </c>
      <c r="BC14" s="181"/>
      <c r="BD14" s="181"/>
      <c r="BE14" s="181">
        <f>'Water Data'!BE30</f>
        <v>576</v>
      </c>
      <c r="BF14" s="181">
        <f>'Water Data'!BF30</f>
        <v>433</v>
      </c>
      <c r="BG14" s="182">
        <f>'Water Data'!BG30</f>
        <v>96</v>
      </c>
      <c r="BH14" s="10"/>
      <c r="BI14" s="10"/>
      <c r="BJ14" s="108"/>
      <c r="BK14" s="85" t="s">
        <v>23</v>
      </c>
      <c r="BL14" s="181">
        <f>'Water Data'!BL30</f>
        <v>1097</v>
      </c>
      <c r="BM14" s="181"/>
      <c r="BN14" s="181"/>
      <c r="BO14" s="181">
        <f>'Water Data'!BO30</f>
        <v>566</v>
      </c>
      <c r="BP14" s="181">
        <f>'Water Data'!BP30</f>
        <v>438</v>
      </c>
      <c r="BQ14" s="182">
        <f>'Water Data'!BQ30</f>
        <v>93</v>
      </c>
      <c r="BR14" s="10"/>
      <c r="BS14" s="10"/>
    </row>
    <row xmlns:x14ac="http://schemas.microsoft.com/office/spreadsheetml/2009/9/ac" r="15" ht="15.75" customHeight="true" thickBot="true" x14ac:dyDescent="0.3">
      <c r="A15" s="378" t="str">
        <f ca="true">IF(ISBLANK('Data Summary'!A17),"",'Data Summary'!A17)</f>
        <v/>
      </c>
      <c r="B15" s="109"/>
      <c r="C15" s="86" t="s">
        <v>20</v>
      </c>
      <c r="D15" s="71">
        <f>'Water Data'!D31</f>
        <v>1071</v>
      </c>
      <c r="E15" s="71"/>
      <c r="F15" s="71"/>
      <c r="G15" s="71">
        <f>'Water Data'!G31</f>
        <v>563</v>
      </c>
      <c r="H15" s="71">
        <f>'Water Data'!H31</f>
        <v>425</v>
      </c>
      <c r="I15" s="72">
        <f>'Water Data'!I31</f>
        <v>83</v>
      </c>
      <c r="J15" s="23"/>
      <c r="K15" s="23"/>
      <c r="L15" s="109"/>
      <c r="M15" s="86" t="s">
        <v>20</v>
      </c>
      <c r="N15" s="71">
        <f>'Water Data'!N31</f>
        <v>1057</v>
      </c>
      <c r="O15" s="71"/>
      <c r="P15" s="71"/>
      <c r="Q15" s="71">
        <f>'Water Data'!Q31</f>
        <v>543</v>
      </c>
      <c r="R15" s="71">
        <f>'Water Data'!R31</f>
        <v>432</v>
      </c>
      <c r="S15" s="72">
        <f>'Water Data'!S31</f>
        <v>82</v>
      </c>
      <c r="T15" s="23"/>
      <c r="U15" s="23"/>
      <c r="V15" s="109"/>
      <c r="W15" s="86" t="s">
        <v>20</v>
      </c>
      <c r="X15" s="71">
        <f>'Water Data'!X31</f>
        <v>1089</v>
      </c>
      <c r="Y15" s="71"/>
      <c r="Z15" s="71"/>
      <c r="AA15" s="71">
        <f>'Water Data'!AA31</f>
        <v>571</v>
      </c>
      <c r="AB15" s="71">
        <f>'Water Data'!AB31</f>
        <v>433</v>
      </c>
      <c r="AC15" s="72">
        <f>'Water Data'!AC31</f>
        <v>85</v>
      </c>
      <c r="AD15" s="23"/>
      <c r="AE15" s="23"/>
      <c r="AF15" s="109"/>
      <c r="AG15" s="86" t="s">
        <v>20</v>
      </c>
      <c r="AH15" s="71">
        <f>'Water Data'!AH31</f>
        <v>1078</v>
      </c>
      <c r="AI15" s="71"/>
      <c r="AJ15" s="71"/>
      <c r="AK15" s="71">
        <f>'Water Data'!AK31</f>
        <v>557</v>
      </c>
      <c r="AL15" s="71">
        <f>'Water Data'!AL31</f>
        <v>434</v>
      </c>
      <c r="AM15" s="72">
        <f>'Water Data'!AM31</f>
        <v>87</v>
      </c>
      <c r="AN15" s="23"/>
      <c r="AO15" s="23"/>
      <c r="AP15" s="109"/>
      <c r="AQ15" s="86" t="s">
        <v>20</v>
      </c>
      <c r="AR15" s="71">
        <f>'Water Data'!AR31</f>
        <v>1093</v>
      </c>
      <c r="AS15" s="71"/>
      <c r="AT15" s="71"/>
      <c r="AU15" s="71">
        <f>'Water Data'!AU31</f>
        <v>568</v>
      </c>
      <c r="AV15" s="71">
        <f>'Water Data'!AV31</f>
        <v>433</v>
      </c>
      <c r="AW15" s="72">
        <f>'Water Data'!AW31</f>
        <v>92</v>
      </c>
      <c r="AX15" s="23"/>
      <c r="AY15" s="23"/>
      <c r="AZ15" s="109"/>
      <c r="BA15" s="86" t="s">
        <v>20</v>
      </c>
      <c r="BB15" s="71">
        <f>'Water Data'!BB31</f>
        <v>1147</v>
      </c>
      <c r="BC15" s="71"/>
      <c r="BD15" s="71"/>
      <c r="BE15" s="71">
        <f>'Water Data'!BE31</f>
        <v>576</v>
      </c>
      <c r="BF15" s="71">
        <f>'Water Data'!BF31</f>
        <v>433</v>
      </c>
      <c r="BG15" s="72">
        <f>'Water Data'!BG31</f>
        <v>96</v>
      </c>
      <c r="BH15" s="23"/>
      <c r="BI15" s="23"/>
      <c r="BJ15" s="109"/>
      <c r="BK15" s="86" t="s">
        <v>20</v>
      </c>
      <c r="BL15" s="71">
        <f>'Water Data'!BL31</f>
        <v>401</v>
      </c>
      <c r="BM15" s="71"/>
      <c r="BN15" s="71"/>
      <c r="BO15" s="71">
        <f>'Water Data'!BO31</f>
        <v>1</v>
      </c>
      <c r="BP15" s="71">
        <f>'Water Data'!BP31</f>
        <v>396</v>
      </c>
      <c r="BQ15" s="72">
        <f>'Water Data'!BQ31</f>
        <v>4</v>
      </c>
      <c r="BR15" s="23"/>
      <c r="BS15" s="23"/>
    </row>
    <row xmlns:x14ac="http://schemas.microsoft.com/office/spreadsheetml/2009/9/ac" r="16" s="3" customFormat="true" x14ac:dyDescent="0.25">
      <c r="A16" s="378" t="str">
        <f ca="true">IF(ISBLANK('Data Summary'!A18),"",'Data Summary'!A18)</f>
        <v/>
      </c>
      <c r="B16" s="110"/>
      <c r="L16" s="110"/>
      <c r="V16" s="110"/>
      <c r="AF16" s="110"/>
      <c r="AP16" s="110"/>
      <c r="AZ16" s="110"/>
      <c r="BA16" s="110"/>
      <c r="BJ16" s="110"/>
      <c r="BK16" s="110"/>
      <c r="BT16" s="110"/>
      <c r="CD16" s="110"/>
      <c r="CN16" s="110"/>
      <c r="CX16" s="110"/>
      <c r="DH16" s="110"/>
      <c r="DR16" s="110"/>
      <c r="EB16" s="110"/>
      <c r="EL16" s="110"/>
      <c r="EV16" s="110"/>
      <c r="FF16" s="110"/>
      <c r="FP16" s="110"/>
      <c r="FZ16" s="110"/>
      <c r="GJ16" s="110"/>
      <c r="GT16" s="110"/>
      <c r="HD16" s="110"/>
      <c r="HN16" s="110"/>
      <c r="HX16" s="110"/>
    </row>
    <row xmlns:x14ac="http://schemas.microsoft.com/office/spreadsheetml/2009/9/ac" r="17" s="3" customFormat="true" x14ac:dyDescent="0.25">
      <c r="A17" s="378" t="str">
        <f ca="true">IF(ISBLANK('Data Summary'!A19),"",'Data Summary'!A19)</f>
        <v/>
      </c>
      <c r="B17" s="110"/>
      <c r="L17" s="110"/>
      <c r="V17" s="110"/>
      <c r="AF17" s="110"/>
      <c r="AP17" s="110"/>
      <c r="AZ17" s="110"/>
      <c r="BA17" s="110"/>
      <c r="BJ17" s="110"/>
      <c r="BK17" s="110"/>
      <c r="BT17" s="110"/>
      <c r="CD17" s="110"/>
      <c r="CN17" s="110"/>
      <c r="CX17" s="110"/>
      <c r="DH17" s="110"/>
      <c r="DR17" s="110"/>
      <c r="EB17" s="110"/>
      <c r="EL17" s="110"/>
      <c r="EV17" s="110"/>
      <c r="FF17" s="110"/>
      <c r="FP17" s="110"/>
      <c r="FZ17" s="110"/>
      <c r="GJ17" s="110"/>
      <c r="GT17" s="110"/>
      <c r="HD17" s="110"/>
      <c r="HN17" s="110"/>
      <c r="HX17" s="110"/>
    </row>
    <row xmlns:x14ac="http://schemas.microsoft.com/office/spreadsheetml/2009/9/ac" r="18" s="3" customFormat="true" x14ac:dyDescent="0.25">
      <c r="A18" s="378" t="str">
        <f ca="true">IF(ISBLANK('Data Summary'!A20),"",'Data Summary'!A20)</f>
        <v/>
      </c>
      <c r="B18" s="110"/>
      <c r="L18" s="110"/>
      <c r="V18" s="110"/>
      <c r="AF18" s="110"/>
      <c r="AP18" s="110"/>
      <c r="AZ18" s="110"/>
      <c r="BA18" s="110"/>
      <c r="BJ18" s="110"/>
      <c r="BK18" s="110"/>
      <c r="BT18" s="110"/>
      <c r="CD18" s="110"/>
      <c r="CN18" s="110"/>
      <c r="CX18" s="110"/>
      <c r="DH18" s="110"/>
      <c r="DR18" s="110"/>
      <c r="EB18" s="110"/>
      <c r="EL18" s="110"/>
      <c r="EV18" s="110"/>
      <c r="FF18" s="110"/>
      <c r="FP18" s="110"/>
      <c r="FZ18" s="110"/>
      <c r="GJ18" s="110"/>
      <c r="GT18" s="110"/>
      <c r="HD18" s="110"/>
      <c r="HN18" s="110"/>
      <c r="HX18" s="110"/>
    </row>
    <row xmlns:x14ac="http://schemas.microsoft.com/office/spreadsheetml/2009/9/ac" r="19" s="3" customFormat="true" x14ac:dyDescent="0.25">
      <c r="A19" s="378" t="str">
        <f ca="true">IF(ISBLANK('Data Summary'!A21),"",'Data Summary'!A21)</f>
        <v/>
      </c>
      <c r="B19" s="110"/>
      <c r="L19" s="110"/>
      <c r="V19" s="110"/>
      <c r="AF19" s="110"/>
      <c r="AP19" s="110"/>
      <c r="AZ19" s="110"/>
      <c r="BA19" s="110"/>
      <c r="BJ19" s="110"/>
      <c r="BK19" s="110"/>
      <c r="BT19" s="110"/>
      <c r="CD19" s="110"/>
      <c r="CN19" s="110"/>
      <c r="CX19" s="110"/>
      <c r="DH19" s="110"/>
      <c r="DR19" s="110"/>
      <c r="EB19" s="110"/>
      <c r="EL19" s="110"/>
      <c r="EV19" s="110"/>
      <c r="FF19" s="110"/>
      <c r="FP19" s="110"/>
      <c r="FZ19" s="110"/>
      <c r="GJ19" s="110"/>
      <c r="GT19" s="110"/>
      <c r="HD19" s="110"/>
      <c r="HN19" s="110"/>
      <c r="HX19" s="110"/>
    </row>
    <row xmlns:x14ac="http://schemas.microsoft.com/office/spreadsheetml/2009/9/ac" r="20" s="3" customFormat="true" x14ac:dyDescent="0.25">
      <c r="A20" s="378" t="str">
        <f ca="true">IF(ISBLANK('Data Summary'!A22),"",'Data Summary'!A22)</f>
        <v/>
      </c>
      <c r="B20" s="110"/>
      <c r="L20" s="110"/>
      <c r="V20" s="110"/>
      <c r="AF20" s="110"/>
      <c r="AP20" s="110"/>
      <c r="AZ20" s="110"/>
      <c r="BA20" s="110"/>
      <c r="BJ20" s="110"/>
      <c r="BK20" s="110"/>
      <c r="BT20" s="110"/>
      <c r="CD20" s="110"/>
      <c r="CN20" s="110"/>
      <c r="CX20" s="110"/>
      <c r="DH20" s="110"/>
      <c r="DR20" s="110"/>
      <c r="EB20" s="110"/>
      <c r="EL20" s="110"/>
      <c r="EV20" s="110"/>
      <c r="FF20" s="110"/>
      <c r="FP20" s="110"/>
      <c r="FZ20" s="110"/>
      <c r="GJ20" s="110"/>
      <c r="GT20" s="110"/>
      <c r="HD20" s="110"/>
      <c r="HN20" s="110"/>
      <c r="HX20" s="110"/>
    </row>
    <row xmlns:x14ac="http://schemas.microsoft.com/office/spreadsheetml/2009/9/ac" r="21" s="3" customFormat="true" x14ac:dyDescent="0.25">
      <c r="A21" s="378" t="str">
        <f ca="true">IF(ISBLANK('Data Summary'!A23),"",'Data Summary'!A23)</f>
        <v/>
      </c>
      <c r="B21" s="110"/>
      <c r="L21" s="110"/>
      <c r="V21" s="110"/>
      <c r="AF21" s="110"/>
      <c r="AP21" s="110"/>
      <c r="AZ21" s="110"/>
      <c r="BA21" s="110"/>
      <c r="BJ21" s="110"/>
      <c r="BK21" s="110"/>
      <c r="BT21" s="110"/>
      <c r="CD21" s="110"/>
      <c r="CN21" s="110"/>
      <c r="CX21" s="110"/>
      <c r="DH21" s="110"/>
      <c r="DR21" s="110"/>
      <c r="EB21" s="110"/>
      <c r="EL21" s="110"/>
      <c r="EV21" s="110"/>
      <c r="FF21" s="110"/>
      <c r="FP21" s="110"/>
      <c r="FZ21" s="110"/>
      <c r="GJ21" s="110"/>
      <c r="GT21" s="110"/>
      <c r="HD21" s="110"/>
      <c r="HN21" s="110"/>
      <c r="HX21" s="110"/>
    </row>
    <row xmlns:x14ac="http://schemas.microsoft.com/office/spreadsheetml/2009/9/ac" r="22" s="3" customFormat="true" x14ac:dyDescent="0.25">
      <c r="A22" s="378" t="str">
        <f ca="true">IF(ISBLANK('Data Summary'!A24),"",'Data Summary'!A24)</f>
        <v/>
      </c>
      <c r="B22" s="110"/>
      <c r="L22" s="110"/>
      <c r="V22" s="110"/>
      <c r="AF22" s="110"/>
      <c r="AP22" s="110"/>
      <c r="AZ22" s="110"/>
      <c r="BA22" s="110"/>
      <c r="BJ22" s="110"/>
      <c r="BK22" s="110"/>
      <c r="BT22" s="110"/>
      <c r="CD22" s="110"/>
      <c r="CN22" s="110"/>
      <c r="CX22" s="110"/>
      <c r="DH22" s="110"/>
      <c r="DR22" s="110"/>
      <c r="EB22" s="110"/>
      <c r="EL22" s="110"/>
      <c r="EV22" s="110"/>
      <c r="FF22" s="110"/>
      <c r="FP22" s="110"/>
      <c r="FZ22" s="110"/>
      <c r="GJ22" s="110"/>
      <c r="GT22" s="110"/>
      <c r="HD22" s="110"/>
      <c r="HN22" s="110"/>
      <c r="HX22" s="110"/>
    </row>
    <row xmlns:x14ac="http://schemas.microsoft.com/office/spreadsheetml/2009/9/ac" r="23" s="3" customFormat="true" x14ac:dyDescent="0.25">
      <c r="A23" s="378" t="str">
        <f ca="true">IF(ISBLANK('Data Summary'!A25),"",'Data Summary'!A25)</f>
        <v/>
      </c>
      <c r="B23" s="110"/>
      <c r="L23" s="110"/>
      <c r="V23" s="110"/>
      <c r="AF23" s="110"/>
      <c r="AP23" s="110"/>
      <c r="AZ23" s="110"/>
      <c r="BA23" s="110"/>
      <c r="BJ23" s="110"/>
      <c r="BK23" s="110"/>
      <c r="BT23" s="110"/>
      <c r="CD23" s="110"/>
      <c r="CN23" s="110"/>
      <c r="CX23" s="110"/>
      <c r="DH23" s="110"/>
      <c r="DR23" s="110"/>
      <c r="EB23" s="110"/>
      <c r="EL23" s="110"/>
      <c r="EV23" s="110"/>
      <c r="FF23" s="110"/>
      <c r="FP23" s="110"/>
      <c r="FZ23" s="110"/>
      <c r="GJ23" s="110"/>
      <c r="GT23" s="110"/>
      <c r="HD23" s="110"/>
      <c r="HN23" s="110"/>
      <c r="HX23" s="110"/>
    </row>
    <row xmlns:x14ac="http://schemas.microsoft.com/office/spreadsheetml/2009/9/ac" r="24" s="3" customFormat="true" x14ac:dyDescent="0.25">
      <c r="A24" s="378" t="str">
        <f ca="true">IF(ISBLANK('Data Summary'!A26),"",'Data Summary'!A26)</f>
        <v/>
      </c>
      <c r="B24" s="110"/>
      <c r="L24" s="110"/>
      <c r="V24" s="110"/>
      <c r="AF24" s="110"/>
      <c r="AP24" s="110"/>
      <c r="AZ24" s="110"/>
      <c r="BA24" s="110"/>
      <c r="BJ24" s="110"/>
      <c r="BK24" s="110"/>
      <c r="BT24" s="110"/>
      <c r="CD24" s="110"/>
      <c r="CN24" s="110"/>
      <c r="CX24" s="110"/>
      <c r="DH24" s="110"/>
      <c r="DR24" s="110"/>
      <c r="EB24" s="110"/>
      <c r="EL24" s="110"/>
      <c r="EV24" s="110"/>
      <c r="FF24" s="110"/>
      <c r="FP24" s="110"/>
      <c r="FZ24" s="110"/>
      <c r="GJ24" s="110"/>
      <c r="GT24" s="110"/>
      <c r="HD24" s="110"/>
      <c r="HN24" s="110"/>
      <c r="HX24" s="110"/>
    </row>
    <row xmlns:x14ac="http://schemas.microsoft.com/office/spreadsheetml/2009/9/ac" r="25" s="3" customFormat="true" x14ac:dyDescent="0.25">
      <c r="A25" s="378" t="str">
        <f ca="true">IF(ISBLANK('Data Summary'!A27),"",'Data Summary'!A27)</f>
        <v/>
      </c>
      <c r="B25" s="110"/>
      <c r="L25" s="110"/>
      <c r="V25" s="110"/>
      <c r="AF25" s="110"/>
      <c r="AP25" s="110"/>
      <c r="AZ25" s="110"/>
      <c r="BA25" s="110"/>
      <c r="BJ25" s="110"/>
      <c r="BK25" s="110"/>
      <c r="BT25" s="110"/>
      <c r="CD25" s="110"/>
      <c r="CN25" s="110"/>
      <c r="CX25" s="110"/>
      <c r="DH25" s="110"/>
      <c r="DR25" s="110"/>
      <c r="EB25" s="110"/>
      <c r="EL25" s="110"/>
      <c r="EV25" s="110"/>
      <c r="FF25" s="110"/>
      <c r="FP25" s="110"/>
      <c r="FZ25" s="110"/>
      <c r="GJ25" s="110"/>
      <c r="GT25" s="110"/>
      <c r="HD25" s="110"/>
      <c r="HN25" s="110"/>
      <c r="HX25" s="110"/>
    </row>
    <row xmlns:x14ac="http://schemas.microsoft.com/office/spreadsheetml/2009/9/ac" r="26" s="3" customFormat="true" x14ac:dyDescent="0.25">
      <c r="A26" s="378" t="str">
        <f ca="true">IF(ISBLANK('Data Summary'!A28),"",'Data Summary'!A28)</f>
        <v/>
      </c>
      <c r="B26" s="110"/>
      <c r="L26" s="110"/>
      <c r="V26" s="110"/>
      <c r="AF26" s="110"/>
      <c r="AP26" s="110"/>
      <c r="AZ26" s="110"/>
      <c r="BA26" s="110"/>
      <c r="BJ26" s="110"/>
      <c r="BK26" s="110"/>
      <c r="BT26" s="110"/>
      <c r="CD26" s="110"/>
      <c r="CN26" s="110"/>
      <c r="CX26" s="110"/>
      <c r="DH26" s="110"/>
      <c r="DR26" s="110"/>
      <c r="EB26" s="110"/>
      <c r="EL26" s="110"/>
      <c r="EV26" s="110"/>
      <c r="FF26" s="110"/>
      <c r="FP26" s="110"/>
      <c r="FZ26" s="110"/>
      <c r="GJ26" s="110"/>
      <c r="GT26" s="110"/>
      <c r="HD26" s="110"/>
      <c r="HN26" s="110"/>
      <c r="HX26" s="110"/>
    </row>
    <row xmlns:x14ac="http://schemas.microsoft.com/office/spreadsheetml/2009/9/ac" r="27" s="3" customFormat="true" x14ac:dyDescent="0.25">
      <c r="A27" s="378" t="str">
        <f ca="true">IF(ISBLANK('Data Summary'!A29),"",'Data Summary'!A29)</f>
        <v/>
      </c>
      <c r="B27" s="110"/>
      <c r="L27" s="110"/>
      <c r="V27" s="110"/>
      <c r="AF27" s="110"/>
      <c r="AP27" s="110"/>
      <c r="AZ27" s="110"/>
      <c r="BA27" s="110"/>
      <c r="BJ27" s="110"/>
      <c r="BK27" s="110"/>
      <c r="BT27" s="110"/>
      <c r="CD27" s="110"/>
      <c r="CN27" s="110"/>
      <c r="CX27" s="110"/>
      <c r="DH27" s="110"/>
      <c r="DR27" s="110"/>
      <c r="EB27" s="110"/>
      <c r="EL27" s="110"/>
      <c r="EV27" s="110"/>
      <c r="FF27" s="110"/>
      <c r="FP27" s="110"/>
      <c r="FZ27" s="110"/>
      <c r="GJ27" s="110"/>
      <c r="GT27" s="110"/>
      <c r="HD27" s="110"/>
      <c r="HN27" s="110"/>
      <c r="HX27" s="110"/>
    </row>
    <row xmlns:x14ac="http://schemas.microsoft.com/office/spreadsheetml/2009/9/ac" r="28" s="3" customFormat="true" x14ac:dyDescent="0.25">
      <c r="A28" s="378" t="str">
        <f ca="true">IF(ISBLANK('Data Summary'!A30),"",'Data Summary'!A30)</f>
        <v/>
      </c>
      <c r="B28" s="110"/>
      <c r="L28" s="110"/>
      <c r="V28" s="110"/>
      <c r="AF28" s="110"/>
      <c r="AP28" s="110"/>
      <c r="AZ28" s="110"/>
      <c r="BA28" s="110"/>
      <c r="BJ28" s="110"/>
      <c r="BK28" s="110"/>
      <c r="BT28" s="110"/>
      <c r="CD28" s="110"/>
      <c r="CN28" s="110"/>
      <c r="CX28" s="110"/>
      <c r="DH28" s="110"/>
      <c r="DR28" s="110"/>
      <c r="EB28" s="110"/>
      <c r="EL28" s="110"/>
      <c r="EV28" s="110"/>
      <c r="FF28" s="110"/>
      <c r="FP28" s="110"/>
      <c r="FZ28" s="110"/>
      <c r="GJ28" s="110"/>
      <c r="GT28" s="110"/>
      <c r="HD28" s="110"/>
      <c r="HN28" s="110"/>
      <c r="HX28" s="110"/>
    </row>
    <row xmlns:x14ac="http://schemas.microsoft.com/office/spreadsheetml/2009/9/ac" r="29" s="3" customFormat="true" x14ac:dyDescent="0.25">
      <c r="A29" s="378" t="str">
        <f ca="true">IF(ISBLANK('Data Summary'!A31),"",'Data Summary'!A31)</f>
        <v/>
      </c>
      <c r="B29" s="110"/>
      <c r="L29" s="110"/>
      <c r="V29" s="110"/>
      <c r="AF29" s="110"/>
      <c r="AP29" s="110"/>
      <c r="AZ29" s="110"/>
      <c r="BA29" s="110"/>
      <c r="BJ29" s="110"/>
      <c r="BK29" s="110"/>
      <c r="BT29" s="110"/>
      <c r="CD29" s="110"/>
      <c r="CN29" s="110"/>
      <c r="CX29" s="110"/>
      <c r="DH29" s="110"/>
      <c r="DR29" s="110"/>
      <c r="EB29" s="110"/>
      <c r="EL29" s="110"/>
      <c r="EV29" s="110"/>
      <c r="FF29" s="110"/>
      <c r="FP29" s="110"/>
      <c r="FZ29" s="110"/>
      <c r="GJ29" s="110"/>
      <c r="GT29" s="110"/>
      <c r="HD29" s="110"/>
      <c r="HN29" s="110"/>
      <c r="HX29" s="110"/>
    </row>
    <row xmlns:x14ac="http://schemas.microsoft.com/office/spreadsheetml/2009/9/ac" r="30" s="3" customFormat="true" x14ac:dyDescent="0.25">
      <c r="A30" s="378" t="str">
        <f ca="true">IF(ISBLANK('Data Summary'!A32),"",'Data Summary'!A32)</f>
        <v/>
      </c>
      <c r="B30" s="110"/>
      <c r="L30" s="110"/>
      <c r="V30" s="110"/>
      <c r="AF30" s="110"/>
      <c r="AP30" s="110"/>
      <c r="AZ30" s="110"/>
      <c r="BA30" s="110"/>
      <c r="BJ30" s="110"/>
      <c r="BK30" s="110"/>
      <c r="BT30" s="110"/>
      <c r="CD30" s="110"/>
      <c r="CN30" s="110"/>
      <c r="CX30" s="110"/>
      <c r="DH30" s="110"/>
      <c r="DR30" s="110"/>
      <c r="EB30" s="110"/>
      <c r="EL30" s="110"/>
      <c r="EV30" s="110"/>
      <c r="FF30" s="110"/>
      <c r="FP30" s="110"/>
      <c r="FZ30" s="110"/>
      <c r="GJ30" s="110"/>
      <c r="GT30" s="110"/>
      <c r="HD30" s="110"/>
      <c r="HN30" s="110"/>
      <c r="HX30" s="110"/>
    </row>
    <row xmlns:x14ac="http://schemas.microsoft.com/office/spreadsheetml/2009/9/ac" r="31" s="3" customFormat="true" x14ac:dyDescent="0.25">
      <c r="A31" s="378" t="str">
        <f ca="true">IF(ISBLANK('Data Summary'!A33),"",'Data Summary'!A33)</f>
        <v/>
      </c>
      <c r="B31" s="110"/>
      <c r="L31" s="110"/>
      <c r="V31" s="110"/>
      <c r="AF31" s="110"/>
      <c r="AP31" s="110"/>
      <c r="AZ31" s="110"/>
      <c r="BA31" s="110"/>
      <c r="BJ31" s="110"/>
      <c r="BK31" s="110"/>
      <c r="BT31" s="110"/>
      <c r="CD31" s="110"/>
      <c r="CN31" s="110"/>
      <c r="CX31" s="110"/>
      <c r="DH31" s="110"/>
      <c r="DR31" s="110"/>
      <c r="EB31" s="110"/>
      <c r="EL31" s="110"/>
      <c r="EV31" s="110"/>
      <c r="FF31" s="110"/>
      <c r="FP31" s="110"/>
      <c r="FZ31" s="110"/>
      <c r="GJ31" s="110"/>
      <c r="GT31" s="110"/>
      <c r="HD31" s="110"/>
      <c r="HN31" s="110"/>
      <c r="HX31" s="110"/>
    </row>
    <row xmlns:x14ac="http://schemas.microsoft.com/office/spreadsheetml/2009/9/ac" r="32" s="3" customFormat="true" x14ac:dyDescent="0.25">
      <c r="A32" s="378" t="str">
        <f ca="true">IF(ISBLANK('Data Summary'!A34),"",'Data Summary'!A34)</f>
        <v/>
      </c>
      <c r="B32" s="110"/>
      <c r="L32" s="110"/>
      <c r="V32" s="110"/>
      <c r="AF32" s="110"/>
      <c r="AP32" s="110"/>
      <c r="AZ32" s="110"/>
      <c r="BA32" s="110"/>
      <c r="BJ32" s="110"/>
      <c r="BK32" s="110"/>
      <c r="BT32" s="110"/>
      <c r="CD32" s="110"/>
      <c r="CN32" s="110"/>
      <c r="CX32" s="110"/>
      <c r="DH32" s="110"/>
      <c r="DR32" s="110"/>
      <c r="EB32" s="110"/>
      <c r="EL32" s="110"/>
      <c r="EV32" s="110"/>
      <c r="FF32" s="110"/>
      <c r="FP32" s="110"/>
      <c r="FZ32" s="110"/>
      <c r="GJ32" s="110"/>
      <c r="GT32" s="110"/>
      <c r="HD32" s="110"/>
      <c r="HN32" s="110"/>
      <c r="HX32" s="110"/>
    </row>
    <row xmlns:x14ac="http://schemas.microsoft.com/office/spreadsheetml/2009/9/ac" r="33" s="3" customFormat="true" x14ac:dyDescent="0.25">
      <c r="A33" s="378" t="str">
        <f ca="true">IF(ISBLANK('Data Summary'!A35),"",'Data Summary'!A35)</f>
        <v/>
      </c>
      <c r="B33" s="110"/>
      <c r="L33" s="110"/>
      <c r="V33" s="110"/>
      <c r="AF33" s="110"/>
      <c r="AP33" s="110"/>
      <c r="AZ33" s="110"/>
      <c r="BA33" s="110"/>
      <c r="BJ33" s="110"/>
      <c r="BK33" s="110"/>
      <c r="BT33" s="110"/>
      <c r="CD33" s="110"/>
      <c r="CN33" s="110"/>
      <c r="CX33" s="110"/>
      <c r="DH33" s="110"/>
      <c r="DR33" s="110"/>
      <c r="EB33" s="110"/>
      <c r="EL33" s="110"/>
      <c r="EV33" s="110"/>
      <c r="FF33" s="110"/>
      <c r="FP33" s="110"/>
      <c r="FZ33" s="110"/>
      <c r="GJ33" s="110"/>
      <c r="GT33" s="110"/>
      <c r="HD33" s="110"/>
      <c r="HN33" s="110"/>
      <c r="HX33" s="110"/>
    </row>
    <row xmlns:x14ac="http://schemas.microsoft.com/office/spreadsheetml/2009/9/ac" r="34" s="3" customFormat="true" x14ac:dyDescent="0.25">
      <c r="A34" s="378" t="str">
        <f ca="true">IF(ISBLANK('Data Summary'!A36),"",'Data Summary'!A36)</f>
        <v/>
      </c>
      <c r="B34" s="110"/>
      <c r="L34" s="110"/>
      <c r="V34" s="110"/>
      <c r="AF34" s="110"/>
      <c r="AP34" s="110"/>
      <c r="AZ34" s="110"/>
      <c r="BA34" s="110"/>
      <c r="BJ34" s="110"/>
      <c r="BK34" s="110"/>
      <c r="BT34" s="110"/>
      <c r="CD34" s="110"/>
      <c r="CN34" s="110"/>
      <c r="CX34" s="110"/>
      <c r="DH34" s="110"/>
      <c r="DR34" s="110"/>
      <c r="EB34" s="110"/>
      <c r="EL34" s="110"/>
      <c r="EV34" s="110"/>
      <c r="FF34" s="110"/>
      <c r="FP34" s="110"/>
      <c r="FZ34" s="110"/>
      <c r="GJ34" s="110"/>
      <c r="GT34" s="110"/>
      <c r="HD34" s="110"/>
      <c r="HN34" s="110"/>
      <c r="HX34" s="110"/>
    </row>
    <row xmlns:x14ac="http://schemas.microsoft.com/office/spreadsheetml/2009/9/ac" r="35" s="3" customFormat="true" x14ac:dyDescent="0.25">
      <c r="A35" s="378" t="str">
        <f ca="true">IF(ISBLANK('Data Summary'!A37),"",'Data Summary'!A37)</f>
        <v/>
      </c>
      <c r="B35" s="110"/>
      <c r="L35" s="110"/>
      <c r="V35" s="110"/>
      <c r="AF35" s="110"/>
      <c r="AP35" s="110"/>
      <c r="AZ35" s="110"/>
      <c r="BA35" s="110"/>
      <c r="BJ35" s="110"/>
      <c r="BK35" s="110"/>
      <c r="BT35" s="110"/>
      <c r="CD35" s="110"/>
      <c r="CN35" s="110"/>
      <c r="CX35" s="110"/>
      <c r="DH35" s="110"/>
      <c r="DR35" s="110"/>
      <c r="EB35" s="110"/>
      <c r="EL35" s="110"/>
      <c r="EV35" s="110"/>
      <c r="FF35" s="110"/>
      <c r="FP35" s="110"/>
      <c r="FZ35" s="110"/>
      <c r="GJ35" s="110"/>
      <c r="GT35" s="110"/>
      <c r="HD35" s="110"/>
      <c r="HN35" s="110"/>
      <c r="HX35" s="110"/>
    </row>
    <row xmlns:x14ac="http://schemas.microsoft.com/office/spreadsheetml/2009/9/ac" r="36" s="3" customFormat="true" x14ac:dyDescent="0.25">
      <c r="A36" s="378" t="str">
        <f ca="true">IF(ISBLANK('Data Summary'!A38),"",'Data Summary'!A38)</f>
        <v/>
      </c>
      <c r="B36" s="110"/>
      <c r="L36" s="110"/>
      <c r="V36" s="110"/>
      <c r="AF36" s="110"/>
      <c r="AP36" s="110"/>
      <c r="AZ36" s="110"/>
      <c r="BA36" s="110"/>
      <c r="BJ36" s="110"/>
      <c r="BK36" s="110"/>
      <c r="BT36" s="110"/>
      <c r="CD36" s="110"/>
      <c r="CN36" s="110"/>
      <c r="CX36" s="110"/>
      <c r="DH36" s="110"/>
      <c r="DR36" s="110"/>
      <c r="EB36" s="110"/>
      <c r="EL36" s="110"/>
      <c r="EV36" s="110"/>
      <c r="FF36" s="110"/>
      <c r="FP36" s="110"/>
      <c r="FZ36" s="110"/>
      <c r="GJ36" s="110"/>
      <c r="GT36" s="110"/>
      <c r="HD36" s="110"/>
      <c r="HN36" s="110"/>
      <c r="HX36" s="110"/>
    </row>
    <row xmlns:x14ac="http://schemas.microsoft.com/office/spreadsheetml/2009/9/ac" r="37" s="3" customFormat="true" x14ac:dyDescent="0.25">
      <c r="A37" s="378" t="str">
        <f ca="true">IF(ISBLANK('Data Summary'!A39),"",'Data Summary'!A39)</f>
        <v/>
      </c>
      <c r="B37" s="110"/>
      <c r="L37" s="110"/>
      <c r="V37" s="110"/>
      <c r="AF37" s="110"/>
      <c r="AP37" s="110"/>
      <c r="AZ37" s="110"/>
      <c r="BA37" s="110"/>
      <c r="BJ37" s="110"/>
      <c r="BK37" s="110"/>
      <c r="BT37" s="110"/>
      <c r="CD37" s="110"/>
      <c r="CN37" s="110"/>
      <c r="CX37" s="110"/>
      <c r="DH37" s="110"/>
      <c r="DR37" s="110"/>
      <c r="EB37" s="110"/>
      <c r="EL37" s="110"/>
      <c r="EV37" s="110"/>
      <c r="FF37" s="110"/>
      <c r="FP37" s="110"/>
      <c r="FZ37" s="110"/>
      <c r="GJ37" s="110"/>
      <c r="GT37" s="110"/>
      <c r="HD37" s="110"/>
      <c r="HN37" s="110"/>
      <c r="HX37" s="110"/>
    </row>
    <row xmlns:x14ac="http://schemas.microsoft.com/office/spreadsheetml/2009/9/ac" r="38" s="3" customFormat="true" x14ac:dyDescent="0.25">
      <c r="A38" s="378" t="str">
        <f ca="true">IF(ISBLANK('Data Summary'!A40),"",'Data Summary'!A40)</f>
        <v/>
      </c>
      <c r="B38" s="110"/>
      <c r="L38" s="110"/>
      <c r="V38" s="110"/>
      <c r="AF38" s="110"/>
      <c r="AP38" s="110"/>
      <c r="AZ38" s="110"/>
      <c r="BA38" s="110"/>
      <c r="BJ38" s="110"/>
      <c r="BK38" s="110"/>
      <c r="BT38" s="110"/>
      <c r="CD38" s="110"/>
      <c r="CN38" s="110"/>
      <c r="CX38" s="110"/>
      <c r="DH38" s="110"/>
      <c r="DR38" s="110"/>
      <c r="EB38" s="110"/>
      <c r="EL38" s="110"/>
      <c r="EV38" s="110"/>
      <c r="FF38" s="110"/>
      <c r="FP38" s="110"/>
      <c r="FZ38" s="110"/>
      <c r="GJ38" s="110"/>
      <c r="GT38" s="110"/>
      <c r="HD38" s="110"/>
      <c r="HN38" s="110"/>
      <c r="HX38" s="110"/>
    </row>
    <row xmlns:x14ac="http://schemas.microsoft.com/office/spreadsheetml/2009/9/ac" r="39" s="3" customFormat="true" x14ac:dyDescent="0.25">
      <c r="A39" s="378" t="str">
        <f ca="true">IF(ISBLANK('Data Summary'!A41),"",'Data Summary'!A41)</f>
        <v/>
      </c>
      <c r="B39" s="110"/>
      <c r="L39" s="110"/>
      <c r="V39" s="110"/>
      <c r="AF39" s="110"/>
      <c r="AP39" s="110"/>
      <c r="AZ39" s="110"/>
      <c r="BA39" s="110"/>
      <c r="BJ39" s="110"/>
      <c r="BK39" s="110"/>
      <c r="BT39" s="110"/>
      <c r="CD39" s="110"/>
      <c r="CN39" s="110"/>
      <c r="CX39" s="110"/>
      <c r="DH39" s="110"/>
      <c r="DR39" s="110"/>
      <c r="EB39" s="110"/>
      <c r="EL39" s="110"/>
      <c r="EV39" s="110"/>
      <c r="FF39" s="110"/>
      <c r="FP39" s="110"/>
      <c r="FZ39" s="110"/>
      <c r="GJ39" s="110"/>
      <c r="GT39" s="110"/>
      <c r="HD39" s="110"/>
      <c r="HN39" s="110"/>
      <c r="HX39" s="110"/>
    </row>
    <row xmlns:x14ac="http://schemas.microsoft.com/office/spreadsheetml/2009/9/ac" r="40" s="3" customFormat="true" x14ac:dyDescent="0.25">
      <c r="A40" s="378" t="str">
        <f ca="true">IF(ISBLANK('Data Summary'!A42),"",'Data Summary'!A42)</f>
        <v/>
      </c>
      <c r="B40" s="110"/>
      <c r="L40" s="110"/>
      <c r="V40" s="110"/>
      <c r="AF40" s="110"/>
      <c r="AP40" s="110"/>
      <c r="AZ40" s="110"/>
      <c r="BA40" s="110"/>
      <c r="BJ40" s="110"/>
      <c r="BK40" s="110"/>
      <c r="BT40" s="110"/>
      <c r="CD40" s="110"/>
      <c r="CN40" s="110"/>
      <c r="CX40" s="110"/>
      <c r="DH40" s="110"/>
      <c r="DR40" s="110"/>
      <c r="EB40" s="110"/>
      <c r="EL40" s="110"/>
      <c r="EV40" s="110"/>
      <c r="FF40" s="110"/>
      <c r="FP40" s="110"/>
      <c r="FZ40" s="110"/>
      <c r="GJ40" s="110"/>
      <c r="GT40" s="110"/>
      <c r="HD40" s="110"/>
      <c r="HN40" s="110"/>
      <c r="HX40" s="110"/>
    </row>
    <row xmlns:x14ac="http://schemas.microsoft.com/office/spreadsheetml/2009/9/ac" r="41" s="3" customFormat="true" x14ac:dyDescent="0.25">
      <c r="A41" s="378" t="str">
        <f ca="true">IF(ISBLANK('Data Summary'!A43),"",'Data Summary'!A43)</f>
        <v/>
      </c>
      <c r="B41" s="110"/>
      <c r="L41" s="110"/>
      <c r="V41" s="110"/>
      <c r="AF41" s="110"/>
      <c r="AP41" s="110"/>
      <c r="AZ41" s="110"/>
      <c r="BA41" s="110"/>
      <c r="BJ41" s="110"/>
      <c r="BK41" s="110"/>
      <c r="BT41" s="110"/>
      <c r="CD41" s="110"/>
      <c r="CN41" s="110"/>
      <c r="CX41" s="110"/>
      <c r="DH41" s="110"/>
      <c r="DR41" s="110"/>
      <c r="EB41" s="110"/>
      <c r="EL41" s="110"/>
      <c r="EV41" s="110"/>
      <c r="FF41" s="110"/>
      <c r="FP41" s="110"/>
      <c r="FZ41" s="110"/>
      <c r="GJ41" s="110"/>
      <c r="GT41" s="110"/>
      <c r="HD41" s="110"/>
      <c r="HN41" s="110"/>
      <c r="HX41" s="110"/>
    </row>
    <row xmlns:x14ac="http://schemas.microsoft.com/office/spreadsheetml/2009/9/ac" r="42" s="3" customFormat="true" x14ac:dyDescent="0.25">
      <c r="A42" s="378" t="str">
        <f ca="true">IF(ISBLANK('Data Summary'!A44),"",'Data Summary'!A44)</f>
        <v/>
      </c>
      <c r="B42" s="110"/>
      <c r="L42" s="110"/>
      <c r="V42" s="110"/>
      <c r="AF42" s="110"/>
      <c r="AP42" s="110"/>
      <c r="AZ42" s="110"/>
      <c r="BA42" s="110"/>
      <c r="BJ42" s="110"/>
      <c r="BK42" s="110"/>
      <c r="BT42" s="110"/>
      <c r="CD42" s="110"/>
      <c r="CN42" s="110"/>
      <c r="CX42" s="110"/>
      <c r="DH42" s="110"/>
      <c r="DR42" s="110"/>
      <c r="EB42" s="110"/>
      <c r="EL42" s="110"/>
      <c r="EV42" s="110"/>
      <c r="FF42" s="110"/>
      <c r="FP42" s="110"/>
      <c r="FZ42" s="110"/>
      <c r="GJ42" s="110"/>
      <c r="GT42" s="110"/>
      <c r="HD42" s="110"/>
      <c r="HN42" s="110"/>
      <c r="HX42" s="110"/>
    </row>
    <row xmlns:x14ac="http://schemas.microsoft.com/office/spreadsheetml/2009/9/ac" r="43" s="3" customFormat="true" x14ac:dyDescent="0.25">
      <c r="A43" s="378" t="str">
        <f ca="true">IF(ISBLANK('Data Summary'!A45),"",'Data Summary'!A45)</f>
        <v/>
      </c>
      <c r="B43" s="110"/>
      <c r="L43" s="110"/>
      <c r="V43" s="110"/>
      <c r="AF43" s="110"/>
      <c r="AP43" s="110"/>
      <c r="AZ43" s="110"/>
      <c r="BA43" s="110"/>
      <c r="BJ43" s="110"/>
      <c r="BK43" s="110"/>
      <c r="BT43" s="110"/>
      <c r="CD43" s="110"/>
      <c r="CN43" s="110"/>
      <c r="CX43" s="110"/>
      <c r="DH43" s="110"/>
      <c r="DR43" s="110"/>
      <c r="EB43" s="110"/>
      <c r="EL43" s="110"/>
      <c r="EV43" s="110"/>
      <c r="FF43" s="110"/>
      <c r="FP43" s="110"/>
      <c r="FZ43" s="110"/>
      <c r="GJ43" s="110"/>
      <c r="GT43" s="110"/>
      <c r="HD43" s="110"/>
      <c r="HN43" s="110"/>
      <c r="HX43" s="110"/>
    </row>
    <row xmlns:x14ac="http://schemas.microsoft.com/office/spreadsheetml/2009/9/ac" r="44" s="3" customFormat="true" x14ac:dyDescent="0.25">
      <c r="A44" s="378" t="str">
        <f ca="true">IF(ISBLANK('Data Summary'!A46),"",'Data Summary'!A46)</f>
        <v/>
      </c>
      <c r="B44" s="110"/>
      <c r="L44" s="110"/>
      <c r="V44" s="110"/>
      <c r="AF44" s="110"/>
      <c r="AP44" s="110"/>
      <c r="AZ44" s="110"/>
      <c r="BA44" s="110"/>
      <c r="BJ44" s="110"/>
      <c r="BK44" s="110"/>
      <c r="BT44" s="110"/>
      <c r="CD44" s="110"/>
      <c r="CN44" s="110"/>
      <c r="CX44" s="110"/>
      <c r="DH44" s="110"/>
      <c r="DR44" s="110"/>
      <c r="EB44" s="110"/>
      <c r="EL44" s="110"/>
      <c r="EV44" s="110"/>
      <c r="FF44" s="110"/>
      <c r="FP44" s="110"/>
      <c r="FZ44" s="110"/>
      <c r="GJ44" s="110"/>
      <c r="GT44" s="110"/>
      <c r="HD44" s="110"/>
      <c r="HN44" s="110"/>
      <c r="HX44" s="110"/>
    </row>
    <row xmlns:x14ac="http://schemas.microsoft.com/office/spreadsheetml/2009/9/ac" r="45" s="3" customFormat="true" x14ac:dyDescent="0.25">
      <c r="A45" s="378" t="str">
        <f ca="true">IF(ISBLANK('Data Summary'!A47),"",'Data Summary'!A47)</f>
        <v/>
      </c>
      <c r="B45" s="110"/>
      <c r="L45" s="110"/>
      <c r="V45" s="110"/>
      <c r="AF45" s="110"/>
      <c r="AP45" s="110"/>
      <c r="AZ45" s="110"/>
      <c r="BA45" s="110"/>
      <c r="BJ45" s="110"/>
      <c r="BK45" s="110"/>
      <c r="BT45" s="110"/>
      <c r="CD45" s="110"/>
      <c r="CN45" s="110"/>
      <c r="CX45" s="110"/>
      <c r="DH45" s="110"/>
      <c r="DR45" s="110"/>
      <c r="EB45" s="110"/>
      <c r="EL45" s="110"/>
      <c r="EV45" s="110"/>
      <c r="FF45" s="110"/>
      <c r="FP45" s="110"/>
      <c r="FZ45" s="110"/>
      <c r="GJ45" s="110"/>
      <c r="GT45" s="110"/>
      <c r="HD45" s="110"/>
      <c r="HN45" s="110"/>
      <c r="HX45" s="110"/>
    </row>
    <row xmlns:x14ac="http://schemas.microsoft.com/office/spreadsheetml/2009/9/ac" r="46" s="3" customFormat="true" x14ac:dyDescent="0.25">
      <c r="A46" s="378" t="str">
        <f ca="true">IF(ISBLANK('Data Summary'!A48),"",'Data Summary'!A48)</f>
        <v/>
      </c>
      <c r="B46" s="110"/>
      <c r="L46" s="110"/>
      <c r="V46" s="110"/>
      <c r="AF46" s="110"/>
      <c r="AP46" s="110"/>
      <c r="AZ46" s="110"/>
      <c r="BA46" s="110"/>
      <c r="BJ46" s="110"/>
      <c r="BK46" s="110"/>
      <c r="BT46" s="110"/>
      <c r="CD46" s="110"/>
      <c r="CN46" s="110"/>
      <c r="CX46" s="110"/>
      <c r="DH46" s="110"/>
      <c r="DR46" s="110"/>
      <c r="EB46" s="110"/>
      <c r="EL46" s="110"/>
      <c r="EV46" s="110"/>
      <c r="FF46" s="110"/>
      <c r="FP46" s="110"/>
      <c r="FZ46" s="110"/>
      <c r="GJ46" s="110"/>
      <c r="GT46" s="110"/>
      <c r="HD46" s="110"/>
      <c r="HN46" s="110"/>
      <c r="HX46" s="110"/>
    </row>
    <row xmlns:x14ac="http://schemas.microsoft.com/office/spreadsheetml/2009/9/ac" r="47" s="3" customFormat="true" x14ac:dyDescent="0.25">
      <c r="A47" s="378" t="str">
        <f ca="true">IF(ISBLANK('Data Summary'!A49),"",'Data Summary'!A49)</f>
        <v/>
      </c>
      <c r="B47" s="110"/>
      <c r="L47" s="110"/>
      <c r="V47" s="110"/>
      <c r="AF47" s="110"/>
      <c r="AP47" s="110"/>
      <c r="AZ47" s="110"/>
      <c r="BA47" s="110"/>
      <c r="BJ47" s="110"/>
      <c r="BK47" s="110"/>
      <c r="BT47" s="110"/>
      <c r="CD47" s="110"/>
      <c r="CN47" s="110"/>
      <c r="CX47" s="110"/>
      <c r="DH47" s="110"/>
      <c r="DR47" s="110"/>
      <c r="EB47" s="110"/>
      <c r="EL47" s="110"/>
      <c r="EV47" s="110"/>
      <c r="FF47" s="110"/>
      <c r="FP47" s="110"/>
      <c r="FZ47" s="110"/>
      <c r="GJ47" s="110"/>
      <c r="GT47" s="110"/>
      <c r="HD47" s="110"/>
      <c r="HN47" s="110"/>
      <c r="HX47" s="110"/>
    </row>
    <row xmlns:x14ac="http://schemas.microsoft.com/office/spreadsheetml/2009/9/ac" r="48" s="3" customFormat="true" x14ac:dyDescent="0.25">
      <c r="A48" s="378" t="str">
        <f ca="true">IF(ISBLANK('Data Summary'!A50),"",'Data Summary'!A50)</f>
        <v/>
      </c>
      <c r="B48" s="110"/>
      <c r="L48" s="110"/>
      <c r="V48" s="110"/>
      <c r="AF48" s="110"/>
      <c r="AP48" s="110"/>
      <c r="AZ48" s="110"/>
      <c r="BA48" s="110"/>
      <c r="BJ48" s="110"/>
      <c r="BK48" s="110"/>
      <c r="BT48" s="110"/>
      <c r="CD48" s="110"/>
      <c r="CN48" s="110"/>
      <c r="CX48" s="110"/>
      <c r="DH48" s="110"/>
      <c r="DR48" s="110"/>
      <c r="EB48" s="110"/>
      <c r="EL48" s="110"/>
      <c r="EV48" s="110"/>
      <c r="FF48" s="110"/>
      <c r="FP48" s="110"/>
      <c r="FZ48" s="110"/>
      <c r="GJ48" s="110"/>
      <c r="GT48" s="110"/>
      <c r="HD48" s="110"/>
      <c r="HN48" s="110"/>
      <c r="HX48" s="110"/>
    </row>
    <row xmlns:x14ac="http://schemas.microsoft.com/office/spreadsheetml/2009/9/ac" r="49" s="3" customFormat="true" x14ac:dyDescent="0.25">
      <c r="A49" s="378" t="str">
        <f ca="true">IF(ISBLANK('Data Summary'!A51),"",'Data Summary'!A51)</f>
        <v/>
      </c>
      <c r="B49" s="110"/>
      <c r="L49" s="110"/>
      <c r="V49" s="110"/>
      <c r="AF49" s="110"/>
      <c r="AP49" s="110"/>
      <c r="AZ49" s="110"/>
      <c r="BA49" s="110"/>
      <c r="BJ49" s="110"/>
      <c r="BK49" s="110"/>
      <c r="BT49" s="110"/>
      <c r="CD49" s="110"/>
      <c r="CN49" s="110"/>
      <c r="CX49" s="110"/>
      <c r="DH49" s="110"/>
      <c r="DR49" s="110"/>
      <c r="EB49" s="110"/>
      <c r="EL49" s="110"/>
      <c r="EV49" s="110"/>
      <c r="FF49" s="110"/>
      <c r="FP49" s="110"/>
      <c r="FZ49" s="110"/>
      <c r="GJ49" s="110"/>
      <c r="GT49" s="110"/>
      <c r="HD49" s="110"/>
      <c r="HN49" s="110"/>
      <c r="HX49" s="110"/>
    </row>
    <row xmlns:x14ac="http://schemas.microsoft.com/office/spreadsheetml/2009/9/ac" r="50" s="3" customFormat="true" x14ac:dyDescent="0.25">
      <c r="A50" s="378" t="str">
        <f ca="true">IF(ISBLANK('Data Summary'!A52),"",'Data Summary'!A52)</f>
        <v/>
      </c>
      <c r="B50" s="110"/>
      <c r="L50" s="110"/>
      <c r="V50" s="110"/>
      <c r="AF50" s="110"/>
      <c r="AP50" s="110"/>
      <c r="AZ50" s="110"/>
      <c r="BA50" s="110"/>
      <c r="BJ50" s="110"/>
      <c r="BK50" s="110"/>
      <c r="BT50" s="110"/>
      <c r="CD50" s="110"/>
      <c r="CN50" s="110"/>
      <c r="CX50" s="110"/>
      <c r="DH50" s="110"/>
      <c r="DR50" s="110"/>
      <c r="EB50" s="110"/>
      <c r="EL50" s="110"/>
      <c r="EV50" s="110"/>
      <c r="FF50" s="110"/>
      <c r="FP50" s="110"/>
      <c r="FZ50" s="110"/>
      <c r="GJ50" s="110"/>
      <c r="GT50" s="110"/>
      <c r="HD50" s="110"/>
      <c r="HN50" s="110"/>
      <c r="HX50" s="110"/>
    </row>
    <row xmlns:x14ac="http://schemas.microsoft.com/office/spreadsheetml/2009/9/ac" r="51" s="3" customFormat="true" x14ac:dyDescent="0.25">
      <c r="A51" s="378" t="str">
        <f ca="true">IF(ISBLANK('Data Summary'!A53),"",'Data Summary'!A53)</f>
        <v/>
      </c>
      <c r="B51" s="110"/>
      <c r="L51" s="110"/>
      <c r="V51" s="110"/>
      <c r="AF51" s="110"/>
      <c r="AP51" s="110"/>
      <c r="AZ51" s="110"/>
      <c r="BA51" s="110"/>
      <c r="BJ51" s="110"/>
      <c r="BK51" s="110"/>
      <c r="BT51" s="110"/>
      <c r="CD51" s="110"/>
      <c r="CN51" s="110"/>
      <c r="CX51" s="110"/>
      <c r="DH51" s="110"/>
      <c r="DR51" s="110"/>
      <c r="EB51" s="110"/>
      <c r="EL51" s="110"/>
      <c r="EV51" s="110"/>
      <c r="FF51" s="110"/>
      <c r="FP51" s="110"/>
      <c r="FZ51" s="110"/>
      <c r="GJ51" s="110"/>
      <c r="GT51" s="110"/>
      <c r="HD51" s="110"/>
      <c r="HN51" s="110"/>
      <c r="HX51" s="110"/>
    </row>
    <row xmlns:x14ac="http://schemas.microsoft.com/office/spreadsheetml/2009/9/ac" r="52" s="3" customFormat="true" x14ac:dyDescent="0.25">
      <c r="A52" s="378" t="str">
        <f ca="true">IF(ISBLANK('Data Summary'!A54),"",'Data Summary'!A54)</f>
        <v/>
      </c>
      <c r="B52" s="110"/>
      <c r="L52" s="110"/>
      <c r="V52" s="110"/>
      <c r="AF52" s="110"/>
      <c r="AP52" s="110"/>
      <c r="AZ52" s="110"/>
      <c r="BA52" s="110"/>
      <c r="BJ52" s="110"/>
      <c r="BK52" s="110"/>
      <c r="BT52" s="110"/>
      <c r="CD52" s="110"/>
      <c r="CN52" s="110"/>
      <c r="CX52" s="110"/>
      <c r="DH52" s="110"/>
      <c r="DR52" s="110"/>
      <c r="EB52" s="110"/>
      <c r="EL52" s="110"/>
      <c r="EV52" s="110"/>
      <c r="FF52" s="110"/>
      <c r="FP52" s="110"/>
      <c r="FZ52" s="110"/>
      <c r="GJ52" s="110"/>
      <c r="GT52" s="110"/>
      <c r="HD52" s="110"/>
      <c r="HN52" s="110"/>
      <c r="HX52" s="110"/>
    </row>
    <row xmlns:x14ac="http://schemas.microsoft.com/office/spreadsheetml/2009/9/ac" r="53" s="3" customFormat="true" x14ac:dyDescent="0.25">
      <c r="A53" s="378" t="str">
        <f ca="true">IF(ISBLANK('Data Summary'!A55),"",'Data Summary'!A55)</f>
        <v/>
      </c>
      <c r="B53" s="110"/>
      <c r="L53" s="110"/>
      <c r="V53" s="110"/>
      <c r="AF53" s="110"/>
      <c r="AP53" s="110"/>
      <c r="AZ53" s="110"/>
      <c r="BA53" s="110"/>
      <c r="BJ53" s="110"/>
      <c r="BK53" s="110"/>
      <c r="BT53" s="110"/>
      <c r="CD53" s="110"/>
      <c r="CN53" s="110"/>
      <c r="CX53" s="110"/>
      <c r="DH53" s="110"/>
      <c r="DR53" s="110"/>
      <c r="EB53" s="110"/>
      <c r="EL53" s="110"/>
      <c r="EV53" s="110"/>
      <c r="FF53" s="110"/>
      <c r="FP53" s="110"/>
      <c r="FZ53" s="110"/>
      <c r="GJ53" s="110"/>
      <c r="GT53" s="110"/>
      <c r="HD53" s="110"/>
      <c r="HN53" s="110"/>
      <c r="HX53" s="110"/>
    </row>
    <row xmlns:x14ac="http://schemas.microsoft.com/office/spreadsheetml/2009/9/ac" r="54" s="3" customFormat="true" x14ac:dyDescent="0.25">
      <c r="A54" s="378" t="str">
        <f ca="true">IF(ISBLANK('Data Summary'!A56),"",'Data Summary'!A56)</f>
        <v/>
      </c>
      <c r="B54" s="110"/>
      <c r="L54" s="110"/>
      <c r="V54" s="110"/>
      <c r="AF54" s="110"/>
      <c r="AP54" s="110"/>
      <c r="AZ54" s="110"/>
      <c r="BA54" s="110"/>
      <c r="BJ54" s="110"/>
      <c r="BK54" s="110"/>
      <c r="BT54" s="110"/>
      <c r="CD54" s="110"/>
      <c r="CN54" s="110"/>
      <c r="CX54" s="110"/>
      <c r="DH54" s="110"/>
      <c r="DR54" s="110"/>
      <c r="EB54" s="110"/>
      <c r="EL54" s="110"/>
      <c r="EV54" s="110"/>
      <c r="FF54" s="110"/>
      <c r="FP54" s="110"/>
      <c r="FZ54" s="110"/>
      <c r="GJ54" s="110"/>
      <c r="GT54" s="110"/>
      <c r="HD54" s="110"/>
      <c r="HN54" s="110"/>
      <c r="HX54" s="110"/>
    </row>
    <row xmlns:x14ac="http://schemas.microsoft.com/office/spreadsheetml/2009/9/ac" r="55" s="3" customFormat="true" x14ac:dyDescent="0.25">
      <c r="A55" s="378" t="str">
        <f ca="true">IF(ISBLANK('Data Summary'!A57),"",'Data Summary'!A57)</f>
        <v/>
      </c>
      <c r="B55" s="110"/>
      <c r="L55" s="110"/>
      <c r="V55" s="110"/>
      <c r="AF55" s="110"/>
      <c r="AP55" s="110"/>
      <c r="AZ55" s="110"/>
      <c r="BA55" s="110"/>
      <c r="BJ55" s="110"/>
      <c r="BK55" s="110"/>
      <c r="BT55" s="110"/>
      <c r="CD55" s="110"/>
      <c r="CN55" s="110"/>
      <c r="CX55" s="110"/>
      <c r="DH55" s="110"/>
      <c r="DR55" s="110"/>
      <c r="EB55" s="110"/>
      <c r="EL55" s="110"/>
      <c r="EV55" s="110"/>
      <c r="FF55" s="110"/>
      <c r="FP55" s="110"/>
      <c r="FZ55" s="110"/>
      <c r="GJ55" s="110"/>
      <c r="GT55" s="110"/>
      <c r="HD55" s="110"/>
      <c r="HN55" s="110"/>
      <c r="HX55" s="110"/>
    </row>
    <row xmlns:x14ac="http://schemas.microsoft.com/office/spreadsheetml/2009/9/ac" r="56" s="3" customFormat="true" x14ac:dyDescent="0.25">
      <c r="A56" s="378" t="str">
        <f ca="true">IF(ISBLANK('Data Summary'!A58),"",'Data Summary'!A58)</f>
        <v/>
      </c>
      <c r="B56" s="110"/>
      <c r="L56" s="110"/>
      <c r="V56" s="110"/>
      <c r="AF56" s="110"/>
      <c r="AP56" s="110"/>
      <c r="AZ56" s="110"/>
      <c r="BA56" s="110"/>
      <c r="BJ56" s="110"/>
      <c r="BK56" s="110"/>
      <c r="BT56" s="110"/>
      <c r="CD56" s="110"/>
      <c r="CN56" s="110"/>
      <c r="CX56" s="110"/>
      <c r="DH56" s="110"/>
      <c r="DR56" s="110"/>
      <c r="EB56" s="110"/>
      <c r="EL56" s="110"/>
      <c r="EV56" s="110"/>
      <c r="FF56" s="110"/>
      <c r="FP56" s="110"/>
      <c r="FZ56" s="110"/>
      <c r="GJ56" s="110"/>
      <c r="GT56" s="110"/>
      <c r="HD56" s="110"/>
      <c r="HN56" s="110"/>
      <c r="HX56" s="110"/>
    </row>
    <row xmlns:x14ac="http://schemas.microsoft.com/office/spreadsheetml/2009/9/ac" r="57" s="3" customFormat="true" x14ac:dyDescent="0.25">
      <c r="A57" s="378" t="str">
        <f ca="true">IF(ISBLANK('Data Summary'!A59),"",'Data Summary'!A59)</f>
        <v/>
      </c>
      <c r="B57" s="110"/>
      <c r="L57" s="110"/>
      <c r="V57" s="110"/>
      <c r="AF57" s="110"/>
      <c r="AP57" s="110"/>
      <c r="AZ57" s="110"/>
      <c r="BA57" s="110"/>
      <c r="BJ57" s="110"/>
      <c r="BK57" s="110"/>
      <c r="BT57" s="110"/>
      <c r="CD57" s="110"/>
      <c r="CN57" s="110"/>
      <c r="CX57" s="110"/>
      <c r="DH57" s="110"/>
      <c r="DR57" s="110"/>
      <c r="EB57" s="110"/>
      <c r="EL57" s="110"/>
      <c r="EV57" s="110"/>
      <c r="FF57" s="110"/>
      <c r="FP57" s="110"/>
      <c r="FZ57" s="110"/>
      <c r="GJ57" s="110"/>
      <c r="GT57" s="110"/>
      <c r="HD57" s="110"/>
      <c r="HN57" s="110"/>
      <c r="HX57" s="110"/>
    </row>
    <row xmlns:x14ac="http://schemas.microsoft.com/office/spreadsheetml/2009/9/ac" r="58" s="3" customFormat="true" x14ac:dyDescent="0.25">
      <c r="A58" s="378" t="str">
        <f ca="true">IF(ISBLANK('Data Summary'!A60),"",'Data Summary'!A60)</f>
        <v/>
      </c>
      <c r="B58" s="110"/>
      <c r="L58" s="110"/>
      <c r="V58" s="110"/>
      <c r="AF58" s="110"/>
      <c r="AP58" s="110"/>
      <c r="AZ58" s="110"/>
      <c r="BA58" s="110"/>
      <c r="BJ58" s="110"/>
      <c r="BK58" s="110"/>
      <c r="BT58" s="110"/>
      <c r="CD58" s="110"/>
      <c r="CN58" s="110"/>
      <c r="CX58" s="110"/>
      <c r="DH58" s="110"/>
      <c r="DR58" s="110"/>
      <c r="EB58" s="110"/>
      <c r="EL58" s="110"/>
      <c r="EV58" s="110"/>
      <c r="FF58" s="110"/>
      <c r="FP58" s="110"/>
      <c r="FZ58" s="110"/>
      <c r="GJ58" s="110"/>
      <c r="GT58" s="110"/>
      <c r="HD58" s="110"/>
      <c r="HN58" s="110"/>
      <c r="HX58" s="110"/>
    </row>
    <row xmlns:x14ac="http://schemas.microsoft.com/office/spreadsheetml/2009/9/ac" r="59" s="3" customFormat="true" x14ac:dyDescent="0.25">
      <c r="A59" s="378" t="str">
        <f ca="true">IF(ISBLANK('Data Summary'!A61),"",'Data Summary'!A61)</f>
        <v/>
      </c>
      <c r="B59" s="110"/>
      <c r="L59" s="110"/>
      <c r="V59" s="110"/>
      <c r="AF59" s="110"/>
      <c r="AP59" s="110"/>
      <c r="AZ59" s="110"/>
      <c r="BA59" s="110"/>
      <c r="BJ59" s="110"/>
      <c r="BK59" s="110"/>
      <c r="BT59" s="110"/>
      <c r="CD59" s="110"/>
      <c r="CN59" s="110"/>
      <c r="CX59" s="110"/>
      <c r="DH59" s="110"/>
      <c r="DR59" s="110"/>
      <c r="EB59" s="110"/>
      <c r="EL59" s="110"/>
      <c r="EV59" s="110"/>
      <c r="FF59" s="110"/>
      <c r="FP59" s="110"/>
      <c r="FZ59" s="110"/>
      <c r="GJ59" s="110"/>
      <c r="GT59" s="110"/>
      <c r="HD59" s="110"/>
      <c r="HN59" s="110"/>
      <c r="HX59" s="110"/>
    </row>
    <row xmlns:x14ac="http://schemas.microsoft.com/office/spreadsheetml/2009/9/ac" r="60" s="3" customFormat="true" x14ac:dyDescent="0.25">
      <c r="A60" s="378" t="str">
        <f ca="true">IF(ISBLANK('Data Summary'!A62),"",'Data Summary'!A62)</f>
        <v/>
      </c>
      <c r="B60" s="110"/>
      <c r="L60" s="110"/>
      <c r="V60" s="110"/>
      <c r="AF60" s="110"/>
      <c r="AP60" s="110"/>
      <c r="AZ60" s="110"/>
      <c r="BA60" s="110"/>
      <c r="BJ60" s="110"/>
      <c r="BK60" s="110"/>
      <c r="BT60" s="110"/>
      <c r="CD60" s="110"/>
      <c r="CN60" s="110"/>
      <c r="CX60" s="110"/>
      <c r="DH60" s="110"/>
      <c r="DR60" s="110"/>
      <c r="EB60" s="110"/>
      <c r="EL60" s="110"/>
      <c r="EV60" s="110"/>
      <c r="FF60" s="110"/>
      <c r="FP60" s="110"/>
      <c r="FZ60" s="110"/>
      <c r="GJ60" s="110"/>
      <c r="GT60" s="110"/>
      <c r="HD60" s="110"/>
      <c r="HN60" s="110"/>
      <c r="HX60" s="110"/>
    </row>
    <row xmlns:x14ac="http://schemas.microsoft.com/office/spreadsheetml/2009/9/ac" r="61" s="3" customFormat="true" x14ac:dyDescent="0.25">
      <c r="A61" s="378" t="str">
        <f ca="true">IF(ISBLANK('Data Summary'!A63),"",'Data Summary'!A63)</f>
        <v/>
      </c>
      <c r="B61" s="110"/>
      <c r="L61" s="110"/>
      <c r="V61" s="110"/>
      <c r="AF61" s="110"/>
      <c r="AP61" s="110"/>
      <c r="AZ61" s="110"/>
      <c r="BA61" s="110"/>
      <c r="BJ61" s="110"/>
      <c r="BK61" s="110"/>
      <c r="BT61" s="110"/>
      <c r="CD61" s="110"/>
      <c r="CN61" s="110"/>
      <c r="CX61" s="110"/>
      <c r="DH61" s="110"/>
      <c r="DR61" s="110"/>
      <c r="EB61" s="110"/>
      <c r="EL61" s="110"/>
      <c r="EV61" s="110"/>
      <c r="FF61" s="110"/>
      <c r="FP61" s="110"/>
      <c r="FZ61" s="110"/>
      <c r="GJ61" s="110"/>
      <c r="GT61" s="110"/>
      <c r="HD61" s="110"/>
      <c r="HN61" s="110"/>
      <c r="HX61" s="110"/>
    </row>
    <row xmlns:x14ac="http://schemas.microsoft.com/office/spreadsheetml/2009/9/ac" r="62" s="3" customFormat="true" x14ac:dyDescent="0.25">
      <c r="A62" s="378" t="str">
        <f ca="true">IF(ISBLANK('Data Summary'!A64),"",'Data Summary'!A64)</f>
        <v/>
      </c>
      <c r="B62" s="110"/>
      <c r="L62" s="110"/>
      <c r="V62" s="110"/>
      <c r="AF62" s="110"/>
      <c r="AP62" s="110"/>
      <c r="AZ62" s="110"/>
      <c r="BA62" s="110"/>
      <c r="BJ62" s="110"/>
      <c r="BK62" s="110"/>
      <c r="BT62" s="110"/>
      <c r="CD62" s="110"/>
      <c r="CN62" s="110"/>
      <c r="CX62" s="110"/>
      <c r="DH62" s="110"/>
      <c r="DR62" s="110"/>
      <c r="EB62" s="110"/>
      <c r="EL62" s="110"/>
      <c r="EV62" s="110"/>
      <c r="FF62" s="110"/>
      <c r="FP62" s="110"/>
      <c r="FZ62" s="110"/>
      <c r="GJ62" s="110"/>
      <c r="GT62" s="110"/>
      <c r="HD62" s="110"/>
      <c r="HN62" s="110"/>
      <c r="HX62" s="110"/>
    </row>
    <row xmlns:x14ac="http://schemas.microsoft.com/office/spreadsheetml/2009/9/ac" r="63" s="3" customFormat="true" x14ac:dyDescent="0.25">
      <c r="A63" s="378" t="str">
        <f ca="true">IF(ISBLANK('Data Summary'!A65),"",'Data Summary'!A65)</f>
        <v/>
      </c>
      <c r="B63" s="110"/>
      <c r="L63" s="110"/>
      <c r="V63" s="110"/>
      <c r="AF63" s="110"/>
      <c r="AP63" s="110"/>
      <c r="AZ63" s="110"/>
      <c r="BA63" s="110"/>
      <c r="BJ63" s="110"/>
      <c r="BK63" s="110"/>
      <c r="BT63" s="110"/>
      <c r="CD63" s="110"/>
      <c r="CN63" s="110"/>
      <c r="CX63" s="110"/>
      <c r="DH63" s="110"/>
      <c r="DR63" s="110"/>
      <c r="EB63" s="110"/>
      <c r="EL63" s="110"/>
      <c r="EV63" s="110"/>
      <c r="FF63" s="110"/>
      <c r="FP63" s="110"/>
      <c r="FZ63" s="110"/>
      <c r="GJ63" s="110"/>
      <c r="GT63" s="110"/>
      <c r="HD63" s="110"/>
      <c r="HN63" s="110"/>
      <c r="HX63" s="110"/>
    </row>
    <row xmlns:x14ac="http://schemas.microsoft.com/office/spreadsheetml/2009/9/ac" r="64" s="3" customFormat="true" x14ac:dyDescent="0.25">
      <c r="A64" s="378" t="str">
        <f ca="true">IF(ISBLANK('Data Summary'!A66),"",'Data Summary'!A66)</f>
        <v/>
      </c>
      <c r="B64" s="110"/>
      <c r="L64" s="110"/>
      <c r="V64" s="110"/>
      <c r="AF64" s="110"/>
      <c r="AP64" s="110"/>
      <c r="AZ64" s="110"/>
      <c r="BA64" s="110"/>
      <c r="BJ64" s="110"/>
      <c r="BK64" s="110"/>
      <c r="BT64" s="110"/>
      <c r="CD64" s="110"/>
      <c r="CN64" s="110"/>
      <c r="CX64" s="110"/>
      <c r="DH64" s="110"/>
      <c r="DR64" s="110"/>
      <c r="EB64" s="110"/>
      <c r="EL64" s="110"/>
      <c r="EV64" s="110"/>
      <c r="FF64" s="110"/>
      <c r="FP64" s="110"/>
      <c r="FZ64" s="110"/>
      <c r="GJ64" s="110"/>
      <c r="GT64" s="110"/>
      <c r="HD64" s="110"/>
      <c r="HN64" s="110"/>
      <c r="HX64" s="110"/>
    </row>
    <row xmlns:x14ac="http://schemas.microsoft.com/office/spreadsheetml/2009/9/ac" r="65" s="3" customFormat="true" x14ac:dyDescent="0.25">
      <c r="A65" s="378" t="str">
        <f ca="true">IF(ISBLANK('Data Summary'!A67),"",'Data Summary'!A67)</f>
        <v/>
      </c>
      <c r="B65" s="110"/>
      <c r="L65" s="110"/>
      <c r="V65" s="110"/>
      <c r="AF65" s="110"/>
      <c r="AP65" s="110"/>
      <c r="AZ65" s="110"/>
      <c r="BA65" s="110"/>
      <c r="BJ65" s="110"/>
      <c r="BK65" s="110"/>
      <c r="BT65" s="110"/>
      <c r="CD65" s="110"/>
      <c r="CN65" s="110"/>
      <c r="CX65" s="110"/>
      <c r="DH65" s="110"/>
      <c r="DR65" s="110"/>
      <c r="EB65" s="110"/>
      <c r="EL65" s="110"/>
      <c r="EV65" s="110"/>
      <c r="FF65" s="110"/>
      <c r="FP65" s="110"/>
      <c r="FZ65" s="110"/>
      <c r="GJ65" s="110"/>
      <c r="GT65" s="110"/>
      <c r="HD65" s="110"/>
      <c r="HN65" s="110"/>
      <c r="HX65" s="110"/>
    </row>
    <row xmlns:x14ac="http://schemas.microsoft.com/office/spreadsheetml/2009/9/ac" r="66" s="3" customFormat="true" x14ac:dyDescent="0.25">
      <c r="A66" s="378" t="str">
        <f ca="true">IF(ISBLANK('Data Summary'!A68),"",'Data Summary'!A68)</f>
        <v/>
      </c>
      <c r="B66" s="110"/>
      <c r="L66" s="110"/>
      <c r="V66" s="110"/>
      <c r="AF66" s="110"/>
      <c r="AP66" s="110"/>
      <c r="AZ66" s="110"/>
      <c r="BA66" s="110"/>
      <c r="BJ66" s="110"/>
      <c r="BK66" s="110"/>
      <c r="BT66" s="110"/>
      <c r="CD66" s="110"/>
      <c r="CN66" s="110"/>
      <c r="CX66" s="110"/>
      <c r="DH66" s="110"/>
      <c r="DR66" s="110"/>
      <c r="EB66" s="110"/>
      <c r="EL66" s="110"/>
      <c r="EV66" s="110"/>
      <c r="FF66" s="110"/>
      <c r="FP66" s="110"/>
      <c r="FZ66" s="110"/>
      <c r="GJ66" s="110"/>
      <c r="GT66" s="110"/>
      <c r="HD66" s="110"/>
      <c r="HN66" s="110"/>
      <c r="HX66" s="110"/>
    </row>
    <row xmlns:x14ac="http://schemas.microsoft.com/office/spreadsheetml/2009/9/ac" r="67" s="3" customFormat="true" x14ac:dyDescent="0.25">
      <c r="A67" s="378" t="str">
        <f ca="true">IF(ISBLANK('Data Summary'!A69),"",'Data Summary'!A69)</f>
        <v/>
      </c>
      <c r="B67" s="110"/>
      <c r="L67" s="110"/>
      <c r="V67" s="110"/>
      <c r="AF67" s="110"/>
      <c r="AP67" s="110"/>
      <c r="AZ67" s="110"/>
      <c r="BA67" s="110"/>
      <c r="BJ67" s="110"/>
      <c r="BK67" s="110"/>
      <c r="BT67" s="110"/>
      <c r="CD67" s="110"/>
      <c r="CN67" s="110"/>
      <c r="CX67" s="110"/>
      <c r="DH67" s="110"/>
      <c r="DR67" s="110"/>
      <c r="EB67" s="110"/>
      <c r="EL67" s="110"/>
      <c r="EV67" s="110"/>
      <c r="FF67" s="110"/>
      <c r="FP67" s="110"/>
      <c r="FZ67" s="110"/>
      <c r="GJ67" s="110"/>
      <c r="GT67" s="110"/>
      <c r="HD67" s="110"/>
      <c r="HN67" s="110"/>
      <c r="HX67" s="110"/>
    </row>
    <row xmlns:x14ac="http://schemas.microsoft.com/office/spreadsheetml/2009/9/ac" r="68" s="3" customFormat="true" x14ac:dyDescent="0.25">
      <c r="A68" s="378" t="str">
        <f ca="true">IF(ISBLANK('Data Summary'!A70),"",'Data Summary'!A70)</f>
        <v/>
      </c>
      <c r="B68" s="110"/>
      <c r="L68" s="110"/>
      <c r="V68" s="110"/>
      <c r="AF68" s="110"/>
      <c r="AP68" s="110"/>
      <c r="AZ68" s="110"/>
      <c r="BA68" s="110"/>
      <c r="BJ68" s="110"/>
      <c r="BK68" s="110"/>
      <c r="BT68" s="110"/>
      <c r="CD68" s="110"/>
      <c r="CN68" s="110"/>
      <c r="CX68" s="110"/>
      <c r="DH68" s="110"/>
      <c r="DR68" s="110"/>
      <c r="EB68" s="110"/>
      <c r="EL68" s="110"/>
      <c r="EV68" s="110"/>
      <c r="FF68" s="110"/>
      <c r="FP68" s="110"/>
      <c r="FZ68" s="110"/>
      <c r="GJ68" s="110"/>
      <c r="GT68" s="110"/>
      <c r="HD68" s="110"/>
      <c r="HN68" s="110"/>
      <c r="HX68" s="110"/>
    </row>
    <row xmlns:x14ac="http://schemas.microsoft.com/office/spreadsheetml/2009/9/ac" r="69" s="3" customFormat="true" x14ac:dyDescent="0.25">
      <c r="A69" s="378" t="str">
        <f ca="true">IF(ISBLANK('Data Summary'!A71),"",'Data Summary'!A71)</f>
        <v/>
      </c>
      <c r="B69" s="110"/>
      <c r="L69" s="110"/>
      <c r="V69" s="110"/>
      <c r="AF69" s="110"/>
      <c r="AP69" s="110"/>
      <c r="AZ69" s="110"/>
      <c r="BA69" s="110"/>
      <c r="BJ69" s="110"/>
      <c r="BK69" s="110"/>
      <c r="BT69" s="110"/>
      <c r="CD69" s="110"/>
      <c r="CN69" s="110"/>
      <c r="CX69" s="110"/>
      <c r="DH69" s="110"/>
      <c r="DR69" s="110"/>
      <c r="EB69" s="110"/>
      <c r="EL69" s="110"/>
      <c r="EV69" s="110"/>
      <c r="FF69" s="110"/>
      <c r="FP69" s="110"/>
      <c r="FZ69" s="110"/>
      <c r="GJ69" s="110"/>
      <c r="GT69" s="110"/>
      <c r="HD69" s="110"/>
      <c r="HN69" s="110"/>
      <c r="HX69" s="110"/>
    </row>
    <row xmlns:x14ac="http://schemas.microsoft.com/office/spreadsheetml/2009/9/ac" r="70" s="3" customFormat="true" x14ac:dyDescent="0.25">
      <c r="A70" s="378" t="str">
        <f ca="true">IF(ISBLANK('Data Summary'!A72),"",'Data Summary'!A72)</f>
        <v/>
      </c>
      <c r="B70" s="110"/>
      <c r="L70" s="110"/>
      <c r="V70" s="110"/>
      <c r="AF70" s="110"/>
      <c r="AP70" s="110"/>
      <c r="AZ70" s="110"/>
      <c r="BA70" s="110"/>
      <c r="BJ70" s="110"/>
      <c r="BK70" s="110"/>
      <c r="BT70" s="110"/>
      <c r="CD70" s="110"/>
      <c r="CN70" s="110"/>
      <c r="CX70" s="110"/>
      <c r="DH70" s="110"/>
      <c r="DR70" s="110"/>
      <c r="EB70" s="110"/>
      <c r="EL70" s="110"/>
      <c r="EV70" s="110"/>
      <c r="FF70" s="110"/>
      <c r="FP70" s="110"/>
      <c r="FZ70" s="110"/>
      <c r="GJ70" s="110"/>
      <c r="GT70" s="110"/>
      <c r="HD70" s="110"/>
      <c r="HN70" s="110"/>
      <c r="HX70" s="110"/>
    </row>
    <row xmlns:x14ac="http://schemas.microsoft.com/office/spreadsheetml/2009/9/ac" r="71" s="3" customFormat="true" x14ac:dyDescent="0.25">
      <c r="A71" s="378" t="str">
        <f ca="true">IF(ISBLANK('Data Summary'!A73),"",'Data Summary'!A73)</f>
        <v/>
      </c>
      <c r="B71" s="110"/>
      <c r="L71" s="110"/>
      <c r="V71" s="110"/>
      <c r="AF71" s="110"/>
      <c r="AP71" s="110"/>
      <c r="AZ71" s="110"/>
      <c r="BA71" s="110"/>
      <c r="BJ71" s="110"/>
      <c r="BK71" s="110"/>
      <c r="BT71" s="110"/>
      <c r="CD71" s="110"/>
      <c r="CN71" s="110"/>
      <c r="CX71" s="110"/>
      <c r="DH71" s="110"/>
      <c r="DR71" s="110"/>
      <c r="EB71" s="110"/>
      <c r="EL71" s="110"/>
      <c r="EV71" s="110"/>
      <c r="FF71" s="110"/>
      <c r="FP71" s="110"/>
      <c r="FZ71" s="110"/>
      <c r="GJ71" s="110"/>
      <c r="GT71" s="110"/>
      <c r="HD71" s="110"/>
      <c r="HN71" s="110"/>
      <c r="HX71" s="110"/>
    </row>
    <row xmlns:x14ac="http://schemas.microsoft.com/office/spreadsheetml/2009/9/ac" r="72" s="3" customFormat="true" x14ac:dyDescent="0.25">
      <c r="A72" s="378" t="str">
        <f ca="true">IF(ISBLANK('Data Summary'!A74),"",'Data Summary'!A74)</f>
        <v/>
      </c>
      <c r="B72" s="110"/>
      <c r="L72" s="110"/>
      <c r="V72" s="110"/>
      <c r="AF72" s="110"/>
      <c r="AP72" s="110"/>
      <c r="AZ72" s="110"/>
      <c r="BA72" s="110"/>
      <c r="BJ72" s="110"/>
      <c r="BK72" s="110"/>
      <c r="BT72" s="110"/>
      <c r="CD72" s="110"/>
      <c r="CN72" s="110"/>
      <c r="CX72" s="110"/>
      <c r="DH72" s="110"/>
      <c r="DR72" s="110"/>
      <c r="EB72" s="110"/>
      <c r="EL72" s="110"/>
      <c r="EV72" s="110"/>
      <c r="FF72" s="110"/>
      <c r="FP72" s="110"/>
      <c r="FZ72" s="110"/>
      <c r="GJ72" s="110"/>
      <c r="GT72" s="110"/>
      <c r="HD72" s="110"/>
      <c r="HN72" s="110"/>
      <c r="HX72" s="110"/>
    </row>
    <row xmlns:x14ac="http://schemas.microsoft.com/office/spreadsheetml/2009/9/ac" r="73" s="3" customFormat="true" x14ac:dyDescent="0.25">
      <c r="A73" s="378" t="str">
        <f ca="true">IF(ISBLANK('Data Summary'!A75),"",'Data Summary'!A75)</f>
        <v/>
      </c>
      <c r="B73" s="110"/>
      <c r="L73" s="110"/>
      <c r="V73" s="110"/>
      <c r="AF73" s="110"/>
      <c r="AP73" s="110"/>
      <c r="AZ73" s="110"/>
      <c r="BA73" s="110"/>
      <c r="BJ73" s="110"/>
      <c r="BK73" s="110"/>
      <c r="BT73" s="110"/>
      <c r="CD73" s="110"/>
      <c r="CN73" s="110"/>
      <c r="CX73" s="110"/>
      <c r="DH73" s="110"/>
      <c r="DR73" s="110"/>
      <c r="EB73" s="110"/>
      <c r="EL73" s="110"/>
      <c r="EV73" s="110"/>
      <c r="FF73" s="110"/>
      <c r="FP73" s="110"/>
      <c r="FZ73" s="110"/>
      <c r="GJ73" s="110"/>
      <c r="GT73" s="110"/>
      <c r="HD73" s="110"/>
      <c r="HN73" s="110"/>
      <c r="HX73" s="110"/>
    </row>
    <row xmlns:x14ac="http://schemas.microsoft.com/office/spreadsheetml/2009/9/ac" r="74" s="3" customFormat="true" x14ac:dyDescent="0.25">
      <c r="A74" s="378" t="str">
        <f ca="true">IF(ISBLANK('Data Summary'!A76),"",'Data Summary'!A76)</f>
        <v/>
      </c>
      <c r="B74" s="110"/>
      <c r="L74" s="110"/>
      <c r="V74" s="110"/>
      <c r="AF74" s="110"/>
      <c r="AP74" s="110"/>
      <c r="AZ74" s="110"/>
      <c r="BA74" s="110"/>
      <c r="BJ74" s="110"/>
      <c r="BK74" s="110"/>
      <c r="BT74" s="110"/>
      <c r="CD74" s="110"/>
      <c r="CN74" s="110"/>
      <c r="CX74" s="110"/>
      <c r="DH74" s="110"/>
      <c r="DR74" s="110"/>
      <c r="EB74" s="110"/>
      <c r="EL74" s="110"/>
      <c r="EV74" s="110"/>
      <c r="FF74" s="110"/>
      <c r="FP74" s="110"/>
      <c r="FZ74" s="110"/>
      <c r="GJ74" s="110"/>
      <c r="GT74" s="110"/>
      <c r="HD74" s="110"/>
      <c r="HN74" s="110"/>
      <c r="HX74" s="110"/>
    </row>
    <row xmlns:x14ac="http://schemas.microsoft.com/office/spreadsheetml/2009/9/ac" r="75" s="3" customFormat="true" x14ac:dyDescent="0.25">
      <c r="A75" s="378" t="str">
        <f ca="true">IF(ISBLANK('Data Summary'!A77),"",'Data Summary'!A77)</f>
        <v/>
      </c>
      <c r="B75" s="110"/>
      <c r="L75" s="110"/>
      <c r="V75" s="110"/>
      <c r="AF75" s="110"/>
      <c r="AP75" s="110"/>
      <c r="AZ75" s="110"/>
      <c r="BA75" s="110"/>
      <c r="BJ75" s="110"/>
      <c r="BK75" s="110"/>
      <c r="BT75" s="110"/>
      <c r="CD75" s="110"/>
      <c r="CN75" s="110"/>
      <c r="CX75" s="110"/>
      <c r="DH75" s="110"/>
      <c r="DR75" s="110"/>
      <c r="EB75" s="110"/>
      <c r="EL75" s="110"/>
      <c r="EV75" s="110"/>
      <c r="FF75" s="110"/>
      <c r="FP75" s="110"/>
      <c r="FZ75" s="110"/>
      <c r="GJ75" s="110"/>
      <c r="GT75" s="110"/>
      <c r="HD75" s="110"/>
      <c r="HN75" s="110"/>
      <c r="HX75" s="110"/>
    </row>
    <row xmlns:x14ac="http://schemas.microsoft.com/office/spreadsheetml/2009/9/ac" r="76" s="3" customFormat="true" x14ac:dyDescent="0.25">
      <c r="A76" s="378" t="str">
        <f ca="true">IF(ISBLANK('Data Summary'!A78),"",'Data Summary'!A78)</f>
        <v/>
      </c>
      <c r="B76" s="110"/>
      <c r="L76" s="110"/>
      <c r="V76" s="110"/>
      <c r="AF76" s="110"/>
      <c r="AP76" s="110"/>
      <c r="AZ76" s="110"/>
      <c r="BA76" s="110"/>
      <c r="BJ76" s="110"/>
      <c r="BK76" s="110"/>
      <c r="BT76" s="110"/>
      <c r="CD76" s="110"/>
      <c r="CN76" s="110"/>
      <c r="CX76" s="110"/>
      <c r="DH76" s="110"/>
      <c r="DR76" s="110"/>
      <c r="EB76" s="110"/>
      <c r="EL76" s="110"/>
      <c r="EV76" s="110"/>
      <c r="FF76" s="110"/>
      <c r="FP76" s="110"/>
      <c r="FZ76" s="110"/>
      <c r="GJ76" s="110"/>
      <c r="GT76" s="110"/>
      <c r="HD76" s="110"/>
      <c r="HN76" s="110"/>
      <c r="HX76" s="110"/>
    </row>
    <row xmlns:x14ac="http://schemas.microsoft.com/office/spreadsheetml/2009/9/ac" r="77" s="3" customFormat="true" x14ac:dyDescent="0.25">
      <c r="A77" s="378" t="str">
        <f ca="true">IF(ISBLANK('Data Summary'!A79),"",'Data Summary'!A79)</f>
        <v/>
      </c>
      <c r="B77" s="110"/>
      <c r="L77" s="110"/>
      <c r="V77" s="110"/>
      <c r="AF77" s="110"/>
      <c r="AP77" s="110"/>
      <c r="AZ77" s="110"/>
      <c r="BA77" s="110"/>
      <c r="BJ77" s="110"/>
      <c r="BK77" s="110"/>
      <c r="BT77" s="110"/>
      <c r="CD77" s="110"/>
      <c r="CN77" s="110"/>
      <c r="CX77" s="110"/>
      <c r="DH77" s="110"/>
      <c r="DR77" s="110"/>
      <c r="EB77" s="110"/>
      <c r="EL77" s="110"/>
      <c r="EV77" s="110"/>
      <c r="FF77" s="110"/>
      <c r="FP77" s="110"/>
      <c r="FZ77" s="110"/>
      <c r="GJ77" s="110"/>
      <c r="GT77" s="110"/>
      <c r="HD77" s="110"/>
      <c r="HN77" s="110"/>
      <c r="HX77" s="110"/>
    </row>
    <row xmlns:x14ac="http://schemas.microsoft.com/office/spreadsheetml/2009/9/ac" r="78" s="3" customFormat="true" x14ac:dyDescent="0.25">
      <c r="A78" s="378" t="str">
        <f ca="true">IF(ISBLANK('Data Summary'!A80),"",'Data Summary'!A80)</f>
        <v/>
      </c>
      <c r="B78" s="110"/>
      <c r="L78" s="110"/>
      <c r="V78" s="110"/>
      <c r="AF78" s="110"/>
      <c r="AP78" s="110"/>
      <c r="AZ78" s="110"/>
      <c r="BA78" s="110"/>
      <c r="BJ78" s="110"/>
      <c r="BK78" s="110"/>
      <c r="BT78" s="110"/>
      <c r="CD78" s="110"/>
      <c r="CN78" s="110"/>
      <c r="CX78" s="110"/>
      <c r="DH78" s="110"/>
      <c r="DR78" s="110"/>
      <c r="EB78" s="110"/>
      <c r="EL78" s="110"/>
      <c r="EV78" s="110"/>
      <c r="FF78" s="110"/>
      <c r="FP78" s="110"/>
      <c r="FZ78" s="110"/>
      <c r="GJ78" s="110"/>
      <c r="GT78" s="110"/>
      <c r="HD78" s="110"/>
      <c r="HN78" s="110"/>
      <c r="HX78" s="110"/>
    </row>
    <row xmlns:x14ac="http://schemas.microsoft.com/office/spreadsheetml/2009/9/ac" r="79" s="3" customFormat="true" x14ac:dyDescent="0.25">
      <c r="A79" s="378" t="str">
        <f ca="true">IF(ISBLANK('Data Summary'!A81),"",'Data Summary'!A81)</f>
        <v/>
      </c>
      <c r="B79" s="110"/>
      <c r="L79" s="110"/>
      <c r="V79" s="110"/>
      <c r="AF79" s="110"/>
      <c r="AP79" s="110"/>
      <c r="AZ79" s="110"/>
      <c r="BA79" s="110"/>
      <c r="BJ79" s="110"/>
      <c r="BK79" s="110"/>
      <c r="BT79" s="110"/>
      <c r="CD79" s="110"/>
      <c r="CN79" s="110"/>
      <c r="CX79" s="110"/>
      <c r="DH79" s="110"/>
      <c r="DR79" s="110"/>
      <c r="EB79" s="110"/>
      <c r="EL79" s="110"/>
      <c r="EV79" s="110"/>
      <c r="FF79" s="110"/>
      <c r="FP79" s="110"/>
      <c r="FZ79" s="110"/>
      <c r="GJ79" s="110"/>
      <c r="GT79" s="110"/>
      <c r="HD79" s="110"/>
      <c r="HN79" s="110"/>
      <c r="HX79" s="110"/>
    </row>
    <row xmlns:x14ac="http://schemas.microsoft.com/office/spreadsheetml/2009/9/ac" r="80" s="3" customFormat="true" x14ac:dyDescent="0.25">
      <c r="A80" s="378" t="str">
        <f ca="true">IF(ISBLANK('Data Summary'!A82),"",'Data Summary'!A82)</f>
        <v/>
      </c>
      <c r="B80" s="110"/>
      <c r="L80" s="110"/>
      <c r="V80" s="110"/>
      <c r="AF80" s="110"/>
      <c r="AP80" s="110"/>
      <c r="AZ80" s="110"/>
      <c r="BA80" s="110"/>
      <c r="BJ80" s="110"/>
      <c r="BK80" s="110"/>
      <c r="BT80" s="110"/>
      <c r="CD80" s="110"/>
      <c r="CN80" s="110"/>
      <c r="CX80" s="110"/>
      <c r="DH80" s="110"/>
      <c r="DR80" s="110"/>
      <c r="EB80" s="110"/>
      <c r="EL80" s="110"/>
      <c r="EV80" s="110"/>
      <c r="FF80" s="110"/>
      <c r="FP80" s="110"/>
      <c r="FZ80" s="110"/>
      <c r="GJ80" s="110"/>
      <c r="GT80" s="110"/>
      <c r="HD80" s="110"/>
      <c r="HN80" s="110"/>
      <c r="HX80" s="110"/>
    </row>
    <row xmlns:x14ac="http://schemas.microsoft.com/office/spreadsheetml/2009/9/ac" r="81" s="3" customFormat="true" x14ac:dyDescent="0.25">
      <c r="A81" s="378" t="str">
        <f ca="true">IF(ISBLANK('Data Summary'!A83),"",'Data Summary'!A83)</f>
        <v/>
      </c>
      <c r="B81" s="110"/>
      <c r="L81" s="110"/>
      <c r="V81" s="110"/>
      <c r="AF81" s="110"/>
      <c r="AP81" s="110"/>
      <c r="AZ81" s="110"/>
      <c r="BA81" s="110"/>
      <c r="BJ81" s="110"/>
      <c r="BK81" s="110"/>
      <c r="BT81" s="110"/>
      <c r="CD81" s="110"/>
      <c r="CN81" s="110"/>
      <c r="CX81" s="110"/>
      <c r="DH81" s="110"/>
      <c r="DR81" s="110"/>
      <c r="EB81" s="110"/>
      <c r="EL81" s="110"/>
      <c r="EV81" s="110"/>
      <c r="FF81" s="110"/>
      <c r="FP81" s="110"/>
      <c r="FZ81" s="110"/>
      <c r="GJ81" s="110"/>
      <c r="GT81" s="110"/>
      <c r="HD81" s="110"/>
      <c r="HN81" s="110"/>
      <c r="HX81" s="110"/>
    </row>
    <row xmlns:x14ac="http://schemas.microsoft.com/office/spreadsheetml/2009/9/ac" r="82" s="3" customFormat="true" x14ac:dyDescent="0.25">
      <c r="A82" s="378" t="str">
        <f ca="true">IF(ISBLANK('Data Summary'!A84),"",'Data Summary'!A84)</f>
        <v/>
      </c>
      <c r="B82" s="110"/>
      <c r="L82" s="110"/>
      <c r="V82" s="110"/>
      <c r="AF82" s="110"/>
      <c r="AP82" s="110"/>
      <c r="AZ82" s="110"/>
      <c r="BA82" s="110"/>
      <c r="BJ82" s="110"/>
      <c r="BK82" s="110"/>
      <c r="BT82" s="110"/>
      <c r="CD82" s="110"/>
      <c r="CN82" s="110"/>
      <c r="CX82" s="110"/>
      <c r="DH82" s="110"/>
      <c r="DR82" s="110"/>
      <c r="EB82" s="110"/>
      <c r="EL82" s="110"/>
      <c r="EV82" s="110"/>
      <c r="FF82" s="110"/>
      <c r="FP82" s="110"/>
      <c r="FZ82" s="110"/>
      <c r="GJ82" s="110"/>
      <c r="GT82" s="110"/>
      <c r="HD82" s="110"/>
      <c r="HN82" s="110"/>
      <c r="HX82" s="110"/>
    </row>
    <row xmlns:x14ac="http://schemas.microsoft.com/office/spreadsheetml/2009/9/ac" r="83" s="3" customFormat="true" x14ac:dyDescent="0.25">
      <c r="A83" s="378" t="str">
        <f ca="true">IF(ISBLANK('Data Summary'!A85),"",'Data Summary'!A85)</f>
        <v/>
      </c>
      <c r="B83" s="110"/>
      <c r="L83" s="110"/>
      <c r="V83" s="110"/>
      <c r="AF83" s="110"/>
      <c r="AP83" s="110"/>
      <c r="AZ83" s="110"/>
      <c r="BA83" s="110"/>
      <c r="BJ83" s="110"/>
      <c r="BK83" s="110"/>
      <c r="BT83" s="110"/>
      <c r="CD83" s="110"/>
      <c r="CN83" s="110"/>
      <c r="CX83" s="110"/>
      <c r="DH83" s="110"/>
      <c r="DR83" s="110"/>
      <c r="EB83" s="110"/>
      <c r="EL83" s="110"/>
      <c r="EV83" s="110"/>
      <c r="FF83" s="110"/>
      <c r="FP83" s="110"/>
      <c r="FZ83" s="110"/>
      <c r="GJ83" s="110"/>
      <c r="GT83" s="110"/>
      <c r="HD83" s="110"/>
      <c r="HN83" s="110"/>
      <c r="HX83" s="110"/>
    </row>
    <row xmlns:x14ac="http://schemas.microsoft.com/office/spreadsheetml/2009/9/ac" r="84" s="3" customFormat="true" x14ac:dyDescent="0.25">
      <c r="A84" s="378" t="str">
        <f ca="true">IF(ISBLANK('Data Summary'!A86),"",'Data Summary'!A86)</f>
        <v/>
      </c>
      <c r="B84" s="110"/>
      <c r="L84" s="110"/>
      <c r="V84" s="110"/>
      <c r="AF84" s="110"/>
      <c r="AP84" s="110"/>
      <c r="AZ84" s="110"/>
      <c r="BA84" s="110"/>
      <c r="BJ84" s="110"/>
      <c r="BK84" s="110"/>
      <c r="BT84" s="110"/>
      <c r="CD84" s="110"/>
      <c r="CN84" s="110"/>
      <c r="CX84" s="110"/>
      <c r="DH84" s="110"/>
      <c r="DR84" s="110"/>
      <c r="EB84" s="110"/>
      <c r="EL84" s="110"/>
      <c r="EV84" s="110"/>
      <c r="FF84" s="110"/>
      <c r="FP84" s="110"/>
      <c r="FZ84" s="110"/>
      <c r="GJ84" s="110"/>
      <c r="GT84" s="110"/>
      <c r="HD84" s="110"/>
      <c r="HN84" s="110"/>
      <c r="HX84" s="110"/>
    </row>
    <row xmlns:x14ac="http://schemas.microsoft.com/office/spreadsheetml/2009/9/ac" r="85" s="3" customFormat="true" x14ac:dyDescent="0.25">
      <c r="A85" s="378" t="str">
        <f ca="true">IF(ISBLANK('Data Summary'!A87),"",'Data Summary'!A87)</f>
        <v/>
      </c>
      <c r="B85" s="110"/>
      <c r="L85" s="110"/>
      <c r="V85" s="110"/>
      <c r="AF85" s="110"/>
      <c r="AP85" s="110"/>
      <c r="AZ85" s="110"/>
      <c r="BA85" s="110"/>
      <c r="BJ85" s="110"/>
      <c r="BK85" s="110"/>
      <c r="BT85" s="110"/>
      <c r="CD85" s="110"/>
      <c r="CN85" s="110"/>
      <c r="CX85" s="110"/>
      <c r="DH85" s="110"/>
      <c r="DR85" s="110"/>
      <c r="EB85" s="110"/>
      <c r="EL85" s="110"/>
      <c r="EV85" s="110"/>
      <c r="FF85" s="110"/>
      <c r="FP85" s="110"/>
      <c r="FZ85" s="110"/>
      <c r="GJ85" s="110"/>
      <c r="GT85" s="110"/>
      <c r="HD85" s="110"/>
      <c r="HN85" s="110"/>
      <c r="HX85" s="110"/>
    </row>
    <row xmlns:x14ac="http://schemas.microsoft.com/office/spreadsheetml/2009/9/ac" r="86" s="3" customFormat="true" x14ac:dyDescent="0.25">
      <c r="A86" s="378" t="str">
        <f ca="true">IF(ISBLANK('Data Summary'!A88),"",'Data Summary'!A88)</f>
        <v/>
      </c>
      <c r="B86" s="110"/>
      <c r="L86" s="110"/>
      <c r="V86" s="110"/>
      <c r="AF86" s="110"/>
      <c r="AP86" s="110"/>
      <c r="AZ86" s="110"/>
      <c r="BA86" s="110"/>
      <c r="BJ86" s="110"/>
      <c r="BK86" s="110"/>
      <c r="BT86" s="110"/>
      <c r="CD86" s="110"/>
      <c r="CN86" s="110"/>
      <c r="CX86" s="110"/>
      <c r="DH86" s="110"/>
      <c r="DR86" s="110"/>
      <c r="EB86" s="110"/>
      <c r="EL86" s="110"/>
      <c r="EV86" s="110"/>
      <c r="FF86" s="110"/>
      <c r="FP86" s="110"/>
      <c r="FZ86" s="110"/>
      <c r="GJ86" s="110"/>
      <c r="GT86" s="110"/>
      <c r="HD86" s="110"/>
      <c r="HN86" s="110"/>
      <c r="HX86" s="110"/>
    </row>
    <row xmlns:x14ac="http://schemas.microsoft.com/office/spreadsheetml/2009/9/ac" r="87" s="3" customFormat="true" x14ac:dyDescent="0.25">
      <c r="A87" s="378" t="str">
        <f ca="true">IF(ISBLANK('Data Summary'!A89),"",'Data Summary'!A89)</f>
        <v/>
      </c>
      <c r="B87" s="110"/>
      <c r="L87" s="110"/>
      <c r="V87" s="110"/>
      <c r="AF87" s="110"/>
      <c r="AP87" s="110"/>
      <c r="AZ87" s="110"/>
      <c r="BA87" s="110"/>
      <c r="BJ87" s="110"/>
      <c r="BK87" s="110"/>
      <c r="BT87" s="110"/>
      <c r="CD87" s="110"/>
      <c r="CN87" s="110"/>
      <c r="CX87" s="110"/>
      <c r="DH87" s="110"/>
      <c r="DR87" s="110"/>
      <c r="EB87" s="110"/>
      <c r="EL87" s="110"/>
      <c r="EV87" s="110"/>
      <c r="FF87" s="110"/>
      <c r="FP87" s="110"/>
      <c r="FZ87" s="110"/>
      <c r="GJ87" s="110"/>
      <c r="GT87" s="110"/>
      <c r="HD87" s="110"/>
      <c r="HN87" s="110"/>
      <c r="HX87" s="110"/>
    </row>
    <row xmlns:x14ac="http://schemas.microsoft.com/office/spreadsheetml/2009/9/ac" r="88" s="3" customFormat="true" x14ac:dyDescent="0.25">
      <c r="A88" s="378" t="str">
        <f ca="true">IF(ISBLANK('Data Summary'!A90),"",'Data Summary'!A90)</f>
        <v/>
      </c>
      <c r="B88" s="110"/>
      <c r="L88" s="110"/>
      <c r="V88" s="110"/>
      <c r="AF88" s="110"/>
      <c r="AP88" s="110"/>
      <c r="AZ88" s="110"/>
      <c r="BA88" s="110"/>
      <c r="BJ88" s="110"/>
      <c r="BK88" s="110"/>
      <c r="BT88" s="110"/>
      <c r="CD88" s="110"/>
      <c r="CN88" s="110"/>
      <c r="CX88" s="110"/>
      <c r="DH88" s="110"/>
      <c r="DR88" s="110"/>
      <c r="EB88" s="110"/>
      <c r="EL88" s="110"/>
      <c r="EV88" s="110"/>
      <c r="FF88" s="110"/>
      <c r="FP88" s="110"/>
      <c r="FZ88" s="110"/>
      <c r="GJ88" s="110"/>
      <c r="GT88" s="110"/>
      <c r="HD88" s="110"/>
      <c r="HN88" s="110"/>
      <c r="HX88" s="110"/>
    </row>
    <row xmlns:x14ac="http://schemas.microsoft.com/office/spreadsheetml/2009/9/ac" r="89" s="3" customFormat="true" x14ac:dyDescent="0.25">
      <c r="A89" s="378" t="str">
        <f ca="true">IF(ISBLANK('Data Summary'!A91),"",'Data Summary'!A91)</f>
        <v/>
      </c>
      <c r="B89" s="110"/>
      <c r="L89" s="110"/>
      <c r="V89" s="110"/>
      <c r="AF89" s="110"/>
      <c r="AP89" s="110"/>
      <c r="AZ89" s="110"/>
      <c r="BA89" s="110"/>
      <c r="BJ89" s="110"/>
      <c r="BK89" s="110"/>
      <c r="BT89" s="110"/>
      <c r="CD89" s="110"/>
      <c r="CN89" s="110"/>
      <c r="CX89" s="110"/>
      <c r="DH89" s="110"/>
      <c r="DR89" s="110"/>
      <c r="EB89" s="110"/>
      <c r="EL89" s="110"/>
      <c r="EV89" s="110"/>
      <c r="FF89" s="110"/>
      <c r="FP89" s="110"/>
      <c r="FZ89" s="110"/>
      <c r="GJ89" s="110"/>
      <c r="GT89" s="110"/>
      <c r="HD89" s="110"/>
      <c r="HN89" s="110"/>
      <c r="HX89" s="110"/>
    </row>
    <row xmlns:x14ac="http://schemas.microsoft.com/office/spreadsheetml/2009/9/ac" r="90" s="3" customFormat="true" x14ac:dyDescent="0.25">
      <c r="A90" s="378" t="str">
        <f ca="true">IF(ISBLANK('Data Summary'!A92),"",'Data Summary'!A92)</f>
        <v/>
      </c>
      <c r="B90" s="110"/>
      <c r="L90" s="110"/>
      <c r="V90" s="110"/>
      <c r="AF90" s="110"/>
      <c r="AP90" s="110"/>
      <c r="AZ90" s="110"/>
      <c r="BA90" s="110"/>
      <c r="BJ90" s="110"/>
      <c r="BK90" s="110"/>
      <c r="BT90" s="110"/>
      <c r="CD90" s="110"/>
      <c r="CN90" s="110"/>
      <c r="CX90" s="110"/>
      <c r="DH90" s="110"/>
      <c r="DR90" s="110"/>
      <c r="EB90" s="110"/>
      <c r="EL90" s="110"/>
      <c r="EV90" s="110"/>
      <c r="FF90" s="110"/>
      <c r="FP90" s="110"/>
      <c r="FZ90" s="110"/>
      <c r="GJ90" s="110"/>
      <c r="GT90" s="110"/>
      <c r="HD90" s="110"/>
      <c r="HN90" s="110"/>
      <c r="HX90" s="110"/>
    </row>
    <row xmlns:x14ac="http://schemas.microsoft.com/office/spreadsheetml/2009/9/ac" r="91" s="3" customFormat="true" x14ac:dyDescent="0.25">
      <c r="A91" s="378" t="str">
        <f ca="true">IF(ISBLANK('Data Summary'!A93),"",'Data Summary'!A93)</f>
        <v/>
      </c>
      <c r="B91" s="110"/>
      <c r="L91" s="110"/>
      <c r="V91" s="110"/>
      <c r="AF91" s="110"/>
      <c r="AP91" s="110"/>
      <c r="AZ91" s="110"/>
      <c r="BA91" s="110"/>
      <c r="BJ91" s="110"/>
      <c r="BK91" s="110"/>
      <c r="BT91" s="110"/>
      <c r="CD91" s="110"/>
      <c r="CN91" s="110"/>
      <c r="CX91" s="110"/>
      <c r="DH91" s="110"/>
      <c r="DR91" s="110"/>
      <c r="EB91" s="110"/>
      <c r="EL91" s="110"/>
      <c r="EV91" s="110"/>
      <c r="FF91" s="110"/>
      <c r="FP91" s="110"/>
      <c r="FZ91" s="110"/>
      <c r="GJ91" s="110"/>
      <c r="GT91" s="110"/>
      <c r="HD91" s="110"/>
      <c r="HN91" s="110"/>
      <c r="HX91" s="110"/>
    </row>
    <row xmlns:x14ac="http://schemas.microsoft.com/office/spreadsheetml/2009/9/ac" r="92" s="3" customFormat="true" x14ac:dyDescent="0.25">
      <c r="A92" s="378" t="str">
        <f ca="true">IF(ISBLANK('Data Summary'!A94),"",'Data Summary'!A94)</f>
        <v/>
      </c>
      <c r="B92" s="110"/>
      <c r="L92" s="110"/>
      <c r="V92" s="110"/>
      <c r="AF92" s="110"/>
      <c r="AP92" s="110"/>
      <c r="AZ92" s="110"/>
      <c r="BA92" s="110"/>
      <c r="BJ92" s="110"/>
      <c r="BK92" s="110"/>
      <c r="BT92" s="110"/>
      <c r="CD92" s="110"/>
      <c r="CN92" s="110"/>
      <c r="CX92" s="110"/>
      <c r="DH92" s="110"/>
      <c r="DR92" s="110"/>
      <c r="EB92" s="110"/>
      <c r="EL92" s="110"/>
      <c r="EV92" s="110"/>
      <c r="FF92" s="110"/>
      <c r="FP92" s="110"/>
      <c r="FZ92" s="110"/>
      <c r="GJ92" s="110"/>
      <c r="GT92" s="110"/>
      <c r="HD92" s="110"/>
      <c r="HN92" s="110"/>
      <c r="HX92" s="110"/>
    </row>
    <row xmlns:x14ac="http://schemas.microsoft.com/office/spreadsheetml/2009/9/ac" r="93" s="3" customFormat="true" x14ac:dyDescent="0.25">
      <c r="A93" s="378" t="str">
        <f ca="true">IF(ISBLANK('Data Summary'!A95),"",'Data Summary'!A95)</f>
        <v/>
      </c>
      <c r="B93" s="110"/>
      <c r="L93" s="110"/>
      <c r="V93" s="110"/>
      <c r="AF93" s="110"/>
      <c r="AP93" s="110"/>
      <c r="AZ93" s="110"/>
      <c r="BA93" s="110"/>
      <c r="BJ93" s="110"/>
      <c r="BK93" s="110"/>
      <c r="BT93" s="110"/>
      <c r="CD93" s="110"/>
      <c r="CN93" s="110"/>
      <c r="CX93" s="110"/>
      <c r="DH93" s="110"/>
      <c r="DR93" s="110"/>
      <c r="EB93" s="110"/>
      <c r="EL93" s="110"/>
      <c r="EV93" s="110"/>
      <c r="FF93" s="110"/>
      <c r="FP93" s="110"/>
      <c r="FZ93" s="110"/>
      <c r="GJ93" s="110"/>
      <c r="GT93" s="110"/>
      <c r="HD93" s="110"/>
      <c r="HN93" s="110"/>
      <c r="HX93" s="110"/>
    </row>
    <row xmlns:x14ac="http://schemas.microsoft.com/office/spreadsheetml/2009/9/ac" r="94" s="3" customFormat="true" x14ac:dyDescent="0.25">
      <c r="A94" s="378" t="str">
        <f ca="true">IF(ISBLANK('Data Summary'!A96),"",'Data Summary'!A96)</f>
        <v/>
      </c>
      <c r="B94" s="110"/>
      <c r="L94" s="110"/>
      <c r="V94" s="110"/>
      <c r="AF94" s="110"/>
      <c r="AP94" s="110"/>
      <c r="AZ94" s="110"/>
      <c r="BA94" s="110"/>
      <c r="BJ94" s="110"/>
      <c r="BK94" s="110"/>
      <c r="BT94" s="110"/>
      <c r="CD94" s="110"/>
      <c r="CN94" s="110"/>
      <c r="CX94" s="110"/>
      <c r="DH94" s="110"/>
      <c r="DR94" s="110"/>
      <c r="EB94" s="110"/>
      <c r="EL94" s="110"/>
      <c r="EV94" s="110"/>
      <c r="FF94" s="110"/>
      <c r="FP94" s="110"/>
      <c r="FZ94" s="110"/>
      <c r="GJ94" s="110"/>
      <c r="GT94" s="110"/>
      <c r="HD94" s="110"/>
      <c r="HN94" s="110"/>
      <c r="HX94" s="110"/>
    </row>
    <row xmlns:x14ac="http://schemas.microsoft.com/office/spreadsheetml/2009/9/ac" r="95" s="3" customFormat="true" x14ac:dyDescent="0.25">
      <c r="A95" s="378" t="str">
        <f ca="true">IF(ISBLANK('Data Summary'!A97),"",'Data Summary'!A97)</f>
        <v/>
      </c>
      <c r="B95" s="110"/>
      <c r="L95" s="110"/>
      <c r="V95" s="110"/>
      <c r="AF95" s="110"/>
      <c r="AP95" s="110"/>
      <c r="AZ95" s="110"/>
      <c r="BA95" s="110"/>
      <c r="BJ95" s="110"/>
      <c r="BK95" s="110"/>
      <c r="BT95" s="110"/>
      <c r="CD95" s="110"/>
      <c r="CN95" s="110"/>
      <c r="CX95" s="110"/>
      <c r="DH95" s="110"/>
      <c r="DR95" s="110"/>
      <c r="EB95" s="110"/>
      <c r="EL95" s="110"/>
      <c r="EV95" s="110"/>
      <c r="FF95" s="110"/>
      <c r="FP95" s="110"/>
      <c r="FZ95" s="110"/>
      <c r="GJ95" s="110"/>
      <c r="GT95" s="110"/>
      <c r="HD95" s="110"/>
      <c r="HN95" s="110"/>
      <c r="HX95" s="110"/>
    </row>
    <row xmlns:x14ac="http://schemas.microsoft.com/office/spreadsheetml/2009/9/ac" r="96" s="3" customFormat="true" x14ac:dyDescent="0.25">
      <c r="A96" s="378" t="str">
        <f ca="true">IF(ISBLANK('Data Summary'!A98),"",'Data Summary'!A98)</f>
        <v/>
      </c>
      <c r="B96" s="110"/>
      <c r="L96" s="110"/>
      <c r="V96" s="110"/>
      <c r="AF96" s="110"/>
      <c r="AP96" s="110"/>
      <c r="AZ96" s="110"/>
      <c r="BA96" s="110"/>
      <c r="BJ96" s="110"/>
      <c r="BK96" s="110"/>
      <c r="BT96" s="110"/>
      <c r="CD96" s="110"/>
      <c r="CN96" s="110"/>
      <c r="CX96" s="110"/>
      <c r="DH96" s="110"/>
      <c r="DR96" s="110"/>
      <c r="EB96" s="110"/>
      <c r="EL96" s="110"/>
      <c r="EV96" s="110"/>
      <c r="FF96" s="110"/>
      <c r="FP96" s="110"/>
      <c r="FZ96" s="110"/>
      <c r="GJ96" s="110"/>
      <c r="GT96" s="110"/>
      <c r="HD96" s="110"/>
      <c r="HN96" s="110"/>
      <c r="HX96" s="110"/>
    </row>
    <row xmlns:x14ac="http://schemas.microsoft.com/office/spreadsheetml/2009/9/ac" r="97" s="3" customFormat="true" x14ac:dyDescent="0.25">
      <c r="A97" s="378" t="str">
        <f ca="true">IF(ISBLANK('Data Summary'!A99),"",'Data Summary'!A99)</f>
        <v/>
      </c>
      <c r="B97" s="110"/>
      <c r="L97" s="110"/>
      <c r="V97" s="110"/>
      <c r="AF97" s="110"/>
      <c r="AP97" s="110"/>
      <c r="AZ97" s="110"/>
      <c r="BA97" s="110"/>
      <c r="BJ97" s="110"/>
      <c r="BK97" s="110"/>
      <c r="BT97" s="110"/>
      <c r="CD97" s="110"/>
      <c r="CN97" s="110"/>
      <c r="CX97" s="110"/>
      <c r="DH97" s="110"/>
      <c r="DR97" s="110"/>
      <c r="EB97" s="110"/>
      <c r="EL97" s="110"/>
      <c r="EV97" s="110"/>
      <c r="FF97" s="110"/>
      <c r="FP97" s="110"/>
      <c r="FZ97" s="110"/>
      <c r="GJ97" s="110"/>
      <c r="GT97" s="110"/>
      <c r="HD97" s="110"/>
      <c r="HN97" s="110"/>
      <c r="HX97" s="110"/>
    </row>
    <row xmlns:x14ac="http://schemas.microsoft.com/office/spreadsheetml/2009/9/ac" r="98" s="3" customFormat="true" x14ac:dyDescent="0.25">
      <c r="A98" s="378" t="str">
        <f ca="true">IF(ISBLANK('Data Summary'!A100),"",'Data Summary'!A100)</f>
        <v/>
      </c>
      <c r="B98" s="110"/>
      <c r="L98" s="110"/>
      <c r="V98" s="110"/>
      <c r="AF98" s="110"/>
      <c r="AP98" s="110"/>
      <c r="AZ98" s="110"/>
      <c r="BA98" s="110"/>
      <c r="BJ98" s="110"/>
      <c r="BK98" s="110"/>
      <c r="BT98" s="110"/>
      <c r="CD98" s="110"/>
      <c r="CN98" s="110"/>
      <c r="CX98" s="110"/>
      <c r="DH98" s="110"/>
      <c r="DR98" s="110"/>
      <c r="EB98" s="110"/>
      <c r="EL98" s="110"/>
      <c r="EV98" s="110"/>
      <c r="FF98" s="110"/>
      <c r="FP98" s="110"/>
      <c r="FZ98" s="110"/>
      <c r="GJ98" s="110"/>
      <c r="GT98" s="110"/>
      <c r="HD98" s="110"/>
      <c r="HN98" s="110"/>
      <c r="HX98" s="110"/>
    </row>
    <row xmlns:x14ac="http://schemas.microsoft.com/office/spreadsheetml/2009/9/ac" r="99" s="3" customFormat="true" x14ac:dyDescent="0.25">
      <c r="A99" s="378" t="str">
        <f ca="true">IF(ISBLANK('Data Summary'!A101),"",'Data Summary'!A101)</f>
        <v/>
      </c>
      <c r="B99" s="110"/>
      <c r="L99" s="110"/>
      <c r="V99" s="110"/>
      <c r="AF99" s="110"/>
      <c r="AP99" s="110"/>
      <c r="AZ99" s="110"/>
      <c r="BA99" s="110"/>
      <c r="BJ99" s="110"/>
      <c r="BK99" s="110"/>
      <c r="BT99" s="110"/>
      <c r="CD99" s="110"/>
      <c r="CN99" s="110"/>
      <c r="CX99" s="110"/>
      <c r="DH99" s="110"/>
      <c r="DR99" s="110"/>
      <c r="EB99" s="110"/>
      <c r="EL99" s="110"/>
      <c r="EV99" s="110"/>
      <c r="FF99" s="110"/>
      <c r="FP99" s="110"/>
      <c r="FZ99" s="110"/>
      <c r="GJ99" s="110"/>
      <c r="GT99" s="110"/>
      <c r="HD99" s="110"/>
      <c r="HN99" s="110"/>
      <c r="HX99" s="110"/>
    </row>
    <row xmlns:x14ac="http://schemas.microsoft.com/office/spreadsheetml/2009/9/ac" r="100" s="3" customFormat="true" x14ac:dyDescent="0.25">
      <c r="A100" s="378" t="str">
        <f ca="true">IF(ISBLANK('Data Summary'!A102),"",'Data Summary'!A102)</f>
        <v/>
      </c>
      <c r="B100" s="110"/>
      <c r="L100" s="110"/>
      <c r="V100" s="110"/>
      <c r="AF100" s="110"/>
      <c r="AP100" s="110"/>
      <c r="AZ100" s="110"/>
      <c r="BA100" s="110"/>
      <c r="BJ100" s="110"/>
      <c r="BK100" s="110"/>
      <c r="BT100" s="110"/>
      <c r="CD100" s="110"/>
      <c r="CN100" s="110"/>
      <c r="CX100" s="110"/>
      <c r="DH100" s="110"/>
      <c r="DR100" s="110"/>
      <c r="EB100" s="110"/>
      <c r="EL100" s="110"/>
      <c r="EV100" s="110"/>
      <c r="FF100" s="110"/>
      <c r="FP100" s="110"/>
      <c r="FZ100" s="110"/>
      <c r="GJ100" s="110"/>
      <c r="GT100" s="110"/>
      <c r="HD100" s="110"/>
      <c r="HN100" s="110"/>
      <c r="HX100" s="110"/>
    </row>
    <row xmlns:x14ac="http://schemas.microsoft.com/office/spreadsheetml/2009/9/ac" r="101" s="3" customFormat="true" x14ac:dyDescent="0.25">
      <c r="A101" s="378" t="str">
        <f ca="true">IF(ISBLANK('Data Summary'!A103),"",'Data Summary'!A103)</f>
        <v/>
      </c>
      <c r="B101" s="110"/>
      <c r="L101" s="110"/>
      <c r="V101" s="110"/>
      <c r="AF101" s="110"/>
      <c r="AP101" s="110"/>
      <c r="AZ101" s="110"/>
      <c r="BA101" s="110"/>
      <c r="BJ101" s="110"/>
      <c r="BK101" s="110"/>
      <c r="BT101" s="110"/>
      <c r="CD101" s="110"/>
      <c r="CN101" s="110"/>
      <c r="CX101" s="110"/>
      <c r="DH101" s="110"/>
      <c r="DR101" s="110"/>
      <c r="EB101" s="110"/>
      <c r="EL101" s="110"/>
      <c r="EV101" s="110"/>
      <c r="FF101" s="110"/>
      <c r="FP101" s="110"/>
      <c r="FZ101" s="110"/>
      <c r="GJ101" s="110"/>
      <c r="GT101" s="110"/>
      <c r="HD101" s="110"/>
      <c r="HN101" s="110"/>
      <c r="HX101" s="110"/>
    </row>
    <row xmlns:x14ac="http://schemas.microsoft.com/office/spreadsheetml/2009/9/ac" r="102" s="3" customFormat="true" x14ac:dyDescent="0.25">
      <c r="A102" s="378" t="str">
        <f ca="true">IF(ISBLANK('Data Summary'!A104),"",'Data Summary'!A104)</f>
        <v/>
      </c>
      <c r="B102" s="110"/>
      <c r="L102" s="110"/>
      <c r="V102" s="110"/>
      <c r="AF102" s="110"/>
      <c r="AP102" s="110"/>
      <c r="AZ102" s="110"/>
      <c r="BA102" s="110"/>
      <c r="BJ102" s="110"/>
      <c r="BK102" s="110"/>
      <c r="BT102" s="110"/>
      <c r="CD102" s="110"/>
      <c r="CN102" s="110"/>
      <c r="CX102" s="110"/>
      <c r="DH102" s="110"/>
      <c r="DR102" s="110"/>
      <c r="EB102" s="110"/>
      <c r="EL102" s="110"/>
      <c r="EV102" s="110"/>
      <c r="FF102" s="110"/>
      <c r="FP102" s="110"/>
      <c r="FZ102" s="110"/>
      <c r="GJ102" s="110"/>
      <c r="GT102" s="110"/>
      <c r="HD102" s="110"/>
      <c r="HN102" s="110"/>
      <c r="HX102" s="110"/>
    </row>
    <row xmlns:x14ac="http://schemas.microsoft.com/office/spreadsheetml/2009/9/ac" r="103" s="3" customFormat="true" x14ac:dyDescent="0.25">
      <c r="A103" s="378" t="str">
        <f ca="true">IF(ISBLANK('Data Summary'!A105),"",'Data Summary'!A105)</f>
        <v/>
      </c>
      <c r="B103" s="110"/>
      <c r="L103" s="110"/>
      <c r="V103" s="110"/>
      <c r="AF103" s="110"/>
      <c r="AP103" s="110"/>
      <c r="AZ103" s="110"/>
      <c r="BA103" s="110"/>
      <c r="BJ103" s="110"/>
      <c r="BK103" s="110"/>
      <c r="BT103" s="110"/>
      <c r="CD103" s="110"/>
      <c r="CN103" s="110"/>
      <c r="CX103" s="110"/>
      <c r="DH103" s="110"/>
      <c r="DR103" s="110"/>
      <c r="EB103" s="110"/>
      <c r="EL103" s="110"/>
      <c r="EV103" s="110"/>
      <c r="FF103" s="110"/>
      <c r="FP103" s="110"/>
      <c r="FZ103" s="110"/>
      <c r="GJ103" s="110"/>
      <c r="GT103" s="110"/>
      <c r="HD103" s="110"/>
      <c r="HN103" s="110"/>
      <c r="HX103" s="110"/>
    </row>
    <row xmlns:x14ac="http://schemas.microsoft.com/office/spreadsheetml/2009/9/ac" r="104" s="3" customFormat="true" x14ac:dyDescent="0.25">
      <c r="A104" s="378" t="str">
        <f ca="true">IF(ISBLANK('Data Summary'!A106),"",'Data Summary'!A106)</f>
        <v/>
      </c>
      <c r="B104" s="110"/>
      <c r="L104" s="110"/>
      <c r="V104" s="110"/>
      <c r="AF104" s="110"/>
      <c r="AP104" s="110"/>
      <c r="AZ104" s="110"/>
      <c r="BA104" s="110"/>
      <c r="BJ104" s="110"/>
      <c r="BK104" s="110"/>
      <c r="BT104" s="110"/>
      <c r="CD104" s="110"/>
      <c r="CN104" s="110"/>
      <c r="CX104" s="110"/>
      <c r="DH104" s="110"/>
      <c r="DR104" s="110"/>
      <c r="EB104" s="110"/>
      <c r="EL104" s="110"/>
      <c r="EV104" s="110"/>
      <c r="FF104" s="110"/>
      <c r="FP104" s="110"/>
      <c r="FZ104" s="110"/>
      <c r="GJ104" s="110"/>
      <c r="GT104" s="110"/>
      <c r="HD104" s="110"/>
      <c r="HN104" s="110"/>
      <c r="HX104" s="110"/>
    </row>
    <row xmlns:x14ac="http://schemas.microsoft.com/office/spreadsheetml/2009/9/ac" r="105" s="3" customFormat="true" x14ac:dyDescent="0.25">
      <c r="A105" s="378" t="str">
        <f ca="true">IF(ISBLANK('Data Summary'!A107),"",'Data Summary'!A107)</f>
        <v/>
      </c>
      <c r="B105" s="110"/>
      <c r="L105" s="110"/>
      <c r="V105" s="110"/>
      <c r="AF105" s="110"/>
      <c r="AP105" s="110"/>
      <c r="AZ105" s="110"/>
      <c r="BA105" s="110"/>
      <c r="BJ105" s="110"/>
      <c r="BK105" s="110"/>
      <c r="BT105" s="110"/>
      <c r="CD105" s="110"/>
      <c r="CN105" s="110"/>
      <c r="CX105" s="110"/>
      <c r="DH105" s="110"/>
      <c r="DR105" s="110"/>
      <c r="EB105" s="110"/>
      <c r="EL105" s="110"/>
      <c r="EV105" s="110"/>
      <c r="FF105" s="110"/>
      <c r="FP105" s="110"/>
      <c r="FZ105" s="110"/>
      <c r="GJ105" s="110"/>
      <c r="GT105" s="110"/>
      <c r="HD105" s="110"/>
      <c r="HN105" s="110"/>
      <c r="HX105" s="110"/>
    </row>
    <row xmlns:x14ac="http://schemas.microsoft.com/office/spreadsheetml/2009/9/ac" r="106" s="3" customFormat="true" x14ac:dyDescent="0.25">
      <c r="A106" s="378" t="str">
        <f ca="true">IF(ISBLANK('Data Summary'!A108),"",'Data Summary'!A108)</f>
        <v/>
      </c>
      <c r="B106" s="110"/>
      <c r="L106" s="110"/>
      <c r="V106" s="110"/>
      <c r="AF106" s="110"/>
      <c r="AP106" s="110"/>
      <c r="AZ106" s="110"/>
      <c r="BA106" s="110"/>
      <c r="BJ106" s="110"/>
      <c r="BK106" s="110"/>
      <c r="BT106" s="110"/>
      <c r="CD106" s="110"/>
      <c r="CN106" s="110"/>
      <c r="CX106" s="110"/>
      <c r="DH106" s="110"/>
      <c r="DR106" s="110"/>
      <c r="EB106" s="110"/>
      <c r="EL106" s="110"/>
      <c r="EV106" s="110"/>
      <c r="FF106" s="110"/>
      <c r="FP106" s="110"/>
      <c r="FZ106" s="110"/>
      <c r="GJ106" s="110"/>
      <c r="GT106" s="110"/>
      <c r="HD106" s="110"/>
      <c r="HN106" s="110"/>
      <c r="HX106" s="110"/>
    </row>
    <row xmlns:x14ac="http://schemas.microsoft.com/office/spreadsheetml/2009/9/ac" r="107" s="3" customFormat="true" x14ac:dyDescent="0.25">
      <c r="A107" s="378" t="str">
        <f ca="true">IF(ISBLANK('Data Summary'!A109),"",'Data Summary'!A109)</f>
        <v/>
      </c>
      <c r="B107" s="110"/>
      <c r="L107" s="110"/>
      <c r="V107" s="110"/>
      <c r="AF107" s="110"/>
      <c r="AP107" s="110"/>
      <c r="AZ107" s="110"/>
      <c r="BA107" s="110"/>
      <c r="BJ107" s="110"/>
      <c r="BK107" s="110"/>
      <c r="BT107" s="110"/>
      <c r="CD107" s="110"/>
      <c r="CN107" s="110"/>
      <c r="CX107" s="110"/>
      <c r="DH107" s="110"/>
      <c r="DR107" s="110"/>
      <c r="EB107" s="110"/>
      <c r="EL107" s="110"/>
      <c r="EV107" s="110"/>
      <c r="FF107" s="110"/>
      <c r="FP107" s="110"/>
      <c r="FZ107" s="110"/>
      <c r="GJ107" s="110"/>
      <c r="GT107" s="110"/>
      <c r="HD107" s="110"/>
      <c r="HN107" s="110"/>
      <c r="HX107" s="110"/>
    </row>
    <row xmlns:x14ac="http://schemas.microsoft.com/office/spreadsheetml/2009/9/ac" r="108" s="3" customFormat="true" x14ac:dyDescent="0.25">
      <c r="A108" s="378" t="str">
        <f ca="true">IF(ISBLANK('Data Summary'!A110),"",'Data Summary'!A110)</f>
        <v/>
      </c>
      <c r="B108" s="110"/>
      <c r="L108" s="110"/>
      <c r="V108" s="110"/>
      <c r="AF108" s="110"/>
      <c r="AP108" s="110"/>
      <c r="AZ108" s="110"/>
      <c r="BA108" s="110"/>
      <c r="BJ108" s="110"/>
      <c r="BK108" s="110"/>
      <c r="BT108" s="110"/>
      <c r="CD108" s="110"/>
      <c r="CN108" s="110"/>
      <c r="CX108" s="110"/>
      <c r="DH108" s="110"/>
      <c r="DR108" s="110"/>
      <c r="EB108" s="110"/>
      <c r="EL108" s="110"/>
      <c r="EV108" s="110"/>
      <c r="FF108" s="110"/>
      <c r="FP108" s="110"/>
      <c r="FZ108" s="110"/>
      <c r="GJ108" s="110"/>
      <c r="GT108" s="110"/>
      <c r="HD108" s="110"/>
      <c r="HN108" s="110"/>
      <c r="HX108" s="110"/>
    </row>
    <row xmlns:x14ac="http://schemas.microsoft.com/office/spreadsheetml/2009/9/ac" r="109" s="3" customFormat="true" x14ac:dyDescent="0.25">
      <c r="A109" s="378" t="str">
        <f ca="true">IF(ISBLANK('Data Summary'!A111),"",'Data Summary'!A111)</f>
        <v/>
      </c>
      <c r="B109" s="110"/>
      <c r="L109" s="110"/>
      <c r="V109" s="110"/>
      <c r="AF109" s="110"/>
      <c r="AP109" s="110"/>
      <c r="AZ109" s="110"/>
      <c r="BA109" s="110"/>
      <c r="BJ109" s="110"/>
      <c r="BK109" s="110"/>
      <c r="BT109" s="110"/>
      <c r="CD109" s="110"/>
      <c r="CN109" s="110"/>
      <c r="CX109" s="110"/>
      <c r="DH109" s="110"/>
      <c r="DR109" s="110"/>
      <c r="EB109" s="110"/>
      <c r="EL109" s="110"/>
      <c r="EV109" s="110"/>
      <c r="FF109" s="110"/>
      <c r="FP109" s="110"/>
      <c r="FZ109" s="110"/>
      <c r="GJ109" s="110"/>
      <c r="GT109" s="110"/>
      <c r="HD109" s="110"/>
      <c r="HN109" s="110"/>
      <c r="HX109" s="110"/>
    </row>
    <row xmlns:x14ac="http://schemas.microsoft.com/office/spreadsheetml/2009/9/ac" r="110" s="3" customFormat="true" x14ac:dyDescent="0.25">
      <c r="A110" s="378" t="str">
        <f ca="true">IF(ISBLANK('Data Summary'!A112),"",'Data Summary'!A112)</f>
        <v/>
      </c>
      <c r="B110" s="110"/>
      <c r="L110" s="110"/>
      <c r="V110" s="110"/>
      <c r="AF110" s="110"/>
      <c r="AP110" s="110"/>
      <c r="AZ110" s="110"/>
      <c r="BA110" s="110"/>
      <c r="BJ110" s="110"/>
      <c r="BK110" s="110"/>
      <c r="BT110" s="110"/>
      <c r="CD110" s="110"/>
      <c r="CN110" s="110"/>
      <c r="CX110" s="110"/>
      <c r="DH110" s="110"/>
      <c r="DR110" s="110"/>
      <c r="EB110" s="110"/>
      <c r="EL110" s="110"/>
      <c r="EV110" s="110"/>
      <c r="FF110" s="110"/>
      <c r="FP110" s="110"/>
      <c r="FZ110" s="110"/>
      <c r="GJ110" s="110"/>
      <c r="GT110" s="110"/>
      <c r="HD110" s="110"/>
      <c r="HN110" s="110"/>
      <c r="HX110" s="110"/>
    </row>
    <row xmlns:x14ac="http://schemas.microsoft.com/office/spreadsheetml/2009/9/ac" r="111" s="3" customFormat="true" x14ac:dyDescent="0.25">
      <c r="A111" s="378" t="str">
        <f ca="true">IF(ISBLANK('Data Summary'!A113),"",'Data Summary'!A113)</f>
        <v/>
      </c>
      <c r="B111" s="110"/>
      <c r="L111" s="110"/>
      <c r="V111" s="110"/>
      <c r="AF111" s="110"/>
      <c r="AP111" s="110"/>
      <c r="AZ111" s="110"/>
      <c r="BA111" s="110"/>
      <c r="BJ111" s="110"/>
      <c r="BK111" s="110"/>
      <c r="BT111" s="110"/>
      <c r="CD111" s="110"/>
      <c r="CN111" s="110"/>
      <c r="CX111" s="110"/>
      <c r="DH111" s="110"/>
      <c r="DR111" s="110"/>
      <c r="EB111" s="110"/>
      <c r="EL111" s="110"/>
      <c r="EV111" s="110"/>
      <c r="FF111" s="110"/>
      <c r="FP111" s="110"/>
      <c r="FZ111" s="110"/>
      <c r="GJ111" s="110"/>
      <c r="GT111" s="110"/>
      <c r="HD111" s="110"/>
      <c r="HN111" s="110"/>
      <c r="HX111" s="110"/>
    </row>
    <row xmlns:x14ac="http://schemas.microsoft.com/office/spreadsheetml/2009/9/ac" r="112" s="3" customFormat="true" x14ac:dyDescent="0.25">
      <c r="A112" s="378" t="str">
        <f ca="true">IF(ISBLANK('Data Summary'!A114),"",'Data Summary'!A114)</f>
        <v/>
      </c>
      <c r="B112" s="110"/>
      <c r="L112" s="110"/>
      <c r="V112" s="110"/>
      <c r="AF112" s="110"/>
      <c r="AP112" s="110"/>
      <c r="AZ112" s="110"/>
      <c r="BA112" s="110"/>
      <c r="BJ112" s="110"/>
      <c r="BK112" s="110"/>
      <c r="BT112" s="110"/>
      <c r="CD112" s="110"/>
      <c r="CN112" s="110"/>
      <c r="CX112" s="110"/>
      <c r="DH112" s="110"/>
      <c r="DR112" s="110"/>
      <c r="EB112" s="110"/>
      <c r="EL112" s="110"/>
      <c r="EV112" s="110"/>
      <c r="FF112" s="110"/>
      <c r="FP112" s="110"/>
      <c r="FZ112" s="110"/>
      <c r="GJ112" s="110"/>
      <c r="GT112" s="110"/>
      <c r="HD112" s="110"/>
      <c r="HN112" s="110"/>
      <c r="HX112" s="110"/>
    </row>
    <row xmlns:x14ac="http://schemas.microsoft.com/office/spreadsheetml/2009/9/ac" r="113" s="3" customFormat="true" x14ac:dyDescent="0.25">
      <c r="A113" s="378" t="str">
        <f ca="true">IF(ISBLANK('Data Summary'!A115),"",'Data Summary'!A115)</f>
        <v/>
      </c>
      <c r="B113" s="110"/>
      <c r="L113" s="110"/>
      <c r="V113" s="110"/>
      <c r="AF113" s="110"/>
      <c r="AP113" s="110"/>
      <c r="AZ113" s="110"/>
      <c r="BA113" s="110"/>
      <c r="BJ113" s="110"/>
      <c r="BK113" s="110"/>
      <c r="BT113" s="110"/>
      <c r="CD113" s="110"/>
      <c r="CN113" s="110"/>
      <c r="CX113" s="110"/>
      <c r="DH113" s="110"/>
      <c r="DR113" s="110"/>
      <c r="EB113" s="110"/>
      <c r="EL113" s="110"/>
      <c r="EV113" s="110"/>
      <c r="FF113" s="110"/>
      <c r="FP113" s="110"/>
      <c r="FZ113" s="110"/>
      <c r="GJ113" s="110"/>
      <c r="GT113" s="110"/>
      <c r="HD113" s="110"/>
      <c r="HN113" s="110"/>
      <c r="HX113" s="110"/>
    </row>
    <row xmlns:x14ac="http://schemas.microsoft.com/office/spreadsheetml/2009/9/ac" r="114" s="3" customFormat="true" x14ac:dyDescent="0.25">
      <c r="A114" s="378" t="str">
        <f ca="true">IF(ISBLANK('Data Summary'!A116),"",'Data Summary'!A116)</f>
        <v/>
      </c>
      <c r="B114" s="110"/>
      <c r="L114" s="110"/>
      <c r="V114" s="110"/>
      <c r="AF114" s="110"/>
      <c r="AP114" s="110"/>
      <c r="AZ114" s="110"/>
      <c r="BA114" s="110"/>
      <c r="BJ114" s="110"/>
      <c r="BK114" s="110"/>
      <c r="BT114" s="110"/>
      <c r="CD114" s="110"/>
      <c r="CN114" s="110"/>
      <c r="CX114" s="110"/>
      <c r="DH114" s="110"/>
      <c r="DR114" s="110"/>
      <c r="EB114" s="110"/>
      <c r="EL114" s="110"/>
      <c r="EV114" s="110"/>
      <c r="FF114" s="110"/>
      <c r="FP114" s="110"/>
      <c r="FZ114" s="110"/>
      <c r="GJ114" s="110"/>
      <c r="GT114" s="110"/>
      <c r="HD114" s="110"/>
      <c r="HN114" s="110"/>
      <c r="HX114" s="110"/>
    </row>
    <row xmlns:x14ac="http://schemas.microsoft.com/office/spreadsheetml/2009/9/ac" r="115" s="3" customFormat="true" x14ac:dyDescent="0.25">
      <c r="A115" s="378" t="str">
        <f ca="true">IF(ISBLANK('Data Summary'!A117),"",'Data Summary'!A117)</f>
        <v/>
      </c>
      <c r="B115" s="110"/>
      <c r="L115" s="110"/>
      <c r="V115" s="110"/>
      <c r="AF115" s="110"/>
      <c r="AP115" s="110"/>
      <c r="AZ115" s="110"/>
      <c r="BA115" s="110"/>
      <c r="BJ115" s="110"/>
      <c r="BK115" s="110"/>
      <c r="BT115" s="110"/>
      <c r="CD115" s="110"/>
      <c r="CN115" s="110"/>
      <c r="CX115" s="110"/>
      <c r="DH115" s="110"/>
      <c r="DR115" s="110"/>
      <c r="EB115" s="110"/>
      <c r="EL115" s="110"/>
      <c r="EV115" s="110"/>
      <c r="FF115" s="110"/>
      <c r="FP115" s="110"/>
      <c r="FZ115" s="110"/>
      <c r="GJ115" s="110"/>
      <c r="GT115" s="110"/>
      <c r="HD115" s="110"/>
      <c r="HN115" s="110"/>
      <c r="HX115" s="110"/>
    </row>
    <row xmlns:x14ac="http://schemas.microsoft.com/office/spreadsheetml/2009/9/ac" r="116" s="3" customFormat="true" x14ac:dyDescent="0.25">
      <c r="A116" s="378" t="str">
        <f ca="true">IF(ISBLANK('Data Summary'!A118),"",'Data Summary'!A118)</f>
        <v/>
      </c>
      <c r="B116" s="110"/>
      <c r="L116" s="110"/>
      <c r="V116" s="110"/>
      <c r="AF116" s="110"/>
      <c r="AP116" s="110"/>
      <c r="AZ116" s="110"/>
      <c r="BA116" s="110"/>
      <c r="BJ116" s="110"/>
      <c r="BK116" s="110"/>
      <c r="BT116" s="110"/>
      <c r="CD116" s="110"/>
      <c r="CN116" s="110"/>
      <c r="CX116" s="110"/>
      <c r="DH116" s="110"/>
      <c r="DR116" s="110"/>
      <c r="EB116" s="110"/>
      <c r="EL116" s="110"/>
      <c r="EV116" s="110"/>
      <c r="FF116" s="110"/>
      <c r="FP116" s="110"/>
      <c r="FZ116" s="110"/>
      <c r="GJ116" s="110"/>
      <c r="GT116" s="110"/>
      <c r="HD116" s="110"/>
      <c r="HN116" s="110"/>
      <c r="HX116" s="110"/>
    </row>
    <row xmlns:x14ac="http://schemas.microsoft.com/office/spreadsheetml/2009/9/ac" r="117" s="3" customFormat="true" x14ac:dyDescent="0.25">
      <c r="A117" s="378" t="str">
        <f ca="true">IF(ISBLANK('Data Summary'!A119),"",'Data Summary'!A119)</f>
        <v/>
      </c>
      <c r="B117" s="110"/>
      <c r="L117" s="110"/>
      <c r="V117" s="110"/>
      <c r="AF117" s="110"/>
      <c r="AP117" s="110"/>
      <c r="AZ117" s="110"/>
      <c r="BA117" s="110"/>
      <c r="BJ117" s="110"/>
      <c r="BK117" s="110"/>
      <c r="BT117" s="110"/>
      <c r="CD117" s="110"/>
      <c r="CN117" s="110"/>
      <c r="CX117" s="110"/>
      <c r="DH117" s="110"/>
      <c r="DR117" s="110"/>
      <c r="EB117" s="110"/>
      <c r="EL117" s="110"/>
      <c r="EV117" s="110"/>
      <c r="FF117" s="110"/>
      <c r="FP117" s="110"/>
      <c r="FZ117" s="110"/>
      <c r="GJ117" s="110"/>
      <c r="GT117" s="110"/>
      <c r="HD117" s="110"/>
      <c r="HN117" s="110"/>
      <c r="HX117" s="110"/>
    </row>
    <row xmlns:x14ac="http://schemas.microsoft.com/office/spreadsheetml/2009/9/ac" r="118" s="3" customFormat="true" x14ac:dyDescent="0.25">
      <c r="A118" s="378" t="str">
        <f ca="true">IF(ISBLANK('Data Summary'!A120),"",'Data Summary'!A120)</f>
        <v/>
      </c>
      <c r="B118" s="110"/>
      <c r="L118" s="110"/>
      <c r="V118" s="110"/>
      <c r="AF118" s="110"/>
      <c r="AP118" s="110"/>
      <c r="AZ118" s="110"/>
      <c r="BA118" s="110"/>
      <c r="BJ118" s="110"/>
      <c r="BK118" s="110"/>
      <c r="BT118" s="110"/>
      <c r="CD118" s="110"/>
      <c r="CN118" s="110"/>
      <c r="CX118" s="110"/>
      <c r="DH118" s="110"/>
      <c r="DR118" s="110"/>
      <c r="EB118" s="110"/>
      <c r="EL118" s="110"/>
      <c r="EV118" s="110"/>
      <c r="FF118" s="110"/>
      <c r="FP118" s="110"/>
      <c r="FZ118" s="110"/>
      <c r="GJ118" s="110"/>
      <c r="GT118" s="110"/>
      <c r="HD118" s="110"/>
      <c r="HN118" s="110"/>
      <c r="HX118" s="110"/>
    </row>
    <row xmlns:x14ac="http://schemas.microsoft.com/office/spreadsheetml/2009/9/ac" r="119" s="3" customFormat="true" x14ac:dyDescent="0.25">
      <c r="A119" s="378" t="str">
        <f ca="true">IF(ISBLANK('Data Summary'!A121),"",'Data Summary'!A121)</f>
        <v/>
      </c>
      <c r="B119" s="110"/>
      <c r="L119" s="110"/>
      <c r="V119" s="110"/>
      <c r="AF119" s="110"/>
      <c r="AP119" s="110"/>
      <c r="AZ119" s="110"/>
      <c r="BA119" s="110"/>
      <c r="BJ119" s="110"/>
      <c r="BK119" s="110"/>
      <c r="BT119" s="110"/>
      <c r="CD119" s="110"/>
      <c r="CN119" s="110"/>
      <c r="CX119" s="110"/>
      <c r="DH119" s="110"/>
      <c r="DR119" s="110"/>
      <c r="EB119" s="110"/>
      <c r="EL119" s="110"/>
      <c r="EV119" s="110"/>
      <c r="FF119" s="110"/>
      <c r="FP119" s="110"/>
      <c r="FZ119" s="110"/>
      <c r="GJ119" s="110"/>
      <c r="GT119" s="110"/>
      <c r="HD119" s="110"/>
      <c r="HN119" s="110"/>
      <c r="HX119" s="110"/>
    </row>
    <row xmlns:x14ac="http://schemas.microsoft.com/office/spreadsheetml/2009/9/ac" r="120" s="3" customFormat="true" x14ac:dyDescent="0.25">
      <c r="A120" s="378" t="str">
        <f ca="true">IF(ISBLANK('Data Summary'!A122),"",'Data Summary'!A122)</f>
        <v/>
      </c>
      <c r="B120" s="110"/>
      <c r="L120" s="110"/>
      <c r="V120" s="110"/>
      <c r="AF120" s="110"/>
      <c r="AP120" s="110"/>
      <c r="AZ120" s="110"/>
      <c r="BA120" s="110"/>
      <c r="BJ120" s="110"/>
      <c r="BK120" s="110"/>
      <c r="BT120" s="110"/>
      <c r="CD120" s="110"/>
      <c r="CN120" s="110"/>
      <c r="CX120" s="110"/>
      <c r="DH120" s="110"/>
      <c r="DR120" s="110"/>
      <c r="EB120" s="110"/>
      <c r="EL120" s="110"/>
      <c r="EV120" s="110"/>
      <c r="FF120" s="110"/>
      <c r="FP120" s="110"/>
      <c r="FZ120" s="110"/>
      <c r="GJ120" s="110"/>
      <c r="GT120" s="110"/>
      <c r="HD120" s="110"/>
      <c r="HN120" s="110"/>
      <c r="HX120" s="110"/>
    </row>
    <row xmlns:x14ac="http://schemas.microsoft.com/office/spreadsheetml/2009/9/ac" r="121" s="3" customFormat="true" x14ac:dyDescent="0.25">
      <c r="A121" s="378" t="str">
        <f ca="true">IF(ISBLANK('Data Summary'!A123),"",'Data Summary'!A123)</f>
        <v/>
      </c>
      <c r="B121" s="110"/>
      <c r="L121" s="110"/>
      <c r="V121" s="110"/>
      <c r="AF121" s="110"/>
      <c r="AP121" s="110"/>
      <c r="AZ121" s="110"/>
      <c r="BA121" s="110"/>
      <c r="BJ121" s="110"/>
      <c r="BK121" s="110"/>
      <c r="BT121" s="110"/>
      <c r="CD121" s="110"/>
      <c r="CN121" s="110"/>
      <c r="CX121" s="110"/>
      <c r="DH121" s="110"/>
      <c r="DR121" s="110"/>
      <c r="EB121" s="110"/>
      <c r="EL121" s="110"/>
      <c r="EV121" s="110"/>
      <c r="FF121" s="110"/>
      <c r="FP121" s="110"/>
      <c r="FZ121" s="110"/>
      <c r="GJ121" s="110"/>
      <c r="GT121" s="110"/>
      <c r="HD121" s="110"/>
      <c r="HN121" s="110"/>
      <c r="HX121" s="110"/>
    </row>
    <row xmlns:x14ac="http://schemas.microsoft.com/office/spreadsheetml/2009/9/ac" r="122" s="3" customFormat="true" x14ac:dyDescent="0.25">
      <c r="A122" s="378" t="str">
        <f ca="true">IF(ISBLANK('Data Summary'!A124),"",'Data Summary'!A124)</f>
        <v/>
      </c>
      <c r="B122" s="110"/>
      <c r="L122" s="110"/>
      <c r="V122" s="110"/>
      <c r="AF122" s="110"/>
      <c r="AP122" s="110"/>
      <c r="AZ122" s="110"/>
      <c r="BA122" s="110"/>
      <c r="BJ122" s="110"/>
      <c r="BK122" s="110"/>
      <c r="BT122" s="110"/>
      <c r="CD122" s="110"/>
      <c r="CN122" s="110"/>
      <c r="CX122" s="110"/>
      <c r="DH122" s="110"/>
      <c r="DR122" s="110"/>
      <c r="EB122" s="110"/>
      <c r="EL122" s="110"/>
      <c r="EV122" s="110"/>
      <c r="FF122" s="110"/>
      <c r="FP122" s="110"/>
      <c r="FZ122" s="110"/>
      <c r="GJ122" s="110"/>
      <c r="GT122" s="110"/>
      <c r="HD122" s="110"/>
      <c r="HN122" s="110"/>
      <c r="HX122" s="110"/>
    </row>
    <row xmlns:x14ac="http://schemas.microsoft.com/office/spreadsheetml/2009/9/ac" r="123" s="3" customFormat="true" x14ac:dyDescent="0.25">
      <c r="A123" s="378" t="str">
        <f ca="true">IF(ISBLANK('Data Summary'!A125),"",'Data Summary'!A125)</f>
        <v/>
      </c>
      <c r="B123" s="110"/>
      <c r="L123" s="110"/>
      <c r="V123" s="110"/>
      <c r="AF123" s="110"/>
      <c r="AP123" s="110"/>
      <c r="AZ123" s="110"/>
      <c r="BA123" s="110"/>
      <c r="BJ123" s="110"/>
      <c r="BK123" s="110"/>
      <c r="BT123" s="110"/>
      <c r="CD123" s="110"/>
      <c r="CN123" s="110"/>
      <c r="CX123" s="110"/>
      <c r="DH123" s="110"/>
      <c r="DR123" s="110"/>
      <c r="EB123" s="110"/>
      <c r="EL123" s="110"/>
      <c r="EV123" s="110"/>
      <c r="FF123" s="110"/>
      <c r="FP123" s="110"/>
      <c r="FZ123" s="110"/>
      <c r="GJ123" s="110"/>
      <c r="GT123" s="110"/>
      <c r="HD123" s="110"/>
      <c r="HN123" s="110"/>
      <c r="HX123" s="110"/>
    </row>
    <row xmlns:x14ac="http://schemas.microsoft.com/office/spreadsheetml/2009/9/ac" r="124" s="3" customFormat="true" x14ac:dyDescent="0.25">
      <c r="A124" s="378" t="str">
        <f ca="true">IF(ISBLANK('Data Summary'!A126),"",'Data Summary'!A126)</f>
        <v/>
      </c>
      <c r="B124" s="110"/>
      <c r="L124" s="110"/>
      <c r="V124" s="110"/>
      <c r="AF124" s="110"/>
      <c r="AP124" s="110"/>
      <c r="AZ124" s="110"/>
      <c r="BA124" s="110"/>
      <c r="BJ124" s="110"/>
      <c r="BK124" s="110"/>
      <c r="BT124" s="110"/>
      <c r="CD124" s="110"/>
      <c r="CN124" s="110"/>
      <c r="CX124" s="110"/>
      <c r="DH124" s="110"/>
      <c r="DR124" s="110"/>
      <c r="EB124" s="110"/>
      <c r="EL124" s="110"/>
      <c r="EV124" s="110"/>
      <c r="FF124" s="110"/>
      <c r="FP124" s="110"/>
      <c r="FZ124" s="110"/>
      <c r="GJ124" s="110"/>
      <c r="GT124" s="110"/>
      <c r="HD124" s="110"/>
      <c r="HN124" s="110"/>
      <c r="HX124" s="110"/>
    </row>
    <row xmlns:x14ac="http://schemas.microsoft.com/office/spreadsheetml/2009/9/ac" r="125" s="3" customFormat="true" x14ac:dyDescent="0.25">
      <c r="A125" s="378" t="str">
        <f ca="true">IF(ISBLANK('Data Summary'!A127),"",'Data Summary'!A127)</f>
        <v/>
      </c>
      <c r="B125" s="110"/>
      <c r="L125" s="110"/>
      <c r="V125" s="110"/>
      <c r="AF125" s="110"/>
      <c r="AP125" s="110"/>
      <c r="AZ125" s="110"/>
      <c r="BA125" s="110"/>
      <c r="BJ125" s="110"/>
      <c r="BK125" s="110"/>
      <c r="BT125" s="110"/>
      <c r="CD125" s="110"/>
      <c r="CN125" s="110"/>
      <c r="CX125" s="110"/>
      <c r="DH125" s="110"/>
      <c r="DR125" s="110"/>
      <c r="EB125" s="110"/>
      <c r="EL125" s="110"/>
      <c r="EV125" s="110"/>
      <c r="FF125" s="110"/>
      <c r="FP125" s="110"/>
      <c r="FZ125" s="110"/>
      <c r="GJ125" s="110"/>
      <c r="GT125" s="110"/>
      <c r="HD125" s="110"/>
      <c r="HN125" s="110"/>
      <c r="HX125" s="110"/>
    </row>
    <row xmlns:x14ac="http://schemas.microsoft.com/office/spreadsheetml/2009/9/ac" r="126" s="3" customFormat="true" x14ac:dyDescent="0.25">
      <c r="A126" s="378" t="str">
        <f ca="true">IF(ISBLANK('Data Summary'!A128),"",'Data Summary'!A128)</f>
        <v/>
      </c>
      <c r="B126" s="110"/>
      <c r="L126" s="110"/>
      <c r="V126" s="110"/>
      <c r="AF126" s="110"/>
      <c r="AP126" s="110"/>
      <c r="AZ126" s="110"/>
      <c r="BA126" s="110"/>
      <c r="BJ126" s="110"/>
      <c r="BK126" s="110"/>
      <c r="BT126" s="110"/>
      <c r="CD126" s="110"/>
      <c r="CN126" s="110"/>
      <c r="CX126" s="110"/>
      <c r="DH126" s="110"/>
      <c r="DR126" s="110"/>
      <c r="EB126" s="110"/>
      <c r="EL126" s="110"/>
      <c r="EV126" s="110"/>
      <c r="FF126" s="110"/>
      <c r="FP126" s="110"/>
      <c r="FZ126" s="110"/>
      <c r="GJ126" s="110"/>
      <c r="GT126" s="110"/>
      <c r="HD126" s="110"/>
      <c r="HN126" s="110"/>
      <c r="HX126" s="110"/>
    </row>
    <row xmlns:x14ac="http://schemas.microsoft.com/office/spreadsheetml/2009/9/ac" r="127" s="3" customFormat="true" x14ac:dyDescent="0.25">
      <c r="A127" s="378" t="str">
        <f ca="true">IF(ISBLANK('Data Summary'!A129),"",'Data Summary'!A129)</f>
        <v/>
      </c>
      <c r="B127" s="110"/>
      <c r="L127" s="110"/>
      <c r="V127" s="110"/>
      <c r="AF127" s="110"/>
      <c r="AP127" s="110"/>
      <c r="AZ127" s="110"/>
      <c r="BA127" s="110"/>
      <c r="BJ127" s="110"/>
      <c r="BK127" s="110"/>
      <c r="BT127" s="110"/>
      <c r="CD127" s="110"/>
      <c r="CN127" s="110"/>
      <c r="CX127" s="110"/>
      <c r="DH127" s="110"/>
      <c r="DR127" s="110"/>
      <c r="EB127" s="110"/>
      <c r="EL127" s="110"/>
      <c r="EV127" s="110"/>
      <c r="FF127" s="110"/>
      <c r="FP127" s="110"/>
      <c r="FZ127" s="110"/>
      <c r="GJ127" s="110"/>
      <c r="GT127" s="110"/>
      <c r="HD127" s="110"/>
      <c r="HN127" s="110"/>
      <c r="HX127" s="110"/>
    </row>
    <row xmlns:x14ac="http://schemas.microsoft.com/office/spreadsheetml/2009/9/ac" r="128" s="3" customFormat="true" x14ac:dyDescent="0.25">
      <c r="A128" s="378" t="str">
        <f ca="true">IF(ISBLANK('Data Summary'!A130),"",'Data Summary'!A130)</f>
        <v/>
      </c>
      <c r="B128" s="110"/>
      <c r="L128" s="110"/>
      <c r="V128" s="110"/>
      <c r="AF128" s="110"/>
      <c r="AP128" s="110"/>
      <c r="AZ128" s="110"/>
      <c r="BA128" s="110"/>
      <c r="BJ128" s="110"/>
      <c r="BK128" s="110"/>
      <c r="BT128" s="110"/>
      <c r="CD128" s="110"/>
      <c r="CN128" s="110"/>
      <c r="CX128" s="110"/>
      <c r="DH128" s="110"/>
      <c r="DR128" s="110"/>
      <c r="EB128" s="110"/>
      <c r="EL128" s="110"/>
      <c r="EV128" s="110"/>
      <c r="FF128" s="110"/>
      <c r="FP128" s="110"/>
      <c r="FZ128" s="110"/>
      <c r="GJ128" s="110"/>
      <c r="GT128" s="110"/>
      <c r="HD128" s="110"/>
      <c r="HN128" s="110"/>
      <c r="HX128" s="110"/>
    </row>
    <row xmlns:x14ac="http://schemas.microsoft.com/office/spreadsheetml/2009/9/ac" r="129" s="3" customFormat="true" x14ac:dyDescent="0.25">
      <c r="A129" s="378" t="str">
        <f ca="true">IF(ISBLANK('Data Summary'!A131),"",'Data Summary'!A131)</f>
        <v/>
      </c>
      <c r="B129" s="110"/>
      <c r="L129" s="110"/>
      <c r="V129" s="110"/>
      <c r="AF129" s="110"/>
      <c r="AP129" s="110"/>
      <c r="AZ129" s="110"/>
      <c r="BA129" s="110"/>
      <c r="BJ129" s="110"/>
      <c r="BK129" s="110"/>
      <c r="BT129" s="110"/>
      <c r="CD129" s="110"/>
      <c r="CN129" s="110"/>
      <c r="CX129" s="110"/>
      <c r="DH129" s="110"/>
      <c r="DR129" s="110"/>
      <c r="EB129" s="110"/>
      <c r="EL129" s="110"/>
      <c r="EV129" s="110"/>
      <c r="FF129" s="110"/>
      <c r="FP129" s="110"/>
      <c r="FZ129" s="110"/>
      <c r="GJ129" s="110"/>
      <c r="GT129" s="110"/>
      <c r="HD129" s="110"/>
      <c r="HN129" s="110"/>
      <c r="HX129" s="110"/>
    </row>
    <row xmlns:x14ac="http://schemas.microsoft.com/office/spreadsheetml/2009/9/ac" r="130" s="3" customFormat="true" x14ac:dyDescent="0.25">
      <c r="A130" s="378" t="str">
        <f ca="true">IF(ISBLANK('Data Summary'!A132),"",'Data Summary'!A132)</f>
        <v/>
      </c>
      <c r="B130" s="110"/>
      <c r="L130" s="110"/>
      <c r="V130" s="110"/>
      <c r="AF130" s="110"/>
      <c r="AP130" s="110"/>
      <c r="AZ130" s="110"/>
      <c r="BA130" s="110"/>
      <c r="BJ130" s="110"/>
      <c r="BK130" s="110"/>
      <c r="BT130" s="110"/>
      <c r="CD130" s="110"/>
      <c r="CN130" s="110"/>
      <c r="CX130" s="110"/>
      <c r="DH130" s="110"/>
      <c r="DR130" s="110"/>
      <c r="EB130" s="110"/>
      <c r="EL130" s="110"/>
      <c r="EV130" s="110"/>
      <c r="FF130" s="110"/>
      <c r="FP130" s="110"/>
      <c r="FZ130" s="110"/>
      <c r="GJ130" s="110"/>
      <c r="GT130" s="110"/>
      <c r="HD130" s="110"/>
      <c r="HN130" s="110"/>
      <c r="HX130" s="110"/>
    </row>
    <row xmlns:x14ac="http://schemas.microsoft.com/office/spreadsheetml/2009/9/ac" r="131" s="3" customFormat="true" x14ac:dyDescent="0.25">
      <c r="A131" s="378" t="str">
        <f ca="true">IF(ISBLANK('Data Summary'!A133),"",'Data Summary'!A133)</f>
        <v/>
      </c>
      <c r="B131" s="110"/>
      <c r="L131" s="110"/>
      <c r="V131" s="110"/>
      <c r="AF131" s="110"/>
      <c r="AP131" s="110"/>
      <c r="AZ131" s="110"/>
      <c r="BA131" s="110"/>
      <c r="BJ131" s="110"/>
      <c r="BK131" s="110"/>
      <c r="BT131" s="110"/>
      <c r="CD131" s="110"/>
      <c r="CN131" s="110"/>
      <c r="CX131" s="110"/>
      <c r="DH131" s="110"/>
      <c r="DR131" s="110"/>
      <c r="EB131" s="110"/>
      <c r="EL131" s="110"/>
      <c r="EV131" s="110"/>
      <c r="FF131" s="110"/>
      <c r="FP131" s="110"/>
      <c r="FZ131" s="110"/>
      <c r="GJ131" s="110"/>
      <c r="GT131" s="110"/>
      <c r="HD131" s="110"/>
      <c r="HN131" s="110"/>
      <c r="HX131" s="110"/>
    </row>
    <row xmlns:x14ac="http://schemas.microsoft.com/office/spreadsheetml/2009/9/ac" r="132" s="3" customFormat="true" x14ac:dyDescent="0.25">
      <c r="A132" s="378" t="str">
        <f ca="true">IF(ISBLANK('Data Summary'!A134),"",'Data Summary'!A134)</f>
        <v/>
      </c>
      <c r="B132" s="110"/>
      <c r="L132" s="110"/>
      <c r="V132" s="110"/>
      <c r="AF132" s="110"/>
      <c r="AP132" s="110"/>
      <c r="AZ132" s="110"/>
      <c r="BA132" s="110"/>
      <c r="BJ132" s="110"/>
      <c r="BK132" s="110"/>
      <c r="BT132" s="110"/>
      <c r="CD132" s="110"/>
      <c r="CN132" s="110"/>
      <c r="CX132" s="110"/>
      <c r="DH132" s="110"/>
      <c r="DR132" s="110"/>
      <c r="EB132" s="110"/>
      <c r="EL132" s="110"/>
      <c r="EV132" s="110"/>
      <c r="FF132" s="110"/>
      <c r="FP132" s="110"/>
      <c r="FZ132" s="110"/>
      <c r="GJ132" s="110"/>
      <c r="GT132" s="110"/>
      <c r="HD132" s="110"/>
      <c r="HN132" s="110"/>
      <c r="HX132" s="110"/>
    </row>
    <row xmlns:x14ac="http://schemas.microsoft.com/office/spreadsheetml/2009/9/ac" r="133" s="3" customFormat="true" x14ac:dyDescent="0.25">
      <c r="A133" s="378" t="str">
        <f ca="true">IF(ISBLANK('Data Summary'!A135),"",'Data Summary'!A135)</f>
        <v/>
      </c>
      <c r="B133" s="110"/>
      <c r="L133" s="110"/>
      <c r="V133" s="110"/>
      <c r="AF133" s="110"/>
      <c r="AP133" s="110"/>
      <c r="AZ133" s="110"/>
      <c r="BA133" s="110"/>
      <c r="BJ133" s="110"/>
      <c r="BK133" s="110"/>
      <c r="BT133" s="110"/>
      <c r="CD133" s="110"/>
      <c r="CN133" s="110"/>
      <c r="CX133" s="110"/>
      <c r="DH133" s="110"/>
      <c r="DR133" s="110"/>
      <c r="EB133" s="110"/>
      <c r="EL133" s="110"/>
      <c r="EV133" s="110"/>
      <c r="FF133" s="110"/>
      <c r="FP133" s="110"/>
      <c r="FZ133" s="110"/>
      <c r="GJ133" s="110"/>
      <c r="GT133" s="110"/>
      <c r="HD133" s="110"/>
      <c r="HN133" s="110"/>
      <c r="HX133" s="110"/>
    </row>
    <row xmlns:x14ac="http://schemas.microsoft.com/office/spreadsheetml/2009/9/ac" r="134" s="3" customFormat="true" x14ac:dyDescent="0.25">
      <c r="A134" s="378" t="str">
        <f ca="true">IF(ISBLANK('Data Summary'!A136),"",'Data Summary'!A136)</f>
        <v/>
      </c>
      <c r="B134" s="110"/>
      <c r="L134" s="110"/>
      <c r="V134" s="110"/>
      <c r="AF134" s="110"/>
      <c r="AP134" s="110"/>
      <c r="AZ134" s="110"/>
      <c r="BA134" s="110"/>
      <c r="BJ134" s="110"/>
      <c r="BK134" s="110"/>
      <c r="BT134" s="110"/>
      <c r="CD134" s="110"/>
      <c r="CN134" s="110"/>
      <c r="CX134" s="110"/>
      <c r="DH134" s="110"/>
      <c r="DR134" s="110"/>
      <c r="EB134" s="110"/>
      <c r="EL134" s="110"/>
      <c r="EV134" s="110"/>
      <c r="FF134" s="110"/>
      <c r="FP134" s="110"/>
      <c r="FZ134" s="110"/>
      <c r="GJ134" s="110"/>
      <c r="GT134" s="110"/>
      <c r="HD134" s="110"/>
      <c r="HN134" s="110"/>
      <c r="HX134" s="110"/>
    </row>
    <row xmlns:x14ac="http://schemas.microsoft.com/office/spreadsheetml/2009/9/ac" r="135" s="3" customFormat="true" x14ac:dyDescent="0.25">
      <c r="A135" s="378" t="str">
        <f ca="true">IF(ISBLANK('Data Summary'!A137),"",'Data Summary'!A137)</f>
        <v/>
      </c>
      <c r="B135" s="110"/>
      <c r="L135" s="110"/>
      <c r="V135" s="110"/>
      <c r="AF135" s="110"/>
      <c r="AP135" s="110"/>
      <c r="AZ135" s="110"/>
      <c r="BA135" s="110"/>
      <c r="BJ135" s="110"/>
      <c r="BK135" s="110"/>
      <c r="BT135" s="110"/>
      <c r="CD135" s="110"/>
      <c r="CN135" s="110"/>
      <c r="CX135" s="110"/>
      <c r="DH135" s="110"/>
      <c r="DR135" s="110"/>
      <c r="EB135" s="110"/>
      <c r="EL135" s="110"/>
      <c r="EV135" s="110"/>
      <c r="FF135" s="110"/>
      <c r="FP135" s="110"/>
      <c r="FZ135" s="110"/>
      <c r="GJ135" s="110"/>
      <c r="GT135" s="110"/>
      <c r="HD135" s="110"/>
      <c r="HN135" s="110"/>
      <c r="HX135" s="110"/>
    </row>
    <row xmlns:x14ac="http://schemas.microsoft.com/office/spreadsheetml/2009/9/ac" r="136" s="3" customFormat="true" x14ac:dyDescent="0.25">
      <c r="A136" s="378" t="str">
        <f ca="true">IF(ISBLANK('Data Summary'!A138),"",'Data Summary'!A138)</f>
        <v/>
      </c>
      <c r="B136" s="110"/>
      <c r="L136" s="110"/>
      <c r="V136" s="110"/>
      <c r="AF136" s="110"/>
      <c r="AP136" s="110"/>
      <c r="AZ136" s="110"/>
      <c r="BA136" s="110"/>
      <c r="BJ136" s="110"/>
      <c r="BK136" s="110"/>
      <c r="BT136" s="110"/>
      <c r="CD136" s="110"/>
      <c r="CN136" s="110"/>
      <c r="CX136" s="110"/>
      <c r="DH136" s="110"/>
      <c r="DR136" s="110"/>
      <c r="EB136" s="110"/>
      <c r="EL136" s="110"/>
      <c r="EV136" s="110"/>
      <c r="FF136" s="110"/>
      <c r="FP136" s="110"/>
      <c r="FZ136" s="110"/>
      <c r="GJ136" s="110"/>
      <c r="GT136" s="110"/>
      <c r="HD136" s="110"/>
      <c r="HN136" s="110"/>
      <c r="HX136" s="110"/>
    </row>
    <row xmlns:x14ac="http://schemas.microsoft.com/office/spreadsheetml/2009/9/ac" r="137" s="3" customFormat="true" x14ac:dyDescent="0.25">
      <c r="A137" s="378" t="str">
        <f ca="true">IF(ISBLANK('Data Summary'!A139),"",'Data Summary'!A139)</f>
        <v/>
      </c>
      <c r="B137" s="110"/>
      <c r="L137" s="110"/>
      <c r="V137" s="110"/>
      <c r="AF137" s="110"/>
      <c r="AP137" s="110"/>
      <c r="AZ137" s="110"/>
      <c r="BA137" s="110"/>
      <c r="BJ137" s="110"/>
      <c r="BK137" s="110"/>
      <c r="BT137" s="110"/>
      <c r="CD137" s="110"/>
      <c r="CN137" s="110"/>
      <c r="CX137" s="110"/>
      <c r="DH137" s="110"/>
      <c r="DR137" s="110"/>
      <c r="EB137" s="110"/>
      <c r="EL137" s="110"/>
      <c r="EV137" s="110"/>
      <c r="FF137" s="110"/>
      <c r="FP137" s="110"/>
      <c r="FZ137" s="110"/>
      <c r="GJ137" s="110"/>
      <c r="GT137" s="110"/>
      <c r="HD137" s="110"/>
      <c r="HN137" s="110"/>
      <c r="HX137" s="110"/>
    </row>
    <row xmlns:x14ac="http://schemas.microsoft.com/office/spreadsheetml/2009/9/ac" r="138" s="3" customFormat="true" x14ac:dyDescent="0.25">
      <c r="A138" s="378" t="str">
        <f ca="true">IF(ISBLANK('Data Summary'!A140),"",'Data Summary'!A140)</f>
        <v/>
      </c>
      <c r="B138" s="110"/>
      <c r="L138" s="110"/>
      <c r="V138" s="110"/>
      <c r="AF138" s="110"/>
      <c r="AP138" s="110"/>
      <c r="AZ138" s="110"/>
      <c r="BA138" s="110"/>
      <c r="BJ138" s="110"/>
      <c r="BK138" s="110"/>
      <c r="BT138" s="110"/>
      <c r="CD138" s="110"/>
      <c r="CN138" s="110"/>
      <c r="CX138" s="110"/>
      <c r="DH138" s="110"/>
      <c r="DR138" s="110"/>
      <c r="EB138" s="110"/>
      <c r="EL138" s="110"/>
      <c r="EV138" s="110"/>
      <c r="FF138" s="110"/>
      <c r="FP138" s="110"/>
      <c r="FZ138" s="110"/>
      <c r="GJ138" s="110"/>
      <c r="GT138" s="110"/>
      <c r="HD138" s="110"/>
      <c r="HN138" s="110"/>
      <c r="HX138" s="110"/>
    </row>
    <row xmlns:x14ac="http://schemas.microsoft.com/office/spreadsheetml/2009/9/ac" r="139" s="3" customFormat="true" x14ac:dyDescent="0.25">
      <c r="A139" s="378" t="str">
        <f ca="true">IF(ISBLANK('Data Summary'!A141),"",'Data Summary'!A141)</f>
        <v/>
      </c>
      <c r="B139" s="110"/>
      <c r="L139" s="110"/>
      <c r="V139" s="110"/>
      <c r="AF139" s="110"/>
      <c r="AP139" s="110"/>
      <c r="AZ139" s="110"/>
      <c r="BA139" s="110"/>
      <c r="BJ139" s="110"/>
      <c r="BK139" s="110"/>
      <c r="BT139" s="110"/>
      <c r="CD139" s="110"/>
      <c r="CN139" s="110"/>
      <c r="CX139" s="110"/>
      <c r="DH139" s="110"/>
      <c r="DR139" s="110"/>
      <c r="EB139" s="110"/>
      <c r="EL139" s="110"/>
      <c r="EV139" s="110"/>
      <c r="FF139" s="110"/>
      <c r="FP139" s="110"/>
      <c r="FZ139" s="110"/>
      <c r="GJ139" s="110"/>
      <c r="GT139" s="110"/>
      <c r="HD139" s="110"/>
      <c r="HN139" s="110"/>
      <c r="HX139" s="110"/>
    </row>
    <row xmlns:x14ac="http://schemas.microsoft.com/office/spreadsheetml/2009/9/ac" r="140" s="3" customFormat="true" x14ac:dyDescent="0.25">
      <c r="A140" s="378" t="str">
        <f ca="true">IF(ISBLANK('Data Summary'!A142),"",'Data Summary'!A142)</f>
        <v/>
      </c>
      <c r="B140" s="110"/>
      <c r="L140" s="110"/>
      <c r="V140" s="110"/>
      <c r="AF140" s="110"/>
      <c r="AP140" s="110"/>
      <c r="AZ140" s="110"/>
      <c r="BA140" s="110"/>
      <c r="BJ140" s="110"/>
      <c r="BK140" s="110"/>
      <c r="BT140" s="110"/>
      <c r="CD140" s="110"/>
      <c r="CN140" s="110"/>
      <c r="CX140" s="110"/>
      <c r="DH140" s="110"/>
      <c r="DR140" s="110"/>
      <c r="EB140" s="110"/>
      <c r="EL140" s="110"/>
      <c r="EV140" s="110"/>
      <c r="FF140" s="110"/>
      <c r="FP140" s="110"/>
      <c r="FZ140" s="110"/>
      <c r="GJ140" s="110"/>
      <c r="GT140" s="110"/>
      <c r="HD140" s="110"/>
      <c r="HN140" s="110"/>
      <c r="HX140" s="110"/>
    </row>
    <row xmlns:x14ac="http://schemas.microsoft.com/office/spreadsheetml/2009/9/ac" r="141" s="3" customFormat="true" x14ac:dyDescent="0.25">
      <c r="A141" s="378" t="str">
        <f ca="true">IF(ISBLANK('Data Summary'!A143),"",'Data Summary'!A143)</f>
        <v/>
      </c>
      <c r="B141" s="110"/>
      <c r="L141" s="110"/>
      <c r="V141" s="110"/>
      <c r="AF141" s="110"/>
      <c r="AP141" s="110"/>
      <c r="AZ141" s="110"/>
      <c r="BA141" s="110"/>
      <c r="BJ141" s="110"/>
      <c r="BK141" s="110"/>
      <c r="BT141" s="110"/>
      <c r="CD141" s="110"/>
      <c r="CN141" s="110"/>
      <c r="CX141" s="110"/>
      <c r="DH141" s="110"/>
      <c r="DR141" s="110"/>
      <c r="EB141" s="110"/>
      <c r="EL141" s="110"/>
      <c r="EV141" s="110"/>
      <c r="FF141" s="110"/>
      <c r="FP141" s="110"/>
      <c r="FZ141" s="110"/>
      <c r="GJ141" s="110"/>
      <c r="GT141" s="110"/>
      <c r="HD141" s="110"/>
      <c r="HN141" s="110"/>
      <c r="HX141" s="110"/>
    </row>
    <row xmlns:x14ac="http://schemas.microsoft.com/office/spreadsheetml/2009/9/ac" r="142" s="3" customFormat="true" x14ac:dyDescent="0.25">
      <c r="A142" s="378" t="str">
        <f ca="true">IF(ISBLANK('Data Summary'!A144),"",'Data Summary'!A144)</f>
        <v/>
      </c>
      <c r="B142" s="110"/>
      <c r="L142" s="110"/>
      <c r="V142" s="110"/>
      <c r="AF142" s="110"/>
      <c r="AP142" s="110"/>
      <c r="AZ142" s="110"/>
      <c r="BA142" s="110"/>
      <c r="BJ142" s="110"/>
      <c r="BK142" s="110"/>
      <c r="BT142" s="110"/>
      <c r="CD142" s="110"/>
      <c r="CN142" s="110"/>
      <c r="CX142" s="110"/>
      <c r="DH142" s="110"/>
      <c r="DR142" s="110"/>
      <c r="EB142" s="110"/>
      <c r="EL142" s="110"/>
      <c r="EV142" s="110"/>
      <c r="FF142" s="110"/>
      <c r="FP142" s="110"/>
      <c r="FZ142" s="110"/>
      <c r="GJ142" s="110"/>
      <c r="GT142" s="110"/>
      <c r="HD142" s="110"/>
      <c r="HN142" s="110"/>
      <c r="HX142" s="110"/>
    </row>
    <row xmlns:x14ac="http://schemas.microsoft.com/office/spreadsheetml/2009/9/ac" r="143" s="3" customFormat="true" x14ac:dyDescent="0.25">
      <c r="A143" s="378" t="str">
        <f ca="true">IF(ISBLANK('Data Summary'!A145),"",'Data Summary'!A145)</f>
        <v/>
      </c>
      <c r="B143" s="110"/>
      <c r="L143" s="110"/>
      <c r="V143" s="110"/>
      <c r="AF143" s="110"/>
      <c r="AP143" s="110"/>
      <c r="AZ143" s="110"/>
      <c r="BA143" s="110"/>
      <c r="BJ143" s="110"/>
      <c r="BK143" s="110"/>
      <c r="BT143" s="110"/>
      <c r="CD143" s="110"/>
      <c r="CN143" s="110"/>
      <c r="CX143" s="110"/>
      <c r="DH143" s="110"/>
      <c r="DR143" s="110"/>
      <c r="EB143" s="110"/>
      <c r="EL143" s="110"/>
      <c r="EV143" s="110"/>
      <c r="FF143" s="110"/>
      <c r="FP143" s="110"/>
      <c r="FZ143" s="110"/>
      <c r="GJ143" s="110"/>
      <c r="GT143" s="110"/>
      <c r="HD143" s="110"/>
      <c r="HN143" s="110"/>
      <c r="HX143" s="110"/>
    </row>
    <row xmlns:x14ac="http://schemas.microsoft.com/office/spreadsheetml/2009/9/ac" r="144" s="3" customFormat="true" x14ac:dyDescent="0.25">
      <c r="A144" s="378" t="str">
        <f ca="true">IF(ISBLANK('Data Summary'!A146),"",'Data Summary'!A146)</f>
        <v/>
      </c>
      <c r="B144" s="110"/>
      <c r="L144" s="110"/>
      <c r="V144" s="110"/>
      <c r="AF144" s="110"/>
      <c r="AP144" s="110"/>
      <c r="AZ144" s="110"/>
      <c r="BA144" s="110"/>
      <c r="BJ144" s="110"/>
      <c r="BK144" s="110"/>
      <c r="BT144" s="110"/>
      <c r="CD144" s="110"/>
      <c r="CN144" s="110"/>
      <c r="CX144" s="110"/>
      <c r="DH144" s="110"/>
      <c r="DR144" s="110"/>
      <c r="EB144" s="110"/>
      <c r="EL144" s="110"/>
      <c r="EV144" s="110"/>
      <c r="FF144" s="110"/>
      <c r="FP144" s="110"/>
      <c r="FZ144" s="110"/>
      <c r="GJ144" s="110"/>
      <c r="GT144" s="110"/>
      <c r="HD144" s="110"/>
      <c r="HN144" s="110"/>
      <c r="HX144" s="110"/>
    </row>
    <row xmlns:x14ac="http://schemas.microsoft.com/office/spreadsheetml/2009/9/ac" r="145" s="3" customFormat="true" x14ac:dyDescent="0.25">
      <c r="A145" s="378" t="str">
        <f ca="true">IF(ISBLANK('Data Summary'!A147),"",'Data Summary'!A147)</f>
        <v/>
      </c>
      <c r="B145" s="110"/>
      <c r="L145" s="110"/>
      <c r="V145" s="110"/>
      <c r="AF145" s="110"/>
      <c r="AP145" s="110"/>
      <c r="AZ145" s="110"/>
      <c r="BA145" s="110"/>
      <c r="BJ145" s="110"/>
      <c r="BK145" s="110"/>
      <c r="BT145" s="110"/>
      <c r="CD145" s="110"/>
      <c r="CN145" s="110"/>
      <c r="CX145" s="110"/>
      <c r="DH145" s="110"/>
      <c r="DR145" s="110"/>
      <c r="EB145" s="110"/>
      <c r="EL145" s="110"/>
      <c r="EV145" s="110"/>
      <c r="FF145" s="110"/>
      <c r="FP145" s="110"/>
      <c r="FZ145" s="110"/>
      <c r="GJ145" s="110"/>
      <c r="GT145" s="110"/>
      <c r="HD145" s="110"/>
      <c r="HN145" s="110"/>
      <c r="HX145" s="110"/>
    </row>
    <row xmlns:x14ac="http://schemas.microsoft.com/office/spreadsheetml/2009/9/ac" r="146" s="3" customFormat="true" x14ac:dyDescent="0.25">
      <c r="A146" s="378" t="str">
        <f ca="true">IF(ISBLANK('Data Summary'!A148),"",'Data Summary'!A148)</f>
        <v/>
      </c>
      <c r="B146" s="110"/>
      <c r="L146" s="110"/>
      <c r="V146" s="110"/>
      <c r="AF146" s="110"/>
      <c r="AP146" s="110"/>
      <c r="AZ146" s="110"/>
      <c r="BA146" s="110"/>
      <c r="BJ146" s="110"/>
      <c r="BK146" s="110"/>
      <c r="BT146" s="110"/>
      <c r="CD146" s="110"/>
      <c r="CN146" s="110"/>
      <c r="CX146" s="110"/>
      <c r="DH146" s="110"/>
      <c r="DR146" s="110"/>
      <c r="EB146" s="110"/>
      <c r="EL146" s="110"/>
      <c r="EV146" s="110"/>
      <c r="FF146" s="110"/>
      <c r="FP146" s="110"/>
      <c r="FZ146" s="110"/>
      <c r="GJ146" s="110"/>
      <c r="GT146" s="110"/>
      <c r="HD146" s="110"/>
      <c r="HN146" s="110"/>
      <c r="HX146" s="110"/>
    </row>
    <row xmlns:x14ac="http://schemas.microsoft.com/office/spreadsheetml/2009/9/ac" r="147" s="3" customFormat="true" x14ac:dyDescent="0.25">
      <c r="A147" s="378" t="str">
        <f ca="true">IF(ISBLANK('Data Summary'!A149),"",'Data Summary'!A149)</f>
        <v/>
      </c>
      <c r="B147" s="110"/>
      <c r="L147" s="110"/>
      <c r="V147" s="110"/>
      <c r="AF147" s="110"/>
      <c r="AP147" s="110"/>
      <c r="AZ147" s="110"/>
      <c r="BA147" s="110"/>
      <c r="BJ147" s="110"/>
      <c r="BK147" s="110"/>
      <c r="BT147" s="110"/>
      <c r="CD147" s="110"/>
      <c r="CN147" s="110"/>
      <c r="CX147" s="110"/>
      <c r="DH147" s="110"/>
      <c r="DR147" s="110"/>
      <c r="EB147" s="110"/>
      <c r="EL147" s="110"/>
      <c r="EV147" s="110"/>
      <c r="FF147" s="110"/>
      <c r="FP147" s="110"/>
      <c r="FZ147" s="110"/>
      <c r="GJ147" s="110"/>
      <c r="GT147" s="110"/>
      <c r="HD147" s="110"/>
      <c r="HN147" s="110"/>
      <c r="HX147" s="110"/>
    </row>
    <row xmlns:x14ac="http://schemas.microsoft.com/office/spreadsheetml/2009/9/ac" r="148" s="3" customFormat="true" x14ac:dyDescent="0.25">
      <c r="A148" s="378" t="str">
        <f ca="true">IF(ISBLANK('Data Summary'!A150),"",'Data Summary'!A150)</f>
        <v/>
      </c>
      <c r="B148" s="110"/>
      <c r="L148" s="110"/>
      <c r="V148" s="110"/>
      <c r="AF148" s="110"/>
      <c r="AP148" s="110"/>
      <c r="AZ148" s="110"/>
      <c r="BA148" s="110"/>
      <c r="BJ148" s="110"/>
      <c r="BK148" s="110"/>
      <c r="BT148" s="110"/>
      <c r="CD148" s="110"/>
      <c r="CN148" s="110"/>
      <c r="CX148" s="110"/>
      <c r="DH148" s="110"/>
      <c r="DR148" s="110"/>
      <c r="EB148" s="110"/>
      <c r="EL148" s="110"/>
      <c r="EV148" s="110"/>
      <c r="FF148" s="110"/>
      <c r="FP148" s="110"/>
      <c r="FZ148" s="110"/>
      <c r="GJ148" s="110"/>
      <c r="GT148" s="110"/>
      <c r="HD148" s="110"/>
      <c r="HN148" s="110"/>
      <c r="HX148" s="110"/>
    </row>
    <row xmlns:x14ac="http://schemas.microsoft.com/office/spreadsheetml/2009/9/ac" r="149" s="3" customFormat="true" x14ac:dyDescent="0.25">
      <c r="A149" s="378" t="str">
        <f ca="true">IF(ISBLANK('Data Summary'!A151),"",'Data Summary'!A151)</f>
        <v/>
      </c>
      <c r="B149" s="110"/>
      <c r="L149" s="110"/>
      <c r="V149" s="110"/>
      <c r="AF149" s="110"/>
      <c r="AP149" s="110"/>
      <c r="AZ149" s="110"/>
      <c r="BA149" s="110"/>
      <c r="BJ149" s="110"/>
      <c r="BK149" s="110"/>
      <c r="BT149" s="110"/>
      <c r="CD149" s="110"/>
      <c r="CN149" s="110"/>
      <c r="CX149" s="110"/>
      <c r="DH149" s="110"/>
      <c r="DR149" s="110"/>
      <c r="EB149" s="110"/>
      <c r="EL149" s="110"/>
      <c r="EV149" s="110"/>
      <c r="FF149" s="110"/>
      <c r="FP149" s="110"/>
      <c r="FZ149" s="110"/>
      <c r="GJ149" s="110"/>
      <c r="GT149" s="110"/>
      <c r="HD149" s="110"/>
      <c r="HN149" s="110"/>
      <c r="HX149" s="110"/>
    </row>
    <row xmlns:x14ac="http://schemas.microsoft.com/office/spreadsheetml/2009/9/ac" r="150" s="3" customFormat="true" x14ac:dyDescent="0.25">
      <c r="A150" s="378" t="str">
        <f ca="true">IF(ISBLANK('Data Summary'!A152),"",'Data Summary'!A152)</f>
        <v/>
      </c>
      <c r="B150" s="110"/>
      <c r="L150" s="110"/>
      <c r="V150" s="110"/>
      <c r="AF150" s="110"/>
      <c r="AP150" s="110"/>
      <c r="AZ150" s="110"/>
      <c r="BA150" s="110"/>
      <c r="BJ150" s="110"/>
      <c r="BK150" s="110"/>
      <c r="BT150" s="110"/>
      <c r="CD150" s="110"/>
      <c r="CN150" s="110"/>
      <c r="CX150" s="110"/>
      <c r="DH150" s="110"/>
      <c r="DR150" s="110"/>
      <c r="EB150" s="110"/>
      <c r="EL150" s="110"/>
      <c r="EV150" s="110"/>
      <c r="FF150" s="110"/>
      <c r="FP150" s="110"/>
      <c r="FZ150" s="110"/>
      <c r="GJ150" s="110"/>
      <c r="GT150" s="110"/>
      <c r="HD150" s="110"/>
      <c r="HN150" s="110"/>
      <c r="HX150" s="110"/>
    </row>
    <row xmlns:x14ac="http://schemas.microsoft.com/office/spreadsheetml/2009/9/ac" r="151" s="3" customFormat="true" x14ac:dyDescent="0.25">
      <c r="A151" s="378" t="str">
        <f ca="true">IF(ISBLANK('Data Summary'!A153),"",'Data Summary'!A153)</f>
        <v/>
      </c>
      <c r="B151" s="110"/>
      <c r="L151" s="110"/>
      <c r="V151" s="110"/>
      <c r="AF151" s="110"/>
      <c r="AP151" s="110"/>
      <c r="AZ151" s="110"/>
      <c r="BA151" s="110"/>
      <c r="BJ151" s="110"/>
      <c r="BK151" s="110"/>
      <c r="BT151" s="110"/>
      <c r="CD151" s="110"/>
      <c r="CN151" s="110"/>
      <c r="CX151" s="110"/>
      <c r="DH151" s="110"/>
      <c r="DR151" s="110"/>
      <c r="EB151" s="110"/>
      <c r="EL151" s="110"/>
      <c r="EV151" s="110"/>
      <c r="FF151" s="110"/>
      <c r="FP151" s="110"/>
      <c r="FZ151" s="110"/>
      <c r="GJ151" s="110"/>
      <c r="GT151" s="110"/>
      <c r="HD151" s="110"/>
      <c r="HN151" s="110"/>
      <c r="HX151" s="110"/>
    </row>
    <row xmlns:x14ac="http://schemas.microsoft.com/office/spreadsheetml/2009/9/ac" r="152" s="3" customFormat="true" x14ac:dyDescent="0.25">
      <c r="A152" s="372"/>
      <c r="B152" s="110"/>
      <c r="L152" s="110"/>
      <c r="V152" s="110"/>
      <c r="AF152" s="110"/>
      <c r="AP152" s="110"/>
      <c r="AZ152" s="110"/>
      <c r="BA152" s="110"/>
      <c r="BJ152" s="110"/>
      <c r="BK152" s="110"/>
      <c r="BT152" s="110"/>
      <c r="CD152" s="110"/>
      <c r="CN152" s="110"/>
      <c r="CX152" s="110"/>
      <c r="DH152" s="110"/>
      <c r="DR152" s="110"/>
      <c r="EB152" s="110"/>
      <c r="EL152" s="110"/>
      <c r="EV152" s="110"/>
      <c r="FF152" s="110"/>
      <c r="FP152" s="110"/>
      <c r="FZ152" s="110"/>
      <c r="GJ152" s="110"/>
      <c r="GT152" s="110"/>
      <c r="HD152" s="110"/>
      <c r="HN152" s="110"/>
      <c r="HX152" s="110"/>
    </row>
    <row xmlns:x14ac="http://schemas.microsoft.com/office/spreadsheetml/2009/9/ac" r="153" s="3" customFormat="true" x14ac:dyDescent="0.25">
      <c r="A153" s="372"/>
      <c r="B153" s="110"/>
      <c r="L153" s="110"/>
      <c r="V153" s="110"/>
      <c r="AF153" s="110"/>
      <c r="AP153" s="110"/>
      <c r="AZ153" s="110"/>
      <c r="BA153" s="110"/>
      <c r="BJ153" s="110"/>
      <c r="BK153" s="110"/>
      <c r="BT153" s="110"/>
      <c r="CD153" s="110"/>
      <c r="CN153" s="110"/>
      <c r="CX153" s="110"/>
      <c r="DH153" s="110"/>
      <c r="DR153" s="110"/>
      <c r="EB153" s="110"/>
      <c r="EL153" s="110"/>
      <c r="EV153" s="110"/>
      <c r="FF153" s="110"/>
      <c r="FP153" s="110"/>
      <c r="FZ153" s="110"/>
      <c r="GJ153" s="110"/>
      <c r="GT153" s="110"/>
      <c r="HD153" s="110"/>
      <c r="HN153" s="110"/>
      <c r="HX153" s="110"/>
    </row>
    <row xmlns:x14ac="http://schemas.microsoft.com/office/spreadsheetml/2009/9/ac" r="154" s="3" customFormat="true" x14ac:dyDescent="0.25">
      <c r="A154" s="372"/>
      <c r="B154" s="110"/>
      <c r="L154" s="110"/>
      <c r="V154" s="110"/>
      <c r="AF154" s="110"/>
      <c r="AP154" s="110"/>
      <c r="AZ154" s="110"/>
      <c r="BA154" s="110"/>
      <c r="BJ154" s="110"/>
      <c r="BK154" s="110"/>
      <c r="BT154" s="110"/>
      <c r="CD154" s="110"/>
      <c r="CN154" s="110"/>
      <c r="CX154" s="110"/>
      <c r="DH154" s="110"/>
      <c r="DR154" s="110"/>
      <c r="EB154" s="110"/>
      <c r="EL154" s="110"/>
      <c r="EV154" s="110"/>
      <c r="FF154" s="110"/>
      <c r="FP154" s="110"/>
      <c r="FZ154" s="110"/>
      <c r="GJ154" s="110"/>
      <c r="GT154" s="110"/>
      <c r="HD154" s="110"/>
      <c r="HN154" s="110"/>
      <c r="HX154" s="110"/>
    </row>
    <row xmlns:x14ac="http://schemas.microsoft.com/office/spreadsheetml/2009/9/ac" r="155" s="3" customFormat="true" x14ac:dyDescent="0.25">
      <c r="A155" s="372"/>
      <c r="B155" s="110"/>
      <c r="L155" s="110"/>
      <c r="V155" s="110"/>
      <c r="AF155" s="110"/>
      <c r="AP155" s="110"/>
      <c r="AZ155" s="110"/>
      <c r="BA155" s="110"/>
      <c r="BJ155" s="110"/>
      <c r="BK155" s="110"/>
      <c r="BT155" s="110"/>
      <c r="CD155" s="110"/>
      <c r="CN155" s="110"/>
      <c r="CX155" s="110"/>
      <c r="DH155" s="110"/>
      <c r="DR155" s="110"/>
      <c r="EB155" s="110"/>
      <c r="EL155" s="110"/>
      <c r="EV155" s="110"/>
      <c r="FF155" s="110"/>
      <c r="FP155" s="110"/>
      <c r="FZ155" s="110"/>
      <c r="GJ155" s="110"/>
      <c r="GT155" s="110"/>
      <c r="HD155" s="110"/>
      <c r="HN155" s="110"/>
      <c r="HX155" s="110"/>
    </row>
    <row xmlns:x14ac="http://schemas.microsoft.com/office/spreadsheetml/2009/9/ac" r="156" s="3" customFormat="true" x14ac:dyDescent="0.25">
      <c r="A156" s="372"/>
      <c r="B156" s="110"/>
      <c r="L156" s="110"/>
      <c r="V156" s="110"/>
      <c r="AF156" s="110"/>
      <c r="AP156" s="110"/>
      <c r="AZ156" s="110"/>
      <c r="BA156" s="110"/>
      <c r="BJ156" s="110"/>
      <c r="BK156" s="110"/>
      <c r="BT156" s="110"/>
      <c r="CD156" s="110"/>
      <c r="CN156" s="110"/>
      <c r="CX156" s="110"/>
      <c r="DH156" s="110"/>
      <c r="DR156" s="110"/>
      <c r="EB156" s="110"/>
      <c r="EL156" s="110"/>
      <c r="EV156" s="110"/>
      <c r="FF156" s="110"/>
      <c r="FP156" s="110"/>
      <c r="FZ156" s="110"/>
      <c r="GJ156" s="110"/>
      <c r="GT156" s="110"/>
      <c r="HD156" s="110"/>
      <c r="HN156" s="110"/>
      <c r="HX156" s="110"/>
    </row>
    <row xmlns:x14ac="http://schemas.microsoft.com/office/spreadsheetml/2009/9/ac" r="157" s="3" customFormat="true" x14ac:dyDescent="0.25">
      <c r="A157" s="372"/>
      <c r="B157" s="110"/>
      <c r="L157" s="110"/>
      <c r="V157" s="110"/>
      <c r="AF157" s="110"/>
      <c r="AP157" s="110"/>
      <c r="AZ157" s="110"/>
      <c r="BA157" s="110"/>
      <c r="BJ157" s="110"/>
      <c r="BK157" s="110"/>
      <c r="BT157" s="110"/>
      <c r="CD157" s="110"/>
      <c r="CN157" s="110"/>
      <c r="CX157" s="110"/>
      <c r="DH157" s="110"/>
      <c r="DR157" s="110"/>
      <c r="EB157" s="110"/>
      <c r="EL157" s="110"/>
      <c r="EV157" s="110"/>
      <c r="FF157" s="110"/>
      <c r="FP157" s="110"/>
      <c r="FZ157" s="110"/>
      <c r="GJ157" s="110"/>
      <c r="GT157" s="110"/>
      <c r="HD157" s="110"/>
      <c r="HN157" s="110"/>
      <c r="HX157" s="110"/>
    </row>
    <row xmlns:x14ac="http://schemas.microsoft.com/office/spreadsheetml/2009/9/ac" r="158" s="3" customFormat="true" x14ac:dyDescent="0.25">
      <c r="A158" s="372"/>
      <c r="B158" s="110"/>
      <c r="L158" s="110"/>
      <c r="V158" s="110"/>
      <c r="AF158" s="110"/>
      <c r="AP158" s="110"/>
      <c r="AZ158" s="110"/>
      <c r="BA158" s="110"/>
      <c r="BJ158" s="110"/>
      <c r="BK158" s="110"/>
      <c r="BT158" s="110"/>
      <c r="CD158" s="110"/>
      <c r="CN158" s="110"/>
      <c r="CX158" s="110"/>
      <c r="DH158" s="110"/>
      <c r="DR158" s="110"/>
      <c r="EB158" s="110"/>
      <c r="EL158" s="110"/>
      <c r="EV158" s="110"/>
      <c r="FF158" s="110"/>
      <c r="FP158" s="110"/>
      <c r="FZ158" s="110"/>
      <c r="GJ158" s="110"/>
      <c r="GT158" s="110"/>
      <c r="HD158" s="110"/>
      <c r="HN158" s="110"/>
      <c r="HX158" s="110"/>
    </row>
    <row xmlns:x14ac="http://schemas.microsoft.com/office/spreadsheetml/2009/9/ac" r="159" s="3" customFormat="true" x14ac:dyDescent="0.25">
      <c r="A159" s="372"/>
      <c r="B159" s="110"/>
      <c r="L159" s="110"/>
      <c r="V159" s="110"/>
      <c r="AF159" s="110"/>
      <c r="AP159" s="110"/>
      <c r="AZ159" s="110"/>
      <c r="BA159" s="110"/>
      <c r="BJ159" s="110"/>
      <c r="BK159" s="110"/>
      <c r="BT159" s="110"/>
      <c r="CD159" s="110"/>
      <c r="CN159" s="110"/>
      <c r="CX159" s="110"/>
      <c r="DH159" s="110"/>
      <c r="DR159" s="110"/>
      <c r="EB159" s="110"/>
      <c r="EL159" s="110"/>
      <c r="EV159" s="110"/>
      <c r="FF159" s="110"/>
      <c r="FP159" s="110"/>
      <c r="FZ159" s="110"/>
      <c r="GJ159" s="110"/>
      <c r="GT159" s="110"/>
      <c r="HD159" s="110"/>
      <c r="HN159" s="110"/>
      <c r="HX159" s="110"/>
    </row>
    <row xmlns:x14ac="http://schemas.microsoft.com/office/spreadsheetml/2009/9/ac" r="160" s="3" customFormat="true" x14ac:dyDescent="0.25">
      <c r="A160" s="372"/>
      <c r="B160" s="110"/>
      <c r="L160" s="110"/>
      <c r="V160" s="110"/>
      <c r="AF160" s="110"/>
      <c r="AP160" s="110"/>
      <c r="AZ160" s="110"/>
      <c r="BA160" s="110"/>
      <c r="BJ160" s="110"/>
      <c r="BK160" s="110"/>
      <c r="BT160" s="110"/>
      <c r="CD160" s="110"/>
      <c r="CN160" s="110"/>
      <c r="CX160" s="110"/>
      <c r="DH160" s="110"/>
      <c r="DR160" s="110"/>
      <c r="EB160" s="110"/>
      <c r="EL160" s="110"/>
      <c r="EV160" s="110"/>
      <c r="FF160" s="110"/>
      <c r="FP160" s="110"/>
      <c r="FZ160" s="110"/>
      <c r="GJ160" s="110"/>
      <c r="GT160" s="110"/>
      <c r="HD160" s="110"/>
      <c r="HN160" s="110"/>
      <c r="HX160" s="110"/>
    </row>
    <row xmlns:x14ac="http://schemas.microsoft.com/office/spreadsheetml/2009/9/ac" r="161" s="3" customFormat="true" x14ac:dyDescent="0.25">
      <c r="A161" s="372"/>
      <c r="B161" s="110"/>
      <c r="L161" s="110"/>
      <c r="V161" s="110"/>
      <c r="AF161" s="110"/>
      <c r="AP161" s="110"/>
      <c r="AZ161" s="110"/>
      <c r="BA161" s="110"/>
      <c r="BJ161" s="110"/>
      <c r="BK161" s="110"/>
      <c r="BT161" s="110"/>
      <c r="CD161" s="110"/>
      <c r="CN161" s="110"/>
      <c r="CX161" s="110"/>
      <c r="DH161" s="110"/>
      <c r="DR161" s="110"/>
      <c r="EB161" s="110"/>
      <c r="EL161" s="110"/>
      <c r="EV161" s="110"/>
      <c r="FF161" s="110"/>
      <c r="FP161" s="110"/>
      <c r="FZ161" s="110"/>
      <c r="GJ161" s="110"/>
      <c r="GT161" s="110"/>
      <c r="HD161" s="110"/>
      <c r="HN161" s="110"/>
      <c r="HX161" s="110"/>
    </row>
    <row xmlns:x14ac="http://schemas.microsoft.com/office/spreadsheetml/2009/9/ac" r="162" s="3" customFormat="true" x14ac:dyDescent="0.25">
      <c r="A162" s="372"/>
      <c r="B162" s="110"/>
      <c r="L162" s="110"/>
      <c r="V162" s="110"/>
      <c r="AF162" s="110"/>
      <c r="AP162" s="110"/>
      <c r="AZ162" s="110"/>
      <c r="BA162" s="110"/>
      <c r="BJ162" s="110"/>
      <c r="BK162" s="110"/>
      <c r="BT162" s="110"/>
      <c r="CD162" s="110"/>
      <c r="CN162" s="110"/>
      <c r="CX162" s="110"/>
      <c r="DH162" s="110"/>
      <c r="DR162" s="110"/>
      <c r="EB162" s="110"/>
      <c r="EL162" s="110"/>
      <c r="EV162" s="110"/>
      <c r="FF162" s="110"/>
      <c r="FP162" s="110"/>
      <c r="FZ162" s="110"/>
      <c r="GJ162" s="110"/>
      <c r="GT162" s="110"/>
      <c r="HD162" s="110"/>
      <c r="HN162" s="110"/>
      <c r="HX162" s="110"/>
    </row>
    <row xmlns:x14ac="http://schemas.microsoft.com/office/spreadsheetml/2009/9/ac" r="163" s="3" customFormat="true" x14ac:dyDescent="0.25">
      <c r="A163" s="372"/>
      <c r="B163" s="110"/>
      <c r="L163" s="110"/>
      <c r="V163" s="110"/>
      <c r="AF163" s="110"/>
      <c r="AP163" s="110"/>
      <c r="AZ163" s="110"/>
      <c r="BA163" s="110"/>
      <c r="BJ163" s="110"/>
      <c r="BK163" s="110"/>
      <c r="BT163" s="110"/>
      <c r="CD163" s="110"/>
      <c r="CN163" s="110"/>
      <c r="CX163" s="110"/>
      <c r="DH163" s="110"/>
      <c r="DR163" s="110"/>
      <c r="EB163" s="110"/>
      <c r="EL163" s="110"/>
      <c r="EV163" s="110"/>
      <c r="FF163" s="110"/>
      <c r="FP163" s="110"/>
      <c r="FZ163" s="110"/>
      <c r="GJ163" s="110"/>
      <c r="GT163" s="110"/>
      <c r="HD163" s="110"/>
      <c r="HN163" s="110"/>
      <c r="HX163" s="110"/>
    </row>
    <row xmlns:x14ac="http://schemas.microsoft.com/office/spreadsheetml/2009/9/ac" r="164" s="3" customFormat="true" x14ac:dyDescent="0.25">
      <c r="A164" s="372"/>
      <c r="B164" s="110"/>
      <c r="L164" s="110"/>
      <c r="V164" s="110"/>
      <c r="AF164" s="110"/>
      <c r="AP164" s="110"/>
      <c r="AZ164" s="110"/>
      <c r="BA164" s="110"/>
      <c r="BJ164" s="110"/>
      <c r="BK164" s="110"/>
      <c r="BT164" s="110"/>
      <c r="CD164" s="110"/>
      <c r="CN164" s="110"/>
      <c r="CX164" s="110"/>
      <c r="DH164" s="110"/>
      <c r="DR164" s="110"/>
      <c r="EB164" s="110"/>
      <c r="EL164" s="110"/>
      <c r="EV164" s="110"/>
      <c r="FF164" s="110"/>
      <c r="FP164" s="110"/>
      <c r="FZ164" s="110"/>
      <c r="GJ164" s="110"/>
      <c r="GT164" s="110"/>
      <c r="HD164" s="110"/>
      <c r="HN164" s="110"/>
      <c r="HX164" s="110"/>
    </row>
    <row xmlns:x14ac="http://schemas.microsoft.com/office/spreadsheetml/2009/9/ac" r="165" s="3" customFormat="true" x14ac:dyDescent="0.25">
      <c r="A165" s="372"/>
      <c r="B165" s="110"/>
      <c r="L165" s="110"/>
      <c r="V165" s="110"/>
      <c r="AF165" s="110"/>
      <c r="AP165" s="110"/>
      <c r="AZ165" s="110"/>
      <c r="BA165" s="110"/>
      <c r="BJ165" s="110"/>
      <c r="BK165" s="110"/>
      <c r="BT165" s="110"/>
      <c r="CD165" s="110"/>
      <c r="CN165" s="110"/>
      <c r="CX165" s="110"/>
      <c r="DH165" s="110"/>
      <c r="DR165" s="110"/>
      <c r="EB165" s="110"/>
      <c r="EL165" s="110"/>
      <c r="EV165" s="110"/>
      <c r="FF165" s="110"/>
      <c r="FP165" s="110"/>
      <c r="FZ165" s="110"/>
      <c r="GJ165" s="110"/>
      <c r="GT165" s="110"/>
      <c r="HD165" s="110"/>
      <c r="HN165" s="110"/>
      <c r="HX165" s="110"/>
    </row>
    <row xmlns:x14ac="http://schemas.microsoft.com/office/spreadsheetml/2009/9/ac" r="166" s="3" customFormat="true" x14ac:dyDescent="0.25">
      <c r="A166" s="372"/>
      <c r="B166" s="110"/>
      <c r="L166" s="110"/>
      <c r="V166" s="110"/>
      <c r="AF166" s="110"/>
      <c r="AP166" s="110"/>
      <c r="AZ166" s="110"/>
      <c r="BA166" s="110"/>
      <c r="BJ166" s="110"/>
      <c r="BK166" s="110"/>
      <c r="BT166" s="110"/>
      <c r="CD166" s="110"/>
      <c r="CN166" s="110"/>
      <c r="CX166" s="110"/>
      <c r="DH166" s="110"/>
      <c r="DR166" s="110"/>
      <c r="EB166" s="110"/>
      <c r="EL166" s="110"/>
      <c r="EV166" s="110"/>
      <c r="FF166" s="110"/>
      <c r="FP166" s="110"/>
      <c r="FZ166" s="110"/>
      <c r="GJ166" s="110"/>
      <c r="GT166" s="110"/>
      <c r="HD166" s="110"/>
      <c r="HN166" s="110"/>
      <c r="HX166" s="110"/>
    </row>
    <row xmlns:x14ac="http://schemas.microsoft.com/office/spreadsheetml/2009/9/ac" r="167" s="3" customFormat="true" x14ac:dyDescent="0.25">
      <c r="A167" s="372"/>
      <c r="B167" s="110"/>
      <c r="L167" s="110"/>
      <c r="V167" s="110"/>
      <c r="AF167" s="110"/>
      <c r="AP167" s="110"/>
      <c r="AZ167" s="110"/>
      <c r="BA167" s="110"/>
      <c r="BJ167" s="110"/>
      <c r="BK167" s="110"/>
      <c r="BT167" s="110"/>
      <c r="CD167" s="110"/>
      <c r="CN167" s="110"/>
      <c r="CX167" s="110"/>
      <c r="DH167" s="110"/>
      <c r="DR167" s="110"/>
      <c r="EB167" s="110"/>
      <c r="EL167" s="110"/>
      <c r="EV167" s="110"/>
      <c r="FF167" s="110"/>
      <c r="FP167" s="110"/>
      <c r="FZ167" s="110"/>
      <c r="GJ167" s="110"/>
      <c r="GT167" s="110"/>
      <c r="HD167" s="110"/>
      <c r="HN167" s="110"/>
      <c r="HX167" s="110"/>
    </row>
    <row xmlns:x14ac="http://schemas.microsoft.com/office/spreadsheetml/2009/9/ac" r="168" s="3" customFormat="true" x14ac:dyDescent="0.25">
      <c r="A168" s="372"/>
      <c r="B168" s="110"/>
      <c r="L168" s="110"/>
      <c r="V168" s="110"/>
      <c r="AF168" s="110"/>
      <c r="AP168" s="110"/>
      <c r="AZ168" s="110"/>
      <c r="BA168" s="110"/>
      <c r="BJ168" s="110"/>
      <c r="BK168" s="110"/>
      <c r="BT168" s="110"/>
      <c r="CD168" s="110"/>
      <c r="CN168" s="110"/>
      <c r="CX168" s="110"/>
      <c r="DH168" s="110"/>
      <c r="DR168" s="110"/>
      <c r="EB168" s="110"/>
      <c r="EL168" s="110"/>
      <c r="EV168" s="110"/>
      <c r="FF168" s="110"/>
      <c r="FP168" s="110"/>
      <c r="FZ168" s="110"/>
      <c r="GJ168" s="110"/>
      <c r="GT168" s="110"/>
      <c r="HD168" s="110"/>
      <c r="HN168" s="110"/>
      <c r="HX168" s="110"/>
    </row>
    <row xmlns:x14ac="http://schemas.microsoft.com/office/spreadsheetml/2009/9/ac" r="169" s="3" customFormat="true" x14ac:dyDescent="0.25">
      <c r="A169" s="372"/>
      <c r="B169" s="110"/>
      <c r="L169" s="110"/>
      <c r="V169" s="110"/>
      <c r="AF169" s="110"/>
      <c r="AP169" s="110"/>
      <c r="AZ169" s="110"/>
      <c r="BA169" s="110"/>
      <c r="BJ169" s="110"/>
      <c r="BK169" s="110"/>
      <c r="BT169" s="110"/>
      <c r="CD169" s="110"/>
      <c r="CN169" s="110"/>
      <c r="CX169" s="110"/>
      <c r="DH169" s="110"/>
      <c r="DR169" s="110"/>
      <c r="EB169" s="110"/>
      <c r="EL169" s="110"/>
      <c r="EV169" s="110"/>
      <c r="FF169" s="110"/>
      <c r="FP169" s="110"/>
      <c r="FZ169" s="110"/>
      <c r="GJ169" s="110"/>
      <c r="GT169" s="110"/>
      <c r="HD169" s="110"/>
      <c r="HN169" s="110"/>
      <c r="HX169" s="110"/>
    </row>
    <row xmlns:x14ac="http://schemas.microsoft.com/office/spreadsheetml/2009/9/ac" r="170" s="3" customFormat="true" x14ac:dyDescent="0.25">
      <c r="A170" s="372"/>
      <c r="B170" s="110"/>
      <c r="L170" s="110"/>
      <c r="V170" s="110"/>
      <c r="AF170" s="110"/>
      <c r="AP170" s="110"/>
      <c r="AZ170" s="110"/>
      <c r="BA170" s="110"/>
      <c r="BJ170" s="110"/>
      <c r="BK170" s="110"/>
      <c r="BT170" s="110"/>
      <c r="CD170" s="110"/>
      <c r="CN170" s="110"/>
      <c r="CX170" s="110"/>
      <c r="DH170" s="110"/>
      <c r="DR170" s="110"/>
      <c r="EB170" s="110"/>
      <c r="EL170" s="110"/>
      <c r="EV170" s="110"/>
      <c r="FF170" s="110"/>
      <c r="FP170" s="110"/>
      <c r="FZ170" s="110"/>
      <c r="GJ170" s="110"/>
      <c r="GT170" s="110"/>
      <c r="HD170" s="110"/>
      <c r="HN170" s="110"/>
      <c r="HX170" s="110"/>
    </row>
    <row xmlns:x14ac="http://schemas.microsoft.com/office/spreadsheetml/2009/9/ac" r="171" s="3" customFormat="true" x14ac:dyDescent="0.25">
      <c r="A171" s="372"/>
      <c r="B171" s="110"/>
      <c r="L171" s="110"/>
      <c r="V171" s="110"/>
      <c r="AF171" s="110"/>
      <c r="AP171" s="110"/>
      <c r="AZ171" s="110"/>
      <c r="BA171" s="110"/>
      <c r="BJ171" s="110"/>
      <c r="BK171" s="110"/>
      <c r="BT171" s="110"/>
      <c r="CD171" s="110"/>
      <c r="CN171" s="110"/>
      <c r="CX171" s="110"/>
      <c r="DH171" s="110"/>
      <c r="DR171" s="110"/>
      <c r="EB171" s="110"/>
      <c r="EL171" s="110"/>
      <c r="EV171" s="110"/>
      <c r="FF171" s="110"/>
      <c r="FP171" s="110"/>
      <c r="FZ171" s="110"/>
      <c r="GJ171" s="110"/>
      <c r="GT171" s="110"/>
      <c r="HD171" s="110"/>
      <c r="HN171" s="110"/>
      <c r="HX171" s="110"/>
    </row>
    <row xmlns:x14ac="http://schemas.microsoft.com/office/spreadsheetml/2009/9/ac" r="172" s="3" customFormat="true" x14ac:dyDescent="0.25">
      <c r="A172" s="372"/>
      <c r="B172" s="110"/>
      <c r="L172" s="110"/>
      <c r="V172" s="110"/>
      <c r="AF172" s="110"/>
      <c r="AP172" s="110"/>
      <c r="AZ172" s="110"/>
      <c r="BA172" s="110"/>
      <c r="BJ172" s="110"/>
      <c r="BK172" s="110"/>
      <c r="BT172" s="110"/>
      <c r="CD172" s="110"/>
      <c r="CN172" s="110"/>
      <c r="CX172" s="110"/>
      <c r="DH172" s="110"/>
      <c r="DR172" s="110"/>
      <c r="EB172" s="110"/>
      <c r="EL172" s="110"/>
      <c r="EV172" s="110"/>
      <c r="FF172" s="110"/>
      <c r="FP172" s="110"/>
      <c r="FZ172" s="110"/>
      <c r="GJ172" s="110"/>
      <c r="GT172" s="110"/>
      <c r="HD172" s="110"/>
      <c r="HN172" s="110"/>
      <c r="HX172" s="110"/>
    </row>
    <row xmlns:x14ac="http://schemas.microsoft.com/office/spreadsheetml/2009/9/ac" r="173" s="3" customFormat="true" x14ac:dyDescent="0.25">
      <c r="A173" s="372"/>
      <c r="B173" s="110"/>
      <c r="L173" s="110"/>
      <c r="V173" s="110"/>
      <c r="AF173" s="110"/>
      <c r="AP173" s="110"/>
      <c r="AZ173" s="110"/>
      <c r="BA173" s="110"/>
      <c r="BJ173" s="110"/>
      <c r="BK173" s="110"/>
      <c r="BT173" s="110"/>
      <c r="CD173" s="110"/>
      <c r="CN173" s="110"/>
      <c r="CX173" s="110"/>
      <c r="DH173" s="110"/>
      <c r="DR173" s="110"/>
      <c r="EB173" s="110"/>
      <c r="EL173" s="110"/>
      <c r="EV173" s="110"/>
      <c r="FF173" s="110"/>
      <c r="FP173" s="110"/>
      <c r="FZ173" s="110"/>
      <c r="GJ173" s="110"/>
      <c r="GT173" s="110"/>
      <c r="HD173" s="110"/>
      <c r="HN173" s="110"/>
      <c r="HX173" s="110"/>
    </row>
    <row xmlns:x14ac="http://schemas.microsoft.com/office/spreadsheetml/2009/9/ac" r="174" s="3" customFormat="true" x14ac:dyDescent="0.25">
      <c r="A174" s="372"/>
      <c r="B174" s="110"/>
      <c r="L174" s="110"/>
      <c r="V174" s="110"/>
      <c r="AF174" s="110"/>
      <c r="AP174" s="110"/>
      <c r="AZ174" s="110"/>
      <c r="BA174" s="110"/>
      <c r="BJ174" s="110"/>
      <c r="BK174" s="110"/>
      <c r="BT174" s="110"/>
      <c r="CD174" s="110"/>
      <c r="CN174" s="110"/>
      <c r="CX174" s="110"/>
      <c r="DH174" s="110"/>
      <c r="DR174" s="110"/>
      <c r="EB174" s="110"/>
      <c r="EL174" s="110"/>
      <c r="EV174" s="110"/>
      <c r="FF174" s="110"/>
      <c r="FP174" s="110"/>
      <c r="FZ174" s="110"/>
      <c r="GJ174" s="110"/>
      <c r="GT174" s="110"/>
      <c r="HD174" s="110"/>
      <c r="HN174" s="110"/>
      <c r="HX174" s="110"/>
    </row>
    <row xmlns:x14ac="http://schemas.microsoft.com/office/spreadsheetml/2009/9/ac" r="175" s="3" customFormat="true" x14ac:dyDescent="0.25">
      <c r="A175" s="372"/>
      <c r="B175" s="110"/>
      <c r="L175" s="110"/>
      <c r="V175" s="110"/>
      <c r="AF175" s="110"/>
      <c r="AP175" s="110"/>
      <c r="AZ175" s="110"/>
      <c r="BA175" s="110"/>
      <c r="BJ175" s="110"/>
      <c r="BK175" s="110"/>
      <c r="BT175" s="110"/>
      <c r="CD175" s="110"/>
      <c r="CN175" s="110"/>
      <c r="CX175" s="110"/>
      <c r="DH175" s="110"/>
      <c r="DR175" s="110"/>
      <c r="EB175" s="110"/>
      <c r="EL175" s="110"/>
      <c r="EV175" s="110"/>
      <c r="FF175" s="110"/>
      <c r="FP175" s="110"/>
      <c r="FZ175" s="110"/>
      <c r="GJ175" s="110"/>
      <c r="GT175" s="110"/>
      <c r="HD175" s="110"/>
      <c r="HN175" s="110"/>
      <c r="HX175" s="110"/>
    </row>
    <row xmlns:x14ac="http://schemas.microsoft.com/office/spreadsheetml/2009/9/ac" r="176" s="3" customFormat="true" x14ac:dyDescent="0.25">
      <c r="A176" s="372"/>
      <c r="B176" s="110"/>
      <c r="L176" s="110"/>
      <c r="V176" s="110"/>
      <c r="AF176" s="110"/>
      <c r="AP176" s="110"/>
      <c r="AZ176" s="110"/>
      <c r="BA176" s="110"/>
      <c r="BJ176" s="110"/>
      <c r="BK176" s="110"/>
      <c r="BT176" s="110"/>
      <c r="CD176" s="110"/>
      <c r="CN176" s="110"/>
      <c r="CX176" s="110"/>
      <c r="DH176" s="110"/>
      <c r="DR176" s="110"/>
      <c r="EB176" s="110"/>
      <c r="EL176" s="110"/>
      <c r="EV176" s="110"/>
      <c r="FF176" s="110"/>
      <c r="FP176" s="110"/>
      <c r="FZ176" s="110"/>
      <c r="GJ176" s="110"/>
      <c r="GT176" s="110"/>
      <c r="HD176" s="110"/>
      <c r="HN176" s="110"/>
      <c r="HX176" s="110"/>
    </row>
    <row xmlns:x14ac="http://schemas.microsoft.com/office/spreadsheetml/2009/9/ac" r="177" s="3" customFormat="true" x14ac:dyDescent="0.25">
      <c r="A177" s="372"/>
      <c r="B177" s="110"/>
      <c r="L177" s="110"/>
      <c r="V177" s="110"/>
      <c r="AF177" s="110"/>
      <c r="AP177" s="110"/>
      <c r="AZ177" s="110"/>
      <c r="BA177" s="110"/>
      <c r="BJ177" s="110"/>
      <c r="BK177" s="110"/>
      <c r="BT177" s="110"/>
      <c r="CD177" s="110"/>
      <c r="CN177" s="110"/>
      <c r="CX177" s="110"/>
      <c r="DH177" s="110"/>
      <c r="DR177" s="110"/>
      <c r="EB177" s="110"/>
      <c r="EL177" s="110"/>
      <c r="EV177" s="110"/>
      <c r="FF177" s="110"/>
      <c r="FP177" s="110"/>
      <c r="FZ177" s="110"/>
      <c r="GJ177" s="110"/>
      <c r="GT177" s="110"/>
      <c r="HD177" s="110"/>
      <c r="HN177" s="110"/>
      <c r="HX177" s="110"/>
    </row>
    <row xmlns:x14ac="http://schemas.microsoft.com/office/spreadsheetml/2009/9/ac" r="178" s="3" customFormat="true" x14ac:dyDescent="0.25">
      <c r="A178" s="372"/>
      <c r="B178" s="110"/>
      <c r="L178" s="110"/>
      <c r="V178" s="110"/>
      <c r="AF178" s="110"/>
      <c r="AP178" s="110"/>
      <c r="AZ178" s="110"/>
      <c r="BA178" s="110"/>
      <c r="BJ178" s="110"/>
      <c r="BK178" s="110"/>
      <c r="BT178" s="110"/>
      <c r="CD178" s="110"/>
      <c r="CN178" s="110"/>
      <c r="CX178" s="110"/>
      <c r="DH178" s="110"/>
      <c r="DR178" s="110"/>
      <c r="EB178" s="110"/>
      <c r="EL178" s="110"/>
      <c r="EV178" s="110"/>
      <c r="FF178" s="110"/>
      <c r="FP178" s="110"/>
      <c r="FZ178" s="110"/>
      <c r="GJ178" s="110"/>
      <c r="GT178" s="110"/>
      <c r="HD178" s="110"/>
      <c r="HN178" s="110"/>
      <c r="HX178" s="110"/>
    </row>
    <row xmlns:x14ac="http://schemas.microsoft.com/office/spreadsheetml/2009/9/ac" r="179" s="3" customFormat="true" x14ac:dyDescent="0.25">
      <c r="A179" s="372"/>
      <c r="B179" s="110"/>
      <c r="L179" s="110"/>
      <c r="V179" s="110"/>
      <c r="AF179" s="110"/>
      <c r="AP179" s="110"/>
      <c r="AZ179" s="110"/>
      <c r="BA179" s="110"/>
      <c r="BJ179" s="110"/>
      <c r="BK179" s="110"/>
      <c r="BT179" s="110"/>
      <c r="CD179" s="110"/>
      <c r="CN179" s="110"/>
      <c r="CX179" s="110"/>
      <c r="DH179" s="110"/>
      <c r="DR179" s="110"/>
      <c r="EB179" s="110"/>
      <c r="EL179" s="110"/>
      <c r="EV179" s="110"/>
      <c r="FF179" s="110"/>
      <c r="FP179" s="110"/>
      <c r="FZ179" s="110"/>
      <c r="GJ179" s="110"/>
      <c r="GT179" s="110"/>
      <c r="HD179" s="110"/>
      <c r="HN179" s="110"/>
      <c r="HX179" s="110"/>
    </row>
    <row xmlns:x14ac="http://schemas.microsoft.com/office/spreadsheetml/2009/9/ac" r="180" s="3" customFormat="true" x14ac:dyDescent="0.25">
      <c r="A180" s="372"/>
      <c r="B180" s="110"/>
      <c r="L180" s="110"/>
      <c r="V180" s="110"/>
      <c r="AF180" s="110"/>
      <c r="AP180" s="110"/>
      <c r="AZ180" s="110"/>
      <c r="BA180" s="110"/>
      <c r="BJ180" s="110"/>
      <c r="BK180" s="110"/>
      <c r="BT180" s="110"/>
      <c r="CD180" s="110"/>
      <c r="CN180" s="110"/>
      <c r="CX180" s="110"/>
      <c r="DH180" s="110"/>
      <c r="DR180" s="110"/>
      <c r="EB180" s="110"/>
      <c r="EL180" s="110"/>
      <c r="EV180" s="110"/>
      <c r="FF180" s="110"/>
      <c r="FP180" s="110"/>
      <c r="FZ180" s="110"/>
      <c r="GJ180" s="110"/>
      <c r="GT180" s="110"/>
      <c r="HD180" s="110"/>
      <c r="HN180" s="110"/>
      <c r="HX180" s="110"/>
    </row>
    <row xmlns:x14ac="http://schemas.microsoft.com/office/spreadsheetml/2009/9/ac" r="181" s="3" customFormat="true" x14ac:dyDescent="0.25">
      <c r="A181" s="372"/>
      <c r="B181" s="110"/>
      <c r="L181" s="110"/>
      <c r="V181" s="110"/>
      <c r="AF181" s="110"/>
      <c r="AP181" s="110"/>
      <c r="AZ181" s="110"/>
      <c r="BA181" s="110"/>
      <c r="BJ181" s="110"/>
      <c r="BK181" s="110"/>
      <c r="BT181" s="110"/>
      <c r="CD181" s="110"/>
      <c r="CN181" s="110"/>
      <c r="CX181" s="110"/>
      <c r="DH181" s="110"/>
      <c r="DR181" s="110"/>
      <c r="EB181" s="110"/>
      <c r="EL181" s="110"/>
      <c r="EV181" s="110"/>
      <c r="FF181" s="110"/>
      <c r="FP181" s="110"/>
      <c r="FZ181" s="110"/>
      <c r="GJ181" s="110"/>
      <c r="GT181" s="110"/>
      <c r="HD181" s="110"/>
      <c r="HN181" s="110"/>
      <c r="HX181" s="110"/>
    </row>
    <row xmlns:x14ac="http://schemas.microsoft.com/office/spreadsheetml/2009/9/ac" r="182" s="3" customFormat="true" x14ac:dyDescent="0.25">
      <c r="A182" s="372"/>
      <c r="B182" s="110"/>
      <c r="L182" s="110"/>
      <c r="V182" s="110"/>
      <c r="AF182" s="110"/>
      <c r="AP182" s="110"/>
      <c r="AZ182" s="110"/>
      <c r="BA182" s="110"/>
      <c r="BJ182" s="110"/>
      <c r="BK182" s="110"/>
      <c r="BT182" s="110"/>
      <c r="CD182" s="110"/>
      <c r="CN182" s="110"/>
      <c r="CX182" s="110"/>
      <c r="DH182" s="110"/>
      <c r="DR182" s="110"/>
      <c r="EB182" s="110"/>
      <c r="EL182" s="110"/>
      <c r="EV182" s="110"/>
      <c r="FF182" s="110"/>
      <c r="FP182" s="110"/>
      <c r="FZ182" s="110"/>
      <c r="GJ182" s="110"/>
      <c r="GT182" s="110"/>
      <c r="HD182" s="110"/>
      <c r="HN182" s="110"/>
      <c r="HX182" s="110"/>
    </row>
    <row xmlns:x14ac="http://schemas.microsoft.com/office/spreadsheetml/2009/9/ac" r="183" s="3" customFormat="true" x14ac:dyDescent="0.25">
      <c r="A183" s="372"/>
      <c r="B183" s="110"/>
      <c r="L183" s="110"/>
      <c r="V183" s="110"/>
      <c r="AF183" s="110"/>
      <c r="AP183" s="110"/>
      <c r="AZ183" s="110"/>
      <c r="BA183" s="110"/>
      <c r="BJ183" s="110"/>
      <c r="BK183" s="110"/>
      <c r="BT183" s="110"/>
      <c r="CD183" s="110"/>
      <c r="CN183" s="110"/>
      <c r="CX183" s="110"/>
      <c r="DH183" s="110"/>
      <c r="DR183" s="110"/>
      <c r="EB183" s="110"/>
      <c r="EL183" s="110"/>
      <c r="EV183" s="110"/>
      <c r="FF183" s="110"/>
      <c r="FP183" s="110"/>
      <c r="FZ183" s="110"/>
      <c r="GJ183" s="110"/>
      <c r="GT183" s="110"/>
      <c r="HD183" s="110"/>
      <c r="HN183" s="110"/>
      <c r="HX183" s="110"/>
    </row>
    <row xmlns:x14ac="http://schemas.microsoft.com/office/spreadsheetml/2009/9/ac" r="184" s="3" customFormat="true" x14ac:dyDescent="0.25">
      <c r="A184" s="372"/>
      <c r="B184" s="110"/>
      <c r="L184" s="110"/>
      <c r="V184" s="110"/>
      <c r="AF184" s="110"/>
      <c r="AP184" s="110"/>
      <c r="AZ184" s="110"/>
      <c r="BA184" s="110"/>
      <c r="BJ184" s="110"/>
      <c r="BK184" s="110"/>
      <c r="BT184" s="110"/>
      <c r="CD184" s="110"/>
      <c r="CN184" s="110"/>
      <c r="CX184" s="110"/>
      <c r="DH184" s="110"/>
      <c r="DR184" s="110"/>
      <c r="EB184" s="110"/>
      <c r="EL184" s="110"/>
      <c r="EV184" s="110"/>
      <c r="FF184" s="110"/>
      <c r="FP184" s="110"/>
      <c r="FZ184" s="110"/>
      <c r="GJ184" s="110"/>
      <c r="GT184" s="110"/>
      <c r="HD184" s="110"/>
      <c r="HN184" s="110"/>
      <c r="HX184" s="110"/>
    </row>
    <row xmlns:x14ac="http://schemas.microsoft.com/office/spreadsheetml/2009/9/ac" r="185" s="3" customFormat="true" x14ac:dyDescent="0.25">
      <c r="A185" s="372"/>
      <c r="B185" s="110"/>
      <c r="L185" s="110"/>
      <c r="V185" s="110"/>
      <c r="AF185" s="110"/>
      <c r="AP185" s="110"/>
      <c r="AZ185" s="110"/>
      <c r="BA185" s="110"/>
      <c r="BJ185" s="110"/>
      <c r="BK185" s="110"/>
      <c r="BT185" s="110"/>
      <c r="CD185" s="110"/>
      <c r="CN185" s="110"/>
      <c r="CX185" s="110"/>
      <c r="DH185" s="110"/>
      <c r="DR185" s="110"/>
      <c r="EB185" s="110"/>
      <c r="EL185" s="110"/>
      <c r="EV185" s="110"/>
      <c r="FF185" s="110"/>
      <c r="FP185" s="110"/>
      <c r="FZ185" s="110"/>
      <c r="GJ185" s="110"/>
      <c r="GT185" s="110"/>
      <c r="HD185" s="110"/>
      <c r="HN185" s="110"/>
      <c r="HX185" s="110"/>
    </row>
    <row xmlns:x14ac="http://schemas.microsoft.com/office/spreadsheetml/2009/9/ac" r="186" s="3" customFormat="true" x14ac:dyDescent="0.25">
      <c r="A186" s="372"/>
      <c r="B186" s="110"/>
      <c r="L186" s="110"/>
      <c r="V186" s="110"/>
      <c r="AF186" s="110"/>
      <c r="AP186" s="110"/>
      <c r="AZ186" s="110"/>
      <c r="BA186" s="110"/>
      <c r="BJ186" s="110"/>
      <c r="BK186" s="110"/>
      <c r="BT186" s="110"/>
      <c r="CD186" s="110"/>
      <c r="CN186" s="110"/>
      <c r="CX186" s="110"/>
      <c r="DH186" s="110"/>
      <c r="DR186" s="110"/>
      <c r="EB186" s="110"/>
      <c r="EL186" s="110"/>
      <c r="EV186" s="110"/>
      <c r="FF186" s="110"/>
      <c r="FP186" s="110"/>
      <c r="FZ186" s="110"/>
      <c r="GJ186" s="110"/>
      <c r="GT186" s="110"/>
      <c r="HD186" s="110"/>
      <c r="HN186" s="110"/>
      <c r="HX186" s="110"/>
    </row>
    <row xmlns:x14ac="http://schemas.microsoft.com/office/spreadsheetml/2009/9/ac" r="187" s="3" customFormat="true" x14ac:dyDescent="0.25">
      <c r="A187" s="372"/>
      <c r="B187" s="110"/>
      <c r="L187" s="110"/>
      <c r="V187" s="110"/>
      <c r="AF187" s="110"/>
      <c r="AP187" s="110"/>
      <c r="AZ187" s="110"/>
      <c r="BA187" s="110"/>
      <c r="BJ187" s="110"/>
      <c r="BK187" s="110"/>
      <c r="BT187" s="110"/>
      <c r="CD187" s="110"/>
      <c r="CN187" s="110"/>
      <c r="CX187" s="110"/>
      <c r="DH187" s="110"/>
      <c r="DR187" s="110"/>
      <c r="EB187" s="110"/>
      <c r="EL187" s="110"/>
      <c r="EV187" s="110"/>
      <c r="FF187" s="110"/>
      <c r="FP187" s="110"/>
      <c r="FZ187" s="110"/>
      <c r="GJ187" s="110"/>
      <c r="GT187" s="110"/>
      <c r="HD187" s="110"/>
      <c r="HN187" s="110"/>
      <c r="HX187" s="110"/>
    </row>
    <row xmlns:x14ac="http://schemas.microsoft.com/office/spreadsheetml/2009/9/ac" r="188" s="3" customFormat="true" x14ac:dyDescent="0.25">
      <c r="A188" s="372"/>
      <c r="B188" s="110"/>
      <c r="L188" s="110"/>
      <c r="V188" s="110"/>
      <c r="AF188" s="110"/>
      <c r="AP188" s="110"/>
      <c r="AZ188" s="110"/>
      <c r="BA188" s="110"/>
      <c r="BJ188" s="110"/>
      <c r="BK188" s="110"/>
      <c r="BT188" s="110"/>
      <c r="CD188" s="110"/>
      <c r="CN188" s="110"/>
      <c r="CX188" s="110"/>
      <c r="DH188" s="110"/>
      <c r="DR188" s="110"/>
      <c r="EB188" s="110"/>
      <c r="EL188" s="110"/>
      <c r="EV188" s="110"/>
      <c r="FF188" s="110"/>
      <c r="FP188" s="110"/>
      <c r="FZ188" s="110"/>
      <c r="GJ188" s="110"/>
      <c r="GT188" s="110"/>
      <c r="HD188" s="110"/>
      <c r="HN188" s="110"/>
      <c r="HX188" s="110"/>
    </row>
    <row xmlns:x14ac="http://schemas.microsoft.com/office/spreadsheetml/2009/9/ac" r="189" s="3" customFormat="true" x14ac:dyDescent="0.25">
      <c r="A189" s="372"/>
      <c r="B189" s="110"/>
      <c r="L189" s="110"/>
      <c r="V189" s="110"/>
      <c r="AF189" s="110"/>
      <c r="AP189" s="110"/>
      <c r="AZ189" s="110"/>
      <c r="BA189" s="110"/>
      <c r="BJ189" s="110"/>
      <c r="BK189" s="110"/>
      <c r="BT189" s="110"/>
      <c r="CD189" s="110"/>
      <c r="CN189" s="110"/>
      <c r="CX189" s="110"/>
      <c r="DH189" s="110"/>
      <c r="DR189" s="110"/>
      <c r="EB189" s="110"/>
      <c r="EL189" s="110"/>
      <c r="EV189" s="110"/>
      <c r="FF189" s="110"/>
      <c r="FP189" s="110"/>
      <c r="FZ189" s="110"/>
      <c r="GJ189" s="110"/>
      <c r="GT189" s="110"/>
      <c r="HD189" s="110"/>
      <c r="HN189" s="110"/>
      <c r="HX189" s="110"/>
    </row>
    <row xmlns:x14ac="http://schemas.microsoft.com/office/spreadsheetml/2009/9/ac" r="190" s="3" customFormat="true" x14ac:dyDescent="0.25">
      <c r="A190" s="372"/>
      <c r="B190" s="110"/>
      <c r="L190" s="110"/>
      <c r="V190" s="110"/>
      <c r="AF190" s="110"/>
      <c r="AP190" s="110"/>
      <c r="AZ190" s="110"/>
      <c r="BA190" s="110"/>
      <c r="BJ190" s="110"/>
      <c r="BK190" s="110"/>
      <c r="BT190" s="110"/>
      <c r="CD190" s="110"/>
      <c r="CN190" s="110"/>
      <c r="CX190" s="110"/>
      <c r="DH190" s="110"/>
      <c r="DR190" s="110"/>
      <c r="EB190" s="110"/>
      <c r="EL190" s="110"/>
      <c r="EV190" s="110"/>
      <c r="FF190" s="110"/>
      <c r="FP190" s="110"/>
      <c r="FZ190" s="110"/>
      <c r="GJ190" s="110"/>
      <c r="GT190" s="110"/>
      <c r="HD190" s="110"/>
      <c r="HN190" s="110"/>
      <c r="HX190" s="110"/>
    </row>
    <row xmlns:x14ac="http://schemas.microsoft.com/office/spreadsheetml/2009/9/ac" r="191" s="3" customFormat="true" x14ac:dyDescent="0.25">
      <c r="A191" s="372"/>
      <c r="B191" s="110"/>
      <c r="L191" s="110"/>
      <c r="V191" s="110"/>
      <c r="AF191" s="110"/>
      <c r="AP191" s="110"/>
      <c r="AZ191" s="110"/>
      <c r="BA191" s="110"/>
      <c r="BJ191" s="110"/>
      <c r="BK191" s="110"/>
      <c r="BT191" s="110"/>
      <c r="CD191" s="110"/>
      <c r="CN191" s="110"/>
      <c r="CX191" s="110"/>
      <c r="DH191" s="110"/>
      <c r="DR191" s="110"/>
      <c r="EB191" s="110"/>
      <c r="EL191" s="110"/>
      <c r="EV191" s="110"/>
      <c r="FF191" s="110"/>
      <c r="FP191" s="110"/>
      <c r="FZ191" s="110"/>
      <c r="GJ191" s="110"/>
      <c r="GT191" s="110"/>
      <c r="HD191" s="110"/>
      <c r="HN191" s="110"/>
      <c r="HX191" s="110"/>
    </row>
    <row xmlns:x14ac="http://schemas.microsoft.com/office/spreadsheetml/2009/9/ac" r="192" s="3" customFormat="true" x14ac:dyDescent="0.25">
      <c r="A192" s="372"/>
      <c r="B192" s="110"/>
      <c r="L192" s="110"/>
      <c r="V192" s="110"/>
      <c r="AF192" s="110"/>
      <c r="AP192" s="110"/>
      <c r="AZ192" s="110"/>
      <c r="BA192" s="110"/>
      <c r="BJ192" s="110"/>
      <c r="BK192" s="110"/>
      <c r="BT192" s="110"/>
      <c r="CD192" s="110"/>
      <c r="CN192" s="110"/>
      <c r="CX192" s="110"/>
      <c r="DH192" s="110"/>
      <c r="DR192" s="110"/>
      <c r="EB192" s="110"/>
      <c r="EL192" s="110"/>
      <c r="EV192" s="110"/>
      <c r="FF192" s="110"/>
      <c r="FP192" s="110"/>
      <c r="FZ192" s="110"/>
      <c r="GJ192" s="110"/>
      <c r="GT192" s="110"/>
      <c r="HD192" s="110"/>
      <c r="HN192" s="110"/>
      <c r="HX192" s="110"/>
    </row>
    <row xmlns:x14ac="http://schemas.microsoft.com/office/spreadsheetml/2009/9/ac" r="193" s="3" customFormat="true" x14ac:dyDescent="0.25">
      <c r="A193" s="372"/>
      <c r="B193" s="110"/>
      <c r="L193" s="110"/>
      <c r="V193" s="110"/>
      <c r="AF193" s="110"/>
      <c r="AP193" s="110"/>
      <c r="AZ193" s="110"/>
      <c r="BA193" s="110"/>
      <c r="BJ193" s="110"/>
      <c r="BK193" s="110"/>
      <c r="BT193" s="110"/>
      <c r="CD193" s="110"/>
      <c r="CN193" s="110"/>
      <c r="CX193" s="110"/>
      <c r="DH193" s="110"/>
      <c r="DR193" s="110"/>
      <c r="EB193" s="110"/>
      <c r="EL193" s="110"/>
      <c r="EV193" s="110"/>
      <c r="FF193" s="110"/>
      <c r="FP193" s="110"/>
      <c r="FZ193" s="110"/>
      <c r="GJ193" s="110"/>
      <c r="GT193" s="110"/>
      <c r="HD193" s="110"/>
      <c r="HN193" s="110"/>
      <c r="HX193" s="110"/>
    </row>
    <row xmlns:x14ac="http://schemas.microsoft.com/office/spreadsheetml/2009/9/ac" r="194" s="3" customFormat="true" x14ac:dyDescent="0.25">
      <c r="A194" s="372"/>
      <c r="B194" s="110"/>
      <c r="L194" s="110"/>
      <c r="V194" s="110"/>
      <c r="AF194" s="110"/>
      <c r="AP194" s="110"/>
      <c r="AZ194" s="110"/>
      <c r="BA194" s="110"/>
      <c r="BJ194" s="110"/>
      <c r="BK194" s="110"/>
      <c r="BT194" s="110"/>
      <c r="CD194" s="110"/>
      <c r="CN194" s="110"/>
      <c r="CX194" s="110"/>
      <c r="DH194" s="110"/>
      <c r="DR194" s="110"/>
      <c r="EB194" s="110"/>
      <c r="EL194" s="110"/>
      <c r="EV194" s="110"/>
      <c r="FF194" s="110"/>
      <c r="FP194" s="110"/>
      <c r="FZ194" s="110"/>
      <c r="GJ194" s="110"/>
      <c r="GT194" s="110"/>
      <c r="HD194" s="110"/>
      <c r="HN194" s="110"/>
      <c r="HX194" s="110"/>
    </row>
    <row xmlns:x14ac="http://schemas.microsoft.com/office/spreadsheetml/2009/9/ac" r="195" s="3" customFormat="true" x14ac:dyDescent="0.25">
      <c r="A195" s="372"/>
      <c r="B195" s="110"/>
      <c r="L195" s="110"/>
      <c r="V195" s="110"/>
      <c r="AF195" s="110"/>
      <c r="AP195" s="110"/>
      <c r="AZ195" s="110"/>
      <c r="BA195" s="110"/>
      <c r="BJ195" s="110"/>
      <c r="BK195" s="110"/>
      <c r="BT195" s="110"/>
      <c r="CD195" s="110"/>
      <c r="CN195" s="110"/>
      <c r="CX195" s="110"/>
      <c r="DH195" s="110"/>
      <c r="DR195" s="110"/>
      <c r="EB195" s="110"/>
      <c r="EL195" s="110"/>
      <c r="EV195" s="110"/>
      <c r="FF195" s="110"/>
      <c r="FP195" s="110"/>
      <c r="FZ195" s="110"/>
      <c r="GJ195" s="110"/>
      <c r="GT195" s="110"/>
      <c r="HD195" s="110"/>
      <c r="HN195" s="110"/>
      <c r="HX195" s="110"/>
    </row>
    <row xmlns:x14ac="http://schemas.microsoft.com/office/spreadsheetml/2009/9/ac" r="196" s="3" customFormat="true" x14ac:dyDescent="0.25">
      <c r="A196" s="372"/>
      <c r="B196" s="110"/>
      <c r="L196" s="110"/>
      <c r="V196" s="110"/>
      <c r="AF196" s="110"/>
      <c r="AP196" s="110"/>
      <c r="AZ196" s="110"/>
      <c r="BA196" s="110"/>
      <c r="BJ196" s="110"/>
      <c r="BK196" s="110"/>
      <c r="BT196" s="110"/>
      <c r="CD196" s="110"/>
      <c r="CN196" s="110"/>
      <c r="CX196" s="110"/>
      <c r="DH196" s="110"/>
      <c r="DR196" s="110"/>
      <c r="EB196" s="110"/>
      <c r="EL196" s="110"/>
      <c r="EV196" s="110"/>
      <c r="FF196" s="110"/>
      <c r="FP196" s="110"/>
      <c r="FZ196" s="110"/>
      <c r="GJ196" s="110"/>
      <c r="GT196" s="110"/>
      <c r="HD196" s="110"/>
      <c r="HN196" s="110"/>
      <c r="HX196" s="110"/>
    </row>
    <row xmlns:x14ac="http://schemas.microsoft.com/office/spreadsheetml/2009/9/ac" r="197" s="3" customFormat="true" x14ac:dyDescent="0.25">
      <c r="A197" s="372"/>
      <c r="B197" s="110"/>
      <c r="L197" s="110"/>
      <c r="V197" s="110"/>
      <c r="AF197" s="110"/>
      <c r="AP197" s="110"/>
      <c r="AZ197" s="110"/>
      <c r="BA197" s="110"/>
      <c r="BJ197" s="110"/>
      <c r="BK197" s="110"/>
      <c r="BT197" s="110"/>
      <c r="CD197" s="110"/>
      <c r="CN197" s="110"/>
      <c r="CX197" s="110"/>
      <c r="DH197" s="110"/>
      <c r="DR197" s="110"/>
      <c r="EB197" s="110"/>
      <c r="EL197" s="110"/>
      <c r="EV197" s="110"/>
      <c r="FF197" s="110"/>
      <c r="FP197" s="110"/>
      <c r="FZ197" s="110"/>
      <c r="GJ197" s="110"/>
      <c r="GT197" s="110"/>
      <c r="HD197" s="110"/>
      <c r="HN197" s="110"/>
      <c r="HX197" s="110"/>
    </row>
    <row xmlns:x14ac="http://schemas.microsoft.com/office/spreadsheetml/2009/9/ac" r="198" s="3" customFormat="true" x14ac:dyDescent="0.25">
      <c r="A198" s="372"/>
      <c r="B198" s="110"/>
      <c r="L198" s="110"/>
      <c r="V198" s="110"/>
      <c r="AF198" s="110"/>
      <c r="AP198" s="110"/>
      <c r="AZ198" s="110"/>
      <c r="BA198" s="110"/>
      <c r="BJ198" s="110"/>
      <c r="BK198" s="110"/>
      <c r="BT198" s="110"/>
      <c r="CD198" s="110"/>
      <c r="CN198" s="110"/>
      <c r="CX198" s="110"/>
      <c r="DH198" s="110"/>
      <c r="DR198" s="110"/>
      <c r="EB198" s="110"/>
      <c r="EL198" s="110"/>
      <c r="EV198" s="110"/>
      <c r="FF198" s="110"/>
      <c r="FP198" s="110"/>
      <c r="FZ198" s="110"/>
      <c r="GJ198" s="110"/>
      <c r="GT198" s="110"/>
      <c r="HD198" s="110"/>
      <c r="HN198" s="110"/>
      <c r="HX198" s="110"/>
    </row>
    <row xmlns:x14ac="http://schemas.microsoft.com/office/spreadsheetml/2009/9/ac" r="199" s="3" customFormat="true" x14ac:dyDescent="0.25">
      <c r="A199" s="372"/>
      <c r="B199" s="110"/>
      <c r="L199" s="110"/>
      <c r="V199" s="110"/>
      <c r="AF199" s="110"/>
      <c r="AP199" s="110"/>
      <c r="AZ199" s="110"/>
      <c r="BA199" s="110"/>
      <c r="BJ199" s="110"/>
      <c r="BK199" s="110"/>
      <c r="BT199" s="110"/>
      <c r="CD199" s="110"/>
      <c r="CN199" s="110"/>
      <c r="CX199" s="110"/>
      <c r="DH199" s="110"/>
      <c r="DR199" s="110"/>
      <c r="EB199" s="110"/>
      <c r="EL199" s="110"/>
      <c r="EV199" s="110"/>
      <c r="FF199" s="110"/>
      <c r="FP199" s="110"/>
      <c r="FZ199" s="110"/>
      <c r="GJ199" s="110"/>
      <c r="GT199" s="110"/>
      <c r="HD199" s="110"/>
      <c r="HN199" s="110"/>
      <c r="HX199" s="110"/>
    </row>
    <row xmlns:x14ac="http://schemas.microsoft.com/office/spreadsheetml/2009/9/ac" r="200" s="3" customFormat="true" x14ac:dyDescent="0.25">
      <c r="A200" s="372"/>
      <c r="B200" s="110"/>
      <c r="L200" s="110"/>
      <c r="V200" s="110"/>
      <c r="AF200" s="110"/>
      <c r="AP200" s="110"/>
      <c r="AZ200" s="110"/>
      <c r="BA200" s="110"/>
      <c r="BJ200" s="110"/>
      <c r="BK200" s="110"/>
      <c r="BT200" s="110"/>
      <c r="CD200" s="110"/>
      <c r="CN200" s="110"/>
      <c r="CX200" s="110"/>
      <c r="DH200" s="110"/>
      <c r="DR200" s="110"/>
      <c r="EB200" s="110"/>
      <c r="EL200" s="110"/>
      <c r="EV200" s="110"/>
      <c r="FF200" s="110"/>
      <c r="FP200" s="110"/>
      <c r="FZ200" s="110"/>
      <c r="GJ200" s="110"/>
      <c r="GT200" s="110"/>
      <c r="HD200" s="110"/>
      <c r="HN200" s="110"/>
      <c r="HX200" s="110"/>
    </row>
    <row xmlns:x14ac="http://schemas.microsoft.com/office/spreadsheetml/2009/9/ac" r="201" s="3" customFormat="true" x14ac:dyDescent="0.25">
      <c r="A201" s="372"/>
      <c r="B201" s="110"/>
      <c r="L201" s="110"/>
      <c r="V201" s="110"/>
      <c r="AF201" s="110"/>
      <c r="AP201" s="110"/>
      <c r="AZ201" s="110"/>
      <c r="BA201" s="110"/>
      <c r="BJ201" s="110"/>
      <c r="BK201" s="110"/>
      <c r="BT201" s="110"/>
      <c r="CD201" s="110"/>
      <c r="CN201" s="110"/>
      <c r="CX201" s="110"/>
      <c r="DH201" s="110"/>
      <c r="DR201" s="110"/>
      <c r="EB201" s="110"/>
      <c r="EL201" s="110"/>
      <c r="EV201" s="110"/>
      <c r="FF201" s="110"/>
      <c r="FP201" s="110"/>
      <c r="FZ201" s="110"/>
      <c r="GJ201" s="110"/>
      <c r="GT201" s="110"/>
      <c r="HD201" s="110"/>
      <c r="HN201" s="110"/>
      <c r="HX201" s="110"/>
    </row>
    <row xmlns:x14ac="http://schemas.microsoft.com/office/spreadsheetml/2009/9/ac" r="202" s="3" customFormat="true" x14ac:dyDescent="0.25">
      <c r="A202" s="372"/>
      <c r="B202" s="110"/>
      <c r="L202" s="110"/>
      <c r="V202" s="110"/>
      <c r="AF202" s="110"/>
      <c r="AP202" s="110"/>
      <c r="AZ202" s="110"/>
      <c r="BA202" s="110"/>
      <c r="BJ202" s="110"/>
      <c r="BK202" s="110"/>
      <c r="BT202" s="110"/>
      <c r="CD202" s="110"/>
      <c r="CN202" s="110"/>
      <c r="CX202" s="110"/>
      <c r="DH202" s="110"/>
      <c r="DR202" s="110"/>
      <c r="EB202" s="110"/>
      <c r="EL202" s="110"/>
      <c r="EV202" s="110"/>
      <c r="FF202" s="110"/>
      <c r="FP202" s="110"/>
      <c r="FZ202" s="110"/>
      <c r="GJ202" s="110"/>
      <c r="GT202" s="110"/>
      <c r="HD202" s="110"/>
      <c r="HN202" s="110"/>
      <c r="HX202" s="110"/>
    </row>
    <row xmlns:x14ac="http://schemas.microsoft.com/office/spreadsheetml/2009/9/ac" r="203" s="3" customFormat="true" x14ac:dyDescent="0.25">
      <c r="A203" s="372"/>
      <c r="B203" s="110"/>
      <c r="L203" s="110"/>
      <c r="V203" s="110"/>
      <c r="AF203" s="110"/>
      <c r="AP203" s="110"/>
      <c r="AZ203" s="110"/>
      <c r="BA203" s="110"/>
      <c r="BJ203" s="110"/>
      <c r="BK203" s="110"/>
      <c r="BT203" s="110"/>
      <c r="CD203" s="110"/>
      <c r="CN203" s="110"/>
      <c r="CX203" s="110"/>
      <c r="DH203" s="110"/>
      <c r="DR203" s="110"/>
      <c r="EB203" s="110"/>
      <c r="EL203" s="110"/>
      <c r="EV203" s="110"/>
      <c r="FF203" s="110"/>
      <c r="FP203" s="110"/>
      <c r="FZ203" s="110"/>
      <c r="GJ203" s="110"/>
      <c r="GT203" s="110"/>
      <c r="HD203" s="110"/>
      <c r="HN203" s="110"/>
      <c r="HX203" s="110"/>
    </row>
    <row xmlns:x14ac="http://schemas.microsoft.com/office/spreadsheetml/2009/9/ac" r="204" s="3" customFormat="true" x14ac:dyDescent="0.25">
      <c r="A204" s="372"/>
      <c r="B204" s="110"/>
      <c r="L204" s="110"/>
      <c r="V204" s="110"/>
      <c r="AF204" s="110"/>
      <c r="AP204" s="110"/>
      <c r="AZ204" s="110"/>
      <c r="BA204" s="110"/>
      <c r="BJ204" s="110"/>
      <c r="BK204" s="110"/>
      <c r="BT204" s="110"/>
      <c r="CD204" s="110"/>
      <c r="CN204" s="110"/>
      <c r="CX204" s="110"/>
      <c r="DH204" s="110"/>
      <c r="DR204" s="110"/>
      <c r="EB204" s="110"/>
      <c r="EL204" s="110"/>
      <c r="EV204" s="110"/>
      <c r="FF204" s="110"/>
      <c r="FP204" s="110"/>
      <c r="FZ204" s="110"/>
      <c r="GJ204" s="110"/>
      <c r="GT204" s="110"/>
      <c r="HD204" s="110"/>
      <c r="HN204" s="110"/>
      <c r="HX204" s="110"/>
    </row>
    <row xmlns:x14ac="http://schemas.microsoft.com/office/spreadsheetml/2009/9/ac" r="205" s="3" customFormat="true" x14ac:dyDescent="0.25">
      <c r="A205" s="372"/>
      <c r="B205" s="110"/>
      <c r="L205" s="110"/>
      <c r="V205" s="110"/>
      <c r="AF205" s="110"/>
      <c r="AP205" s="110"/>
      <c r="AZ205" s="110"/>
      <c r="BA205" s="110"/>
      <c r="BJ205" s="110"/>
      <c r="BK205" s="110"/>
      <c r="BT205" s="110"/>
      <c r="CD205" s="110"/>
      <c r="CN205" s="110"/>
      <c r="CX205" s="110"/>
      <c r="DH205" s="110"/>
      <c r="DR205" s="110"/>
      <c r="EB205" s="110"/>
      <c r="EL205" s="110"/>
      <c r="EV205" s="110"/>
      <c r="FF205" s="110"/>
      <c r="FP205" s="110"/>
      <c r="FZ205" s="110"/>
      <c r="GJ205" s="110"/>
      <c r="GT205" s="110"/>
      <c r="HD205" s="110"/>
      <c r="HN205" s="110"/>
      <c r="HX205" s="110"/>
    </row>
    <row xmlns:x14ac="http://schemas.microsoft.com/office/spreadsheetml/2009/9/ac" r="206" s="3" customFormat="true" x14ac:dyDescent="0.25">
      <c r="A206" s="372"/>
      <c r="B206" s="110"/>
      <c r="L206" s="110"/>
      <c r="V206" s="110"/>
      <c r="AF206" s="110"/>
      <c r="AP206" s="110"/>
      <c r="AZ206" s="110"/>
      <c r="BA206" s="110"/>
      <c r="BJ206" s="110"/>
      <c r="BK206" s="110"/>
      <c r="BT206" s="110"/>
      <c r="CD206" s="110"/>
      <c r="CN206" s="110"/>
      <c r="CX206" s="110"/>
      <c r="DH206" s="110"/>
      <c r="DR206" s="110"/>
      <c r="EB206" s="110"/>
      <c r="EL206" s="110"/>
      <c r="EV206" s="110"/>
      <c r="FF206" s="110"/>
      <c r="FP206" s="110"/>
      <c r="FZ206" s="110"/>
      <c r="GJ206" s="110"/>
      <c r="GT206" s="110"/>
      <c r="HD206" s="110"/>
      <c r="HN206" s="110"/>
      <c r="HX206" s="110"/>
    </row>
    <row xmlns:x14ac="http://schemas.microsoft.com/office/spreadsheetml/2009/9/ac" r="207" s="3" customFormat="true" x14ac:dyDescent="0.25">
      <c r="A207" s="372"/>
      <c r="B207" s="110"/>
      <c r="L207" s="110"/>
      <c r="V207" s="110"/>
      <c r="AF207" s="110"/>
      <c r="AP207" s="110"/>
      <c r="AZ207" s="110"/>
      <c r="BA207" s="110"/>
      <c r="BJ207" s="110"/>
      <c r="BK207" s="110"/>
      <c r="BT207" s="110"/>
      <c r="CD207" s="110"/>
      <c r="CN207" s="110"/>
      <c r="CX207" s="110"/>
      <c r="DH207" s="110"/>
      <c r="DR207" s="110"/>
      <c r="EB207" s="110"/>
      <c r="EL207" s="110"/>
      <c r="EV207" s="110"/>
      <c r="FF207" s="110"/>
      <c r="FP207" s="110"/>
      <c r="FZ207" s="110"/>
      <c r="GJ207" s="110"/>
      <c r="GT207" s="110"/>
      <c r="HD207" s="110"/>
      <c r="HN207" s="110"/>
      <c r="HX207" s="110"/>
    </row>
    <row xmlns:x14ac="http://schemas.microsoft.com/office/spreadsheetml/2009/9/ac" r="208" s="3" customFormat="true" x14ac:dyDescent="0.25">
      <c r="A208" s="372"/>
      <c r="B208" s="110"/>
      <c r="L208" s="110"/>
      <c r="V208" s="110"/>
      <c r="AF208" s="110"/>
      <c r="AP208" s="110"/>
      <c r="AZ208" s="110"/>
      <c r="BA208" s="110"/>
      <c r="BJ208" s="110"/>
      <c r="BK208" s="110"/>
      <c r="BT208" s="110"/>
      <c r="CD208" s="110"/>
      <c r="CN208" s="110"/>
      <c r="CX208" s="110"/>
      <c r="DH208" s="110"/>
      <c r="DR208" s="110"/>
      <c r="EB208" s="110"/>
      <c r="EL208" s="110"/>
      <c r="EV208" s="110"/>
      <c r="FF208" s="110"/>
      <c r="FP208" s="110"/>
      <c r="FZ208" s="110"/>
      <c r="GJ208" s="110"/>
      <c r="GT208" s="110"/>
      <c r="HD208" s="110"/>
      <c r="HN208" s="110"/>
      <c r="HX208" s="110"/>
    </row>
    <row xmlns:x14ac="http://schemas.microsoft.com/office/spreadsheetml/2009/9/ac" r="209" s="3" customFormat="true" x14ac:dyDescent="0.25">
      <c r="A209" s="372"/>
      <c r="B209" s="110"/>
      <c r="L209" s="110"/>
      <c r="V209" s="110"/>
      <c r="AF209" s="110"/>
      <c r="AP209" s="110"/>
      <c r="AZ209" s="110"/>
      <c r="BA209" s="110"/>
      <c r="BJ209" s="110"/>
      <c r="BK209" s="110"/>
      <c r="BT209" s="110"/>
      <c r="CD209" s="110"/>
      <c r="CN209" s="110"/>
      <c r="CX209" s="110"/>
      <c r="DH209" s="110"/>
      <c r="DR209" s="110"/>
      <c r="EB209" s="110"/>
      <c r="EL209" s="110"/>
      <c r="EV209" s="110"/>
      <c r="FF209" s="110"/>
      <c r="FP209" s="110"/>
      <c r="FZ209" s="110"/>
      <c r="GJ209" s="110"/>
      <c r="GT209" s="110"/>
      <c r="HD209" s="110"/>
      <c r="HN209" s="110"/>
      <c r="HX209" s="110"/>
    </row>
    <row xmlns:x14ac="http://schemas.microsoft.com/office/spreadsheetml/2009/9/ac" r="210" s="3" customFormat="true" x14ac:dyDescent="0.25">
      <c r="A210" s="372"/>
      <c r="B210" s="110"/>
      <c r="L210" s="110"/>
      <c r="V210" s="110"/>
      <c r="AF210" s="110"/>
      <c r="AP210" s="110"/>
      <c r="AZ210" s="110"/>
      <c r="BA210" s="110"/>
      <c r="BJ210" s="110"/>
      <c r="BK210" s="110"/>
      <c r="BT210" s="110"/>
      <c r="CD210" s="110"/>
      <c r="CN210" s="110"/>
      <c r="CX210" s="110"/>
      <c r="DH210" s="110"/>
      <c r="DR210" s="110"/>
      <c r="EB210" s="110"/>
      <c r="EL210" s="110"/>
      <c r="EV210" s="110"/>
      <c r="FF210" s="110"/>
      <c r="FP210" s="110"/>
      <c r="FZ210" s="110"/>
      <c r="GJ210" s="110"/>
      <c r="GT210" s="110"/>
      <c r="HD210" s="110"/>
      <c r="HN210" s="110"/>
      <c r="HX210" s="110"/>
    </row>
    <row xmlns:x14ac="http://schemas.microsoft.com/office/spreadsheetml/2009/9/ac" r="211" s="3" customFormat="true" x14ac:dyDescent="0.25">
      <c r="A211" s="372"/>
      <c r="B211" s="110"/>
      <c r="L211" s="110"/>
      <c r="V211" s="110"/>
      <c r="AF211" s="110"/>
      <c r="AP211" s="110"/>
      <c r="AZ211" s="110"/>
      <c r="BA211" s="110"/>
      <c r="BJ211" s="110"/>
      <c r="BK211" s="110"/>
      <c r="BT211" s="110"/>
      <c r="CD211" s="110"/>
      <c r="CN211" s="110"/>
      <c r="CX211" s="110"/>
      <c r="DH211" s="110"/>
      <c r="DR211" s="110"/>
      <c r="EB211" s="110"/>
      <c r="EL211" s="110"/>
      <c r="EV211" s="110"/>
      <c r="FF211" s="110"/>
      <c r="FP211" s="110"/>
      <c r="FZ211" s="110"/>
      <c r="GJ211" s="110"/>
      <c r="GT211" s="110"/>
      <c r="HD211" s="110"/>
      <c r="HN211" s="110"/>
      <c r="HX211" s="110"/>
    </row>
    <row xmlns:x14ac="http://schemas.microsoft.com/office/spreadsheetml/2009/9/ac" r="212" s="3" customFormat="true" x14ac:dyDescent="0.25">
      <c r="A212" s="372"/>
      <c r="B212" s="110"/>
      <c r="L212" s="110"/>
      <c r="V212" s="110"/>
      <c r="AF212" s="110"/>
      <c r="AP212" s="110"/>
      <c r="AZ212" s="110"/>
      <c r="BA212" s="110"/>
      <c r="BJ212" s="110"/>
      <c r="BK212" s="110"/>
      <c r="BT212" s="110"/>
      <c r="CD212" s="110"/>
      <c r="CN212" s="110"/>
      <c r="CX212" s="110"/>
      <c r="DH212" s="110"/>
      <c r="DR212" s="110"/>
      <c r="EB212" s="110"/>
      <c r="EL212" s="110"/>
      <c r="EV212" s="110"/>
      <c r="FF212" s="110"/>
      <c r="FP212" s="110"/>
      <c r="FZ212" s="110"/>
      <c r="GJ212" s="110"/>
      <c r="GT212" s="110"/>
      <c r="HD212" s="110"/>
      <c r="HN212" s="110"/>
      <c r="HX212" s="110"/>
    </row>
    <row xmlns:x14ac="http://schemas.microsoft.com/office/spreadsheetml/2009/9/ac" r="213" s="3" customFormat="true" x14ac:dyDescent="0.25">
      <c r="A213" s="372"/>
      <c r="B213" s="110"/>
      <c r="L213" s="110"/>
      <c r="V213" s="110"/>
      <c r="AF213" s="110"/>
      <c r="AP213" s="110"/>
      <c r="AZ213" s="110"/>
      <c r="BA213" s="110"/>
      <c r="BJ213" s="110"/>
      <c r="BK213" s="110"/>
      <c r="BT213" s="110"/>
      <c r="CD213" s="110"/>
      <c r="CN213" s="110"/>
      <c r="CX213" s="110"/>
      <c r="DH213" s="110"/>
      <c r="DR213" s="110"/>
      <c r="EB213" s="110"/>
      <c r="EL213" s="110"/>
      <c r="EV213" s="110"/>
      <c r="FF213" s="110"/>
      <c r="FP213" s="110"/>
      <c r="FZ213" s="110"/>
      <c r="GJ213" s="110"/>
      <c r="GT213" s="110"/>
      <c r="HD213" s="110"/>
      <c r="HN213" s="110"/>
      <c r="HX213" s="110"/>
    </row>
    <row xmlns:x14ac="http://schemas.microsoft.com/office/spreadsheetml/2009/9/ac" r="214" s="3" customFormat="true" x14ac:dyDescent="0.25">
      <c r="A214" s="372"/>
      <c r="B214" s="110"/>
      <c r="L214" s="110"/>
      <c r="V214" s="110"/>
      <c r="AF214" s="110"/>
      <c r="AP214" s="110"/>
      <c r="AZ214" s="110"/>
      <c r="BA214" s="110"/>
      <c r="BJ214" s="110"/>
      <c r="BK214" s="110"/>
      <c r="BT214" s="110"/>
      <c r="CD214" s="110"/>
      <c r="CN214" s="110"/>
      <c r="CX214" s="110"/>
      <c r="DH214" s="110"/>
      <c r="DR214" s="110"/>
      <c r="EB214" s="110"/>
      <c r="EL214" s="110"/>
      <c r="EV214" s="110"/>
      <c r="FF214" s="110"/>
      <c r="FP214" s="110"/>
      <c r="FZ214" s="110"/>
      <c r="GJ214" s="110"/>
      <c r="GT214" s="110"/>
      <c r="HD214" s="110"/>
      <c r="HN214" s="110"/>
      <c r="HX214" s="110"/>
    </row>
    <row xmlns:x14ac="http://schemas.microsoft.com/office/spreadsheetml/2009/9/ac" r="215" s="3" customFormat="true" x14ac:dyDescent="0.25">
      <c r="A215" s="372"/>
      <c r="B215" s="110"/>
      <c r="L215" s="110"/>
      <c r="V215" s="110"/>
      <c r="AF215" s="110"/>
      <c r="AP215" s="110"/>
      <c r="AZ215" s="110"/>
      <c r="BA215" s="110"/>
      <c r="BJ215" s="110"/>
      <c r="BK215" s="110"/>
      <c r="BT215" s="110"/>
      <c r="CD215" s="110"/>
      <c r="CN215" s="110"/>
      <c r="CX215" s="110"/>
      <c r="DH215" s="110"/>
      <c r="DR215" s="110"/>
      <c r="EB215" s="110"/>
      <c r="EL215" s="110"/>
      <c r="EV215" s="110"/>
      <c r="FF215" s="110"/>
      <c r="FP215" s="110"/>
      <c r="FZ215" s="110"/>
      <c r="GJ215" s="110"/>
      <c r="GT215" s="110"/>
      <c r="HD215" s="110"/>
      <c r="HN215" s="110"/>
      <c r="HX215" s="110"/>
    </row>
    <row xmlns:x14ac="http://schemas.microsoft.com/office/spreadsheetml/2009/9/ac" r="216" s="3" customFormat="true" x14ac:dyDescent="0.25">
      <c r="A216" s="372"/>
      <c r="B216" s="110"/>
      <c r="L216" s="110"/>
      <c r="V216" s="110"/>
      <c r="AF216" s="110"/>
      <c r="AP216" s="110"/>
      <c r="AZ216" s="110"/>
      <c r="BA216" s="110"/>
      <c r="BJ216" s="110"/>
      <c r="BK216" s="110"/>
      <c r="BT216" s="110"/>
      <c r="CD216" s="110"/>
      <c r="CN216" s="110"/>
      <c r="CX216" s="110"/>
      <c r="DH216" s="110"/>
      <c r="DR216" s="110"/>
      <c r="EB216" s="110"/>
      <c r="EL216" s="110"/>
      <c r="EV216" s="110"/>
      <c r="FF216" s="110"/>
      <c r="FP216" s="110"/>
      <c r="FZ216" s="110"/>
      <c r="GJ216" s="110"/>
      <c r="GT216" s="110"/>
      <c r="HD216" s="110"/>
      <c r="HN216" s="110"/>
      <c r="HX216" s="110"/>
    </row>
    <row xmlns:x14ac="http://schemas.microsoft.com/office/spreadsheetml/2009/9/ac" r="217" s="3" customFormat="true" x14ac:dyDescent="0.25">
      <c r="A217" s="372"/>
      <c r="B217" s="110"/>
      <c r="L217" s="110"/>
      <c r="V217" s="110"/>
      <c r="AF217" s="110"/>
      <c r="AP217" s="110"/>
      <c r="AZ217" s="110"/>
      <c r="BA217" s="110"/>
      <c r="BJ217" s="110"/>
      <c r="BK217" s="110"/>
      <c r="BT217" s="110"/>
      <c r="CD217" s="110"/>
      <c r="CN217" s="110"/>
      <c r="CX217" s="110"/>
      <c r="DH217" s="110"/>
      <c r="DR217" s="110"/>
      <c r="EB217" s="110"/>
      <c r="EL217" s="110"/>
      <c r="EV217" s="110"/>
      <c r="FF217" s="110"/>
      <c r="FP217" s="110"/>
      <c r="FZ217" s="110"/>
      <c r="GJ217" s="110"/>
      <c r="GT217" s="110"/>
      <c r="HD217" s="110"/>
      <c r="HN217" s="110"/>
      <c r="HX217" s="110"/>
    </row>
    <row xmlns:x14ac="http://schemas.microsoft.com/office/spreadsheetml/2009/9/ac" r="218" s="3" customFormat="true" x14ac:dyDescent="0.25">
      <c r="A218" s="372"/>
      <c r="B218" s="110"/>
      <c r="L218" s="110"/>
      <c r="V218" s="110"/>
      <c r="AF218" s="110"/>
      <c r="AP218" s="110"/>
      <c r="AZ218" s="110"/>
      <c r="BA218" s="110"/>
      <c r="BJ218" s="110"/>
      <c r="BK218" s="110"/>
      <c r="BT218" s="110"/>
      <c r="CD218" s="110"/>
      <c r="CN218" s="110"/>
      <c r="CX218" s="110"/>
      <c r="DH218" s="110"/>
      <c r="DR218" s="110"/>
      <c r="EB218" s="110"/>
      <c r="EL218" s="110"/>
      <c r="EV218" s="110"/>
      <c r="FF218" s="110"/>
      <c r="FP218" s="110"/>
      <c r="FZ218" s="110"/>
      <c r="GJ218" s="110"/>
      <c r="GT218" s="110"/>
      <c r="HD218" s="110"/>
      <c r="HN218" s="110"/>
      <c r="HX218" s="110"/>
    </row>
    <row xmlns:x14ac="http://schemas.microsoft.com/office/spreadsheetml/2009/9/ac" r="219" s="3" customFormat="true" x14ac:dyDescent="0.25">
      <c r="A219" s="372"/>
      <c r="B219" s="110"/>
      <c r="L219" s="110"/>
      <c r="V219" s="110"/>
      <c r="AF219" s="110"/>
      <c r="AP219" s="110"/>
      <c r="AZ219" s="110"/>
      <c r="BA219" s="110"/>
      <c r="BJ219" s="110"/>
      <c r="BK219" s="110"/>
      <c r="BT219" s="110"/>
      <c r="CD219" s="110"/>
      <c r="CN219" s="110"/>
      <c r="CX219" s="110"/>
      <c r="DH219" s="110"/>
      <c r="DR219" s="110"/>
      <c r="EB219" s="110"/>
      <c r="EL219" s="110"/>
      <c r="EV219" s="110"/>
      <c r="FF219" s="110"/>
      <c r="FP219" s="110"/>
      <c r="FZ219" s="110"/>
      <c r="GJ219" s="110"/>
      <c r="GT219" s="110"/>
      <c r="HD219" s="110"/>
      <c r="HN219" s="110"/>
      <c r="HX219" s="110"/>
    </row>
    <row xmlns:x14ac="http://schemas.microsoft.com/office/spreadsheetml/2009/9/ac" r="220" s="3" customFormat="true" x14ac:dyDescent="0.25">
      <c r="A220" s="372"/>
      <c r="B220" s="110"/>
      <c r="L220" s="110"/>
      <c r="V220" s="110"/>
      <c r="AF220" s="110"/>
      <c r="AP220" s="110"/>
      <c r="AZ220" s="110"/>
      <c r="BA220" s="110"/>
      <c r="BJ220" s="110"/>
      <c r="BK220" s="110"/>
      <c r="BT220" s="110"/>
      <c r="CD220" s="110"/>
      <c r="CN220" s="110"/>
      <c r="CX220" s="110"/>
      <c r="DH220" s="110"/>
      <c r="DR220" s="110"/>
      <c r="EB220" s="110"/>
      <c r="EL220" s="110"/>
      <c r="EV220" s="110"/>
      <c r="FF220" s="110"/>
      <c r="FP220" s="110"/>
      <c r="FZ220" s="110"/>
      <c r="GJ220" s="110"/>
      <c r="GT220" s="110"/>
      <c r="HD220" s="110"/>
      <c r="HN220" s="110"/>
      <c r="HX220" s="110"/>
    </row>
    <row xmlns:x14ac="http://schemas.microsoft.com/office/spreadsheetml/2009/9/ac" r="221" s="3" customFormat="true" x14ac:dyDescent="0.25">
      <c r="A221" s="372"/>
      <c r="B221" s="110"/>
      <c r="L221" s="110"/>
      <c r="V221" s="110"/>
      <c r="AF221" s="110"/>
      <c r="AP221" s="110"/>
      <c r="AZ221" s="110"/>
      <c r="BA221" s="110"/>
      <c r="BJ221" s="110"/>
      <c r="BK221" s="110"/>
      <c r="BT221" s="110"/>
      <c r="CD221" s="110"/>
      <c r="CN221" s="110"/>
      <c r="CX221" s="110"/>
      <c r="DH221" s="110"/>
      <c r="DR221" s="110"/>
      <c r="EB221" s="110"/>
      <c r="EL221" s="110"/>
      <c r="EV221" s="110"/>
      <c r="FF221" s="110"/>
      <c r="FP221" s="110"/>
      <c r="FZ221" s="110"/>
      <c r="GJ221" s="110"/>
      <c r="GT221" s="110"/>
      <c r="HD221" s="110"/>
      <c r="HN221" s="110"/>
      <c r="HX221" s="110"/>
    </row>
    <row xmlns:x14ac="http://schemas.microsoft.com/office/spreadsheetml/2009/9/ac" r="222" s="3" customFormat="true" x14ac:dyDescent="0.25">
      <c r="A222" s="372"/>
      <c r="B222" s="110"/>
      <c r="L222" s="110"/>
      <c r="V222" s="110"/>
      <c r="AF222" s="110"/>
      <c r="AP222" s="110"/>
      <c r="AZ222" s="110"/>
      <c r="BA222" s="110"/>
      <c r="BJ222" s="110"/>
      <c r="BK222" s="110"/>
      <c r="BT222" s="110"/>
      <c r="CD222" s="110"/>
      <c r="CN222" s="110"/>
      <c r="CX222" s="110"/>
      <c r="DH222" s="110"/>
      <c r="DR222" s="110"/>
      <c r="EB222" s="110"/>
      <c r="EL222" s="110"/>
      <c r="EV222" s="110"/>
      <c r="FF222" s="110"/>
      <c r="FP222" s="110"/>
      <c r="FZ222" s="110"/>
      <c r="GJ222" s="110"/>
      <c r="GT222" s="110"/>
      <c r="HD222" s="110"/>
      <c r="HN222" s="110"/>
      <c r="HX222" s="110"/>
    </row>
    <row xmlns:x14ac="http://schemas.microsoft.com/office/spreadsheetml/2009/9/ac" r="223" s="3" customFormat="true" x14ac:dyDescent="0.25">
      <c r="A223" s="372"/>
      <c r="B223" s="110"/>
      <c r="L223" s="110"/>
      <c r="V223" s="110"/>
      <c r="AF223" s="110"/>
      <c r="AP223" s="110"/>
      <c r="AZ223" s="110"/>
      <c r="BA223" s="110"/>
      <c r="BJ223" s="110"/>
      <c r="BK223" s="110"/>
      <c r="BT223" s="110"/>
      <c r="CD223" s="110"/>
      <c r="CN223" s="110"/>
      <c r="CX223" s="110"/>
      <c r="DH223" s="110"/>
      <c r="DR223" s="110"/>
      <c r="EB223" s="110"/>
      <c r="EL223" s="110"/>
      <c r="EV223" s="110"/>
      <c r="FF223" s="110"/>
      <c r="FP223" s="110"/>
      <c r="FZ223" s="110"/>
      <c r="GJ223" s="110"/>
      <c r="GT223" s="110"/>
      <c r="HD223" s="110"/>
      <c r="HN223" s="110"/>
      <c r="HX223" s="110"/>
    </row>
    <row xmlns:x14ac="http://schemas.microsoft.com/office/spreadsheetml/2009/9/ac" r="224" s="3" customFormat="true" x14ac:dyDescent="0.25">
      <c r="A224" s="372"/>
      <c r="B224" s="110"/>
      <c r="L224" s="110"/>
      <c r="V224" s="110"/>
      <c r="AF224" s="110"/>
      <c r="AP224" s="110"/>
      <c r="AZ224" s="110"/>
      <c r="BA224" s="110"/>
      <c r="BJ224" s="110"/>
      <c r="BK224" s="110"/>
      <c r="BT224" s="110"/>
      <c r="CD224" s="110"/>
      <c r="CN224" s="110"/>
      <c r="CX224" s="110"/>
      <c r="DH224" s="110"/>
      <c r="DR224" s="110"/>
      <c r="EB224" s="110"/>
      <c r="EL224" s="110"/>
      <c r="EV224" s="110"/>
      <c r="FF224" s="110"/>
      <c r="FP224" s="110"/>
      <c r="FZ224" s="110"/>
      <c r="GJ224" s="110"/>
      <c r="GT224" s="110"/>
      <c r="HD224" s="110"/>
      <c r="HN224" s="110"/>
      <c r="HX224" s="110"/>
    </row>
    <row xmlns:x14ac="http://schemas.microsoft.com/office/spreadsheetml/2009/9/ac" r="225" s="3" customFormat="true" x14ac:dyDescent="0.25">
      <c r="A225" s="372"/>
      <c r="B225" s="110"/>
      <c r="L225" s="110"/>
      <c r="V225" s="110"/>
      <c r="AF225" s="110"/>
      <c r="AP225" s="110"/>
      <c r="AZ225" s="110"/>
      <c r="BA225" s="110"/>
      <c r="BJ225" s="110"/>
      <c r="BK225" s="110"/>
      <c r="BT225" s="110"/>
      <c r="CD225" s="110"/>
      <c r="CN225" s="110"/>
      <c r="CX225" s="110"/>
      <c r="DH225" s="110"/>
      <c r="DR225" s="110"/>
      <c r="EB225" s="110"/>
      <c r="EL225" s="110"/>
      <c r="EV225" s="110"/>
      <c r="FF225" s="110"/>
      <c r="FP225" s="110"/>
      <c r="FZ225" s="110"/>
      <c r="GJ225" s="110"/>
      <c r="GT225" s="110"/>
      <c r="HD225" s="110"/>
      <c r="HN225" s="110"/>
      <c r="HX225" s="110"/>
    </row>
    <row xmlns:x14ac="http://schemas.microsoft.com/office/spreadsheetml/2009/9/ac" r="226" s="3" customFormat="true" x14ac:dyDescent="0.25">
      <c r="A226" s="372"/>
      <c r="B226" s="110"/>
      <c r="L226" s="110"/>
      <c r="V226" s="110"/>
      <c r="AF226" s="110"/>
      <c r="AP226" s="110"/>
      <c r="AZ226" s="110"/>
      <c r="BA226" s="110"/>
      <c r="BJ226" s="110"/>
      <c r="BK226" s="110"/>
      <c r="BT226" s="110"/>
      <c r="CD226" s="110"/>
      <c r="CN226" s="110"/>
      <c r="CX226" s="110"/>
      <c r="DH226" s="110"/>
      <c r="DR226" s="110"/>
      <c r="EB226" s="110"/>
      <c r="EL226" s="110"/>
      <c r="EV226" s="110"/>
      <c r="FF226" s="110"/>
      <c r="FP226" s="110"/>
      <c r="FZ226" s="110"/>
      <c r="GJ226" s="110"/>
      <c r="GT226" s="110"/>
      <c r="HD226" s="110"/>
      <c r="HN226" s="110"/>
      <c r="HX226" s="110"/>
    </row>
    <row xmlns:x14ac="http://schemas.microsoft.com/office/spreadsheetml/2009/9/ac" r="227" s="3" customFormat="true" x14ac:dyDescent="0.25">
      <c r="A227" s="372"/>
      <c r="B227" s="110"/>
      <c r="L227" s="110"/>
      <c r="V227" s="110"/>
      <c r="AF227" s="110"/>
      <c r="AP227" s="110"/>
      <c r="AZ227" s="110"/>
      <c r="BA227" s="110"/>
      <c r="BJ227" s="110"/>
      <c r="BK227" s="110"/>
      <c r="BT227" s="110"/>
      <c r="CD227" s="110"/>
      <c r="CN227" s="110"/>
      <c r="CX227" s="110"/>
      <c r="DH227" s="110"/>
      <c r="DR227" s="110"/>
      <c r="EB227" s="110"/>
      <c r="EL227" s="110"/>
      <c r="EV227" s="110"/>
      <c r="FF227" s="110"/>
      <c r="FP227" s="110"/>
      <c r="FZ227" s="110"/>
      <c r="GJ227" s="110"/>
      <c r="GT227" s="110"/>
      <c r="HD227" s="110"/>
      <c r="HN227" s="110"/>
      <c r="HX227" s="110"/>
    </row>
    <row xmlns:x14ac="http://schemas.microsoft.com/office/spreadsheetml/2009/9/ac" r="228" s="3" customFormat="true" x14ac:dyDescent="0.25">
      <c r="A228" s="372"/>
      <c r="B228" s="110"/>
      <c r="L228" s="110"/>
      <c r="V228" s="110"/>
      <c r="AF228" s="110"/>
      <c r="AP228" s="110"/>
      <c r="AZ228" s="110"/>
      <c r="BA228" s="110"/>
      <c r="BJ228" s="110"/>
      <c r="BK228" s="110"/>
      <c r="BT228" s="110"/>
      <c r="CD228" s="110"/>
      <c r="CN228" s="110"/>
      <c r="CX228" s="110"/>
      <c r="DH228" s="110"/>
      <c r="DR228" s="110"/>
      <c r="EB228" s="110"/>
      <c r="EL228" s="110"/>
      <c r="EV228" s="110"/>
      <c r="FF228" s="110"/>
      <c r="FP228" s="110"/>
      <c r="FZ228" s="110"/>
      <c r="GJ228" s="110"/>
      <c r="GT228" s="110"/>
      <c r="HD228" s="110"/>
      <c r="HN228" s="110"/>
      <c r="HX228" s="110"/>
    </row>
    <row xmlns:x14ac="http://schemas.microsoft.com/office/spreadsheetml/2009/9/ac" r="229" s="3" customFormat="true" x14ac:dyDescent="0.25">
      <c r="A229" s="372"/>
      <c r="B229" s="110"/>
      <c r="L229" s="110"/>
      <c r="V229" s="110"/>
      <c r="AF229" s="110"/>
      <c r="AP229" s="110"/>
      <c r="AZ229" s="110"/>
      <c r="BA229" s="110"/>
      <c r="BJ229" s="110"/>
      <c r="BK229" s="110"/>
      <c r="BT229" s="110"/>
      <c r="CD229" s="110"/>
      <c r="CN229" s="110"/>
      <c r="CX229" s="110"/>
      <c r="DH229" s="110"/>
      <c r="DR229" s="110"/>
      <c r="EB229" s="110"/>
      <c r="EL229" s="110"/>
      <c r="EV229" s="110"/>
      <c r="FF229" s="110"/>
      <c r="FP229" s="110"/>
      <c r="FZ229" s="110"/>
      <c r="GJ229" s="110"/>
      <c r="GT229" s="110"/>
      <c r="HD229" s="110"/>
      <c r="HN229" s="110"/>
      <c r="HX229" s="110"/>
    </row>
    <row xmlns:x14ac="http://schemas.microsoft.com/office/spreadsheetml/2009/9/ac" r="230" s="3" customFormat="true" x14ac:dyDescent="0.25">
      <c r="A230" s="372"/>
      <c r="B230" s="110"/>
      <c r="L230" s="110"/>
      <c r="V230" s="110"/>
      <c r="AF230" s="110"/>
      <c r="AP230" s="110"/>
      <c r="AZ230" s="110"/>
      <c r="BA230" s="110"/>
      <c r="BJ230" s="110"/>
      <c r="BK230" s="110"/>
      <c r="BT230" s="110"/>
      <c r="CD230" s="110"/>
      <c r="CN230" s="110"/>
      <c r="CX230" s="110"/>
      <c r="DH230" s="110"/>
      <c r="DR230" s="110"/>
      <c r="EB230" s="110"/>
      <c r="EL230" s="110"/>
      <c r="EV230" s="110"/>
      <c r="FF230" s="110"/>
      <c r="FP230" s="110"/>
      <c r="FZ230" s="110"/>
      <c r="GJ230" s="110"/>
      <c r="GT230" s="110"/>
      <c r="HD230" s="110"/>
      <c r="HN230" s="110"/>
      <c r="HX230" s="110"/>
    </row>
    <row xmlns:x14ac="http://schemas.microsoft.com/office/spreadsheetml/2009/9/ac" r="231" s="3" customFormat="true" x14ac:dyDescent="0.25">
      <c r="A231" s="372"/>
      <c r="B231" s="110"/>
      <c r="L231" s="110"/>
      <c r="V231" s="110"/>
      <c r="AF231" s="110"/>
      <c r="AP231" s="110"/>
      <c r="AZ231" s="110"/>
      <c r="BA231" s="110"/>
      <c r="BJ231" s="110"/>
      <c r="BK231" s="110"/>
      <c r="BT231" s="110"/>
      <c r="CD231" s="110"/>
      <c r="CN231" s="110"/>
      <c r="CX231" s="110"/>
      <c r="DH231" s="110"/>
      <c r="DR231" s="110"/>
      <c r="EB231" s="110"/>
      <c r="EL231" s="110"/>
      <c r="EV231" s="110"/>
      <c r="FF231" s="110"/>
      <c r="FP231" s="110"/>
      <c r="FZ231" s="110"/>
      <c r="GJ231" s="110"/>
      <c r="GT231" s="110"/>
      <c r="HD231" s="110"/>
      <c r="HN231" s="110"/>
      <c r="HX231" s="110"/>
    </row>
    <row xmlns:x14ac="http://schemas.microsoft.com/office/spreadsheetml/2009/9/ac" r="232" s="3" customFormat="true" x14ac:dyDescent="0.25">
      <c r="A232" s="372"/>
      <c r="B232" s="110"/>
      <c r="L232" s="110"/>
      <c r="V232" s="110"/>
      <c r="AF232" s="110"/>
      <c r="AP232" s="110"/>
      <c r="AZ232" s="110"/>
      <c r="BA232" s="110"/>
      <c r="BJ232" s="110"/>
      <c r="BK232" s="110"/>
      <c r="BT232" s="110"/>
      <c r="CD232" s="110"/>
      <c r="CN232" s="110"/>
      <c r="CX232" s="110"/>
      <c r="DH232" s="110"/>
      <c r="DR232" s="110"/>
      <c r="EB232" s="110"/>
      <c r="EL232" s="110"/>
      <c r="EV232" s="110"/>
      <c r="FF232" s="110"/>
      <c r="FP232" s="110"/>
      <c r="FZ232" s="110"/>
      <c r="GJ232" s="110"/>
      <c r="GT232" s="110"/>
      <c r="HD232" s="110"/>
      <c r="HN232" s="110"/>
      <c r="HX232" s="110"/>
    </row>
    <row xmlns:x14ac="http://schemas.microsoft.com/office/spreadsheetml/2009/9/ac" r="233" s="3" customFormat="true" x14ac:dyDescent="0.25">
      <c r="A233" s="372"/>
      <c r="B233" s="110"/>
      <c r="L233" s="110"/>
      <c r="V233" s="110"/>
      <c r="AF233" s="110"/>
      <c r="AP233" s="110"/>
      <c r="AZ233" s="110"/>
      <c r="BA233" s="110"/>
      <c r="BJ233" s="110"/>
      <c r="BK233" s="110"/>
      <c r="BT233" s="110"/>
      <c r="CD233" s="110"/>
      <c r="CN233" s="110"/>
      <c r="CX233" s="110"/>
      <c r="DH233" s="110"/>
      <c r="DR233" s="110"/>
      <c r="EB233" s="110"/>
      <c r="EL233" s="110"/>
      <c r="EV233" s="110"/>
      <c r="FF233" s="110"/>
      <c r="FP233" s="110"/>
      <c r="FZ233" s="110"/>
      <c r="GJ233" s="110"/>
      <c r="GT233" s="110"/>
      <c r="HD233" s="110"/>
      <c r="HN233" s="110"/>
      <c r="HX233" s="110"/>
    </row>
    <row xmlns:x14ac="http://schemas.microsoft.com/office/spreadsheetml/2009/9/ac" r="234" s="3" customFormat="true" x14ac:dyDescent="0.25">
      <c r="A234" s="372"/>
      <c r="B234" s="110"/>
      <c r="L234" s="110"/>
      <c r="V234" s="110"/>
      <c r="AF234" s="110"/>
      <c r="AP234" s="110"/>
      <c r="AZ234" s="110"/>
      <c r="BA234" s="110"/>
      <c r="BJ234" s="110"/>
      <c r="BK234" s="110"/>
      <c r="BT234" s="110"/>
      <c r="CD234" s="110"/>
      <c r="CN234" s="110"/>
      <c r="CX234" s="110"/>
      <c r="DH234" s="110"/>
      <c r="DR234" s="110"/>
      <c r="EB234" s="110"/>
      <c r="EL234" s="110"/>
      <c r="EV234" s="110"/>
      <c r="FF234" s="110"/>
      <c r="FP234" s="110"/>
      <c r="FZ234" s="110"/>
      <c r="GJ234" s="110"/>
      <c r="GT234" s="110"/>
      <c r="HD234" s="110"/>
      <c r="HN234" s="110"/>
      <c r="HX234" s="110"/>
    </row>
    <row xmlns:x14ac="http://schemas.microsoft.com/office/spreadsheetml/2009/9/ac" r="235" s="3" customFormat="true" x14ac:dyDescent="0.25">
      <c r="A235" s="372"/>
      <c r="B235" s="110"/>
      <c r="L235" s="110"/>
      <c r="V235" s="110"/>
      <c r="AF235" s="110"/>
      <c r="AP235" s="110"/>
      <c r="AZ235" s="110"/>
      <c r="BA235" s="110"/>
      <c r="BJ235" s="110"/>
      <c r="BK235" s="110"/>
      <c r="BT235" s="110"/>
      <c r="CD235" s="110"/>
      <c r="CN235" s="110"/>
      <c r="CX235" s="110"/>
      <c r="DH235" s="110"/>
      <c r="DR235" s="110"/>
      <c r="EB235" s="110"/>
      <c r="EL235" s="110"/>
      <c r="EV235" s="110"/>
      <c r="FF235" s="110"/>
      <c r="FP235" s="110"/>
      <c r="FZ235" s="110"/>
      <c r="GJ235" s="110"/>
      <c r="GT235" s="110"/>
      <c r="HD235" s="110"/>
      <c r="HN235" s="110"/>
      <c r="HX235" s="110"/>
    </row>
    <row xmlns:x14ac="http://schemas.microsoft.com/office/spreadsheetml/2009/9/ac" r="236" s="3" customFormat="true" x14ac:dyDescent="0.25">
      <c r="A236" s="372"/>
      <c r="B236" s="110"/>
      <c r="L236" s="110"/>
      <c r="V236" s="110"/>
      <c r="AF236" s="110"/>
      <c r="AP236" s="110"/>
      <c r="AZ236" s="110"/>
      <c r="BA236" s="110"/>
      <c r="BJ236" s="110"/>
      <c r="BK236" s="110"/>
      <c r="BT236" s="110"/>
      <c r="CD236" s="110"/>
      <c r="CN236" s="110"/>
      <c r="CX236" s="110"/>
      <c r="DH236" s="110"/>
      <c r="DR236" s="110"/>
      <c r="EB236" s="110"/>
      <c r="EL236" s="110"/>
      <c r="EV236" s="110"/>
      <c r="FF236" s="110"/>
      <c r="FP236" s="110"/>
      <c r="FZ236" s="110"/>
      <c r="GJ236" s="110"/>
      <c r="GT236" s="110"/>
      <c r="HD236" s="110"/>
      <c r="HN236" s="110"/>
      <c r="HX236" s="110"/>
    </row>
    <row xmlns:x14ac="http://schemas.microsoft.com/office/spreadsheetml/2009/9/ac" r="237" s="3" customFormat="true" x14ac:dyDescent="0.25">
      <c r="A237" s="372"/>
      <c r="B237" s="110"/>
      <c r="L237" s="110"/>
      <c r="V237" s="110"/>
      <c r="AF237" s="110"/>
      <c r="AP237" s="110"/>
      <c r="AZ237" s="110"/>
      <c r="BA237" s="110"/>
      <c r="BJ237" s="110"/>
      <c r="BK237" s="110"/>
      <c r="BT237" s="110"/>
      <c r="CD237" s="110"/>
      <c r="CN237" s="110"/>
      <c r="CX237" s="110"/>
      <c r="DH237" s="110"/>
      <c r="DR237" s="110"/>
      <c r="EB237" s="110"/>
      <c r="EL237" s="110"/>
      <c r="EV237" s="110"/>
      <c r="FF237" s="110"/>
      <c r="FP237" s="110"/>
      <c r="FZ237" s="110"/>
      <c r="GJ237" s="110"/>
      <c r="GT237" s="110"/>
      <c r="HD237" s="110"/>
      <c r="HN237" s="110"/>
      <c r="HX237" s="110"/>
    </row>
    <row xmlns:x14ac="http://schemas.microsoft.com/office/spreadsheetml/2009/9/ac" r="238" s="3" customFormat="true" x14ac:dyDescent="0.25">
      <c r="A238" s="372"/>
      <c r="B238" s="110"/>
      <c r="L238" s="110"/>
      <c r="V238" s="110"/>
      <c r="AF238" s="110"/>
      <c r="AP238" s="110"/>
      <c r="AZ238" s="110"/>
      <c r="BA238" s="110"/>
      <c r="BJ238" s="110"/>
      <c r="BK238" s="110"/>
      <c r="BT238" s="110"/>
      <c r="CD238" s="110"/>
      <c r="CN238" s="110"/>
      <c r="CX238" s="110"/>
      <c r="DH238" s="110"/>
      <c r="DR238" s="110"/>
      <c r="EB238" s="110"/>
      <c r="EL238" s="110"/>
      <c r="EV238" s="110"/>
      <c r="FF238" s="110"/>
      <c r="FP238" s="110"/>
      <c r="FZ238" s="110"/>
      <c r="GJ238" s="110"/>
      <c r="GT238" s="110"/>
      <c r="HD238" s="110"/>
      <c r="HN238" s="110"/>
      <c r="HX238" s="110"/>
    </row>
    <row xmlns:x14ac="http://schemas.microsoft.com/office/spreadsheetml/2009/9/ac" r="239" s="3" customFormat="true" x14ac:dyDescent="0.25">
      <c r="A239" s="372"/>
      <c r="B239" s="110"/>
      <c r="L239" s="110"/>
      <c r="V239" s="110"/>
      <c r="AF239" s="110"/>
      <c r="AP239" s="110"/>
      <c r="AZ239" s="110"/>
      <c r="BA239" s="110"/>
      <c r="BJ239" s="110"/>
      <c r="BK239" s="110"/>
      <c r="BT239" s="110"/>
      <c r="CD239" s="110"/>
      <c r="CN239" s="110"/>
      <c r="CX239" s="110"/>
      <c r="DH239" s="110"/>
      <c r="DR239" s="110"/>
      <c r="EB239" s="110"/>
      <c r="EL239" s="110"/>
      <c r="EV239" s="110"/>
      <c r="FF239" s="110"/>
      <c r="FP239" s="110"/>
      <c r="FZ239" s="110"/>
      <c r="GJ239" s="110"/>
      <c r="GT239" s="110"/>
      <c r="HD239" s="110"/>
      <c r="HN239" s="110"/>
      <c r="HX239" s="110"/>
    </row>
    <row xmlns:x14ac="http://schemas.microsoft.com/office/spreadsheetml/2009/9/ac" r="240" s="3" customFormat="true" x14ac:dyDescent="0.25">
      <c r="A240" s="372"/>
      <c r="B240" s="110"/>
      <c r="L240" s="110"/>
      <c r="V240" s="110"/>
      <c r="AF240" s="110"/>
      <c r="AP240" s="110"/>
      <c r="AZ240" s="110"/>
      <c r="BA240" s="110"/>
      <c r="BJ240" s="110"/>
      <c r="BK240" s="110"/>
      <c r="BT240" s="110"/>
      <c r="CD240" s="110"/>
      <c r="CN240" s="110"/>
      <c r="CX240" s="110"/>
      <c r="DH240" s="110"/>
      <c r="DR240" s="110"/>
      <c r="EB240" s="110"/>
      <c r="EL240" s="110"/>
      <c r="EV240" s="110"/>
      <c r="FF240" s="110"/>
      <c r="FP240" s="110"/>
      <c r="FZ240" s="110"/>
      <c r="GJ240" s="110"/>
      <c r="GT240" s="110"/>
      <c r="HD240" s="110"/>
      <c r="HN240" s="110"/>
      <c r="HX240" s="110"/>
    </row>
    <row xmlns:x14ac="http://schemas.microsoft.com/office/spreadsheetml/2009/9/ac" r="241" s="3" customFormat="true" x14ac:dyDescent="0.25">
      <c r="A241" s="372"/>
      <c r="B241" s="110"/>
      <c r="L241" s="110"/>
      <c r="V241" s="110"/>
      <c r="AF241" s="110"/>
      <c r="AP241" s="110"/>
      <c r="AZ241" s="110"/>
      <c r="BA241" s="110"/>
      <c r="BJ241" s="110"/>
      <c r="BK241" s="110"/>
      <c r="BT241" s="110"/>
      <c r="CD241" s="110"/>
      <c r="CN241" s="110"/>
      <c r="CX241" s="110"/>
      <c r="DH241" s="110"/>
      <c r="DR241" s="110"/>
      <c r="EB241" s="110"/>
      <c r="EL241" s="110"/>
      <c r="EV241" s="110"/>
      <c r="FF241" s="110"/>
      <c r="FP241" s="110"/>
      <c r="FZ241" s="110"/>
      <c r="GJ241" s="110"/>
      <c r="GT241" s="110"/>
      <c r="HD241" s="110"/>
      <c r="HN241" s="110"/>
      <c r="HX241" s="110"/>
    </row>
    <row xmlns:x14ac="http://schemas.microsoft.com/office/spreadsheetml/2009/9/ac" r="242" s="3" customFormat="true" x14ac:dyDescent="0.25">
      <c r="A242" s="372"/>
      <c r="B242" s="110"/>
      <c r="L242" s="110"/>
      <c r="V242" s="110"/>
      <c r="AF242" s="110"/>
      <c r="AP242" s="110"/>
      <c r="AZ242" s="110"/>
      <c r="BA242" s="110"/>
      <c r="BJ242" s="110"/>
      <c r="BK242" s="110"/>
      <c r="BT242" s="110"/>
      <c r="CD242" s="110"/>
      <c r="CN242" s="110"/>
      <c r="CX242" s="110"/>
      <c r="DH242" s="110"/>
      <c r="DR242" s="110"/>
      <c r="EB242" s="110"/>
      <c r="EL242" s="110"/>
      <c r="EV242" s="110"/>
      <c r="FF242" s="110"/>
      <c r="FP242" s="110"/>
      <c r="FZ242" s="110"/>
      <c r="GJ242" s="110"/>
      <c r="GT242" s="110"/>
      <c r="HD242" s="110"/>
      <c r="HN242" s="110"/>
      <c r="HX242" s="110"/>
    </row>
    <row xmlns:x14ac="http://schemas.microsoft.com/office/spreadsheetml/2009/9/ac" r="243" s="3" customFormat="true" x14ac:dyDescent="0.25">
      <c r="A243" s="372"/>
      <c r="B243" s="110"/>
      <c r="L243" s="110"/>
      <c r="V243" s="110"/>
      <c r="AF243" s="110"/>
      <c r="AP243" s="110"/>
      <c r="AZ243" s="110"/>
      <c r="BA243" s="110"/>
      <c r="BJ243" s="110"/>
      <c r="BK243" s="110"/>
      <c r="BT243" s="110"/>
      <c r="CD243" s="110"/>
      <c r="CN243" s="110"/>
      <c r="CX243" s="110"/>
      <c r="DH243" s="110"/>
      <c r="DR243" s="110"/>
      <c r="EB243" s="110"/>
      <c r="EL243" s="110"/>
      <c r="EV243" s="110"/>
      <c r="FF243" s="110"/>
      <c r="FP243" s="110"/>
      <c r="FZ243" s="110"/>
      <c r="GJ243" s="110"/>
      <c r="GT243" s="110"/>
      <c r="HD243" s="110"/>
      <c r="HN243" s="110"/>
      <c r="HX243" s="110"/>
    </row>
    <row xmlns:x14ac="http://schemas.microsoft.com/office/spreadsheetml/2009/9/ac" r="244" s="3" customFormat="true" x14ac:dyDescent="0.25">
      <c r="A244" s="372"/>
      <c r="B244" s="110"/>
      <c r="L244" s="110"/>
      <c r="V244" s="110"/>
      <c r="AF244" s="110"/>
      <c r="AP244" s="110"/>
      <c r="AZ244" s="110"/>
      <c r="BA244" s="110"/>
      <c r="BJ244" s="110"/>
      <c r="BK244" s="110"/>
      <c r="BT244" s="110"/>
      <c r="CD244" s="110"/>
      <c r="CN244" s="110"/>
      <c r="CX244" s="110"/>
      <c r="DH244" s="110"/>
      <c r="DR244" s="110"/>
      <c r="EB244" s="110"/>
      <c r="EL244" s="110"/>
      <c r="EV244" s="110"/>
      <c r="FF244" s="110"/>
      <c r="FP244" s="110"/>
      <c r="FZ244" s="110"/>
      <c r="GJ244" s="110"/>
      <c r="GT244" s="110"/>
      <c r="HD244" s="110"/>
      <c r="HN244" s="110"/>
      <c r="HX244" s="110"/>
    </row>
    <row xmlns:x14ac="http://schemas.microsoft.com/office/spreadsheetml/2009/9/ac" r="245" s="3" customFormat="true" x14ac:dyDescent="0.25">
      <c r="A245" s="372"/>
      <c r="B245" s="110"/>
      <c r="L245" s="110"/>
      <c r="V245" s="110"/>
      <c r="AF245" s="110"/>
      <c r="AP245" s="110"/>
      <c r="AZ245" s="110"/>
      <c r="BA245" s="110"/>
      <c r="BJ245" s="110"/>
      <c r="BK245" s="110"/>
      <c r="BT245" s="110"/>
      <c r="CD245" s="110"/>
      <c r="CN245" s="110"/>
      <c r="CX245" s="110"/>
      <c r="DH245" s="110"/>
      <c r="DR245" s="110"/>
      <c r="EB245" s="110"/>
      <c r="EL245" s="110"/>
      <c r="EV245" s="110"/>
      <c r="FF245" s="110"/>
      <c r="FP245" s="110"/>
      <c r="FZ245" s="110"/>
      <c r="GJ245" s="110"/>
      <c r="GT245" s="110"/>
      <c r="HD245" s="110"/>
      <c r="HN245" s="110"/>
      <c r="HX245" s="110"/>
    </row>
    <row xmlns:x14ac="http://schemas.microsoft.com/office/spreadsheetml/2009/9/ac" r="246" s="3" customFormat="true" x14ac:dyDescent="0.25">
      <c r="A246" s="372"/>
      <c r="B246" s="110"/>
      <c r="L246" s="110"/>
      <c r="V246" s="110"/>
      <c r="AF246" s="110"/>
      <c r="AP246" s="110"/>
      <c r="AZ246" s="110"/>
      <c r="BA246" s="110"/>
      <c r="BJ246" s="110"/>
      <c r="BK246" s="110"/>
      <c r="BT246" s="110"/>
      <c r="CD246" s="110"/>
      <c r="CN246" s="110"/>
      <c r="CX246" s="110"/>
      <c r="DH246" s="110"/>
      <c r="DR246" s="110"/>
      <c r="EB246" s="110"/>
      <c r="EL246" s="110"/>
      <c r="EV246" s="110"/>
      <c r="FF246" s="110"/>
      <c r="FP246" s="110"/>
      <c r="FZ246" s="110"/>
      <c r="GJ246" s="110"/>
      <c r="GT246" s="110"/>
      <c r="HD246" s="110"/>
      <c r="HN246" s="110"/>
      <c r="HX246" s="110"/>
    </row>
    <row xmlns:x14ac="http://schemas.microsoft.com/office/spreadsheetml/2009/9/ac" r="247" s="3" customFormat="true" x14ac:dyDescent="0.25">
      <c r="A247" s="372"/>
      <c r="B247" s="110"/>
      <c r="L247" s="110"/>
      <c r="V247" s="110"/>
      <c r="AF247" s="110"/>
      <c r="AP247" s="110"/>
      <c r="AZ247" s="110"/>
      <c r="BA247" s="110"/>
      <c r="BJ247" s="110"/>
      <c r="BK247" s="110"/>
      <c r="BT247" s="110"/>
      <c r="CD247" s="110"/>
      <c r="CN247" s="110"/>
      <c r="CX247" s="110"/>
      <c r="DH247" s="110"/>
      <c r="DR247" s="110"/>
      <c r="EB247" s="110"/>
      <c r="EL247" s="110"/>
      <c r="EV247" s="110"/>
      <c r="FF247" s="110"/>
      <c r="FP247" s="110"/>
      <c r="FZ247" s="110"/>
      <c r="GJ247" s="110"/>
      <c r="GT247" s="110"/>
      <c r="HD247" s="110"/>
      <c r="HN247" s="110"/>
      <c r="HX247" s="110"/>
    </row>
    <row xmlns:x14ac="http://schemas.microsoft.com/office/spreadsheetml/2009/9/ac" r="248" s="3" customFormat="true" x14ac:dyDescent="0.25">
      <c r="A248" s="372"/>
      <c r="B248" s="110"/>
      <c r="L248" s="110"/>
      <c r="V248" s="110"/>
      <c r="AF248" s="110"/>
      <c r="AP248" s="110"/>
      <c r="AZ248" s="110"/>
      <c r="BA248" s="110"/>
      <c r="BJ248" s="110"/>
      <c r="BK248" s="110"/>
      <c r="BT248" s="110"/>
      <c r="CD248" s="110"/>
      <c r="CN248" s="110"/>
      <c r="CX248" s="110"/>
      <c r="DH248" s="110"/>
      <c r="DR248" s="110"/>
      <c r="EB248" s="110"/>
      <c r="EL248" s="110"/>
      <c r="EV248" s="110"/>
      <c r="FF248" s="110"/>
      <c r="FP248" s="110"/>
      <c r="FZ248" s="110"/>
      <c r="GJ248" s="110"/>
      <c r="GT248" s="110"/>
      <c r="HD248" s="110"/>
      <c r="HN248" s="110"/>
      <c r="HX248" s="110"/>
    </row>
    <row xmlns:x14ac="http://schemas.microsoft.com/office/spreadsheetml/2009/9/ac" r="249" s="3" customFormat="true" x14ac:dyDescent="0.25">
      <c r="A249" s="372"/>
      <c r="B249" s="110"/>
      <c r="L249" s="110"/>
      <c r="V249" s="110"/>
      <c r="AF249" s="110"/>
      <c r="AP249" s="110"/>
      <c r="AZ249" s="110"/>
      <c r="BA249" s="110"/>
      <c r="BJ249" s="110"/>
      <c r="BK249" s="110"/>
      <c r="BT249" s="110"/>
      <c r="CD249" s="110"/>
      <c r="CN249" s="110"/>
      <c r="CX249" s="110"/>
      <c r="DH249" s="110"/>
      <c r="DR249" s="110"/>
      <c r="EB249" s="110"/>
      <c r="EL249" s="110"/>
      <c r="EV249" s="110"/>
      <c r="FF249" s="110"/>
      <c r="FP249" s="110"/>
      <c r="FZ249" s="110"/>
      <c r="GJ249" s="110"/>
      <c r="GT249" s="110"/>
      <c r="HD249" s="110"/>
      <c r="HN249" s="110"/>
      <c r="HX249" s="110"/>
    </row>
    <row xmlns:x14ac="http://schemas.microsoft.com/office/spreadsheetml/2009/9/ac" r="250" s="3" customFormat="true" x14ac:dyDescent="0.25">
      <c r="A250" s="372"/>
      <c r="B250" s="110"/>
      <c r="L250" s="110"/>
      <c r="V250" s="110"/>
      <c r="AF250" s="110"/>
      <c r="AP250" s="110"/>
      <c r="AZ250" s="110"/>
      <c r="BA250" s="110"/>
      <c r="BJ250" s="110"/>
      <c r="BK250" s="110"/>
      <c r="BT250" s="110"/>
      <c r="CD250" s="110"/>
      <c r="CN250" s="110"/>
      <c r="CX250" s="110"/>
      <c r="DH250" s="110"/>
      <c r="DR250" s="110"/>
      <c r="EB250" s="110"/>
      <c r="EL250" s="110"/>
      <c r="EV250" s="110"/>
      <c r="FF250" s="110"/>
      <c r="FP250" s="110"/>
      <c r="FZ250" s="110"/>
      <c r="GJ250" s="110"/>
      <c r="GT250" s="110"/>
      <c r="HD250" s="110"/>
      <c r="HN250" s="110"/>
      <c r="HX250" s="110"/>
    </row>
    <row xmlns:x14ac="http://schemas.microsoft.com/office/spreadsheetml/2009/9/ac" r="251" s="3" customFormat="true" x14ac:dyDescent="0.25">
      <c r="A251" s="372"/>
      <c r="B251" s="110"/>
      <c r="L251" s="110"/>
      <c r="V251" s="110"/>
      <c r="AF251" s="110"/>
      <c r="AP251" s="110"/>
      <c r="AZ251" s="110"/>
      <c r="BA251" s="110"/>
      <c r="BJ251" s="110"/>
      <c r="BK251" s="110"/>
      <c r="BT251" s="110"/>
      <c r="CD251" s="110"/>
      <c r="CN251" s="110"/>
      <c r="CX251" s="110"/>
      <c r="DH251" s="110"/>
      <c r="DR251" s="110"/>
      <c r="EB251" s="110"/>
      <c r="EL251" s="110"/>
      <c r="EV251" s="110"/>
      <c r="FF251" s="110"/>
      <c r="FP251" s="110"/>
      <c r="FZ251" s="110"/>
      <c r="GJ251" s="110"/>
      <c r="GT251" s="110"/>
      <c r="HD251" s="110"/>
      <c r="HN251" s="110"/>
      <c r="HX251" s="110"/>
    </row>
    <row xmlns:x14ac="http://schemas.microsoft.com/office/spreadsheetml/2009/9/ac" r="252" s="3" customFormat="true" x14ac:dyDescent="0.25">
      <c r="A252" s="372"/>
      <c r="B252" s="110"/>
      <c r="L252" s="110"/>
      <c r="V252" s="110"/>
      <c r="AF252" s="110"/>
      <c r="AP252" s="110"/>
      <c r="AZ252" s="110"/>
      <c r="BA252" s="110"/>
      <c r="BJ252" s="110"/>
      <c r="BK252" s="110"/>
      <c r="BT252" s="110"/>
      <c r="CD252" s="110"/>
      <c r="CN252" s="110"/>
      <c r="CX252" s="110"/>
      <c r="DH252" s="110"/>
      <c r="DR252" s="110"/>
      <c r="EB252" s="110"/>
      <c r="EL252" s="110"/>
      <c r="EV252" s="110"/>
      <c r="FF252" s="110"/>
      <c r="FP252" s="110"/>
      <c r="FZ252" s="110"/>
      <c r="GJ252" s="110"/>
      <c r="GT252" s="110"/>
      <c r="HD252" s="110"/>
      <c r="HN252" s="110"/>
      <c r="HX252" s="110"/>
    </row>
    <row xmlns:x14ac="http://schemas.microsoft.com/office/spreadsheetml/2009/9/ac" r="253" s="3" customFormat="true" x14ac:dyDescent="0.25">
      <c r="A253" s="372"/>
      <c r="B253" s="110"/>
      <c r="L253" s="110"/>
      <c r="V253" s="110"/>
      <c r="AF253" s="110"/>
      <c r="AP253" s="110"/>
      <c r="AZ253" s="110"/>
      <c r="BA253" s="110"/>
      <c r="BJ253" s="110"/>
      <c r="BK253" s="110"/>
      <c r="BT253" s="110"/>
      <c r="CD253" s="110"/>
      <c r="CN253" s="110"/>
      <c r="CX253" s="110"/>
      <c r="DH253" s="110"/>
      <c r="DR253" s="110"/>
      <c r="EB253" s="110"/>
      <c r="EL253" s="110"/>
      <c r="EV253" s="110"/>
      <c r="FF253" s="110"/>
      <c r="FP253" s="110"/>
      <c r="FZ253" s="110"/>
      <c r="GJ253" s="110"/>
      <c r="GT253" s="110"/>
      <c r="HD253" s="110"/>
      <c r="HN253" s="110"/>
      <c r="HX253" s="110"/>
    </row>
    <row xmlns:x14ac="http://schemas.microsoft.com/office/spreadsheetml/2009/9/ac" r="254" s="3" customFormat="true" x14ac:dyDescent="0.25">
      <c r="A254" s="372"/>
      <c r="B254" s="110"/>
      <c r="L254" s="110"/>
      <c r="V254" s="110"/>
      <c r="AF254" s="110"/>
      <c r="AP254" s="110"/>
      <c r="AZ254" s="110"/>
      <c r="BA254" s="110"/>
      <c r="BJ254" s="110"/>
      <c r="BK254" s="110"/>
      <c r="BT254" s="110"/>
      <c r="CD254" s="110"/>
      <c r="CN254" s="110"/>
      <c r="CX254" s="110"/>
      <c r="DH254" s="110"/>
      <c r="DR254" s="110"/>
      <c r="EB254" s="110"/>
      <c r="EL254" s="110"/>
      <c r="EV254" s="110"/>
      <c r="FF254" s="110"/>
      <c r="FP254" s="110"/>
      <c r="FZ254" s="110"/>
      <c r="GJ254" s="110"/>
      <c r="GT254" s="110"/>
      <c r="HD254" s="110"/>
      <c r="HN254" s="110"/>
      <c r="HX254" s="110"/>
    </row>
    <row xmlns:x14ac="http://schemas.microsoft.com/office/spreadsheetml/2009/9/ac" r="255" s="3" customFormat="true" x14ac:dyDescent="0.25">
      <c r="A255" s="372"/>
      <c r="B255" s="110"/>
      <c r="L255" s="110"/>
      <c r="V255" s="110"/>
      <c r="AF255" s="110"/>
      <c r="AP255" s="110"/>
      <c r="AZ255" s="110"/>
      <c r="BA255" s="110"/>
      <c r="BJ255" s="110"/>
      <c r="BK255" s="110"/>
      <c r="BT255" s="110"/>
      <c r="CD255" s="110"/>
      <c r="CN255" s="110"/>
      <c r="CX255" s="110"/>
      <c r="DH255" s="110"/>
      <c r="DR255" s="110"/>
      <c r="EB255" s="110"/>
      <c r="EL255" s="110"/>
      <c r="EV255" s="110"/>
      <c r="FF255" s="110"/>
      <c r="FP255" s="110"/>
      <c r="FZ255" s="110"/>
      <c r="GJ255" s="110"/>
      <c r="GT255" s="110"/>
      <c r="HD255" s="110"/>
      <c r="HN255" s="110"/>
      <c r="HX255" s="110"/>
    </row>
    <row xmlns:x14ac="http://schemas.microsoft.com/office/spreadsheetml/2009/9/ac" r="256" s="3" customFormat="true" x14ac:dyDescent="0.25">
      <c r="A256" s="372"/>
      <c r="B256" s="110"/>
      <c r="L256" s="110"/>
      <c r="V256" s="110"/>
      <c r="AF256" s="110"/>
      <c r="AP256" s="110"/>
      <c r="AZ256" s="110"/>
      <c r="BA256" s="110"/>
      <c r="BJ256" s="110"/>
      <c r="BK256" s="110"/>
      <c r="BT256" s="110"/>
      <c r="CD256" s="110"/>
      <c r="CN256" s="110"/>
      <c r="CX256" s="110"/>
      <c r="DH256" s="110"/>
      <c r="DR256" s="110"/>
      <c r="EB256" s="110"/>
      <c r="EL256" s="110"/>
      <c r="EV256" s="110"/>
      <c r="FF256" s="110"/>
      <c r="FP256" s="110"/>
      <c r="FZ256" s="110"/>
      <c r="GJ256" s="110"/>
      <c r="GT256" s="110"/>
      <c r="HD256" s="110"/>
      <c r="HN256" s="110"/>
      <c r="HX256" s="110"/>
    </row>
    <row xmlns:x14ac="http://schemas.microsoft.com/office/spreadsheetml/2009/9/ac" r="257" s="3" customFormat="true" x14ac:dyDescent="0.25">
      <c r="A257" s="372"/>
      <c r="B257" s="110"/>
      <c r="L257" s="110"/>
      <c r="V257" s="110"/>
      <c r="AF257" s="110"/>
      <c r="AP257" s="110"/>
      <c r="AZ257" s="110"/>
      <c r="BA257" s="110"/>
      <c r="BJ257" s="110"/>
      <c r="BK257" s="110"/>
      <c r="BT257" s="110"/>
      <c r="CD257" s="110"/>
      <c r="CN257" s="110"/>
      <c r="CX257" s="110"/>
      <c r="DH257" s="110"/>
      <c r="DR257" s="110"/>
      <c r="EB257" s="110"/>
      <c r="EL257" s="110"/>
      <c r="EV257" s="110"/>
      <c r="FF257" s="110"/>
      <c r="FP257" s="110"/>
      <c r="FZ257" s="110"/>
      <c r="GJ257" s="110"/>
      <c r="GT257" s="110"/>
      <c r="HD257" s="110"/>
      <c r="HN257" s="110"/>
      <c r="HX257" s="110"/>
    </row>
    <row xmlns:x14ac="http://schemas.microsoft.com/office/spreadsheetml/2009/9/ac" r="258" s="3" customFormat="true" x14ac:dyDescent="0.25">
      <c r="A258" s="372"/>
      <c r="B258" s="110"/>
      <c r="L258" s="110"/>
      <c r="V258" s="110"/>
      <c r="AF258" s="110"/>
      <c r="AP258" s="110"/>
      <c r="AZ258" s="110"/>
      <c r="BA258" s="110"/>
      <c r="BJ258" s="110"/>
      <c r="BK258" s="110"/>
      <c r="BT258" s="110"/>
      <c r="CD258" s="110"/>
      <c r="CN258" s="110"/>
      <c r="CX258" s="110"/>
      <c r="DH258" s="110"/>
      <c r="DR258" s="110"/>
      <c r="EB258" s="110"/>
      <c r="EL258" s="110"/>
      <c r="EV258" s="110"/>
      <c r="FF258" s="110"/>
      <c r="FP258" s="110"/>
      <c r="FZ258" s="110"/>
      <c r="GJ258" s="110"/>
      <c r="GT258" s="110"/>
      <c r="HD258" s="110"/>
      <c r="HN258" s="110"/>
      <c r="HX258" s="110"/>
    </row>
    <row xmlns:x14ac="http://schemas.microsoft.com/office/spreadsheetml/2009/9/ac" r="259" s="3" customFormat="true" x14ac:dyDescent="0.25">
      <c r="A259" s="372"/>
      <c r="B259" s="110"/>
      <c r="L259" s="110"/>
      <c r="V259" s="110"/>
      <c r="AF259" s="110"/>
      <c r="AP259" s="110"/>
      <c r="AZ259" s="110"/>
      <c r="BA259" s="110"/>
      <c r="BJ259" s="110"/>
      <c r="BK259" s="110"/>
      <c r="BT259" s="110"/>
      <c r="CD259" s="110"/>
      <c r="CN259" s="110"/>
      <c r="CX259" s="110"/>
      <c r="DH259" s="110"/>
      <c r="DR259" s="110"/>
      <c r="EB259" s="110"/>
      <c r="EL259" s="110"/>
      <c r="EV259" s="110"/>
      <c r="FF259" s="110"/>
      <c r="FP259" s="110"/>
      <c r="FZ259" s="110"/>
      <c r="GJ259" s="110"/>
      <c r="GT259" s="110"/>
      <c r="HD259" s="110"/>
      <c r="HN259" s="110"/>
      <c r="HX259" s="110"/>
    </row>
    <row xmlns:x14ac="http://schemas.microsoft.com/office/spreadsheetml/2009/9/ac" r="260" s="3" customFormat="true" x14ac:dyDescent="0.25">
      <c r="A260" s="372"/>
      <c r="B260" s="110"/>
      <c r="L260" s="110"/>
      <c r="V260" s="110"/>
      <c r="AF260" s="110"/>
      <c r="AP260" s="110"/>
      <c r="AZ260" s="110"/>
      <c r="BA260" s="110"/>
      <c r="BJ260" s="110"/>
      <c r="BK260" s="110"/>
      <c r="BT260" s="110"/>
      <c r="CD260" s="110"/>
      <c r="CN260" s="110"/>
      <c r="CX260" s="110"/>
      <c r="DH260" s="110"/>
      <c r="DR260" s="110"/>
      <c r="EB260" s="110"/>
      <c r="EL260" s="110"/>
      <c r="EV260" s="110"/>
      <c r="FF260" s="110"/>
      <c r="FP260" s="110"/>
      <c r="FZ260" s="110"/>
      <c r="GJ260" s="110"/>
      <c r="GT260" s="110"/>
      <c r="HD260" s="110"/>
      <c r="HN260" s="110"/>
      <c r="HX260" s="110"/>
    </row>
    <row xmlns:x14ac="http://schemas.microsoft.com/office/spreadsheetml/2009/9/ac" r="261" s="3" customFormat="true" x14ac:dyDescent="0.25">
      <c r="A261" s="372"/>
      <c r="B261" s="110"/>
      <c r="L261" s="110"/>
      <c r="V261" s="110"/>
      <c r="AF261" s="110"/>
      <c r="AP261" s="110"/>
      <c r="AZ261" s="110"/>
      <c r="BA261" s="110"/>
      <c r="BJ261" s="110"/>
      <c r="BK261" s="110"/>
      <c r="BT261" s="110"/>
      <c r="CD261" s="110"/>
      <c r="CN261" s="110"/>
      <c r="CX261" s="110"/>
      <c r="DH261" s="110"/>
      <c r="DR261" s="110"/>
      <c r="EB261" s="110"/>
      <c r="EL261" s="110"/>
      <c r="EV261" s="110"/>
      <c r="FF261" s="110"/>
      <c r="FP261" s="110"/>
      <c r="FZ261" s="110"/>
      <c r="GJ261" s="110"/>
      <c r="GT261" s="110"/>
      <c r="HD261" s="110"/>
      <c r="HN261" s="110"/>
      <c r="HX261" s="110"/>
    </row>
    <row xmlns:x14ac="http://schemas.microsoft.com/office/spreadsheetml/2009/9/ac" r="262" s="3" customFormat="true" x14ac:dyDescent="0.25">
      <c r="A262" s="372"/>
      <c r="B262" s="110"/>
      <c r="L262" s="110"/>
      <c r="V262" s="110"/>
      <c r="AF262" s="110"/>
      <c r="AP262" s="110"/>
      <c r="AZ262" s="110"/>
      <c r="BA262" s="110"/>
      <c r="BJ262" s="110"/>
      <c r="BK262" s="110"/>
      <c r="BT262" s="110"/>
      <c r="CD262" s="110"/>
      <c r="CN262" s="110"/>
      <c r="CX262" s="110"/>
      <c r="DH262" s="110"/>
      <c r="DR262" s="110"/>
      <c r="EB262" s="110"/>
      <c r="EL262" s="110"/>
      <c r="EV262" s="110"/>
      <c r="FF262" s="110"/>
      <c r="FP262" s="110"/>
      <c r="FZ262" s="110"/>
      <c r="GJ262" s="110"/>
      <c r="GT262" s="110"/>
      <c r="HD262" s="110"/>
      <c r="HN262" s="110"/>
      <c r="HX262" s="110"/>
    </row>
    <row xmlns:x14ac="http://schemas.microsoft.com/office/spreadsheetml/2009/9/ac" r="263" s="3" customFormat="true" x14ac:dyDescent="0.25">
      <c r="A263" s="372"/>
      <c r="B263" s="110"/>
      <c r="L263" s="110"/>
      <c r="V263" s="110"/>
      <c r="AF263" s="110"/>
      <c r="AP263" s="110"/>
      <c r="AZ263" s="110"/>
      <c r="BA263" s="110"/>
      <c r="BJ263" s="110"/>
      <c r="BK263" s="110"/>
      <c r="BT263" s="110"/>
      <c r="CD263" s="110"/>
      <c r="CN263" s="110"/>
      <c r="CX263" s="110"/>
      <c r="DH263" s="110"/>
      <c r="DR263" s="110"/>
      <c r="EB263" s="110"/>
      <c r="EL263" s="110"/>
      <c r="EV263" s="110"/>
      <c r="FF263" s="110"/>
      <c r="FP263" s="110"/>
      <c r="FZ263" s="110"/>
      <c r="GJ263" s="110"/>
      <c r="GT263" s="110"/>
      <c r="HD263" s="110"/>
      <c r="HN263" s="110"/>
      <c r="HX263" s="110"/>
    </row>
    <row xmlns:x14ac="http://schemas.microsoft.com/office/spreadsheetml/2009/9/ac" r="264" s="3" customFormat="true" x14ac:dyDescent="0.25">
      <c r="A264" s="372"/>
      <c r="B264" s="110"/>
      <c r="L264" s="110"/>
      <c r="V264" s="110"/>
      <c r="AF264" s="110"/>
      <c r="AP264" s="110"/>
      <c r="AZ264" s="110"/>
      <c r="BA264" s="110"/>
      <c r="BJ264" s="110"/>
      <c r="BK264" s="110"/>
      <c r="BT264" s="110"/>
      <c r="CD264" s="110"/>
      <c r="CN264" s="110"/>
      <c r="CX264" s="110"/>
      <c r="DH264" s="110"/>
      <c r="DR264" s="110"/>
      <c r="EB264" s="110"/>
      <c r="EL264" s="110"/>
      <c r="EV264" s="110"/>
      <c r="FF264" s="110"/>
      <c r="FP264" s="110"/>
      <c r="FZ264" s="110"/>
      <c r="GJ264" s="110"/>
      <c r="GT264" s="110"/>
      <c r="HD264" s="110"/>
      <c r="HN264" s="110"/>
      <c r="HX264" s="110"/>
    </row>
    <row xmlns:x14ac="http://schemas.microsoft.com/office/spreadsheetml/2009/9/ac" r="265" s="3" customFormat="true" x14ac:dyDescent="0.25">
      <c r="A265" s="372"/>
      <c r="B265" s="110"/>
      <c r="L265" s="110"/>
      <c r="V265" s="110"/>
      <c r="AF265" s="110"/>
      <c r="AP265" s="110"/>
      <c r="AZ265" s="110"/>
      <c r="BA265" s="110"/>
      <c r="BJ265" s="110"/>
      <c r="BK265" s="110"/>
      <c r="BT265" s="110"/>
      <c r="CD265" s="110"/>
      <c r="CN265" s="110"/>
      <c r="CX265" s="110"/>
      <c r="DH265" s="110"/>
      <c r="DR265" s="110"/>
      <c r="EB265" s="110"/>
      <c r="EL265" s="110"/>
      <c r="EV265" s="110"/>
      <c r="FF265" s="110"/>
      <c r="FP265" s="110"/>
      <c r="FZ265" s="110"/>
      <c r="GJ265" s="110"/>
      <c r="GT265" s="110"/>
      <c r="HD265" s="110"/>
      <c r="HN265" s="110"/>
      <c r="HX265" s="110"/>
    </row>
    <row xmlns:x14ac="http://schemas.microsoft.com/office/spreadsheetml/2009/9/ac" r="266" s="3" customFormat="true" x14ac:dyDescent="0.25">
      <c r="A266" s="372"/>
      <c r="B266" s="110"/>
      <c r="L266" s="110"/>
      <c r="V266" s="110"/>
      <c r="AF266" s="110"/>
      <c r="AP266" s="110"/>
      <c r="AZ266" s="110"/>
      <c r="BA266" s="110"/>
      <c r="BJ266" s="110"/>
      <c r="BK266" s="110"/>
      <c r="BT266" s="110"/>
      <c r="CD266" s="110"/>
      <c r="CN266" s="110"/>
      <c r="CX266" s="110"/>
      <c r="DH266" s="110"/>
      <c r="DR266" s="110"/>
      <c r="EB266" s="110"/>
      <c r="EL266" s="110"/>
      <c r="EV266" s="110"/>
      <c r="FF266" s="110"/>
      <c r="FP266" s="110"/>
      <c r="FZ266" s="110"/>
      <c r="GJ266" s="110"/>
      <c r="GT266" s="110"/>
      <c r="HD266" s="110"/>
      <c r="HN266" s="110"/>
      <c r="HX266" s="110"/>
    </row>
    <row xmlns:x14ac="http://schemas.microsoft.com/office/spreadsheetml/2009/9/ac" r="267" s="3" customFormat="true" x14ac:dyDescent="0.25">
      <c r="A267" s="372"/>
      <c r="B267" s="110"/>
      <c r="L267" s="110"/>
      <c r="V267" s="110"/>
      <c r="AF267" s="110"/>
      <c r="AP267" s="110"/>
      <c r="AZ267" s="110"/>
      <c r="BA267" s="110"/>
      <c r="BJ267" s="110"/>
      <c r="BK267" s="110"/>
      <c r="BT267" s="110"/>
      <c r="CD267" s="110"/>
      <c r="CN267" s="110"/>
      <c r="CX267" s="110"/>
      <c r="DH267" s="110"/>
      <c r="DR267" s="110"/>
      <c r="EB267" s="110"/>
      <c r="EL267" s="110"/>
      <c r="EV267" s="110"/>
      <c r="FF267" s="110"/>
      <c r="FP267" s="110"/>
      <c r="FZ267" s="110"/>
      <c r="GJ267" s="110"/>
      <c r="GT267" s="110"/>
      <c r="HD267" s="110"/>
      <c r="HN267" s="110"/>
      <c r="HX267" s="110"/>
    </row>
    <row xmlns:x14ac="http://schemas.microsoft.com/office/spreadsheetml/2009/9/ac" r="268" s="3" customFormat="true" x14ac:dyDescent="0.25">
      <c r="A268" s="372"/>
      <c r="B268" s="110"/>
      <c r="L268" s="110"/>
      <c r="V268" s="110"/>
      <c r="AF268" s="110"/>
      <c r="AP268" s="110"/>
      <c r="AZ268" s="110"/>
      <c r="BA268" s="110"/>
      <c r="BJ268" s="110"/>
      <c r="BK268" s="110"/>
      <c r="BT268" s="110"/>
      <c r="CD268" s="110"/>
      <c r="CN268" s="110"/>
      <c r="CX268" s="110"/>
      <c r="DH268" s="110"/>
      <c r="DR268" s="110"/>
      <c r="EB268" s="110"/>
      <c r="EL268" s="110"/>
      <c r="EV268" s="110"/>
      <c r="FF268" s="110"/>
      <c r="FP268" s="110"/>
      <c r="FZ268" s="110"/>
      <c r="GJ268" s="110"/>
      <c r="GT268" s="110"/>
      <c r="HD268" s="110"/>
      <c r="HN268" s="110"/>
      <c r="HX268" s="110"/>
    </row>
    <row xmlns:x14ac="http://schemas.microsoft.com/office/spreadsheetml/2009/9/ac" r="269" s="3" customFormat="true" x14ac:dyDescent="0.25">
      <c r="A269" s="372"/>
      <c r="B269" s="110"/>
      <c r="L269" s="110"/>
      <c r="V269" s="110"/>
      <c r="AF269" s="110"/>
      <c r="AP269" s="110"/>
      <c r="AZ269" s="110"/>
      <c r="BA269" s="110"/>
      <c r="BJ269" s="110"/>
      <c r="BK269" s="110"/>
      <c r="BT269" s="110"/>
      <c r="CD269" s="110"/>
      <c r="CN269" s="110"/>
      <c r="CX269" s="110"/>
      <c r="DH269" s="110"/>
      <c r="DR269" s="110"/>
      <c r="EB269" s="110"/>
      <c r="EL269" s="110"/>
      <c r="EV269" s="110"/>
      <c r="FF269" s="110"/>
      <c r="FP269" s="110"/>
      <c r="FZ269" s="110"/>
      <c r="GJ269" s="110"/>
      <c r="GT269" s="110"/>
      <c r="HD269" s="110"/>
      <c r="HN269" s="110"/>
      <c r="HX269" s="110"/>
    </row>
    <row xmlns:x14ac="http://schemas.microsoft.com/office/spreadsheetml/2009/9/ac" r="270" s="3" customFormat="true" x14ac:dyDescent="0.25">
      <c r="A270" s="372"/>
      <c r="B270" s="110"/>
      <c r="L270" s="110"/>
      <c r="V270" s="110"/>
      <c r="AF270" s="110"/>
      <c r="AP270" s="110"/>
      <c r="AZ270" s="110"/>
      <c r="BA270" s="110"/>
      <c r="BJ270" s="110"/>
      <c r="BK270" s="110"/>
      <c r="BT270" s="110"/>
      <c r="CD270" s="110"/>
      <c r="CN270" s="110"/>
      <c r="CX270" s="110"/>
      <c r="DH270" s="110"/>
      <c r="DR270" s="110"/>
      <c r="EB270" s="110"/>
      <c r="EL270" s="110"/>
      <c r="EV270" s="110"/>
      <c r="FF270" s="110"/>
      <c r="FP270" s="110"/>
      <c r="FZ270" s="110"/>
      <c r="GJ270" s="110"/>
      <c r="GT270" s="110"/>
      <c r="HD270" s="110"/>
      <c r="HN270" s="110"/>
      <c r="HX270" s="110"/>
    </row>
    <row xmlns:x14ac="http://schemas.microsoft.com/office/spreadsheetml/2009/9/ac" r="271" s="3" customFormat="true" x14ac:dyDescent="0.25">
      <c r="A271" s="372"/>
      <c r="B271" s="110"/>
      <c r="L271" s="110"/>
      <c r="V271" s="110"/>
      <c r="AF271" s="110"/>
      <c r="AP271" s="110"/>
      <c r="AZ271" s="110"/>
      <c r="BA271" s="110"/>
      <c r="BJ271" s="110"/>
      <c r="BK271" s="110"/>
      <c r="BT271" s="110"/>
      <c r="CD271" s="110"/>
      <c r="CN271" s="110"/>
      <c r="CX271" s="110"/>
      <c r="DH271" s="110"/>
      <c r="DR271" s="110"/>
      <c r="EB271" s="110"/>
      <c r="EL271" s="110"/>
      <c r="EV271" s="110"/>
      <c r="FF271" s="110"/>
      <c r="FP271" s="110"/>
      <c r="FZ271" s="110"/>
      <c r="GJ271" s="110"/>
      <c r="GT271" s="110"/>
      <c r="HD271" s="110"/>
      <c r="HN271" s="110"/>
      <c r="HX271" s="110"/>
    </row>
    <row xmlns:x14ac="http://schemas.microsoft.com/office/spreadsheetml/2009/9/ac" r="272" s="3" customFormat="true" x14ac:dyDescent="0.25">
      <c r="A272" s="372"/>
      <c r="B272" s="110"/>
      <c r="L272" s="110"/>
      <c r="V272" s="110"/>
      <c r="AF272" s="110"/>
      <c r="AP272" s="110"/>
      <c r="AZ272" s="110"/>
      <c r="BA272" s="110"/>
      <c r="BJ272" s="110"/>
      <c r="BK272" s="110"/>
      <c r="BT272" s="110"/>
      <c r="CD272" s="110"/>
      <c r="CN272" s="110"/>
      <c r="CX272" s="110"/>
      <c r="DH272" s="110"/>
      <c r="DR272" s="110"/>
      <c r="EB272" s="110"/>
      <c r="EL272" s="110"/>
      <c r="EV272" s="110"/>
      <c r="FF272" s="110"/>
      <c r="FP272" s="110"/>
      <c r="FZ272" s="110"/>
      <c r="GJ272" s="110"/>
      <c r="GT272" s="110"/>
      <c r="HD272" s="110"/>
      <c r="HN272" s="110"/>
      <c r="HX272" s="110"/>
    </row>
    <row xmlns:x14ac="http://schemas.microsoft.com/office/spreadsheetml/2009/9/ac" r="273" s="3" customFormat="true" x14ac:dyDescent="0.25">
      <c r="A273" s="372"/>
      <c r="B273" s="110"/>
      <c r="L273" s="110"/>
      <c r="V273" s="110"/>
      <c r="AF273" s="110"/>
      <c r="AP273" s="110"/>
      <c r="AZ273" s="110"/>
      <c r="BA273" s="110"/>
      <c r="BJ273" s="110"/>
      <c r="BK273" s="110"/>
      <c r="BT273" s="110"/>
      <c r="CD273" s="110"/>
      <c r="CN273" s="110"/>
      <c r="CX273" s="110"/>
      <c r="DH273" s="110"/>
      <c r="DR273" s="110"/>
      <c r="EB273" s="110"/>
      <c r="EL273" s="110"/>
      <c r="EV273" s="110"/>
      <c r="FF273" s="110"/>
      <c r="FP273" s="110"/>
      <c r="FZ273" s="110"/>
      <c r="GJ273" s="110"/>
      <c r="GT273" s="110"/>
      <c r="HD273" s="110"/>
      <c r="HN273" s="110"/>
      <c r="HX273" s="110"/>
    </row>
    <row xmlns:x14ac="http://schemas.microsoft.com/office/spreadsheetml/2009/9/ac" r="274" s="3" customFormat="true" x14ac:dyDescent="0.25">
      <c r="A274" s="372"/>
      <c r="B274" s="110"/>
      <c r="L274" s="110"/>
      <c r="V274" s="110"/>
      <c r="AF274" s="110"/>
      <c r="AP274" s="110"/>
      <c r="AZ274" s="110"/>
      <c r="BA274" s="110"/>
      <c r="BJ274" s="110"/>
      <c r="BK274" s="110"/>
      <c r="BT274" s="110"/>
      <c r="CD274" s="110"/>
      <c r="CN274" s="110"/>
      <c r="CX274" s="110"/>
      <c r="DH274" s="110"/>
      <c r="DR274" s="110"/>
      <c r="EB274" s="110"/>
      <c r="EL274" s="110"/>
      <c r="EV274" s="110"/>
      <c r="FF274" s="110"/>
      <c r="FP274" s="110"/>
      <c r="FZ274" s="110"/>
      <c r="GJ274" s="110"/>
      <c r="GT274" s="110"/>
      <c r="HD274" s="110"/>
      <c r="HN274" s="110"/>
      <c r="HX274" s="110"/>
    </row>
    <row xmlns:x14ac="http://schemas.microsoft.com/office/spreadsheetml/2009/9/ac" r="275" s="3" customFormat="true" x14ac:dyDescent="0.25">
      <c r="A275" s="372"/>
      <c r="B275" s="110"/>
      <c r="L275" s="110"/>
      <c r="V275" s="110"/>
      <c r="AF275" s="110"/>
      <c r="AP275" s="110"/>
      <c r="AZ275" s="110"/>
      <c r="BA275" s="110"/>
      <c r="BJ275" s="110"/>
      <c r="BK275" s="110"/>
      <c r="BT275" s="110"/>
      <c r="CD275" s="110"/>
      <c r="CN275" s="110"/>
      <c r="CX275" s="110"/>
      <c r="DH275" s="110"/>
      <c r="DR275" s="110"/>
      <c r="EB275" s="110"/>
      <c r="EL275" s="110"/>
      <c r="EV275" s="110"/>
      <c r="FF275" s="110"/>
      <c r="FP275" s="110"/>
      <c r="FZ275" s="110"/>
      <c r="GJ275" s="110"/>
      <c r="GT275" s="110"/>
      <c r="HD275" s="110"/>
      <c r="HN275" s="110"/>
      <c r="HX275" s="110"/>
    </row>
    <row xmlns:x14ac="http://schemas.microsoft.com/office/spreadsheetml/2009/9/ac" r="276" s="3" customFormat="true" x14ac:dyDescent="0.25">
      <c r="A276" s="372"/>
      <c r="B276" s="110"/>
      <c r="L276" s="110"/>
      <c r="V276" s="110"/>
      <c r="AF276" s="110"/>
      <c r="AP276" s="110"/>
      <c r="AZ276" s="110"/>
      <c r="BA276" s="110"/>
      <c r="BJ276" s="110"/>
      <c r="BK276" s="110"/>
      <c r="BT276" s="110"/>
      <c r="CD276" s="110"/>
      <c r="CN276" s="110"/>
      <c r="CX276" s="110"/>
      <c r="DH276" s="110"/>
      <c r="DR276" s="110"/>
      <c r="EB276" s="110"/>
      <c r="EL276" s="110"/>
      <c r="EV276" s="110"/>
      <c r="FF276" s="110"/>
      <c r="FP276" s="110"/>
      <c r="FZ276" s="110"/>
      <c r="GJ276" s="110"/>
      <c r="GT276" s="110"/>
      <c r="HD276" s="110"/>
      <c r="HN276" s="110"/>
      <c r="HX276" s="110"/>
    </row>
    <row xmlns:x14ac="http://schemas.microsoft.com/office/spreadsheetml/2009/9/ac" r="277" s="3" customFormat="true" x14ac:dyDescent="0.25">
      <c r="A277" s="372"/>
      <c r="B277" s="110"/>
      <c r="L277" s="110"/>
      <c r="V277" s="110"/>
      <c r="AF277" s="110"/>
      <c r="AP277" s="110"/>
      <c r="AZ277" s="110"/>
      <c r="BA277" s="110"/>
      <c r="BJ277" s="110"/>
      <c r="BK277" s="110"/>
      <c r="BT277" s="110"/>
      <c r="CD277" s="110"/>
      <c r="CN277" s="110"/>
      <c r="CX277" s="110"/>
      <c r="DH277" s="110"/>
      <c r="DR277" s="110"/>
      <c r="EB277" s="110"/>
      <c r="EL277" s="110"/>
      <c r="EV277" s="110"/>
      <c r="FF277" s="110"/>
      <c r="FP277" s="110"/>
      <c r="FZ277" s="110"/>
      <c r="GJ277" s="110"/>
      <c r="GT277" s="110"/>
      <c r="HD277" s="110"/>
      <c r="HN277" s="110"/>
      <c r="HX277" s="110"/>
    </row>
    <row xmlns:x14ac="http://schemas.microsoft.com/office/spreadsheetml/2009/9/ac" r="278" s="3" customFormat="true" x14ac:dyDescent="0.25">
      <c r="A278" s="372"/>
      <c r="B278" s="110"/>
      <c r="L278" s="110"/>
      <c r="V278" s="110"/>
      <c r="AF278" s="110"/>
      <c r="AP278" s="110"/>
      <c r="AZ278" s="110"/>
      <c r="BA278" s="110"/>
      <c r="BJ278" s="110"/>
      <c r="BK278" s="110"/>
      <c r="BT278" s="110"/>
      <c r="CD278" s="110"/>
      <c r="CN278" s="110"/>
      <c r="CX278" s="110"/>
      <c r="DH278" s="110"/>
      <c r="DR278" s="110"/>
      <c r="EB278" s="110"/>
      <c r="EL278" s="110"/>
      <c r="EV278" s="110"/>
      <c r="FF278" s="110"/>
      <c r="FP278" s="110"/>
      <c r="FZ278" s="110"/>
      <c r="GJ278" s="110"/>
      <c r="GT278" s="110"/>
      <c r="HD278" s="110"/>
      <c r="HN278" s="110"/>
      <c r="HX278" s="110"/>
    </row>
    <row xmlns:x14ac="http://schemas.microsoft.com/office/spreadsheetml/2009/9/ac" r="279" s="3" customFormat="true" x14ac:dyDescent="0.25">
      <c r="A279" s="372"/>
      <c r="B279" s="110"/>
      <c r="L279" s="110"/>
      <c r="V279" s="110"/>
      <c r="AF279" s="110"/>
      <c r="AP279" s="110"/>
      <c r="AZ279" s="110"/>
      <c r="BA279" s="110"/>
      <c r="BJ279" s="110"/>
      <c r="BK279" s="110"/>
      <c r="BT279" s="110"/>
      <c r="CD279" s="110"/>
      <c r="CN279" s="110"/>
      <c r="CX279" s="110"/>
      <c r="DH279" s="110"/>
      <c r="DR279" s="110"/>
      <c r="EB279" s="110"/>
      <c r="EL279" s="110"/>
      <c r="EV279" s="110"/>
      <c r="FF279" s="110"/>
      <c r="FP279" s="110"/>
      <c r="FZ279" s="110"/>
      <c r="GJ279" s="110"/>
      <c r="GT279" s="110"/>
      <c r="HD279" s="110"/>
      <c r="HN279" s="110"/>
      <c r="HX279" s="110"/>
    </row>
    <row xmlns:x14ac="http://schemas.microsoft.com/office/spreadsheetml/2009/9/ac" r="280" s="3" customFormat="true" x14ac:dyDescent="0.25">
      <c r="A280" s="372"/>
      <c r="B280" s="110"/>
      <c r="L280" s="110"/>
      <c r="V280" s="110"/>
      <c r="AF280" s="110"/>
      <c r="AP280" s="110"/>
      <c r="AZ280" s="110"/>
      <c r="BA280" s="110"/>
      <c r="BJ280" s="110"/>
      <c r="BK280" s="110"/>
      <c r="BT280" s="110"/>
      <c r="CD280" s="110"/>
      <c r="CN280" s="110"/>
      <c r="CX280" s="110"/>
      <c r="DH280" s="110"/>
      <c r="DR280" s="110"/>
      <c r="EB280" s="110"/>
      <c r="EL280" s="110"/>
      <c r="EV280" s="110"/>
      <c r="FF280" s="110"/>
      <c r="FP280" s="110"/>
      <c r="FZ280" s="110"/>
      <c r="GJ280" s="110"/>
      <c r="GT280" s="110"/>
      <c r="HD280" s="110"/>
      <c r="HN280" s="110"/>
      <c r="HX280" s="110"/>
    </row>
    <row xmlns:x14ac="http://schemas.microsoft.com/office/spreadsheetml/2009/9/ac" r="281" s="3" customFormat="true" x14ac:dyDescent="0.25">
      <c r="A281" s="372"/>
      <c r="B281" s="110"/>
      <c r="L281" s="110"/>
      <c r="V281" s="110"/>
      <c r="AF281" s="110"/>
      <c r="AP281" s="110"/>
      <c r="AZ281" s="110"/>
      <c r="BA281" s="110"/>
      <c r="BJ281" s="110"/>
      <c r="BK281" s="110"/>
      <c r="BT281" s="110"/>
      <c r="CD281" s="110"/>
      <c r="CN281" s="110"/>
      <c r="CX281" s="110"/>
      <c r="DH281" s="110"/>
      <c r="DR281" s="110"/>
      <c r="EB281" s="110"/>
      <c r="EL281" s="110"/>
      <c r="EV281" s="110"/>
      <c r="FF281" s="110"/>
      <c r="FP281" s="110"/>
      <c r="FZ281" s="110"/>
      <c r="GJ281" s="110"/>
      <c r="GT281" s="110"/>
      <c r="HD281" s="110"/>
      <c r="HN281" s="110"/>
      <c r="HX281" s="110"/>
    </row>
    <row xmlns:x14ac="http://schemas.microsoft.com/office/spreadsheetml/2009/9/ac" r="282" s="3" customFormat="true" x14ac:dyDescent="0.25">
      <c r="A282" s="372"/>
      <c r="B282" s="110"/>
      <c r="L282" s="110"/>
      <c r="V282" s="110"/>
      <c r="AF282" s="110"/>
      <c r="AP282" s="110"/>
      <c r="AZ282" s="110"/>
      <c r="BA282" s="110"/>
      <c r="BJ282" s="110"/>
      <c r="BK282" s="110"/>
      <c r="BT282" s="110"/>
      <c r="CD282" s="110"/>
      <c r="CN282" s="110"/>
      <c r="CX282" s="110"/>
      <c r="DH282" s="110"/>
      <c r="DR282" s="110"/>
      <c r="EB282" s="110"/>
      <c r="EL282" s="110"/>
      <c r="EV282" s="110"/>
      <c r="FF282" s="110"/>
      <c r="FP282" s="110"/>
      <c r="FZ282" s="110"/>
      <c r="GJ282" s="110"/>
      <c r="GT282" s="110"/>
      <c r="HD282" s="110"/>
      <c r="HN282" s="110"/>
      <c r="HX282" s="110"/>
    </row>
    <row xmlns:x14ac="http://schemas.microsoft.com/office/spreadsheetml/2009/9/ac" r="283" s="3" customFormat="true" x14ac:dyDescent="0.25">
      <c r="A283" s="372"/>
      <c r="B283" s="110"/>
      <c r="L283" s="110"/>
      <c r="V283" s="110"/>
      <c r="AF283" s="110"/>
      <c r="AP283" s="110"/>
      <c r="AZ283" s="110"/>
      <c r="BA283" s="110"/>
      <c r="BJ283" s="110"/>
      <c r="BK283" s="110"/>
      <c r="BT283" s="110"/>
      <c r="CD283" s="110"/>
      <c r="CN283" s="110"/>
      <c r="CX283" s="110"/>
      <c r="DH283" s="110"/>
      <c r="DR283" s="110"/>
      <c r="EB283" s="110"/>
      <c r="EL283" s="110"/>
      <c r="EV283" s="110"/>
      <c r="FF283" s="110"/>
      <c r="FP283" s="110"/>
      <c r="FZ283" s="110"/>
      <c r="GJ283" s="110"/>
      <c r="GT283" s="110"/>
      <c r="HD283" s="110"/>
      <c r="HN283" s="110"/>
      <c r="HX283" s="110"/>
    </row>
    <row xmlns:x14ac="http://schemas.microsoft.com/office/spreadsheetml/2009/9/ac" r="284" s="3" customFormat="true" x14ac:dyDescent="0.25">
      <c r="A284" s="372"/>
      <c r="B284" s="110"/>
      <c r="L284" s="110"/>
      <c r="V284" s="110"/>
      <c r="AF284" s="110"/>
      <c r="AP284" s="110"/>
      <c r="AZ284" s="110"/>
      <c r="BA284" s="110"/>
      <c r="BJ284" s="110"/>
      <c r="BK284" s="110"/>
      <c r="BT284" s="110"/>
      <c r="CD284" s="110"/>
      <c r="CN284" s="110"/>
      <c r="CX284" s="110"/>
      <c r="DH284" s="110"/>
      <c r="DR284" s="110"/>
      <c r="EB284" s="110"/>
      <c r="EL284" s="110"/>
      <c r="EV284" s="110"/>
      <c r="FF284" s="110"/>
      <c r="FP284" s="110"/>
      <c r="FZ284" s="110"/>
      <c r="GJ284" s="110"/>
      <c r="GT284" s="110"/>
      <c r="HD284" s="110"/>
      <c r="HN284" s="110"/>
      <c r="HX284" s="110"/>
    </row>
    <row xmlns:x14ac="http://schemas.microsoft.com/office/spreadsheetml/2009/9/ac" r="285" s="3" customFormat="true" x14ac:dyDescent="0.25">
      <c r="A285" s="372"/>
      <c r="B285" s="110"/>
      <c r="L285" s="110"/>
      <c r="V285" s="110"/>
      <c r="AF285" s="110"/>
      <c r="AP285" s="110"/>
      <c r="AZ285" s="110"/>
      <c r="BA285" s="110"/>
      <c r="BJ285" s="110"/>
      <c r="BK285" s="110"/>
      <c r="BT285" s="110"/>
      <c r="CD285" s="110"/>
      <c r="CN285" s="110"/>
      <c r="CX285" s="110"/>
      <c r="DH285" s="110"/>
      <c r="DR285" s="110"/>
      <c r="EB285" s="110"/>
      <c r="EL285" s="110"/>
      <c r="EV285" s="110"/>
      <c r="FF285" s="110"/>
      <c r="FP285" s="110"/>
      <c r="FZ285" s="110"/>
      <c r="GJ285" s="110"/>
      <c r="GT285" s="110"/>
      <c r="HD285" s="110"/>
      <c r="HN285" s="110"/>
      <c r="HX285" s="110"/>
    </row>
    <row xmlns:x14ac="http://schemas.microsoft.com/office/spreadsheetml/2009/9/ac" r="286" s="3" customFormat="true" x14ac:dyDescent="0.25">
      <c r="A286" s="372"/>
      <c r="B286" s="110"/>
      <c r="L286" s="110"/>
      <c r="V286" s="110"/>
      <c r="AF286" s="110"/>
      <c r="AP286" s="110"/>
      <c r="AZ286" s="110"/>
      <c r="BA286" s="110"/>
      <c r="BJ286" s="110"/>
      <c r="BK286" s="110"/>
      <c r="BT286" s="110"/>
      <c r="CD286" s="110"/>
      <c r="CN286" s="110"/>
      <c r="CX286" s="110"/>
      <c r="DH286" s="110"/>
      <c r="DR286" s="110"/>
      <c r="EB286" s="110"/>
      <c r="EL286" s="110"/>
      <c r="EV286" s="110"/>
      <c r="FF286" s="110"/>
      <c r="FP286" s="110"/>
      <c r="FZ286" s="110"/>
      <c r="GJ286" s="110"/>
      <c r="GT286" s="110"/>
      <c r="HD286" s="110"/>
      <c r="HN286" s="110"/>
      <c r="HX286" s="110"/>
    </row>
    <row xmlns:x14ac="http://schemas.microsoft.com/office/spreadsheetml/2009/9/ac" r="287" s="3" customFormat="true" x14ac:dyDescent="0.25">
      <c r="A287" s="372"/>
      <c r="B287" s="110"/>
      <c r="L287" s="110"/>
      <c r="V287" s="110"/>
      <c r="AF287" s="110"/>
      <c r="AP287" s="110"/>
      <c r="AZ287" s="110"/>
      <c r="BA287" s="110"/>
      <c r="BJ287" s="110"/>
      <c r="BK287" s="110"/>
      <c r="BT287" s="110"/>
      <c r="CD287" s="110"/>
      <c r="CN287" s="110"/>
      <c r="CX287" s="110"/>
      <c r="DH287" s="110"/>
      <c r="DR287" s="110"/>
      <c r="EB287" s="110"/>
      <c r="EL287" s="110"/>
      <c r="EV287" s="110"/>
      <c r="FF287" s="110"/>
      <c r="FP287" s="110"/>
      <c r="FZ287" s="110"/>
      <c r="GJ287" s="110"/>
      <c r="GT287" s="110"/>
      <c r="HD287" s="110"/>
      <c r="HN287" s="110"/>
      <c r="HX287" s="110"/>
    </row>
    <row xmlns:x14ac="http://schemas.microsoft.com/office/spreadsheetml/2009/9/ac" r="288" s="3" customFormat="true" x14ac:dyDescent="0.25">
      <c r="A288" s="372"/>
      <c r="B288" s="110"/>
      <c r="L288" s="110"/>
      <c r="V288" s="110"/>
      <c r="AF288" s="110"/>
      <c r="AP288" s="110"/>
      <c r="AZ288" s="110"/>
      <c r="BA288" s="110"/>
      <c r="BJ288" s="110"/>
      <c r="BK288" s="110"/>
      <c r="BT288" s="110"/>
      <c r="CD288" s="110"/>
      <c r="CN288" s="110"/>
      <c r="CX288" s="110"/>
      <c r="DH288" s="110"/>
      <c r="DR288" s="110"/>
      <c r="EB288" s="110"/>
      <c r="EL288" s="110"/>
      <c r="EV288" s="110"/>
      <c r="FF288" s="110"/>
      <c r="FP288" s="110"/>
      <c r="FZ288" s="110"/>
      <c r="GJ288" s="110"/>
      <c r="GT288" s="110"/>
      <c r="HD288" s="110"/>
      <c r="HN288" s="110"/>
      <c r="HX288" s="110"/>
    </row>
    <row xmlns:x14ac="http://schemas.microsoft.com/office/spreadsheetml/2009/9/ac" r="289" s="3" customFormat="true" x14ac:dyDescent="0.25">
      <c r="A289" s="372"/>
      <c r="B289" s="110"/>
      <c r="L289" s="110"/>
      <c r="V289" s="110"/>
      <c r="AF289" s="110"/>
      <c r="AP289" s="110"/>
      <c r="AZ289" s="110"/>
      <c r="BA289" s="110"/>
      <c r="BJ289" s="110"/>
      <c r="BK289" s="110"/>
      <c r="BT289" s="110"/>
      <c r="CD289" s="110"/>
      <c r="CN289" s="110"/>
      <c r="CX289" s="110"/>
      <c r="DH289" s="110"/>
      <c r="DR289" s="110"/>
      <c r="EB289" s="110"/>
      <c r="EL289" s="110"/>
      <c r="EV289" s="110"/>
      <c r="FF289" s="110"/>
      <c r="FP289" s="110"/>
      <c r="FZ289" s="110"/>
      <c r="GJ289" s="110"/>
      <c r="GT289" s="110"/>
      <c r="HD289" s="110"/>
      <c r="HN289" s="110"/>
      <c r="HX289" s="110"/>
    </row>
    <row xmlns:x14ac="http://schemas.microsoft.com/office/spreadsheetml/2009/9/ac" r="290" s="3" customFormat="true" x14ac:dyDescent="0.25">
      <c r="A290" s="372"/>
      <c r="B290" s="110"/>
      <c r="L290" s="110"/>
      <c r="V290" s="110"/>
      <c r="AF290" s="110"/>
      <c r="AP290" s="110"/>
      <c r="AZ290" s="110"/>
      <c r="BA290" s="110"/>
      <c r="BJ290" s="110"/>
      <c r="BK290" s="110"/>
      <c r="BT290" s="110"/>
      <c r="CD290" s="110"/>
      <c r="CN290" s="110"/>
      <c r="CX290" s="110"/>
      <c r="DH290" s="110"/>
      <c r="DR290" s="110"/>
      <c r="EB290" s="110"/>
      <c r="EL290" s="110"/>
      <c r="EV290" s="110"/>
      <c r="FF290" s="110"/>
      <c r="FP290" s="110"/>
      <c r="FZ290" s="110"/>
      <c r="GJ290" s="110"/>
      <c r="GT290" s="110"/>
      <c r="HD290" s="110"/>
      <c r="HN290" s="110"/>
      <c r="HX290" s="110"/>
    </row>
    <row xmlns:x14ac="http://schemas.microsoft.com/office/spreadsheetml/2009/9/ac" r="291" s="3" customFormat="true" x14ac:dyDescent="0.25">
      <c r="A291" s="372"/>
      <c r="B291" s="110"/>
      <c r="L291" s="110"/>
      <c r="V291" s="110"/>
      <c r="AF291" s="110"/>
      <c r="AP291" s="110"/>
      <c r="AZ291" s="110"/>
      <c r="BA291" s="110"/>
      <c r="BJ291" s="110"/>
      <c r="BK291" s="110"/>
      <c r="BT291" s="110"/>
      <c r="CD291" s="110"/>
      <c r="CN291" s="110"/>
      <c r="CX291" s="110"/>
      <c r="DH291" s="110"/>
      <c r="DR291" s="110"/>
      <c r="EB291" s="110"/>
      <c r="EL291" s="110"/>
      <c r="EV291" s="110"/>
      <c r="FF291" s="110"/>
      <c r="FP291" s="110"/>
      <c r="FZ291" s="110"/>
      <c r="GJ291" s="110"/>
      <c r="GT291" s="110"/>
      <c r="HD291" s="110"/>
      <c r="HN291" s="110"/>
      <c r="HX291" s="110"/>
    </row>
    <row xmlns:x14ac="http://schemas.microsoft.com/office/spreadsheetml/2009/9/ac" r="292" s="3" customFormat="true" x14ac:dyDescent="0.25">
      <c r="A292" s="372"/>
      <c r="B292" s="110"/>
      <c r="L292" s="110"/>
      <c r="V292" s="110"/>
      <c r="AF292" s="110"/>
      <c r="AP292" s="110"/>
      <c r="AZ292" s="110"/>
      <c r="BA292" s="110"/>
      <c r="BJ292" s="110"/>
      <c r="BK292" s="110"/>
      <c r="BT292" s="110"/>
      <c r="CD292" s="110"/>
      <c r="CN292" s="110"/>
      <c r="CX292" s="110"/>
      <c r="DH292" s="110"/>
      <c r="DR292" s="110"/>
      <c r="EB292" s="110"/>
      <c r="EL292" s="110"/>
      <c r="EV292" s="110"/>
      <c r="FF292" s="110"/>
      <c r="FP292" s="110"/>
      <c r="FZ292" s="110"/>
      <c r="GJ292" s="110"/>
      <c r="GT292" s="110"/>
      <c r="HD292" s="110"/>
      <c r="HN292" s="110"/>
      <c r="HX292" s="110"/>
    </row>
    <row xmlns:x14ac="http://schemas.microsoft.com/office/spreadsheetml/2009/9/ac" r="293" s="3" customFormat="true" x14ac:dyDescent="0.25">
      <c r="A293" s="372"/>
      <c r="B293" s="110"/>
      <c r="L293" s="110"/>
      <c r="V293" s="110"/>
      <c r="AF293" s="110"/>
      <c r="AP293" s="110"/>
      <c r="AZ293" s="110"/>
      <c r="BA293" s="110"/>
      <c r="BJ293" s="110"/>
      <c r="BK293" s="110"/>
      <c r="BT293" s="110"/>
      <c r="CD293" s="110"/>
      <c r="CN293" s="110"/>
      <c r="CX293" s="110"/>
      <c r="DH293" s="110"/>
      <c r="DR293" s="110"/>
      <c r="EB293" s="110"/>
      <c r="EL293" s="110"/>
      <c r="EV293" s="110"/>
      <c r="FF293" s="110"/>
      <c r="FP293" s="110"/>
      <c r="FZ293" s="110"/>
      <c r="GJ293" s="110"/>
      <c r="GT293" s="110"/>
      <c r="HD293" s="110"/>
      <c r="HN293" s="110"/>
      <c r="HX293" s="110"/>
    </row>
    <row xmlns:x14ac="http://schemas.microsoft.com/office/spreadsheetml/2009/9/ac" r="294" s="3" customFormat="true" x14ac:dyDescent="0.25">
      <c r="A294" s="372"/>
      <c r="B294" s="110"/>
      <c r="L294" s="110"/>
      <c r="V294" s="110"/>
      <c r="AF294" s="110"/>
      <c r="AP294" s="110"/>
      <c r="AZ294" s="110"/>
      <c r="BA294" s="110"/>
      <c r="BJ294" s="110"/>
      <c r="BK294" s="110"/>
      <c r="BT294" s="110"/>
      <c r="CD294" s="110"/>
      <c r="CN294" s="110"/>
      <c r="CX294" s="110"/>
      <c r="DH294" s="110"/>
      <c r="DR294" s="110"/>
      <c r="EB294" s="110"/>
      <c r="EL294" s="110"/>
      <c r="EV294" s="110"/>
      <c r="FF294" s="110"/>
      <c r="FP294" s="110"/>
      <c r="FZ294" s="110"/>
      <c r="GJ294" s="110"/>
      <c r="GT294" s="110"/>
      <c r="HD294" s="110"/>
      <c r="HN294" s="110"/>
      <c r="HX294" s="110"/>
    </row>
    <row xmlns:x14ac="http://schemas.microsoft.com/office/spreadsheetml/2009/9/ac" r="295" s="3" customFormat="true" x14ac:dyDescent="0.25">
      <c r="A295" s="372"/>
      <c r="B295" s="110"/>
      <c r="L295" s="110"/>
      <c r="V295" s="110"/>
      <c r="AF295" s="110"/>
      <c r="AP295" s="110"/>
      <c r="AZ295" s="110"/>
      <c r="BA295" s="110"/>
      <c r="BJ295" s="110"/>
      <c r="BK295" s="110"/>
      <c r="BT295" s="110"/>
      <c r="CD295" s="110"/>
      <c r="CN295" s="110"/>
      <c r="CX295" s="110"/>
      <c r="DH295" s="110"/>
      <c r="DR295" s="110"/>
      <c r="EB295" s="110"/>
      <c r="EL295" s="110"/>
      <c r="EV295" s="110"/>
      <c r="FF295" s="110"/>
      <c r="FP295" s="110"/>
      <c r="FZ295" s="110"/>
      <c r="GJ295" s="110"/>
      <c r="GT295" s="110"/>
      <c r="HD295" s="110"/>
      <c r="HN295" s="110"/>
      <c r="HX295" s="110"/>
    </row>
    <row xmlns:x14ac="http://schemas.microsoft.com/office/spreadsheetml/2009/9/ac" r="296" s="3" customFormat="true" x14ac:dyDescent="0.25">
      <c r="A296" s="372"/>
      <c r="B296" s="110"/>
      <c r="L296" s="110"/>
      <c r="V296" s="110"/>
      <c r="AF296" s="110"/>
      <c r="AP296" s="110"/>
      <c r="AZ296" s="110"/>
      <c r="BA296" s="110"/>
      <c r="BJ296" s="110"/>
      <c r="BK296" s="110"/>
      <c r="BT296" s="110"/>
      <c r="CD296" s="110"/>
      <c r="CN296" s="110"/>
      <c r="CX296" s="110"/>
      <c r="DH296" s="110"/>
      <c r="DR296" s="110"/>
      <c r="EB296" s="110"/>
      <c r="EL296" s="110"/>
      <c r="EV296" s="110"/>
      <c r="FF296" s="110"/>
      <c r="FP296" s="110"/>
      <c r="FZ296" s="110"/>
      <c r="GJ296" s="110"/>
      <c r="GT296" s="110"/>
      <c r="HD296" s="110"/>
      <c r="HN296" s="110"/>
      <c r="HX296" s="110"/>
    </row>
    <row xmlns:x14ac="http://schemas.microsoft.com/office/spreadsheetml/2009/9/ac" r="297" s="3" customFormat="true" x14ac:dyDescent="0.25">
      <c r="A297" s="372"/>
      <c r="B297" s="110"/>
      <c r="L297" s="110"/>
      <c r="V297" s="110"/>
      <c r="AF297" s="110"/>
      <c r="AP297" s="110"/>
      <c r="AZ297" s="110"/>
      <c r="BA297" s="110"/>
      <c r="BJ297" s="110"/>
      <c r="BK297" s="110"/>
      <c r="BT297" s="110"/>
      <c r="CD297" s="110"/>
      <c r="CN297" s="110"/>
      <c r="CX297" s="110"/>
      <c r="DH297" s="110"/>
      <c r="DR297" s="110"/>
      <c r="EB297" s="110"/>
      <c r="EL297" s="110"/>
      <c r="EV297" s="110"/>
      <c r="FF297" s="110"/>
      <c r="FP297" s="110"/>
      <c r="FZ297" s="110"/>
      <c r="GJ297" s="110"/>
      <c r="GT297" s="110"/>
      <c r="HD297" s="110"/>
      <c r="HN297" s="110"/>
      <c r="HX297" s="110"/>
    </row>
    <row xmlns:x14ac="http://schemas.microsoft.com/office/spreadsheetml/2009/9/ac" r="298" s="3" customFormat="true" x14ac:dyDescent="0.25">
      <c r="A298" s="372"/>
      <c r="B298" s="110"/>
      <c r="L298" s="110"/>
      <c r="V298" s="110"/>
      <c r="AF298" s="110"/>
      <c r="AP298" s="110"/>
      <c r="AZ298" s="110"/>
      <c r="BA298" s="110"/>
      <c r="BJ298" s="110"/>
      <c r="BK298" s="110"/>
      <c r="BT298" s="110"/>
      <c r="CD298" s="110"/>
      <c r="CN298" s="110"/>
      <c r="CX298" s="110"/>
      <c r="DH298" s="110"/>
      <c r="DR298" s="110"/>
      <c r="EB298" s="110"/>
      <c r="EL298" s="110"/>
      <c r="EV298" s="110"/>
      <c r="FF298" s="110"/>
      <c r="FP298" s="110"/>
      <c r="FZ298" s="110"/>
      <c r="GJ298" s="110"/>
      <c r="GT298" s="110"/>
      <c r="HD298" s="110"/>
      <c r="HN298" s="110"/>
      <c r="HX298" s="110"/>
    </row>
    <row xmlns:x14ac="http://schemas.microsoft.com/office/spreadsheetml/2009/9/ac" r="299" s="3" customFormat="true" x14ac:dyDescent="0.25">
      <c r="A299" s="372"/>
      <c r="B299" s="110"/>
      <c r="L299" s="110"/>
      <c r="V299" s="110"/>
      <c r="AF299" s="110"/>
      <c r="AP299" s="110"/>
      <c r="AZ299" s="110"/>
      <c r="BA299" s="110"/>
      <c r="BJ299" s="110"/>
      <c r="BK299" s="110"/>
      <c r="BT299" s="110"/>
      <c r="CD299" s="110"/>
      <c r="CN299" s="110"/>
      <c r="CX299" s="110"/>
      <c r="DH299" s="110"/>
      <c r="DR299" s="110"/>
      <c r="EB299" s="110"/>
      <c r="EL299" s="110"/>
      <c r="EV299" s="110"/>
      <c r="FF299" s="110"/>
      <c r="FP299" s="110"/>
      <c r="FZ299" s="110"/>
      <c r="GJ299" s="110"/>
      <c r="GT299" s="110"/>
      <c r="HD299" s="110"/>
      <c r="HN299" s="110"/>
      <c r="HX299" s="110"/>
    </row>
    <row xmlns:x14ac="http://schemas.microsoft.com/office/spreadsheetml/2009/9/ac" r="300" s="3" customFormat="true" x14ac:dyDescent="0.25">
      <c r="A300" s="372"/>
      <c r="B300" s="110"/>
      <c r="L300" s="110"/>
      <c r="V300" s="110"/>
      <c r="AF300" s="110"/>
      <c r="AP300" s="110"/>
      <c r="AZ300" s="110"/>
      <c r="BA300" s="110"/>
      <c r="BJ300" s="110"/>
      <c r="BK300" s="110"/>
      <c r="BT300" s="110"/>
      <c r="CD300" s="110"/>
      <c r="CN300" s="110"/>
      <c r="CX300" s="110"/>
      <c r="DH300" s="110"/>
      <c r="DR300" s="110"/>
      <c r="EB300" s="110"/>
      <c r="EL300" s="110"/>
      <c r="EV300" s="110"/>
      <c r="FF300" s="110"/>
      <c r="FP300" s="110"/>
      <c r="FZ300" s="110"/>
      <c r="GJ300" s="110"/>
      <c r="GT300" s="110"/>
      <c r="HD300" s="110"/>
      <c r="HN300" s="110"/>
      <c r="HX300" s="110"/>
    </row>
    <row xmlns:x14ac="http://schemas.microsoft.com/office/spreadsheetml/2009/9/ac" r="301" s="3" customFormat="true" x14ac:dyDescent="0.25">
      <c r="A301" s="372"/>
      <c r="B301" s="110"/>
      <c r="L301" s="110"/>
      <c r="V301" s="110"/>
      <c r="AF301" s="110"/>
      <c r="AP301" s="110"/>
      <c r="AZ301" s="110"/>
      <c r="BA301" s="110"/>
      <c r="BJ301" s="110"/>
      <c r="BK301" s="110"/>
      <c r="BT301" s="110"/>
      <c r="CD301" s="110"/>
      <c r="CN301" s="110"/>
      <c r="CX301" s="110"/>
      <c r="DH301" s="110"/>
      <c r="DR301" s="110"/>
      <c r="EB301" s="110"/>
      <c r="EL301" s="110"/>
      <c r="EV301" s="110"/>
      <c r="FF301" s="110"/>
      <c r="FP301" s="110"/>
      <c r="FZ301" s="110"/>
      <c r="GJ301" s="110"/>
      <c r="GT301" s="110"/>
      <c r="HD301" s="110"/>
      <c r="HN301" s="110"/>
      <c r="HX301" s="110"/>
    </row>
    <row xmlns:x14ac="http://schemas.microsoft.com/office/spreadsheetml/2009/9/ac" r="302" s="3" customFormat="true" x14ac:dyDescent="0.25">
      <c r="A302" s="372"/>
      <c r="B302" s="110"/>
      <c r="L302" s="110"/>
      <c r="V302" s="110"/>
      <c r="AF302" s="110"/>
      <c r="AP302" s="110"/>
      <c r="AZ302" s="110"/>
      <c r="BA302" s="110"/>
      <c r="BJ302" s="110"/>
      <c r="BK302" s="110"/>
      <c r="BT302" s="110"/>
      <c r="CD302" s="110"/>
      <c r="CN302" s="110"/>
      <c r="CX302" s="110"/>
      <c r="DH302" s="110"/>
      <c r="DR302" s="110"/>
      <c r="EB302" s="110"/>
      <c r="EL302" s="110"/>
      <c r="EV302" s="110"/>
      <c r="FF302" s="110"/>
      <c r="FP302" s="110"/>
      <c r="FZ302" s="110"/>
      <c r="GJ302" s="110"/>
      <c r="GT302" s="110"/>
      <c r="HD302" s="110"/>
      <c r="HN302" s="110"/>
      <c r="HX302" s="110"/>
    </row>
    <row xmlns:x14ac="http://schemas.microsoft.com/office/spreadsheetml/2009/9/ac" r="303" s="3" customFormat="true" x14ac:dyDescent="0.25">
      <c r="A303" s="372"/>
      <c r="B303" s="110"/>
      <c r="L303" s="110"/>
      <c r="V303" s="110"/>
      <c r="AF303" s="110"/>
      <c r="AP303" s="110"/>
      <c r="AZ303" s="110"/>
      <c r="BA303" s="110"/>
      <c r="BJ303" s="110"/>
      <c r="BK303" s="110"/>
      <c r="BT303" s="110"/>
      <c r="CD303" s="110"/>
      <c r="CN303" s="110"/>
      <c r="CX303" s="110"/>
      <c r="DH303" s="110"/>
      <c r="DR303" s="110"/>
      <c r="EB303" s="110"/>
      <c r="EL303" s="110"/>
      <c r="EV303" s="110"/>
      <c r="FF303" s="110"/>
      <c r="FP303" s="110"/>
      <c r="FZ303" s="110"/>
      <c r="GJ303" s="110"/>
      <c r="GT303" s="110"/>
      <c r="HD303" s="110"/>
      <c r="HN303" s="110"/>
      <c r="HX303" s="110"/>
    </row>
    <row xmlns:x14ac="http://schemas.microsoft.com/office/spreadsheetml/2009/9/ac" r="304" s="3" customFormat="true" x14ac:dyDescent="0.25">
      <c r="A304" s="372"/>
      <c r="B304" s="110"/>
      <c r="L304" s="110"/>
      <c r="V304" s="110"/>
      <c r="AF304" s="110"/>
      <c r="AP304" s="110"/>
      <c r="AZ304" s="110"/>
      <c r="BA304" s="110"/>
      <c r="BJ304" s="110"/>
      <c r="BK304" s="110"/>
      <c r="BT304" s="110"/>
      <c r="CD304" s="110"/>
      <c r="CN304" s="110"/>
      <c r="CX304" s="110"/>
      <c r="DH304" s="110"/>
      <c r="DR304" s="110"/>
      <c r="EB304" s="110"/>
      <c r="EL304" s="110"/>
      <c r="EV304" s="110"/>
      <c r="FF304" s="110"/>
      <c r="FP304" s="110"/>
      <c r="FZ304" s="110"/>
      <c r="GJ304" s="110"/>
      <c r="GT304" s="110"/>
      <c r="HD304" s="110"/>
      <c r="HN304" s="110"/>
      <c r="HX304" s="110"/>
    </row>
    <row xmlns:x14ac="http://schemas.microsoft.com/office/spreadsheetml/2009/9/ac" r="305" s="3" customFormat="true" x14ac:dyDescent="0.25">
      <c r="A305" s="372"/>
      <c r="B305" s="110"/>
      <c r="L305" s="110"/>
      <c r="V305" s="110"/>
      <c r="AF305" s="110"/>
      <c r="AP305" s="110"/>
      <c r="AZ305" s="110"/>
      <c r="BA305" s="110"/>
      <c r="BJ305" s="110"/>
      <c r="BK305" s="110"/>
      <c r="BT305" s="110"/>
      <c r="CD305" s="110"/>
      <c r="CN305" s="110"/>
      <c r="CX305" s="110"/>
      <c r="DH305" s="110"/>
      <c r="DR305" s="110"/>
      <c r="EB305" s="110"/>
      <c r="EL305" s="110"/>
      <c r="EV305" s="110"/>
      <c r="FF305" s="110"/>
      <c r="FP305" s="110"/>
      <c r="FZ305" s="110"/>
      <c r="GJ305" s="110"/>
      <c r="GT305" s="110"/>
      <c r="HD305" s="110"/>
      <c r="HN305" s="110"/>
      <c r="HX305" s="110"/>
    </row>
    <row xmlns:x14ac="http://schemas.microsoft.com/office/spreadsheetml/2009/9/ac" r="306" s="3" customFormat="true" x14ac:dyDescent="0.25">
      <c r="A306" s="372"/>
      <c r="B306" s="110"/>
      <c r="L306" s="110"/>
      <c r="V306" s="110"/>
      <c r="AF306" s="110"/>
      <c r="AP306" s="110"/>
      <c r="AZ306" s="110"/>
      <c r="BA306" s="110"/>
      <c r="BJ306" s="110"/>
      <c r="BK306" s="110"/>
      <c r="BT306" s="110"/>
      <c r="CD306" s="110"/>
      <c r="CN306" s="110"/>
      <c r="CX306" s="110"/>
      <c r="DH306" s="110"/>
      <c r="DR306" s="110"/>
      <c r="EB306" s="110"/>
      <c r="EL306" s="110"/>
      <c r="EV306" s="110"/>
      <c r="FF306" s="110"/>
      <c r="FP306" s="110"/>
      <c r="FZ306" s="110"/>
      <c r="GJ306" s="110"/>
      <c r="GT306" s="110"/>
      <c r="HD306" s="110"/>
      <c r="HN306" s="110"/>
      <c r="HX306" s="110"/>
    </row>
    <row xmlns:x14ac="http://schemas.microsoft.com/office/spreadsheetml/2009/9/ac" r="307" s="3" customFormat="true" x14ac:dyDescent="0.25">
      <c r="A307" s="372"/>
      <c r="B307" s="110"/>
      <c r="L307" s="110"/>
      <c r="V307" s="110"/>
      <c r="AF307" s="110"/>
      <c r="AP307" s="110"/>
      <c r="AZ307" s="110"/>
      <c r="BA307" s="110"/>
      <c r="BJ307" s="110"/>
      <c r="BK307" s="110"/>
      <c r="BT307" s="110"/>
      <c r="CD307" s="110"/>
      <c r="CN307" s="110"/>
      <c r="CX307" s="110"/>
      <c r="DH307" s="110"/>
      <c r="DR307" s="110"/>
      <c r="EB307" s="110"/>
      <c r="EL307" s="110"/>
      <c r="EV307" s="110"/>
      <c r="FF307" s="110"/>
      <c r="FP307" s="110"/>
      <c r="FZ307" s="110"/>
      <c r="GJ307" s="110"/>
      <c r="GT307" s="110"/>
      <c r="HD307" s="110"/>
      <c r="HN307" s="110"/>
      <c r="HX307" s="110"/>
    </row>
    <row xmlns:x14ac="http://schemas.microsoft.com/office/spreadsheetml/2009/9/ac" r="308" s="3" customFormat="true" x14ac:dyDescent="0.25">
      <c r="A308" s="372"/>
      <c r="B308" s="110"/>
      <c r="L308" s="110"/>
      <c r="V308" s="110"/>
      <c r="AF308" s="110"/>
      <c r="AP308" s="110"/>
      <c r="AZ308" s="110"/>
      <c r="BA308" s="110"/>
      <c r="BJ308" s="110"/>
      <c r="BK308" s="110"/>
      <c r="BT308" s="110"/>
      <c r="CD308" s="110"/>
      <c r="CN308" s="110"/>
      <c r="CX308" s="110"/>
      <c r="DH308" s="110"/>
      <c r="DR308" s="110"/>
      <c r="EB308" s="110"/>
      <c r="EL308" s="110"/>
      <c r="EV308" s="110"/>
      <c r="FF308" s="110"/>
      <c r="FP308" s="110"/>
      <c r="FZ308" s="110"/>
      <c r="GJ308" s="110"/>
      <c r="GT308" s="110"/>
      <c r="HD308" s="110"/>
      <c r="HN308" s="110"/>
      <c r="HX308" s="110"/>
    </row>
    <row xmlns:x14ac="http://schemas.microsoft.com/office/spreadsheetml/2009/9/ac" r="309" s="3" customFormat="true" x14ac:dyDescent="0.25">
      <c r="A309" s="372"/>
      <c r="B309" s="110"/>
      <c r="L309" s="110"/>
      <c r="V309" s="110"/>
      <c r="AF309" s="110"/>
      <c r="AP309" s="110"/>
      <c r="AZ309" s="110"/>
      <c r="BA309" s="110"/>
      <c r="BJ309" s="110"/>
      <c r="BK309" s="110"/>
      <c r="BT309" s="110"/>
      <c r="CD309" s="110"/>
      <c r="CN309" s="110"/>
      <c r="CX309" s="110"/>
      <c r="DH309" s="110"/>
      <c r="DR309" s="110"/>
      <c r="EB309" s="110"/>
      <c r="EL309" s="110"/>
      <c r="EV309" s="110"/>
      <c r="FF309" s="110"/>
      <c r="FP309" s="110"/>
      <c r="FZ309" s="110"/>
      <c r="GJ309" s="110"/>
      <c r="GT309" s="110"/>
      <c r="HD309" s="110"/>
      <c r="HN309" s="110"/>
      <c r="HX309" s="110"/>
    </row>
    <row xmlns:x14ac="http://schemas.microsoft.com/office/spreadsheetml/2009/9/ac" r="310" s="3" customFormat="true" x14ac:dyDescent="0.25">
      <c r="A310" s="372"/>
      <c r="B310" s="110"/>
      <c r="L310" s="110"/>
      <c r="V310" s="110"/>
      <c r="AF310" s="110"/>
      <c r="AP310" s="110"/>
      <c r="AZ310" s="110"/>
      <c r="BA310" s="110"/>
      <c r="BJ310" s="110"/>
      <c r="BK310" s="110"/>
      <c r="BT310" s="110"/>
      <c r="CD310" s="110"/>
      <c r="CN310" s="110"/>
      <c r="CX310" s="110"/>
      <c r="DH310" s="110"/>
      <c r="DR310" s="110"/>
      <c r="EB310" s="110"/>
      <c r="EL310" s="110"/>
      <c r="EV310" s="110"/>
      <c r="FF310" s="110"/>
      <c r="FP310" s="110"/>
      <c r="FZ310" s="110"/>
      <c r="GJ310" s="110"/>
      <c r="GT310" s="110"/>
      <c r="HD310" s="110"/>
      <c r="HN310" s="110"/>
      <c r="HX310" s="110"/>
    </row>
    <row xmlns:x14ac="http://schemas.microsoft.com/office/spreadsheetml/2009/9/ac" r="311" s="3" customFormat="true" x14ac:dyDescent="0.25">
      <c r="A311" s="372"/>
      <c r="B311" s="110"/>
      <c r="L311" s="110"/>
      <c r="V311" s="110"/>
      <c r="AF311" s="110"/>
      <c r="AP311" s="110"/>
      <c r="AZ311" s="110"/>
      <c r="BA311" s="110"/>
      <c r="BJ311" s="110"/>
      <c r="BK311" s="110"/>
      <c r="BT311" s="110"/>
      <c r="CD311" s="110"/>
      <c r="CN311" s="110"/>
      <c r="CX311" s="110"/>
      <c r="DH311" s="110"/>
      <c r="DR311" s="110"/>
      <c r="EB311" s="110"/>
      <c r="EL311" s="110"/>
      <c r="EV311" s="110"/>
      <c r="FF311" s="110"/>
      <c r="FP311" s="110"/>
      <c r="FZ311" s="110"/>
      <c r="GJ311" s="110"/>
      <c r="GT311" s="110"/>
      <c r="HD311" s="110"/>
      <c r="HN311" s="110"/>
      <c r="HX311" s="110"/>
    </row>
    <row xmlns:x14ac="http://schemas.microsoft.com/office/spreadsheetml/2009/9/ac" r="312" s="3" customFormat="true" x14ac:dyDescent="0.25">
      <c r="A312" s="372"/>
      <c r="B312" s="110"/>
      <c r="L312" s="110"/>
      <c r="V312" s="110"/>
      <c r="AF312" s="110"/>
      <c r="AP312" s="110"/>
      <c r="AZ312" s="110"/>
      <c r="BA312" s="110"/>
      <c r="BJ312" s="110"/>
      <c r="BK312" s="110"/>
      <c r="BT312" s="110"/>
      <c r="CD312" s="110"/>
      <c r="CN312" s="110"/>
      <c r="CX312" s="110"/>
      <c r="DH312" s="110"/>
      <c r="DR312" s="110"/>
      <c r="EB312" s="110"/>
      <c r="EL312" s="110"/>
      <c r="EV312" s="110"/>
      <c r="FF312" s="110"/>
      <c r="FP312" s="110"/>
      <c r="FZ312" s="110"/>
      <c r="GJ312" s="110"/>
      <c r="GT312" s="110"/>
      <c r="HD312" s="110"/>
      <c r="HN312" s="110"/>
      <c r="HX312" s="110"/>
    </row>
    <row xmlns:x14ac="http://schemas.microsoft.com/office/spreadsheetml/2009/9/ac" r="313" s="3" customFormat="true" x14ac:dyDescent="0.25">
      <c r="A313" s="372"/>
      <c r="B313" s="110"/>
      <c r="L313" s="110"/>
      <c r="V313" s="110"/>
      <c r="AF313" s="110"/>
      <c r="AP313" s="110"/>
      <c r="AZ313" s="110"/>
      <c r="BA313" s="110"/>
      <c r="BJ313" s="110"/>
      <c r="BK313" s="110"/>
      <c r="BT313" s="110"/>
      <c r="CD313" s="110"/>
      <c r="CN313" s="110"/>
      <c r="CX313" s="110"/>
      <c r="DH313" s="110"/>
      <c r="DR313" s="110"/>
      <c r="EB313" s="110"/>
      <c r="EL313" s="110"/>
      <c r="EV313" s="110"/>
      <c r="FF313" s="110"/>
      <c r="FP313" s="110"/>
      <c r="FZ313" s="110"/>
      <c r="GJ313" s="110"/>
      <c r="GT313" s="110"/>
      <c r="HD313" s="110"/>
      <c r="HN313" s="110"/>
      <c r="HX313" s="110"/>
    </row>
    <row xmlns:x14ac="http://schemas.microsoft.com/office/spreadsheetml/2009/9/ac" r="314" s="3" customFormat="true" x14ac:dyDescent="0.25">
      <c r="A314" s="372"/>
      <c r="B314" s="110"/>
      <c r="L314" s="110"/>
      <c r="V314" s="110"/>
      <c r="AF314" s="110"/>
      <c r="AP314" s="110"/>
      <c r="AZ314" s="110"/>
      <c r="BA314" s="110"/>
      <c r="BJ314" s="110"/>
      <c r="BK314" s="110"/>
      <c r="BT314" s="110"/>
      <c r="CD314" s="110"/>
      <c r="CN314" s="110"/>
      <c r="CX314" s="110"/>
      <c r="DH314" s="110"/>
      <c r="DR314" s="110"/>
      <c r="EB314" s="110"/>
      <c r="EL314" s="110"/>
      <c r="EV314" s="110"/>
      <c r="FF314" s="110"/>
      <c r="FP314" s="110"/>
      <c r="FZ314" s="110"/>
      <c r="GJ314" s="110"/>
      <c r="GT314" s="110"/>
      <c r="HD314" s="110"/>
      <c r="HN314" s="110"/>
      <c r="HX314" s="110"/>
    </row>
    <row xmlns:x14ac="http://schemas.microsoft.com/office/spreadsheetml/2009/9/ac" r="315" s="3" customFormat="true" x14ac:dyDescent="0.25">
      <c r="A315" s="372"/>
      <c r="B315" s="110"/>
      <c r="L315" s="110"/>
      <c r="V315" s="110"/>
      <c r="AF315" s="110"/>
      <c r="AP315" s="110"/>
      <c r="AZ315" s="110"/>
      <c r="BA315" s="110"/>
      <c r="BJ315" s="110"/>
      <c r="BK315" s="110"/>
      <c r="BT315" s="110"/>
      <c r="CD315" s="110"/>
      <c r="CN315" s="110"/>
      <c r="CX315" s="110"/>
      <c r="DH315" s="110"/>
      <c r="DR315" s="110"/>
      <c r="EB315" s="110"/>
      <c r="EL315" s="110"/>
      <c r="EV315" s="110"/>
      <c r="FF315" s="110"/>
      <c r="FP315" s="110"/>
      <c r="FZ315" s="110"/>
      <c r="GJ315" s="110"/>
      <c r="GT315" s="110"/>
      <c r="HD315" s="110"/>
      <c r="HN315" s="110"/>
      <c r="HX315" s="110"/>
    </row>
    <row xmlns:x14ac="http://schemas.microsoft.com/office/spreadsheetml/2009/9/ac" r="316" s="3" customFormat="true" x14ac:dyDescent="0.25">
      <c r="A316" s="372"/>
      <c r="B316" s="110"/>
      <c r="L316" s="110"/>
      <c r="V316" s="110"/>
      <c r="AF316" s="110"/>
      <c r="AP316" s="110"/>
      <c r="AZ316" s="110"/>
      <c r="BA316" s="110"/>
      <c r="BJ316" s="110"/>
      <c r="BK316" s="110"/>
      <c r="BT316" s="110"/>
      <c r="CD316" s="110"/>
      <c r="CN316" s="110"/>
      <c r="CX316" s="110"/>
      <c r="DH316" s="110"/>
      <c r="DR316" s="110"/>
      <c r="EB316" s="110"/>
      <c r="EL316" s="110"/>
      <c r="EV316" s="110"/>
      <c r="FF316" s="110"/>
      <c r="FP316" s="110"/>
      <c r="FZ316" s="110"/>
      <c r="GJ316" s="110"/>
      <c r="GT316" s="110"/>
      <c r="HD316" s="110"/>
      <c r="HN316" s="110"/>
      <c r="HX316" s="110"/>
    </row>
    <row xmlns:x14ac="http://schemas.microsoft.com/office/spreadsheetml/2009/9/ac" r="317" s="3" customFormat="true" x14ac:dyDescent="0.25">
      <c r="A317" s="372"/>
      <c r="B317" s="110"/>
      <c r="L317" s="110"/>
      <c r="V317" s="110"/>
      <c r="AF317" s="110"/>
      <c r="AP317" s="110"/>
      <c r="AZ317" s="110"/>
      <c r="BA317" s="110"/>
      <c r="BJ317" s="110"/>
      <c r="BK317" s="110"/>
      <c r="BT317" s="110"/>
      <c r="CD317" s="110"/>
      <c r="CN317" s="110"/>
      <c r="CX317" s="110"/>
      <c r="DH317" s="110"/>
      <c r="DR317" s="110"/>
      <c r="EB317" s="110"/>
      <c r="EL317" s="110"/>
      <c r="EV317" s="110"/>
      <c r="FF317" s="110"/>
      <c r="FP317" s="110"/>
      <c r="FZ317" s="110"/>
      <c r="GJ317" s="110"/>
      <c r="GT317" s="110"/>
      <c r="HD317" s="110"/>
      <c r="HN317" s="110"/>
      <c r="HX317" s="110"/>
    </row>
    <row xmlns:x14ac="http://schemas.microsoft.com/office/spreadsheetml/2009/9/ac" r="318" s="3" customFormat="true" x14ac:dyDescent="0.25">
      <c r="A318" s="372"/>
      <c r="B318" s="110"/>
      <c r="L318" s="110"/>
      <c r="V318" s="110"/>
      <c r="AF318" s="110"/>
      <c r="AP318" s="110"/>
      <c r="AZ318" s="110"/>
      <c r="BA318" s="110"/>
      <c r="BJ318" s="110"/>
      <c r="BK318" s="110"/>
      <c r="BT318" s="110"/>
      <c r="CD318" s="110"/>
      <c r="CN318" s="110"/>
      <c r="CX318" s="110"/>
      <c r="DH318" s="110"/>
      <c r="DR318" s="110"/>
      <c r="EB318" s="110"/>
      <c r="EL318" s="110"/>
      <c r="EV318" s="110"/>
      <c r="FF318" s="110"/>
      <c r="FP318" s="110"/>
      <c r="FZ318" s="110"/>
      <c r="GJ318" s="110"/>
      <c r="GT318" s="110"/>
      <c r="HD318" s="110"/>
      <c r="HN318" s="110"/>
      <c r="HX318" s="110"/>
    </row>
    <row xmlns:x14ac="http://schemas.microsoft.com/office/spreadsheetml/2009/9/ac" r="319" s="3" customFormat="true" x14ac:dyDescent="0.25">
      <c r="A319" s="372"/>
      <c r="B319" s="110"/>
      <c r="L319" s="110"/>
      <c r="V319" s="110"/>
      <c r="AF319" s="110"/>
      <c r="AP319" s="110"/>
      <c r="AZ319" s="110"/>
      <c r="BA319" s="110"/>
      <c r="BJ319" s="110"/>
      <c r="BK319" s="110"/>
      <c r="BT319" s="110"/>
      <c r="CD319" s="110"/>
      <c r="CN319" s="110"/>
      <c r="CX319" s="110"/>
      <c r="DH319" s="110"/>
      <c r="DR319" s="110"/>
      <c r="EB319" s="110"/>
      <c r="EL319" s="110"/>
      <c r="EV319" s="110"/>
      <c r="FF319" s="110"/>
      <c r="FP319" s="110"/>
      <c r="FZ319" s="110"/>
      <c r="GJ319" s="110"/>
      <c r="GT319" s="110"/>
      <c r="HD319" s="110"/>
      <c r="HN319" s="110"/>
      <c r="HX319" s="110"/>
    </row>
    <row xmlns:x14ac="http://schemas.microsoft.com/office/spreadsheetml/2009/9/ac" r="320" s="3" customFormat="true" x14ac:dyDescent="0.25">
      <c r="A320" s="372"/>
      <c r="B320" s="110"/>
      <c r="L320" s="110"/>
      <c r="V320" s="110"/>
      <c r="AF320" s="110"/>
      <c r="AP320" s="110"/>
      <c r="AZ320" s="110"/>
      <c r="BA320" s="110"/>
      <c r="BJ320" s="110"/>
      <c r="BK320" s="110"/>
      <c r="BT320" s="110"/>
      <c r="CD320" s="110"/>
      <c r="CN320" s="110"/>
      <c r="CX320" s="110"/>
      <c r="DH320" s="110"/>
      <c r="DR320" s="110"/>
      <c r="EB320" s="110"/>
      <c r="EL320" s="110"/>
      <c r="EV320" s="110"/>
      <c r="FF320" s="110"/>
      <c r="FP320" s="110"/>
      <c r="FZ320" s="110"/>
      <c r="GJ320" s="110"/>
      <c r="GT320" s="110"/>
      <c r="HD320" s="110"/>
      <c r="HN320" s="110"/>
      <c r="HX320" s="110"/>
    </row>
    <row xmlns:x14ac="http://schemas.microsoft.com/office/spreadsheetml/2009/9/ac" r="321" s="3" customFormat="true" x14ac:dyDescent="0.25">
      <c r="A321" s="372"/>
      <c r="B321" s="110"/>
      <c r="L321" s="110"/>
      <c r="V321" s="110"/>
      <c r="AF321" s="110"/>
      <c r="AP321" s="110"/>
      <c r="AZ321" s="110"/>
      <c r="BA321" s="110"/>
      <c r="BJ321" s="110"/>
      <c r="BK321" s="110"/>
      <c r="BT321" s="110"/>
      <c r="CD321" s="110"/>
      <c r="CN321" s="110"/>
      <c r="CX321" s="110"/>
      <c r="DH321" s="110"/>
      <c r="DR321" s="110"/>
      <c r="EB321" s="110"/>
      <c r="EL321" s="110"/>
      <c r="EV321" s="110"/>
      <c r="FF321" s="110"/>
      <c r="FP321" s="110"/>
      <c r="FZ321" s="110"/>
      <c r="GJ321" s="110"/>
      <c r="GT321" s="110"/>
      <c r="HD321" s="110"/>
      <c r="HN321" s="110"/>
      <c r="HX321" s="110"/>
    </row>
    <row xmlns:x14ac="http://schemas.microsoft.com/office/spreadsheetml/2009/9/ac" r="322" s="3" customFormat="true" x14ac:dyDescent="0.25">
      <c r="A322" s="372"/>
      <c r="B322" s="110"/>
      <c r="L322" s="110"/>
      <c r="V322" s="110"/>
      <c r="AF322" s="110"/>
      <c r="AP322" s="110"/>
      <c r="AZ322" s="110"/>
      <c r="BA322" s="110"/>
      <c r="BJ322" s="110"/>
      <c r="BK322" s="110"/>
      <c r="BT322" s="110"/>
      <c r="CD322" s="110"/>
      <c r="CN322" s="110"/>
      <c r="CX322" s="110"/>
      <c r="DH322" s="110"/>
      <c r="DR322" s="110"/>
      <c r="EB322" s="110"/>
      <c r="EL322" s="110"/>
      <c r="EV322" s="110"/>
      <c r="FF322" s="110"/>
      <c r="FP322" s="110"/>
      <c r="FZ322" s="110"/>
      <c r="GJ322" s="110"/>
      <c r="GT322" s="110"/>
      <c r="HD322" s="110"/>
      <c r="HN322" s="110"/>
      <c r="HX322" s="110"/>
    </row>
    <row xmlns:x14ac="http://schemas.microsoft.com/office/spreadsheetml/2009/9/ac" r="323" s="3" customFormat="true" x14ac:dyDescent="0.25">
      <c r="A323" s="372"/>
      <c r="B323" s="110"/>
      <c r="L323" s="110"/>
      <c r="V323" s="110"/>
      <c r="AF323" s="110"/>
      <c r="AP323" s="110"/>
      <c r="AZ323" s="110"/>
      <c r="BA323" s="110"/>
      <c r="BJ323" s="110"/>
      <c r="BK323" s="110"/>
      <c r="BT323" s="110"/>
      <c r="CD323" s="110"/>
      <c r="CN323" s="110"/>
      <c r="CX323" s="110"/>
      <c r="DH323" s="110"/>
      <c r="DR323" s="110"/>
      <c r="EB323" s="110"/>
      <c r="EL323" s="110"/>
      <c r="EV323" s="110"/>
      <c r="FF323" s="110"/>
      <c r="FP323" s="110"/>
      <c r="FZ323" s="110"/>
      <c r="GJ323" s="110"/>
      <c r="GT323" s="110"/>
      <c r="HD323" s="110"/>
      <c r="HN323" s="110"/>
      <c r="HX323" s="110"/>
    </row>
    <row xmlns:x14ac="http://schemas.microsoft.com/office/spreadsheetml/2009/9/ac" r="324" s="3" customFormat="true" x14ac:dyDescent="0.25">
      <c r="A324" s="372"/>
      <c r="B324" s="110"/>
      <c r="L324" s="110"/>
      <c r="V324" s="110"/>
      <c r="AF324" s="110"/>
      <c r="AP324" s="110"/>
      <c r="AZ324" s="110"/>
      <c r="BA324" s="110"/>
      <c r="BJ324" s="110"/>
      <c r="BK324" s="110"/>
      <c r="BT324" s="110"/>
      <c r="CD324" s="110"/>
      <c r="CN324" s="110"/>
      <c r="CX324" s="110"/>
      <c r="DH324" s="110"/>
      <c r="DR324" s="110"/>
      <c r="EB324" s="110"/>
      <c r="EL324" s="110"/>
      <c r="EV324" s="110"/>
      <c r="FF324" s="110"/>
      <c r="FP324" s="110"/>
      <c r="FZ324" s="110"/>
      <c r="GJ324" s="110"/>
      <c r="GT324" s="110"/>
      <c r="HD324" s="110"/>
      <c r="HN324" s="110"/>
      <c r="HX324" s="110"/>
    </row>
    <row xmlns:x14ac="http://schemas.microsoft.com/office/spreadsheetml/2009/9/ac" r="325" s="3" customFormat="true" x14ac:dyDescent="0.25">
      <c r="A325" s="372"/>
      <c r="B325" s="110"/>
      <c r="L325" s="110"/>
      <c r="V325" s="110"/>
      <c r="AF325" s="110"/>
      <c r="AP325" s="110"/>
      <c r="AZ325" s="110"/>
      <c r="BA325" s="110"/>
      <c r="BJ325" s="110"/>
      <c r="BK325" s="110"/>
      <c r="BT325" s="110"/>
      <c r="CD325" s="110"/>
      <c r="CN325" s="110"/>
      <c r="CX325" s="110"/>
      <c r="DH325" s="110"/>
      <c r="DR325" s="110"/>
      <c r="EB325" s="110"/>
      <c r="EL325" s="110"/>
      <c r="EV325" s="110"/>
      <c r="FF325" s="110"/>
      <c r="FP325" s="110"/>
      <c r="FZ325" s="110"/>
      <c r="GJ325" s="110"/>
      <c r="GT325" s="110"/>
      <c r="HD325" s="110"/>
      <c r="HN325" s="110"/>
      <c r="HX325" s="110"/>
    </row>
    <row xmlns:x14ac="http://schemas.microsoft.com/office/spreadsheetml/2009/9/ac" r="326" s="3" customFormat="true" x14ac:dyDescent="0.25">
      <c r="A326" s="372"/>
      <c r="B326" s="110"/>
      <c r="L326" s="110"/>
      <c r="V326" s="110"/>
      <c r="AF326" s="110"/>
      <c r="AP326" s="110"/>
      <c r="AZ326" s="110"/>
      <c r="BA326" s="110"/>
      <c r="BJ326" s="110"/>
      <c r="BK326" s="110"/>
      <c r="BT326" s="110"/>
      <c r="CD326" s="110"/>
      <c r="CN326" s="110"/>
      <c r="CX326" s="110"/>
      <c r="DH326" s="110"/>
      <c r="DR326" s="110"/>
      <c r="EB326" s="110"/>
      <c r="EL326" s="110"/>
      <c r="EV326" s="110"/>
      <c r="FF326" s="110"/>
      <c r="FP326" s="110"/>
      <c r="FZ326" s="110"/>
      <c r="GJ326" s="110"/>
      <c r="GT326" s="110"/>
      <c r="HD326" s="110"/>
      <c r="HN326" s="110"/>
      <c r="HX326" s="110"/>
    </row>
    <row xmlns:x14ac="http://schemas.microsoft.com/office/spreadsheetml/2009/9/ac" r="327" s="3" customFormat="true" x14ac:dyDescent="0.25">
      <c r="A327" s="372"/>
      <c r="B327" s="110"/>
      <c r="L327" s="110"/>
      <c r="V327" s="110"/>
      <c r="AF327" s="110"/>
      <c r="AP327" s="110"/>
      <c r="AZ327" s="110"/>
      <c r="BA327" s="110"/>
      <c r="BJ327" s="110"/>
      <c r="BK327" s="110"/>
      <c r="BT327" s="110"/>
      <c r="CD327" s="110"/>
      <c r="CN327" s="110"/>
      <c r="CX327" s="110"/>
      <c r="DH327" s="110"/>
      <c r="DR327" s="110"/>
      <c r="EB327" s="110"/>
      <c r="EL327" s="110"/>
      <c r="EV327" s="110"/>
      <c r="FF327" s="110"/>
      <c r="FP327" s="110"/>
      <c r="FZ327" s="110"/>
      <c r="GJ327" s="110"/>
      <c r="GT327" s="110"/>
      <c r="HD327" s="110"/>
      <c r="HN327" s="110"/>
      <c r="HX327" s="110"/>
    </row>
    <row xmlns:x14ac="http://schemas.microsoft.com/office/spreadsheetml/2009/9/ac" r="328" s="3" customFormat="true" x14ac:dyDescent="0.25">
      <c r="A328" s="372"/>
      <c r="B328" s="110"/>
      <c r="L328" s="110"/>
      <c r="V328" s="110"/>
      <c r="AF328" s="110"/>
      <c r="AP328" s="110"/>
      <c r="AZ328" s="110"/>
      <c r="BA328" s="110"/>
      <c r="BJ328" s="110"/>
      <c r="BK328" s="110"/>
      <c r="BT328" s="110"/>
      <c r="CD328" s="110"/>
      <c r="CN328" s="110"/>
      <c r="CX328" s="110"/>
      <c r="DH328" s="110"/>
      <c r="DR328" s="110"/>
      <c r="EB328" s="110"/>
      <c r="EL328" s="110"/>
      <c r="EV328" s="110"/>
      <c r="FF328" s="110"/>
      <c r="FP328" s="110"/>
      <c r="FZ328" s="110"/>
      <c r="GJ328" s="110"/>
      <c r="GT328" s="110"/>
      <c r="HD328" s="110"/>
      <c r="HN328" s="110"/>
      <c r="HX328" s="110"/>
    </row>
    <row xmlns:x14ac="http://schemas.microsoft.com/office/spreadsheetml/2009/9/ac" r="329" s="3" customFormat="true" x14ac:dyDescent="0.25">
      <c r="A329" s="372"/>
      <c r="B329" s="110"/>
      <c r="L329" s="110"/>
      <c r="V329" s="110"/>
      <c r="AF329" s="110"/>
      <c r="AP329" s="110"/>
      <c r="AZ329" s="110"/>
      <c r="BA329" s="110"/>
      <c r="BJ329" s="110"/>
      <c r="BK329" s="110"/>
      <c r="BT329" s="110"/>
      <c r="CD329" s="110"/>
      <c r="CN329" s="110"/>
      <c r="CX329" s="110"/>
      <c r="DH329" s="110"/>
      <c r="DR329" s="110"/>
      <c r="EB329" s="110"/>
      <c r="EL329" s="110"/>
      <c r="EV329" s="110"/>
      <c r="FF329" s="110"/>
      <c r="FP329" s="110"/>
      <c r="FZ329" s="110"/>
      <c r="GJ329" s="110"/>
      <c r="GT329" s="110"/>
      <c r="HD329" s="110"/>
      <c r="HN329" s="110"/>
      <c r="HX329" s="110"/>
    </row>
    <row xmlns:x14ac="http://schemas.microsoft.com/office/spreadsheetml/2009/9/ac" r="330" s="3" customFormat="true" x14ac:dyDescent="0.25">
      <c r="A330" s="372"/>
      <c r="B330" s="110"/>
      <c r="L330" s="110"/>
      <c r="V330" s="110"/>
      <c r="AF330" s="110"/>
      <c r="AP330" s="110"/>
      <c r="AZ330" s="110"/>
      <c r="BA330" s="110"/>
      <c r="BJ330" s="110"/>
      <c r="BK330" s="110"/>
      <c r="BT330" s="110"/>
      <c r="CD330" s="110"/>
      <c r="CN330" s="110"/>
      <c r="CX330" s="110"/>
      <c r="DH330" s="110"/>
      <c r="DR330" s="110"/>
      <c r="EB330" s="110"/>
      <c r="EL330" s="110"/>
      <c r="EV330" s="110"/>
      <c r="FF330" s="110"/>
      <c r="FP330" s="110"/>
      <c r="FZ330" s="110"/>
      <c r="GJ330" s="110"/>
      <c r="GT330" s="110"/>
      <c r="HD330" s="110"/>
      <c r="HN330" s="110"/>
      <c r="HX330" s="110"/>
    </row>
    <row xmlns:x14ac="http://schemas.microsoft.com/office/spreadsheetml/2009/9/ac" r="331" s="3" customFormat="true" x14ac:dyDescent="0.25">
      <c r="A331" s="372"/>
      <c r="B331" s="110"/>
      <c r="L331" s="110"/>
      <c r="V331" s="110"/>
      <c r="AF331" s="110"/>
      <c r="AP331" s="110"/>
      <c r="AZ331" s="110"/>
      <c r="BA331" s="110"/>
      <c r="BJ331" s="110"/>
      <c r="BK331" s="110"/>
      <c r="BT331" s="110"/>
      <c r="CD331" s="110"/>
      <c r="CN331" s="110"/>
      <c r="CX331" s="110"/>
      <c r="DH331" s="110"/>
      <c r="DR331" s="110"/>
      <c r="EB331" s="110"/>
      <c r="EL331" s="110"/>
      <c r="EV331" s="110"/>
      <c r="FF331" s="110"/>
      <c r="FP331" s="110"/>
      <c r="FZ331" s="110"/>
      <c r="GJ331" s="110"/>
      <c r="GT331" s="110"/>
      <c r="HD331" s="110"/>
      <c r="HN331" s="110"/>
      <c r="HX331" s="110"/>
    </row>
    <row xmlns:x14ac="http://schemas.microsoft.com/office/spreadsheetml/2009/9/ac" r="332" s="3" customFormat="true" x14ac:dyDescent="0.25">
      <c r="A332" s="372"/>
      <c r="B332" s="110"/>
      <c r="L332" s="110"/>
      <c r="V332" s="110"/>
      <c r="AF332" s="110"/>
      <c r="AP332" s="110"/>
      <c r="AZ332" s="110"/>
      <c r="BA332" s="110"/>
      <c r="BJ332" s="110"/>
      <c r="BK332" s="110"/>
      <c r="BT332" s="110"/>
      <c r="CD332" s="110"/>
      <c r="CN332" s="110"/>
      <c r="CX332" s="110"/>
      <c r="DH332" s="110"/>
      <c r="DR332" s="110"/>
      <c r="EB332" s="110"/>
      <c r="EL332" s="110"/>
      <c r="EV332" s="110"/>
      <c r="FF332" s="110"/>
      <c r="FP332" s="110"/>
      <c r="FZ332" s="110"/>
      <c r="GJ332" s="110"/>
      <c r="GT332" s="110"/>
      <c r="HD332" s="110"/>
      <c r="HN332" s="110"/>
      <c r="HX332" s="110"/>
    </row>
    <row xmlns:x14ac="http://schemas.microsoft.com/office/spreadsheetml/2009/9/ac" r="333" s="3" customFormat="true" x14ac:dyDescent="0.25">
      <c r="A333" s="372"/>
      <c r="B333" s="110"/>
      <c r="L333" s="110"/>
      <c r="V333" s="110"/>
      <c r="AF333" s="110"/>
      <c r="AP333" s="110"/>
      <c r="AZ333" s="110"/>
      <c r="BA333" s="110"/>
      <c r="BJ333" s="110"/>
      <c r="BK333" s="110"/>
      <c r="BT333" s="110"/>
      <c r="CD333" s="110"/>
      <c r="CN333" s="110"/>
      <c r="CX333" s="110"/>
      <c r="DH333" s="110"/>
      <c r="DR333" s="110"/>
      <c r="EB333" s="110"/>
      <c r="EL333" s="110"/>
      <c r="EV333" s="110"/>
      <c r="FF333" s="110"/>
      <c r="FP333" s="110"/>
      <c r="FZ333" s="110"/>
      <c r="GJ333" s="110"/>
      <c r="GT333" s="110"/>
      <c r="HD333" s="110"/>
      <c r="HN333" s="110"/>
      <c r="HX333" s="110"/>
    </row>
    <row xmlns:x14ac="http://schemas.microsoft.com/office/spreadsheetml/2009/9/ac" r="334" s="3" customFormat="true" x14ac:dyDescent="0.25">
      <c r="A334" s="372"/>
      <c r="B334" s="110"/>
      <c r="L334" s="110"/>
      <c r="V334" s="110"/>
      <c r="AF334" s="110"/>
      <c r="AP334" s="110"/>
      <c r="AZ334" s="110"/>
      <c r="BA334" s="110"/>
      <c r="BJ334" s="110"/>
      <c r="BK334" s="110"/>
      <c r="BT334" s="110"/>
      <c r="CD334" s="110"/>
      <c r="CN334" s="110"/>
      <c r="CX334" s="110"/>
      <c r="DH334" s="110"/>
      <c r="DR334" s="110"/>
      <c r="EB334" s="110"/>
      <c r="EL334" s="110"/>
      <c r="EV334" s="110"/>
      <c r="FF334" s="110"/>
      <c r="FP334" s="110"/>
      <c r="FZ334" s="110"/>
      <c r="GJ334" s="110"/>
      <c r="GT334" s="110"/>
      <c r="HD334" s="110"/>
      <c r="HN334" s="110"/>
      <c r="HX334" s="110"/>
    </row>
    <row xmlns:x14ac="http://schemas.microsoft.com/office/spreadsheetml/2009/9/ac" r="335" s="3" customFormat="true" x14ac:dyDescent="0.25">
      <c r="A335" s="372"/>
      <c r="B335" s="110"/>
      <c r="L335" s="110"/>
      <c r="V335" s="110"/>
      <c r="AF335" s="110"/>
      <c r="AP335" s="110"/>
      <c r="AZ335" s="110"/>
      <c r="BA335" s="110"/>
      <c r="BJ335" s="110"/>
      <c r="BK335" s="110"/>
      <c r="BT335" s="110"/>
      <c r="CD335" s="110"/>
      <c r="CN335" s="110"/>
      <c r="CX335" s="110"/>
      <c r="DH335" s="110"/>
      <c r="DR335" s="110"/>
      <c r="EB335" s="110"/>
      <c r="EL335" s="110"/>
      <c r="EV335" s="110"/>
      <c r="FF335" s="110"/>
      <c r="FP335" s="110"/>
      <c r="FZ335" s="110"/>
      <c r="GJ335" s="110"/>
      <c r="GT335" s="110"/>
      <c r="HD335" s="110"/>
      <c r="HN335" s="110"/>
      <c r="HX335" s="110"/>
    </row>
    <row xmlns:x14ac="http://schemas.microsoft.com/office/spreadsheetml/2009/9/ac" r="336" s="3" customFormat="true" x14ac:dyDescent="0.25">
      <c r="A336" s="372"/>
      <c r="B336" s="110"/>
      <c r="L336" s="110"/>
      <c r="V336" s="110"/>
      <c r="AF336" s="110"/>
      <c r="AP336" s="110"/>
      <c r="AZ336" s="110"/>
      <c r="BA336" s="110"/>
      <c r="BJ336" s="110"/>
      <c r="BK336" s="110"/>
      <c r="BT336" s="110"/>
      <c r="CD336" s="110"/>
      <c r="CN336" s="110"/>
      <c r="CX336" s="110"/>
      <c r="DH336" s="110"/>
      <c r="DR336" s="110"/>
      <c r="EB336" s="110"/>
      <c r="EL336" s="110"/>
      <c r="EV336" s="110"/>
      <c r="FF336" s="110"/>
      <c r="FP336" s="110"/>
      <c r="FZ336" s="110"/>
      <c r="GJ336" s="110"/>
      <c r="GT336" s="110"/>
      <c r="HD336" s="110"/>
      <c r="HN336" s="110"/>
      <c r="HX336" s="110"/>
    </row>
    <row xmlns:x14ac="http://schemas.microsoft.com/office/spreadsheetml/2009/9/ac" r="337" s="3" customFormat="true" x14ac:dyDescent="0.25">
      <c r="A337" s="372"/>
      <c r="B337" s="110"/>
      <c r="L337" s="110"/>
      <c r="V337" s="110"/>
      <c r="AF337" s="110"/>
      <c r="AP337" s="110"/>
      <c r="AZ337" s="110"/>
      <c r="BA337" s="110"/>
      <c r="BJ337" s="110"/>
      <c r="BK337" s="110"/>
      <c r="BT337" s="110"/>
      <c r="CD337" s="110"/>
      <c r="CN337" s="110"/>
      <c r="CX337" s="110"/>
      <c r="DH337" s="110"/>
      <c r="DR337" s="110"/>
      <c r="EB337" s="110"/>
      <c r="EL337" s="110"/>
      <c r="EV337" s="110"/>
      <c r="FF337" s="110"/>
      <c r="FP337" s="110"/>
      <c r="FZ337" s="110"/>
      <c r="GJ337" s="110"/>
      <c r="GT337" s="110"/>
      <c r="HD337" s="110"/>
      <c r="HN337" s="110"/>
      <c r="HX337" s="110"/>
    </row>
    <row xmlns:x14ac="http://schemas.microsoft.com/office/spreadsheetml/2009/9/ac" r="338" s="3" customFormat="true" x14ac:dyDescent="0.25">
      <c r="A338" s="372"/>
      <c r="B338" s="110"/>
      <c r="L338" s="110"/>
      <c r="V338" s="110"/>
      <c r="AF338" s="110"/>
      <c r="AP338" s="110"/>
      <c r="AZ338" s="110"/>
      <c r="BA338" s="110"/>
      <c r="BJ338" s="110"/>
      <c r="BK338" s="110"/>
      <c r="BT338" s="110"/>
      <c r="CD338" s="110"/>
      <c r="CN338" s="110"/>
      <c r="CX338" s="110"/>
      <c r="DH338" s="110"/>
      <c r="DR338" s="110"/>
      <c r="EB338" s="110"/>
      <c r="EL338" s="110"/>
      <c r="EV338" s="110"/>
      <c r="FF338" s="110"/>
      <c r="FP338" s="110"/>
      <c r="FZ338" s="110"/>
      <c r="GJ338" s="110"/>
      <c r="GT338" s="110"/>
      <c r="HD338" s="110"/>
      <c r="HN338" s="110"/>
      <c r="HX338" s="110"/>
    </row>
    <row xmlns:x14ac="http://schemas.microsoft.com/office/spreadsheetml/2009/9/ac" r="339" s="3" customFormat="true" x14ac:dyDescent="0.25">
      <c r="A339" s="372"/>
      <c r="B339" s="110"/>
      <c r="L339" s="110"/>
      <c r="V339" s="110"/>
      <c r="AF339" s="110"/>
      <c r="AP339" s="110"/>
      <c r="AZ339" s="110"/>
      <c r="BA339" s="110"/>
      <c r="BJ339" s="110"/>
      <c r="BK339" s="110"/>
      <c r="BT339" s="110"/>
      <c r="CD339" s="110"/>
      <c r="CN339" s="110"/>
      <c r="CX339" s="110"/>
      <c r="DH339" s="110"/>
      <c r="DR339" s="110"/>
      <c r="EB339" s="110"/>
      <c r="EL339" s="110"/>
      <c r="EV339" s="110"/>
      <c r="FF339" s="110"/>
      <c r="FP339" s="110"/>
      <c r="FZ339" s="110"/>
      <c r="GJ339" s="110"/>
      <c r="GT339" s="110"/>
      <c r="HD339" s="110"/>
      <c r="HN339" s="110"/>
      <c r="HX339" s="110"/>
    </row>
    <row xmlns:x14ac="http://schemas.microsoft.com/office/spreadsheetml/2009/9/ac" r="340" s="3" customFormat="true" x14ac:dyDescent="0.25">
      <c r="A340" s="372"/>
      <c r="B340" s="110"/>
      <c r="L340" s="110"/>
      <c r="V340" s="110"/>
      <c r="AF340" s="110"/>
      <c r="AP340" s="110"/>
      <c r="AZ340" s="110"/>
      <c r="BA340" s="110"/>
      <c r="BJ340" s="110"/>
      <c r="BK340" s="110"/>
      <c r="BT340" s="110"/>
      <c r="CD340" s="110"/>
      <c r="CN340" s="110"/>
      <c r="CX340" s="110"/>
      <c r="DH340" s="110"/>
      <c r="DR340" s="110"/>
      <c r="EB340" s="110"/>
      <c r="EL340" s="110"/>
      <c r="EV340" s="110"/>
      <c r="FF340" s="110"/>
      <c r="FP340" s="110"/>
      <c r="FZ340" s="110"/>
      <c r="GJ340" s="110"/>
      <c r="GT340" s="110"/>
      <c r="HD340" s="110"/>
      <c r="HN340" s="110"/>
      <c r="HX340" s="110"/>
    </row>
    <row xmlns:x14ac="http://schemas.microsoft.com/office/spreadsheetml/2009/9/ac" r="341" s="3" customFormat="true" x14ac:dyDescent="0.25">
      <c r="A341" s="372"/>
      <c r="B341" s="110"/>
      <c r="L341" s="110"/>
      <c r="V341" s="110"/>
      <c r="AF341" s="110"/>
      <c r="AP341" s="110"/>
      <c r="AZ341" s="110"/>
      <c r="BA341" s="110"/>
      <c r="BJ341" s="110"/>
      <c r="BK341" s="110"/>
      <c r="BT341" s="110"/>
      <c r="CD341" s="110"/>
      <c r="CN341" s="110"/>
      <c r="CX341" s="110"/>
      <c r="DH341" s="110"/>
      <c r="DR341" s="110"/>
      <c r="EB341" s="110"/>
      <c r="EL341" s="110"/>
      <c r="EV341" s="110"/>
      <c r="FF341" s="110"/>
      <c r="FP341" s="110"/>
      <c r="FZ341" s="110"/>
      <c r="GJ341" s="110"/>
      <c r="GT341" s="110"/>
      <c r="HD341" s="110"/>
      <c r="HN341" s="110"/>
      <c r="HX341" s="110"/>
    </row>
    <row xmlns:x14ac="http://schemas.microsoft.com/office/spreadsheetml/2009/9/ac" r="342" s="3" customFormat="true" x14ac:dyDescent="0.25">
      <c r="A342" s="372"/>
      <c r="B342" s="110"/>
      <c r="L342" s="110"/>
      <c r="V342" s="110"/>
      <c r="AF342" s="110"/>
      <c r="AP342" s="110"/>
      <c r="AZ342" s="110"/>
      <c r="BA342" s="110"/>
      <c r="BJ342" s="110"/>
      <c r="BK342" s="110"/>
      <c r="BT342" s="110"/>
      <c r="CD342" s="110"/>
      <c r="CN342" s="110"/>
      <c r="CX342" s="110"/>
      <c r="DH342" s="110"/>
      <c r="DR342" s="110"/>
      <c r="EB342" s="110"/>
      <c r="EL342" s="110"/>
      <c r="EV342" s="110"/>
      <c r="FF342" s="110"/>
      <c r="FP342" s="110"/>
      <c r="FZ342" s="110"/>
      <c r="GJ342" s="110"/>
      <c r="GT342" s="110"/>
      <c r="HD342" s="110"/>
      <c r="HN342" s="110"/>
      <c r="HX342" s="110"/>
    </row>
    <row xmlns:x14ac="http://schemas.microsoft.com/office/spreadsheetml/2009/9/ac" r="343" s="3" customFormat="true" x14ac:dyDescent="0.25">
      <c r="A343" s="372"/>
      <c r="B343" s="110"/>
      <c r="L343" s="110"/>
      <c r="V343" s="110"/>
      <c r="AF343" s="110"/>
      <c r="AP343" s="110"/>
      <c r="AZ343" s="110"/>
      <c r="BA343" s="110"/>
      <c r="BJ343" s="110"/>
      <c r="BK343" s="110"/>
      <c r="BT343" s="110"/>
      <c r="CD343" s="110"/>
      <c r="CN343" s="110"/>
      <c r="CX343" s="110"/>
      <c r="DH343" s="110"/>
      <c r="DR343" s="110"/>
      <c r="EB343" s="110"/>
      <c r="EL343" s="110"/>
      <c r="EV343" s="110"/>
      <c r="FF343" s="110"/>
      <c r="FP343" s="110"/>
      <c r="FZ343" s="110"/>
      <c r="GJ343" s="110"/>
      <c r="GT343" s="110"/>
      <c r="HD343" s="110"/>
      <c r="HN343" s="110"/>
      <c r="HX343" s="110"/>
    </row>
    <row xmlns:x14ac="http://schemas.microsoft.com/office/spreadsheetml/2009/9/ac" r="344" s="3" customFormat="true" x14ac:dyDescent="0.25">
      <c r="A344" s="372"/>
      <c r="B344" s="110"/>
      <c r="L344" s="110"/>
      <c r="V344" s="110"/>
      <c r="AF344" s="110"/>
      <c r="AP344" s="110"/>
      <c r="AZ344" s="110"/>
      <c r="BA344" s="110"/>
      <c r="BJ344" s="110"/>
      <c r="BK344" s="110"/>
      <c r="BT344" s="110"/>
      <c r="CD344" s="110"/>
      <c r="CN344" s="110"/>
      <c r="CX344" s="110"/>
      <c r="DH344" s="110"/>
      <c r="DR344" s="110"/>
      <c r="EB344" s="110"/>
      <c r="EL344" s="110"/>
      <c r="EV344" s="110"/>
      <c r="FF344" s="110"/>
      <c r="FP344" s="110"/>
      <c r="FZ344" s="110"/>
      <c r="GJ344" s="110"/>
      <c r="GT344" s="110"/>
      <c r="HD344" s="110"/>
      <c r="HN344" s="110"/>
      <c r="HX344" s="110"/>
    </row>
    <row xmlns:x14ac="http://schemas.microsoft.com/office/spreadsheetml/2009/9/ac" r="345" s="3" customFormat="true" x14ac:dyDescent="0.25">
      <c r="A345" s="372"/>
      <c r="B345" s="110"/>
      <c r="L345" s="110"/>
      <c r="V345" s="110"/>
      <c r="AF345" s="110"/>
      <c r="AP345" s="110"/>
      <c r="AZ345" s="110"/>
      <c r="BA345" s="110"/>
      <c r="BJ345" s="110"/>
      <c r="BK345" s="110"/>
      <c r="BT345" s="110"/>
      <c r="CD345" s="110"/>
      <c r="CN345" s="110"/>
      <c r="CX345" s="110"/>
      <c r="DH345" s="110"/>
      <c r="DR345" s="110"/>
      <c r="EB345" s="110"/>
      <c r="EL345" s="110"/>
      <c r="EV345" s="110"/>
      <c r="FF345" s="110"/>
      <c r="FP345" s="110"/>
      <c r="FZ345" s="110"/>
      <c r="GJ345" s="110"/>
      <c r="GT345" s="110"/>
      <c r="HD345" s="110"/>
      <c r="HN345" s="110"/>
      <c r="HX345" s="110"/>
    </row>
    <row xmlns:x14ac="http://schemas.microsoft.com/office/spreadsheetml/2009/9/ac" r="346" s="3" customFormat="true" x14ac:dyDescent="0.25">
      <c r="A346" s="372"/>
      <c r="B346" s="110"/>
      <c r="L346" s="110"/>
      <c r="V346" s="110"/>
      <c r="AF346" s="110"/>
      <c r="AP346" s="110"/>
      <c r="AZ346" s="110"/>
      <c r="BA346" s="110"/>
      <c r="BJ346" s="110"/>
      <c r="BK346" s="110"/>
      <c r="BT346" s="110"/>
      <c r="CD346" s="110"/>
      <c r="CN346" s="110"/>
      <c r="CX346" s="110"/>
      <c r="DH346" s="110"/>
      <c r="DR346" s="110"/>
      <c r="EB346" s="110"/>
      <c r="EL346" s="110"/>
      <c r="EV346" s="110"/>
      <c r="FF346" s="110"/>
      <c r="FP346" s="110"/>
      <c r="FZ346" s="110"/>
      <c r="GJ346" s="110"/>
      <c r="GT346" s="110"/>
      <c r="HD346" s="110"/>
      <c r="HN346" s="110"/>
      <c r="HX346" s="110"/>
    </row>
    <row xmlns:x14ac="http://schemas.microsoft.com/office/spreadsheetml/2009/9/ac" r="347" s="3" customFormat="true" x14ac:dyDescent="0.25">
      <c r="A347" s="372"/>
      <c r="B347" s="110"/>
      <c r="L347" s="110"/>
      <c r="V347" s="110"/>
      <c r="AF347" s="110"/>
      <c r="AP347" s="110"/>
      <c r="AZ347" s="110"/>
      <c r="BA347" s="110"/>
      <c r="BJ347" s="110"/>
      <c r="BK347" s="110"/>
      <c r="BT347" s="110"/>
      <c r="CD347" s="110"/>
      <c r="CN347" s="110"/>
      <c r="CX347" s="110"/>
      <c r="DH347" s="110"/>
      <c r="DR347" s="110"/>
      <c r="EB347" s="110"/>
      <c r="EL347" s="110"/>
      <c r="EV347" s="110"/>
      <c r="FF347" s="110"/>
      <c r="FP347" s="110"/>
      <c r="FZ347" s="110"/>
      <c r="GJ347" s="110"/>
      <c r="GT347" s="110"/>
      <c r="HD347" s="110"/>
      <c r="HN347" s="110"/>
      <c r="HX347" s="110"/>
    </row>
    <row xmlns:x14ac="http://schemas.microsoft.com/office/spreadsheetml/2009/9/ac" r="348" s="3" customFormat="true" x14ac:dyDescent="0.25">
      <c r="A348" s="372"/>
      <c r="B348" s="110"/>
      <c r="L348" s="110"/>
      <c r="V348" s="110"/>
      <c r="AF348" s="110"/>
      <c r="AP348" s="110"/>
      <c r="AZ348" s="110"/>
      <c r="BA348" s="110"/>
      <c r="BJ348" s="110"/>
      <c r="BK348" s="110"/>
      <c r="BT348" s="110"/>
      <c r="CD348" s="110"/>
      <c r="CN348" s="110"/>
      <c r="CX348" s="110"/>
      <c r="DH348" s="110"/>
      <c r="DR348" s="110"/>
      <c r="EB348" s="110"/>
      <c r="EL348" s="110"/>
      <c r="EV348" s="110"/>
      <c r="FF348" s="110"/>
      <c r="FP348" s="110"/>
      <c r="FZ348" s="110"/>
      <c r="GJ348" s="110"/>
      <c r="GT348" s="110"/>
      <c r="HD348" s="110"/>
      <c r="HN348" s="110"/>
      <c r="HX348" s="110"/>
    </row>
    <row xmlns:x14ac="http://schemas.microsoft.com/office/spreadsheetml/2009/9/ac" r="349" s="3" customFormat="true" x14ac:dyDescent="0.25">
      <c r="A349" s="372"/>
      <c r="B349" s="110"/>
      <c r="L349" s="110"/>
      <c r="V349" s="110"/>
      <c r="AF349" s="110"/>
      <c r="AP349" s="110"/>
      <c r="AZ349" s="110"/>
      <c r="BA349" s="110"/>
      <c r="BJ349" s="110"/>
      <c r="BK349" s="110"/>
      <c r="BT349" s="110"/>
      <c r="CD349" s="110"/>
      <c r="CN349" s="110"/>
      <c r="CX349" s="110"/>
      <c r="DH349" s="110"/>
      <c r="DR349" s="110"/>
      <c r="EB349" s="110"/>
      <c r="EL349" s="110"/>
      <c r="EV349" s="110"/>
      <c r="FF349" s="110"/>
      <c r="FP349" s="110"/>
      <c r="FZ349" s="110"/>
      <c r="GJ349" s="110"/>
      <c r="GT349" s="110"/>
      <c r="HD349" s="110"/>
      <c r="HN349" s="110"/>
      <c r="HX349" s="110"/>
    </row>
    <row xmlns:x14ac="http://schemas.microsoft.com/office/spreadsheetml/2009/9/ac" r="350" s="3" customFormat="true" x14ac:dyDescent="0.25">
      <c r="A350" s="372"/>
      <c r="B350" s="110"/>
      <c r="L350" s="110"/>
      <c r="V350" s="110"/>
      <c r="AF350" s="110"/>
      <c r="AP350" s="110"/>
      <c r="AZ350" s="110"/>
      <c r="BA350" s="110"/>
      <c r="BJ350" s="110"/>
      <c r="BK350" s="110"/>
      <c r="BT350" s="110"/>
      <c r="CD350" s="110"/>
      <c r="CN350" s="110"/>
      <c r="CX350" s="110"/>
      <c r="DH350" s="110"/>
      <c r="DR350" s="110"/>
      <c r="EB350" s="110"/>
      <c r="EL350" s="110"/>
      <c r="EV350" s="110"/>
      <c r="FF350" s="110"/>
      <c r="FP350" s="110"/>
      <c r="FZ350" s="110"/>
      <c r="GJ350" s="110"/>
      <c r="GT350" s="110"/>
      <c r="HD350" s="110"/>
      <c r="HN350" s="110"/>
      <c r="HX350" s="110"/>
    </row>
    <row xmlns:x14ac="http://schemas.microsoft.com/office/spreadsheetml/2009/9/ac" r="351" s="3" customFormat="true" x14ac:dyDescent="0.25">
      <c r="A351" s="372"/>
      <c r="B351" s="110"/>
      <c r="L351" s="110"/>
      <c r="V351" s="110"/>
      <c r="AF351" s="110"/>
      <c r="AP351" s="110"/>
      <c r="AZ351" s="110"/>
      <c r="BA351" s="110"/>
      <c r="BJ351" s="110"/>
      <c r="BK351" s="110"/>
      <c r="BT351" s="110"/>
      <c r="CD351" s="110"/>
      <c r="CN351" s="110"/>
      <c r="CX351" s="110"/>
      <c r="DH351" s="110"/>
      <c r="DR351" s="110"/>
      <c r="EB351" s="110"/>
      <c r="EL351" s="110"/>
      <c r="EV351" s="110"/>
      <c r="FF351" s="110"/>
      <c r="FP351" s="110"/>
      <c r="FZ351" s="110"/>
      <c r="GJ351" s="110"/>
      <c r="GT351" s="110"/>
      <c r="HD351" s="110"/>
      <c r="HN351" s="110"/>
      <c r="HX351" s="110"/>
    </row>
    <row xmlns:x14ac="http://schemas.microsoft.com/office/spreadsheetml/2009/9/ac" r="352" s="3" customFormat="true" x14ac:dyDescent="0.25">
      <c r="A352" s="372"/>
      <c r="B352" s="110"/>
      <c r="L352" s="110"/>
      <c r="V352" s="110"/>
      <c r="AF352" s="110"/>
      <c r="AP352" s="110"/>
      <c r="AZ352" s="110"/>
      <c r="BA352" s="110"/>
      <c r="BJ352" s="110"/>
      <c r="BK352" s="110"/>
      <c r="BT352" s="110"/>
      <c r="CD352" s="110"/>
      <c r="CN352" s="110"/>
      <c r="CX352" s="110"/>
      <c r="DH352" s="110"/>
      <c r="DR352" s="110"/>
      <c r="EB352" s="110"/>
      <c r="EL352" s="110"/>
      <c r="EV352" s="110"/>
      <c r="FF352" s="110"/>
      <c r="FP352" s="110"/>
      <c r="FZ352" s="110"/>
      <c r="GJ352" s="110"/>
      <c r="GT352" s="110"/>
      <c r="HD352" s="110"/>
      <c r="HN352" s="110"/>
      <c r="HX352" s="110"/>
    </row>
    <row xmlns:x14ac="http://schemas.microsoft.com/office/spreadsheetml/2009/9/ac" r="353" s="3" customFormat="true" x14ac:dyDescent="0.25">
      <c r="A353" s="372"/>
      <c r="B353" s="110"/>
      <c r="L353" s="110"/>
      <c r="V353" s="110"/>
      <c r="AF353" s="110"/>
      <c r="AP353" s="110"/>
      <c r="AZ353" s="110"/>
      <c r="BA353" s="110"/>
      <c r="BJ353" s="110"/>
      <c r="BK353" s="110"/>
      <c r="BT353" s="110"/>
      <c r="CD353" s="110"/>
      <c r="CN353" s="110"/>
      <c r="CX353" s="110"/>
      <c r="DH353" s="110"/>
      <c r="DR353" s="110"/>
      <c r="EB353" s="110"/>
      <c r="EL353" s="110"/>
      <c r="EV353" s="110"/>
      <c r="FF353" s="110"/>
      <c r="FP353" s="110"/>
      <c r="FZ353" s="110"/>
      <c r="GJ353" s="110"/>
      <c r="GT353" s="110"/>
      <c r="HD353" s="110"/>
      <c r="HN353" s="110"/>
      <c r="HX353" s="110"/>
    </row>
    <row xmlns:x14ac="http://schemas.microsoft.com/office/spreadsheetml/2009/9/ac" r="354" s="3" customFormat="true" x14ac:dyDescent="0.25">
      <c r="A354" s="372"/>
      <c r="B354" s="110"/>
      <c r="L354" s="110"/>
      <c r="V354" s="110"/>
      <c r="AF354" s="110"/>
      <c r="AP354" s="110"/>
      <c r="AZ354" s="110"/>
      <c r="BA354" s="110"/>
      <c r="BJ354" s="110"/>
      <c r="BK354" s="110"/>
      <c r="BT354" s="110"/>
      <c r="CD354" s="110"/>
      <c r="CN354" s="110"/>
      <c r="CX354" s="110"/>
      <c r="DH354" s="110"/>
      <c r="DR354" s="110"/>
      <c r="EB354" s="110"/>
      <c r="EL354" s="110"/>
      <c r="EV354" s="110"/>
      <c r="FF354" s="110"/>
      <c r="FP354" s="110"/>
      <c r="FZ354" s="110"/>
      <c r="GJ354" s="110"/>
      <c r="GT354" s="110"/>
      <c r="HD354" s="110"/>
      <c r="HN354" s="110"/>
      <c r="HX354" s="110"/>
    </row>
    <row xmlns:x14ac="http://schemas.microsoft.com/office/spreadsheetml/2009/9/ac" r="355" s="3" customFormat="true" x14ac:dyDescent="0.25">
      <c r="A355" s="372"/>
      <c r="B355" s="110"/>
      <c r="L355" s="110"/>
      <c r="V355" s="110"/>
      <c r="AF355" s="110"/>
      <c r="AP355" s="110"/>
      <c r="AZ355" s="110"/>
      <c r="BA355" s="110"/>
      <c r="BJ355" s="110"/>
      <c r="BK355" s="110"/>
      <c r="BT355" s="110"/>
      <c r="CD355" s="110"/>
      <c r="CN355" s="110"/>
      <c r="CX355" s="110"/>
      <c r="DH355" s="110"/>
      <c r="DR355" s="110"/>
      <c r="EB355" s="110"/>
      <c r="EL355" s="110"/>
      <c r="EV355" s="110"/>
      <c r="FF355" s="110"/>
      <c r="FP355" s="110"/>
      <c r="FZ355" s="110"/>
      <c r="GJ355" s="110"/>
      <c r="GT355" s="110"/>
      <c r="HD355" s="110"/>
      <c r="HN355" s="110"/>
      <c r="HX355" s="110"/>
    </row>
    <row xmlns:x14ac="http://schemas.microsoft.com/office/spreadsheetml/2009/9/ac" r="356" s="3" customFormat="true" x14ac:dyDescent="0.25">
      <c r="A356" s="372"/>
      <c r="B356" s="110"/>
      <c r="L356" s="110"/>
      <c r="V356" s="110"/>
      <c r="AF356" s="110"/>
      <c r="AP356" s="110"/>
      <c r="AZ356" s="110"/>
      <c r="BA356" s="110"/>
      <c r="BJ356" s="110"/>
      <c r="BK356" s="110"/>
      <c r="BT356" s="110"/>
      <c r="CD356" s="110"/>
      <c r="CN356" s="110"/>
      <c r="CX356" s="110"/>
      <c r="DH356" s="110"/>
      <c r="DR356" s="110"/>
      <c r="EB356" s="110"/>
      <c r="EL356" s="110"/>
      <c r="EV356" s="110"/>
      <c r="FF356" s="110"/>
      <c r="FP356" s="110"/>
      <c r="FZ356" s="110"/>
      <c r="GJ356" s="110"/>
      <c r="GT356" s="110"/>
      <c r="HD356" s="110"/>
      <c r="HN356" s="110"/>
      <c r="HX356" s="110"/>
    </row>
    <row xmlns:x14ac="http://schemas.microsoft.com/office/spreadsheetml/2009/9/ac" r="357" s="3" customFormat="true" x14ac:dyDescent="0.25">
      <c r="A357" s="372"/>
      <c r="B357" s="110"/>
      <c r="L357" s="110"/>
      <c r="V357" s="110"/>
      <c r="AF357" s="110"/>
      <c r="AP357" s="110"/>
      <c r="AZ357" s="110"/>
      <c r="BA357" s="110"/>
      <c r="BJ357" s="110"/>
      <c r="BK357" s="110"/>
      <c r="BT357" s="110"/>
      <c r="CD357" s="110"/>
      <c r="CN357" s="110"/>
      <c r="CX357" s="110"/>
      <c r="DH357" s="110"/>
      <c r="DR357" s="110"/>
      <c r="EB357" s="110"/>
      <c r="EL357" s="110"/>
      <c r="EV357" s="110"/>
      <c r="FF357" s="110"/>
      <c r="FP357" s="110"/>
      <c r="FZ357" s="110"/>
      <c r="GJ357" s="110"/>
      <c r="GT357" s="110"/>
      <c r="HD357" s="110"/>
      <c r="HN357" s="110"/>
      <c r="HX357" s="110"/>
    </row>
    <row xmlns:x14ac="http://schemas.microsoft.com/office/spreadsheetml/2009/9/ac" r="358" s="3" customFormat="true" x14ac:dyDescent="0.25">
      <c r="A358" s="372"/>
      <c r="B358" s="110"/>
      <c r="L358" s="110"/>
      <c r="V358" s="110"/>
      <c r="AF358" s="110"/>
      <c r="AP358" s="110"/>
      <c r="AZ358" s="110"/>
      <c r="BA358" s="110"/>
      <c r="BJ358" s="110"/>
      <c r="BK358" s="110"/>
      <c r="BT358" s="110"/>
      <c r="CD358" s="110"/>
      <c r="CN358" s="110"/>
      <c r="CX358" s="110"/>
      <c r="DH358" s="110"/>
      <c r="DR358" s="110"/>
      <c r="EB358" s="110"/>
      <c r="EL358" s="110"/>
      <c r="EV358" s="110"/>
      <c r="FF358" s="110"/>
      <c r="FP358" s="110"/>
      <c r="FZ358" s="110"/>
      <c r="GJ358" s="110"/>
      <c r="GT358" s="110"/>
      <c r="HD358" s="110"/>
      <c r="HN358" s="110"/>
      <c r="HX358" s="110"/>
    </row>
    <row xmlns:x14ac="http://schemas.microsoft.com/office/spreadsheetml/2009/9/ac" r="359" s="3" customFormat="true" x14ac:dyDescent="0.25">
      <c r="A359" s="372"/>
      <c r="B359" s="110"/>
      <c r="L359" s="110"/>
      <c r="V359" s="110"/>
      <c r="AF359" s="110"/>
      <c r="AP359" s="110"/>
      <c r="AZ359" s="110"/>
      <c r="BA359" s="110"/>
      <c r="BJ359" s="110"/>
      <c r="BK359" s="110"/>
      <c r="BT359" s="110"/>
      <c r="CD359" s="110"/>
      <c r="CN359" s="110"/>
      <c r="CX359" s="110"/>
      <c r="DH359" s="110"/>
      <c r="DR359" s="110"/>
      <c r="EB359" s="110"/>
      <c r="EL359" s="110"/>
      <c r="EV359" s="110"/>
      <c r="FF359" s="110"/>
      <c r="FP359" s="110"/>
      <c r="FZ359" s="110"/>
      <c r="GJ359" s="110"/>
      <c r="GT359" s="110"/>
      <c r="HD359" s="110"/>
      <c r="HN359" s="110"/>
      <c r="HX359" s="110"/>
    </row>
    <row xmlns:x14ac="http://schemas.microsoft.com/office/spreadsheetml/2009/9/ac" r="360" s="3" customFormat="true" x14ac:dyDescent="0.25">
      <c r="A360" s="372"/>
      <c r="B360" s="110"/>
      <c r="L360" s="110"/>
      <c r="V360" s="110"/>
      <c r="AF360" s="110"/>
      <c r="AP360" s="110"/>
      <c r="AZ360" s="110"/>
      <c r="BA360" s="110"/>
      <c r="BJ360" s="110"/>
      <c r="BK360" s="110"/>
      <c r="BT360" s="110"/>
      <c r="CD360" s="110"/>
      <c r="CN360" s="110"/>
      <c r="CX360" s="110"/>
      <c r="DH360" s="110"/>
      <c r="DR360" s="110"/>
      <c r="EB360" s="110"/>
      <c r="EL360" s="110"/>
      <c r="EV360" s="110"/>
      <c r="FF360" s="110"/>
      <c r="FP360" s="110"/>
      <c r="FZ360" s="110"/>
      <c r="GJ360" s="110"/>
      <c r="GT360" s="110"/>
      <c r="HD360" s="110"/>
      <c r="HN360" s="110"/>
      <c r="HX360" s="110"/>
    </row>
    <row xmlns:x14ac="http://schemas.microsoft.com/office/spreadsheetml/2009/9/ac" r="361" s="3" customFormat="true" x14ac:dyDescent="0.25">
      <c r="A361" s="372"/>
      <c r="B361" s="110"/>
      <c r="L361" s="110"/>
      <c r="V361" s="110"/>
      <c r="AF361" s="110"/>
      <c r="AP361" s="110"/>
      <c r="AZ361" s="110"/>
      <c r="BA361" s="110"/>
      <c r="BJ361" s="110"/>
      <c r="BK361" s="110"/>
      <c r="BT361" s="110"/>
      <c r="CD361" s="110"/>
      <c r="CN361" s="110"/>
      <c r="CX361" s="110"/>
      <c r="DH361" s="110"/>
      <c r="DR361" s="110"/>
      <c r="EB361" s="110"/>
      <c r="EL361" s="110"/>
      <c r="EV361" s="110"/>
      <c r="FF361" s="110"/>
      <c r="FP361" s="110"/>
      <c r="FZ361" s="110"/>
      <c r="GJ361" s="110"/>
      <c r="GT361" s="110"/>
      <c r="HD361" s="110"/>
      <c r="HN361" s="110"/>
      <c r="HX361" s="110"/>
    </row>
    <row xmlns:x14ac="http://schemas.microsoft.com/office/spreadsheetml/2009/9/ac" r="362" s="3" customFormat="true" x14ac:dyDescent="0.25">
      <c r="A362" s="372"/>
      <c r="B362" s="110"/>
      <c r="L362" s="110"/>
      <c r="V362" s="110"/>
      <c r="AF362" s="110"/>
      <c r="AP362" s="110"/>
      <c r="AZ362" s="110"/>
      <c r="BA362" s="110"/>
      <c r="BJ362" s="110"/>
      <c r="BK362" s="110"/>
      <c r="BT362" s="110"/>
      <c r="CD362" s="110"/>
      <c r="CN362" s="110"/>
      <c r="CX362" s="110"/>
      <c r="DH362" s="110"/>
      <c r="DR362" s="110"/>
      <c r="EB362" s="110"/>
      <c r="EL362" s="110"/>
      <c r="EV362" s="110"/>
      <c r="FF362" s="110"/>
      <c r="FP362" s="110"/>
      <c r="FZ362" s="110"/>
      <c r="GJ362" s="110"/>
      <c r="GT362" s="110"/>
      <c r="HD362" s="110"/>
      <c r="HN362" s="110"/>
      <c r="HX362" s="110"/>
    </row>
    <row xmlns:x14ac="http://schemas.microsoft.com/office/spreadsheetml/2009/9/ac" r="363" s="3" customFormat="true" x14ac:dyDescent="0.25">
      <c r="A363" s="372"/>
      <c r="B363" s="110"/>
      <c r="L363" s="110"/>
      <c r="V363" s="110"/>
      <c r="AF363" s="110"/>
      <c r="AP363" s="110"/>
      <c r="AZ363" s="110"/>
      <c r="BA363" s="110"/>
      <c r="BJ363" s="110"/>
      <c r="BK363" s="110"/>
      <c r="BT363" s="110"/>
      <c r="CD363" s="110"/>
      <c r="CN363" s="110"/>
      <c r="CX363" s="110"/>
      <c r="DH363" s="110"/>
      <c r="DR363" s="110"/>
      <c r="EB363" s="110"/>
      <c r="EL363" s="110"/>
      <c r="EV363" s="110"/>
      <c r="FF363" s="110"/>
      <c r="FP363" s="110"/>
      <c r="FZ363" s="110"/>
      <c r="GJ363" s="110"/>
      <c r="GT363" s="110"/>
      <c r="HD363" s="110"/>
      <c r="HN363" s="110"/>
      <c r="HX363" s="110"/>
    </row>
    <row xmlns:x14ac="http://schemas.microsoft.com/office/spreadsheetml/2009/9/ac" r="364" s="3" customFormat="true" x14ac:dyDescent="0.25">
      <c r="A364" s="372"/>
      <c r="B364" s="110"/>
      <c r="L364" s="110"/>
      <c r="V364" s="110"/>
      <c r="AF364" s="110"/>
      <c r="AP364" s="110"/>
      <c r="AZ364" s="110"/>
      <c r="BA364" s="110"/>
      <c r="BJ364" s="110"/>
      <c r="BK364" s="110"/>
      <c r="BT364" s="110"/>
      <c r="CD364" s="110"/>
      <c r="CN364" s="110"/>
      <c r="CX364" s="110"/>
      <c r="DH364" s="110"/>
      <c r="DR364" s="110"/>
      <c r="EB364" s="110"/>
      <c r="EL364" s="110"/>
      <c r="EV364" s="110"/>
      <c r="FF364" s="110"/>
      <c r="FP364" s="110"/>
      <c r="FZ364" s="110"/>
      <c r="GJ364" s="110"/>
      <c r="GT364" s="110"/>
      <c r="HD364" s="110"/>
      <c r="HN364" s="110"/>
      <c r="HX364" s="110"/>
    </row>
    <row xmlns:x14ac="http://schemas.microsoft.com/office/spreadsheetml/2009/9/ac" r="365" s="3" customFormat="true" x14ac:dyDescent="0.25">
      <c r="A365" s="372"/>
      <c r="B365" s="110"/>
      <c r="L365" s="110"/>
      <c r="V365" s="110"/>
      <c r="AF365" s="110"/>
      <c r="AP365" s="110"/>
      <c r="AZ365" s="110"/>
      <c r="BA365" s="110"/>
      <c r="BJ365" s="110"/>
      <c r="BK365" s="110"/>
      <c r="BT365" s="110"/>
      <c r="CD365" s="110"/>
      <c r="CN365" s="110"/>
      <c r="CX365" s="110"/>
      <c r="DH365" s="110"/>
      <c r="DR365" s="110"/>
      <c r="EB365" s="110"/>
      <c r="EL365" s="110"/>
      <c r="EV365" s="110"/>
      <c r="FF365" s="110"/>
      <c r="FP365" s="110"/>
      <c r="FZ365" s="110"/>
      <c r="GJ365" s="110"/>
      <c r="GT365" s="110"/>
      <c r="HD365" s="110"/>
      <c r="HN365" s="110"/>
      <c r="HX365" s="110"/>
    </row>
    <row xmlns:x14ac="http://schemas.microsoft.com/office/spreadsheetml/2009/9/ac" r="366" s="3" customFormat="true" x14ac:dyDescent="0.25">
      <c r="A366" s="372"/>
      <c r="B366" s="110"/>
      <c r="L366" s="110"/>
      <c r="V366" s="110"/>
      <c r="AF366" s="110"/>
      <c r="AP366" s="110"/>
      <c r="AZ366" s="110"/>
      <c r="BA366" s="110"/>
      <c r="BJ366" s="110"/>
      <c r="BK366" s="110"/>
      <c r="BT366" s="110"/>
      <c r="CD366" s="110"/>
      <c r="CN366" s="110"/>
      <c r="CX366" s="110"/>
      <c r="DH366" s="110"/>
      <c r="DR366" s="110"/>
      <c r="EB366" s="110"/>
      <c r="EL366" s="110"/>
      <c r="EV366" s="110"/>
      <c r="FF366" s="110"/>
      <c r="FP366" s="110"/>
      <c r="FZ366" s="110"/>
      <c r="GJ366" s="110"/>
      <c r="GT366" s="110"/>
      <c r="HD366" s="110"/>
      <c r="HN366" s="110"/>
      <c r="HX366" s="110"/>
    </row>
    <row xmlns:x14ac="http://schemas.microsoft.com/office/spreadsheetml/2009/9/ac" r="367" s="3" customFormat="true" x14ac:dyDescent="0.25">
      <c r="A367" s="372"/>
      <c r="B367" s="110"/>
      <c r="L367" s="110"/>
      <c r="V367" s="110"/>
      <c r="AF367" s="110"/>
      <c r="AP367" s="110"/>
      <c r="AZ367" s="110"/>
      <c r="BA367" s="110"/>
      <c r="BJ367" s="110"/>
      <c r="BK367" s="110"/>
      <c r="BT367" s="110"/>
      <c r="CD367" s="110"/>
      <c r="CN367" s="110"/>
      <c r="CX367" s="110"/>
      <c r="DH367" s="110"/>
      <c r="DR367" s="110"/>
      <c r="EB367" s="110"/>
      <c r="EL367" s="110"/>
      <c r="EV367" s="110"/>
      <c r="FF367" s="110"/>
      <c r="FP367" s="110"/>
      <c r="FZ367" s="110"/>
      <c r="GJ367" s="110"/>
      <c r="GT367" s="110"/>
      <c r="HD367" s="110"/>
      <c r="HN367" s="110"/>
      <c r="HX367" s="110"/>
    </row>
    <row xmlns:x14ac="http://schemas.microsoft.com/office/spreadsheetml/2009/9/ac" r="368" s="3" customFormat="true" x14ac:dyDescent="0.25">
      <c r="A368" s="372"/>
      <c r="B368" s="110"/>
      <c r="L368" s="110"/>
      <c r="V368" s="110"/>
      <c r="AF368" s="110"/>
      <c r="AP368" s="110"/>
      <c r="AZ368" s="110"/>
      <c r="BA368" s="110"/>
      <c r="BJ368" s="110"/>
      <c r="BK368" s="110"/>
      <c r="BT368" s="110"/>
      <c r="CD368" s="110"/>
      <c r="CN368" s="110"/>
      <c r="CX368" s="110"/>
      <c r="DH368" s="110"/>
      <c r="DR368" s="110"/>
      <c r="EB368" s="110"/>
      <c r="EL368" s="110"/>
      <c r="EV368" s="110"/>
      <c r="FF368" s="110"/>
      <c r="FP368" s="110"/>
      <c r="FZ368" s="110"/>
      <c r="GJ368" s="110"/>
      <c r="GT368" s="110"/>
      <c r="HD368" s="110"/>
      <c r="HN368" s="110"/>
      <c r="HX368" s="110"/>
    </row>
    <row xmlns:x14ac="http://schemas.microsoft.com/office/spreadsheetml/2009/9/ac" r="369" s="3" customFormat="true" x14ac:dyDescent="0.25">
      <c r="A369" s="372"/>
      <c r="B369" s="110"/>
      <c r="L369" s="110"/>
      <c r="V369" s="110"/>
      <c r="AF369" s="110"/>
      <c r="AP369" s="110"/>
      <c r="AZ369" s="110"/>
      <c r="BA369" s="110"/>
      <c r="BJ369" s="110"/>
      <c r="BK369" s="110"/>
      <c r="BT369" s="110"/>
      <c r="CD369" s="110"/>
      <c r="CN369" s="110"/>
      <c r="CX369" s="110"/>
      <c r="DH369" s="110"/>
      <c r="DR369" s="110"/>
      <c r="EB369" s="110"/>
      <c r="EL369" s="110"/>
      <c r="EV369" s="110"/>
      <c r="FF369" s="110"/>
      <c r="FP369" s="110"/>
      <c r="FZ369" s="110"/>
      <c r="GJ369" s="110"/>
      <c r="GT369" s="110"/>
      <c r="HD369" s="110"/>
      <c r="HN369" s="110"/>
      <c r="HX369" s="110"/>
    </row>
    <row xmlns:x14ac="http://schemas.microsoft.com/office/spreadsheetml/2009/9/ac" r="370" s="3" customFormat="true" x14ac:dyDescent="0.25">
      <c r="A370" s="372"/>
      <c r="B370" s="110"/>
      <c r="L370" s="110"/>
      <c r="V370" s="110"/>
      <c r="AF370" s="110"/>
      <c r="AP370" s="110"/>
      <c r="AZ370" s="110"/>
      <c r="BA370" s="110"/>
      <c r="BJ370" s="110"/>
      <c r="BK370" s="110"/>
      <c r="BT370" s="110"/>
      <c r="CD370" s="110"/>
      <c r="CN370" s="110"/>
      <c r="CX370" s="110"/>
      <c r="DH370" s="110"/>
      <c r="DR370" s="110"/>
      <c r="EB370" s="110"/>
      <c r="EL370" s="110"/>
      <c r="EV370" s="110"/>
      <c r="FF370" s="110"/>
      <c r="FP370" s="110"/>
      <c r="FZ370" s="110"/>
      <c r="GJ370" s="110"/>
      <c r="GT370" s="110"/>
      <c r="HD370" s="110"/>
      <c r="HN370" s="110"/>
      <c r="HX370" s="110"/>
    </row>
    <row xmlns:x14ac="http://schemas.microsoft.com/office/spreadsheetml/2009/9/ac" r="371" s="3" customFormat="true" x14ac:dyDescent="0.25">
      <c r="A371" s="372"/>
      <c r="B371" s="110"/>
      <c r="L371" s="110"/>
      <c r="V371" s="110"/>
      <c r="AF371" s="110"/>
      <c r="AP371" s="110"/>
      <c r="AZ371" s="110"/>
      <c r="BA371" s="110"/>
      <c r="BJ371" s="110"/>
      <c r="BK371" s="110"/>
      <c r="BT371" s="110"/>
      <c r="CD371" s="110"/>
      <c r="CN371" s="110"/>
      <c r="CX371" s="110"/>
      <c r="DH371" s="110"/>
      <c r="DR371" s="110"/>
      <c r="EB371" s="110"/>
      <c r="EL371" s="110"/>
      <c r="EV371" s="110"/>
      <c r="FF371" s="110"/>
      <c r="FP371" s="110"/>
      <c r="FZ371" s="110"/>
      <c r="GJ371" s="110"/>
      <c r="GT371" s="110"/>
      <c r="HD371" s="110"/>
      <c r="HN371" s="110"/>
      <c r="HX371" s="110"/>
    </row>
    <row xmlns:x14ac="http://schemas.microsoft.com/office/spreadsheetml/2009/9/ac" r="372" s="3" customFormat="true" x14ac:dyDescent="0.25">
      <c r="A372" s="372"/>
      <c r="B372" s="110"/>
      <c r="L372" s="110"/>
      <c r="V372" s="110"/>
      <c r="AF372" s="110"/>
      <c r="AP372" s="110"/>
      <c r="AZ372" s="110"/>
      <c r="BA372" s="110"/>
      <c r="BJ372" s="110"/>
      <c r="BK372" s="110"/>
      <c r="BT372" s="110"/>
      <c r="CD372" s="110"/>
      <c r="CN372" s="110"/>
      <c r="CX372" s="110"/>
      <c r="DH372" s="110"/>
      <c r="DR372" s="110"/>
      <c r="EB372" s="110"/>
      <c r="EL372" s="110"/>
      <c r="EV372" s="110"/>
      <c r="FF372" s="110"/>
      <c r="FP372" s="110"/>
      <c r="FZ372" s="110"/>
      <c r="GJ372" s="110"/>
      <c r="GT372" s="110"/>
      <c r="HD372" s="110"/>
      <c r="HN372" s="110"/>
      <c r="HX372" s="110"/>
    </row>
    <row xmlns:x14ac="http://schemas.microsoft.com/office/spreadsheetml/2009/9/ac" r="373" s="3" customFormat="true" x14ac:dyDescent="0.25">
      <c r="A373" s="372"/>
      <c r="B373" s="110"/>
      <c r="L373" s="110"/>
      <c r="V373" s="110"/>
      <c r="AF373" s="110"/>
      <c r="AP373" s="110"/>
      <c r="AZ373" s="110"/>
      <c r="BA373" s="110"/>
      <c r="BJ373" s="110"/>
      <c r="BK373" s="110"/>
      <c r="BT373" s="110"/>
      <c r="CD373" s="110"/>
      <c r="CN373" s="110"/>
      <c r="CX373" s="110"/>
      <c r="DH373" s="110"/>
      <c r="DR373" s="110"/>
      <c r="EB373" s="110"/>
      <c r="EL373" s="110"/>
      <c r="EV373" s="110"/>
      <c r="FF373" s="110"/>
      <c r="FP373" s="110"/>
      <c r="FZ373" s="110"/>
      <c r="GJ373" s="110"/>
      <c r="GT373" s="110"/>
      <c r="HD373" s="110"/>
      <c r="HN373" s="110"/>
      <c r="HX373" s="110"/>
    </row>
    <row xmlns:x14ac="http://schemas.microsoft.com/office/spreadsheetml/2009/9/ac" r="374" s="3" customFormat="true" x14ac:dyDescent="0.25">
      <c r="A374" s="372"/>
      <c r="B374" s="110"/>
      <c r="L374" s="110"/>
      <c r="V374" s="110"/>
      <c r="AF374" s="110"/>
      <c r="AP374" s="110"/>
      <c r="AZ374" s="110"/>
      <c r="BA374" s="110"/>
      <c r="BJ374" s="110"/>
      <c r="BK374" s="110"/>
      <c r="BT374" s="110"/>
      <c r="CD374" s="110"/>
      <c r="CN374" s="110"/>
      <c r="CX374" s="110"/>
      <c r="DH374" s="110"/>
      <c r="DR374" s="110"/>
      <c r="EB374" s="110"/>
      <c r="EL374" s="110"/>
      <c r="EV374" s="110"/>
      <c r="FF374" s="110"/>
      <c r="FP374" s="110"/>
      <c r="FZ374" s="110"/>
      <c r="GJ374" s="110"/>
      <c r="GT374" s="110"/>
      <c r="HD374" s="110"/>
      <c r="HN374" s="110"/>
      <c r="HX374" s="110"/>
    </row>
    <row xmlns:x14ac="http://schemas.microsoft.com/office/spreadsheetml/2009/9/ac" r="375" s="3" customFormat="true" x14ac:dyDescent="0.25">
      <c r="A375" s="372"/>
      <c r="B375" s="110"/>
      <c r="L375" s="110"/>
      <c r="V375" s="110"/>
      <c r="AF375" s="110"/>
      <c r="AP375" s="110"/>
      <c r="AZ375" s="110"/>
      <c r="BA375" s="110"/>
      <c r="BJ375" s="110"/>
      <c r="BK375" s="110"/>
      <c r="BT375" s="110"/>
      <c r="CD375" s="110"/>
      <c r="CN375" s="110"/>
      <c r="CX375" s="110"/>
      <c r="DH375" s="110"/>
      <c r="DR375" s="110"/>
      <c r="EB375" s="110"/>
      <c r="EL375" s="110"/>
      <c r="EV375" s="110"/>
      <c r="FF375" s="110"/>
      <c r="FP375" s="110"/>
      <c r="FZ375" s="110"/>
      <c r="GJ375" s="110"/>
      <c r="GT375" s="110"/>
      <c r="HD375" s="110"/>
      <c r="HN375" s="110"/>
      <c r="HX375" s="110"/>
    </row>
    <row xmlns:x14ac="http://schemas.microsoft.com/office/spreadsheetml/2009/9/ac" r="376" s="3" customFormat="true" x14ac:dyDescent="0.25">
      <c r="A376" s="372"/>
      <c r="B376" s="110"/>
      <c r="L376" s="110"/>
      <c r="V376" s="110"/>
      <c r="AF376" s="110"/>
      <c r="AP376" s="110"/>
      <c r="AZ376" s="110"/>
      <c r="BA376" s="110"/>
      <c r="BJ376" s="110"/>
      <c r="BK376" s="110"/>
      <c r="BT376" s="110"/>
      <c r="CD376" s="110"/>
      <c r="CN376" s="110"/>
      <c r="CX376" s="110"/>
      <c r="DH376" s="110"/>
      <c r="DR376" s="110"/>
      <c r="EB376" s="110"/>
      <c r="EL376" s="110"/>
      <c r="EV376" s="110"/>
      <c r="FF376" s="110"/>
      <c r="FP376" s="110"/>
      <c r="FZ376" s="110"/>
      <c r="GJ376" s="110"/>
      <c r="GT376" s="110"/>
      <c r="HD376" s="110"/>
      <c r="HN376" s="110"/>
      <c r="HX376" s="110"/>
    </row>
    <row xmlns:x14ac="http://schemas.microsoft.com/office/spreadsheetml/2009/9/ac" r="377" s="3" customFormat="true" x14ac:dyDescent="0.25">
      <c r="A377" s="372"/>
      <c r="B377" s="110"/>
      <c r="L377" s="110"/>
      <c r="V377" s="110"/>
      <c r="AF377" s="110"/>
      <c r="AP377" s="110"/>
      <c r="AZ377" s="110"/>
      <c r="BA377" s="110"/>
      <c r="BJ377" s="110"/>
      <c r="BK377" s="110"/>
      <c r="BT377" s="110"/>
      <c r="CD377" s="110"/>
      <c r="CN377" s="110"/>
      <c r="CX377" s="110"/>
      <c r="DH377" s="110"/>
      <c r="DR377" s="110"/>
      <c r="EB377" s="110"/>
      <c r="EL377" s="110"/>
      <c r="EV377" s="110"/>
      <c r="FF377" s="110"/>
      <c r="FP377" s="110"/>
      <c r="FZ377" s="110"/>
      <c r="GJ377" s="110"/>
      <c r="GT377" s="110"/>
      <c r="HD377" s="110"/>
      <c r="HN377" s="110"/>
      <c r="HX377" s="110"/>
    </row>
    <row xmlns:x14ac="http://schemas.microsoft.com/office/spreadsheetml/2009/9/ac" r="378" s="3" customFormat="true" x14ac:dyDescent="0.25">
      <c r="A378" s="372"/>
      <c r="B378" s="110"/>
      <c r="L378" s="110"/>
      <c r="V378" s="110"/>
      <c r="AF378" s="110"/>
      <c r="AP378" s="110"/>
      <c r="AZ378" s="110"/>
      <c r="BA378" s="110"/>
      <c r="BJ378" s="110"/>
      <c r="BK378" s="110"/>
      <c r="BT378" s="110"/>
      <c r="CD378" s="110"/>
      <c r="CN378" s="110"/>
      <c r="CX378" s="110"/>
      <c r="DH378" s="110"/>
      <c r="DR378" s="110"/>
      <c r="EB378" s="110"/>
      <c r="EL378" s="110"/>
      <c r="EV378" s="110"/>
      <c r="FF378" s="110"/>
      <c r="FP378" s="110"/>
      <c r="FZ378" s="110"/>
      <c r="GJ378" s="110"/>
      <c r="GT378" s="110"/>
      <c r="HD378" s="110"/>
      <c r="HN378" s="110"/>
      <c r="HX378" s="110"/>
    </row>
    <row xmlns:x14ac="http://schemas.microsoft.com/office/spreadsheetml/2009/9/ac" r="379" s="3" customFormat="true" x14ac:dyDescent="0.25">
      <c r="A379" s="372"/>
      <c r="B379" s="110"/>
      <c r="L379" s="110"/>
      <c r="V379" s="110"/>
      <c r="AF379" s="110"/>
      <c r="AP379" s="110"/>
      <c r="AZ379" s="110"/>
      <c r="BA379" s="110"/>
      <c r="BJ379" s="110"/>
      <c r="BK379" s="110"/>
      <c r="BT379" s="110"/>
      <c r="CD379" s="110"/>
      <c r="CN379" s="110"/>
      <c r="CX379" s="110"/>
      <c r="DH379" s="110"/>
      <c r="DR379" s="110"/>
      <c r="EB379" s="110"/>
      <c r="EL379" s="110"/>
      <c r="EV379" s="110"/>
      <c r="FF379" s="110"/>
      <c r="FP379" s="110"/>
      <c r="FZ379" s="110"/>
      <c r="GJ379" s="110"/>
      <c r="GT379" s="110"/>
      <c r="HD379" s="110"/>
      <c r="HN379" s="110"/>
      <c r="HX379" s="110"/>
    </row>
    <row xmlns:x14ac="http://schemas.microsoft.com/office/spreadsheetml/2009/9/ac" r="380" s="3" customFormat="true" x14ac:dyDescent="0.25">
      <c r="A380" s="372"/>
      <c r="B380" s="110"/>
      <c r="L380" s="110"/>
      <c r="V380" s="110"/>
      <c r="AF380" s="110"/>
      <c r="AP380" s="110"/>
      <c r="AZ380" s="110"/>
      <c r="BA380" s="110"/>
      <c r="BJ380" s="110"/>
      <c r="BK380" s="110"/>
      <c r="BT380" s="110"/>
      <c r="CD380" s="110"/>
      <c r="CN380" s="110"/>
      <c r="CX380" s="110"/>
      <c r="DH380" s="110"/>
      <c r="DR380" s="110"/>
      <c r="EB380" s="110"/>
      <c r="EL380" s="110"/>
      <c r="EV380" s="110"/>
      <c r="FF380" s="110"/>
      <c r="FP380" s="110"/>
      <c r="FZ380" s="110"/>
      <c r="GJ380" s="110"/>
      <c r="GT380" s="110"/>
      <c r="HD380" s="110"/>
      <c r="HN380" s="110"/>
      <c r="HX380" s="110"/>
    </row>
    <row xmlns:x14ac="http://schemas.microsoft.com/office/spreadsheetml/2009/9/ac" r="381" s="3" customFormat="true" x14ac:dyDescent="0.25">
      <c r="A381" s="372"/>
      <c r="B381" s="110"/>
      <c r="L381" s="110"/>
      <c r="V381" s="110"/>
      <c r="AF381" s="110"/>
      <c r="AP381" s="110"/>
      <c r="AZ381" s="110"/>
      <c r="BA381" s="110"/>
      <c r="BJ381" s="110"/>
      <c r="BK381" s="110"/>
      <c r="BT381" s="110"/>
      <c r="CD381" s="110"/>
      <c r="CN381" s="110"/>
      <c r="CX381" s="110"/>
      <c r="DH381" s="110"/>
      <c r="DR381" s="110"/>
      <c r="EB381" s="110"/>
      <c r="EL381" s="110"/>
      <c r="EV381" s="110"/>
      <c r="FF381" s="110"/>
      <c r="FP381" s="110"/>
      <c r="FZ381" s="110"/>
      <c r="GJ381" s="110"/>
      <c r="GT381" s="110"/>
      <c r="HD381" s="110"/>
      <c r="HN381" s="110"/>
      <c r="HX381" s="110"/>
    </row>
    <row xmlns:x14ac="http://schemas.microsoft.com/office/spreadsheetml/2009/9/ac" r="382" s="3" customFormat="true" x14ac:dyDescent="0.25">
      <c r="A382" s="372"/>
      <c r="B382" s="110"/>
      <c r="L382" s="110"/>
      <c r="V382" s="110"/>
      <c r="AF382" s="110"/>
      <c r="AP382" s="110"/>
      <c r="AZ382" s="110"/>
      <c r="BA382" s="110"/>
      <c r="BJ382" s="110"/>
      <c r="BK382" s="110"/>
      <c r="BT382" s="110"/>
      <c r="CD382" s="110"/>
      <c r="CN382" s="110"/>
      <c r="CX382" s="110"/>
      <c r="DH382" s="110"/>
      <c r="DR382" s="110"/>
      <c r="EB382" s="110"/>
      <c r="EL382" s="110"/>
      <c r="EV382" s="110"/>
      <c r="FF382" s="110"/>
      <c r="FP382" s="110"/>
      <c r="FZ382" s="110"/>
      <c r="GJ382" s="110"/>
      <c r="GT382" s="110"/>
      <c r="HD382" s="110"/>
      <c r="HN382" s="110"/>
      <c r="HX382" s="110"/>
    </row>
    <row xmlns:x14ac="http://schemas.microsoft.com/office/spreadsheetml/2009/9/ac" r="383" s="3" customFormat="true" x14ac:dyDescent="0.25">
      <c r="A383" s="372"/>
      <c r="B383" s="110"/>
      <c r="L383" s="110"/>
      <c r="V383" s="110"/>
      <c r="AF383" s="110"/>
      <c r="AP383" s="110"/>
      <c r="AZ383" s="110"/>
      <c r="BA383" s="110"/>
      <c r="BJ383" s="110"/>
      <c r="BK383" s="110"/>
      <c r="BT383" s="110"/>
      <c r="CD383" s="110"/>
      <c r="CN383" s="110"/>
      <c r="CX383" s="110"/>
      <c r="DH383" s="110"/>
      <c r="DR383" s="110"/>
      <c r="EB383" s="110"/>
      <c r="EL383" s="110"/>
      <c r="EV383" s="110"/>
      <c r="FF383" s="110"/>
      <c r="FP383" s="110"/>
      <c r="FZ383" s="110"/>
      <c r="GJ383" s="110"/>
      <c r="GT383" s="110"/>
      <c r="HD383" s="110"/>
      <c r="HN383" s="110"/>
      <c r="HX383" s="110"/>
    </row>
    <row xmlns:x14ac="http://schemas.microsoft.com/office/spreadsheetml/2009/9/ac" r="384" s="3" customFormat="true" x14ac:dyDescent="0.25">
      <c r="A384" s="372"/>
      <c r="B384" s="110"/>
      <c r="L384" s="110"/>
      <c r="V384" s="110"/>
      <c r="AF384" s="110"/>
      <c r="AP384" s="110"/>
      <c r="AZ384" s="110"/>
      <c r="BA384" s="110"/>
      <c r="BJ384" s="110"/>
      <c r="BK384" s="110"/>
      <c r="BT384" s="110"/>
      <c r="CD384" s="110"/>
      <c r="CN384" s="110"/>
      <c r="CX384" s="110"/>
      <c r="DH384" s="110"/>
      <c r="DR384" s="110"/>
      <c r="EB384" s="110"/>
      <c r="EL384" s="110"/>
      <c r="EV384" s="110"/>
      <c r="FF384" s="110"/>
      <c r="FP384" s="110"/>
      <c r="FZ384" s="110"/>
      <c r="GJ384" s="110"/>
      <c r="GT384" s="110"/>
      <c r="HD384" s="110"/>
      <c r="HN384" s="110"/>
      <c r="HX384" s="110"/>
    </row>
    <row xmlns:x14ac="http://schemas.microsoft.com/office/spreadsheetml/2009/9/ac" r="385" s="3" customFormat="true" x14ac:dyDescent="0.25">
      <c r="A385" s="372"/>
      <c r="B385" s="110"/>
      <c r="L385" s="110"/>
      <c r="V385" s="110"/>
      <c r="AF385" s="110"/>
      <c r="AP385" s="110"/>
      <c r="AZ385" s="110"/>
      <c r="BA385" s="110"/>
      <c r="BJ385" s="110"/>
      <c r="BK385" s="110"/>
      <c r="BT385" s="110"/>
      <c r="CD385" s="110"/>
      <c r="CN385" s="110"/>
      <c r="CX385" s="110"/>
      <c r="DH385" s="110"/>
      <c r="DR385" s="110"/>
      <c r="EB385" s="110"/>
      <c r="EL385" s="110"/>
      <c r="EV385" s="110"/>
      <c r="FF385" s="110"/>
      <c r="FP385" s="110"/>
      <c r="FZ385" s="110"/>
      <c r="GJ385" s="110"/>
      <c r="GT385" s="110"/>
      <c r="HD385" s="110"/>
      <c r="HN385" s="110"/>
      <c r="HX385" s="110"/>
    </row>
    <row xmlns:x14ac="http://schemas.microsoft.com/office/spreadsheetml/2009/9/ac" r="386" s="3" customFormat="true" x14ac:dyDescent="0.25">
      <c r="A386" s="372"/>
      <c r="B386" s="110"/>
      <c r="L386" s="110"/>
      <c r="V386" s="110"/>
      <c r="AF386" s="110"/>
      <c r="AP386" s="110"/>
      <c r="AZ386" s="110"/>
      <c r="BA386" s="110"/>
      <c r="BJ386" s="110"/>
      <c r="BK386" s="110"/>
      <c r="BT386" s="110"/>
      <c r="CD386" s="110"/>
      <c r="CN386" s="110"/>
      <c r="CX386" s="110"/>
      <c r="DH386" s="110"/>
      <c r="DR386" s="110"/>
      <c r="EB386" s="110"/>
      <c r="EL386" s="110"/>
      <c r="EV386" s="110"/>
      <c r="FF386" s="110"/>
      <c r="FP386" s="110"/>
      <c r="FZ386" s="110"/>
      <c r="GJ386" s="110"/>
      <c r="GT386" s="110"/>
      <c r="HD386" s="110"/>
      <c r="HN386" s="110"/>
      <c r="HX386" s="110"/>
    </row>
    <row xmlns:x14ac="http://schemas.microsoft.com/office/spreadsheetml/2009/9/ac" r="387" s="3" customFormat="true" x14ac:dyDescent="0.25">
      <c r="A387" s="372"/>
      <c r="B387" s="110"/>
      <c r="L387" s="110"/>
      <c r="V387" s="110"/>
      <c r="AF387" s="110"/>
      <c r="AP387" s="110"/>
      <c r="AZ387" s="110"/>
      <c r="BA387" s="110"/>
      <c r="BJ387" s="110"/>
      <c r="BK387" s="110"/>
      <c r="BT387" s="110"/>
      <c r="CD387" s="110"/>
      <c r="CN387" s="110"/>
      <c r="CX387" s="110"/>
      <c r="DH387" s="110"/>
      <c r="DR387" s="110"/>
      <c r="EB387" s="110"/>
      <c r="EL387" s="110"/>
      <c r="EV387" s="110"/>
      <c r="FF387" s="110"/>
      <c r="FP387" s="110"/>
      <c r="FZ387" s="110"/>
      <c r="GJ387" s="110"/>
      <c r="GT387" s="110"/>
      <c r="HD387" s="110"/>
      <c r="HN387" s="110"/>
      <c r="HX387" s="110"/>
    </row>
    <row xmlns:x14ac="http://schemas.microsoft.com/office/spreadsheetml/2009/9/ac" r="388" s="3" customFormat="true" x14ac:dyDescent="0.25">
      <c r="A388" s="372"/>
      <c r="B388" s="110"/>
      <c r="L388" s="110"/>
      <c r="V388" s="110"/>
      <c r="AF388" s="110"/>
      <c r="AP388" s="110"/>
      <c r="AZ388" s="110"/>
      <c r="BA388" s="110"/>
      <c r="BJ388" s="110"/>
      <c r="BK388" s="110"/>
      <c r="BT388" s="110"/>
      <c r="CD388" s="110"/>
      <c r="CN388" s="110"/>
      <c r="CX388" s="110"/>
      <c r="DH388" s="110"/>
      <c r="DR388" s="110"/>
      <c r="EB388" s="110"/>
      <c r="EL388" s="110"/>
      <c r="EV388" s="110"/>
      <c r="FF388" s="110"/>
      <c r="FP388" s="110"/>
      <c r="FZ388" s="110"/>
      <c r="GJ388" s="110"/>
      <c r="GT388" s="110"/>
      <c r="HD388" s="110"/>
      <c r="HN388" s="110"/>
      <c r="HX388" s="110"/>
    </row>
    <row xmlns:x14ac="http://schemas.microsoft.com/office/spreadsheetml/2009/9/ac" r="389" s="3" customFormat="true" x14ac:dyDescent="0.25">
      <c r="A389" s="372"/>
      <c r="B389" s="110"/>
      <c r="L389" s="110"/>
      <c r="V389" s="110"/>
      <c r="AF389" s="110"/>
      <c r="AP389" s="110"/>
      <c r="AZ389" s="110"/>
      <c r="BA389" s="110"/>
      <c r="BJ389" s="110"/>
      <c r="BK389" s="110"/>
      <c r="BT389" s="110"/>
      <c r="CD389" s="110"/>
      <c r="CN389" s="110"/>
      <c r="CX389" s="110"/>
      <c r="DH389" s="110"/>
      <c r="DR389" s="110"/>
      <c r="EB389" s="110"/>
      <c r="EL389" s="110"/>
      <c r="EV389" s="110"/>
      <c r="FF389" s="110"/>
      <c r="FP389" s="110"/>
      <c r="FZ389" s="110"/>
      <c r="GJ389" s="110"/>
      <c r="GT389" s="110"/>
      <c r="HD389" s="110"/>
      <c r="HN389" s="110"/>
      <c r="HX389" s="110"/>
    </row>
    <row xmlns:x14ac="http://schemas.microsoft.com/office/spreadsheetml/2009/9/ac" r="390" s="3" customFormat="true" x14ac:dyDescent="0.25">
      <c r="A390" s="372"/>
      <c r="B390" s="110"/>
      <c r="L390" s="110"/>
      <c r="V390" s="110"/>
      <c r="AF390" s="110"/>
      <c r="AP390" s="110"/>
      <c r="AZ390" s="110"/>
      <c r="BA390" s="110"/>
      <c r="BJ390" s="110"/>
      <c r="BK390" s="110"/>
      <c r="BT390" s="110"/>
      <c r="CD390" s="110"/>
      <c r="CN390" s="110"/>
      <c r="CX390" s="110"/>
      <c r="DH390" s="110"/>
      <c r="DR390" s="110"/>
      <c r="EB390" s="110"/>
      <c r="EL390" s="110"/>
      <c r="EV390" s="110"/>
      <c r="FF390" s="110"/>
      <c r="FP390" s="110"/>
      <c r="FZ390" s="110"/>
      <c r="GJ390" s="110"/>
      <c r="GT390" s="110"/>
      <c r="HD390" s="110"/>
      <c r="HN390" s="110"/>
      <c r="HX390" s="110"/>
    </row>
    <row xmlns:x14ac="http://schemas.microsoft.com/office/spreadsheetml/2009/9/ac" r="391" s="3" customFormat="true" x14ac:dyDescent="0.25">
      <c r="A391" s="372"/>
      <c r="B391" s="110"/>
      <c r="L391" s="110"/>
      <c r="V391" s="110"/>
      <c r="AF391" s="110"/>
      <c r="AP391" s="110"/>
      <c r="AZ391" s="110"/>
      <c r="BA391" s="110"/>
      <c r="BJ391" s="110"/>
      <c r="BK391" s="110"/>
      <c r="BT391" s="110"/>
      <c r="CD391" s="110"/>
      <c r="CN391" s="110"/>
      <c r="CX391" s="110"/>
      <c r="DH391" s="110"/>
      <c r="DR391" s="110"/>
      <c r="EB391" s="110"/>
      <c r="EL391" s="110"/>
      <c r="EV391" s="110"/>
      <c r="FF391" s="110"/>
      <c r="FP391" s="110"/>
      <c r="FZ391" s="110"/>
      <c r="GJ391" s="110"/>
      <c r="GT391" s="110"/>
      <c r="HD391" s="110"/>
      <c r="HN391" s="110"/>
      <c r="HX391" s="110"/>
    </row>
    <row xmlns:x14ac="http://schemas.microsoft.com/office/spreadsheetml/2009/9/ac" r="392" s="3" customFormat="true" x14ac:dyDescent="0.25">
      <c r="A392" s="372"/>
      <c r="B392" s="110"/>
      <c r="L392" s="110"/>
      <c r="V392" s="110"/>
      <c r="AF392" s="110"/>
      <c r="AP392" s="110"/>
      <c r="AZ392" s="110"/>
      <c r="BA392" s="110"/>
      <c r="BJ392" s="110"/>
      <c r="BK392" s="110"/>
      <c r="BT392" s="110"/>
      <c r="CD392" s="110"/>
      <c r="CN392" s="110"/>
      <c r="CX392" s="110"/>
      <c r="DH392" s="110"/>
      <c r="DR392" s="110"/>
      <c r="EB392" s="110"/>
      <c r="EL392" s="110"/>
      <c r="EV392" s="110"/>
      <c r="FF392" s="110"/>
      <c r="FP392" s="110"/>
      <c r="FZ392" s="110"/>
      <c r="GJ392" s="110"/>
      <c r="GT392" s="110"/>
      <c r="HD392" s="110"/>
      <c r="HN392" s="110"/>
      <c r="HX392" s="110"/>
    </row>
    <row xmlns:x14ac="http://schemas.microsoft.com/office/spreadsheetml/2009/9/ac" r="393" s="3" customFormat="true" x14ac:dyDescent="0.25">
      <c r="A393" s="372"/>
      <c r="B393" s="110"/>
      <c r="L393" s="110"/>
      <c r="V393" s="110"/>
      <c r="AF393" s="110"/>
      <c r="AP393" s="110"/>
      <c r="AZ393" s="110"/>
      <c r="BA393" s="110"/>
      <c r="BJ393" s="110"/>
      <c r="BK393" s="110"/>
      <c r="BT393" s="110"/>
      <c r="CD393" s="110"/>
      <c r="CN393" s="110"/>
      <c r="CX393" s="110"/>
      <c r="DH393" s="110"/>
      <c r="DR393" s="110"/>
      <c r="EB393" s="110"/>
      <c r="EL393" s="110"/>
      <c r="EV393" s="110"/>
      <c r="FF393" s="110"/>
      <c r="FP393" s="110"/>
      <c r="FZ393" s="110"/>
      <c r="GJ393" s="110"/>
      <c r="GT393" s="110"/>
      <c r="HD393" s="110"/>
      <c r="HN393" s="110"/>
      <c r="HX393" s="110"/>
    </row>
    <row xmlns:x14ac="http://schemas.microsoft.com/office/spreadsheetml/2009/9/ac" r="394" s="3" customFormat="true" x14ac:dyDescent="0.25">
      <c r="A394" s="372"/>
      <c r="B394" s="110"/>
      <c r="L394" s="110"/>
      <c r="V394" s="110"/>
      <c r="AF394" s="110"/>
      <c r="AP394" s="110"/>
      <c r="AZ394" s="110"/>
      <c r="BA394" s="110"/>
      <c r="BJ394" s="110"/>
      <c r="BK394" s="110"/>
      <c r="BT394" s="110"/>
      <c r="CD394" s="110"/>
      <c r="CN394" s="110"/>
      <c r="CX394" s="110"/>
      <c r="DH394" s="110"/>
      <c r="DR394" s="110"/>
      <c r="EB394" s="110"/>
      <c r="EL394" s="110"/>
      <c r="EV394" s="110"/>
      <c r="FF394" s="110"/>
      <c r="FP394" s="110"/>
      <c r="FZ394" s="110"/>
      <c r="GJ394" s="110"/>
      <c r="GT394" s="110"/>
      <c r="HD394" s="110"/>
      <c r="HN394" s="110"/>
      <c r="HX394" s="110"/>
    </row>
    <row xmlns:x14ac="http://schemas.microsoft.com/office/spreadsheetml/2009/9/ac" r="395" s="3" customFormat="true" x14ac:dyDescent="0.25">
      <c r="A395" s="372"/>
      <c r="B395" s="110"/>
      <c r="L395" s="110"/>
      <c r="V395" s="110"/>
      <c r="AF395" s="110"/>
      <c r="AP395" s="110"/>
      <c r="AZ395" s="110"/>
      <c r="BA395" s="110"/>
      <c r="BJ395" s="110"/>
      <c r="BK395" s="110"/>
      <c r="BT395" s="110"/>
      <c r="CD395" s="110"/>
      <c r="CN395" s="110"/>
      <c r="CX395" s="110"/>
      <c r="DH395" s="110"/>
      <c r="DR395" s="110"/>
      <c r="EB395" s="110"/>
      <c r="EL395" s="110"/>
      <c r="EV395" s="110"/>
      <c r="FF395" s="110"/>
      <c r="FP395" s="110"/>
      <c r="FZ395" s="110"/>
      <c r="GJ395" s="110"/>
      <c r="GT395" s="110"/>
      <c r="HD395" s="110"/>
      <c r="HN395" s="110"/>
      <c r="HX395" s="110"/>
    </row>
    <row xmlns:x14ac="http://schemas.microsoft.com/office/spreadsheetml/2009/9/ac" r="396" s="3" customFormat="true" x14ac:dyDescent="0.25">
      <c r="A396" s="372"/>
      <c r="B396" s="110"/>
      <c r="L396" s="110"/>
      <c r="V396" s="110"/>
      <c r="AF396" s="110"/>
      <c r="AP396" s="110"/>
      <c r="AZ396" s="110"/>
      <c r="BA396" s="110"/>
      <c r="BJ396" s="110"/>
      <c r="BK396" s="110"/>
      <c r="BT396" s="110"/>
      <c r="CD396" s="110"/>
      <c r="CN396" s="110"/>
      <c r="CX396" s="110"/>
      <c r="DH396" s="110"/>
      <c r="DR396" s="110"/>
      <c r="EB396" s="110"/>
      <c r="EL396" s="110"/>
      <c r="EV396" s="110"/>
      <c r="FF396" s="110"/>
      <c r="FP396" s="110"/>
      <c r="FZ396" s="110"/>
      <c r="GJ396" s="110"/>
      <c r="GT396" s="110"/>
      <c r="HD396" s="110"/>
      <c r="HN396" s="110"/>
      <c r="HX396" s="110"/>
    </row>
    <row xmlns:x14ac="http://schemas.microsoft.com/office/spreadsheetml/2009/9/ac" r="397" s="3" customFormat="true" x14ac:dyDescent="0.25">
      <c r="A397" s="372"/>
      <c r="B397" s="110"/>
      <c r="L397" s="110"/>
      <c r="V397" s="110"/>
      <c r="AF397" s="110"/>
      <c r="AP397" s="110"/>
      <c r="AZ397" s="110"/>
      <c r="BA397" s="110"/>
      <c r="BJ397" s="110"/>
      <c r="BK397" s="110"/>
      <c r="BT397" s="110"/>
      <c r="CD397" s="110"/>
      <c r="CN397" s="110"/>
      <c r="CX397" s="110"/>
      <c r="DH397" s="110"/>
      <c r="DR397" s="110"/>
      <c r="EB397" s="110"/>
      <c r="EL397" s="110"/>
      <c r="EV397" s="110"/>
      <c r="FF397" s="110"/>
      <c r="FP397" s="110"/>
      <c r="FZ397" s="110"/>
      <c r="GJ397" s="110"/>
      <c r="GT397" s="110"/>
      <c r="HD397" s="110"/>
      <c r="HN397" s="110"/>
      <c r="HX397" s="110"/>
    </row>
    <row xmlns:x14ac="http://schemas.microsoft.com/office/spreadsheetml/2009/9/ac" r="398" s="3" customFormat="true" x14ac:dyDescent="0.25">
      <c r="A398" s="372"/>
      <c r="B398" s="110"/>
      <c r="L398" s="110"/>
      <c r="V398" s="110"/>
      <c r="AF398" s="110"/>
      <c r="AP398" s="110"/>
      <c r="AZ398" s="110"/>
      <c r="BA398" s="110"/>
      <c r="BJ398" s="110"/>
      <c r="BK398" s="110"/>
      <c r="BT398" s="110"/>
      <c r="CD398" s="110"/>
      <c r="CN398" s="110"/>
      <c r="CX398" s="110"/>
      <c r="DH398" s="110"/>
      <c r="DR398" s="110"/>
      <c r="EB398" s="110"/>
      <c r="EL398" s="110"/>
      <c r="EV398" s="110"/>
      <c r="FF398" s="110"/>
      <c r="FP398" s="110"/>
      <c r="FZ398" s="110"/>
      <c r="GJ398" s="110"/>
      <c r="GT398" s="110"/>
      <c r="HD398" s="110"/>
      <c r="HN398" s="110"/>
      <c r="HX398" s="110"/>
    </row>
    <row xmlns:x14ac="http://schemas.microsoft.com/office/spreadsheetml/2009/9/ac" r="399" s="3" customFormat="true" x14ac:dyDescent="0.25">
      <c r="A399" s="372"/>
      <c r="B399" s="110"/>
      <c r="L399" s="110"/>
      <c r="V399" s="110"/>
      <c r="AF399" s="110"/>
      <c r="AP399" s="110"/>
      <c r="AZ399" s="110"/>
      <c r="BA399" s="110"/>
      <c r="BJ399" s="110"/>
      <c r="BK399" s="110"/>
      <c r="BT399" s="110"/>
      <c r="CD399" s="110"/>
      <c r="CN399" s="110"/>
      <c r="CX399" s="110"/>
      <c r="DH399" s="110"/>
      <c r="DR399" s="110"/>
      <c r="EB399" s="110"/>
      <c r="EL399" s="110"/>
      <c r="EV399" s="110"/>
      <c r="FF399" s="110"/>
      <c r="FP399" s="110"/>
      <c r="FZ399" s="110"/>
      <c r="GJ399" s="110"/>
      <c r="GT399" s="110"/>
      <c r="HD399" s="110"/>
      <c r="HN399" s="110"/>
      <c r="HX399" s="110"/>
    </row>
    <row xmlns:x14ac="http://schemas.microsoft.com/office/spreadsheetml/2009/9/ac" r="400" s="3" customFormat="true" x14ac:dyDescent="0.25">
      <c r="A400" s="372"/>
      <c r="B400" s="110"/>
      <c r="L400" s="110"/>
      <c r="V400" s="110"/>
      <c r="AF400" s="110"/>
      <c r="AP400" s="110"/>
      <c r="AZ400" s="110"/>
      <c r="BA400" s="110"/>
      <c r="BJ400" s="110"/>
      <c r="BK400" s="110"/>
      <c r="BT400" s="110"/>
      <c r="CD400" s="110"/>
      <c r="CN400" s="110"/>
      <c r="CX400" s="110"/>
      <c r="DH400" s="110"/>
      <c r="DR400" s="110"/>
      <c r="EB400" s="110"/>
      <c r="EL400" s="110"/>
      <c r="EV400" s="110"/>
      <c r="FF400" s="110"/>
      <c r="FP400" s="110"/>
      <c r="FZ400" s="110"/>
      <c r="GJ400" s="110"/>
      <c r="GT400" s="110"/>
      <c r="HD400" s="110"/>
      <c r="HN400" s="110"/>
      <c r="HX400" s="110"/>
    </row>
    <row xmlns:x14ac="http://schemas.microsoft.com/office/spreadsheetml/2009/9/ac" r="401" s="3" customFormat="true" x14ac:dyDescent="0.25">
      <c r="A401" s="372"/>
      <c r="B401" s="110"/>
      <c r="L401" s="110"/>
      <c r="V401" s="110"/>
      <c r="AF401" s="110"/>
      <c r="AP401" s="110"/>
      <c r="AZ401" s="110"/>
      <c r="BA401" s="110"/>
      <c r="BJ401" s="110"/>
      <c r="BK401" s="110"/>
      <c r="BT401" s="110"/>
      <c r="CD401" s="110"/>
      <c r="CN401" s="110"/>
      <c r="CX401" s="110"/>
      <c r="DH401" s="110"/>
      <c r="DR401" s="110"/>
      <c r="EB401" s="110"/>
      <c r="EL401" s="110"/>
      <c r="EV401" s="110"/>
      <c r="FF401" s="110"/>
      <c r="FP401" s="110"/>
      <c r="FZ401" s="110"/>
      <c r="GJ401" s="110"/>
      <c r="GT401" s="110"/>
      <c r="HD401" s="110"/>
      <c r="HN401" s="110"/>
      <c r="HX401" s="110"/>
    </row>
    <row xmlns:x14ac="http://schemas.microsoft.com/office/spreadsheetml/2009/9/ac" r="402" s="3" customFormat="true" x14ac:dyDescent="0.25">
      <c r="A402" s="372"/>
      <c r="B402" s="110"/>
      <c r="L402" s="110"/>
      <c r="V402" s="110"/>
      <c r="AF402" s="110"/>
      <c r="AP402" s="110"/>
      <c r="AZ402" s="110"/>
      <c r="BA402" s="110"/>
      <c r="BJ402" s="110"/>
      <c r="BK402" s="110"/>
      <c r="BT402" s="110"/>
      <c r="CD402" s="110"/>
      <c r="CN402" s="110"/>
      <c r="CX402" s="110"/>
      <c r="DH402" s="110"/>
      <c r="DR402" s="110"/>
      <c r="EB402" s="110"/>
      <c r="EL402" s="110"/>
      <c r="EV402" s="110"/>
      <c r="FF402" s="110"/>
      <c r="FP402" s="110"/>
      <c r="FZ402" s="110"/>
      <c r="GJ402" s="110"/>
      <c r="GT402" s="110"/>
      <c r="HD402" s="110"/>
      <c r="HN402" s="110"/>
      <c r="HX402" s="110"/>
    </row>
    <row xmlns:x14ac="http://schemas.microsoft.com/office/spreadsheetml/2009/9/ac" r="403" s="3" customFormat="true" x14ac:dyDescent="0.25">
      <c r="A403" s="372"/>
      <c r="B403" s="110"/>
      <c r="L403" s="110"/>
      <c r="V403" s="110"/>
      <c r="AF403" s="110"/>
      <c r="AP403" s="110"/>
      <c r="AZ403" s="110"/>
      <c r="BA403" s="110"/>
      <c r="BJ403" s="110"/>
      <c r="BK403" s="110"/>
      <c r="BT403" s="110"/>
      <c r="CD403" s="110"/>
      <c r="CN403" s="110"/>
      <c r="CX403" s="110"/>
      <c r="DH403" s="110"/>
      <c r="DR403" s="110"/>
      <c r="EB403" s="110"/>
      <c r="EL403" s="110"/>
      <c r="EV403" s="110"/>
      <c r="FF403" s="110"/>
      <c r="FP403" s="110"/>
      <c r="FZ403" s="110"/>
      <c r="GJ403" s="110"/>
      <c r="GT403" s="110"/>
      <c r="HD403" s="110"/>
      <c r="HN403" s="110"/>
      <c r="HX403" s="110"/>
    </row>
    <row xmlns:x14ac="http://schemas.microsoft.com/office/spreadsheetml/2009/9/ac" r="404" s="3" customFormat="true" x14ac:dyDescent="0.25">
      <c r="A404" s="372"/>
      <c r="B404" s="110"/>
      <c r="L404" s="110"/>
      <c r="V404" s="110"/>
      <c r="AF404" s="110"/>
      <c r="AP404" s="110"/>
      <c r="AZ404" s="110"/>
      <c r="BA404" s="110"/>
      <c r="BJ404" s="110"/>
      <c r="BK404" s="110"/>
      <c r="BT404" s="110"/>
      <c r="CD404" s="110"/>
      <c r="CN404" s="110"/>
      <c r="CX404" s="110"/>
      <c r="DH404" s="110"/>
      <c r="DR404" s="110"/>
      <c r="EB404" s="110"/>
      <c r="EL404" s="110"/>
      <c r="EV404" s="110"/>
      <c r="FF404" s="110"/>
      <c r="FP404" s="110"/>
      <c r="FZ404" s="110"/>
      <c r="GJ404" s="110"/>
      <c r="GT404" s="110"/>
      <c r="HD404" s="110"/>
      <c r="HN404" s="110"/>
      <c r="HX404" s="110"/>
    </row>
    <row xmlns:x14ac="http://schemas.microsoft.com/office/spreadsheetml/2009/9/ac" r="405" s="3" customFormat="true" x14ac:dyDescent="0.25">
      <c r="A405" s="372"/>
      <c r="B405" s="110"/>
      <c r="L405" s="110"/>
      <c r="V405" s="110"/>
      <c r="AF405" s="110"/>
      <c r="AP405" s="110"/>
      <c r="AZ405" s="110"/>
      <c r="BA405" s="110"/>
      <c r="BJ405" s="110"/>
      <c r="BK405" s="110"/>
      <c r="BT405" s="110"/>
      <c r="CD405" s="110"/>
      <c r="CN405" s="110"/>
      <c r="CX405" s="110"/>
      <c r="DH405" s="110"/>
      <c r="DR405" s="110"/>
      <c r="EB405" s="110"/>
      <c r="EL405" s="110"/>
      <c r="EV405" s="110"/>
      <c r="FF405" s="110"/>
      <c r="FP405" s="110"/>
      <c r="FZ405" s="110"/>
      <c r="GJ405" s="110"/>
      <c r="GT405" s="110"/>
      <c r="HD405" s="110"/>
      <c r="HN405" s="110"/>
      <c r="HX405" s="110"/>
    </row>
    <row xmlns:x14ac="http://schemas.microsoft.com/office/spreadsheetml/2009/9/ac" r="406" s="3" customFormat="true" x14ac:dyDescent="0.25">
      <c r="A406" s="372"/>
      <c r="B406" s="110"/>
      <c r="L406" s="110"/>
      <c r="V406" s="110"/>
      <c r="AF406" s="110"/>
      <c r="AP406" s="110"/>
      <c r="AZ406" s="110"/>
      <c r="BA406" s="110"/>
      <c r="BJ406" s="110"/>
      <c r="BK406" s="110"/>
      <c r="BT406" s="110"/>
      <c r="CD406" s="110"/>
      <c r="CN406" s="110"/>
      <c r="CX406" s="110"/>
      <c r="DH406" s="110"/>
      <c r="DR406" s="110"/>
      <c r="EB406" s="110"/>
      <c r="EL406" s="110"/>
      <c r="EV406" s="110"/>
      <c r="FF406" s="110"/>
      <c r="FP406" s="110"/>
      <c r="FZ406" s="110"/>
      <c r="GJ406" s="110"/>
      <c r="GT406" s="110"/>
      <c r="HD406" s="110"/>
      <c r="HN406" s="110"/>
      <c r="HX406" s="110"/>
    </row>
    <row xmlns:x14ac="http://schemas.microsoft.com/office/spreadsheetml/2009/9/ac" r="407" s="3" customFormat="true" x14ac:dyDescent="0.25">
      <c r="A407" s="372"/>
      <c r="B407" s="110"/>
      <c r="L407" s="110"/>
      <c r="V407" s="110"/>
      <c r="AF407" s="110"/>
      <c r="AP407" s="110"/>
      <c r="AZ407" s="110"/>
      <c r="BA407" s="110"/>
      <c r="BJ407" s="110"/>
      <c r="BK407" s="110"/>
      <c r="BT407" s="110"/>
      <c r="CD407" s="110"/>
      <c r="CN407" s="110"/>
      <c r="CX407" s="110"/>
      <c r="DH407" s="110"/>
      <c r="DR407" s="110"/>
      <c r="EB407" s="110"/>
      <c r="EL407" s="110"/>
      <c r="EV407" s="110"/>
      <c r="FF407" s="110"/>
      <c r="FP407" s="110"/>
      <c r="FZ407" s="110"/>
      <c r="GJ407" s="110"/>
      <c r="GT407" s="110"/>
      <c r="HD407" s="110"/>
      <c r="HN407" s="110"/>
      <c r="HX407" s="110"/>
    </row>
    <row xmlns:x14ac="http://schemas.microsoft.com/office/spreadsheetml/2009/9/ac" r="408" s="3" customFormat="true" x14ac:dyDescent="0.25">
      <c r="A408" s="372"/>
      <c r="B408" s="110"/>
      <c r="L408" s="110"/>
      <c r="V408" s="110"/>
      <c r="AF408" s="110"/>
      <c r="AP408" s="110"/>
      <c r="AZ408" s="110"/>
      <c r="BA408" s="110"/>
      <c r="BJ408" s="110"/>
      <c r="BK408" s="110"/>
      <c r="BT408" s="110"/>
      <c r="CD408" s="110"/>
      <c r="CN408" s="110"/>
      <c r="CX408" s="110"/>
      <c r="DH408" s="110"/>
      <c r="DR408" s="110"/>
      <c r="EB408" s="110"/>
      <c r="EL408" s="110"/>
      <c r="EV408" s="110"/>
      <c r="FF408" s="110"/>
      <c r="FP408" s="110"/>
      <c r="FZ408" s="110"/>
      <c r="GJ408" s="110"/>
      <c r="GT408" s="110"/>
      <c r="HD408" s="110"/>
      <c r="HN408" s="110"/>
      <c r="HX408" s="110"/>
    </row>
    <row xmlns:x14ac="http://schemas.microsoft.com/office/spreadsheetml/2009/9/ac" r="409" s="3" customFormat="true" x14ac:dyDescent="0.25">
      <c r="A409" s="372"/>
      <c r="B409" s="110"/>
      <c r="L409" s="110"/>
      <c r="V409" s="110"/>
      <c r="AF409" s="110"/>
      <c r="AP409" s="110"/>
      <c r="AZ409" s="110"/>
      <c r="BA409" s="110"/>
      <c r="BJ409" s="110"/>
      <c r="BK409" s="110"/>
      <c r="BT409" s="110"/>
      <c r="CD409" s="110"/>
      <c r="CN409" s="110"/>
      <c r="CX409" s="110"/>
      <c r="DH409" s="110"/>
      <c r="DR409" s="110"/>
      <c r="EB409" s="110"/>
      <c r="EL409" s="110"/>
      <c r="EV409" s="110"/>
      <c r="FF409" s="110"/>
      <c r="FP409" s="110"/>
      <c r="FZ409" s="110"/>
      <c r="GJ409" s="110"/>
      <c r="GT409" s="110"/>
      <c r="HD409" s="110"/>
      <c r="HN409" s="110"/>
      <c r="HX409" s="110"/>
    </row>
    <row xmlns:x14ac="http://schemas.microsoft.com/office/spreadsheetml/2009/9/ac" r="410" s="3" customFormat="true" x14ac:dyDescent="0.25">
      <c r="A410" s="372"/>
      <c r="B410" s="110"/>
      <c r="L410" s="110"/>
      <c r="V410" s="110"/>
      <c r="AF410" s="110"/>
      <c r="AP410" s="110"/>
      <c r="AZ410" s="110"/>
      <c r="BA410" s="110"/>
      <c r="BJ410" s="110"/>
      <c r="BK410" s="110"/>
      <c r="BT410" s="110"/>
      <c r="CD410" s="110"/>
      <c r="CN410" s="110"/>
      <c r="CX410" s="110"/>
      <c r="DH410" s="110"/>
      <c r="DR410" s="110"/>
      <c r="EB410" s="110"/>
      <c r="EL410" s="110"/>
      <c r="EV410" s="110"/>
      <c r="FF410" s="110"/>
      <c r="FP410" s="110"/>
      <c r="FZ410" s="110"/>
      <c r="GJ410" s="110"/>
      <c r="GT410" s="110"/>
      <c r="HD410" s="110"/>
      <c r="HN410" s="110"/>
      <c r="HX410" s="110"/>
    </row>
    <row xmlns:x14ac="http://schemas.microsoft.com/office/spreadsheetml/2009/9/ac" r="411" s="3" customFormat="true" x14ac:dyDescent="0.25">
      <c r="A411" s="372"/>
      <c r="B411" s="110"/>
      <c r="L411" s="110"/>
      <c r="V411" s="110"/>
      <c r="AF411" s="110"/>
      <c r="AP411" s="110"/>
      <c r="AZ411" s="110"/>
      <c r="BA411" s="110"/>
      <c r="BJ411" s="110"/>
      <c r="BK411" s="110"/>
      <c r="BT411" s="110"/>
      <c r="CD411" s="110"/>
      <c r="CN411" s="110"/>
      <c r="CX411" s="110"/>
      <c r="DH411" s="110"/>
      <c r="DR411" s="110"/>
      <c r="EB411" s="110"/>
      <c r="EL411" s="110"/>
      <c r="EV411" s="110"/>
      <c r="FF411" s="110"/>
      <c r="FP411" s="110"/>
      <c r="FZ411" s="110"/>
      <c r="GJ411" s="110"/>
      <c r="GT411" s="110"/>
      <c r="HD411" s="110"/>
      <c r="HN411" s="110"/>
      <c r="HX411" s="110"/>
    </row>
    <row xmlns:x14ac="http://schemas.microsoft.com/office/spreadsheetml/2009/9/ac" r="412" s="3" customFormat="true" x14ac:dyDescent="0.25">
      <c r="A412" s="372"/>
      <c r="B412" s="110"/>
      <c r="L412" s="110"/>
      <c r="V412" s="110"/>
      <c r="AF412" s="110"/>
      <c r="AP412" s="110"/>
      <c r="AZ412" s="110"/>
      <c r="BA412" s="110"/>
      <c r="BJ412" s="110"/>
      <c r="BK412" s="110"/>
      <c r="BT412" s="110"/>
      <c r="CD412" s="110"/>
      <c r="CN412" s="110"/>
      <c r="CX412" s="110"/>
      <c r="DH412" s="110"/>
      <c r="DR412" s="110"/>
      <c r="EB412" s="110"/>
      <c r="EL412" s="110"/>
      <c r="EV412" s="110"/>
      <c r="FF412" s="110"/>
      <c r="FP412" s="110"/>
      <c r="FZ412" s="110"/>
      <c r="GJ412" s="110"/>
      <c r="GT412" s="110"/>
      <c r="HD412" s="110"/>
      <c r="HN412" s="110"/>
      <c r="HX412" s="110"/>
    </row>
    <row xmlns:x14ac="http://schemas.microsoft.com/office/spreadsheetml/2009/9/ac" r="413" s="3" customFormat="true" x14ac:dyDescent="0.25">
      <c r="A413" s="372"/>
      <c r="B413" s="110"/>
      <c r="L413" s="110"/>
      <c r="V413" s="110"/>
      <c r="AF413" s="110"/>
      <c r="AP413" s="110"/>
      <c r="AZ413" s="110"/>
      <c r="BA413" s="110"/>
      <c r="BJ413" s="110"/>
      <c r="BK413" s="110"/>
      <c r="BT413" s="110"/>
      <c r="CD413" s="110"/>
      <c r="CN413" s="110"/>
      <c r="CX413" s="110"/>
      <c r="DH413" s="110"/>
      <c r="DR413" s="110"/>
      <c r="EB413" s="110"/>
      <c r="EL413" s="110"/>
      <c r="EV413" s="110"/>
      <c r="FF413" s="110"/>
      <c r="FP413" s="110"/>
      <c r="FZ413" s="110"/>
      <c r="GJ413" s="110"/>
      <c r="GT413" s="110"/>
      <c r="HD413" s="110"/>
      <c r="HN413" s="110"/>
      <c r="HX413" s="110"/>
    </row>
    <row xmlns:x14ac="http://schemas.microsoft.com/office/spreadsheetml/2009/9/ac" r="414" s="3" customFormat="true" x14ac:dyDescent="0.25">
      <c r="A414" s="372"/>
      <c r="B414" s="110"/>
      <c r="L414" s="110"/>
      <c r="V414" s="110"/>
      <c r="AF414" s="110"/>
      <c r="AP414" s="110"/>
      <c r="AZ414" s="110"/>
      <c r="BA414" s="110"/>
      <c r="BJ414" s="110"/>
      <c r="BK414" s="110"/>
      <c r="BT414" s="110"/>
      <c r="CD414" s="110"/>
      <c r="CN414" s="110"/>
      <c r="CX414" s="110"/>
      <c r="DH414" s="110"/>
      <c r="DR414" s="110"/>
      <c r="EB414" s="110"/>
      <c r="EL414" s="110"/>
      <c r="EV414" s="110"/>
      <c r="FF414" s="110"/>
      <c r="FP414" s="110"/>
      <c r="FZ414" s="110"/>
      <c r="GJ414" s="110"/>
      <c r="GT414" s="110"/>
      <c r="HD414" s="110"/>
      <c r="HN414" s="110"/>
      <c r="HX414" s="110"/>
    </row>
    <row xmlns:x14ac="http://schemas.microsoft.com/office/spreadsheetml/2009/9/ac" r="415" s="3" customFormat="true" x14ac:dyDescent="0.25">
      <c r="A415" s="372"/>
      <c r="B415" s="110"/>
      <c r="L415" s="110"/>
      <c r="V415" s="110"/>
      <c r="AF415" s="110"/>
      <c r="AP415" s="110"/>
      <c r="AZ415" s="110"/>
      <c r="BA415" s="110"/>
      <c r="BJ415" s="110"/>
      <c r="BK415" s="110"/>
      <c r="BT415" s="110"/>
      <c r="CD415" s="110"/>
      <c r="CN415" s="110"/>
      <c r="CX415" s="110"/>
      <c r="DH415" s="110"/>
      <c r="DR415" s="110"/>
      <c r="EB415" s="110"/>
      <c r="EL415" s="110"/>
      <c r="EV415" s="110"/>
      <c r="FF415" s="110"/>
      <c r="FP415" s="110"/>
      <c r="FZ415" s="110"/>
      <c r="GJ415" s="110"/>
      <c r="GT415" s="110"/>
      <c r="HD415" s="110"/>
      <c r="HN415" s="110"/>
      <c r="HX415" s="110"/>
    </row>
    <row xmlns:x14ac="http://schemas.microsoft.com/office/spreadsheetml/2009/9/ac" r="416" s="3" customFormat="true" x14ac:dyDescent="0.25">
      <c r="A416" s="372"/>
      <c r="B416" s="110"/>
      <c r="L416" s="110"/>
      <c r="V416" s="110"/>
      <c r="AF416" s="110"/>
      <c r="AP416" s="110"/>
      <c r="AZ416" s="110"/>
      <c r="BA416" s="110"/>
      <c r="BJ416" s="110"/>
      <c r="BK416" s="110"/>
      <c r="BT416" s="110"/>
      <c r="CD416" s="110"/>
      <c r="CN416" s="110"/>
      <c r="CX416" s="110"/>
      <c r="DH416" s="110"/>
      <c r="DR416" s="110"/>
      <c r="EB416" s="110"/>
      <c r="EL416" s="110"/>
      <c r="EV416" s="110"/>
      <c r="FF416" s="110"/>
      <c r="FP416" s="110"/>
      <c r="FZ416" s="110"/>
      <c r="GJ416" s="110"/>
      <c r="GT416" s="110"/>
      <c r="HD416" s="110"/>
      <c r="HN416" s="110"/>
      <c r="HX416" s="110"/>
    </row>
    <row xmlns:x14ac="http://schemas.microsoft.com/office/spreadsheetml/2009/9/ac" r="417" s="3" customFormat="true" x14ac:dyDescent="0.25">
      <c r="A417" s="372"/>
      <c r="B417" s="110"/>
      <c r="L417" s="110"/>
      <c r="V417" s="110"/>
      <c r="AF417" s="110"/>
      <c r="AP417" s="110"/>
      <c r="AZ417" s="110"/>
      <c r="BA417" s="110"/>
      <c r="BJ417" s="110"/>
      <c r="BK417" s="110"/>
      <c r="BT417" s="110"/>
      <c r="CD417" s="110"/>
      <c r="CN417" s="110"/>
      <c r="CX417" s="110"/>
      <c r="DH417" s="110"/>
      <c r="DR417" s="110"/>
      <c r="EB417" s="110"/>
      <c r="EL417" s="110"/>
      <c r="EV417" s="110"/>
      <c r="FF417" s="110"/>
      <c r="FP417" s="110"/>
      <c r="FZ417" s="110"/>
      <c r="GJ417" s="110"/>
      <c r="GT417" s="110"/>
      <c r="HD417" s="110"/>
      <c r="HN417" s="110"/>
      <c r="HX417" s="110"/>
    </row>
    <row xmlns:x14ac="http://schemas.microsoft.com/office/spreadsheetml/2009/9/ac" r="418" s="3" customFormat="true" x14ac:dyDescent="0.25">
      <c r="A418" s="372"/>
      <c r="B418" s="110"/>
      <c r="L418" s="110"/>
      <c r="V418" s="110"/>
      <c r="AF418" s="110"/>
      <c r="AP418" s="110"/>
      <c r="AZ418" s="110"/>
      <c r="BA418" s="110"/>
      <c r="BJ418" s="110"/>
      <c r="BK418" s="110"/>
      <c r="BT418" s="110"/>
      <c r="CD418" s="110"/>
      <c r="CN418" s="110"/>
      <c r="CX418" s="110"/>
      <c r="DH418" s="110"/>
      <c r="DR418" s="110"/>
      <c r="EB418" s="110"/>
      <c r="EL418" s="110"/>
      <c r="EV418" s="110"/>
      <c r="FF418" s="110"/>
      <c r="FP418" s="110"/>
      <c r="FZ418" s="110"/>
      <c r="GJ418" s="110"/>
      <c r="GT418" s="110"/>
      <c r="HD418" s="110"/>
      <c r="HN418" s="110"/>
      <c r="HX418" s="110"/>
    </row>
    <row xmlns:x14ac="http://schemas.microsoft.com/office/spreadsheetml/2009/9/ac" r="419" s="3" customFormat="true" x14ac:dyDescent="0.25">
      <c r="A419" s="372"/>
      <c r="B419" s="110"/>
      <c r="L419" s="110"/>
      <c r="V419" s="110"/>
      <c r="AF419" s="110"/>
      <c r="AP419" s="110"/>
      <c r="AZ419" s="110"/>
      <c r="BA419" s="110"/>
      <c r="BJ419" s="110"/>
      <c r="BK419" s="110"/>
      <c r="BT419" s="110"/>
      <c r="CD419" s="110"/>
      <c r="CN419" s="110"/>
      <c r="CX419" s="110"/>
      <c r="DH419" s="110"/>
      <c r="DR419" s="110"/>
      <c r="EB419" s="110"/>
      <c r="EL419" s="110"/>
      <c r="EV419" s="110"/>
      <c r="FF419" s="110"/>
      <c r="FP419" s="110"/>
      <c r="FZ419" s="110"/>
      <c r="GJ419" s="110"/>
      <c r="GT419" s="110"/>
      <c r="HD419" s="110"/>
      <c r="HN419" s="110"/>
      <c r="HX419" s="110"/>
    </row>
    <row xmlns:x14ac="http://schemas.microsoft.com/office/spreadsheetml/2009/9/ac" r="420" s="3" customFormat="true" x14ac:dyDescent="0.25">
      <c r="A420" s="372"/>
      <c r="B420" s="110"/>
      <c r="L420" s="110"/>
      <c r="V420" s="110"/>
      <c r="AF420" s="110"/>
      <c r="AP420" s="110"/>
      <c r="AZ420" s="110"/>
      <c r="BA420" s="110"/>
      <c r="BJ420" s="110"/>
      <c r="BK420" s="110"/>
      <c r="BT420" s="110"/>
      <c r="CD420" s="110"/>
      <c r="CN420" s="110"/>
      <c r="CX420" s="110"/>
      <c r="DH420" s="110"/>
      <c r="DR420" s="110"/>
      <c r="EB420" s="110"/>
      <c r="EL420" s="110"/>
      <c r="EV420" s="110"/>
      <c r="FF420" s="110"/>
      <c r="FP420" s="110"/>
      <c r="FZ420" s="110"/>
      <c r="GJ420" s="110"/>
      <c r="GT420" s="110"/>
      <c r="HD420" s="110"/>
      <c r="HN420" s="110"/>
      <c r="HX420" s="110"/>
    </row>
    <row xmlns:x14ac="http://schemas.microsoft.com/office/spreadsheetml/2009/9/ac" r="421" s="3" customFormat="true" x14ac:dyDescent="0.25">
      <c r="A421" s="372"/>
      <c r="B421" s="110"/>
      <c r="L421" s="110"/>
      <c r="V421" s="110"/>
      <c r="AF421" s="110"/>
      <c r="AP421" s="110"/>
      <c r="AZ421" s="110"/>
      <c r="BA421" s="110"/>
      <c r="BJ421" s="110"/>
      <c r="BK421" s="110"/>
      <c r="BT421" s="110"/>
      <c r="CD421" s="110"/>
      <c r="CN421" s="110"/>
      <c r="CX421" s="110"/>
      <c r="DH421" s="110"/>
      <c r="DR421" s="110"/>
      <c r="EB421" s="110"/>
      <c r="EL421" s="110"/>
      <c r="EV421" s="110"/>
      <c r="FF421" s="110"/>
      <c r="FP421" s="110"/>
      <c r="FZ421" s="110"/>
      <c r="GJ421" s="110"/>
      <c r="GT421" s="110"/>
      <c r="HD421" s="110"/>
      <c r="HN421" s="110"/>
      <c r="HX421" s="110"/>
    </row>
    <row xmlns:x14ac="http://schemas.microsoft.com/office/spreadsheetml/2009/9/ac" r="422" s="3" customFormat="true" x14ac:dyDescent="0.25">
      <c r="A422" s="372"/>
      <c r="B422" s="110"/>
      <c r="L422" s="110"/>
      <c r="V422" s="110"/>
      <c r="AF422" s="110"/>
      <c r="AP422" s="110"/>
      <c r="AZ422" s="110"/>
      <c r="BA422" s="110"/>
      <c r="BJ422" s="110"/>
      <c r="BK422" s="110"/>
      <c r="BT422" s="110"/>
      <c r="CD422" s="110"/>
      <c r="CN422" s="110"/>
      <c r="CX422" s="110"/>
      <c r="DH422" s="110"/>
      <c r="DR422" s="110"/>
      <c r="EB422" s="110"/>
      <c r="EL422" s="110"/>
      <c r="EV422" s="110"/>
      <c r="FF422" s="110"/>
      <c r="FP422" s="110"/>
      <c r="FZ422" s="110"/>
      <c r="GJ422" s="110"/>
      <c r="GT422" s="110"/>
      <c r="HD422" s="110"/>
      <c r="HN422" s="110"/>
      <c r="HX422" s="110"/>
    </row>
    <row xmlns:x14ac="http://schemas.microsoft.com/office/spreadsheetml/2009/9/ac" r="423" s="3" customFormat="true" x14ac:dyDescent="0.25">
      <c r="A423" s="372"/>
      <c r="B423" s="110"/>
      <c r="L423" s="110"/>
      <c r="V423" s="110"/>
      <c r="AF423" s="110"/>
      <c r="AP423" s="110"/>
      <c r="AZ423" s="110"/>
      <c r="BA423" s="110"/>
      <c r="BJ423" s="110"/>
      <c r="BK423" s="110"/>
      <c r="BT423" s="110"/>
      <c r="CD423" s="110"/>
      <c r="CN423" s="110"/>
      <c r="CX423" s="110"/>
      <c r="DH423" s="110"/>
      <c r="DR423" s="110"/>
      <c r="EB423" s="110"/>
      <c r="EL423" s="110"/>
      <c r="EV423" s="110"/>
      <c r="FF423" s="110"/>
      <c r="FP423" s="110"/>
      <c r="FZ423" s="110"/>
      <c r="GJ423" s="110"/>
      <c r="GT423" s="110"/>
      <c r="HD423" s="110"/>
      <c r="HN423" s="110"/>
      <c r="HX423" s="110"/>
    </row>
    <row xmlns:x14ac="http://schemas.microsoft.com/office/spreadsheetml/2009/9/ac" r="424" s="3" customFormat="true" x14ac:dyDescent="0.25">
      <c r="A424" s="372"/>
      <c r="B424" s="110"/>
      <c r="L424" s="110"/>
      <c r="V424" s="110"/>
      <c r="AF424" s="110"/>
      <c r="AP424" s="110"/>
      <c r="AZ424" s="110"/>
      <c r="BA424" s="110"/>
      <c r="BJ424" s="110"/>
      <c r="BK424" s="110"/>
      <c r="BT424" s="110"/>
      <c r="CD424" s="110"/>
      <c r="CN424" s="110"/>
      <c r="CX424" s="110"/>
      <c r="DH424" s="110"/>
      <c r="DR424" s="110"/>
      <c r="EB424" s="110"/>
      <c r="EL424" s="110"/>
      <c r="EV424" s="110"/>
      <c r="FF424" s="110"/>
      <c r="FP424" s="110"/>
      <c r="FZ424" s="110"/>
      <c r="GJ424" s="110"/>
      <c r="GT424" s="110"/>
      <c r="HD424" s="110"/>
      <c r="HN424" s="110"/>
      <c r="HX424" s="110"/>
    </row>
    <row xmlns:x14ac="http://schemas.microsoft.com/office/spreadsheetml/2009/9/ac" r="425" s="3" customFormat="true" x14ac:dyDescent="0.25">
      <c r="A425" s="372"/>
      <c r="B425" s="110"/>
      <c r="L425" s="110"/>
      <c r="V425" s="110"/>
      <c r="AF425" s="110"/>
      <c r="AP425" s="110"/>
      <c r="AZ425" s="110"/>
      <c r="BA425" s="110"/>
      <c r="BJ425" s="110"/>
      <c r="BK425" s="110"/>
      <c r="BT425" s="110"/>
      <c r="CD425" s="110"/>
      <c r="CN425" s="110"/>
      <c r="CX425" s="110"/>
      <c r="DH425" s="110"/>
      <c r="DR425" s="110"/>
      <c r="EB425" s="110"/>
      <c r="EL425" s="110"/>
      <c r="EV425" s="110"/>
      <c r="FF425" s="110"/>
      <c r="FP425" s="110"/>
      <c r="FZ425" s="110"/>
      <c r="GJ425" s="110"/>
      <c r="GT425" s="110"/>
      <c r="HD425" s="110"/>
      <c r="HN425" s="110"/>
      <c r="HX425" s="110"/>
    </row>
    <row xmlns:x14ac="http://schemas.microsoft.com/office/spreadsheetml/2009/9/ac" r="426" s="3" customFormat="true" x14ac:dyDescent="0.25">
      <c r="A426" s="372"/>
      <c r="B426" s="110"/>
      <c r="L426" s="110"/>
      <c r="V426" s="110"/>
      <c r="AF426" s="110"/>
      <c r="AP426" s="110"/>
      <c r="AZ426" s="110"/>
      <c r="BA426" s="110"/>
      <c r="BJ426" s="110"/>
      <c r="BK426" s="110"/>
      <c r="BT426" s="110"/>
      <c r="CD426" s="110"/>
      <c r="CN426" s="110"/>
      <c r="CX426" s="110"/>
      <c r="DH426" s="110"/>
      <c r="DR426" s="110"/>
      <c r="EB426" s="110"/>
      <c r="EL426" s="110"/>
      <c r="EV426" s="110"/>
      <c r="FF426" s="110"/>
      <c r="FP426" s="110"/>
      <c r="FZ426" s="110"/>
      <c r="GJ426" s="110"/>
      <c r="GT426" s="110"/>
      <c r="HD426" s="110"/>
      <c r="HN426" s="110"/>
      <c r="HX426" s="110"/>
    </row>
    <row xmlns:x14ac="http://schemas.microsoft.com/office/spreadsheetml/2009/9/ac" r="427" s="3" customFormat="true" x14ac:dyDescent="0.25">
      <c r="A427" s="372"/>
      <c r="B427" s="110"/>
      <c r="L427" s="110"/>
      <c r="V427" s="110"/>
      <c r="AF427" s="110"/>
      <c r="AP427" s="110"/>
      <c r="AZ427" s="110"/>
      <c r="BA427" s="110"/>
      <c r="BJ427" s="110"/>
      <c r="BK427" s="110"/>
      <c r="BT427" s="110"/>
      <c r="CD427" s="110"/>
      <c r="CN427" s="110"/>
      <c r="CX427" s="110"/>
      <c r="DH427" s="110"/>
      <c r="DR427" s="110"/>
      <c r="EB427" s="110"/>
      <c r="EL427" s="110"/>
      <c r="EV427" s="110"/>
      <c r="FF427" s="110"/>
      <c r="FP427" s="110"/>
      <c r="FZ427" s="110"/>
      <c r="GJ427" s="110"/>
      <c r="GT427" s="110"/>
      <c r="HD427" s="110"/>
      <c r="HN427" s="110"/>
      <c r="HX427" s="110"/>
    </row>
    <row xmlns:x14ac="http://schemas.microsoft.com/office/spreadsheetml/2009/9/ac" r="428" s="3" customFormat="true" x14ac:dyDescent="0.25">
      <c r="A428" s="372"/>
      <c r="B428" s="110"/>
      <c r="L428" s="110"/>
      <c r="V428" s="110"/>
      <c r="AF428" s="110"/>
      <c r="AP428" s="110"/>
      <c r="AZ428" s="110"/>
      <c r="BA428" s="110"/>
      <c r="BJ428" s="110"/>
      <c r="BK428" s="110"/>
      <c r="BT428" s="110"/>
      <c r="CD428" s="110"/>
      <c r="CN428" s="110"/>
      <c r="CX428" s="110"/>
      <c r="DH428" s="110"/>
      <c r="DR428" s="110"/>
      <c r="EB428" s="110"/>
      <c r="EL428" s="110"/>
      <c r="EV428" s="110"/>
      <c r="FF428" s="110"/>
      <c r="FP428" s="110"/>
      <c r="FZ428" s="110"/>
      <c r="GJ428" s="110"/>
      <c r="GT428" s="110"/>
      <c r="HD428" s="110"/>
      <c r="HN428" s="110"/>
      <c r="HX428" s="110"/>
    </row>
    <row xmlns:x14ac="http://schemas.microsoft.com/office/spreadsheetml/2009/9/ac" r="429" s="3" customFormat="true" x14ac:dyDescent="0.25">
      <c r="A429" s="372"/>
      <c r="B429" s="110"/>
      <c r="L429" s="110"/>
      <c r="V429" s="110"/>
      <c r="AF429" s="110"/>
      <c r="AP429" s="110"/>
      <c r="AZ429" s="110"/>
      <c r="BA429" s="110"/>
      <c r="BJ429" s="110"/>
      <c r="BK429" s="110"/>
      <c r="BT429" s="110"/>
      <c r="CD429" s="110"/>
      <c r="CN429" s="110"/>
      <c r="CX429" s="110"/>
      <c r="DH429" s="110"/>
      <c r="DR429" s="110"/>
      <c r="EB429" s="110"/>
      <c r="EL429" s="110"/>
      <c r="EV429" s="110"/>
      <c r="FF429" s="110"/>
      <c r="FP429" s="110"/>
      <c r="FZ429" s="110"/>
      <c r="GJ429" s="110"/>
      <c r="GT429" s="110"/>
      <c r="HD429" s="110"/>
      <c r="HN429" s="110"/>
      <c r="HX429" s="110"/>
    </row>
    <row xmlns:x14ac="http://schemas.microsoft.com/office/spreadsheetml/2009/9/ac" r="430" s="3" customFormat="true" x14ac:dyDescent="0.25">
      <c r="A430" s="372"/>
      <c r="B430" s="110"/>
      <c r="L430" s="110"/>
      <c r="V430" s="110"/>
      <c r="AF430" s="110"/>
      <c r="AP430" s="110"/>
      <c r="AZ430" s="110"/>
      <c r="BA430" s="110"/>
      <c r="BJ430" s="110"/>
      <c r="BK430" s="110"/>
      <c r="BT430" s="110"/>
      <c r="CD430" s="110"/>
      <c r="CN430" s="110"/>
      <c r="CX430" s="110"/>
      <c r="DH430" s="110"/>
      <c r="DR430" s="110"/>
      <c r="EB430" s="110"/>
      <c r="EL430" s="110"/>
      <c r="EV430" s="110"/>
      <c r="FF430" s="110"/>
      <c r="FP430" s="110"/>
      <c r="FZ430" s="110"/>
      <c r="GJ430" s="110"/>
      <c r="GT430" s="110"/>
      <c r="HD430" s="110"/>
      <c r="HN430" s="110"/>
      <c r="HX430" s="110"/>
    </row>
    <row xmlns:x14ac="http://schemas.microsoft.com/office/spreadsheetml/2009/9/ac" r="431" s="3" customFormat="true" x14ac:dyDescent="0.25">
      <c r="A431" s="372"/>
      <c r="B431" s="110"/>
      <c r="L431" s="110"/>
      <c r="V431" s="110"/>
      <c r="AF431" s="110"/>
      <c r="AP431" s="110"/>
      <c r="AZ431" s="110"/>
      <c r="BA431" s="110"/>
      <c r="BJ431" s="110"/>
      <c r="BK431" s="110"/>
      <c r="BT431" s="110"/>
      <c r="CD431" s="110"/>
      <c r="CN431" s="110"/>
      <c r="CX431" s="110"/>
      <c r="DH431" s="110"/>
      <c r="DR431" s="110"/>
      <c r="EB431" s="110"/>
      <c r="EL431" s="110"/>
      <c r="EV431" s="110"/>
      <c r="FF431" s="110"/>
      <c r="FP431" s="110"/>
      <c r="FZ431" s="110"/>
      <c r="GJ431" s="110"/>
      <c r="GT431" s="110"/>
      <c r="HD431" s="110"/>
      <c r="HN431" s="110"/>
      <c r="HX431" s="110"/>
    </row>
    <row xmlns:x14ac="http://schemas.microsoft.com/office/spreadsheetml/2009/9/ac" r="432" s="3" customFormat="true" x14ac:dyDescent="0.25">
      <c r="A432" s="372"/>
      <c r="B432" s="110"/>
      <c r="L432" s="110"/>
      <c r="V432" s="110"/>
      <c r="AF432" s="110"/>
      <c r="AP432" s="110"/>
      <c r="AZ432" s="110"/>
      <c r="BA432" s="110"/>
      <c r="BJ432" s="110"/>
      <c r="BK432" s="110"/>
      <c r="BT432" s="110"/>
      <c r="CD432" s="110"/>
      <c r="CN432" s="110"/>
      <c r="CX432" s="110"/>
      <c r="DH432" s="110"/>
      <c r="DR432" s="110"/>
      <c r="EB432" s="110"/>
      <c r="EL432" s="110"/>
      <c r="EV432" s="110"/>
      <c r="FF432" s="110"/>
      <c r="FP432" s="110"/>
      <c r="FZ432" s="110"/>
      <c r="GJ432" s="110"/>
      <c r="GT432" s="110"/>
      <c r="HD432" s="110"/>
      <c r="HN432" s="110"/>
      <c r="HX432" s="110"/>
    </row>
    <row xmlns:x14ac="http://schemas.microsoft.com/office/spreadsheetml/2009/9/ac" r="433" s="3" customFormat="true" x14ac:dyDescent="0.25">
      <c r="A433" s="372"/>
      <c r="B433" s="110"/>
      <c r="L433" s="110"/>
      <c r="V433" s="110"/>
      <c r="AF433" s="110"/>
      <c r="AP433" s="110"/>
      <c r="AZ433" s="110"/>
      <c r="BA433" s="110"/>
      <c r="BJ433" s="110"/>
      <c r="BK433" s="110"/>
      <c r="BT433" s="110"/>
      <c r="CD433" s="110"/>
      <c r="CN433" s="110"/>
      <c r="CX433" s="110"/>
      <c r="DH433" s="110"/>
      <c r="DR433" s="110"/>
      <c r="EB433" s="110"/>
      <c r="EL433" s="110"/>
      <c r="EV433" s="110"/>
      <c r="FF433" s="110"/>
      <c r="FP433" s="110"/>
      <c r="FZ433" s="110"/>
      <c r="GJ433" s="110"/>
      <c r="GT433" s="110"/>
      <c r="HD433" s="110"/>
      <c r="HN433" s="110"/>
      <c r="HX433" s="110"/>
    </row>
    <row xmlns:x14ac="http://schemas.microsoft.com/office/spreadsheetml/2009/9/ac" r="434" s="3" customFormat="true" x14ac:dyDescent="0.25">
      <c r="A434" s="372"/>
      <c r="B434" s="110"/>
      <c r="L434" s="110"/>
      <c r="V434" s="110"/>
      <c r="AF434" s="110"/>
      <c r="AP434" s="110"/>
      <c r="AZ434" s="110"/>
      <c r="BA434" s="110"/>
      <c r="BJ434" s="110"/>
      <c r="BK434" s="110"/>
      <c r="BT434" s="110"/>
      <c r="CD434" s="110"/>
      <c r="CN434" s="110"/>
      <c r="CX434" s="110"/>
      <c r="DH434" s="110"/>
      <c r="DR434" s="110"/>
      <c r="EB434" s="110"/>
      <c r="EL434" s="110"/>
      <c r="EV434" s="110"/>
      <c r="FF434" s="110"/>
      <c r="FP434" s="110"/>
      <c r="FZ434" s="110"/>
      <c r="GJ434" s="110"/>
      <c r="GT434" s="110"/>
      <c r="HD434" s="110"/>
      <c r="HN434" s="110"/>
      <c r="HX434" s="110"/>
    </row>
    <row xmlns:x14ac="http://schemas.microsoft.com/office/spreadsheetml/2009/9/ac" r="435" s="3" customFormat="true" x14ac:dyDescent="0.25">
      <c r="A435" s="372"/>
      <c r="B435" s="110"/>
      <c r="L435" s="110"/>
      <c r="V435" s="110"/>
      <c r="AF435" s="110"/>
      <c r="AP435" s="110"/>
      <c r="AZ435" s="110"/>
      <c r="BA435" s="110"/>
      <c r="BJ435" s="110"/>
      <c r="BK435" s="110"/>
      <c r="BT435" s="110"/>
      <c r="CD435" s="110"/>
      <c r="CN435" s="110"/>
      <c r="CX435" s="110"/>
      <c r="DH435" s="110"/>
      <c r="DR435" s="110"/>
      <c r="EB435" s="110"/>
      <c r="EL435" s="110"/>
      <c r="EV435" s="110"/>
      <c r="FF435" s="110"/>
      <c r="FP435" s="110"/>
      <c r="FZ435" s="110"/>
      <c r="GJ435" s="110"/>
      <c r="GT435" s="110"/>
      <c r="HD435" s="110"/>
      <c r="HN435" s="110"/>
      <c r="HX435" s="110"/>
    </row>
    <row xmlns:x14ac="http://schemas.microsoft.com/office/spreadsheetml/2009/9/ac" r="436" s="3" customFormat="true" x14ac:dyDescent="0.25">
      <c r="A436" s="372"/>
      <c r="B436" s="110"/>
      <c r="L436" s="110"/>
      <c r="V436" s="110"/>
      <c r="AF436" s="110"/>
      <c r="AP436" s="110"/>
      <c r="AZ436" s="110"/>
      <c r="BA436" s="110"/>
      <c r="BJ436" s="110"/>
      <c r="BK436" s="110"/>
      <c r="BT436" s="110"/>
      <c r="CD436" s="110"/>
      <c r="CN436" s="110"/>
      <c r="CX436" s="110"/>
      <c r="DH436" s="110"/>
      <c r="DR436" s="110"/>
      <c r="EB436" s="110"/>
      <c r="EL436" s="110"/>
      <c r="EV436" s="110"/>
      <c r="FF436" s="110"/>
      <c r="FP436" s="110"/>
      <c r="FZ436" s="110"/>
      <c r="GJ436" s="110"/>
      <c r="GT436" s="110"/>
      <c r="HD436" s="110"/>
      <c r="HN436" s="110"/>
      <c r="HX436" s="110"/>
    </row>
    <row xmlns:x14ac="http://schemas.microsoft.com/office/spreadsheetml/2009/9/ac" r="437" s="3" customFormat="true" x14ac:dyDescent="0.25">
      <c r="A437" s="372"/>
      <c r="B437" s="110"/>
      <c r="L437" s="110"/>
      <c r="V437" s="110"/>
      <c r="AF437" s="110"/>
      <c r="AP437" s="110"/>
      <c r="AZ437" s="110"/>
      <c r="BA437" s="110"/>
      <c r="BJ437" s="110"/>
      <c r="BK437" s="110"/>
      <c r="BT437" s="110"/>
      <c r="CD437" s="110"/>
      <c r="CN437" s="110"/>
      <c r="CX437" s="110"/>
      <c r="DH437" s="110"/>
      <c r="DR437" s="110"/>
      <c r="EB437" s="110"/>
      <c r="EL437" s="110"/>
      <c r="EV437" s="110"/>
      <c r="FF437" s="110"/>
      <c r="FP437" s="110"/>
      <c r="FZ437" s="110"/>
      <c r="GJ437" s="110"/>
      <c r="GT437" s="110"/>
      <c r="HD437" s="110"/>
      <c r="HN437" s="110"/>
      <c r="HX437" s="110"/>
    </row>
    <row xmlns:x14ac="http://schemas.microsoft.com/office/spreadsheetml/2009/9/ac" r="438" s="3" customFormat="true" x14ac:dyDescent="0.25">
      <c r="A438" s="372"/>
      <c r="B438" s="110"/>
      <c r="L438" s="110"/>
      <c r="V438" s="110"/>
      <c r="AF438" s="110"/>
      <c r="AP438" s="110"/>
      <c r="AZ438" s="110"/>
      <c r="BA438" s="110"/>
      <c r="BJ438" s="110"/>
      <c r="BK438" s="110"/>
      <c r="BT438" s="110"/>
      <c r="CD438" s="110"/>
      <c r="CN438" s="110"/>
      <c r="CX438" s="110"/>
      <c r="DH438" s="110"/>
      <c r="DR438" s="110"/>
      <c r="EB438" s="110"/>
      <c r="EL438" s="110"/>
      <c r="EV438" s="110"/>
      <c r="FF438" s="110"/>
      <c r="FP438" s="110"/>
      <c r="FZ438" s="110"/>
      <c r="GJ438" s="110"/>
      <c r="GT438" s="110"/>
      <c r="HD438" s="110"/>
      <c r="HN438" s="110"/>
      <c r="HX438" s="110"/>
    </row>
    <row xmlns:x14ac="http://schemas.microsoft.com/office/spreadsheetml/2009/9/ac" r="439" s="3" customFormat="true" x14ac:dyDescent="0.25">
      <c r="A439" s="372"/>
      <c r="B439" s="110"/>
      <c r="L439" s="110"/>
      <c r="V439" s="110"/>
      <c r="AF439" s="110"/>
      <c r="AP439" s="110"/>
      <c r="AZ439" s="110"/>
      <c r="BA439" s="110"/>
      <c r="BJ439" s="110"/>
      <c r="BK439" s="110"/>
      <c r="BT439" s="110"/>
      <c r="CD439" s="110"/>
      <c r="CN439" s="110"/>
      <c r="CX439" s="110"/>
      <c r="DH439" s="110"/>
      <c r="DR439" s="110"/>
      <c r="EB439" s="110"/>
      <c r="EL439" s="110"/>
      <c r="EV439" s="110"/>
      <c r="FF439" s="110"/>
      <c r="FP439" s="110"/>
      <c r="FZ439" s="110"/>
      <c r="GJ439" s="110"/>
      <c r="GT439" s="110"/>
      <c r="HD439" s="110"/>
      <c r="HN439" s="110"/>
      <c r="HX439" s="110"/>
    </row>
    <row xmlns:x14ac="http://schemas.microsoft.com/office/spreadsheetml/2009/9/ac" r="440" s="3" customFormat="true" x14ac:dyDescent="0.25">
      <c r="A440" s="372"/>
      <c r="B440" s="110"/>
      <c r="L440" s="110"/>
      <c r="V440" s="110"/>
      <c r="AF440" s="110"/>
      <c r="AP440" s="110"/>
      <c r="AZ440" s="110"/>
      <c r="BA440" s="110"/>
      <c r="BJ440" s="110"/>
      <c r="BK440" s="110"/>
      <c r="BT440" s="110"/>
      <c r="CD440" s="110"/>
      <c r="CN440" s="110"/>
      <c r="CX440" s="110"/>
      <c r="DH440" s="110"/>
      <c r="DR440" s="110"/>
      <c r="EB440" s="110"/>
      <c r="EL440" s="110"/>
      <c r="EV440" s="110"/>
      <c r="FF440" s="110"/>
      <c r="FP440" s="110"/>
      <c r="FZ440" s="110"/>
      <c r="GJ440" s="110"/>
      <c r="GT440" s="110"/>
      <c r="HD440" s="110"/>
      <c r="HN440" s="110"/>
      <c r="HX440" s="110"/>
    </row>
    <row xmlns:x14ac="http://schemas.microsoft.com/office/spreadsheetml/2009/9/ac" r="441" s="3" customFormat="true" x14ac:dyDescent="0.25">
      <c r="A441" s="372"/>
      <c r="B441" s="110"/>
      <c r="L441" s="110"/>
      <c r="V441" s="110"/>
      <c r="AF441" s="110"/>
      <c r="AP441" s="110"/>
      <c r="AZ441" s="110"/>
      <c r="BA441" s="110"/>
      <c r="BJ441" s="110"/>
      <c r="BK441" s="110"/>
      <c r="BT441" s="110"/>
      <c r="CD441" s="110"/>
      <c r="CN441" s="110"/>
      <c r="CX441" s="110"/>
      <c r="DH441" s="110"/>
      <c r="DR441" s="110"/>
      <c r="EB441" s="110"/>
      <c r="EL441" s="110"/>
      <c r="EV441" s="110"/>
      <c r="FF441" s="110"/>
      <c r="FP441" s="110"/>
      <c r="FZ441" s="110"/>
      <c r="GJ441" s="110"/>
      <c r="GT441" s="110"/>
      <c r="HD441" s="110"/>
      <c r="HN441" s="110"/>
      <c r="HX441" s="110"/>
    </row>
    <row xmlns:x14ac="http://schemas.microsoft.com/office/spreadsheetml/2009/9/ac" r="442" s="3" customFormat="true" x14ac:dyDescent="0.25">
      <c r="A442" s="372"/>
      <c r="B442" s="110"/>
      <c r="L442" s="110"/>
      <c r="V442" s="110"/>
      <c r="AF442" s="110"/>
      <c r="AP442" s="110"/>
      <c r="AZ442" s="110"/>
      <c r="BA442" s="110"/>
      <c r="BJ442" s="110"/>
      <c r="BK442" s="110"/>
      <c r="BT442" s="110"/>
      <c r="CD442" s="110"/>
      <c r="CN442" s="110"/>
      <c r="CX442" s="110"/>
      <c r="DH442" s="110"/>
      <c r="DR442" s="110"/>
      <c r="EB442" s="110"/>
      <c r="EL442" s="110"/>
      <c r="EV442" s="110"/>
      <c r="FF442" s="110"/>
      <c r="FP442" s="110"/>
      <c r="FZ442" s="110"/>
      <c r="GJ442" s="110"/>
      <c r="GT442" s="110"/>
      <c r="HD442" s="110"/>
      <c r="HN442" s="110"/>
      <c r="HX442" s="110"/>
    </row>
    <row xmlns:x14ac="http://schemas.microsoft.com/office/spreadsheetml/2009/9/ac" r="443" s="3" customFormat="true" x14ac:dyDescent="0.25">
      <c r="A443" s="372"/>
      <c r="B443" s="110"/>
      <c r="L443" s="110"/>
      <c r="V443" s="110"/>
      <c r="AF443" s="110"/>
      <c r="AP443" s="110"/>
      <c r="AZ443" s="110"/>
      <c r="BA443" s="110"/>
      <c r="BJ443" s="110"/>
      <c r="BK443" s="110"/>
      <c r="BT443" s="110"/>
      <c r="CD443" s="110"/>
      <c r="CN443" s="110"/>
      <c r="CX443" s="110"/>
      <c r="DH443" s="110"/>
      <c r="DR443" s="110"/>
      <c r="EB443" s="110"/>
      <c r="EL443" s="110"/>
      <c r="EV443" s="110"/>
      <c r="FF443" s="110"/>
      <c r="FP443" s="110"/>
      <c r="FZ443" s="110"/>
      <c r="GJ443" s="110"/>
      <c r="GT443" s="110"/>
      <c r="HD443" s="110"/>
      <c r="HN443" s="110"/>
      <c r="HX443" s="110"/>
    </row>
    <row xmlns:x14ac="http://schemas.microsoft.com/office/spreadsheetml/2009/9/ac" r="444" s="3" customFormat="true" x14ac:dyDescent="0.25">
      <c r="A444" s="372"/>
      <c r="B444" s="110"/>
      <c r="L444" s="110"/>
      <c r="V444" s="110"/>
      <c r="AF444" s="110"/>
      <c r="AP444" s="110"/>
      <c r="AZ444" s="110"/>
      <c r="BA444" s="110"/>
      <c r="BJ444" s="110"/>
      <c r="BK444" s="110"/>
      <c r="BT444" s="110"/>
      <c r="CD444" s="110"/>
      <c r="CN444" s="110"/>
      <c r="CX444" s="110"/>
      <c r="DH444" s="110"/>
      <c r="DR444" s="110"/>
      <c r="EB444" s="110"/>
      <c r="EL444" s="110"/>
      <c r="EV444" s="110"/>
      <c r="FF444" s="110"/>
      <c r="FP444" s="110"/>
      <c r="FZ444" s="110"/>
      <c r="GJ444" s="110"/>
      <c r="GT444" s="110"/>
      <c r="HD444" s="110"/>
      <c r="HN444" s="110"/>
      <c r="HX444" s="110"/>
    </row>
    <row xmlns:x14ac="http://schemas.microsoft.com/office/spreadsheetml/2009/9/ac" r="445" s="3" customFormat="true" x14ac:dyDescent="0.25">
      <c r="A445" s="372"/>
      <c r="B445" s="110"/>
      <c r="L445" s="110"/>
      <c r="V445" s="110"/>
      <c r="AF445" s="110"/>
      <c r="AP445" s="110"/>
      <c r="AZ445" s="110"/>
      <c r="BA445" s="110"/>
      <c r="BJ445" s="110"/>
      <c r="BK445" s="110"/>
      <c r="BT445" s="110"/>
      <c r="CD445" s="110"/>
      <c r="CN445" s="110"/>
      <c r="CX445" s="110"/>
      <c r="DH445" s="110"/>
      <c r="DR445" s="110"/>
      <c r="EB445" s="110"/>
      <c r="EL445" s="110"/>
      <c r="EV445" s="110"/>
      <c r="FF445" s="110"/>
      <c r="FP445" s="110"/>
      <c r="FZ445" s="110"/>
      <c r="GJ445" s="110"/>
      <c r="GT445" s="110"/>
      <c r="HD445" s="110"/>
      <c r="HN445" s="110"/>
      <c r="HX445" s="110"/>
    </row>
    <row xmlns:x14ac="http://schemas.microsoft.com/office/spreadsheetml/2009/9/ac" r="446" s="3" customFormat="true" x14ac:dyDescent="0.25">
      <c r="A446" s="372"/>
      <c r="B446" s="110"/>
      <c r="L446" s="110"/>
      <c r="V446" s="110"/>
      <c r="AF446" s="110"/>
      <c r="AP446" s="110"/>
      <c r="AZ446" s="110"/>
      <c r="BA446" s="110"/>
      <c r="BJ446" s="110"/>
      <c r="BK446" s="110"/>
      <c r="BT446" s="110"/>
      <c r="CD446" s="110"/>
      <c r="CN446" s="110"/>
      <c r="CX446" s="110"/>
      <c r="DH446" s="110"/>
      <c r="DR446" s="110"/>
      <c r="EB446" s="110"/>
      <c r="EL446" s="110"/>
      <c r="EV446" s="110"/>
      <c r="FF446" s="110"/>
      <c r="FP446" s="110"/>
      <c r="FZ446" s="110"/>
      <c r="GJ446" s="110"/>
      <c r="GT446" s="110"/>
      <c r="HD446" s="110"/>
      <c r="HN446" s="110"/>
      <c r="HX446" s="110"/>
    </row>
    <row xmlns:x14ac="http://schemas.microsoft.com/office/spreadsheetml/2009/9/ac" r="447" s="3" customFormat="true" x14ac:dyDescent="0.25">
      <c r="A447" s="372"/>
      <c r="B447" s="110"/>
      <c r="L447" s="110"/>
      <c r="V447" s="110"/>
      <c r="AF447" s="110"/>
      <c r="AP447" s="110"/>
      <c r="AZ447" s="110"/>
      <c r="BA447" s="110"/>
      <c r="BJ447" s="110"/>
      <c r="BK447" s="110"/>
      <c r="BT447" s="110"/>
      <c r="CD447" s="110"/>
      <c r="CN447" s="110"/>
      <c r="CX447" s="110"/>
      <c r="DH447" s="110"/>
      <c r="DR447" s="110"/>
      <c r="EB447" s="110"/>
      <c r="EL447" s="110"/>
      <c r="EV447" s="110"/>
      <c r="FF447" s="110"/>
      <c r="FP447" s="110"/>
      <c r="FZ447" s="110"/>
      <c r="GJ447" s="110"/>
      <c r="GT447" s="110"/>
      <c r="HD447" s="110"/>
      <c r="HN447" s="110"/>
      <c r="HX447" s="110"/>
    </row>
    <row xmlns:x14ac="http://schemas.microsoft.com/office/spreadsheetml/2009/9/ac" r="448" s="3" customFormat="true" x14ac:dyDescent="0.25">
      <c r="A448" s="372"/>
      <c r="B448" s="110"/>
      <c r="L448" s="110"/>
      <c r="V448" s="110"/>
      <c r="AF448" s="110"/>
      <c r="AP448" s="110"/>
      <c r="AZ448" s="110"/>
      <c r="BA448" s="110"/>
      <c r="BJ448" s="110"/>
      <c r="BK448" s="110"/>
      <c r="BT448" s="110"/>
      <c r="CD448" s="110"/>
      <c r="CN448" s="110"/>
      <c r="CX448" s="110"/>
      <c r="DH448" s="110"/>
      <c r="DR448" s="110"/>
      <c r="EB448" s="110"/>
      <c r="EL448" s="110"/>
      <c r="EV448" s="110"/>
      <c r="FF448" s="110"/>
      <c r="FP448" s="110"/>
      <c r="FZ448" s="110"/>
      <c r="GJ448" s="110"/>
      <c r="GT448" s="110"/>
      <c r="HD448" s="110"/>
      <c r="HN448" s="110"/>
      <c r="HX448" s="110"/>
    </row>
    <row xmlns:x14ac="http://schemas.microsoft.com/office/spreadsheetml/2009/9/ac" r="449" s="3" customFormat="true" x14ac:dyDescent="0.25">
      <c r="A449" s="372"/>
      <c r="B449" s="110"/>
      <c r="L449" s="110"/>
      <c r="V449" s="110"/>
      <c r="AF449" s="110"/>
      <c r="AP449" s="110"/>
      <c r="AZ449" s="110"/>
      <c r="BA449" s="110"/>
      <c r="BJ449" s="110"/>
      <c r="BK449" s="110"/>
      <c r="BT449" s="110"/>
      <c r="CD449" s="110"/>
      <c r="CN449" s="110"/>
      <c r="CX449" s="110"/>
      <c r="DH449" s="110"/>
      <c r="DR449" s="110"/>
      <c r="EB449" s="110"/>
      <c r="EL449" s="110"/>
      <c r="EV449" s="110"/>
      <c r="FF449" s="110"/>
      <c r="FP449" s="110"/>
      <c r="FZ449" s="110"/>
      <c r="GJ449" s="110"/>
      <c r="GT449" s="110"/>
      <c r="HD449" s="110"/>
      <c r="HN449" s="110"/>
      <c r="HX449" s="110"/>
    </row>
    <row xmlns:x14ac="http://schemas.microsoft.com/office/spreadsheetml/2009/9/ac" r="450" s="3" customFormat="true" x14ac:dyDescent="0.25">
      <c r="A450" s="372"/>
      <c r="B450" s="110"/>
      <c r="L450" s="110"/>
      <c r="V450" s="110"/>
      <c r="AF450" s="110"/>
      <c r="AP450" s="110"/>
      <c r="AZ450" s="110"/>
      <c r="BA450" s="110"/>
      <c r="BJ450" s="110"/>
      <c r="BK450" s="110"/>
      <c r="BT450" s="110"/>
      <c r="CD450" s="110"/>
      <c r="CN450" s="110"/>
      <c r="CX450" s="110"/>
      <c r="DH450" s="110"/>
      <c r="DR450" s="110"/>
      <c r="EB450" s="110"/>
      <c r="EL450" s="110"/>
      <c r="EV450" s="110"/>
      <c r="FF450" s="110"/>
      <c r="FP450" s="110"/>
      <c r="FZ450" s="110"/>
      <c r="GJ450" s="110"/>
      <c r="GT450" s="110"/>
      <c r="HD450" s="110"/>
      <c r="HN450" s="110"/>
      <c r="HX450" s="110"/>
    </row>
    <row xmlns:x14ac="http://schemas.microsoft.com/office/spreadsheetml/2009/9/ac" r="451" s="3" customFormat="true" x14ac:dyDescent="0.25">
      <c r="A451" s="372"/>
      <c r="B451" s="110"/>
      <c r="L451" s="110"/>
      <c r="V451" s="110"/>
      <c r="AF451" s="110"/>
      <c r="AP451" s="110"/>
      <c r="AZ451" s="110"/>
      <c r="BA451" s="110"/>
      <c r="BJ451" s="110"/>
      <c r="BK451" s="110"/>
      <c r="BT451" s="110"/>
      <c r="CD451" s="110"/>
      <c r="CN451" s="110"/>
      <c r="CX451" s="110"/>
      <c r="DH451" s="110"/>
      <c r="DR451" s="110"/>
      <c r="EB451" s="110"/>
      <c r="EL451" s="110"/>
      <c r="EV451" s="110"/>
      <c r="FF451" s="110"/>
      <c r="FP451" s="110"/>
      <c r="FZ451" s="110"/>
      <c r="GJ451" s="110"/>
      <c r="GT451" s="110"/>
      <c r="HD451" s="110"/>
      <c r="HN451" s="110"/>
      <c r="HX451" s="110"/>
    </row>
    <row xmlns:x14ac="http://schemas.microsoft.com/office/spreadsheetml/2009/9/ac" r="452" s="3" customFormat="true" x14ac:dyDescent="0.25">
      <c r="A452" s="372"/>
      <c r="B452" s="110"/>
      <c r="L452" s="110"/>
      <c r="V452" s="110"/>
      <c r="AF452" s="110"/>
      <c r="AP452" s="110"/>
      <c r="AZ452" s="110"/>
      <c r="BA452" s="110"/>
      <c r="BJ452" s="110"/>
      <c r="BK452" s="110"/>
      <c r="BT452" s="110"/>
      <c r="CD452" s="110"/>
      <c r="CN452" s="110"/>
      <c r="CX452" s="110"/>
      <c r="DH452" s="110"/>
      <c r="DR452" s="110"/>
      <c r="EB452" s="110"/>
      <c r="EL452" s="110"/>
      <c r="EV452" s="110"/>
      <c r="FF452" s="110"/>
      <c r="FP452" s="110"/>
      <c r="FZ452" s="110"/>
      <c r="GJ452" s="110"/>
      <c r="GT452" s="110"/>
      <c r="HD452" s="110"/>
      <c r="HN452" s="110"/>
      <c r="HX452" s="110"/>
    </row>
    <row xmlns:x14ac="http://schemas.microsoft.com/office/spreadsheetml/2009/9/ac" r="453" s="3" customFormat="true" x14ac:dyDescent="0.25">
      <c r="A453" s="372"/>
      <c r="B453" s="110"/>
      <c r="L453" s="110"/>
      <c r="V453" s="110"/>
      <c r="AF453" s="110"/>
      <c r="AP453" s="110"/>
      <c r="AZ453" s="110"/>
      <c r="BA453" s="110"/>
      <c r="BJ453" s="110"/>
      <c r="BK453" s="110"/>
      <c r="BT453" s="110"/>
      <c r="CD453" s="110"/>
      <c r="CN453" s="110"/>
      <c r="CX453" s="110"/>
      <c r="DH453" s="110"/>
      <c r="DR453" s="110"/>
      <c r="EB453" s="110"/>
      <c r="EL453" s="110"/>
      <c r="EV453" s="110"/>
      <c r="FF453" s="110"/>
      <c r="FP453" s="110"/>
      <c r="FZ453" s="110"/>
      <c r="GJ453" s="110"/>
      <c r="GT453" s="110"/>
      <c r="HD453" s="110"/>
      <c r="HN453" s="110"/>
      <c r="HX453" s="110"/>
    </row>
    <row xmlns:x14ac="http://schemas.microsoft.com/office/spreadsheetml/2009/9/ac" r="454" s="3" customFormat="true" x14ac:dyDescent="0.25">
      <c r="A454" s="372"/>
      <c r="B454" s="110"/>
      <c r="L454" s="110"/>
      <c r="V454" s="110"/>
      <c r="AF454" s="110"/>
      <c r="AP454" s="110"/>
      <c r="AZ454" s="110"/>
      <c r="BA454" s="110"/>
      <c r="BJ454" s="110"/>
      <c r="BK454" s="110"/>
      <c r="BT454" s="110"/>
      <c r="CD454" s="110"/>
      <c r="CN454" s="110"/>
      <c r="CX454" s="110"/>
      <c r="DH454" s="110"/>
      <c r="DR454" s="110"/>
      <c r="EB454" s="110"/>
      <c r="EL454" s="110"/>
      <c r="EV454" s="110"/>
      <c r="FF454" s="110"/>
      <c r="FP454" s="110"/>
      <c r="FZ454" s="110"/>
      <c r="GJ454" s="110"/>
      <c r="GT454" s="110"/>
      <c r="HD454" s="110"/>
      <c r="HN454" s="110"/>
      <c r="HX454" s="110"/>
    </row>
    <row xmlns:x14ac="http://schemas.microsoft.com/office/spreadsheetml/2009/9/ac" r="455" s="3" customFormat="true" x14ac:dyDescent="0.25">
      <c r="A455" s="372"/>
      <c r="B455" s="110"/>
      <c r="L455" s="110"/>
      <c r="V455" s="110"/>
      <c r="AF455" s="110"/>
      <c r="AP455" s="110"/>
      <c r="AZ455" s="110"/>
      <c r="BA455" s="110"/>
      <c r="BJ455" s="110"/>
      <c r="BK455" s="110"/>
      <c r="BT455" s="110"/>
      <c r="CD455" s="110"/>
      <c r="CN455" s="110"/>
      <c r="CX455" s="110"/>
      <c r="DH455" s="110"/>
      <c r="DR455" s="110"/>
      <c r="EB455" s="110"/>
      <c r="EL455" s="110"/>
      <c r="EV455" s="110"/>
      <c r="FF455" s="110"/>
      <c r="FP455" s="110"/>
      <c r="FZ455" s="110"/>
      <c r="GJ455" s="110"/>
      <c r="GT455" s="110"/>
      <c r="HD455" s="110"/>
      <c r="HN455" s="110"/>
      <c r="HX455" s="110"/>
    </row>
    <row xmlns:x14ac="http://schemas.microsoft.com/office/spreadsheetml/2009/9/ac" r="456" s="3" customFormat="true" x14ac:dyDescent="0.25">
      <c r="A456" s="372"/>
      <c r="B456" s="110"/>
      <c r="L456" s="110"/>
      <c r="V456" s="110"/>
      <c r="AF456" s="110"/>
      <c r="AP456" s="110"/>
      <c r="AZ456" s="110"/>
      <c r="BA456" s="110"/>
      <c r="BJ456" s="110"/>
      <c r="BK456" s="110"/>
      <c r="BT456" s="110"/>
      <c r="CD456" s="110"/>
      <c r="CN456" s="110"/>
      <c r="CX456" s="110"/>
      <c r="DH456" s="110"/>
      <c r="DR456" s="110"/>
      <c r="EB456" s="110"/>
      <c r="EL456" s="110"/>
      <c r="EV456" s="110"/>
      <c r="FF456" s="110"/>
      <c r="FP456" s="110"/>
      <c r="FZ456" s="110"/>
      <c r="GJ456" s="110"/>
      <c r="GT456" s="110"/>
      <c r="HD456" s="110"/>
      <c r="HN456" s="110"/>
      <c r="HX456" s="110"/>
    </row>
    <row xmlns:x14ac="http://schemas.microsoft.com/office/spreadsheetml/2009/9/ac" r="457" s="3" customFormat="true" x14ac:dyDescent="0.25">
      <c r="A457" s="372"/>
      <c r="B457" s="110"/>
      <c r="L457" s="110"/>
      <c r="V457" s="110"/>
      <c r="AF457" s="110"/>
      <c r="AP457" s="110"/>
      <c r="AZ457" s="110"/>
      <c r="BA457" s="110"/>
      <c r="BJ457" s="110"/>
      <c r="BK457" s="110"/>
      <c r="BT457" s="110"/>
      <c r="CD457" s="110"/>
      <c r="CN457" s="110"/>
      <c r="CX457" s="110"/>
      <c r="DH457" s="110"/>
      <c r="DR457" s="110"/>
      <c r="EB457" s="110"/>
      <c r="EL457" s="110"/>
      <c r="EV457" s="110"/>
      <c r="FF457" s="110"/>
      <c r="FP457" s="110"/>
      <c r="FZ457" s="110"/>
      <c r="GJ457" s="110"/>
      <c r="GT457" s="110"/>
      <c r="HD457" s="110"/>
      <c r="HN457" s="110"/>
      <c r="HX457" s="110"/>
    </row>
    <row xmlns:x14ac="http://schemas.microsoft.com/office/spreadsheetml/2009/9/ac" r="458" s="3" customFormat="true" x14ac:dyDescent="0.25">
      <c r="A458" s="372"/>
      <c r="B458" s="110"/>
      <c r="L458" s="110"/>
      <c r="V458" s="110"/>
      <c r="AF458" s="110"/>
      <c r="AP458" s="110"/>
      <c r="AZ458" s="110"/>
      <c r="BA458" s="110"/>
      <c r="BJ458" s="110"/>
      <c r="BK458" s="110"/>
      <c r="BT458" s="110"/>
      <c r="CD458" s="110"/>
      <c r="CN458" s="110"/>
      <c r="CX458" s="110"/>
      <c r="DH458" s="110"/>
      <c r="DR458" s="110"/>
      <c r="EB458" s="110"/>
      <c r="EL458" s="110"/>
      <c r="EV458" s="110"/>
      <c r="FF458" s="110"/>
      <c r="FP458" s="110"/>
      <c r="FZ458" s="110"/>
      <c r="GJ458" s="110"/>
      <c r="GT458" s="110"/>
      <c r="HD458" s="110"/>
      <c r="HN458" s="110"/>
      <c r="HX458" s="110"/>
    </row>
    <row xmlns:x14ac="http://schemas.microsoft.com/office/spreadsheetml/2009/9/ac" r="459" s="3" customFormat="true" x14ac:dyDescent="0.25">
      <c r="A459" s="372"/>
      <c r="B459" s="110"/>
      <c r="L459" s="110"/>
      <c r="V459" s="110"/>
      <c r="AF459" s="110"/>
      <c r="AP459" s="110"/>
      <c r="AZ459" s="110"/>
      <c r="BA459" s="110"/>
      <c r="BJ459" s="110"/>
      <c r="BK459" s="110"/>
      <c r="BT459" s="110"/>
      <c r="CD459" s="110"/>
      <c r="CN459" s="110"/>
      <c r="CX459" s="110"/>
      <c r="DH459" s="110"/>
      <c r="DR459" s="110"/>
      <c r="EB459" s="110"/>
      <c r="EL459" s="110"/>
      <c r="EV459" s="110"/>
      <c r="FF459" s="110"/>
      <c r="FP459" s="110"/>
      <c r="FZ459" s="110"/>
      <c r="GJ459" s="110"/>
      <c r="GT459" s="110"/>
      <c r="HD459" s="110"/>
      <c r="HN459" s="110"/>
      <c r="HX459" s="110"/>
    </row>
    <row xmlns:x14ac="http://schemas.microsoft.com/office/spreadsheetml/2009/9/ac" r="460" s="3" customFormat="true" x14ac:dyDescent="0.25">
      <c r="A460" s="372"/>
      <c r="B460" s="110"/>
      <c r="L460" s="110"/>
      <c r="V460" s="110"/>
      <c r="AF460" s="110"/>
      <c r="AP460" s="110"/>
      <c r="AZ460" s="110"/>
      <c r="BA460" s="110"/>
      <c r="BJ460" s="110"/>
      <c r="BK460" s="110"/>
      <c r="BT460" s="110"/>
      <c r="CD460" s="110"/>
      <c r="CN460" s="110"/>
      <c r="CX460" s="110"/>
      <c r="DH460" s="110"/>
      <c r="DR460" s="110"/>
      <c r="EB460" s="110"/>
      <c r="EL460" s="110"/>
      <c r="EV460" s="110"/>
      <c r="FF460" s="110"/>
      <c r="FP460" s="110"/>
      <c r="FZ460" s="110"/>
      <c r="GJ460" s="110"/>
      <c r="GT460" s="110"/>
      <c r="HD460" s="110"/>
      <c r="HN460" s="110"/>
      <c r="HX460" s="110"/>
    </row>
    <row xmlns:x14ac="http://schemas.microsoft.com/office/spreadsheetml/2009/9/ac" r="461" s="3" customFormat="true" x14ac:dyDescent="0.25">
      <c r="A461" s="372"/>
      <c r="B461" s="110"/>
      <c r="L461" s="110"/>
      <c r="V461" s="110"/>
      <c r="AF461" s="110"/>
      <c r="AP461" s="110"/>
      <c r="AZ461" s="110"/>
      <c r="BA461" s="110"/>
      <c r="BJ461" s="110"/>
      <c r="BK461" s="110"/>
      <c r="BT461" s="110"/>
      <c r="CD461" s="110"/>
      <c r="CN461" s="110"/>
      <c r="CX461" s="110"/>
      <c r="DH461" s="110"/>
      <c r="DR461" s="110"/>
      <c r="EB461" s="110"/>
      <c r="EL461" s="110"/>
      <c r="EV461" s="110"/>
      <c r="FF461" s="110"/>
      <c r="FP461" s="110"/>
      <c r="FZ461" s="110"/>
      <c r="GJ461" s="110"/>
      <c r="GT461" s="110"/>
      <c r="HD461" s="110"/>
      <c r="HN461" s="110"/>
      <c r="HX461" s="110"/>
    </row>
    <row xmlns:x14ac="http://schemas.microsoft.com/office/spreadsheetml/2009/9/ac" r="462" s="3" customFormat="true" x14ac:dyDescent="0.25">
      <c r="A462" s="372"/>
      <c r="B462" s="110"/>
      <c r="L462" s="110"/>
      <c r="V462" s="110"/>
      <c r="AF462" s="110"/>
      <c r="AP462" s="110"/>
      <c r="AZ462" s="110"/>
      <c r="BA462" s="110"/>
      <c r="BJ462" s="110"/>
      <c r="BK462" s="110"/>
      <c r="BT462" s="110"/>
      <c r="CD462" s="110"/>
      <c r="CN462" s="110"/>
      <c r="CX462" s="110"/>
      <c r="DH462" s="110"/>
      <c r="DR462" s="110"/>
      <c r="EB462" s="110"/>
      <c r="EL462" s="110"/>
      <c r="EV462" s="110"/>
      <c r="FF462" s="110"/>
      <c r="FP462" s="110"/>
      <c r="FZ462" s="110"/>
      <c r="GJ462" s="110"/>
      <c r="GT462" s="110"/>
      <c r="HD462" s="110"/>
      <c r="HN462" s="110"/>
      <c r="HX462" s="110"/>
    </row>
    <row xmlns:x14ac="http://schemas.microsoft.com/office/spreadsheetml/2009/9/ac" r="463" s="3" customFormat="true" x14ac:dyDescent="0.25">
      <c r="A463" s="372"/>
      <c r="B463" s="110"/>
      <c r="L463" s="110"/>
      <c r="V463" s="110"/>
      <c r="AF463" s="110"/>
      <c r="AP463" s="110"/>
      <c r="AZ463" s="110"/>
      <c r="BA463" s="110"/>
      <c r="BJ463" s="110"/>
      <c r="BK463" s="110"/>
      <c r="BT463" s="110"/>
      <c r="CD463" s="110"/>
      <c r="CN463" s="110"/>
      <c r="CX463" s="110"/>
      <c r="DH463" s="110"/>
      <c r="DR463" s="110"/>
      <c r="EB463" s="110"/>
      <c r="EL463" s="110"/>
      <c r="EV463" s="110"/>
      <c r="FF463" s="110"/>
      <c r="FP463" s="110"/>
      <c r="FZ463" s="110"/>
      <c r="GJ463" s="110"/>
      <c r="GT463" s="110"/>
      <c r="HD463" s="110"/>
      <c r="HN463" s="110"/>
      <c r="HX463" s="110"/>
    </row>
    <row xmlns:x14ac="http://schemas.microsoft.com/office/spreadsheetml/2009/9/ac" r="464" s="3" customFormat="true" x14ac:dyDescent="0.25">
      <c r="A464" s="372"/>
      <c r="B464" s="110"/>
      <c r="L464" s="110"/>
      <c r="V464" s="110"/>
      <c r="AF464" s="110"/>
      <c r="AP464" s="110"/>
      <c r="AZ464" s="110"/>
      <c r="BA464" s="110"/>
      <c r="BJ464" s="110"/>
      <c r="BK464" s="110"/>
      <c r="BT464" s="110"/>
      <c r="CD464" s="110"/>
      <c r="CN464" s="110"/>
      <c r="CX464" s="110"/>
      <c r="DH464" s="110"/>
      <c r="DR464" s="110"/>
      <c r="EB464" s="110"/>
      <c r="EL464" s="110"/>
      <c r="EV464" s="110"/>
      <c r="FF464" s="110"/>
      <c r="FP464" s="110"/>
      <c r="FZ464" s="110"/>
      <c r="GJ464" s="110"/>
      <c r="GT464" s="110"/>
      <c r="HD464" s="110"/>
      <c r="HN464" s="110"/>
      <c r="HX464" s="110"/>
    </row>
    <row xmlns:x14ac="http://schemas.microsoft.com/office/spreadsheetml/2009/9/ac" r="465" s="3" customFormat="true" x14ac:dyDescent="0.25">
      <c r="A465" s="372"/>
      <c r="B465" s="110"/>
      <c r="L465" s="110"/>
      <c r="V465" s="110"/>
      <c r="AF465" s="110"/>
      <c r="AP465" s="110"/>
      <c r="AZ465" s="110"/>
      <c r="BA465" s="110"/>
      <c r="BJ465" s="110"/>
      <c r="BK465" s="110"/>
      <c r="BT465" s="110"/>
      <c r="CD465" s="110"/>
      <c r="CN465" s="110"/>
      <c r="CX465" s="110"/>
      <c r="DH465" s="110"/>
      <c r="DR465" s="110"/>
      <c r="EB465" s="110"/>
      <c r="EL465" s="110"/>
      <c r="EV465" s="110"/>
      <c r="FF465" s="110"/>
      <c r="FP465" s="110"/>
      <c r="FZ465" s="110"/>
      <c r="GJ465" s="110"/>
      <c r="GT465" s="110"/>
      <c r="HD465" s="110"/>
      <c r="HN465" s="110"/>
      <c r="HX465" s="110"/>
    </row>
    <row xmlns:x14ac="http://schemas.microsoft.com/office/spreadsheetml/2009/9/ac" r="466" s="3" customFormat="true" x14ac:dyDescent="0.25">
      <c r="A466" s="372"/>
      <c r="B466" s="110"/>
      <c r="L466" s="110"/>
      <c r="V466" s="110"/>
      <c r="AF466" s="110"/>
      <c r="AP466" s="110"/>
      <c r="AZ466" s="110"/>
      <c r="BA466" s="110"/>
      <c r="BJ466" s="110"/>
      <c r="BK466" s="110"/>
      <c r="BT466" s="110"/>
      <c r="CD466" s="110"/>
      <c r="CN466" s="110"/>
      <c r="CX466" s="110"/>
      <c r="DH466" s="110"/>
      <c r="DR466" s="110"/>
      <c r="EB466" s="110"/>
      <c r="EL466" s="110"/>
      <c r="EV466" s="110"/>
      <c r="FF466" s="110"/>
      <c r="FP466" s="110"/>
      <c r="FZ466" s="110"/>
      <c r="GJ466" s="110"/>
      <c r="GT466" s="110"/>
      <c r="HD466" s="110"/>
      <c r="HN466" s="110"/>
      <c r="HX466" s="110"/>
    </row>
    <row xmlns:x14ac="http://schemas.microsoft.com/office/spreadsheetml/2009/9/ac" r="467" s="3" customFormat="true" x14ac:dyDescent="0.25">
      <c r="A467" s="372"/>
      <c r="B467" s="110"/>
      <c r="L467" s="110"/>
      <c r="V467" s="110"/>
      <c r="AF467" s="110"/>
      <c r="AP467" s="110"/>
      <c r="AZ467" s="110"/>
      <c r="BA467" s="110"/>
      <c r="BJ467" s="110"/>
      <c r="BK467" s="110"/>
      <c r="BT467" s="110"/>
      <c r="CD467" s="110"/>
      <c r="CN467" s="110"/>
      <c r="CX467" s="110"/>
      <c r="DH467" s="110"/>
      <c r="DR467" s="110"/>
      <c r="EB467" s="110"/>
      <c r="EL467" s="110"/>
      <c r="EV467" s="110"/>
      <c r="FF467" s="110"/>
      <c r="FP467" s="110"/>
      <c r="FZ467" s="110"/>
      <c r="GJ467" s="110"/>
      <c r="GT467" s="110"/>
      <c r="HD467" s="110"/>
      <c r="HN467" s="110"/>
      <c r="HX467" s="110"/>
    </row>
    <row xmlns:x14ac="http://schemas.microsoft.com/office/spreadsheetml/2009/9/ac" r="468" s="3" customFormat="true" x14ac:dyDescent="0.25">
      <c r="A468" s="372"/>
      <c r="B468" s="110"/>
      <c r="L468" s="110"/>
      <c r="V468" s="110"/>
      <c r="AF468" s="110"/>
      <c r="AP468" s="110"/>
      <c r="AZ468" s="110"/>
      <c r="BA468" s="110"/>
      <c r="BJ468" s="110"/>
      <c r="BK468" s="110"/>
      <c r="BT468" s="110"/>
      <c r="CD468" s="110"/>
      <c r="CN468" s="110"/>
      <c r="CX468" s="110"/>
      <c r="DH468" s="110"/>
      <c r="DR468" s="110"/>
      <c r="EB468" s="110"/>
      <c r="EL468" s="110"/>
      <c r="EV468" s="110"/>
      <c r="FF468" s="110"/>
      <c r="FP468" s="110"/>
      <c r="FZ468" s="110"/>
      <c r="GJ468" s="110"/>
      <c r="GT468" s="110"/>
      <c r="HD468" s="110"/>
      <c r="HN468" s="110"/>
      <c r="HX468" s="110"/>
    </row>
    <row xmlns:x14ac="http://schemas.microsoft.com/office/spreadsheetml/2009/9/ac" r="469" s="3" customFormat="true" x14ac:dyDescent="0.25">
      <c r="A469" s="372"/>
      <c r="B469" s="110"/>
      <c r="L469" s="110"/>
      <c r="V469" s="110"/>
      <c r="AF469" s="110"/>
      <c r="AP469" s="110"/>
      <c r="AZ469" s="110"/>
      <c r="BA469" s="110"/>
      <c r="BJ469" s="110"/>
      <c r="BK469" s="110"/>
      <c r="BT469" s="110"/>
      <c r="CD469" s="110"/>
      <c r="CN469" s="110"/>
      <c r="CX469" s="110"/>
      <c r="DH469" s="110"/>
      <c r="DR469" s="110"/>
      <c r="EB469" s="110"/>
      <c r="EL469" s="110"/>
      <c r="EV469" s="110"/>
      <c r="FF469" s="110"/>
      <c r="FP469" s="110"/>
      <c r="FZ469" s="110"/>
      <c r="GJ469" s="110"/>
      <c r="GT469" s="110"/>
      <c r="HD469" s="110"/>
      <c r="HN469" s="110"/>
      <c r="HX469" s="110"/>
    </row>
    <row xmlns:x14ac="http://schemas.microsoft.com/office/spreadsheetml/2009/9/ac" r="470" s="3" customFormat="true" x14ac:dyDescent="0.25">
      <c r="A470" s="372"/>
      <c r="B470" s="110"/>
      <c r="L470" s="110"/>
      <c r="V470" s="110"/>
      <c r="AF470" s="110"/>
      <c r="AP470" s="110"/>
      <c r="AZ470" s="110"/>
      <c r="BA470" s="110"/>
      <c r="BJ470" s="110"/>
      <c r="BK470" s="110"/>
      <c r="BT470" s="110"/>
      <c r="CD470" s="110"/>
      <c r="CN470" s="110"/>
      <c r="CX470" s="110"/>
      <c r="DH470" s="110"/>
      <c r="DR470" s="110"/>
      <c r="EB470" s="110"/>
      <c r="EL470" s="110"/>
      <c r="EV470" s="110"/>
      <c r="FF470" s="110"/>
      <c r="FP470" s="110"/>
      <c r="FZ470" s="110"/>
      <c r="GJ470" s="110"/>
      <c r="GT470" s="110"/>
      <c r="HD470" s="110"/>
      <c r="HN470" s="110"/>
      <c r="HX470" s="110"/>
    </row>
    <row xmlns:x14ac="http://schemas.microsoft.com/office/spreadsheetml/2009/9/ac" r="471" s="3" customFormat="true" x14ac:dyDescent="0.25">
      <c r="A471" s="372"/>
      <c r="B471" s="110"/>
      <c r="L471" s="110"/>
      <c r="V471" s="110"/>
      <c r="AF471" s="110"/>
      <c r="AP471" s="110"/>
      <c r="AZ471" s="110"/>
      <c r="BA471" s="110"/>
      <c r="BJ471" s="110"/>
      <c r="BK471" s="110"/>
      <c r="BT471" s="110"/>
      <c r="CD471" s="110"/>
      <c r="CN471" s="110"/>
      <c r="CX471" s="110"/>
      <c r="DH471" s="110"/>
      <c r="DR471" s="110"/>
      <c r="EB471" s="110"/>
      <c r="EL471" s="110"/>
      <c r="EV471" s="110"/>
      <c r="FF471" s="110"/>
      <c r="FP471" s="110"/>
      <c r="FZ471" s="110"/>
      <c r="GJ471" s="110"/>
      <c r="GT471" s="110"/>
      <c r="HD471" s="110"/>
      <c r="HN471" s="110"/>
      <c r="HX471" s="110"/>
    </row>
    <row xmlns:x14ac="http://schemas.microsoft.com/office/spreadsheetml/2009/9/ac" r="472" s="3" customFormat="true" x14ac:dyDescent="0.25">
      <c r="A472" s="372"/>
      <c r="B472" s="110"/>
      <c r="L472" s="110"/>
      <c r="V472" s="110"/>
      <c r="AF472" s="110"/>
      <c r="AP472" s="110"/>
      <c r="AZ472" s="110"/>
      <c r="BA472" s="110"/>
      <c r="BJ472" s="110"/>
      <c r="BK472" s="110"/>
      <c r="BT472" s="110"/>
      <c r="CD472" s="110"/>
      <c r="CN472" s="110"/>
      <c r="CX472" s="110"/>
      <c r="DH472" s="110"/>
      <c r="DR472" s="110"/>
      <c r="EB472" s="110"/>
      <c r="EL472" s="110"/>
      <c r="EV472" s="110"/>
      <c r="FF472" s="110"/>
      <c r="FP472" s="110"/>
      <c r="FZ472" s="110"/>
      <c r="GJ472" s="110"/>
      <c r="GT472" s="110"/>
      <c r="HD472" s="110"/>
      <c r="HN472" s="110"/>
      <c r="HX472" s="110"/>
    </row>
    <row xmlns:x14ac="http://schemas.microsoft.com/office/spreadsheetml/2009/9/ac" r="473" s="3" customFormat="true" x14ac:dyDescent="0.25">
      <c r="A473" s="372"/>
      <c r="B473" s="110"/>
      <c r="L473" s="110"/>
      <c r="V473" s="110"/>
      <c r="AF473" s="110"/>
      <c r="AP473" s="110"/>
      <c r="AZ473" s="110"/>
      <c r="BA473" s="110"/>
      <c r="BJ473" s="110"/>
      <c r="BK473" s="110"/>
      <c r="BT473" s="110"/>
      <c r="CD473" s="110"/>
      <c r="CN473" s="110"/>
      <c r="CX473" s="110"/>
      <c r="DH473" s="110"/>
      <c r="DR473" s="110"/>
      <c r="EB473" s="110"/>
      <c r="EL473" s="110"/>
      <c r="EV473" s="110"/>
      <c r="FF473" s="110"/>
      <c r="FP473" s="110"/>
      <c r="FZ473" s="110"/>
      <c r="GJ473" s="110"/>
      <c r="GT473" s="110"/>
      <c r="HD473" s="110"/>
      <c r="HN473" s="110"/>
      <c r="HX473" s="110"/>
    </row>
    <row xmlns:x14ac="http://schemas.microsoft.com/office/spreadsheetml/2009/9/ac" r="474" s="3" customFormat="true" x14ac:dyDescent="0.25">
      <c r="A474" s="372"/>
      <c r="B474" s="110"/>
      <c r="L474" s="110"/>
      <c r="V474" s="110"/>
      <c r="AF474" s="110"/>
      <c r="AP474" s="110"/>
      <c r="AZ474" s="110"/>
      <c r="BA474" s="110"/>
      <c r="BJ474" s="110"/>
      <c r="BK474" s="110"/>
      <c r="BT474" s="110"/>
      <c r="CD474" s="110"/>
      <c r="CN474" s="110"/>
      <c r="CX474" s="110"/>
      <c r="DH474" s="110"/>
      <c r="DR474" s="110"/>
      <c r="EB474" s="110"/>
      <c r="EL474" s="110"/>
      <c r="EV474" s="110"/>
      <c r="FF474" s="110"/>
      <c r="FP474" s="110"/>
      <c r="FZ474" s="110"/>
      <c r="GJ474" s="110"/>
      <c r="GT474" s="110"/>
      <c r="HD474" s="110"/>
      <c r="HN474" s="110"/>
      <c r="HX474" s="110"/>
    </row>
    <row xmlns:x14ac="http://schemas.microsoft.com/office/spreadsheetml/2009/9/ac" r="475" s="3" customFormat="true" x14ac:dyDescent="0.25">
      <c r="A475" s="372"/>
      <c r="B475" s="110"/>
      <c r="L475" s="110"/>
      <c r="V475" s="110"/>
      <c r="AF475" s="110"/>
      <c r="AP475" s="110"/>
      <c r="AZ475" s="110"/>
      <c r="BA475" s="110"/>
      <c r="BJ475" s="110"/>
      <c r="BK475" s="110"/>
      <c r="BT475" s="110"/>
      <c r="CD475" s="110"/>
      <c r="CN475" s="110"/>
      <c r="CX475" s="110"/>
      <c r="DH475" s="110"/>
      <c r="DR475" s="110"/>
      <c r="EB475" s="110"/>
      <c r="EL475" s="110"/>
      <c r="EV475" s="110"/>
      <c r="FF475" s="110"/>
      <c r="FP475" s="110"/>
      <c r="FZ475" s="110"/>
      <c r="GJ475" s="110"/>
      <c r="GT475" s="110"/>
      <c r="HD475" s="110"/>
      <c r="HN475" s="110"/>
      <c r="HX475" s="110"/>
    </row>
    <row xmlns:x14ac="http://schemas.microsoft.com/office/spreadsheetml/2009/9/ac" r="476" s="3" customFormat="true" x14ac:dyDescent="0.25">
      <c r="A476" s="372"/>
      <c r="B476" s="110"/>
      <c r="L476" s="110"/>
      <c r="V476" s="110"/>
      <c r="AF476" s="110"/>
      <c r="AP476" s="110"/>
      <c r="AZ476" s="110"/>
      <c r="BA476" s="110"/>
      <c r="BJ476" s="110"/>
      <c r="BK476" s="110"/>
      <c r="BT476" s="110"/>
      <c r="CD476" s="110"/>
      <c r="CN476" s="110"/>
      <c r="CX476" s="110"/>
      <c r="DH476" s="110"/>
      <c r="DR476" s="110"/>
      <c r="EB476" s="110"/>
      <c r="EL476" s="110"/>
      <c r="EV476" s="110"/>
      <c r="FF476" s="110"/>
      <c r="FP476" s="110"/>
      <c r="FZ476" s="110"/>
      <c r="GJ476" s="110"/>
      <c r="GT476" s="110"/>
      <c r="HD476" s="110"/>
      <c r="HN476" s="110"/>
      <c r="HX476" s="110"/>
    </row>
    <row xmlns:x14ac="http://schemas.microsoft.com/office/spreadsheetml/2009/9/ac" r="477" s="3" customFormat="true" x14ac:dyDescent="0.25">
      <c r="A477" s="372"/>
      <c r="B477" s="110"/>
      <c r="L477" s="110"/>
      <c r="V477" s="110"/>
      <c r="AF477" s="110"/>
      <c r="AP477" s="110"/>
      <c r="AZ477" s="110"/>
      <c r="BA477" s="110"/>
      <c r="BJ477" s="110"/>
      <c r="BK477" s="110"/>
      <c r="BT477" s="110"/>
      <c r="CD477" s="110"/>
      <c r="CN477" s="110"/>
      <c r="CX477" s="110"/>
      <c r="DH477" s="110"/>
      <c r="DR477" s="110"/>
      <c r="EB477" s="110"/>
      <c r="EL477" s="110"/>
      <c r="EV477" s="110"/>
      <c r="FF477" s="110"/>
      <c r="FP477" s="110"/>
      <c r="FZ477" s="110"/>
      <c r="GJ477" s="110"/>
      <c r="GT477" s="110"/>
      <c r="HD477" s="110"/>
      <c r="HN477" s="110"/>
      <c r="HX477" s="110"/>
    </row>
    <row xmlns:x14ac="http://schemas.microsoft.com/office/spreadsheetml/2009/9/ac" r="478" s="3" customFormat="true" x14ac:dyDescent="0.25">
      <c r="A478" s="372"/>
      <c r="B478" s="110"/>
      <c r="L478" s="110"/>
      <c r="V478" s="110"/>
      <c r="AF478" s="110"/>
      <c r="AP478" s="110"/>
      <c r="AZ478" s="110"/>
      <c r="BA478" s="110"/>
      <c r="BJ478" s="110"/>
      <c r="BK478" s="110"/>
      <c r="BT478" s="110"/>
      <c r="CD478" s="110"/>
      <c r="CN478" s="110"/>
      <c r="CX478" s="110"/>
      <c r="DH478" s="110"/>
      <c r="DR478" s="110"/>
      <c r="EB478" s="110"/>
      <c r="EL478" s="110"/>
      <c r="EV478" s="110"/>
      <c r="FF478" s="110"/>
      <c r="FP478" s="110"/>
      <c r="FZ478" s="110"/>
      <c r="GJ478" s="110"/>
      <c r="GT478" s="110"/>
      <c r="HD478" s="110"/>
      <c r="HN478" s="110"/>
      <c r="HX478" s="110"/>
    </row>
    <row xmlns:x14ac="http://schemas.microsoft.com/office/spreadsheetml/2009/9/ac" r="479" s="3" customFormat="true" x14ac:dyDescent="0.25">
      <c r="A479" s="372"/>
      <c r="B479" s="110"/>
      <c r="L479" s="110"/>
      <c r="V479" s="110"/>
      <c r="AF479" s="110"/>
      <c r="AP479" s="110"/>
      <c r="AZ479" s="110"/>
      <c r="BA479" s="110"/>
      <c r="BJ479" s="110"/>
      <c r="BK479" s="110"/>
      <c r="BT479" s="110"/>
      <c r="CD479" s="110"/>
      <c r="CN479" s="110"/>
      <c r="CX479" s="110"/>
      <c r="DH479" s="110"/>
      <c r="DR479" s="110"/>
      <c r="EB479" s="110"/>
      <c r="EL479" s="110"/>
      <c r="EV479" s="110"/>
      <c r="FF479" s="110"/>
      <c r="FP479" s="110"/>
      <c r="FZ479" s="110"/>
      <c r="GJ479" s="110"/>
      <c r="GT479" s="110"/>
      <c r="HD479" s="110"/>
      <c r="HN479" s="110"/>
      <c r="HX479" s="110"/>
    </row>
    <row xmlns:x14ac="http://schemas.microsoft.com/office/spreadsheetml/2009/9/ac" r="480" s="3" customFormat="true" x14ac:dyDescent="0.25">
      <c r="A480" s="372"/>
      <c r="B480" s="110"/>
      <c r="L480" s="110"/>
      <c r="V480" s="110"/>
      <c r="AF480" s="110"/>
      <c r="AP480" s="110"/>
      <c r="AZ480" s="110"/>
      <c r="BA480" s="110"/>
      <c r="BJ480" s="110"/>
      <c r="BK480" s="110"/>
      <c r="BT480" s="110"/>
      <c r="CD480" s="110"/>
      <c r="CN480" s="110"/>
      <c r="CX480" s="110"/>
      <c r="DH480" s="110"/>
      <c r="DR480" s="110"/>
      <c r="EB480" s="110"/>
      <c r="EL480" s="110"/>
      <c r="EV480" s="110"/>
      <c r="FF480" s="110"/>
      <c r="FP480" s="110"/>
      <c r="FZ480" s="110"/>
      <c r="GJ480" s="110"/>
      <c r="GT480" s="110"/>
      <c r="HD480" s="110"/>
      <c r="HN480" s="110"/>
      <c r="HX480" s="110"/>
    </row>
    <row xmlns:x14ac="http://schemas.microsoft.com/office/spreadsheetml/2009/9/ac" r="481" s="3" customFormat="true" x14ac:dyDescent="0.25">
      <c r="A481" s="372"/>
      <c r="B481" s="110"/>
      <c r="L481" s="110"/>
      <c r="V481" s="110"/>
      <c r="AF481" s="110"/>
      <c r="AP481" s="110"/>
      <c r="AZ481" s="110"/>
      <c r="BA481" s="110"/>
      <c r="BJ481" s="110"/>
      <c r="BK481" s="110"/>
      <c r="BT481" s="110"/>
      <c r="CD481" s="110"/>
      <c r="CN481" s="110"/>
      <c r="CX481" s="110"/>
      <c r="DH481" s="110"/>
      <c r="DR481" s="110"/>
      <c r="EB481" s="110"/>
      <c r="EL481" s="110"/>
      <c r="EV481" s="110"/>
      <c r="FF481" s="110"/>
      <c r="FP481" s="110"/>
      <c r="FZ481" s="110"/>
      <c r="GJ481" s="110"/>
      <c r="GT481" s="110"/>
      <c r="HD481" s="110"/>
      <c r="HN481" s="110"/>
      <c r="HX481" s="110"/>
    </row>
    <row xmlns:x14ac="http://schemas.microsoft.com/office/spreadsheetml/2009/9/ac" r="482" s="3" customFormat="true" x14ac:dyDescent="0.25">
      <c r="A482" s="372"/>
      <c r="B482" s="110"/>
      <c r="L482" s="110"/>
      <c r="V482" s="110"/>
      <c r="AF482" s="110"/>
      <c r="AP482" s="110"/>
      <c r="AZ482" s="110"/>
      <c r="BA482" s="110"/>
      <c r="BJ482" s="110"/>
      <c r="BK482" s="110"/>
      <c r="BT482" s="110"/>
      <c r="CD482" s="110"/>
      <c r="CN482" s="110"/>
      <c r="CX482" s="110"/>
      <c r="DH482" s="110"/>
      <c r="DR482" s="110"/>
      <c r="EB482" s="110"/>
      <c r="EL482" s="110"/>
      <c r="EV482" s="110"/>
      <c r="FF482" s="110"/>
      <c r="FP482" s="110"/>
      <c r="FZ482" s="110"/>
      <c r="GJ482" s="110"/>
      <c r="GT482" s="110"/>
      <c r="HD482" s="110"/>
      <c r="HN482" s="110"/>
      <c r="HX482" s="110"/>
    </row>
    <row xmlns:x14ac="http://schemas.microsoft.com/office/spreadsheetml/2009/9/ac" r="483" s="3" customFormat="true" x14ac:dyDescent="0.25">
      <c r="A483" s="372"/>
      <c r="B483" s="110"/>
      <c r="L483" s="110"/>
      <c r="V483" s="110"/>
      <c r="AF483" s="110"/>
      <c r="AP483" s="110"/>
      <c r="AZ483" s="110"/>
      <c r="BA483" s="110"/>
      <c r="BJ483" s="110"/>
      <c r="BK483" s="110"/>
      <c r="BT483" s="110"/>
      <c r="CD483" s="110"/>
      <c r="CN483" s="110"/>
      <c r="CX483" s="110"/>
      <c r="DH483" s="110"/>
      <c r="DR483" s="110"/>
      <c r="EB483" s="110"/>
      <c r="EL483" s="110"/>
      <c r="EV483" s="110"/>
      <c r="FF483" s="110"/>
      <c r="FP483" s="110"/>
      <c r="FZ483" s="110"/>
      <c r="GJ483" s="110"/>
      <c r="GT483" s="110"/>
      <c r="HD483" s="110"/>
      <c r="HN483" s="110"/>
      <c r="HX483" s="110"/>
    </row>
    <row xmlns:x14ac="http://schemas.microsoft.com/office/spreadsheetml/2009/9/ac" r="484" s="3" customFormat="true" x14ac:dyDescent="0.25">
      <c r="A484" s="372"/>
      <c r="B484" s="110"/>
      <c r="L484" s="110"/>
      <c r="V484" s="110"/>
      <c r="AF484" s="110"/>
      <c r="AP484" s="110"/>
      <c r="AZ484" s="110"/>
      <c r="BA484" s="110"/>
      <c r="BJ484" s="110"/>
      <c r="BK484" s="110"/>
      <c r="BT484" s="110"/>
      <c r="CD484" s="110"/>
      <c r="CN484" s="110"/>
      <c r="CX484" s="110"/>
      <c r="DH484" s="110"/>
      <c r="DR484" s="110"/>
      <c r="EB484" s="110"/>
      <c r="EL484" s="110"/>
      <c r="EV484" s="110"/>
      <c r="FF484" s="110"/>
      <c r="FP484" s="110"/>
      <c r="FZ484" s="110"/>
      <c r="GJ484" s="110"/>
      <c r="GT484" s="110"/>
      <c r="HD484" s="110"/>
      <c r="HN484" s="110"/>
      <c r="HX484" s="110"/>
    </row>
    <row xmlns:x14ac="http://schemas.microsoft.com/office/spreadsheetml/2009/9/ac" r="485" s="3" customFormat="true" x14ac:dyDescent="0.25">
      <c r="A485" s="372"/>
      <c r="B485" s="110"/>
      <c r="L485" s="110"/>
      <c r="V485" s="110"/>
      <c r="AF485" s="110"/>
      <c r="AP485" s="110"/>
      <c r="AZ485" s="110"/>
      <c r="BA485" s="110"/>
      <c r="BJ485" s="110"/>
      <c r="BK485" s="110"/>
      <c r="BT485" s="110"/>
      <c r="CD485" s="110"/>
      <c r="CN485" s="110"/>
      <c r="CX485" s="110"/>
      <c r="DH485" s="110"/>
      <c r="DR485" s="110"/>
      <c r="EB485" s="110"/>
      <c r="EL485" s="110"/>
      <c r="EV485" s="110"/>
      <c r="FF485" s="110"/>
      <c r="FP485" s="110"/>
      <c r="FZ485" s="110"/>
      <c r="GJ485" s="110"/>
      <c r="GT485" s="110"/>
      <c r="HD485" s="110"/>
      <c r="HN485" s="110"/>
      <c r="HX485" s="110"/>
    </row>
    <row xmlns:x14ac="http://schemas.microsoft.com/office/spreadsheetml/2009/9/ac" r="486" s="3" customFormat="true" x14ac:dyDescent="0.25">
      <c r="A486" s="372"/>
      <c r="B486" s="110"/>
      <c r="L486" s="110"/>
      <c r="V486" s="110"/>
      <c r="AF486" s="110"/>
      <c r="AP486" s="110"/>
      <c r="AZ486" s="110"/>
      <c r="BA486" s="110"/>
      <c r="BJ486" s="110"/>
      <c r="BK486" s="110"/>
      <c r="BT486" s="110"/>
      <c r="CD486" s="110"/>
      <c r="CN486" s="110"/>
      <c r="CX486" s="110"/>
      <c r="DH486" s="110"/>
      <c r="DR486" s="110"/>
      <c r="EB486" s="110"/>
      <c r="EL486" s="110"/>
      <c r="EV486" s="110"/>
      <c r="FF486" s="110"/>
      <c r="FP486" s="110"/>
      <c r="FZ486" s="110"/>
      <c r="GJ486" s="110"/>
      <c r="GT486" s="110"/>
      <c r="HD486" s="110"/>
      <c r="HN486" s="110"/>
      <c r="HX486" s="110"/>
    </row>
    <row xmlns:x14ac="http://schemas.microsoft.com/office/spreadsheetml/2009/9/ac" r="487" s="3" customFormat="true" x14ac:dyDescent="0.25">
      <c r="A487" s="372"/>
      <c r="B487" s="110"/>
      <c r="L487" s="110"/>
      <c r="V487" s="110"/>
      <c r="AF487" s="110"/>
      <c r="AP487" s="110"/>
      <c r="AZ487" s="110"/>
      <c r="BA487" s="110"/>
      <c r="BJ487" s="110"/>
      <c r="BK487" s="110"/>
      <c r="BT487" s="110"/>
      <c r="CD487" s="110"/>
      <c r="CN487" s="110"/>
      <c r="CX487" s="110"/>
      <c r="DH487" s="110"/>
      <c r="DR487" s="110"/>
      <c r="EB487" s="110"/>
      <c r="EL487" s="110"/>
      <c r="EV487" s="110"/>
      <c r="FF487" s="110"/>
      <c r="FP487" s="110"/>
      <c r="FZ487" s="110"/>
      <c r="GJ487" s="110"/>
      <c r="GT487" s="110"/>
      <c r="HD487" s="110"/>
      <c r="HN487" s="110"/>
      <c r="HX487" s="110"/>
    </row>
    <row xmlns:x14ac="http://schemas.microsoft.com/office/spreadsheetml/2009/9/ac" r="488" s="3" customFormat="true" x14ac:dyDescent="0.25">
      <c r="A488" s="372"/>
      <c r="B488" s="110"/>
      <c r="L488" s="110"/>
      <c r="V488" s="110"/>
      <c r="AF488" s="110"/>
      <c r="AP488" s="110"/>
      <c r="AZ488" s="110"/>
      <c r="BA488" s="110"/>
      <c r="BJ488" s="110"/>
      <c r="BK488" s="110"/>
      <c r="BT488" s="110"/>
      <c r="CD488" s="110"/>
      <c r="CN488" s="110"/>
      <c r="CX488" s="110"/>
      <c r="DH488" s="110"/>
      <c r="DR488" s="110"/>
      <c r="EB488" s="110"/>
      <c r="EL488" s="110"/>
      <c r="EV488" s="110"/>
      <c r="FF488" s="110"/>
      <c r="FP488" s="110"/>
      <c r="FZ488" s="110"/>
      <c r="GJ488" s="110"/>
      <c r="GT488" s="110"/>
      <c r="HD488" s="110"/>
      <c r="HN488" s="110"/>
      <c r="HX488" s="110"/>
    </row>
    <row xmlns:x14ac="http://schemas.microsoft.com/office/spreadsheetml/2009/9/ac" r="489" s="3" customFormat="true" x14ac:dyDescent="0.25">
      <c r="A489" s="372"/>
      <c r="B489" s="110"/>
      <c r="L489" s="110"/>
      <c r="V489" s="110"/>
      <c r="AF489" s="110"/>
      <c r="AP489" s="110"/>
      <c r="AZ489" s="110"/>
      <c r="BA489" s="110"/>
      <c r="BJ489" s="110"/>
      <c r="BK489" s="110"/>
      <c r="BT489" s="110"/>
      <c r="CD489" s="110"/>
      <c r="CN489" s="110"/>
      <c r="CX489" s="110"/>
      <c r="DH489" s="110"/>
      <c r="DR489" s="110"/>
      <c r="EB489" s="110"/>
      <c r="EL489" s="110"/>
      <c r="EV489" s="110"/>
      <c r="FF489" s="110"/>
      <c r="FP489" s="110"/>
      <c r="FZ489" s="110"/>
      <c r="GJ489" s="110"/>
      <c r="GT489" s="110"/>
      <c r="HD489" s="110"/>
      <c r="HN489" s="110"/>
      <c r="HX489" s="110"/>
    </row>
    <row xmlns:x14ac="http://schemas.microsoft.com/office/spreadsheetml/2009/9/ac" r="490" s="3" customFormat="true" x14ac:dyDescent="0.25">
      <c r="A490" s="372"/>
      <c r="B490" s="110"/>
      <c r="L490" s="110"/>
      <c r="V490" s="110"/>
      <c r="AF490" s="110"/>
      <c r="AP490" s="110"/>
      <c r="AZ490" s="110"/>
      <c r="BA490" s="110"/>
      <c r="BJ490" s="110"/>
      <c r="BK490" s="110"/>
      <c r="BT490" s="110"/>
      <c r="CD490" s="110"/>
      <c r="CN490" s="110"/>
      <c r="CX490" s="110"/>
      <c r="DH490" s="110"/>
      <c r="DR490" s="110"/>
      <c r="EB490" s="110"/>
      <c r="EL490" s="110"/>
      <c r="EV490" s="110"/>
      <c r="FF490" s="110"/>
      <c r="FP490" s="110"/>
      <c r="FZ490" s="110"/>
      <c r="GJ490" s="110"/>
      <c r="GT490" s="110"/>
      <c r="HD490" s="110"/>
      <c r="HN490" s="110"/>
      <c r="HX490" s="110"/>
    </row>
    <row xmlns:x14ac="http://schemas.microsoft.com/office/spreadsheetml/2009/9/ac" r="491" s="3" customFormat="true" x14ac:dyDescent="0.25">
      <c r="A491" s="372"/>
      <c r="B491" s="110"/>
      <c r="L491" s="110"/>
      <c r="V491" s="110"/>
      <c r="AF491" s="110"/>
      <c r="AP491" s="110"/>
      <c r="AZ491" s="110"/>
      <c r="BA491" s="110"/>
      <c r="BJ491" s="110"/>
      <c r="BK491" s="110"/>
      <c r="BT491" s="110"/>
      <c r="CD491" s="110"/>
      <c r="CN491" s="110"/>
      <c r="CX491" s="110"/>
      <c r="DH491" s="110"/>
      <c r="DR491" s="110"/>
      <c r="EB491" s="110"/>
      <c r="EL491" s="110"/>
      <c r="EV491" s="110"/>
      <c r="FF491" s="110"/>
      <c r="FP491" s="110"/>
      <c r="FZ491" s="110"/>
      <c r="GJ491" s="110"/>
      <c r="GT491" s="110"/>
      <c r="HD491" s="110"/>
      <c r="HN491" s="110"/>
      <c r="HX491" s="110"/>
    </row>
    <row xmlns:x14ac="http://schemas.microsoft.com/office/spreadsheetml/2009/9/ac" r="492" s="3" customFormat="true" x14ac:dyDescent="0.25">
      <c r="A492" s="372"/>
      <c r="B492" s="110"/>
      <c r="L492" s="110"/>
      <c r="V492" s="110"/>
      <c r="AF492" s="110"/>
      <c r="AP492" s="110"/>
      <c r="AZ492" s="110"/>
      <c r="BA492" s="110"/>
      <c r="BJ492" s="110"/>
      <c r="BK492" s="110"/>
      <c r="BT492" s="110"/>
      <c r="CD492" s="110"/>
      <c r="CN492" s="110"/>
      <c r="CX492" s="110"/>
      <c r="DH492" s="110"/>
      <c r="DR492" s="110"/>
      <c r="EB492" s="110"/>
      <c r="EL492" s="110"/>
      <c r="EV492" s="110"/>
      <c r="FF492" s="110"/>
      <c r="FP492" s="110"/>
      <c r="FZ492" s="110"/>
      <c r="GJ492" s="110"/>
      <c r="GT492" s="110"/>
      <c r="HD492" s="110"/>
      <c r="HN492" s="110"/>
      <c r="HX492" s="110"/>
    </row>
    <row xmlns:x14ac="http://schemas.microsoft.com/office/spreadsheetml/2009/9/ac" r="493" s="3" customFormat="true" x14ac:dyDescent="0.25">
      <c r="A493" s="372"/>
      <c r="B493" s="110"/>
      <c r="L493" s="110"/>
      <c r="V493" s="110"/>
      <c r="AF493" s="110"/>
      <c r="AP493" s="110"/>
      <c r="AZ493" s="110"/>
      <c r="BA493" s="110"/>
      <c r="BJ493" s="110"/>
      <c r="BK493" s="110"/>
      <c r="BT493" s="110"/>
      <c r="CD493" s="110"/>
      <c r="CN493" s="110"/>
      <c r="CX493" s="110"/>
      <c r="DH493" s="110"/>
      <c r="DR493" s="110"/>
      <c r="EB493" s="110"/>
      <c r="EL493" s="110"/>
      <c r="EV493" s="110"/>
      <c r="FF493" s="110"/>
      <c r="FP493" s="110"/>
      <c r="FZ493" s="110"/>
      <c r="GJ493" s="110"/>
      <c r="GT493" s="110"/>
      <c r="HD493" s="110"/>
      <c r="HN493" s="110"/>
      <c r="HX493" s="110"/>
    </row>
    <row xmlns:x14ac="http://schemas.microsoft.com/office/spreadsheetml/2009/9/ac" r="494" s="3" customFormat="true" x14ac:dyDescent="0.25">
      <c r="A494" s="372"/>
      <c r="B494" s="110"/>
      <c r="L494" s="110"/>
      <c r="V494" s="110"/>
      <c r="AF494" s="110"/>
      <c r="AP494" s="110"/>
      <c r="AZ494" s="110"/>
      <c r="BA494" s="110"/>
      <c r="BJ494" s="110"/>
      <c r="BK494" s="110"/>
      <c r="BT494" s="110"/>
      <c r="CD494" s="110"/>
      <c r="CN494" s="110"/>
      <c r="CX494" s="110"/>
      <c r="DH494" s="110"/>
      <c r="DR494" s="110"/>
      <c r="EB494" s="110"/>
      <c r="EL494" s="110"/>
      <c r="EV494" s="110"/>
      <c r="FF494" s="110"/>
      <c r="FP494" s="110"/>
      <c r="FZ494" s="110"/>
      <c r="GJ494" s="110"/>
      <c r="GT494" s="110"/>
      <c r="HD494" s="110"/>
      <c r="HN494" s="110"/>
      <c r="HX494" s="110"/>
    </row>
    <row xmlns:x14ac="http://schemas.microsoft.com/office/spreadsheetml/2009/9/ac" r="495" s="3" customFormat="true" x14ac:dyDescent="0.25">
      <c r="A495" s="372"/>
      <c r="B495" s="110"/>
      <c r="L495" s="110"/>
      <c r="V495" s="110"/>
      <c r="AF495" s="110"/>
      <c r="AP495" s="110"/>
      <c r="AZ495" s="110"/>
      <c r="BA495" s="110"/>
      <c r="BJ495" s="110"/>
      <c r="BK495" s="110"/>
      <c r="BT495" s="110"/>
      <c r="CD495" s="110"/>
      <c r="CN495" s="110"/>
      <c r="CX495" s="110"/>
      <c r="DH495" s="110"/>
      <c r="DR495" s="110"/>
      <c r="EB495" s="110"/>
      <c r="EL495" s="110"/>
      <c r="EV495" s="110"/>
      <c r="FF495" s="110"/>
      <c r="FP495" s="110"/>
      <c r="FZ495" s="110"/>
      <c r="GJ495" s="110"/>
      <c r="GT495" s="110"/>
      <c r="HD495" s="110"/>
      <c r="HN495" s="110"/>
      <c r="HX495" s="110"/>
    </row>
    <row xmlns:x14ac="http://schemas.microsoft.com/office/spreadsheetml/2009/9/ac" r="496" s="3" customFormat="true" x14ac:dyDescent="0.25">
      <c r="A496" s="372"/>
      <c r="B496" s="110"/>
      <c r="L496" s="110"/>
      <c r="V496" s="110"/>
      <c r="AF496" s="110"/>
      <c r="AP496" s="110"/>
      <c r="AZ496" s="110"/>
      <c r="BA496" s="110"/>
      <c r="BJ496" s="110"/>
      <c r="BK496" s="110"/>
      <c r="BT496" s="110"/>
      <c r="CD496" s="110"/>
      <c r="CN496" s="110"/>
      <c r="CX496" s="110"/>
      <c r="DH496" s="110"/>
      <c r="DR496" s="110"/>
      <c r="EB496" s="110"/>
      <c r="EL496" s="110"/>
      <c r="EV496" s="110"/>
      <c r="FF496" s="110"/>
      <c r="FP496" s="110"/>
      <c r="FZ496" s="110"/>
      <c r="GJ496" s="110"/>
      <c r="GT496" s="110"/>
      <c r="HD496" s="110"/>
      <c r="HN496" s="110"/>
      <c r="HX496" s="110"/>
    </row>
    <row xmlns:x14ac="http://schemas.microsoft.com/office/spreadsheetml/2009/9/ac" r="497" s="3" customFormat="true" x14ac:dyDescent="0.25">
      <c r="A497" s="372"/>
      <c r="B497" s="110"/>
      <c r="L497" s="110"/>
      <c r="V497" s="110"/>
      <c r="AF497" s="110"/>
      <c r="AP497" s="110"/>
      <c r="AZ497" s="110"/>
      <c r="BA497" s="110"/>
      <c r="BJ497" s="110"/>
      <c r="BK497" s="110"/>
      <c r="BT497" s="110"/>
      <c r="CD497" s="110"/>
      <c r="CN497" s="110"/>
      <c r="CX497" s="110"/>
      <c r="DH497" s="110"/>
      <c r="DR497" s="110"/>
      <c r="EB497" s="110"/>
      <c r="EL497" s="110"/>
      <c r="EV497" s="110"/>
      <c r="FF497" s="110"/>
      <c r="FP497" s="110"/>
      <c r="FZ497" s="110"/>
      <c r="GJ497" s="110"/>
      <c r="GT497" s="110"/>
      <c r="HD497" s="110"/>
      <c r="HN497" s="110"/>
      <c r="HX497" s="110"/>
    </row>
    <row xmlns:x14ac="http://schemas.microsoft.com/office/spreadsheetml/2009/9/ac" r="498" s="3" customFormat="true" x14ac:dyDescent="0.25">
      <c r="A498" s="372"/>
      <c r="B498" s="110"/>
      <c r="L498" s="110"/>
      <c r="V498" s="110"/>
      <c r="AF498" s="110"/>
      <c r="AP498" s="110"/>
      <c r="AZ498" s="110"/>
      <c r="BA498" s="110"/>
      <c r="BJ498" s="110"/>
      <c r="BK498" s="110"/>
      <c r="BT498" s="110"/>
      <c r="CD498" s="110"/>
      <c r="CN498" s="110"/>
      <c r="CX498" s="110"/>
      <c r="DH498" s="110"/>
      <c r="DR498" s="110"/>
      <c r="EB498" s="110"/>
      <c r="EL498" s="110"/>
      <c r="EV498" s="110"/>
      <c r="FF498" s="110"/>
      <c r="FP498" s="110"/>
      <c r="FZ498" s="110"/>
      <c r="GJ498" s="110"/>
      <c r="GT498" s="110"/>
      <c r="HD498" s="110"/>
      <c r="HN498" s="110"/>
      <c r="HX498" s="110"/>
    </row>
    <row xmlns:x14ac="http://schemas.microsoft.com/office/spreadsheetml/2009/9/ac" r="499" s="3" customFormat="true" x14ac:dyDescent="0.25">
      <c r="A499" s="372"/>
      <c r="B499" s="110"/>
      <c r="L499" s="110"/>
      <c r="V499" s="110"/>
      <c r="AF499" s="110"/>
      <c r="AP499" s="110"/>
      <c r="AZ499" s="110"/>
      <c r="BA499" s="110"/>
      <c r="BJ499" s="110"/>
      <c r="BK499" s="110"/>
      <c r="BT499" s="110"/>
      <c r="CD499" s="110"/>
      <c r="CN499" s="110"/>
      <c r="CX499" s="110"/>
      <c r="DH499" s="110"/>
      <c r="DR499" s="110"/>
      <c r="EB499" s="110"/>
      <c r="EL499" s="110"/>
      <c r="EV499" s="110"/>
      <c r="FF499" s="110"/>
      <c r="FP499" s="110"/>
      <c r="FZ499" s="110"/>
      <c r="GJ499" s="110"/>
      <c r="GT499" s="110"/>
      <c r="HD499" s="110"/>
      <c r="HN499" s="110"/>
      <c r="HX499" s="110"/>
    </row>
    <row xmlns:x14ac="http://schemas.microsoft.com/office/spreadsheetml/2009/9/ac" r="500" s="3" customFormat="true" x14ac:dyDescent="0.25">
      <c r="A500" s="372"/>
      <c r="B500" s="110"/>
      <c r="L500" s="110"/>
      <c r="V500" s="110"/>
      <c r="AF500" s="110"/>
      <c r="AP500" s="110"/>
      <c r="AZ500" s="110"/>
      <c r="BA500" s="110"/>
      <c r="BJ500" s="110"/>
      <c r="BK500" s="110"/>
      <c r="BT500" s="110"/>
      <c r="CD500" s="110"/>
      <c r="CN500" s="110"/>
      <c r="CX500" s="110"/>
      <c r="DH500" s="110"/>
      <c r="DR500" s="110"/>
      <c r="EB500" s="110"/>
      <c r="EL500" s="110"/>
      <c r="EV500" s="110"/>
      <c r="FF500" s="110"/>
      <c r="FP500" s="110"/>
      <c r="FZ500" s="110"/>
      <c r="GJ500" s="110"/>
      <c r="GT500" s="110"/>
      <c r="HD500" s="110"/>
      <c r="HN500" s="110"/>
      <c r="HX500" s="110"/>
    </row>
    <row xmlns:x14ac="http://schemas.microsoft.com/office/spreadsheetml/2009/9/ac" r="501" s="3" customFormat="true" x14ac:dyDescent="0.25">
      <c r="A501" s="372"/>
      <c r="B501" s="110"/>
      <c r="L501" s="110"/>
      <c r="V501" s="110"/>
      <c r="AF501" s="110"/>
      <c r="AP501" s="110"/>
      <c r="AZ501" s="110"/>
      <c r="BA501" s="110"/>
      <c r="BJ501" s="110"/>
      <c r="BK501" s="110"/>
      <c r="BT501" s="110"/>
      <c r="CD501" s="110"/>
      <c r="CN501" s="110"/>
      <c r="CX501" s="110"/>
      <c r="DH501" s="110"/>
      <c r="DR501" s="110"/>
      <c r="EB501" s="110"/>
      <c r="EL501" s="110"/>
      <c r="EV501" s="110"/>
      <c r="FF501" s="110"/>
      <c r="FP501" s="110"/>
      <c r="FZ501" s="110"/>
      <c r="GJ501" s="110"/>
      <c r="GT501" s="110"/>
      <c r="HD501" s="110"/>
      <c r="HN501" s="110"/>
      <c r="HX501" s="110"/>
    </row>
    <row xmlns:x14ac="http://schemas.microsoft.com/office/spreadsheetml/2009/9/ac" r="502" s="3" customFormat="true" x14ac:dyDescent="0.25">
      <c r="A502" s="372"/>
      <c r="B502" s="110"/>
      <c r="L502" s="110"/>
      <c r="V502" s="110"/>
      <c r="AF502" s="110"/>
      <c r="AP502" s="110"/>
      <c r="AZ502" s="110"/>
      <c r="BA502" s="110"/>
      <c r="BJ502" s="110"/>
      <c r="BK502" s="110"/>
      <c r="BT502" s="110"/>
      <c r="CD502" s="110"/>
      <c r="CN502" s="110"/>
      <c r="CX502" s="110"/>
      <c r="DH502" s="110"/>
      <c r="DR502" s="110"/>
      <c r="EB502" s="110"/>
      <c r="EL502" s="110"/>
      <c r="EV502" s="110"/>
      <c r="FF502" s="110"/>
      <c r="FP502" s="110"/>
      <c r="FZ502" s="110"/>
      <c r="GJ502" s="110"/>
      <c r="GT502" s="110"/>
      <c r="HD502" s="110"/>
      <c r="HN502" s="110"/>
      <c r="HX502" s="110"/>
    </row>
    <row xmlns:x14ac="http://schemas.microsoft.com/office/spreadsheetml/2009/9/ac" r="503" s="3" customFormat="true" x14ac:dyDescent="0.25">
      <c r="A503" s="372"/>
      <c r="B503" s="110"/>
      <c r="L503" s="110"/>
      <c r="V503" s="110"/>
      <c r="AF503" s="110"/>
      <c r="AP503" s="110"/>
      <c r="AZ503" s="110"/>
      <c r="BA503" s="110"/>
      <c r="BJ503" s="110"/>
      <c r="BK503" s="110"/>
      <c r="BT503" s="110"/>
      <c r="CD503" s="110"/>
      <c r="CN503" s="110"/>
      <c r="CX503" s="110"/>
      <c r="DH503" s="110"/>
      <c r="DR503" s="110"/>
      <c r="EB503" s="110"/>
      <c r="EL503" s="110"/>
      <c r="EV503" s="110"/>
      <c r="FF503" s="110"/>
      <c r="FP503" s="110"/>
      <c r="FZ503" s="110"/>
      <c r="GJ503" s="110"/>
      <c r="GT503" s="110"/>
      <c r="HD503" s="110"/>
      <c r="HN503" s="110"/>
      <c r="HX503" s="110"/>
    </row>
    <row xmlns:x14ac="http://schemas.microsoft.com/office/spreadsheetml/2009/9/ac" r="504" s="3" customFormat="true" x14ac:dyDescent="0.25">
      <c r="A504" s="372"/>
      <c r="B504" s="110"/>
      <c r="L504" s="110"/>
      <c r="V504" s="110"/>
      <c r="AF504" s="110"/>
      <c r="AP504" s="110"/>
      <c r="AZ504" s="110"/>
      <c r="BA504" s="110"/>
      <c r="BJ504" s="110"/>
      <c r="BK504" s="110"/>
      <c r="BT504" s="110"/>
      <c r="CD504" s="110"/>
      <c r="CN504" s="110"/>
      <c r="CX504" s="110"/>
      <c r="DH504" s="110"/>
      <c r="DR504" s="110"/>
      <c r="EB504" s="110"/>
      <c r="EL504" s="110"/>
      <c r="EV504" s="110"/>
      <c r="FF504" s="110"/>
      <c r="FP504" s="110"/>
      <c r="FZ504" s="110"/>
      <c r="GJ504" s="110"/>
      <c r="GT504" s="110"/>
      <c r="HD504" s="110"/>
      <c r="HN504" s="110"/>
      <c r="HX504" s="110"/>
    </row>
    <row xmlns:x14ac="http://schemas.microsoft.com/office/spreadsheetml/2009/9/ac" r="505" s="3" customFormat="true" x14ac:dyDescent="0.25">
      <c r="A505" s="372"/>
      <c r="B505" s="110"/>
      <c r="L505" s="110"/>
      <c r="V505" s="110"/>
      <c r="AF505" s="110"/>
      <c r="AP505" s="110"/>
      <c r="AZ505" s="110"/>
      <c r="BA505" s="110"/>
      <c r="BJ505" s="110"/>
      <c r="BK505" s="110"/>
      <c r="BT505" s="110"/>
      <c r="CD505" s="110"/>
      <c r="CN505" s="110"/>
      <c r="CX505" s="110"/>
      <c r="DH505" s="110"/>
      <c r="DR505" s="110"/>
      <c r="EB505" s="110"/>
      <c r="EL505" s="110"/>
      <c r="EV505" s="110"/>
      <c r="FF505" s="110"/>
      <c r="FP505" s="110"/>
      <c r="FZ505" s="110"/>
      <c r="GJ505" s="110"/>
      <c r="GT505" s="110"/>
      <c r="HD505" s="110"/>
      <c r="HN505" s="110"/>
      <c r="HX505" s="110"/>
    </row>
    <row xmlns:x14ac="http://schemas.microsoft.com/office/spreadsheetml/2009/9/ac" r="506" s="3" customFormat="true" x14ac:dyDescent="0.25">
      <c r="A506" s="372"/>
      <c r="B506" s="110"/>
      <c r="L506" s="110"/>
      <c r="V506" s="110"/>
      <c r="AF506" s="110"/>
      <c r="AP506" s="110"/>
      <c r="AZ506" s="110"/>
      <c r="BA506" s="110"/>
      <c r="BJ506" s="110"/>
      <c r="BK506" s="110"/>
      <c r="BT506" s="110"/>
      <c r="CD506" s="110"/>
      <c r="CN506" s="110"/>
      <c r="CX506" s="110"/>
      <c r="DH506" s="110"/>
      <c r="DR506" s="110"/>
      <c r="EB506" s="110"/>
      <c r="EL506" s="110"/>
      <c r="EV506" s="110"/>
      <c r="FF506" s="110"/>
      <c r="FP506" s="110"/>
      <c r="FZ506" s="110"/>
      <c r="GJ506" s="110"/>
      <c r="GT506" s="110"/>
      <c r="HD506" s="110"/>
      <c r="HN506" s="110"/>
      <c r="HX506" s="110"/>
    </row>
    <row xmlns:x14ac="http://schemas.microsoft.com/office/spreadsheetml/2009/9/ac" r="507" s="3" customFormat="true" x14ac:dyDescent="0.25">
      <c r="A507" s="372"/>
      <c r="B507" s="110"/>
      <c r="L507" s="110"/>
      <c r="V507" s="110"/>
      <c r="AF507" s="110"/>
      <c r="AP507" s="110"/>
      <c r="AZ507" s="110"/>
      <c r="BA507" s="110"/>
      <c r="BJ507" s="110"/>
      <c r="BK507" s="110"/>
      <c r="BT507" s="110"/>
      <c r="CD507" s="110"/>
      <c r="CN507" s="110"/>
      <c r="CX507" s="110"/>
      <c r="DH507" s="110"/>
      <c r="DR507" s="110"/>
      <c r="EB507" s="110"/>
      <c r="EL507" s="110"/>
      <c r="EV507" s="110"/>
      <c r="FF507" s="110"/>
      <c r="FP507" s="110"/>
      <c r="FZ507" s="110"/>
      <c r="GJ507" s="110"/>
      <c r="GT507" s="110"/>
      <c r="HD507" s="110"/>
      <c r="HN507" s="110"/>
      <c r="HX507" s="110"/>
    </row>
    <row xmlns:x14ac="http://schemas.microsoft.com/office/spreadsheetml/2009/9/ac" r="508" s="3" customFormat="true" x14ac:dyDescent="0.25">
      <c r="A508" s="372"/>
      <c r="B508" s="110"/>
      <c r="L508" s="110"/>
      <c r="V508" s="110"/>
      <c r="AF508" s="110"/>
      <c r="AP508" s="110"/>
      <c r="AZ508" s="110"/>
      <c r="BA508" s="110"/>
      <c r="BJ508" s="110"/>
      <c r="BK508" s="110"/>
      <c r="BT508" s="110"/>
      <c r="CD508" s="110"/>
      <c r="CN508" s="110"/>
      <c r="CX508" s="110"/>
      <c r="DH508" s="110"/>
      <c r="DR508" s="110"/>
      <c r="EB508" s="110"/>
      <c r="EL508" s="110"/>
      <c r="EV508" s="110"/>
      <c r="FF508" s="110"/>
      <c r="FP508" s="110"/>
      <c r="FZ508" s="110"/>
      <c r="GJ508" s="110"/>
      <c r="GT508" s="110"/>
      <c r="HD508" s="110"/>
      <c r="HN508" s="110"/>
      <c r="HX508" s="110"/>
    </row>
    <row xmlns:x14ac="http://schemas.microsoft.com/office/spreadsheetml/2009/9/ac" r="509" s="3" customFormat="true" x14ac:dyDescent="0.25">
      <c r="A509" s="372"/>
      <c r="B509" s="110"/>
      <c r="L509" s="110"/>
      <c r="V509" s="110"/>
      <c r="AF509" s="110"/>
      <c r="AP509" s="110"/>
      <c r="AZ509" s="110"/>
      <c r="BA509" s="110"/>
      <c r="BJ509" s="110"/>
      <c r="BK509" s="110"/>
      <c r="BT509" s="110"/>
      <c r="CD509" s="110"/>
      <c r="CN509" s="110"/>
      <c r="CX509" s="110"/>
      <c r="DH509" s="110"/>
      <c r="DR509" s="110"/>
      <c r="EB509" s="110"/>
      <c r="EL509" s="110"/>
      <c r="EV509" s="110"/>
      <c r="FF509" s="110"/>
      <c r="FP509" s="110"/>
      <c r="FZ509" s="110"/>
      <c r="GJ509" s="110"/>
      <c r="GT509" s="110"/>
      <c r="HD509" s="110"/>
      <c r="HN509" s="110"/>
      <c r="HX509" s="110"/>
    </row>
    <row xmlns:x14ac="http://schemas.microsoft.com/office/spreadsheetml/2009/9/ac" r="510" s="3" customFormat="true" x14ac:dyDescent="0.25">
      <c r="A510" s="372"/>
      <c r="B510" s="110"/>
      <c r="L510" s="110"/>
      <c r="V510" s="110"/>
      <c r="AF510" s="110"/>
      <c r="AP510" s="110"/>
      <c r="AZ510" s="110"/>
      <c r="BA510" s="110"/>
      <c r="BJ510" s="110"/>
      <c r="BK510" s="110"/>
      <c r="BT510" s="110"/>
      <c r="CD510" s="110"/>
      <c r="CN510" s="110"/>
      <c r="CX510" s="110"/>
      <c r="DH510" s="110"/>
      <c r="DR510" s="110"/>
      <c r="EB510" s="110"/>
      <c r="EL510" s="110"/>
      <c r="EV510" s="110"/>
      <c r="FF510" s="110"/>
      <c r="FP510" s="110"/>
      <c r="FZ510" s="110"/>
      <c r="GJ510" s="110"/>
      <c r="GT510" s="110"/>
      <c r="HD510" s="110"/>
      <c r="HN510" s="110"/>
      <c r="HX510" s="110"/>
    </row>
    <row xmlns:x14ac="http://schemas.microsoft.com/office/spreadsheetml/2009/9/ac" r="511" s="3" customFormat="true" x14ac:dyDescent="0.25">
      <c r="A511" s="372"/>
      <c r="B511" s="110"/>
      <c r="L511" s="110"/>
      <c r="V511" s="110"/>
      <c r="AF511" s="110"/>
      <c r="AP511" s="110"/>
      <c r="AZ511" s="110"/>
      <c r="BA511" s="110"/>
      <c r="BJ511" s="110"/>
      <c r="BK511" s="110"/>
      <c r="BT511" s="110"/>
      <c r="CD511" s="110"/>
      <c r="CN511" s="110"/>
      <c r="CX511" s="110"/>
      <c r="DH511" s="110"/>
      <c r="DR511" s="110"/>
      <c r="EB511" s="110"/>
      <c r="EL511" s="110"/>
      <c r="EV511" s="110"/>
      <c r="FF511" s="110"/>
      <c r="FP511" s="110"/>
      <c r="FZ511" s="110"/>
      <c r="GJ511" s="110"/>
      <c r="GT511" s="110"/>
      <c r="HD511" s="110"/>
      <c r="HN511" s="110"/>
      <c r="HX511" s="110"/>
    </row>
    <row xmlns:x14ac="http://schemas.microsoft.com/office/spreadsheetml/2009/9/ac" r="512" s="3" customFormat="true" x14ac:dyDescent="0.25">
      <c r="A512" s="372"/>
      <c r="B512" s="110"/>
      <c r="L512" s="110"/>
      <c r="V512" s="110"/>
      <c r="AF512" s="110"/>
      <c r="AP512" s="110"/>
      <c r="AZ512" s="110"/>
      <c r="BA512" s="110"/>
      <c r="BJ512" s="110"/>
      <c r="BK512" s="110"/>
      <c r="BT512" s="110"/>
      <c r="CD512" s="110"/>
      <c r="CN512" s="110"/>
      <c r="CX512" s="110"/>
      <c r="DH512" s="110"/>
      <c r="DR512" s="110"/>
      <c r="EB512" s="110"/>
      <c r="EL512" s="110"/>
      <c r="EV512" s="110"/>
      <c r="FF512" s="110"/>
      <c r="FP512" s="110"/>
      <c r="FZ512" s="110"/>
      <c r="GJ512" s="110"/>
      <c r="GT512" s="110"/>
      <c r="HD512" s="110"/>
      <c r="HN512" s="110"/>
      <c r="HX512" s="110"/>
    </row>
    <row xmlns:x14ac="http://schemas.microsoft.com/office/spreadsheetml/2009/9/ac" r="513" s="3" customFormat="true" x14ac:dyDescent="0.25">
      <c r="A513" s="372"/>
      <c r="B513" s="110"/>
      <c r="L513" s="110"/>
      <c r="V513" s="110"/>
      <c r="AF513" s="110"/>
      <c r="AP513" s="110"/>
      <c r="AZ513" s="110"/>
      <c r="BA513" s="110"/>
      <c r="BJ513" s="110"/>
      <c r="BK513" s="110"/>
      <c r="BT513" s="110"/>
      <c r="CD513" s="110"/>
      <c r="CN513" s="110"/>
      <c r="CX513" s="110"/>
      <c r="DH513" s="110"/>
      <c r="DR513" s="110"/>
      <c r="EB513" s="110"/>
      <c r="EL513" s="110"/>
      <c r="EV513" s="110"/>
      <c r="FF513" s="110"/>
      <c r="FP513" s="110"/>
      <c r="FZ513" s="110"/>
      <c r="GJ513" s="110"/>
      <c r="GT513" s="110"/>
      <c r="HD513" s="110"/>
      <c r="HN513" s="110"/>
      <c r="HX513" s="110"/>
    </row>
    <row xmlns:x14ac="http://schemas.microsoft.com/office/spreadsheetml/2009/9/ac" r="514" s="3" customFormat="true" x14ac:dyDescent="0.25">
      <c r="A514" s="372"/>
      <c r="B514" s="110"/>
      <c r="L514" s="110"/>
      <c r="V514" s="110"/>
      <c r="AF514" s="110"/>
      <c r="AP514" s="110"/>
      <c r="AZ514" s="110"/>
      <c r="BA514" s="110"/>
      <c r="BJ514" s="110"/>
      <c r="BK514" s="110"/>
      <c r="BT514" s="110"/>
      <c r="CD514" s="110"/>
      <c r="CN514" s="110"/>
      <c r="CX514" s="110"/>
      <c r="DH514" s="110"/>
      <c r="DR514" s="110"/>
      <c r="EB514" s="110"/>
      <c r="EL514" s="110"/>
      <c r="EV514" s="110"/>
      <c r="FF514" s="110"/>
      <c r="FP514" s="110"/>
      <c r="FZ514" s="110"/>
      <c r="GJ514" s="110"/>
      <c r="GT514" s="110"/>
      <c r="HD514" s="110"/>
      <c r="HN514" s="110"/>
      <c r="HX514" s="110"/>
    </row>
    <row xmlns:x14ac="http://schemas.microsoft.com/office/spreadsheetml/2009/9/ac" r="515" s="3" customFormat="true" x14ac:dyDescent="0.25">
      <c r="A515" s="372"/>
      <c r="B515" s="110"/>
      <c r="L515" s="110"/>
      <c r="V515" s="110"/>
      <c r="AF515" s="110"/>
      <c r="AP515" s="110"/>
      <c r="AZ515" s="110"/>
      <c r="BA515" s="110"/>
      <c r="BJ515" s="110"/>
      <c r="BK515" s="110"/>
      <c r="BT515" s="110"/>
      <c r="CD515" s="110"/>
      <c r="CN515" s="110"/>
      <c r="CX515" s="110"/>
      <c r="DH515" s="110"/>
      <c r="DR515" s="110"/>
      <c r="EB515" s="110"/>
      <c r="EL515" s="110"/>
      <c r="EV515" s="110"/>
      <c r="FF515" s="110"/>
      <c r="FP515" s="110"/>
      <c r="FZ515" s="110"/>
      <c r="GJ515" s="110"/>
      <c r="GT515" s="110"/>
      <c r="HD515" s="110"/>
      <c r="HN515" s="110"/>
      <c r="HX515" s="110"/>
    </row>
    <row xmlns:x14ac="http://schemas.microsoft.com/office/spreadsheetml/2009/9/ac" r="516" s="3" customFormat="true" x14ac:dyDescent="0.25">
      <c r="A516" s="372"/>
      <c r="B516" s="110"/>
      <c r="L516" s="110"/>
      <c r="V516" s="110"/>
      <c r="AF516" s="110"/>
      <c r="AP516" s="110"/>
      <c r="AZ516" s="110"/>
      <c r="BA516" s="110"/>
      <c r="BJ516" s="110"/>
      <c r="BK516" s="110"/>
      <c r="BT516" s="110"/>
      <c r="CD516" s="110"/>
      <c r="CN516" s="110"/>
      <c r="CX516" s="110"/>
      <c r="DH516" s="110"/>
      <c r="DR516" s="110"/>
      <c r="EB516" s="110"/>
      <c r="EL516" s="110"/>
      <c r="EV516" s="110"/>
      <c r="FF516" s="110"/>
      <c r="FP516" s="110"/>
      <c r="FZ516" s="110"/>
      <c r="GJ516" s="110"/>
      <c r="GT516" s="110"/>
      <c r="HD516" s="110"/>
      <c r="HN516" s="110"/>
      <c r="HX516" s="110"/>
    </row>
    <row xmlns:x14ac="http://schemas.microsoft.com/office/spreadsheetml/2009/9/ac" r="517" s="3" customFormat="true" x14ac:dyDescent="0.25">
      <c r="A517" s="372"/>
      <c r="B517" s="110"/>
      <c r="L517" s="110"/>
      <c r="V517" s="110"/>
      <c r="AF517" s="110"/>
      <c r="AP517" s="110"/>
      <c r="AZ517" s="110"/>
      <c r="BA517" s="110"/>
      <c r="BJ517" s="110"/>
      <c r="BK517" s="110"/>
      <c r="BT517" s="110"/>
      <c r="CD517" s="110"/>
      <c r="CN517" s="110"/>
      <c r="CX517" s="110"/>
      <c r="DH517" s="110"/>
      <c r="DR517" s="110"/>
      <c r="EB517" s="110"/>
      <c r="EL517" s="110"/>
      <c r="EV517" s="110"/>
      <c r="FF517" s="110"/>
      <c r="FP517" s="110"/>
      <c r="FZ517" s="110"/>
      <c r="GJ517" s="110"/>
      <c r="GT517" s="110"/>
      <c r="HD517" s="110"/>
      <c r="HN517" s="110"/>
      <c r="HX517" s="110"/>
    </row>
    <row xmlns:x14ac="http://schemas.microsoft.com/office/spreadsheetml/2009/9/ac" r="518" s="3" customFormat="true" x14ac:dyDescent="0.25">
      <c r="A518" s="372"/>
      <c r="B518" s="110"/>
      <c r="L518" s="110"/>
      <c r="V518" s="110"/>
      <c r="AF518" s="110"/>
      <c r="AP518" s="110"/>
      <c r="AZ518" s="110"/>
      <c r="BA518" s="110"/>
      <c r="BJ518" s="110"/>
      <c r="BK518" s="110"/>
      <c r="BT518" s="110"/>
      <c r="CD518" s="110"/>
      <c r="CN518" s="110"/>
      <c r="CX518" s="110"/>
      <c r="DH518" s="110"/>
      <c r="DR518" s="110"/>
      <c r="EB518" s="110"/>
      <c r="EL518" s="110"/>
      <c r="EV518" s="110"/>
      <c r="FF518" s="110"/>
      <c r="FP518" s="110"/>
      <c r="FZ518" s="110"/>
      <c r="GJ518" s="110"/>
      <c r="GT518" s="110"/>
      <c r="HD518" s="110"/>
      <c r="HN518" s="110"/>
      <c r="HX518" s="110"/>
    </row>
    <row xmlns:x14ac="http://schemas.microsoft.com/office/spreadsheetml/2009/9/ac" r="519" s="3" customFormat="true" x14ac:dyDescent="0.25">
      <c r="A519" s="372"/>
      <c r="B519" s="110"/>
      <c r="L519" s="110"/>
      <c r="V519" s="110"/>
      <c r="AF519" s="110"/>
      <c r="AP519" s="110"/>
      <c r="AZ519" s="110"/>
      <c r="BA519" s="110"/>
      <c r="BJ519" s="110"/>
      <c r="BK519" s="110"/>
      <c r="BT519" s="110"/>
      <c r="CD519" s="110"/>
      <c r="CN519" s="110"/>
      <c r="CX519" s="110"/>
      <c r="DH519" s="110"/>
      <c r="DR519" s="110"/>
      <c r="EB519" s="110"/>
      <c r="EL519" s="110"/>
      <c r="EV519" s="110"/>
      <c r="FF519" s="110"/>
      <c r="FP519" s="110"/>
      <c r="FZ519" s="110"/>
      <c r="GJ519" s="110"/>
      <c r="GT519" s="110"/>
      <c r="HD519" s="110"/>
      <c r="HN519" s="110"/>
      <c r="HX519" s="110"/>
    </row>
    <row xmlns:x14ac="http://schemas.microsoft.com/office/spreadsheetml/2009/9/ac" r="520" s="3" customFormat="true" x14ac:dyDescent="0.25">
      <c r="A520" s="372"/>
      <c r="B520" s="110"/>
      <c r="L520" s="110"/>
      <c r="V520" s="110"/>
      <c r="AF520" s="110"/>
      <c r="AP520" s="110"/>
      <c r="AZ520" s="110"/>
      <c r="BA520" s="110"/>
      <c r="BJ520" s="110"/>
      <c r="BK520" s="110"/>
      <c r="BT520" s="110"/>
      <c r="CD520" s="110"/>
      <c r="CN520" s="110"/>
      <c r="CX520" s="110"/>
      <c r="DH520" s="110"/>
      <c r="DR520" s="110"/>
      <c r="EB520" s="110"/>
      <c r="EL520" s="110"/>
      <c r="EV520" s="110"/>
      <c r="FF520" s="110"/>
      <c r="FP520" s="110"/>
      <c r="FZ520" s="110"/>
      <c r="GJ520" s="110"/>
      <c r="GT520" s="110"/>
      <c r="HD520" s="110"/>
      <c r="HN520" s="110"/>
      <c r="HX520" s="110"/>
    </row>
    <row xmlns:x14ac="http://schemas.microsoft.com/office/spreadsheetml/2009/9/ac" r="521" s="3" customFormat="true" x14ac:dyDescent="0.25">
      <c r="A521" s="372"/>
      <c r="B521" s="110"/>
      <c r="L521" s="110"/>
      <c r="V521" s="110"/>
      <c r="AF521" s="110"/>
      <c r="AP521" s="110"/>
      <c r="AZ521" s="110"/>
      <c r="BA521" s="110"/>
      <c r="BJ521" s="110"/>
      <c r="BK521" s="110"/>
      <c r="BT521" s="110"/>
      <c r="CD521" s="110"/>
      <c r="CN521" s="110"/>
      <c r="CX521" s="110"/>
      <c r="DH521" s="110"/>
      <c r="DR521" s="110"/>
      <c r="EB521" s="110"/>
      <c r="EL521" s="110"/>
      <c r="EV521" s="110"/>
      <c r="FF521" s="110"/>
      <c r="FP521" s="110"/>
      <c r="FZ521" s="110"/>
      <c r="GJ521" s="110"/>
      <c r="GT521" s="110"/>
      <c r="HD521" s="110"/>
      <c r="HN521" s="110"/>
      <c r="HX521" s="110"/>
    </row>
    <row xmlns:x14ac="http://schemas.microsoft.com/office/spreadsheetml/2009/9/ac" r="522" s="3" customFormat="true" x14ac:dyDescent="0.25">
      <c r="A522" s="372"/>
      <c r="B522" s="110"/>
      <c r="L522" s="110"/>
      <c r="V522" s="110"/>
      <c r="AF522" s="110"/>
      <c r="AP522" s="110"/>
      <c r="AZ522" s="110"/>
      <c r="BA522" s="110"/>
      <c r="BJ522" s="110"/>
      <c r="BK522" s="110"/>
      <c r="BT522" s="110"/>
      <c r="CD522" s="110"/>
      <c r="CN522" s="110"/>
      <c r="CX522" s="110"/>
      <c r="DH522" s="110"/>
      <c r="DR522" s="110"/>
      <c r="EB522" s="110"/>
      <c r="EL522" s="110"/>
      <c r="EV522" s="110"/>
      <c r="FF522" s="110"/>
      <c r="FP522" s="110"/>
      <c r="FZ522" s="110"/>
      <c r="GJ522" s="110"/>
      <c r="GT522" s="110"/>
      <c r="HD522" s="110"/>
      <c r="HN522" s="110"/>
      <c r="HX522" s="110"/>
    </row>
    <row xmlns:x14ac="http://schemas.microsoft.com/office/spreadsheetml/2009/9/ac" r="523" s="3" customFormat="true" x14ac:dyDescent="0.25">
      <c r="A523" s="372"/>
      <c r="B523" s="110"/>
      <c r="L523" s="110"/>
      <c r="V523" s="110"/>
      <c r="AF523" s="110"/>
      <c r="AP523" s="110"/>
      <c r="AZ523" s="110"/>
      <c r="BA523" s="110"/>
      <c r="BJ523" s="110"/>
      <c r="BK523" s="110"/>
      <c r="BT523" s="110"/>
      <c r="CD523" s="110"/>
      <c r="CN523" s="110"/>
      <c r="CX523" s="110"/>
      <c r="DH523" s="110"/>
      <c r="DR523" s="110"/>
      <c r="EB523" s="110"/>
      <c r="EL523" s="110"/>
      <c r="EV523" s="110"/>
      <c r="FF523" s="110"/>
      <c r="FP523" s="110"/>
      <c r="FZ523" s="110"/>
      <c r="GJ523" s="110"/>
      <c r="GT523" s="110"/>
      <c r="HD523" s="110"/>
      <c r="HN523" s="110"/>
      <c r="HX523" s="110"/>
    </row>
    <row xmlns:x14ac="http://schemas.microsoft.com/office/spreadsheetml/2009/9/ac" r="524" s="3" customFormat="true" x14ac:dyDescent="0.25">
      <c r="A524" s="372"/>
      <c r="B524" s="110"/>
      <c r="L524" s="110"/>
      <c r="V524" s="110"/>
      <c r="AF524" s="110"/>
      <c r="AP524" s="110"/>
      <c r="AZ524" s="110"/>
      <c r="BA524" s="110"/>
      <c r="BJ524" s="110"/>
      <c r="BK524" s="110"/>
      <c r="BT524" s="110"/>
      <c r="CD524" s="110"/>
      <c r="CN524" s="110"/>
      <c r="CX524" s="110"/>
      <c r="DH524" s="110"/>
      <c r="DR524" s="110"/>
      <c r="EB524" s="110"/>
      <c r="EL524" s="110"/>
      <c r="EV524" s="110"/>
      <c r="FF524" s="110"/>
      <c r="FP524" s="110"/>
      <c r="FZ524" s="110"/>
      <c r="GJ524" s="110"/>
      <c r="GT524" s="110"/>
      <c r="HD524" s="110"/>
      <c r="HN524" s="110"/>
      <c r="HX524" s="110"/>
    </row>
    <row xmlns:x14ac="http://schemas.microsoft.com/office/spreadsheetml/2009/9/ac" r="525" s="3" customFormat="true" x14ac:dyDescent="0.25">
      <c r="A525" s="372"/>
      <c r="B525" s="110"/>
      <c r="L525" s="110"/>
      <c r="V525" s="110"/>
      <c r="AF525" s="110"/>
      <c r="AP525" s="110"/>
      <c r="AZ525" s="110"/>
      <c r="BA525" s="110"/>
      <c r="BJ525" s="110"/>
      <c r="BK525" s="110"/>
      <c r="BT525" s="110"/>
      <c r="CD525" s="110"/>
      <c r="CN525" s="110"/>
      <c r="CX525" s="110"/>
      <c r="DH525" s="110"/>
      <c r="DR525" s="110"/>
      <c r="EB525" s="110"/>
      <c r="EL525" s="110"/>
      <c r="EV525" s="110"/>
      <c r="FF525" s="110"/>
      <c r="FP525" s="110"/>
      <c r="FZ525" s="110"/>
      <c r="GJ525" s="110"/>
      <c r="GT525" s="110"/>
      <c r="HD525" s="110"/>
      <c r="HN525" s="110"/>
      <c r="HX525" s="110"/>
    </row>
    <row xmlns:x14ac="http://schemas.microsoft.com/office/spreadsheetml/2009/9/ac" r="526" s="3" customFormat="true" x14ac:dyDescent="0.25">
      <c r="A526" s="372"/>
      <c r="B526" s="110"/>
      <c r="L526" s="110"/>
      <c r="V526" s="110"/>
      <c r="AF526" s="110"/>
      <c r="AP526" s="110"/>
      <c r="AZ526" s="110"/>
      <c r="BA526" s="110"/>
      <c r="BJ526" s="110"/>
      <c r="BK526" s="110"/>
      <c r="BT526" s="110"/>
      <c r="CD526" s="110"/>
      <c r="CN526" s="110"/>
      <c r="CX526" s="110"/>
      <c r="DH526" s="110"/>
      <c r="DR526" s="110"/>
      <c r="EB526" s="110"/>
      <c r="EL526" s="110"/>
      <c r="EV526" s="110"/>
      <c r="FF526" s="110"/>
      <c r="FP526" s="110"/>
      <c r="FZ526" s="110"/>
      <c r="GJ526" s="110"/>
      <c r="GT526" s="110"/>
      <c r="HD526" s="110"/>
      <c r="HN526" s="110"/>
      <c r="HX526" s="110"/>
    </row>
    <row xmlns:x14ac="http://schemas.microsoft.com/office/spreadsheetml/2009/9/ac" r="527" s="3" customFormat="true" x14ac:dyDescent="0.25">
      <c r="A527" s="372"/>
      <c r="B527" s="110"/>
      <c r="L527" s="110"/>
      <c r="V527" s="110"/>
      <c r="AF527" s="110"/>
      <c r="AP527" s="110"/>
      <c r="AZ527" s="110"/>
      <c r="BA527" s="110"/>
      <c r="BJ527" s="110"/>
      <c r="BK527" s="110"/>
      <c r="BT527" s="110"/>
      <c r="CD527" s="110"/>
      <c r="CN527" s="110"/>
      <c r="CX527" s="110"/>
      <c r="DH527" s="110"/>
      <c r="DR527" s="110"/>
      <c r="EB527" s="110"/>
      <c r="EL527" s="110"/>
      <c r="EV527" s="110"/>
      <c r="FF527" s="110"/>
      <c r="FP527" s="110"/>
      <c r="FZ527" s="110"/>
      <c r="GJ527" s="110"/>
      <c r="GT527" s="110"/>
      <c r="HD527" s="110"/>
      <c r="HN527" s="110"/>
      <c r="HX527" s="110"/>
    </row>
    <row xmlns:x14ac="http://schemas.microsoft.com/office/spreadsheetml/2009/9/ac" r="528" s="3" customFormat="true" x14ac:dyDescent="0.25">
      <c r="A528" s="372"/>
      <c r="B528" s="110"/>
      <c r="L528" s="110"/>
      <c r="V528" s="110"/>
      <c r="AF528" s="110"/>
      <c r="AP528" s="110"/>
      <c r="AZ528" s="110"/>
      <c r="BA528" s="110"/>
      <c r="BJ528" s="110"/>
      <c r="BK528" s="110"/>
      <c r="BT528" s="110"/>
      <c r="CD528" s="110"/>
      <c r="CN528" s="110"/>
      <c r="CX528" s="110"/>
      <c r="DH528" s="110"/>
      <c r="DR528" s="110"/>
      <c r="EB528" s="110"/>
      <c r="EL528" s="110"/>
      <c r="EV528" s="110"/>
      <c r="FF528" s="110"/>
      <c r="FP528" s="110"/>
      <c r="FZ528" s="110"/>
      <c r="GJ528" s="110"/>
      <c r="GT528" s="110"/>
      <c r="HD528" s="110"/>
      <c r="HN528" s="110"/>
      <c r="HX528" s="110"/>
    </row>
    <row xmlns:x14ac="http://schemas.microsoft.com/office/spreadsheetml/2009/9/ac" r="529" s="3" customFormat="true" x14ac:dyDescent="0.25">
      <c r="A529" s="372"/>
      <c r="B529" s="110"/>
      <c r="L529" s="110"/>
      <c r="V529" s="110"/>
      <c r="AF529" s="110"/>
      <c r="AP529" s="110"/>
      <c r="AZ529" s="110"/>
      <c r="BA529" s="110"/>
      <c r="BJ529" s="110"/>
      <c r="BK529" s="110"/>
      <c r="BT529" s="110"/>
      <c r="CD529" s="110"/>
      <c r="CN529" s="110"/>
      <c r="CX529" s="110"/>
      <c r="DH529" s="110"/>
      <c r="DR529" s="110"/>
      <c r="EB529" s="110"/>
      <c r="EL529" s="110"/>
      <c r="EV529" s="110"/>
      <c r="FF529" s="110"/>
      <c r="FP529" s="110"/>
      <c r="FZ529" s="110"/>
      <c r="GJ529" s="110"/>
      <c r="GT529" s="110"/>
      <c r="HD529" s="110"/>
      <c r="HN529" s="110"/>
      <c r="HX529" s="110"/>
    </row>
    <row xmlns:x14ac="http://schemas.microsoft.com/office/spreadsheetml/2009/9/ac" r="530" s="3" customFormat="true" x14ac:dyDescent="0.25">
      <c r="A530" s="372"/>
      <c r="B530" s="110"/>
      <c r="L530" s="110"/>
      <c r="V530" s="110"/>
      <c r="AF530" s="110"/>
      <c r="AP530" s="110"/>
      <c r="AZ530" s="110"/>
      <c r="BA530" s="110"/>
      <c r="BJ530" s="110"/>
      <c r="BK530" s="110"/>
      <c r="BT530" s="110"/>
      <c r="CD530" s="110"/>
      <c r="CN530" s="110"/>
      <c r="CX530" s="110"/>
      <c r="DH530" s="110"/>
      <c r="DR530" s="110"/>
      <c r="EB530" s="110"/>
      <c r="EL530" s="110"/>
      <c r="EV530" s="110"/>
      <c r="FF530" s="110"/>
      <c r="FP530" s="110"/>
      <c r="FZ530" s="110"/>
      <c r="GJ530" s="110"/>
      <c r="GT530" s="110"/>
      <c r="HD530" s="110"/>
      <c r="HN530" s="110"/>
      <c r="HX530" s="110"/>
    </row>
    <row xmlns:x14ac="http://schemas.microsoft.com/office/spreadsheetml/2009/9/ac" r="531" s="3" customFormat="true" x14ac:dyDescent="0.25">
      <c r="A531" s="372"/>
      <c r="B531" s="110"/>
      <c r="L531" s="110"/>
      <c r="V531" s="110"/>
      <c r="AF531" s="110"/>
      <c r="AP531" s="110"/>
      <c r="AZ531" s="110"/>
      <c r="BA531" s="110"/>
      <c r="BJ531" s="110"/>
      <c r="BK531" s="110"/>
      <c r="BT531" s="110"/>
      <c r="CD531" s="110"/>
      <c r="CN531" s="110"/>
      <c r="CX531" s="110"/>
      <c r="DH531" s="110"/>
      <c r="DR531" s="110"/>
      <c r="EB531" s="110"/>
      <c r="EL531" s="110"/>
      <c r="EV531" s="110"/>
      <c r="FF531" s="110"/>
      <c r="FP531" s="110"/>
      <c r="FZ531" s="110"/>
      <c r="GJ531" s="110"/>
      <c r="GT531" s="110"/>
      <c r="HD531" s="110"/>
      <c r="HN531" s="110"/>
      <c r="HX531" s="110"/>
    </row>
    <row xmlns:x14ac="http://schemas.microsoft.com/office/spreadsheetml/2009/9/ac" r="532" s="3" customFormat="true" x14ac:dyDescent="0.25">
      <c r="A532" s="372"/>
      <c r="B532" s="110"/>
      <c r="L532" s="110"/>
      <c r="V532" s="110"/>
      <c r="AF532" s="110"/>
      <c r="AP532" s="110"/>
      <c r="AZ532" s="110"/>
      <c r="BA532" s="110"/>
      <c r="BJ532" s="110"/>
      <c r="BK532" s="110"/>
      <c r="BT532" s="110"/>
      <c r="CD532" s="110"/>
      <c r="CN532" s="110"/>
      <c r="CX532" s="110"/>
      <c r="DH532" s="110"/>
      <c r="DR532" s="110"/>
      <c r="EB532" s="110"/>
      <c r="EL532" s="110"/>
      <c r="EV532" s="110"/>
      <c r="FF532" s="110"/>
      <c r="FP532" s="110"/>
      <c r="FZ532" s="110"/>
      <c r="GJ532" s="110"/>
      <c r="GT532" s="110"/>
      <c r="HD532" s="110"/>
      <c r="HN532" s="110"/>
      <c r="HX532" s="110"/>
    </row>
    <row xmlns:x14ac="http://schemas.microsoft.com/office/spreadsheetml/2009/9/ac" r="533" s="3" customFormat="true" x14ac:dyDescent="0.25">
      <c r="A533" s="372"/>
      <c r="B533" s="110"/>
      <c r="L533" s="110"/>
      <c r="V533" s="110"/>
      <c r="AF533" s="110"/>
      <c r="AP533" s="110"/>
      <c r="AZ533" s="110"/>
      <c r="BA533" s="110"/>
      <c r="BJ533" s="110"/>
      <c r="BK533" s="110"/>
      <c r="BT533" s="110"/>
      <c r="CD533" s="110"/>
      <c r="CN533" s="110"/>
      <c r="CX533" s="110"/>
      <c r="DH533" s="110"/>
      <c r="DR533" s="110"/>
      <c r="EB533" s="110"/>
      <c r="EL533" s="110"/>
      <c r="EV533" s="110"/>
      <c r="FF533" s="110"/>
      <c r="FP533" s="110"/>
      <c r="FZ533" s="110"/>
      <c r="GJ533" s="110"/>
      <c r="GT533" s="110"/>
      <c r="HD533" s="110"/>
      <c r="HN533" s="110"/>
      <c r="HX533" s="110"/>
    </row>
    <row xmlns:x14ac="http://schemas.microsoft.com/office/spreadsheetml/2009/9/ac" r="534" s="3" customFormat="true" x14ac:dyDescent="0.25">
      <c r="A534" s="372"/>
      <c r="B534" s="110"/>
      <c r="L534" s="110"/>
      <c r="V534" s="110"/>
      <c r="AF534" s="110"/>
      <c r="AP534" s="110"/>
      <c r="AZ534" s="110"/>
      <c r="BA534" s="110"/>
      <c r="BJ534" s="110"/>
      <c r="BK534" s="110"/>
      <c r="BT534" s="110"/>
      <c r="CD534" s="110"/>
      <c r="CN534" s="110"/>
      <c r="CX534" s="110"/>
      <c r="DH534" s="110"/>
      <c r="DR534" s="110"/>
      <c r="EB534" s="110"/>
      <c r="EL534" s="110"/>
      <c r="EV534" s="110"/>
      <c r="FF534" s="110"/>
      <c r="FP534" s="110"/>
      <c r="FZ534" s="110"/>
      <c r="GJ534" s="110"/>
      <c r="GT534" s="110"/>
      <c r="HD534" s="110"/>
      <c r="HN534" s="110"/>
      <c r="HX534" s="110"/>
    </row>
    <row xmlns:x14ac="http://schemas.microsoft.com/office/spreadsheetml/2009/9/ac" r="535" s="3" customFormat="true" x14ac:dyDescent="0.25">
      <c r="A535" s="372"/>
      <c r="B535" s="110"/>
      <c r="L535" s="110"/>
      <c r="V535" s="110"/>
      <c r="AF535" s="110"/>
      <c r="AP535" s="110"/>
      <c r="AZ535" s="110"/>
      <c r="BA535" s="110"/>
      <c r="BJ535" s="110"/>
      <c r="BK535" s="110"/>
      <c r="BT535" s="110"/>
      <c r="CD535" s="110"/>
      <c r="CN535" s="110"/>
      <c r="CX535" s="110"/>
      <c r="DH535" s="110"/>
      <c r="DR535" s="110"/>
      <c r="EB535" s="110"/>
      <c r="EL535" s="110"/>
      <c r="EV535" s="110"/>
      <c r="FF535" s="110"/>
      <c r="FP535" s="110"/>
      <c r="FZ535" s="110"/>
      <c r="GJ535" s="110"/>
      <c r="GT535" s="110"/>
      <c r="HD535" s="110"/>
      <c r="HN535" s="110"/>
      <c r="HX535" s="110"/>
    </row>
    <row xmlns:x14ac="http://schemas.microsoft.com/office/spreadsheetml/2009/9/ac" r="536" s="3" customFormat="true" x14ac:dyDescent="0.25">
      <c r="A536" s="372"/>
      <c r="B536" s="110"/>
      <c r="L536" s="110"/>
      <c r="V536" s="110"/>
      <c r="AF536" s="110"/>
      <c r="AP536" s="110"/>
      <c r="AZ536" s="110"/>
      <c r="BA536" s="110"/>
      <c r="BJ536" s="110"/>
      <c r="BK536" s="110"/>
      <c r="BT536" s="110"/>
      <c r="CD536" s="110"/>
      <c r="CN536" s="110"/>
      <c r="CX536" s="110"/>
      <c r="DH536" s="110"/>
      <c r="DR536" s="110"/>
      <c r="EB536" s="110"/>
      <c r="EL536" s="110"/>
      <c r="EV536" s="110"/>
      <c r="FF536" s="110"/>
      <c r="FP536" s="110"/>
      <c r="FZ536" s="110"/>
      <c r="GJ536" s="110"/>
      <c r="GT536" s="110"/>
      <c r="HD536" s="110"/>
      <c r="HN536" s="110"/>
      <c r="HX536" s="110"/>
    </row>
    <row xmlns:x14ac="http://schemas.microsoft.com/office/spreadsheetml/2009/9/ac" r="537" s="3" customFormat="true" x14ac:dyDescent="0.25">
      <c r="A537" s="372"/>
      <c r="B537" s="110"/>
      <c r="L537" s="110"/>
      <c r="V537" s="110"/>
      <c r="AF537" s="110"/>
      <c r="AP537" s="110"/>
      <c r="AZ537" s="110"/>
      <c r="BA537" s="110"/>
      <c r="BJ537" s="110"/>
      <c r="BK537" s="110"/>
      <c r="BT537" s="110"/>
      <c r="CD537" s="110"/>
      <c r="CN537" s="110"/>
      <c r="CX537" s="110"/>
      <c r="DH537" s="110"/>
      <c r="DR537" s="110"/>
      <c r="EB537" s="110"/>
      <c r="EL537" s="110"/>
      <c r="EV537" s="110"/>
      <c r="FF537" s="110"/>
      <c r="FP537" s="110"/>
      <c r="FZ537" s="110"/>
      <c r="GJ537" s="110"/>
      <c r="GT537" s="110"/>
      <c r="HD537" s="110"/>
      <c r="HN537" s="110"/>
      <c r="HX537" s="110"/>
    </row>
    <row xmlns:x14ac="http://schemas.microsoft.com/office/spreadsheetml/2009/9/ac" r="538" s="3" customFormat="true" x14ac:dyDescent="0.25">
      <c r="A538" s="372"/>
      <c r="B538" s="110"/>
      <c r="L538" s="110"/>
      <c r="V538" s="110"/>
      <c r="AF538" s="110"/>
      <c r="AP538" s="110"/>
      <c r="AZ538" s="110"/>
      <c r="BA538" s="110"/>
      <c r="BJ538" s="110"/>
      <c r="BK538" s="110"/>
      <c r="BT538" s="110"/>
      <c r="CD538" s="110"/>
      <c r="CN538" s="110"/>
      <c r="CX538" s="110"/>
      <c r="DH538" s="110"/>
      <c r="DR538" s="110"/>
      <c r="EB538" s="110"/>
      <c r="EL538" s="110"/>
      <c r="EV538" s="110"/>
      <c r="FF538" s="110"/>
      <c r="FP538" s="110"/>
      <c r="FZ538" s="110"/>
      <c r="GJ538" s="110"/>
      <c r="GT538" s="110"/>
      <c r="HD538" s="110"/>
      <c r="HN538" s="110"/>
      <c r="HX538" s="110"/>
    </row>
    <row xmlns:x14ac="http://schemas.microsoft.com/office/spreadsheetml/2009/9/ac" r="539" s="3" customFormat="true" x14ac:dyDescent="0.25">
      <c r="A539" s="372"/>
      <c r="B539" s="110"/>
      <c r="L539" s="110"/>
      <c r="V539" s="110"/>
      <c r="AF539" s="110"/>
      <c r="AP539" s="110"/>
      <c r="AZ539" s="110"/>
      <c r="BA539" s="110"/>
      <c r="BJ539" s="110"/>
      <c r="BK539" s="110"/>
      <c r="BT539" s="110"/>
      <c r="CD539" s="110"/>
      <c r="CN539" s="110"/>
      <c r="CX539" s="110"/>
      <c r="DH539" s="110"/>
      <c r="DR539" s="110"/>
      <c r="EB539" s="110"/>
      <c r="EL539" s="110"/>
      <c r="EV539" s="110"/>
      <c r="FF539" s="110"/>
      <c r="FP539" s="110"/>
      <c r="FZ539" s="110"/>
      <c r="GJ539" s="110"/>
      <c r="GT539" s="110"/>
      <c r="HD539" s="110"/>
      <c r="HN539" s="110"/>
      <c r="HX539" s="110"/>
    </row>
    <row xmlns:x14ac="http://schemas.microsoft.com/office/spreadsheetml/2009/9/ac" r="540" s="3" customFormat="true" x14ac:dyDescent="0.25">
      <c r="A540" s="372"/>
      <c r="B540" s="110"/>
      <c r="L540" s="110"/>
      <c r="V540" s="110"/>
      <c r="AF540" s="110"/>
      <c r="AP540" s="110"/>
      <c r="AZ540" s="110"/>
      <c r="BA540" s="110"/>
      <c r="BJ540" s="110"/>
      <c r="BK540" s="110"/>
      <c r="BT540" s="110"/>
      <c r="CD540" s="110"/>
      <c r="CN540" s="110"/>
      <c r="CX540" s="110"/>
      <c r="DH540" s="110"/>
      <c r="DR540" s="110"/>
      <c r="EB540" s="110"/>
      <c r="EL540" s="110"/>
      <c r="EV540" s="110"/>
      <c r="FF540" s="110"/>
      <c r="FP540" s="110"/>
      <c r="FZ540" s="110"/>
      <c r="GJ540" s="110"/>
      <c r="GT540" s="110"/>
      <c r="HD540" s="110"/>
      <c r="HN540" s="110"/>
      <c r="HX540" s="110"/>
    </row>
    <row xmlns:x14ac="http://schemas.microsoft.com/office/spreadsheetml/2009/9/ac" r="541" s="3" customFormat="true" x14ac:dyDescent="0.25">
      <c r="A541" s="372"/>
      <c r="B541" s="110"/>
      <c r="L541" s="110"/>
      <c r="V541" s="110"/>
      <c r="AF541" s="110"/>
      <c r="AP541" s="110"/>
      <c r="AZ541" s="110"/>
      <c r="BA541" s="110"/>
      <c r="BJ541" s="110"/>
      <c r="BK541" s="110"/>
      <c r="BT541" s="110"/>
      <c r="CD541" s="110"/>
      <c r="CN541" s="110"/>
      <c r="CX541" s="110"/>
      <c r="DH541" s="110"/>
      <c r="DR541" s="110"/>
      <c r="EB541" s="110"/>
      <c r="EL541" s="110"/>
      <c r="EV541" s="110"/>
      <c r="FF541" s="110"/>
      <c r="FP541" s="110"/>
      <c r="FZ541" s="110"/>
      <c r="GJ541" s="110"/>
      <c r="GT541" s="110"/>
      <c r="HD541" s="110"/>
      <c r="HN541" s="110"/>
      <c r="HX541" s="110"/>
    </row>
    <row xmlns:x14ac="http://schemas.microsoft.com/office/spreadsheetml/2009/9/ac" r="542" s="3" customFormat="true" x14ac:dyDescent="0.25">
      <c r="A542" s="372"/>
      <c r="B542" s="110"/>
      <c r="L542" s="110"/>
      <c r="V542" s="110"/>
      <c r="AF542" s="110"/>
      <c r="AP542" s="110"/>
      <c r="AZ542" s="110"/>
      <c r="BA542" s="110"/>
      <c r="BJ542" s="110"/>
      <c r="BK542" s="110"/>
      <c r="BT542" s="110"/>
      <c r="CD542" s="110"/>
      <c r="CN542" s="110"/>
      <c r="CX542" s="110"/>
      <c r="DH542" s="110"/>
      <c r="DR542" s="110"/>
      <c r="EB542" s="110"/>
      <c r="EL542" s="110"/>
      <c r="EV542" s="110"/>
      <c r="FF542" s="110"/>
      <c r="FP542" s="110"/>
      <c r="FZ542" s="110"/>
      <c r="GJ542" s="110"/>
      <c r="GT542" s="110"/>
      <c r="HD542" s="110"/>
      <c r="HN542" s="110"/>
      <c r="HX542" s="110"/>
    </row>
    <row xmlns:x14ac="http://schemas.microsoft.com/office/spreadsheetml/2009/9/ac" r="543" s="3" customFormat="true" x14ac:dyDescent="0.25">
      <c r="A543" s="372"/>
      <c r="B543" s="110"/>
      <c r="L543" s="110"/>
      <c r="V543" s="110"/>
      <c r="AF543" s="110"/>
      <c r="AP543" s="110"/>
      <c r="AZ543" s="110"/>
      <c r="BA543" s="110"/>
      <c r="BJ543" s="110"/>
      <c r="BK543" s="110"/>
      <c r="BT543" s="110"/>
      <c r="CD543" s="110"/>
      <c r="CN543" s="110"/>
      <c r="CX543" s="110"/>
      <c r="DH543" s="110"/>
      <c r="DR543" s="110"/>
      <c r="EB543" s="110"/>
      <c r="EL543" s="110"/>
      <c r="EV543" s="110"/>
      <c r="FF543" s="110"/>
      <c r="FP543" s="110"/>
      <c r="FZ543" s="110"/>
      <c r="GJ543" s="110"/>
      <c r="GT543" s="110"/>
      <c r="HD543" s="110"/>
      <c r="HN543" s="110"/>
      <c r="HX543" s="110"/>
    </row>
    <row xmlns:x14ac="http://schemas.microsoft.com/office/spreadsheetml/2009/9/ac" r="544" s="3" customFormat="true" x14ac:dyDescent="0.25">
      <c r="A544" s="372"/>
      <c r="B544" s="110"/>
      <c r="L544" s="110"/>
      <c r="V544" s="110"/>
      <c r="AF544" s="110"/>
      <c r="AP544" s="110"/>
      <c r="AZ544" s="110"/>
      <c r="BA544" s="110"/>
      <c r="BJ544" s="110"/>
      <c r="BK544" s="110"/>
      <c r="BT544" s="110"/>
      <c r="CD544" s="110"/>
      <c r="CN544" s="110"/>
      <c r="CX544" s="110"/>
      <c r="DH544" s="110"/>
      <c r="DR544" s="110"/>
      <c r="EB544" s="110"/>
      <c r="EL544" s="110"/>
      <c r="EV544" s="110"/>
      <c r="FF544" s="110"/>
      <c r="FP544" s="110"/>
      <c r="FZ544" s="110"/>
      <c r="GJ544" s="110"/>
      <c r="GT544" s="110"/>
      <c r="HD544" s="110"/>
      <c r="HN544" s="110"/>
      <c r="HX544" s="110"/>
    </row>
    <row xmlns:x14ac="http://schemas.microsoft.com/office/spreadsheetml/2009/9/ac" r="545" s="3" customFormat="true" x14ac:dyDescent="0.25">
      <c r="A545" s="372"/>
      <c r="B545" s="110"/>
      <c r="L545" s="110"/>
      <c r="V545" s="110"/>
      <c r="AF545" s="110"/>
      <c r="AP545" s="110"/>
      <c r="AZ545" s="110"/>
      <c r="BA545" s="110"/>
      <c r="BJ545" s="110"/>
      <c r="BK545" s="110"/>
      <c r="BT545" s="110"/>
      <c r="CD545" s="110"/>
      <c r="CN545" s="110"/>
      <c r="CX545" s="110"/>
      <c r="DH545" s="110"/>
      <c r="DR545" s="110"/>
      <c r="EB545" s="110"/>
      <c r="EL545" s="110"/>
      <c r="EV545" s="110"/>
      <c r="FF545" s="110"/>
      <c r="FP545" s="110"/>
      <c r="FZ545" s="110"/>
      <c r="GJ545" s="110"/>
      <c r="GT545" s="110"/>
      <c r="HD545" s="110"/>
      <c r="HN545" s="110"/>
      <c r="HX545" s="110"/>
    </row>
    <row xmlns:x14ac="http://schemas.microsoft.com/office/spreadsheetml/2009/9/ac" r="546" s="3" customFormat="true" x14ac:dyDescent="0.25">
      <c r="A546" s="372"/>
      <c r="B546" s="110"/>
      <c r="L546" s="110"/>
      <c r="V546" s="110"/>
      <c r="AF546" s="110"/>
      <c r="AP546" s="110"/>
      <c r="AZ546" s="110"/>
      <c r="BA546" s="110"/>
      <c r="BJ546" s="110"/>
      <c r="BK546" s="110"/>
      <c r="BT546" s="110"/>
      <c r="CD546" s="110"/>
      <c r="CN546" s="110"/>
      <c r="CX546" s="110"/>
      <c r="DH546" s="110"/>
      <c r="DR546" s="110"/>
      <c r="EB546" s="110"/>
      <c r="EL546" s="110"/>
      <c r="EV546" s="110"/>
      <c r="FF546" s="110"/>
      <c r="FP546" s="110"/>
      <c r="FZ546" s="110"/>
      <c r="GJ546" s="110"/>
      <c r="GT546" s="110"/>
      <c r="HD546" s="110"/>
      <c r="HN546" s="110"/>
      <c r="HX546" s="110"/>
    </row>
    <row xmlns:x14ac="http://schemas.microsoft.com/office/spreadsheetml/2009/9/ac" r="547" s="3" customFormat="true" x14ac:dyDescent="0.25">
      <c r="A547" s="372"/>
      <c r="B547" s="110"/>
      <c r="L547" s="110"/>
      <c r="V547" s="110"/>
      <c r="AF547" s="110"/>
      <c r="AP547" s="110"/>
      <c r="AZ547" s="110"/>
      <c r="BA547" s="110"/>
      <c r="BJ547" s="110"/>
      <c r="BK547" s="110"/>
      <c r="BT547" s="110"/>
      <c r="CD547" s="110"/>
      <c r="CN547" s="110"/>
      <c r="CX547" s="110"/>
      <c r="DH547" s="110"/>
      <c r="DR547" s="110"/>
      <c r="EB547" s="110"/>
      <c r="EL547" s="110"/>
      <c r="EV547" s="110"/>
      <c r="FF547" s="110"/>
      <c r="FP547" s="110"/>
      <c r="FZ547" s="110"/>
      <c r="GJ547" s="110"/>
      <c r="GT547" s="110"/>
      <c r="HD547" s="110"/>
      <c r="HN547" s="110"/>
      <c r="HX547" s="110"/>
    </row>
    <row xmlns:x14ac="http://schemas.microsoft.com/office/spreadsheetml/2009/9/ac" r="548" s="3" customFormat="true" x14ac:dyDescent="0.25">
      <c r="A548" s="372"/>
      <c r="B548" s="110"/>
      <c r="L548" s="110"/>
      <c r="V548" s="110"/>
      <c r="AF548" s="110"/>
      <c r="AP548" s="110"/>
      <c r="AZ548" s="110"/>
      <c r="BA548" s="110"/>
      <c r="BJ548" s="110"/>
      <c r="BK548" s="110"/>
      <c r="BT548" s="110"/>
      <c r="CD548" s="110"/>
      <c r="CN548" s="110"/>
      <c r="CX548" s="110"/>
      <c r="DH548" s="110"/>
      <c r="DR548" s="110"/>
      <c r="EB548" s="110"/>
      <c r="EL548" s="110"/>
      <c r="EV548" s="110"/>
      <c r="FF548" s="110"/>
      <c r="FP548" s="110"/>
      <c r="FZ548" s="110"/>
      <c r="GJ548" s="110"/>
      <c r="GT548" s="110"/>
      <c r="HD548" s="110"/>
      <c r="HN548" s="110"/>
      <c r="HX548" s="110"/>
    </row>
    <row xmlns:x14ac="http://schemas.microsoft.com/office/spreadsheetml/2009/9/ac" r="549" s="3" customFormat="true" x14ac:dyDescent="0.25">
      <c r="A549" s="372"/>
      <c r="B549" s="110"/>
      <c r="L549" s="110"/>
      <c r="V549" s="110"/>
      <c r="AF549" s="110"/>
      <c r="AP549" s="110"/>
      <c r="AZ549" s="110"/>
      <c r="BA549" s="110"/>
      <c r="BJ549" s="110"/>
      <c r="BK549" s="110"/>
      <c r="BT549" s="110"/>
      <c r="CD549" s="110"/>
      <c r="CN549" s="110"/>
      <c r="CX549" s="110"/>
      <c r="DH549" s="110"/>
      <c r="DR549" s="110"/>
      <c r="EB549" s="110"/>
      <c r="EL549" s="110"/>
      <c r="EV549" s="110"/>
      <c r="FF549" s="110"/>
      <c r="FP549" s="110"/>
      <c r="FZ549" s="110"/>
      <c r="GJ549" s="110"/>
      <c r="GT549" s="110"/>
      <c r="HD549" s="110"/>
      <c r="HN549" s="110"/>
      <c r="HX549" s="110"/>
    </row>
    <row xmlns:x14ac="http://schemas.microsoft.com/office/spreadsheetml/2009/9/ac" r="550" s="3" customFormat="true" x14ac:dyDescent="0.25">
      <c r="A550" s="372"/>
      <c r="B550" s="110"/>
      <c r="L550" s="110"/>
      <c r="V550" s="110"/>
      <c r="AF550" s="110"/>
      <c r="AP550" s="110"/>
      <c r="AZ550" s="110"/>
      <c r="BA550" s="110"/>
      <c r="BJ550" s="110"/>
      <c r="BK550" s="110"/>
      <c r="BT550" s="110"/>
      <c r="CD550" s="110"/>
      <c r="CN550" s="110"/>
      <c r="CX550" s="110"/>
      <c r="DH550" s="110"/>
      <c r="DR550" s="110"/>
      <c r="EB550" s="110"/>
      <c r="EL550" s="110"/>
      <c r="EV550" s="110"/>
      <c r="FF550" s="110"/>
      <c r="FP550" s="110"/>
      <c r="FZ550" s="110"/>
      <c r="GJ550" s="110"/>
      <c r="GT550" s="110"/>
      <c r="HD550" s="110"/>
      <c r="HN550" s="110"/>
      <c r="HX550" s="110"/>
    </row>
    <row xmlns:x14ac="http://schemas.microsoft.com/office/spreadsheetml/2009/9/ac" r="551" s="3" customFormat="true" x14ac:dyDescent="0.25">
      <c r="A551" s="372"/>
      <c r="B551" s="110"/>
      <c r="L551" s="110"/>
      <c r="V551" s="110"/>
      <c r="AF551" s="110"/>
      <c r="AP551" s="110"/>
      <c r="AZ551" s="110"/>
      <c r="BA551" s="110"/>
      <c r="BJ551" s="110"/>
      <c r="BK551" s="110"/>
      <c r="BT551" s="110"/>
      <c r="CD551" s="110"/>
      <c r="CN551" s="110"/>
      <c r="CX551" s="110"/>
      <c r="DH551" s="110"/>
      <c r="DR551" s="110"/>
      <c r="EB551" s="110"/>
      <c r="EL551" s="110"/>
      <c r="EV551" s="110"/>
      <c r="FF551" s="110"/>
      <c r="FP551" s="110"/>
      <c r="FZ551" s="110"/>
      <c r="GJ551" s="110"/>
      <c r="GT551" s="110"/>
      <c r="HD551" s="110"/>
      <c r="HN551" s="110"/>
      <c r="HX551" s="110"/>
    </row>
    <row xmlns:x14ac="http://schemas.microsoft.com/office/spreadsheetml/2009/9/ac" r="552" s="3" customFormat="true" x14ac:dyDescent="0.25">
      <c r="A552" s="372"/>
      <c r="B552" s="110"/>
      <c r="L552" s="110"/>
      <c r="V552" s="110"/>
      <c r="AF552" s="110"/>
      <c r="AP552" s="110"/>
      <c r="AZ552" s="110"/>
      <c r="BA552" s="110"/>
      <c r="BJ552" s="110"/>
      <c r="BK552" s="110"/>
      <c r="BT552" s="110"/>
      <c r="CD552" s="110"/>
      <c r="CN552" s="110"/>
      <c r="CX552" s="110"/>
      <c r="DH552" s="110"/>
      <c r="DR552" s="110"/>
      <c r="EB552" s="110"/>
      <c r="EL552" s="110"/>
      <c r="EV552" s="110"/>
      <c r="FF552" s="110"/>
      <c r="FP552" s="110"/>
      <c r="FZ552" s="110"/>
      <c r="GJ552" s="110"/>
      <c r="GT552" s="110"/>
      <c r="HD552" s="110"/>
      <c r="HN552" s="110"/>
      <c r="HX552" s="110"/>
    </row>
    <row xmlns:x14ac="http://schemas.microsoft.com/office/spreadsheetml/2009/9/ac" r="553" s="3" customFormat="true" x14ac:dyDescent="0.25">
      <c r="A553" s="372"/>
      <c r="B553" s="110"/>
      <c r="L553" s="110"/>
      <c r="V553" s="110"/>
      <c r="AF553" s="110"/>
      <c r="AP553" s="110"/>
      <c r="AZ553" s="110"/>
      <c r="BA553" s="110"/>
      <c r="BJ553" s="110"/>
      <c r="BK553" s="110"/>
      <c r="BT553" s="110"/>
      <c r="CD553" s="110"/>
      <c r="CN553" s="110"/>
      <c r="CX553" s="110"/>
      <c r="DH553" s="110"/>
      <c r="DR553" s="110"/>
      <c r="EB553" s="110"/>
      <c r="EL553" s="110"/>
      <c r="EV553" s="110"/>
      <c r="FF553" s="110"/>
      <c r="FP553" s="110"/>
      <c r="FZ553" s="110"/>
      <c r="GJ553" s="110"/>
      <c r="GT553" s="110"/>
      <c r="HD553" s="110"/>
      <c r="HN553" s="110"/>
      <c r="HX553" s="110"/>
    </row>
    <row xmlns:x14ac="http://schemas.microsoft.com/office/spreadsheetml/2009/9/ac" r="554" s="3" customFormat="true" x14ac:dyDescent="0.25">
      <c r="A554" s="372"/>
      <c r="B554" s="110"/>
      <c r="L554" s="110"/>
      <c r="V554" s="110"/>
      <c r="AF554" s="110"/>
      <c r="AP554" s="110"/>
      <c r="AZ554" s="110"/>
      <c r="BA554" s="110"/>
      <c r="BJ554" s="110"/>
      <c r="BK554" s="110"/>
      <c r="BT554" s="110"/>
      <c r="CD554" s="110"/>
      <c r="CN554" s="110"/>
      <c r="CX554" s="110"/>
      <c r="DH554" s="110"/>
      <c r="DR554" s="110"/>
      <c r="EB554" s="110"/>
      <c r="EL554" s="110"/>
      <c r="EV554" s="110"/>
      <c r="FF554" s="110"/>
      <c r="FP554" s="110"/>
      <c r="FZ554" s="110"/>
      <c r="GJ554" s="110"/>
      <c r="GT554" s="110"/>
      <c r="HD554" s="110"/>
      <c r="HN554" s="110"/>
      <c r="HX554" s="110"/>
    </row>
    <row xmlns:x14ac="http://schemas.microsoft.com/office/spreadsheetml/2009/9/ac" r="555" s="3" customFormat="true" x14ac:dyDescent="0.25">
      <c r="A555" s="372"/>
      <c r="B555" s="110"/>
      <c r="L555" s="110"/>
      <c r="V555" s="110"/>
      <c r="AF555" s="110"/>
      <c r="AP555" s="110"/>
      <c r="AZ555" s="110"/>
      <c r="BA555" s="110"/>
      <c r="BJ555" s="110"/>
      <c r="BK555" s="110"/>
      <c r="BT555" s="110"/>
      <c r="CD555" s="110"/>
      <c r="CN555" s="110"/>
      <c r="CX555" s="110"/>
      <c r="DH555" s="110"/>
      <c r="DR555" s="110"/>
      <c r="EB555" s="110"/>
      <c r="EL555" s="110"/>
      <c r="EV555" s="110"/>
      <c r="FF555" s="110"/>
      <c r="FP555" s="110"/>
      <c r="FZ555" s="110"/>
      <c r="GJ555" s="110"/>
      <c r="GT555" s="110"/>
      <c r="HD555" s="110"/>
      <c r="HN555" s="110"/>
      <c r="HX555" s="110"/>
    </row>
    <row xmlns:x14ac="http://schemas.microsoft.com/office/spreadsheetml/2009/9/ac" r="556" s="3" customFormat="true" x14ac:dyDescent="0.25">
      <c r="A556" s="372"/>
      <c r="B556" s="110"/>
      <c r="L556" s="110"/>
      <c r="V556" s="110"/>
      <c r="AF556" s="110"/>
      <c r="AP556" s="110"/>
      <c r="AZ556" s="110"/>
      <c r="BA556" s="110"/>
      <c r="BJ556" s="110"/>
      <c r="BK556" s="110"/>
      <c r="BT556" s="110"/>
      <c r="CD556" s="110"/>
      <c r="CN556" s="110"/>
      <c r="CX556" s="110"/>
      <c r="DH556" s="110"/>
      <c r="DR556" s="110"/>
      <c r="EB556" s="110"/>
      <c r="EL556" s="110"/>
      <c r="EV556" s="110"/>
      <c r="FF556" s="110"/>
      <c r="FP556" s="110"/>
      <c r="FZ556" s="110"/>
      <c r="GJ556" s="110"/>
      <c r="GT556" s="110"/>
      <c r="HD556" s="110"/>
      <c r="HN556" s="110"/>
      <c r="HX556" s="110"/>
    </row>
    <row xmlns:x14ac="http://schemas.microsoft.com/office/spreadsheetml/2009/9/ac" r="557" s="3" customFormat="true" x14ac:dyDescent="0.25">
      <c r="A557" s="372"/>
      <c r="B557" s="110"/>
      <c r="L557" s="110"/>
      <c r="V557" s="110"/>
      <c r="AF557" s="110"/>
      <c r="AP557" s="110"/>
      <c r="AZ557" s="110"/>
      <c r="BA557" s="110"/>
      <c r="BJ557" s="110"/>
      <c r="BK557" s="110"/>
      <c r="BT557" s="110"/>
      <c r="CD557" s="110"/>
      <c r="CN557" s="110"/>
      <c r="CX557" s="110"/>
      <c r="DH557" s="110"/>
      <c r="DR557" s="110"/>
      <c r="EB557" s="110"/>
      <c r="EL557" s="110"/>
      <c r="EV557" s="110"/>
      <c r="FF557" s="110"/>
      <c r="FP557" s="110"/>
      <c r="FZ557" s="110"/>
      <c r="GJ557" s="110"/>
      <c r="GT557" s="110"/>
      <c r="HD557" s="110"/>
      <c r="HN557" s="110"/>
      <c r="HX557" s="110"/>
    </row>
    <row xmlns:x14ac="http://schemas.microsoft.com/office/spreadsheetml/2009/9/ac" r="558" s="3" customFormat="true" x14ac:dyDescent="0.25">
      <c r="A558" s="372"/>
      <c r="B558" s="110"/>
      <c r="L558" s="110"/>
      <c r="V558" s="110"/>
      <c r="AF558" s="110"/>
      <c r="AP558" s="110"/>
      <c r="AZ558" s="110"/>
      <c r="BA558" s="110"/>
      <c r="BJ558" s="110"/>
      <c r="BK558" s="110"/>
      <c r="BT558" s="110"/>
      <c r="CD558" s="110"/>
      <c r="CN558" s="110"/>
      <c r="CX558" s="110"/>
      <c r="DH558" s="110"/>
      <c r="DR558" s="110"/>
      <c r="EB558" s="110"/>
      <c r="EL558" s="110"/>
      <c r="EV558" s="110"/>
      <c r="FF558" s="110"/>
      <c r="FP558" s="110"/>
      <c r="FZ558" s="110"/>
      <c r="GJ558" s="110"/>
      <c r="GT558" s="110"/>
      <c r="HD558" s="110"/>
      <c r="HN558" s="110"/>
      <c r="HX558" s="110"/>
    </row>
    <row xmlns:x14ac="http://schemas.microsoft.com/office/spreadsheetml/2009/9/ac" r="559" s="3" customFormat="true" x14ac:dyDescent="0.25">
      <c r="A559" s="372"/>
      <c r="B559" s="110"/>
      <c r="L559" s="110"/>
      <c r="V559" s="110"/>
      <c r="AF559" s="110"/>
      <c r="AP559" s="110"/>
      <c r="AZ559" s="110"/>
      <c r="BA559" s="110"/>
      <c r="BJ559" s="110"/>
      <c r="BK559" s="110"/>
      <c r="BT559" s="110"/>
      <c r="CD559" s="110"/>
      <c r="CN559" s="110"/>
      <c r="CX559" s="110"/>
      <c r="DH559" s="110"/>
      <c r="DR559" s="110"/>
      <c r="EB559" s="110"/>
      <c r="EL559" s="110"/>
      <c r="EV559" s="110"/>
      <c r="FF559" s="110"/>
      <c r="FP559" s="110"/>
      <c r="FZ559" s="110"/>
      <c r="GJ559" s="110"/>
      <c r="GT559" s="110"/>
      <c r="HD559" s="110"/>
      <c r="HN559" s="110"/>
      <c r="HX559" s="110"/>
    </row>
    <row xmlns:x14ac="http://schemas.microsoft.com/office/spreadsheetml/2009/9/ac" r="560" s="3" customFormat="true" x14ac:dyDescent="0.25">
      <c r="A560" s="372"/>
      <c r="B560" s="110"/>
      <c r="L560" s="110"/>
      <c r="V560" s="110"/>
      <c r="AF560" s="110"/>
      <c r="AP560" s="110"/>
      <c r="AZ560" s="110"/>
      <c r="BA560" s="110"/>
      <c r="BJ560" s="110"/>
      <c r="BK560" s="110"/>
      <c r="BT560" s="110"/>
      <c r="CD560" s="110"/>
      <c r="CN560" s="110"/>
      <c r="CX560" s="110"/>
      <c r="DH560" s="110"/>
      <c r="DR560" s="110"/>
      <c r="EB560" s="110"/>
      <c r="EL560" s="110"/>
      <c r="EV560" s="110"/>
      <c r="FF560" s="110"/>
      <c r="FP560" s="110"/>
      <c r="FZ560" s="110"/>
      <c r="GJ560" s="110"/>
      <c r="GT560" s="110"/>
      <c r="HD560" s="110"/>
      <c r="HN560" s="110"/>
      <c r="HX560" s="110"/>
    </row>
    <row xmlns:x14ac="http://schemas.microsoft.com/office/spreadsheetml/2009/9/ac" r="561" s="3" customFormat="true" x14ac:dyDescent="0.25">
      <c r="A561" s="372"/>
      <c r="B561" s="110"/>
      <c r="L561" s="110"/>
      <c r="V561" s="110"/>
      <c r="AF561" s="110"/>
      <c r="AP561" s="110"/>
      <c r="AZ561" s="110"/>
      <c r="BA561" s="110"/>
      <c r="BJ561" s="110"/>
      <c r="BK561" s="110"/>
      <c r="BT561" s="110"/>
      <c r="CD561" s="110"/>
      <c r="CN561" s="110"/>
      <c r="CX561" s="110"/>
      <c r="DH561" s="110"/>
      <c r="DR561" s="110"/>
      <c r="EB561" s="110"/>
      <c r="EL561" s="110"/>
      <c r="EV561" s="110"/>
      <c r="FF561" s="110"/>
      <c r="FP561" s="110"/>
      <c r="FZ561" s="110"/>
      <c r="GJ561" s="110"/>
      <c r="GT561" s="110"/>
      <c r="HD561" s="110"/>
      <c r="HN561" s="110"/>
      <c r="HX561" s="110"/>
    </row>
    <row xmlns:x14ac="http://schemas.microsoft.com/office/spreadsheetml/2009/9/ac" r="562" s="3" customFormat="true" x14ac:dyDescent="0.25">
      <c r="A562" s="372"/>
      <c r="B562" s="110"/>
      <c r="L562" s="110"/>
      <c r="V562" s="110"/>
      <c r="AF562" s="110"/>
      <c r="AP562" s="110"/>
      <c r="AZ562" s="110"/>
      <c r="BA562" s="110"/>
      <c r="BJ562" s="110"/>
      <c r="BK562" s="110"/>
      <c r="BT562" s="110"/>
      <c r="CD562" s="110"/>
      <c r="CN562" s="110"/>
      <c r="CX562" s="110"/>
      <c r="DH562" s="110"/>
      <c r="DR562" s="110"/>
      <c r="EB562" s="110"/>
      <c r="EL562" s="110"/>
      <c r="EV562" s="110"/>
      <c r="FF562" s="110"/>
      <c r="FP562" s="110"/>
      <c r="FZ562" s="110"/>
      <c r="GJ562" s="110"/>
      <c r="GT562" s="110"/>
      <c r="HD562" s="110"/>
      <c r="HN562" s="110"/>
      <c r="HX562" s="110"/>
    </row>
    <row xmlns:x14ac="http://schemas.microsoft.com/office/spreadsheetml/2009/9/ac" r="563" s="3" customFormat="true" x14ac:dyDescent="0.25">
      <c r="A563" s="372"/>
      <c r="B563" s="110"/>
      <c r="L563" s="110"/>
      <c r="V563" s="110"/>
      <c r="AF563" s="110"/>
      <c r="AP563" s="110"/>
      <c r="AZ563" s="110"/>
      <c r="BA563" s="110"/>
      <c r="BJ563" s="110"/>
      <c r="BK563" s="110"/>
      <c r="BT563" s="110"/>
      <c r="CD563" s="110"/>
      <c r="CN563" s="110"/>
      <c r="CX563" s="110"/>
      <c r="DH563" s="110"/>
      <c r="DR563" s="110"/>
      <c r="EB563" s="110"/>
      <c r="EL563" s="110"/>
      <c r="EV563" s="110"/>
      <c r="FF563" s="110"/>
      <c r="FP563" s="110"/>
      <c r="FZ563" s="110"/>
      <c r="GJ563" s="110"/>
      <c r="GT563" s="110"/>
      <c r="HD563" s="110"/>
      <c r="HN563" s="110"/>
      <c r="HX563" s="110"/>
    </row>
    <row xmlns:x14ac="http://schemas.microsoft.com/office/spreadsheetml/2009/9/ac" r="564" s="3" customFormat="true" x14ac:dyDescent="0.25">
      <c r="A564" s="372"/>
      <c r="B564" s="110"/>
      <c r="L564" s="110"/>
      <c r="V564" s="110"/>
      <c r="AF564" s="110"/>
      <c r="AP564" s="110"/>
      <c r="AZ564" s="110"/>
      <c r="BA564" s="110"/>
      <c r="BJ564" s="110"/>
      <c r="BK564" s="110"/>
      <c r="BT564" s="110"/>
      <c r="CD564" s="110"/>
      <c r="CN564" s="110"/>
      <c r="CX564" s="110"/>
      <c r="DH564" s="110"/>
      <c r="DR564" s="110"/>
      <c r="EB564" s="110"/>
      <c r="EL564" s="110"/>
      <c r="EV564" s="110"/>
      <c r="FF564" s="110"/>
      <c r="FP564" s="110"/>
      <c r="FZ564" s="110"/>
      <c r="GJ564" s="110"/>
      <c r="GT564" s="110"/>
      <c r="HD564" s="110"/>
      <c r="HN564" s="110"/>
      <c r="HX564" s="110"/>
    </row>
    <row xmlns:x14ac="http://schemas.microsoft.com/office/spreadsheetml/2009/9/ac" r="565" s="3" customFormat="true" x14ac:dyDescent="0.25">
      <c r="A565" s="372"/>
      <c r="B565" s="110"/>
      <c r="L565" s="110"/>
      <c r="V565" s="110"/>
      <c r="AF565" s="110"/>
      <c r="AP565" s="110"/>
      <c r="AZ565" s="110"/>
      <c r="BA565" s="110"/>
      <c r="BJ565" s="110"/>
      <c r="BK565" s="110"/>
      <c r="BT565" s="110"/>
      <c r="CD565" s="110"/>
      <c r="CN565" s="110"/>
      <c r="CX565" s="110"/>
      <c r="DH565" s="110"/>
      <c r="DR565" s="110"/>
      <c r="EB565" s="110"/>
      <c r="EL565" s="110"/>
      <c r="EV565" s="110"/>
      <c r="FF565" s="110"/>
      <c r="FP565" s="110"/>
      <c r="FZ565" s="110"/>
      <c r="GJ565" s="110"/>
      <c r="GT565" s="110"/>
      <c r="HD565" s="110"/>
      <c r="HN565" s="110"/>
      <c r="HX565" s="110"/>
    </row>
    <row xmlns:x14ac="http://schemas.microsoft.com/office/spreadsheetml/2009/9/ac" r="566" s="3" customFormat="true" x14ac:dyDescent="0.25">
      <c r="A566" s="372"/>
      <c r="B566" s="110"/>
      <c r="L566" s="110"/>
      <c r="V566" s="110"/>
      <c r="AF566" s="110"/>
      <c r="AP566" s="110"/>
      <c r="AZ566" s="110"/>
      <c r="BA566" s="110"/>
      <c r="BJ566" s="110"/>
      <c r="BK566" s="110"/>
      <c r="BT566" s="110"/>
      <c r="CD566" s="110"/>
      <c r="CN566" s="110"/>
      <c r="CX566" s="110"/>
      <c r="DH566" s="110"/>
      <c r="DR566" s="110"/>
      <c r="EB566" s="110"/>
      <c r="EL566" s="110"/>
      <c r="EV566" s="110"/>
      <c r="FF566" s="110"/>
      <c r="FP566" s="110"/>
      <c r="FZ566" s="110"/>
      <c r="GJ566" s="110"/>
      <c r="GT566" s="110"/>
      <c r="HD566" s="110"/>
      <c r="HN566" s="110"/>
      <c r="HX566" s="110"/>
    </row>
    <row xmlns:x14ac="http://schemas.microsoft.com/office/spreadsheetml/2009/9/ac" r="567" s="3" customFormat="true" x14ac:dyDescent="0.25">
      <c r="A567" s="372"/>
      <c r="B567" s="110"/>
      <c r="L567" s="110"/>
      <c r="V567" s="110"/>
      <c r="AF567" s="110"/>
      <c r="AP567" s="110"/>
      <c r="AZ567" s="110"/>
      <c r="BA567" s="110"/>
      <c r="BJ567" s="110"/>
      <c r="BK567" s="110"/>
      <c r="BT567" s="110"/>
      <c r="CD567" s="110"/>
      <c r="CN567" s="110"/>
      <c r="CX567" s="110"/>
      <c r="DH567" s="110"/>
      <c r="DR567" s="110"/>
      <c r="EB567" s="110"/>
      <c r="EL567" s="110"/>
      <c r="EV567" s="110"/>
      <c r="FF567" s="110"/>
      <c r="FP567" s="110"/>
      <c r="FZ567" s="110"/>
      <c r="GJ567" s="110"/>
      <c r="GT567" s="110"/>
      <c r="HD567" s="110"/>
      <c r="HN567" s="110"/>
      <c r="HX567" s="110"/>
    </row>
    <row xmlns:x14ac="http://schemas.microsoft.com/office/spreadsheetml/2009/9/ac" r="568" s="3" customFormat="true" x14ac:dyDescent="0.25">
      <c r="A568" s="372"/>
      <c r="B568" s="110"/>
      <c r="L568" s="110"/>
      <c r="V568" s="110"/>
      <c r="AF568" s="110"/>
      <c r="AP568" s="110"/>
      <c r="AZ568" s="110"/>
      <c r="BA568" s="110"/>
      <c r="BJ568" s="110"/>
      <c r="BK568" s="110"/>
      <c r="BT568" s="110"/>
      <c r="CD568" s="110"/>
      <c r="CN568" s="110"/>
      <c r="CX568" s="110"/>
      <c r="DH568" s="110"/>
      <c r="DR568" s="110"/>
      <c r="EB568" s="110"/>
      <c r="EL568" s="110"/>
      <c r="EV568" s="110"/>
      <c r="FF568" s="110"/>
      <c r="FP568" s="110"/>
      <c r="FZ568" s="110"/>
      <c r="GJ568" s="110"/>
      <c r="GT568" s="110"/>
      <c r="HD568" s="110"/>
      <c r="HN568" s="110"/>
      <c r="HX568" s="110"/>
    </row>
    <row xmlns:x14ac="http://schemas.microsoft.com/office/spreadsheetml/2009/9/ac" r="569" s="3" customFormat="true" x14ac:dyDescent="0.25">
      <c r="A569" s="372"/>
      <c r="B569" s="110"/>
      <c r="L569" s="110"/>
      <c r="V569" s="110"/>
      <c r="AF569" s="110"/>
      <c r="AP569" s="110"/>
      <c r="AZ569" s="110"/>
      <c r="BA569" s="110"/>
      <c r="BJ569" s="110"/>
      <c r="BK569" s="110"/>
      <c r="BT569" s="110"/>
      <c r="CD569" s="110"/>
      <c r="CN569" s="110"/>
      <c r="CX569" s="110"/>
      <c r="DH569" s="110"/>
      <c r="DR569" s="110"/>
      <c r="EB569" s="110"/>
      <c r="EL569" s="110"/>
      <c r="EV569" s="110"/>
      <c r="FF569" s="110"/>
      <c r="FP569" s="110"/>
      <c r="FZ569" s="110"/>
      <c r="GJ569" s="110"/>
      <c r="GT569" s="110"/>
      <c r="HD569" s="110"/>
      <c r="HN569" s="110"/>
      <c r="HX569" s="110"/>
    </row>
    <row xmlns:x14ac="http://schemas.microsoft.com/office/spreadsheetml/2009/9/ac" r="570" s="3" customFormat="true" x14ac:dyDescent="0.25">
      <c r="A570" s="372"/>
      <c r="B570" s="110"/>
      <c r="L570" s="110"/>
      <c r="V570" s="110"/>
      <c r="AF570" s="110"/>
      <c r="AP570" s="110"/>
      <c r="AZ570" s="110"/>
      <c r="BA570" s="110"/>
      <c r="BJ570" s="110"/>
      <c r="BK570" s="110"/>
      <c r="BT570" s="110"/>
      <c r="CD570" s="110"/>
      <c r="CN570" s="110"/>
      <c r="CX570" s="110"/>
      <c r="DH570" s="110"/>
      <c r="DR570" s="110"/>
      <c r="EB570" s="110"/>
      <c r="EL570" s="110"/>
      <c r="EV570" s="110"/>
      <c r="FF570" s="110"/>
      <c r="FP570" s="110"/>
      <c r="FZ570" s="110"/>
      <c r="GJ570" s="110"/>
      <c r="GT570" s="110"/>
      <c r="HD570" s="110"/>
      <c r="HN570" s="110"/>
      <c r="HX570" s="110"/>
    </row>
    <row xmlns:x14ac="http://schemas.microsoft.com/office/spreadsheetml/2009/9/ac" r="571" s="3" customFormat="true" x14ac:dyDescent="0.25">
      <c r="A571" s="372"/>
      <c r="B571" s="110"/>
      <c r="L571" s="110"/>
      <c r="V571" s="110"/>
      <c r="AF571" s="110"/>
      <c r="AP571" s="110"/>
      <c r="AZ571" s="110"/>
      <c r="BA571" s="110"/>
      <c r="BJ571" s="110"/>
      <c r="BK571" s="110"/>
      <c r="BT571" s="110"/>
      <c r="CD571" s="110"/>
      <c r="CN571" s="110"/>
      <c r="CX571" s="110"/>
      <c r="DH571" s="110"/>
      <c r="DR571" s="110"/>
      <c r="EB571" s="110"/>
      <c r="EL571" s="110"/>
      <c r="EV571" s="110"/>
      <c r="FF571" s="110"/>
      <c r="FP571" s="110"/>
      <c r="FZ571" s="110"/>
      <c r="GJ571" s="110"/>
      <c r="GT571" s="110"/>
      <c r="HD571" s="110"/>
      <c r="HN571" s="110"/>
      <c r="HX571" s="110"/>
    </row>
    <row xmlns:x14ac="http://schemas.microsoft.com/office/spreadsheetml/2009/9/ac" r="572" s="3" customFormat="true" x14ac:dyDescent="0.25">
      <c r="A572" s="372"/>
      <c r="B572" s="110"/>
      <c r="L572" s="110"/>
      <c r="V572" s="110"/>
      <c r="AF572" s="110"/>
      <c r="AP572" s="110"/>
      <c r="AZ572" s="110"/>
      <c r="BA572" s="110"/>
      <c r="BJ572" s="110"/>
      <c r="BK572" s="110"/>
      <c r="BT572" s="110"/>
      <c r="CD572" s="110"/>
      <c r="CN572" s="110"/>
      <c r="CX572" s="110"/>
      <c r="DH572" s="110"/>
      <c r="DR572" s="110"/>
      <c r="EB572" s="110"/>
      <c r="EL572" s="110"/>
      <c r="EV572" s="110"/>
      <c r="FF572" s="110"/>
      <c r="FP572" s="110"/>
      <c r="FZ572" s="110"/>
      <c r="GJ572" s="110"/>
      <c r="GT572" s="110"/>
      <c r="HD572" s="110"/>
      <c r="HN572" s="110"/>
      <c r="HX572" s="110"/>
    </row>
    <row xmlns:x14ac="http://schemas.microsoft.com/office/spreadsheetml/2009/9/ac" r="573" s="3" customFormat="true" x14ac:dyDescent="0.25">
      <c r="A573" s="372"/>
      <c r="B573" s="110"/>
      <c r="L573" s="110"/>
      <c r="V573" s="110"/>
      <c r="AF573" s="110"/>
      <c r="AP573" s="110"/>
      <c r="AZ573" s="110"/>
      <c r="BA573" s="110"/>
      <c r="BJ573" s="110"/>
      <c r="BK573" s="110"/>
      <c r="BT573" s="110"/>
      <c r="CD573" s="110"/>
      <c r="CN573" s="110"/>
      <c r="CX573" s="110"/>
      <c r="DH573" s="110"/>
      <c r="DR573" s="110"/>
      <c r="EB573" s="110"/>
      <c r="EL573" s="110"/>
      <c r="EV573" s="110"/>
      <c r="FF573" s="110"/>
      <c r="FP573" s="110"/>
      <c r="FZ573" s="110"/>
      <c r="GJ573" s="110"/>
      <c r="GT573" s="110"/>
      <c r="HD573" s="110"/>
      <c r="HN573" s="110"/>
      <c r="HX573" s="110"/>
    </row>
    <row xmlns:x14ac="http://schemas.microsoft.com/office/spreadsheetml/2009/9/ac" r="574" s="3" customFormat="true" x14ac:dyDescent="0.25">
      <c r="A574" s="372"/>
      <c r="B574" s="110"/>
      <c r="L574" s="110"/>
      <c r="V574" s="110"/>
      <c r="AF574" s="110"/>
      <c r="AP574" s="110"/>
      <c r="AZ574" s="110"/>
      <c r="BA574" s="110"/>
      <c r="BJ574" s="110"/>
      <c r="BK574" s="110"/>
      <c r="BT574" s="110"/>
      <c r="CD574" s="110"/>
      <c r="CN574" s="110"/>
      <c r="CX574" s="110"/>
      <c r="DH574" s="110"/>
      <c r="DR574" s="110"/>
      <c r="EB574" s="110"/>
      <c r="EL574" s="110"/>
      <c r="EV574" s="110"/>
      <c r="FF574" s="110"/>
      <c r="FP574" s="110"/>
      <c r="FZ574" s="110"/>
      <c r="GJ574" s="110"/>
      <c r="GT574" s="110"/>
      <c r="HD574" s="110"/>
      <c r="HN574" s="110"/>
      <c r="HX574" s="110"/>
    </row>
    <row xmlns:x14ac="http://schemas.microsoft.com/office/spreadsheetml/2009/9/ac" r="575" s="3" customFormat="true" x14ac:dyDescent="0.25">
      <c r="A575" s="372"/>
      <c r="B575" s="110"/>
      <c r="L575" s="110"/>
      <c r="V575" s="110"/>
      <c r="AF575" s="110"/>
      <c r="AP575" s="110"/>
      <c r="AZ575" s="110"/>
      <c r="BA575" s="110"/>
      <c r="BJ575" s="110"/>
      <c r="BK575" s="110"/>
      <c r="BT575" s="110"/>
      <c r="CD575" s="110"/>
      <c r="CN575" s="110"/>
      <c r="CX575" s="110"/>
      <c r="DH575" s="110"/>
      <c r="DR575" s="110"/>
      <c r="EB575" s="110"/>
      <c r="EL575" s="110"/>
      <c r="EV575" s="110"/>
      <c r="FF575" s="110"/>
      <c r="FP575" s="110"/>
      <c r="FZ575" s="110"/>
      <c r="GJ575" s="110"/>
      <c r="GT575" s="110"/>
      <c r="HD575" s="110"/>
      <c r="HN575" s="110"/>
      <c r="HX575" s="110"/>
    </row>
    <row xmlns:x14ac="http://schemas.microsoft.com/office/spreadsheetml/2009/9/ac" r="576" s="3" customFormat="true" x14ac:dyDescent="0.25">
      <c r="A576" s="372"/>
      <c r="B576" s="110"/>
      <c r="L576" s="110"/>
      <c r="V576" s="110"/>
      <c r="AF576" s="110"/>
      <c r="AP576" s="110"/>
      <c r="AZ576" s="110"/>
      <c r="BA576" s="110"/>
      <c r="BJ576" s="110"/>
      <c r="BK576" s="110"/>
      <c r="BT576" s="110"/>
      <c r="CD576" s="110"/>
      <c r="CN576" s="110"/>
      <c r="CX576" s="110"/>
      <c r="DH576" s="110"/>
      <c r="DR576" s="110"/>
      <c r="EB576" s="110"/>
      <c r="EL576" s="110"/>
      <c r="EV576" s="110"/>
      <c r="FF576" s="110"/>
      <c r="FP576" s="110"/>
      <c r="FZ576" s="110"/>
      <c r="GJ576" s="110"/>
      <c r="GT576" s="110"/>
      <c r="HD576" s="110"/>
      <c r="HN576" s="110"/>
      <c r="HX576" s="110"/>
    </row>
    <row xmlns:x14ac="http://schemas.microsoft.com/office/spreadsheetml/2009/9/ac" r="577" s="3" customFormat="true" x14ac:dyDescent="0.25">
      <c r="A577" s="372"/>
      <c r="B577" s="110"/>
      <c r="L577" s="110"/>
      <c r="V577" s="110"/>
      <c r="AF577" s="110"/>
      <c r="AP577" s="110"/>
      <c r="AZ577" s="110"/>
      <c r="BA577" s="110"/>
      <c r="BJ577" s="110"/>
      <c r="BK577" s="110"/>
      <c r="BT577" s="110"/>
      <c r="CD577" s="110"/>
      <c r="CN577" s="110"/>
      <c r="CX577" s="110"/>
      <c r="DH577" s="110"/>
      <c r="DR577" s="110"/>
      <c r="EB577" s="110"/>
      <c r="EL577" s="110"/>
      <c r="EV577" s="110"/>
      <c r="FF577" s="110"/>
      <c r="FP577" s="110"/>
      <c r="FZ577" s="110"/>
      <c r="GJ577" s="110"/>
      <c r="GT577" s="110"/>
      <c r="HD577" s="110"/>
      <c r="HN577" s="110"/>
      <c r="HX577" s="110"/>
    </row>
    <row xmlns:x14ac="http://schemas.microsoft.com/office/spreadsheetml/2009/9/ac" r="578" s="3" customFormat="true" x14ac:dyDescent="0.25">
      <c r="A578" s="372"/>
      <c r="B578" s="110"/>
      <c r="L578" s="110"/>
      <c r="V578" s="110"/>
      <c r="AF578" s="110"/>
      <c r="AP578" s="110"/>
      <c r="AZ578" s="110"/>
      <c r="BA578" s="110"/>
      <c r="BJ578" s="110"/>
      <c r="BK578" s="110"/>
      <c r="BT578" s="110"/>
      <c r="CD578" s="110"/>
      <c r="CN578" s="110"/>
      <c r="CX578" s="110"/>
      <c r="DH578" s="110"/>
      <c r="DR578" s="110"/>
      <c r="EB578" s="110"/>
      <c r="EL578" s="110"/>
      <c r="EV578" s="110"/>
      <c r="FF578" s="110"/>
      <c r="FP578" s="110"/>
      <c r="FZ578" s="110"/>
      <c r="GJ578" s="110"/>
      <c r="GT578" s="110"/>
      <c r="HD578" s="110"/>
      <c r="HN578" s="110"/>
      <c r="HX578" s="110"/>
    </row>
    <row xmlns:x14ac="http://schemas.microsoft.com/office/spreadsheetml/2009/9/ac" r="579" s="3" customFormat="true" x14ac:dyDescent="0.25">
      <c r="A579" s="372"/>
      <c r="B579" s="110"/>
      <c r="L579" s="110"/>
      <c r="V579" s="110"/>
      <c r="AF579" s="110"/>
      <c r="AP579" s="110"/>
      <c r="AZ579" s="110"/>
      <c r="BA579" s="110"/>
      <c r="BJ579" s="110"/>
      <c r="BK579" s="110"/>
      <c r="BT579" s="110"/>
      <c r="CD579" s="110"/>
      <c r="CN579" s="110"/>
      <c r="CX579" s="110"/>
      <c r="DH579" s="110"/>
      <c r="DR579" s="110"/>
      <c r="EB579" s="110"/>
      <c r="EL579" s="110"/>
      <c r="EV579" s="110"/>
      <c r="FF579" s="110"/>
      <c r="FP579" s="110"/>
      <c r="FZ579" s="110"/>
      <c r="GJ579" s="110"/>
      <c r="GT579" s="110"/>
      <c r="HD579" s="110"/>
      <c r="HN579" s="110"/>
      <c r="HX579" s="110"/>
    </row>
    <row xmlns:x14ac="http://schemas.microsoft.com/office/spreadsheetml/2009/9/ac" r="580" s="3" customFormat="true" x14ac:dyDescent="0.25">
      <c r="A580" s="372"/>
      <c r="B580" s="110"/>
      <c r="L580" s="110"/>
      <c r="V580" s="110"/>
      <c r="AF580" s="110"/>
      <c r="AP580" s="110"/>
      <c r="AZ580" s="110"/>
      <c r="BA580" s="110"/>
      <c r="BJ580" s="110"/>
      <c r="BK580" s="110"/>
      <c r="BT580" s="110"/>
      <c r="CD580" s="110"/>
      <c r="CN580" s="110"/>
      <c r="CX580" s="110"/>
      <c r="DH580" s="110"/>
      <c r="DR580" s="110"/>
      <c r="EB580" s="110"/>
      <c r="EL580" s="110"/>
      <c r="EV580" s="110"/>
      <c r="FF580" s="110"/>
      <c r="FP580" s="110"/>
      <c r="FZ580" s="110"/>
      <c r="GJ580" s="110"/>
      <c r="GT580" s="110"/>
      <c r="HD580" s="110"/>
      <c r="HN580" s="110"/>
      <c r="HX580" s="110"/>
    </row>
    <row xmlns:x14ac="http://schemas.microsoft.com/office/spreadsheetml/2009/9/ac" r="581" s="3" customFormat="true" x14ac:dyDescent="0.25">
      <c r="A581" s="372"/>
      <c r="B581" s="110"/>
      <c r="L581" s="110"/>
      <c r="V581" s="110"/>
      <c r="AF581" s="110"/>
      <c r="AP581" s="110"/>
      <c r="AZ581" s="110"/>
      <c r="BA581" s="110"/>
      <c r="BJ581" s="110"/>
      <c r="BK581" s="110"/>
      <c r="BT581" s="110"/>
      <c r="CD581" s="110"/>
      <c r="CN581" s="110"/>
      <c r="CX581" s="110"/>
      <c r="DH581" s="110"/>
      <c r="DR581" s="110"/>
      <c r="EB581" s="110"/>
      <c r="EL581" s="110"/>
      <c r="EV581" s="110"/>
      <c r="FF581" s="110"/>
      <c r="FP581" s="110"/>
      <c r="FZ581" s="110"/>
      <c r="GJ581" s="110"/>
      <c r="GT581" s="110"/>
      <c r="HD581" s="110"/>
      <c r="HN581" s="110"/>
      <c r="HX581" s="110"/>
    </row>
    <row xmlns:x14ac="http://schemas.microsoft.com/office/spreadsheetml/2009/9/ac" r="582" s="3" customFormat="true" x14ac:dyDescent="0.25">
      <c r="A582" s="372"/>
      <c r="B582" s="110"/>
      <c r="L582" s="110"/>
      <c r="V582" s="110"/>
      <c r="AF582" s="110"/>
      <c r="AP582" s="110"/>
      <c r="AZ582" s="110"/>
      <c r="BA582" s="110"/>
      <c r="BJ582" s="110"/>
      <c r="BK582" s="110"/>
      <c r="BT582" s="110"/>
      <c r="CD582" s="110"/>
      <c r="CN582" s="110"/>
      <c r="CX582" s="110"/>
      <c r="DH582" s="110"/>
      <c r="DR582" s="110"/>
      <c r="EB582" s="110"/>
      <c r="EL582" s="110"/>
      <c r="EV582" s="110"/>
      <c r="FF582" s="110"/>
      <c r="FP582" s="110"/>
      <c r="FZ582" s="110"/>
      <c r="GJ582" s="110"/>
      <c r="GT582" s="110"/>
      <c r="HD582" s="110"/>
      <c r="HN582" s="110"/>
      <c r="HX582" s="110"/>
    </row>
    <row xmlns:x14ac="http://schemas.microsoft.com/office/spreadsheetml/2009/9/ac" r="583" s="3" customFormat="true" x14ac:dyDescent="0.25">
      <c r="A583" s="372"/>
      <c r="B583" s="110"/>
      <c r="L583" s="110"/>
      <c r="V583" s="110"/>
      <c r="AF583" s="110"/>
      <c r="AP583" s="110"/>
      <c r="AZ583" s="110"/>
      <c r="BA583" s="110"/>
      <c r="BJ583" s="110"/>
      <c r="BK583" s="110"/>
      <c r="BT583" s="110"/>
      <c r="CD583" s="110"/>
      <c r="CN583" s="110"/>
      <c r="CX583" s="110"/>
      <c r="DH583" s="110"/>
      <c r="DR583" s="110"/>
      <c r="EB583" s="110"/>
      <c r="EL583" s="110"/>
      <c r="EV583" s="110"/>
      <c r="FF583" s="110"/>
      <c r="FP583" s="110"/>
      <c r="FZ583" s="110"/>
      <c r="GJ583" s="110"/>
      <c r="GT583" s="110"/>
      <c r="HD583" s="110"/>
      <c r="HN583" s="110"/>
      <c r="HX583" s="110"/>
    </row>
    <row xmlns:x14ac="http://schemas.microsoft.com/office/spreadsheetml/2009/9/ac" r="584" s="3" customFormat="true" x14ac:dyDescent="0.25">
      <c r="A584" s="372"/>
      <c r="B584" s="110"/>
      <c r="L584" s="110"/>
      <c r="V584" s="110"/>
      <c r="AF584" s="110"/>
      <c r="AP584" s="110"/>
      <c r="AZ584" s="110"/>
      <c r="BA584" s="110"/>
      <c r="BJ584" s="110"/>
      <c r="BK584" s="110"/>
      <c r="BT584" s="110"/>
      <c r="CD584" s="110"/>
      <c r="CN584" s="110"/>
      <c r="CX584" s="110"/>
      <c r="DH584" s="110"/>
      <c r="DR584" s="110"/>
      <c r="EB584" s="110"/>
      <c r="EL584" s="110"/>
      <c r="EV584" s="110"/>
      <c r="FF584" s="110"/>
      <c r="FP584" s="110"/>
      <c r="FZ584" s="110"/>
      <c r="GJ584" s="110"/>
      <c r="GT584" s="110"/>
      <c r="HD584" s="110"/>
      <c r="HN584" s="110"/>
      <c r="HX584" s="110"/>
    </row>
    <row xmlns:x14ac="http://schemas.microsoft.com/office/spreadsheetml/2009/9/ac" r="585" s="3" customFormat="true" x14ac:dyDescent="0.25">
      <c r="A585" s="372"/>
      <c r="B585" s="110"/>
      <c r="L585" s="110"/>
      <c r="V585" s="110"/>
      <c r="AF585" s="110"/>
      <c r="AP585" s="110"/>
      <c r="AZ585" s="110"/>
      <c r="BA585" s="110"/>
      <c r="BJ585" s="110"/>
      <c r="BK585" s="110"/>
      <c r="BT585" s="110"/>
      <c r="CD585" s="110"/>
      <c r="CN585" s="110"/>
      <c r="CX585" s="110"/>
      <c r="DH585" s="110"/>
      <c r="DR585" s="110"/>
      <c r="EB585" s="110"/>
      <c r="EL585" s="110"/>
      <c r="EV585" s="110"/>
      <c r="FF585" s="110"/>
      <c r="FP585" s="110"/>
      <c r="FZ585" s="110"/>
      <c r="GJ585" s="110"/>
      <c r="GT585" s="110"/>
      <c r="HD585" s="110"/>
      <c r="HN585" s="110"/>
      <c r="HX585" s="110"/>
    </row>
    <row xmlns:x14ac="http://schemas.microsoft.com/office/spreadsheetml/2009/9/ac" r="586" s="3" customFormat="true" x14ac:dyDescent="0.25">
      <c r="A586" s="372"/>
      <c r="B586" s="110"/>
      <c r="L586" s="110"/>
      <c r="V586" s="110"/>
      <c r="AF586" s="110"/>
      <c r="AP586" s="110"/>
      <c r="AZ586" s="110"/>
      <c r="BA586" s="110"/>
      <c r="BJ586" s="110"/>
      <c r="BK586" s="110"/>
      <c r="BT586" s="110"/>
      <c r="CD586" s="110"/>
      <c r="CN586" s="110"/>
      <c r="CX586" s="110"/>
      <c r="DH586" s="110"/>
      <c r="DR586" s="110"/>
      <c r="EB586" s="110"/>
      <c r="EL586" s="110"/>
      <c r="EV586" s="110"/>
      <c r="FF586" s="110"/>
      <c r="FP586" s="110"/>
      <c r="FZ586" s="110"/>
      <c r="GJ586" s="110"/>
      <c r="GT586" s="110"/>
      <c r="HD586" s="110"/>
      <c r="HN586" s="110"/>
      <c r="HX586" s="110"/>
    </row>
    <row xmlns:x14ac="http://schemas.microsoft.com/office/spreadsheetml/2009/9/ac" r="587" s="3" customFormat="true" x14ac:dyDescent="0.25">
      <c r="A587" s="372"/>
      <c r="B587" s="110"/>
      <c r="L587" s="110"/>
      <c r="V587" s="110"/>
      <c r="AF587" s="110"/>
      <c r="AP587" s="110"/>
      <c r="AZ587" s="110"/>
      <c r="BA587" s="110"/>
      <c r="BJ587" s="110"/>
      <c r="BK587" s="110"/>
      <c r="BT587" s="110"/>
      <c r="CD587" s="110"/>
      <c r="CN587" s="110"/>
      <c r="CX587" s="110"/>
      <c r="DH587" s="110"/>
      <c r="DR587" s="110"/>
      <c r="EB587" s="110"/>
      <c r="EL587" s="110"/>
      <c r="EV587" s="110"/>
      <c r="FF587" s="110"/>
      <c r="FP587" s="110"/>
      <c r="FZ587" s="110"/>
      <c r="GJ587" s="110"/>
      <c r="GT587" s="110"/>
      <c r="HD587" s="110"/>
      <c r="HN587" s="110"/>
      <c r="HX587" s="110"/>
    </row>
    <row xmlns:x14ac="http://schemas.microsoft.com/office/spreadsheetml/2009/9/ac" r="588" s="3" customFormat="true" x14ac:dyDescent="0.25">
      <c r="A588" s="372"/>
      <c r="B588" s="110"/>
      <c r="L588" s="110"/>
      <c r="V588" s="110"/>
      <c r="AF588" s="110"/>
      <c r="AP588" s="110"/>
      <c r="AZ588" s="110"/>
      <c r="BA588" s="110"/>
      <c r="BJ588" s="110"/>
      <c r="BK588" s="110"/>
      <c r="BT588" s="110"/>
      <c r="CD588" s="110"/>
      <c r="CN588" s="110"/>
      <c r="CX588" s="110"/>
      <c r="DH588" s="110"/>
      <c r="DR588" s="110"/>
      <c r="EB588" s="110"/>
      <c r="EL588" s="110"/>
      <c r="EV588" s="110"/>
      <c r="FF588" s="110"/>
      <c r="FP588" s="110"/>
      <c r="FZ588" s="110"/>
      <c r="GJ588" s="110"/>
      <c r="GT588" s="110"/>
      <c r="HD588" s="110"/>
      <c r="HN588" s="110"/>
      <c r="HX588" s="110"/>
    </row>
    <row xmlns:x14ac="http://schemas.microsoft.com/office/spreadsheetml/2009/9/ac" r="589" s="3" customFormat="true" x14ac:dyDescent="0.25">
      <c r="A589" s="372"/>
      <c r="B589" s="110"/>
      <c r="L589" s="110"/>
      <c r="V589" s="110"/>
      <c r="AF589" s="110"/>
      <c r="AP589" s="110"/>
      <c r="AZ589" s="110"/>
      <c r="BA589" s="110"/>
      <c r="BJ589" s="110"/>
      <c r="BK589" s="110"/>
      <c r="BT589" s="110"/>
      <c r="CD589" s="110"/>
      <c r="CN589" s="110"/>
      <c r="CX589" s="110"/>
      <c r="DH589" s="110"/>
      <c r="DR589" s="110"/>
      <c r="EB589" s="110"/>
      <c r="EL589" s="110"/>
      <c r="EV589" s="110"/>
      <c r="FF589" s="110"/>
      <c r="FP589" s="110"/>
      <c r="FZ589" s="110"/>
      <c r="GJ589" s="110"/>
      <c r="GT589" s="110"/>
      <c r="HD589" s="110"/>
      <c r="HN589" s="110"/>
      <c r="HX589" s="110"/>
    </row>
    <row xmlns:x14ac="http://schemas.microsoft.com/office/spreadsheetml/2009/9/ac" r="590" s="3" customFormat="true" x14ac:dyDescent="0.25">
      <c r="A590" s="372"/>
      <c r="B590" s="110"/>
      <c r="L590" s="110"/>
      <c r="V590" s="110"/>
      <c r="AF590" s="110"/>
      <c r="AP590" s="110"/>
      <c r="AZ590" s="110"/>
      <c r="BA590" s="110"/>
      <c r="BJ590" s="110"/>
      <c r="BK590" s="110"/>
      <c r="BT590" s="110"/>
      <c r="CD590" s="110"/>
      <c r="CN590" s="110"/>
      <c r="CX590" s="110"/>
      <c r="DH590" s="110"/>
      <c r="DR590" s="110"/>
      <c r="EB590" s="110"/>
      <c r="EL590" s="110"/>
      <c r="EV590" s="110"/>
      <c r="FF590" s="110"/>
      <c r="FP590" s="110"/>
      <c r="FZ590" s="110"/>
      <c r="GJ590" s="110"/>
      <c r="GT590" s="110"/>
      <c r="HD590" s="110"/>
      <c r="HN590" s="110"/>
      <c r="HX590" s="110"/>
    </row>
    <row xmlns:x14ac="http://schemas.microsoft.com/office/spreadsheetml/2009/9/ac" r="591" s="3" customFormat="true" x14ac:dyDescent="0.25">
      <c r="A591" s="372"/>
      <c r="B591" s="110"/>
      <c r="L591" s="110"/>
      <c r="V591" s="110"/>
      <c r="AF591" s="110"/>
      <c r="AP591" s="110"/>
      <c r="AZ591" s="110"/>
      <c r="BA591" s="110"/>
      <c r="BJ591" s="110"/>
      <c r="BK591" s="110"/>
      <c r="BT591" s="110"/>
      <c r="CD591" s="110"/>
      <c r="CN591" s="110"/>
      <c r="CX591" s="110"/>
      <c r="DH591" s="110"/>
      <c r="DR591" s="110"/>
      <c r="EB591" s="110"/>
      <c r="EL591" s="110"/>
      <c r="EV591" s="110"/>
      <c r="FF591" s="110"/>
      <c r="FP591" s="110"/>
      <c r="FZ591" s="110"/>
      <c r="GJ591" s="110"/>
      <c r="GT591" s="110"/>
      <c r="HD591" s="110"/>
      <c r="HN591" s="110"/>
      <c r="HX591" s="110"/>
    </row>
    <row xmlns:x14ac="http://schemas.microsoft.com/office/spreadsheetml/2009/9/ac" r="592" s="3" customFormat="true" x14ac:dyDescent="0.25">
      <c r="A592" s="372"/>
      <c r="B592" s="110"/>
      <c r="L592" s="110"/>
      <c r="V592" s="110"/>
      <c r="AF592" s="110"/>
      <c r="AP592" s="110"/>
      <c r="AZ592" s="110"/>
      <c r="BA592" s="110"/>
      <c r="BJ592" s="110"/>
      <c r="BK592" s="110"/>
      <c r="BT592" s="110"/>
      <c r="CD592" s="110"/>
      <c r="CN592" s="110"/>
      <c r="CX592" s="110"/>
      <c r="DH592" s="110"/>
      <c r="DR592" s="110"/>
      <c r="EB592" s="110"/>
      <c r="EL592" s="110"/>
      <c r="EV592" s="110"/>
      <c r="FF592" s="110"/>
      <c r="FP592" s="110"/>
      <c r="FZ592" s="110"/>
      <c r="GJ592" s="110"/>
      <c r="GT592" s="110"/>
      <c r="HD592" s="110"/>
      <c r="HN592" s="110"/>
      <c r="HX592" s="110"/>
    </row>
    <row xmlns:x14ac="http://schemas.microsoft.com/office/spreadsheetml/2009/9/ac" r="593" s="3" customFormat="true" x14ac:dyDescent="0.25">
      <c r="A593" s="372"/>
      <c r="B593" s="110"/>
      <c r="L593" s="110"/>
      <c r="V593" s="110"/>
      <c r="AF593" s="110"/>
      <c r="AP593" s="110"/>
      <c r="AZ593" s="110"/>
      <c r="BA593" s="110"/>
      <c r="BJ593" s="110"/>
      <c r="BK593" s="110"/>
      <c r="BT593" s="110"/>
      <c r="CD593" s="110"/>
      <c r="CN593" s="110"/>
      <c r="CX593" s="110"/>
      <c r="DH593" s="110"/>
      <c r="DR593" s="110"/>
      <c r="EB593" s="110"/>
      <c r="EL593" s="110"/>
      <c r="EV593" s="110"/>
      <c r="FF593" s="110"/>
      <c r="FP593" s="110"/>
      <c r="FZ593" s="110"/>
      <c r="GJ593" s="110"/>
      <c r="GT593" s="110"/>
      <c r="HD593" s="110"/>
      <c r="HN593" s="110"/>
      <c r="HX593" s="110"/>
    </row>
    <row xmlns:x14ac="http://schemas.microsoft.com/office/spreadsheetml/2009/9/ac" r="594" s="3" customFormat="true" x14ac:dyDescent="0.25">
      <c r="A594" s="372"/>
      <c r="B594" s="110"/>
      <c r="L594" s="110"/>
      <c r="V594" s="110"/>
      <c r="AF594" s="110"/>
      <c r="AP594" s="110"/>
      <c r="AZ594" s="110"/>
      <c r="BA594" s="110"/>
      <c r="BJ594" s="110"/>
      <c r="BK594" s="110"/>
      <c r="BT594" s="110"/>
      <c r="CD594" s="110"/>
      <c r="CN594" s="110"/>
      <c r="CX594" s="110"/>
      <c r="DH594" s="110"/>
      <c r="DR594" s="110"/>
      <c r="EB594" s="110"/>
      <c r="EL594" s="110"/>
      <c r="EV594" s="110"/>
      <c r="FF594" s="110"/>
      <c r="FP594" s="110"/>
      <c r="FZ594" s="110"/>
      <c r="GJ594" s="110"/>
      <c r="GT594" s="110"/>
      <c r="HD594" s="110"/>
      <c r="HN594" s="110"/>
      <c r="HX594" s="110"/>
    </row>
    <row xmlns:x14ac="http://schemas.microsoft.com/office/spreadsheetml/2009/9/ac" r="595" s="3" customFormat="true" x14ac:dyDescent="0.25">
      <c r="A595" s="372"/>
      <c r="B595" s="110"/>
      <c r="L595" s="110"/>
      <c r="V595" s="110"/>
      <c r="AF595" s="110"/>
      <c r="AP595" s="110"/>
      <c r="AZ595" s="110"/>
      <c r="BA595" s="110"/>
      <c r="BJ595" s="110"/>
      <c r="BK595" s="110"/>
      <c r="BT595" s="110"/>
      <c r="CD595" s="110"/>
      <c r="CN595" s="110"/>
      <c r="CX595" s="110"/>
      <c r="DH595" s="110"/>
      <c r="DR595" s="110"/>
      <c r="EB595" s="110"/>
      <c r="EL595" s="110"/>
      <c r="EV595" s="110"/>
      <c r="FF595" s="110"/>
      <c r="FP595" s="110"/>
      <c r="FZ595" s="110"/>
      <c r="GJ595" s="110"/>
      <c r="GT595" s="110"/>
      <c r="HD595" s="110"/>
      <c r="HN595" s="110"/>
      <c r="HX595" s="110"/>
    </row>
    <row xmlns:x14ac="http://schemas.microsoft.com/office/spreadsheetml/2009/9/ac" r="596" s="3" customFormat="true" x14ac:dyDescent="0.25">
      <c r="A596" s="372"/>
      <c r="B596" s="110"/>
      <c r="L596" s="110"/>
      <c r="V596" s="110"/>
      <c r="AF596" s="110"/>
      <c r="AP596" s="110"/>
      <c r="AZ596" s="110"/>
      <c r="BA596" s="110"/>
      <c r="BJ596" s="110"/>
      <c r="BK596" s="110"/>
      <c r="BT596" s="110"/>
      <c r="CD596" s="110"/>
      <c r="CN596" s="110"/>
      <c r="CX596" s="110"/>
      <c r="DH596" s="110"/>
      <c r="DR596" s="110"/>
      <c r="EB596" s="110"/>
      <c r="EL596" s="110"/>
      <c r="EV596" s="110"/>
      <c r="FF596" s="110"/>
      <c r="FP596" s="110"/>
      <c r="FZ596" s="110"/>
      <c r="GJ596" s="110"/>
      <c r="GT596" s="110"/>
      <c r="HD596" s="110"/>
      <c r="HN596" s="110"/>
      <c r="HX596" s="110"/>
    </row>
    <row xmlns:x14ac="http://schemas.microsoft.com/office/spreadsheetml/2009/9/ac" r="597" s="3" customFormat="true" x14ac:dyDescent="0.25">
      <c r="A597" s="372"/>
      <c r="B597" s="110"/>
      <c r="L597" s="110"/>
      <c r="V597" s="110"/>
      <c r="AF597" s="110"/>
      <c r="AP597" s="110"/>
      <c r="AZ597" s="110"/>
      <c r="BA597" s="110"/>
      <c r="BJ597" s="110"/>
      <c r="BK597" s="110"/>
      <c r="BT597" s="110"/>
      <c r="CD597" s="110"/>
      <c r="CN597" s="110"/>
      <c r="CX597" s="110"/>
      <c r="DH597" s="110"/>
      <c r="DR597" s="110"/>
      <c r="EB597" s="110"/>
      <c r="EL597" s="110"/>
      <c r="EV597" s="110"/>
      <c r="FF597" s="110"/>
      <c r="FP597" s="110"/>
      <c r="FZ597" s="110"/>
      <c r="GJ597" s="110"/>
      <c r="GT597" s="110"/>
      <c r="HD597" s="110"/>
      <c r="HN597" s="110"/>
      <c r="HX597" s="110"/>
    </row>
    <row xmlns:x14ac="http://schemas.microsoft.com/office/spreadsheetml/2009/9/ac" r="598" s="3" customFormat="true" x14ac:dyDescent="0.25">
      <c r="A598" s="372"/>
      <c r="B598" s="110"/>
      <c r="L598" s="110"/>
      <c r="V598" s="110"/>
      <c r="AF598" s="110"/>
      <c r="AP598" s="110"/>
      <c r="AZ598" s="110"/>
      <c r="BA598" s="110"/>
      <c r="BJ598" s="110"/>
      <c r="BK598" s="110"/>
      <c r="BT598" s="110"/>
      <c r="CD598" s="110"/>
      <c r="CN598" s="110"/>
      <c r="CX598" s="110"/>
      <c r="DH598" s="110"/>
      <c r="DR598" s="110"/>
      <c r="EB598" s="110"/>
      <c r="EL598" s="110"/>
      <c r="EV598" s="110"/>
      <c r="FF598" s="110"/>
      <c r="FP598" s="110"/>
      <c r="FZ598" s="110"/>
      <c r="GJ598" s="110"/>
      <c r="GT598" s="110"/>
      <c r="HD598" s="110"/>
      <c r="HN598" s="110"/>
      <c r="HX598" s="110"/>
    </row>
    <row xmlns:x14ac="http://schemas.microsoft.com/office/spreadsheetml/2009/9/ac" r="599" s="3" customFormat="true" x14ac:dyDescent="0.25">
      <c r="A599" s="372"/>
      <c r="B599" s="110"/>
      <c r="L599" s="110"/>
      <c r="V599" s="110"/>
      <c r="AF599" s="110"/>
      <c r="AP599" s="110"/>
      <c r="AZ599" s="110"/>
      <c r="BA599" s="110"/>
      <c r="BJ599" s="110"/>
      <c r="BK599" s="110"/>
      <c r="BT599" s="110"/>
      <c r="CD599" s="110"/>
      <c r="CN599" s="110"/>
      <c r="CX599" s="110"/>
      <c r="DH599" s="110"/>
      <c r="DR599" s="110"/>
      <c r="EB599" s="110"/>
      <c r="EL599" s="110"/>
      <c r="EV599" s="110"/>
      <c r="FF599" s="110"/>
      <c r="FP599" s="110"/>
      <c r="FZ599" s="110"/>
      <c r="GJ599" s="110"/>
      <c r="GT599" s="110"/>
      <c r="HD599" s="110"/>
      <c r="HN599" s="110"/>
      <c r="HX599" s="110"/>
    </row>
    <row xmlns:x14ac="http://schemas.microsoft.com/office/spreadsheetml/2009/9/ac" r="600" s="3" customFormat="true" x14ac:dyDescent="0.25">
      <c r="A600" s="372"/>
      <c r="B600" s="110"/>
      <c r="L600" s="110"/>
      <c r="V600" s="110"/>
      <c r="AF600" s="110"/>
      <c r="AP600" s="110"/>
      <c r="AZ600" s="110"/>
      <c r="BA600" s="110"/>
      <c r="BJ600" s="110"/>
      <c r="BK600" s="110"/>
      <c r="BT600" s="110"/>
      <c r="CD600" s="110"/>
      <c r="CN600" s="110"/>
      <c r="CX600" s="110"/>
      <c r="DH600" s="110"/>
      <c r="DR600" s="110"/>
      <c r="EB600" s="110"/>
      <c r="EL600" s="110"/>
      <c r="EV600" s="110"/>
      <c r="FF600" s="110"/>
      <c r="FP600" s="110"/>
      <c r="FZ600" s="110"/>
      <c r="GJ600" s="110"/>
      <c r="GT600" s="110"/>
      <c r="HD600" s="110"/>
      <c r="HN600" s="110"/>
      <c r="HX600" s="110"/>
    </row>
    <row xmlns:x14ac="http://schemas.microsoft.com/office/spreadsheetml/2009/9/ac" r="601" s="3" customFormat="true" x14ac:dyDescent="0.25">
      <c r="A601" s="372"/>
      <c r="B601" s="110"/>
      <c r="L601" s="110"/>
      <c r="V601" s="110"/>
      <c r="AF601" s="110"/>
      <c r="AP601" s="110"/>
      <c r="AZ601" s="110"/>
      <c r="BA601" s="110"/>
      <c r="BJ601" s="110"/>
      <c r="BK601" s="110"/>
      <c r="BT601" s="110"/>
      <c r="CD601" s="110"/>
      <c r="CN601" s="110"/>
      <c r="CX601" s="110"/>
      <c r="DH601" s="110"/>
      <c r="DR601" s="110"/>
      <c r="EB601" s="110"/>
      <c r="EL601" s="110"/>
      <c r="EV601" s="110"/>
      <c r="FF601" s="110"/>
      <c r="FP601" s="110"/>
      <c r="FZ601" s="110"/>
      <c r="GJ601" s="110"/>
      <c r="GT601" s="110"/>
      <c r="HD601" s="110"/>
      <c r="HN601" s="110"/>
      <c r="HX601" s="110"/>
    </row>
    <row xmlns:x14ac="http://schemas.microsoft.com/office/spreadsheetml/2009/9/ac" r="602" s="3" customFormat="true" x14ac:dyDescent="0.25">
      <c r="A602" s="372"/>
      <c r="B602" s="110"/>
      <c r="L602" s="110"/>
      <c r="V602" s="110"/>
      <c r="AF602" s="110"/>
      <c r="AP602" s="110"/>
      <c r="AZ602" s="110"/>
      <c r="BA602" s="110"/>
      <c r="BJ602" s="110"/>
      <c r="BK602" s="110"/>
      <c r="BT602" s="110"/>
      <c r="CD602" s="110"/>
      <c r="CN602" s="110"/>
      <c r="CX602" s="110"/>
      <c r="DH602" s="110"/>
      <c r="DR602" s="110"/>
      <c r="EB602" s="110"/>
      <c r="EL602" s="110"/>
      <c r="EV602" s="110"/>
      <c r="FF602" s="110"/>
      <c r="FP602" s="110"/>
      <c r="FZ602" s="110"/>
      <c r="GJ602" s="110"/>
      <c r="GT602" s="110"/>
      <c r="HD602" s="110"/>
      <c r="HN602" s="110"/>
      <c r="HX602" s="110"/>
    </row>
    <row xmlns:x14ac="http://schemas.microsoft.com/office/spreadsheetml/2009/9/ac" r="603" s="3" customFormat="true" x14ac:dyDescent="0.25">
      <c r="A603" s="372"/>
      <c r="B603" s="110"/>
      <c r="L603" s="110"/>
      <c r="V603" s="110"/>
      <c r="AF603" s="110"/>
      <c r="AP603" s="110"/>
      <c r="AZ603" s="110"/>
      <c r="BA603" s="110"/>
      <c r="BJ603" s="110"/>
      <c r="BK603" s="110"/>
      <c r="BT603" s="110"/>
      <c r="CD603" s="110"/>
      <c r="CN603" s="110"/>
      <c r="CX603" s="110"/>
      <c r="DH603" s="110"/>
      <c r="DR603" s="110"/>
      <c r="EB603" s="110"/>
      <c r="EL603" s="110"/>
      <c r="EV603" s="110"/>
      <c r="FF603" s="110"/>
      <c r="FP603" s="110"/>
      <c r="FZ603" s="110"/>
      <c r="GJ603" s="110"/>
      <c r="GT603" s="110"/>
      <c r="HD603" s="110"/>
      <c r="HN603" s="110"/>
      <c r="HX603" s="110"/>
    </row>
    <row xmlns:x14ac="http://schemas.microsoft.com/office/spreadsheetml/2009/9/ac" r="604" s="3" customFormat="true" x14ac:dyDescent="0.25">
      <c r="A604" s="372"/>
      <c r="B604" s="110"/>
      <c r="L604" s="110"/>
      <c r="V604" s="110"/>
      <c r="AF604" s="110"/>
      <c r="AP604" s="110"/>
      <c r="AZ604" s="110"/>
      <c r="BA604" s="110"/>
      <c r="BJ604" s="110"/>
      <c r="BK604" s="110"/>
      <c r="BT604" s="110"/>
      <c r="CD604" s="110"/>
      <c r="CN604" s="110"/>
      <c r="CX604" s="110"/>
      <c r="DH604" s="110"/>
      <c r="DR604" s="110"/>
      <c r="EB604" s="110"/>
      <c r="EL604" s="110"/>
      <c r="EV604" s="110"/>
      <c r="FF604" s="110"/>
      <c r="FP604" s="110"/>
      <c r="FZ604" s="110"/>
      <c r="GJ604" s="110"/>
      <c r="GT604" s="110"/>
      <c r="HD604" s="110"/>
      <c r="HN604" s="110"/>
      <c r="HX604" s="110"/>
    </row>
    <row xmlns:x14ac="http://schemas.microsoft.com/office/spreadsheetml/2009/9/ac" r="605" s="3" customFormat="true" x14ac:dyDescent="0.25">
      <c r="A605" s="372"/>
      <c r="B605" s="110"/>
      <c r="L605" s="110"/>
      <c r="V605" s="110"/>
      <c r="AF605" s="110"/>
      <c r="AP605" s="110"/>
      <c r="AZ605" s="110"/>
      <c r="BA605" s="110"/>
      <c r="BJ605" s="110"/>
      <c r="BK605" s="110"/>
      <c r="BT605" s="110"/>
      <c r="CD605" s="110"/>
      <c r="CN605" s="110"/>
      <c r="CX605" s="110"/>
      <c r="DH605" s="110"/>
      <c r="DR605" s="110"/>
      <c r="EB605" s="110"/>
      <c r="EL605" s="110"/>
      <c r="EV605" s="110"/>
      <c r="FF605" s="110"/>
      <c r="FP605" s="110"/>
      <c r="FZ605" s="110"/>
      <c r="GJ605" s="110"/>
      <c r="GT605" s="110"/>
      <c r="HD605" s="110"/>
      <c r="HN605" s="110"/>
      <c r="HX605" s="110"/>
    </row>
    <row xmlns:x14ac="http://schemas.microsoft.com/office/spreadsheetml/2009/9/ac" r="606" s="3" customFormat="true" x14ac:dyDescent="0.25">
      <c r="A606" s="372"/>
      <c r="B606" s="110"/>
      <c r="L606" s="110"/>
      <c r="V606" s="110"/>
      <c r="AF606" s="110"/>
      <c r="AP606" s="110"/>
      <c r="AZ606" s="110"/>
      <c r="BA606" s="110"/>
      <c r="BJ606" s="110"/>
      <c r="BK606" s="110"/>
      <c r="BT606" s="110"/>
      <c r="CD606" s="110"/>
      <c r="CN606" s="110"/>
      <c r="CX606" s="110"/>
      <c r="DH606" s="110"/>
      <c r="DR606" s="110"/>
      <c r="EB606" s="110"/>
      <c r="EL606" s="110"/>
      <c r="EV606" s="110"/>
      <c r="FF606" s="110"/>
      <c r="FP606" s="110"/>
      <c r="FZ606" s="110"/>
      <c r="GJ606" s="110"/>
      <c r="GT606" s="110"/>
      <c r="HD606" s="110"/>
      <c r="HN606" s="110"/>
      <c r="HX606" s="110"/>
    </row>
    <row xmlns:x14ac="http://schemas.microsoft.com/office/spreadsheetml/2009/9/ac" r="607" s="3" customFormat="true" x14ac:dyDescent="0.25">
      <c r="A607" s="372"/>
      <c r="B607" s="110"/>
      <c r="L607" s="110"/>
      <c r="V607" s="110"/>
      <c r="AF607" s="110"/>
      <c r="AP607" s="110"/>
      <c r="AZ607" s="110"/>
      <c r="BA607" s="110"/>
      <c r="BJ607" s="110"/>
      <c r="BK607" s="110"/>
      <c r="BT607" s="110"/>
      <c r="CD607" s="110"/>
      <c r="CN607" s="110"/>
      <c r="CX607" s="110"/>
      <c r="DH607" s="110"/>
      <c r="DR607" s="110"/>
      <c r="EB607" s="110"/>
      <c r="EL607" s="110"/>
      <c r="EV607" s="110"/>
      <c r="FF607" s="110"/>
      <c r="FP607" s="110"/>
      <c r="FZ607" s="110"/>
      <c r="GJ607" s="110"/>
      <c r="GT607" s="110"/>
      <c r="HD607" s="110"/>
      <c r="HN607" s="110"/>
      <c r="HX607" s="110"/>
    </row>
    <row xmlns:x14ac="http://schemas.microsoft.com/office/spreadsheetml/2009/9/ac" r="608" s="3" customFormat="true" x14ac:dyDescent="0.25">
      <c r="A608" s="372"/>
      <c r="B608" s="110"/>
      <c r="L608" s="110"/>
      <c r="V608" s="110"/>
      <c r="AF608" s="110"/>
      <c r="AP608" s="110"/>
      <c r="AZ608" s="110"/>
      <c r="BA608" s="110"/>
      <c r="BJ608" s="110"/>
      <c r="BK608" s="110"/>
      <c r="BT608" s="110"/>
      <c r="CD608" s="110"/>
      <c r="CN608" s="110"/>
      <c r="CX608" s="110"/>
      <c r="DH608" s="110"/>
      <c r="DR608" s="110"/>
      <c r="EB608" s="110"/>
      <c r="EL608" s="110"/>
      <c r="EV608" s="110"/>
      <c r="FF608" s="110"/>
      <c r="FP608" s="110"/>
      <c r="FZ608" s="110"/>
      <c r="GJ608" s="110"/>
      <c r="GT608" s="110"/>
      <c r="HD608" s="110"/>
      <c r="HN608" s="110"/>
      <c r="HX608" s="110"/>
    </row>
    <row xmlns:x14ac="http://schemas.microsoft.com/office/spreadsheetml/2009/9/ac" r="609" s="3" customFormat="true" x14ac:dyDescent="0.25">
      <c r="A609" s="372"/>
      <c r="B609" s="110"/>
      <c r="L609" s="110"/>
      <c r="V609" s="110"/>
      <c r="AF609" s="110"/>
      <c r="AP609" s="110"/>
      <c r="AZ609" s="110"/>
      <c r="BA609" s="110"/>
      <c r="BJ609" s="110"/>
      <c r="BK609" s="110"/>
      <c r="BT609" s="110"/>
      <c r="CD609" s="110"/>
      <c r="CN609" s="110"/>
      <c r="CX609" s="110"/>
      <c r="DH609" s="110"/>
      <c r="DR609" s="110"/>
      <c r="EB609" s="110"/>
      <c r="EL609" s="110"/>
      <c r="EV609" s="110"/>
      <c r="FF609" s="110"/>
      <c r="FP609" s="110"/>
      <c r="FZ609" s="110"/>
      <c r="GJ609" s="110"/>
      <c r="GT609" s="110"/>
      <c r="HD609" s="110"/>
      <c r="HN609" s="110"/>
      <c r="HX609" s="110"/>
    </row>
    <row xmlns:x14ac="http://schemas.microsoft.com/office/spreadsheetml/2009/9/ac" r="610" s="3" customFormat="true" x14ac:dyDescent="0.25">
      <c r="A610" s="372"/>
      <c r="B610" s="110"/>
      <c r="L610" s="110"/>
      <c r="V610" s="110"/>
      <c r="AF610" s="110"/>
      <c r="AP610" s="110"/>
      <c r="AZ610" s="110"/>
      <c r="BA610" s="110"/>
      <c r="BJ610" s="110"/>
      <c r="BK610" s="110"/>
      <c r="BT610" s="110"/>
      <c r="CD610" s="110"/>
      <c r="CN610" s="110"/>
      <c r="CX610" s="110"/>
      <c r="DH610" s="110"/>
      <c r="DR610" s="110"/>
      <c r="EB610" s="110"/>
      <c r="EL610" s="110"/>
      <c r="EV610" s="110"/>
      <c r="FF610" s="110"/>
      <c r="FP610" s="110"/>
      <c r="FZ610" s="110"/>
      <c r="GJ610" s="110"/>
      <c r="GT610" s="110"/>
      <c r="HD610" s="110"/>
      <c r="HN610" s="110"/>
      <c r="HX610" s="110"/>
    </row>
    <row xmlns:x14ac="http://schemas.microsoft.com/office/spreadsheetml/2009/9/ac" r="611" s="3" customFormat="true" x14ac:dyDescent="0.25">
      <c r="A611" s="372"/>
      <c r="B611" s="110"/>
      <c r="L611" s="110"/>
      <c r="V611" s="110"/>
      <c r="AF611" s="110"/>
      <c r="AP611" s="110"/>
      <c r="AZ611" s="110"/>
      <c r="BA611" s="110"/>
      <c r="BJ611" s="110"/>
      <c r="BK611" s="110"/>
      <c r="BT611" s="110"/>
      <c r="CD611" s="110"/>
      <c r="CN611" s="110"/>
      <c r="CX611" s="110"/>
      <c r="DH611" s="110"/>
      <c r="DR611" s="110"/>
      <c r="EB611" s="110"/>
      <c r="EL611" s="110"/>
      <c r="EV611" s="110"/>
      <c r="FF611" s="110"/>
      <c r="FP611" s="110"/>
      <c r="FZ611" s="110"/>
      <c r="GJ611" s="110"/>
      <c r="GT611" s="110"/>
      <c r="HD611" s="110"/>
      <c r="HN611" s="110"/>
      <c r="HX611" s="110"/>
    </row>
    <row xmlns:x14ac="http://schemas.microsoft.com/office/spreadsheetml/2009/9/ac" r="612" s="3" customFormat="true" x14ac:dyDescent="0.25">
      <c r="A612" s="372"/>
      <c r="B612" s="110"/>
      <c r="L612" s="110"/>
      <c r="V612" s="110"/>
      <c r="AF612" s="110"/>
      <c r="AP612" s="110"/>
      <c r="AZ612" s="110"/>
      <c r="BA612" s="110"/>
      <c r="BJ612" s="110"/>
      <c r="BK612" s="110"/>
      <c r="BT612" s="110"/>
      <c r="CD612" s="110"/>
      <c r="CN612" s="110"/>
      <c r="CX612" s="110"/>
      <c r="DH612" s="110"/>
      <c r="DR612" s="110"/>
      <c r="EB612" s="110"/>
      <c r="EL612" s="110"/>
      <c r="EV612" s="110"/>
      <c r="FF612" s="110"/>
      <c r="FP612" s="110"/>
      <c r="FZ612" s="110"/>
      <c r="GJ612" s="110"/>
      <c r="GT612" s="110"/>
      <c r="HD612" s="110"/>
      <c r="HN612" s="110"/>
      <c r="HX612" s="110"/>
    </row>
    <row xmlns:x14ac="http://schemas.microsoft.com/office/spreadsheetml/2009/9/ac" r="613" s="3" customFormat="true" x14ac:dyDescent="0.25">
      <c r="A613" s="372"/>
      <c r="B613" s="110"/>
      <c r="L613" s="110"/>
      <c r="V613" s="110"/>
      <c r="AF613" s="110"/>
      <c r="AP613" s="110"/>
      <c r="AZ613" s="110"/>
      <c r="BA613" s="110"/>
      <c r="BJ613" s="110"/>
      <c r="BK613" s="110"/>
      <c r="BT613" s="110"/>
      <c r="CD613" s="110"/>
      <c r="CN613" s="110"/>
      <c r="CX613" s="110"/>
      <c r="DH613" s="110"/>
      <c r="DR613" s="110"/>
      <c r="EB613" s="110"/>
      <c r="EL613" s="110"/>
      <c r="EV613" s="110"/>
      <c r="FF613" s="110"/>
      <c r="FP613" s="110"/>
      <c r="FZ613" s="110"/>
      <c r="GJ613" s="110"/>
      <c r="GT613" s="110"/>
      <c r="HD613" s="110"/>
      <c r="HN613" s="110"/>
      <c r="HX613" s="110"/>
    </row>
    <row xmlns:x14ac="http://schemas.microsoft.com/office/spreadsheetml/2009/9/ac" r="614" s="3" customFormat="true" x14ac:dyDescent="0.25">
      <c r="A614" s="372"/>
      <c r="B614" s="110"/>
      <c r="L614" s="110"/>
      <c r="V614" s="110"/>
      <c r="AF614" s="110"/>
      <c r="AP614" s="110"/>
      <c r="AZ614" s="110"/>
      <c r="BA614" s="110"/>
      <c r="BJ614" s="110"/>
      <c r="BK614" s="110"/>
      <c r="BT614" s="110"/>
      <c r="CD614" s="110"/>
      <c r="CN614" s="110"/>
      <c r="CX614" s="110"/>
      <c r="DH614" s="110"/>
      <c r="DR614" s="110"/>
      <c r="EB614" s="110"/>
      <c r="EL614" s="110"/>
      <c r="EV614" s="110"/>
      <c r="FF614" s="110"/>
      <c r="FP614" s="110"/>
      <c r="FZ614" s="110"/>
      <c r="GJ614" s="110"/>
      <c r="GT614" s="110"/>
      <c r="HD614" s="110"/>
      <c r="HN614" s="110"/>
      <c r="HX614" s="110"/>
    </row>
    <row xmlns:x14ac="http://schemas.microsoft.com/office/spreadsheetml/2009/9/ac" r="615" s="3" customFormat="true" x14ac:dyDescent="0.25">
      <c r="A615" s="372"/>
      <c r="B615" s="110"/>
      <c r="L615" s="110"/>
      <c r="V615" s="110"/>
      <c r="AF615" s="110"/>
      <c r="AP615" s="110"/>
      <c r="AZ615" s="110"/>
      <c r="BA615" s="110"/>
      <c r="BJ615" s="110"/>
      <c r="BK615" s="110"/>
      <c r="BT615" s="110"/>
      <c r="CD615" s="110"/>
      <c r="CN615" s="110"/>
      <c r="CX615" s="110"/>
      <c r="DH615" s="110"/>
      <c r="DR615" s="110"/>
      <c r="EB615" s="110"/>
      <c r="EL615" s="110"/>
      <c r="EV615" s="110"/>
      <c r="FF615" s="110"/>
      <c r="FP615" s="110"/>
      <c r="FZ615" s="110"/>
      <c r="GJ615" s="110"/>
      <c r="GT615" s="110"/>
      <c r="HD615" s="110"/>
      <c r="HN615" s="110"/>
      <c r="HX615" s="110"/>
    </row>
    <row xmlns:x14ac="http://schemas.microsoft.com/office/spreadsheetml/2009/9/ac" r="616" s="3" customFormat="true" x14ac:dyDescent="0.25">
      <c r="A616" s="372"/>
      <c r="B616" s="110"/>
      <c r="L616" s="110"/>
      <c r="V616" s="110"/>
      <c r="AF616" s="110"/>
      <c r="AP616" s="110"/>
      <c r="AZ616" s="110"/>
      <c r="BA616" s="110"/>
      <c r="BJ616" s="110"/>
      <c r="BK616" s="110"/>
      <c r="BT616" s="110"/>
      <c r="CD616" s="110"/>
      <c r="CN616" s="110"/>
      <c r="CX616" s="110"/>
      <c r="DH616" s="110"/>
      <c r="DR616" s="110"/>
      <c r="EB616" s="110"/>
      <c r="EL616" s="110"/>
      <c r="EV616" s="110"/>
      <c r="FF616" s="110"/>
      <c r="FP616" s="110"/>
      <c r="FZ616" s="110"/>
      <c r="GJ616" s="110"/>
      <c r="GT616" s="110"/>
      <c r="HD616" s="110"/>
      <c r="HN616" s="110"/>
      <c r="HX616" s="110"/>
    </row>
    <row xmlns:x14ac="http://schemas.microsoft.com/office/spreadsheetml/2009/9/ac" r="617" s="3" customFormat="true" x14ac:dyDescent="0.25">
      <c r="A617" s="372"/>
      <c r="B617" s="110"/>
      <c r="L617" s="110"/>
      <c r="V617" s="110"/>
      <c r="AF617" s="110"/>
      <c r="AP617" s="110"/>
      <c r="AZ617" s="110"/>
      <c r="BA617" s="110"/>
      <c r="BJ617" s="110"/>
      <c r="BK617" s="110"/>
      <c r="BT617" s="110"/>
      <c r="CD617" s="110"/>
      <c r="CN617" s="110"/>
      <c r="CX617" s="110"/>
      <c r="DH617" s="110"/>
      <c r="DR617" s="110"/>
      <c r="EB617" s="110"/>
      <c r="EL617" s="110"/>
      <c r="EV617" s="110"/>
      <c r="FF617" s="110"/>
      <c r="FP617" s="110"/>
      <c r="FZ617" s="110"/>
      <c r="GJ617" s="110"/>
      <c r="GT617" s="110"/>
      <c r="HD617" s="110"/>
      <c r="HN617" s="110"/>
      <c r="HX617" s="110"/>
    </row>
    <row xmlns:x14ac="http://schemas.microsoft.com/office/spreadsheetml/2009/9/ac" r="618" s="3" customFormat="true" x14ac:dyDescent="0.25">
      <c r="A618" s="372"/>
      <c r="B618" s="110"/>
      <c r="L618" s="110"/>
      <c r="V618" s="110"/>
      <c r="AF618" s="110"/>
      <c r="AP618" s="110"/>
      <c r="AZ618" s="110"/>
      <c r="BA618" s="110"/>
      <c r="BJ618" s="110"/>
      <c r="BK618" s="110"/>
      <c r="BT618" s="110"/>
      <c r="CD618" s="110"/>
      <c r="CN618" s="110"/>
      <c r="CX618" s="110"/>
      <c r="DH618" s="110"/>
      <c r="DR618" s="110"/>
      <c r="EB618" s="110"/>
      <c r="EL618" s="110"/>
      <c r="EV618" s="110"/>
      <c r="FF618" s="110"/>
      <c r="FP618" s="110"/>
      <c r="FZ618" s="110"/>
      <c r="GJ618" s="110"/>
      <c r="GT618" s="110"/>
      <c r="HD618" s="110"/>
      <c r="HN618" s="110"/>
      <c r="HX618" s="110"/>
    </row>
    <row xmlns:x14ac="http://schemas.microsoft.com/office/spreadsheetml/2009/9/ac" r="619" s="3" customFormat="true" x14ac:dyDescent="0.25">
      <c r="A619" s="372"/>
      <c r="B619" s="110"/>
      <c r="L619" s="110"/>
      <c r="V619" s="110"/>
      <c r="AF619" s="110"/>
      <c r="AP619" s="110"/>
      <c r="AZ619" s="110"/>
      <c r="BA619" s="110"/>
      <c r="BJ619" s="110"/>
      <c r="BK619" s="110"/>
      <c r="BT619" s="110"/>
      <c r="CD619" s="110"/>
      <c r="CN619" s="110"/>
      <c r="CX619" s="110"/>
      <c r="DH619" s="110"/>
      <c r="DR619" s="110"/>
      <c r="EB619" s="110"/>
      <c r="EL619" s="110"/>
      <c r="EV619" s="110"/>
      <c r="FF619" s="110"/>
      <c r="FP619" s="110"/>
      <c r="FZ619" s="110"/>
      <c r="GJ619" s="110"/>
      <c r="GT619" s="110"/>
      <c r="HD619" s="110"/>
      <c r="HN619" s="110"/>
      <c r="HX619" s="110"/>
    </row>
    <row xmlns:x14ac="http://schemas.microsoft.com/office/spreadsheetml/2009/9/ac" r="620" s="3" customFormat="true" x14ac:dyDescent="0.25">
      <c r="A620" s="372"/>
      <c r="B620" s="110"/>
      <c r="L620" s="110"/>
      <c r="V620" s="110"/>
      <c r="AF620" s="110"/>
      <c r="AP620" s="110"/>
      <c r="AZ620" s="110"/>
      <c r="BA620" s="110"/>
      <c r="BJ620" s="110"/>
      <c r="BK620" s="110"/>
      <c r="BT620" s="110"/>
      <c r="CD620" s="110"/>
      <c r="CN620" s="110"/>
      <c r="CX620" s="110"/>
      <c r="DH620" s="110"/>
      <c r="DR620" s="110"/>
      <c r="EB620" s="110"/>
      <c r="EL620" s="110"/>
      <c r="EV620" s="110"/>
      <c r="FF620" s="110"/>
      <c r="FP620" s="110"/>
      <c r="FZ620" s="110"/>
      <c r="GJ620" s="110"/>
      <c r="GT620" s="110"/>
      <c r="HD620" s="110"/>
      <c r="HN620" s="110"/>
      <c r="HX620" s="110"/>
    </row>
    <row xmlns:x14ac="http://schemas.microsoft.com/office/spreadsheetml/2009/9/ac" r="621" s="3" customFormat="true" x14ac:dyDescent="0.25">
      <c r="A621" s="372"/>
      <c r="B621" s="110"/>
      <c r="L621" s="110"/>
      <c r="V621" s="110"/>
      <c r="AF621" s="110"/>
      <c r="AP621" s="110"/>
      <c r="AZ621" s="110"/>
      <c r="BA621" s="110"/>
      <c r="BJ621" s="110"/>
      <c r="BK621" s="110"/>
      <c r="BT621" s="110"/>
      <c r="CD621" s="110"/>
      <c r="CN621" s="110"/>
      <c r="CX621" s="110"/>
      <c r="DH621" s="110"/>
      <c r="DR621" s="110"/>
      <c r="EB621" s="110"/>
      <c r="EL621" s="110"/>
      <c r="EV621" s="110"/>
      <c r="FF621" s="110"/>
      <c r="FP621" s="110"/>
      <c r="FZ621" s="110"/>
      <c r="GJ621" s="110"/>
      <c r="GT621" s="110"/>
      <c r="HD621" s="110"/>
      <c r="HN621" s="110"/>
      <c r="HX621" s="110"/>
    </row>
    <row xmlns:x14ac="http://schemas.microsoft.com/office/spreadsheetml/2009/9/ac" r="622" s="3" customFormat="true" x14ac:dyDescent="0.25">
      <c r="A622" s="372"/>
      <c r="B622" s="110"/>
      <c r="L622" s="110"/>
      <c r="V622" s="110"/>
      <c r="AF622" s="110"/>
      <c r="AP622" s="110"/>
      <c r="AZ622" s="110"/>
      <c r="BA622" s="110"/>
      <c r="BJ622" s="110"/>
      <c r="BK622" s="110"/>
      <c r="BT622" s="110"/>
      <c r="CD622" s="110"/>
      <c r="CN622" s="110"/>
      <c r="CX622" s="110"/>
      <c r="DH622" s="110"/>
      <c r="DR622" s="110"/>
      <c r="EB622" s="110"/>
      <c r="EL622" s="110"/>
      <c r="EV622" s="110"/>
      <c r="FF622" s="110"/>
      <c r="FP622" s="110"/>
      <c r="FZ622" s="110"/>
      <c r="GJ622" s="110"/>
      <c r="GT622" s="110"/>
      <c r="HD622" s="110"/>
      <c r="HN622" s="110"/>
      <c r="HX622" s="110"/>
    </row>
  </sheetData>
  <mergeCells count="8">
    <mergeCell ref="A2:A3"/>
    <mergeCell ref="BK10:BQ10"/>
    <mergeCell ref="AQ10:AW10"/>
    <mergeCell ref="C10:I10"/>
    <mergeCell ref="BA10:BG10"/>
    <mergeCell ref="M10:S10"/>
    <mergeCell ref="W10:AC10"/>
    <mergeCell ref="AG10:AM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98"/>
    <col min="3" max="7" width="11.75" style="98" customWidth="true"/>
    <col min="8" max="16384" width="9" style="98"/>
  </cols>
  <sheetData>
    <row xmlns:x14ac="http://schemas.microsoft.com/office/spreadsheetml/2009/9/ac" r="2" ht="20.25" x14ac:dyDescent="0.2">
      <c r="B2" s="94" t="str">
        <f>+Introduction!C7</f>
        <v>Vanuatu</v>
      </c>
      <c r="C2" s="95"/>
      <c r="D2" s="96"/>
      <c r="E2" s="96"/>
      <c r="F2" s="96"/>
      <c r="G2" s="97"/>
    </row>
    <row xmlns:x14ac="http://schemas.microsoft.com/office/spreadsheetml/2009/9/ac" r="3" x14ac:dyDescent="0.2">
      <c r="B3" s="586" t="s">
        <v>175</v>
      </c>
      <c r="C3" s="586"/>
      <c r="D3" s="586"/>
      <c r="E3" s="586"/>
      <c r="F3" s="586"/>
      <c r="G3" s="587"/>
    </row>
    <row xmlns:x14ac="http://schemas.microsoft.com/office/spreadsheetml/2009/9/ac" r="4" ht="13.5" x14ac:dyDescent="0.2">
      <c r="B4" s="99" t="s">
        <v>4</v>
      </c>
      <c r="C4" s="99" t="s">
        <v>60</v>
      </c>
      <c r="D4" s="99" t="s">
        <v>64</v>
      </c>
      <c r="E4" s="99" t="s">
        <v>61</v>
      </c>
      <c r="F4" s="99" t="s">
        <v>62</v>
      </c>
      <c r="G4" s="99" t="s">
        <v>63</v>
      </c>
    </row>
    <row xmlns:x14ac="http://schemas.microsoft.com/office/spreadsheetml/2009/9/ac" r="5" x14ac:dyDescent="0.2">
      <c r="B5" s="793">
        <v>2000</v>
      </c>
      <c r="C5" s="937">
        <v>75053</v>
      </c>
      <c r="D5" s="938">
        <v>21.673000335693359</v>
      </c>
      <c r="E5" s="939">
        <v>11663</v>
      </c>
      <c r="F5" s="940">
        <v>32768</v>
      </c>
      <c r="G5" s="941">
        <v>30622</v>
      </c>
    </row>
    <row xmlns:x14ac="http://schemas.microsoft.com/office/spreadsheetml/2009/9/ac" r="6" x14ac:dyDescent="0.2">
      <c r="B6" s="799">
        <v>2001</v>
      </c>
      <c r="C6" s="942">
        <v>76580</v>
      </c>
      <c r="D6" s="943">
        <v>21.953001022338867</v>
      </c>
      <c r="E6" s="944">
        <v>11686</v>
      </c>
      <c r="F6" s="945">
        <v>33249</v>
      </c>
      <c r="G6" s="946">
        <v>31645</v>
      </c>
    </row>
    <row xmlns:x14ac="http://schemas.microsoft.com/office/spreadsheetml/2009/9/ac" r="7" x14ac:dyDescent="0.2">
      <c r="B7" s="805">
        <v>2002</v>
      </c>
      <c r="C7" s="947">
        <v>78120</v>
      </c>
      <c r="D7" s="948">
        <v>22.235000610351563</v>
      </c>
      <c r="E7" s="949">
        <v>11724</v>
      </c>
      <c r="F7" s="950">
        <v>33702</v>
      </c>
      <c r="G7" s="951">
        <v>32694</v>
      </c>
    </row>
    <row xmlns:x14ac="http://schemas.microsoft.com/office/spreadsheetml/2009/9/ac" r="8" x14ac:dyDescent="0.2">
      <c r="B8" s="811">
        <v>2003</v>
      </c>
      <c r="C8" s="952">
        <v>79509</v>
      </c>
      <c r="D8" s="953">
        <v>22.520999908447266</v>
      </c>
      <c r="E8" s="954">
        <v>11787</v>
      </c>
      <c r="F8" s="955">
        <v>34035</v>
      </c>
      <c r="G8" s="956">
        <v>33687</v>
      </c>
    </row>
    <row xmlns:x14ac="http://schemas.microsoft.com/office/spreadsheetml/2009/9/ac" r="9" x14ac:dyDescent="0.2">
      <c r="B9" s="817">
        <v>2004</v>
      </c>
      <c r="C9" s="957">
        <v>80726</v>
      </c>
      <c r="D9" s="958">
        <v>22.809000015258789</v>
      </c>
      <c r="E9" s="959">
        <v>11837</v>
      </c>
      <c r="F9" s="960">
        <v>34272</v>
      </c>
      <c r="G9" s="961">
        <v>34617</v>
      </c>
    </row>
    <row xmlns:x14ac="http://schemas.microsoft.com/office/spreadsheetml/2009/9/ac" r="10" x14ac:dyDescent="0.2">
      <c r="B10" s="823">
        <v>2005</v>
      </c>
      <c r="C10" s="962">
        <v>81854</v>
      </c>
      <c r="D10" s="963">
        <v>23.0989990234375</v>
      </c>
      <c r="E10" s="964">
        <v>11979</v>
      </c>
      <c r="F10" s="965">
        <v>34435</v>
      </c>
      <c r="G10" s="966">
        <v>35440</v>
      </c>
    </row>
    <row xmlns:x14ac="http://schemas.microsoft.com/office/spreadsheetml/2009/9/ac" r="11" x14ac:dyDescent="0.2">
      <c r="B11" s="829">
        <v>2006</v>
      </c>
      <c r="C11" s="967">
        <v>82932</v>
      </c>
      <c r="D11" s="968">
        <v>23.392000198364258</v>
      </c>
      <c r="E11" s="969">
        <v>12240</v>
      </c>
      <c r="F11" s="970">
        <v>34551</v>
      </c>
      <c r="G11" s="971">
        <v>36141</v>
      </c>
    </row>
    <row xmlns:x14ac="http://schemas.microsoft.com/office/spreadsheetml/2009/9/ac" r="12" x14ac:dyDescent="0.2">
      <c r="B12" s="835">
        <v>2007</v>
      </c>
      <c r="C12" s="972">
        <v>83914</v>
      </c>
      <c r="D12" s="973">
        <v>23.687000274658203</v>
      </c>
      <c r="E12" s="974">
        <v>12450</v>
      </c>
      <c r="F12" s="975">
        <v>34755</v>
      </c>
      <c r="G12" s="976">
        <v>36709</v>
      </c>
    </row>
    <row xmlns:x14ac="http://schemas.microsoft.com/office/spreadsheetml/2009/9/ac" r="13" x14ac:dyDescent="0.2">
      <c r="B13" s="841">
        <v>2008</v>
      </c>
      <c r="C13" s="977">
        <v>84855</v>
      </c>
      <c r="D13" s="978">
        <v>23.985000610351563</v>
      </c>
      <c r="E13" s="979">
        <v>12615</v>
      </c>
      <c r="F13" s="980">
        <v>35062</v>
      </c>
      <c r="G13" s="981">
        <v>37178</v>
      </c>
    </row>
    <row xmlns:x14ac="http://schemas.microsoft.com/office/spreadsheetml/2009/9/ac" r="14" x14ac:dyDescent="0.2">
      <c r="B14" s="847">
        <v>2009</v>
      </c>
      <c r="C14" s="982">
        <v>85761</v>
      </c>
      <c r="D14" s="983">
        <v>24.286001205444336</v>
      </c>
      <c r="E14" s="984">
        <v>12803</v>
      </c>
      <c r="F14" s="985">
        <v>35439</v>
      </c>
      <c r="G14" s="986">
        <v>37519</v>
      </c>
    </row>
    <row xmlns:x14ac="http://schemas.microsoft.com/office/spreadsheetml/2009/9/ac" r="15" x14ac:dyDescent="0.2">
      <c r="B15" s="853">
        <v>2010</v>
      </c>
      <c r="C15" s="987">
        <v>86499</v>
      </c>
      <c r="D15" s="988">
        <v>24.461999893188477</v>
      </c>
      <c r="E15" s="989">
        <v>12991</v>
      </c>
      <c r="F15" s="990">
        <v>35822</v>
      </c>
      <c r="G15" s="991">
        <v>37686</v>
      </c>
    </row>
    <row xmlns:x14ac="http://schemas.microsoft.com/office/spreadsheetml/2009/9/ac" r="16" x14ac:dyDescent="0.2">
      <c r="B16" s="859">
        <v>2011</v>
      </c>
      <c r="C16" s="992">
        <v>87667</v>
      </c>
      <c r="D16" s="993">
        <v>24.561000823974609</v>
      </c>
      <c r="E16" s="994">
        <v>13418</v>
      </c>
      <c r="F16" s="995">
        <v>36468</v>
      </c>
      <c r="G16" s="996">
        <v>37781</v>
      </c>
    </row>
    <row xmlns:x14ac="http://schemas.microsoft.com/office/spreadsheetml/2009/9/ac" r="17" x14ac:dyDescent="0.2">
      <c r="B17" s="865">
        <v>2012</v>
      </c>
      <c r="C17" s="997">
        <v>89050</v>
      </c>
      <c r="D17" s="998">
        <v>24.660999298095703</v>
      </c>
      <c r="E17" s="999">
        <v>13985</v>
      </c>
      <c r="F17" s="1000">
        <v>37284</v>
      </c>
      <c r="G17" s="1001">
        <v>37781</v>
      </c>
    </row>
    <row xmlns:x14ac="http://schemas.microsoft.com/office/spreadsheetml/2009/9/ac" r="18" x14ac:dyDescent="0.2">
      <c r="B18" s="871">
        <v>2013</v>
      </c>
      <c r="C18" s="1002">
        <v>90766</v>
      </c>
      <c r="D18" s="1003">
        <v>24.76099967956543</v>
      </c>
      <c r="E18" s="1004">
        <v>14649</v>
      </c>
      <c r="F18" s="1005">
        <v>38241</v>
      </c>
      <c r="G18" s="1006">
        <v>37876</v>
      </c>
    </row>
    <row xmlns:x14ac="http://schemas.microsoft.com/office/spreadsheetml/2009/9/ac" r="19" x14ac:dyDescent="0.2">
      <c r="B19" s="877">
        <v>2014</v>
      </c>
      <c r="C19" s="1007">
        <v>92872</v>
      </c>
      <c r="D19" s="1008">
        <v>24.861000061035156</v>
      </c>
      <c r="E19" s="1009">
        <v>15351</v>
      </c>
      <c r="F19" s="1010">
        <v>39378</v>
      </c>
      <c r="G19" s="1011">
        <v>38143</v>
      </c>
    </row>
    <row xmlns:x14ac="http://schemas.microsoft.com/office/spreadsheetml/2009/9/ac" r="20" x14ac:dyDescent="0.2">
      <c r="B20" s="883">
        <v>2015</v>
      </c>
      <c r="C20" s="1012">
        <v>95232</v>
      </c>
      <c r="D20" s="1013">
        <v>24.961000442504883</v>
      </c>
      <c r="E20" s="1014">
        <v>15946</v>
      </c>
      <c r="F20" s="1015">
        <v>40762</v>
      </c>
      <c r="G20" s="1016">
        <v>38524</v>
      </c>
    </row>
    <row xmlns:x14ac="http://schemas.microsoft.com/office/spreadsheetml/2009/9/ac" r="21" x14ac:dyDescent="0.2">
      <c r="B21" s="889">
        <v>2016</v>
      </c>
      <c r="C21" s="1017">
        <v>97867</v>
      </c>
      <c r="D21" s="1018">
        <v>25.062000274658203</v>
      </c>
      <c r="E21" s="1019">
        <v>16418</v>
      </c>
      <c r="F21" s="1020">
        <v>42370</v>
      </c>
      <c r="G21" s="1021">
        <v>39079</v>
      </c>
    </row>
    <row xmlns:x14ac="http://schemas.microsoft.com/office/spreadsheetml/2009/9/ac" r="22" x14ac:dyDescent="0.2">
      <c r="B22" s="895">
        <v>2017</v>
      </c>
      <c r="C22" s="1022">
        <v>100839</v>
      </c>
      <c r="D22" s="1023">
        <v>25.163000106811523</v>
      </c>
      <c r="E22" s="1024">
        <v>16794</v>
      </c>
      <c r="F22" s="1025">
        <v>44082</v>
      </c>
      <c r="G22" s="1026">
        <v>39963</v>
      </c>
    </row>
    <row xmlns:x14ac="http://schemas.microsoft.com/office/spreadsheetml/2009/9/ac" r="23" x14ac:dyDescent="0.2">
      <c r="B23" s="901">
        <v>2018</v>
      </c>
      <c r="C23" s="1027">
        <v>103918</v>
      </c>
      <c r="D23" s="1028">
        <v>25.27400016784668</v>
      </c>
      <c r="E23" s="1029">
        <v>17088</v>
      </c>
      <c r="F23" s="1030">
        <v>45801</v>
      </c>
      <c r="G23" s="1031">
        <v>41029</v>
      </c>
    </row>
    <row xmlns:x14ac="http://schemas.microsoft.com/office/spreadsheetml/2009/9/ac" r="24" x14ac:dyDescent="0.2">
      <c r="B24" s="907">
        <v>2019</v>
      </c>
      <c r="C24" s="1032">
        <v>107089</v>
      </c>
      <c r="D24" s="1033">
        <v>25.393999099731445</v>
      </c>
      <c r="E24" s="1034">
        <v>17347</v>
      </c>
      <c r="F24" s="1035">
        <v>47419</v>
      </c>
      <c r="G24" s="1036">
        <v>42323</v>
      </c>
    </row>
    <row xmlns:x14ac="http://schemas.microsoft.com/office/spreadsheetml/2009/9/ac" r="25" x14ac:dyDescent="0.2">
      <c r="B25" s="913">
        <v>2020</v>
      </c>
      <c r="C25" s="1037">
        <v>110192</v>
      </c>
      <c r="D25" s="1038">
        <v>25.525001525878906</v>
      </c>
      <c r="E25" s="1039">
        <v>17553</v>
      </c>
      <c r="F25" s="1040">
        <v>48849</v>
      </c>
      <c r="G25" s="1041">
        <v>43790</v>
      </c>
    </row>
    <row xmlns:x14ac="http://schemas.microsoft.com/office/spreadsheetml/2009/9/ac" r="26" x14ac:dyDescent="0.2">
      <c r="B26" s="919">
        <v>2021</v>
      </c>
      <c r="C26" s="1042">
        <v>113318</v>
      </c>
      <c r="D26" s="1043">
        <v>25.665000915527344</v>
      </c>
      <c r="E26" s="1044">
        <v>17725</v>
      </c>
      <c r="F26" s="1045">
        <v>50076</v>
      </c>
      <c r="G26" s="1046">
        <v>45517</v>
      </c>
    </row>
    <row xmlns:x14ac="http://schemas.microsoft.com/office/spreadsheetml/2009/9/ac" r="27" x14ac:dyDescent="0.2">
      <c r="B27" s="925">
        <v>2022</v>
      </c>
      <c r="C27" s="926">
        <v>116368</v>
      </c>
      <c r="D27" s="927">
        <v>25.815999984741211</v>
      </c>
      <c r="E27" s="928">
        <v>17882</v>
      </c>
      <c r="F27" s="929">
        <v>51023</v>
      </c>
      <c r="G27" s="930">
        <v>47463</v>
      </c>
    </row>
    <row xmlns:x14ac="http://schemas.microsoft.com/office/spreadsheetml/2009/9/ac" r="28" x14ac:dyDescent="0.2">
      <c r="B28" s="931">
        <v>2023</v>
      </c>
      <c r="C28" s="932">
        <v>119364</v>
      </c>
      <c r="D28" s="933">
        <v>25.97599983215332</v>
      </c>
      <c r="E28" s="934">
        <v>17955</v>
      </c>
      <c r="F28" s="935">
        <v>51848</v>
      </c>
      <c r="G28" s="936">
        <v>49561</v>
      </c>
    </row>
    <row xmlns:x14ac="http://schemas.microsoft.com/office/spreadsheetml/2009/9/ac" r="29" x14ac:dyDescent="0.2">
      <c r="B29" s="184">
        <v>2024</v>
      </c>
      <c r="C29" s="346"/>
      <c r="D29" s="347"/>
      <c r="E29" s="348"/>
      <c r="F29" s="349"/>
      <c r="G29" s="350"/>
    </row>
    <row xmlns:x14ac="http://schemas.microsoft.com/office/spreadsheetml/2009/9/ac" r="30" x14ac:dyDescent="0.2">
      <c r="B30" s="183">
        <v>2025</v>
      </c>
      <c r="C30" s="346"/>
      <c r="D30" s="347"/>
      <c r="E30" s="348"/>
      <c r="F30" s="349"/>
      <c r="G30" s="350"/>
    </row>
    <row xmlns:x14ac="http://schemas.microsoft.com/office/spreadsheetml/2009/9/ac" r="31" x14ac:dyDescent="0.2">
      <c r="B31" s="184">
        <v>2026</v>
      </c>
      <c r="C31" s="346"/>
      <c r="D31" s="347"/>
      <c r="E31" s="348"/>
      <c r="F31" s="349"/>
      <c r="G31" s="350"/>
    </row>
    <row xmlns:x14ac="http://schemas.microsoft.com/office/spreadsheetml/2009/9/ac" r="32" x14ac:dyDescent="0.2">
      <c r="B32" s="183">
        <v>2027</v>
      </c>
      <c r="C32" s="346"/>
      <c r="D32" s="347"/>
      <c r="E32" s="348"/>
      <c r="F32" s="349"/>
      <c r="G32" s="350"/>
    </row>
    <row xmlns:x14ac="http://schemas.microsoft.com/office/spreadsheetml/2009/9/ac" r="33" x14ac:dyDescent="0.2">
      <c r="B33" s="184">
        <v>2028</v>
      </c>
      <c r="C33" s="346"/>
      <c r="D33" s="347"/>
      <c r="E33" s="348"/>
      <c r="F33" s="349"/>
      <c r="G33" s="350"/>
    </row>
    <row xmlns:x14ac="http://schemas.microsoft.com/office/spreadsheetml/2009/9/ac" r="34" x14ac:dyDescent="0.2">
      <c r="B34" s="183">
        <v>2029</v>
      </c>
      <c r="C34" s="346"/>
      <c r="D34" s="347"/>
      <c r="E34" s="348"/>
      <c r="F34" s="349"/>
      <c r="G34" s="350"/>
    </row>
    <row xmlns:x14ac="http://schemas.microsoft.com/office/spreadsheetml/2009/9/ac" r="35" x14ac:dyDescent="0.2">
      <c r="B35" s="184">
        <v>2030</v>
      </c>
      <c r="C35" s="188"/>
      <c r="D35" s="185"/>
      <c r="E35" s="189"/>
      <c r="F35" s="186"/>
      <c r="G35" s="187"/>
    </row>
    <row xmlns:x14ac="http://schemas.microsoft.com/office/spreadsheetml/2009/9/ac" r="36" ht="14.25" x14ac:dyDescent="0.2">
      <c r="B36" s="102" t="s">
        <v>177</v>
      </c>
      <c r="G36" s="100"/>
    </row>
    <row xmlns:x14ac="http://schemas.microsoft.com/office/spreadsheetml/2009/9/ac" r="37" ht="14.25" x14ac:dyDescent="0.2">
      <c r="B37" s="102" t="s">
        <v>202</v>
      </c>
    </row>
    <row xmlns:x14ac="http://schemas.microsoft.com/office/spreadsheetml/2009/9/ac" r="38" ht="14.25" x14ac:dyDescent="0.2">
      <c r="B38" s="102" t="s">
        <v>259</v>
      </c>
    </row>
    <row xmlns:x14ac="http://schemas.microsoft.com/office/spreadsheetml/2009/9/ac" r="39" x14ac:dyDescent="0.2">
      <c r="B39" s="398" t="s">
        <v>219</v>
      </c>
    </row>
    <row xmlns:x14ac="http://schemas.microsoft.com/office/spreadsheetml/2009/9/ac" r="41" x14ac:dyDescent="0.2">
      <c r="B41" s="101"/>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1B127-6596-4462-B06E-3976890BEF02}">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61" customWidth="true"/>
  </cols>
  <sheetData>
    <row xmlns:x14ac="http://schemas.microsoft.com/office/spreadsheetml/2009/9/ac" r="2" ht="33" customHeight="true" x14ac:dyDescent="0.25">
      <c r="B2" s="588" t="s">
        <v>235</v>
      </c>
      <c r="C2" s="588"/>
    </row>
    <row xmlns:x14ac="http://schemas.microsoft.com/office/spreadsheetml/2009/9/ac" r="3" ht="6" customHeight="true" x14ac:dyDescent="0.25">
      <c r="B3" s="360"/>
    </row>
    <row xmlns:x14ac="http://schemas.microsoft.com/office/spreadsheetml/2009/9/ac" r="4" ht="30" customHeight="true" x14ac:dyDescent="0.25">
      <c r="B4" s="362" t="s">
        <v>236</v>
      </c>
      <c r="C4" s="363" t="s">
        <v>237</v>
      </c>
    </row>
    <row xmlns:x14ac="http://schemas.microsoft.com/office/spreadsheetml/2009/9/ac" r="5" ht="30" customHeight="true" x14ac:dyDescent="0.25">
      <c r="B5" s="362" t="s">
        <v>48</v>
      </c>
      <c r="C5" s="363" t="s">
        <v>238</v>
      </c>
    </row>
    <row xmlns:x14ac="http://schemas.microsoft.com/office/spreadsheetml/2009/9/ac" r="6" ht="30" customHeight="true" x14ac:dyDescent="0.25">
      <c r="B6" s="362" t="s">
        <v>239</v>
      </c>
      <c r="C6" s="363" t="s">
        <v>240</v>
      </c>
    </row>
    <row xmlns:x14ac="http://schemas.microsoft.com/office/spreadsheetml/2009/9/ac" r="7" ht="30" customHeight="true" x14ac:dyDescent="0.25">
      <c r="B7" s="362" t="s">
        <v>241</v>
      </c>
      <c r="C7" s="363" t="s">
        <v>242</v>
      </c>
    </row>
    <row xmlns:x14ac="http://schemas.microsoft.com/office/spreadsheetml/2009/9/ac" r="8" ht="30" customHeight="true" x14ac:dyDescent="0.25">
      <c r="B8" s="362" t="s">
        <v>145</v>
      </c>
      <c r="C8" s="363" t="s">
        <v>243</v>
      </c>
    </row>
    <row xmlns:x14ac="http://schemas.microsoft.com/office/spreadsheetml/2009/9/ac" r="9" ht="30" customHeight="true" x14ac:dyDescent="0.25">
      <c r="B9" s="362" t="s">
        <v>244</v>
      </c>
      <c r="C9" s="363" t="s">
        <v>245</v>
      </c>
    </row>
    <row xmlns:x14ac="http://schemas.microsoft.com/office/spreadsheetml/2009/9/ac" r="10" ht="30" customHeight="true" x14ac:dyDescent="0.25">
      <c r="B10" s="362" t="s">
        <v>149</v>
      </c>
      <c r="C10" s="363" t="s">
        <v>246</v>
      </c>
    </row>
    <row xmlns:x14ac="http://schemas.microsoft.com/office/spreadsheetml/2009/9/ac" r="11" s="366" customFormat="true" ht="6.75" customHeight="true" x14ac:dyDescent="0.25">
      <c r="B11" s="364"/>
      <c r="C11" s="365"/>
    </row>
    <row xmlns:x14ac="http://schemas.microsoft.com/office/spreadsheetml/2009/9/ac" r="12" s="368" customFormat="true" ht="11.25" x14ac:dyDescent="0.2">
      <c r="B12" s="367" t="s">
        <v>247</v>
      </c>
    </row>
    <row xmlns:x14ac="http://schemas.microsoft.com/office/spreadsheetml/2009/9/ac" r="13" x14ac:dyDescent="0.25">
      <c r="B13" s="367" t="s">
        <v>254</v>
      </c>
    </row>
    <row xmlns:x14ac="http://schemas.microsoft.com/office/spreadsheetml/2009/9/ac" r="14" x14ac:dyDescent="0.25">
      <c r="B14" s="369" t="s">
        <v>248</v>
      </c>
    </row>
    <row xmlns:x14ac="http://schemas.microsoft.com/office/spreadsheetml/2009/9/ac" r="15" ht="76.5" customHeight="true" x14ac:dyDescent="0.25">
      <c r="B15" s="589" t="s">
        <v>249</v>
      </c>
      <c r="C15" s="589"/>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F7B9D-711E-41D4-A096-462BCB99B03D}">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91" customWidth="true"/>
    <col min="2" max="2" width="12.375" style="591" customWidth="true"/>
    <col min="3" max="8" width="9" style="591" customWidth="true"/>
    <col min="9" max="9" width="12.375" style="591" customWidth="true"/>
    <col min="10" max="15" width="9" style="591" customWidth="true"/>
    <col min="16" max="16" width="12.375" style="591" customWidth="true"/>
    <col min="17" max="22" width="9" style="591" customWidth="true"/>
    <col min="23" max="38" width="9" style="591"/>
    <col min="39" max="16384" width="9" style="599"/>
  </cols>
  <sheetData>
    <row xmlns:x14ac="http://schemas.microsoft.com/office/spreadsheetml/2009/9/ac" r="1" s="591" customFormat="true" x14ac:dyDescent="0.2">
      <c r="A1" s="590" t="s">
        <v>151</v>
      </c>
      <c r="B1" s="590"/>
      <c r="C1" s="590"/>
      <c r="D1" s="590"/>
      <c r="E1" s="590"/>
      <c r="F1" s="590"/>
      <c r="G1" s="590"/>
      <c r="H1" s="590"/>
      <c r="I1" s="590"/>
      <c r="J1" s="590"/>
      <c r="K1" s="590"/>
      <c r="L1" s="590"/>
      <c r="M1" s="590"/>
      <c r="N1" s="590"/>
      <c r="O1" s="590"/>
      <c r="P1" s="590"/>
      <c r="Q1" s="590"/>
      <c r="R1" s="590"/>
      <c r="S1" s="590"/>
      <c r="T1" s="590"/>
      <c r="U1" s="590"/>
      <c r="V1" s="590"/>
    </row>
    <row xmlns:x14ac="http://schemas.microsoft.com/office/spreadsheetml/2009/9/ac" r="2" s="591" customFormat="true" x14ac:dyDescent="0.2">
      <c r="A2" s="590"/>
      <c r="B2" s="590"/>
      <c r="C2" s="590"/>
      <c r="D2" s="590"/>
      <c r="E2" s="590"/>
      <c r="F2" s="590"/>
      <c r="G2" s="590"/>
      <c r="H2" s="590"/>
      <c r="I2" s="590"/>
      <c r="J2" s="590"/>
      <c r="K2" s="590"/>
      <c r="L2" s="590"/>
      <c r="M2" s="590"/>
      <c r="N2" s="590"/>
      <c r="O2" s="590"/>
      <c r="P2" s="590"/>
      <c r="Q2" s="590"/>
      <c r="R2" s="590"/>
      <c r="S2" s="590"/>
      <c r="T2" s="590"/>
      <c r="U2" s="590"/>
      <c r="V2" s="590"/>
    </row>
    <row xmlns:x14ac="http://schemas.microsoft.com/office/spreadsheetml/2009/9/ac" r="3" s="591" customFormat="true" ht="18" x14ac:dyDescent="0.2">
      <c r="A3" s="592"/>
      <c r="B3" s="592"/>
      <c r="C3" s="592"/>
      <c r="D3" s="592"/>
      <c r="E3" s="592"/>
      <c r="F3" s="592"/>
      <c r="G3" s="592"/>
      <c r="H3" s="592"/>
      <c r="I3" s="592"/>
      <c r="J3" s="592"/>
      <c r="K3" s="592"/>
      <c r="L3" s="592"/>
      <c r="M3" s="592"/>
      <c r="N3" s="592"/>
      <c r="O3" s="592"/>
      <c r="P3" s="592"/>
      <c r="Q3" s="592"/>
      <c r="R3" s="592"/>
      <c r="S3" s="592"/>
      <c r="T3" s="592"/>
      <c r="U3" s="592"/>
      <c r="V3" s="592"/>
    </row>
    <row xmlns:x14ac="http://schemas.microsoft.com/office/spreadsheetml/2009/9/ac" r="4" ht="15.75" x14ac:dyDescent="0.25">
      <c r="B4" s="593" t="s">
        <v>13</v>
      </c>
      <c r="E4" s="594"/>
      <c r="I4" s="595" t="s">
        <v>14</v>
      </c>
      <c r="P4" s="596" t="s">
        <v>15</v>
      </c>
    </row>
    <row xmlns:x14ac="http://schemas.microsoft.com/office/spreadsheetml/2009/9/ac" r="6" x14ac:dyDescent="0.2">
      <c r="G6" s="597"/>
      <c r="H6" s="597"/>
      <c r="I6" s="597"/>
      <c r="K6" s="597"/>
      <c r="L6" s="597"/>
    </row>
    <row xmlns:x14ac="http://schemas.microsoft.com/office/spreadsheetml/2009/9/ac" r="7" ht="15.75" x14ac:dyDescent="0.2">
      <c r="G7" s="597"/>
      <c r="H7" s="597"/>
      <c r="I7" s="597"/>
      <c r="K7" s="598"/>
      <c r="L7" s="597"/>
    </row>
    <row xmlns:x14ac="http://schemas.microsoft.com/office/spreadsheetml/2009/9/ac" r="8" x14ac:dyDescent="0.2">
      <c r="G8" s="597"/>
      <c r="H8" s="597"/>
      <c r="I8" s="597"/>
      <c r="K8" s="597"/>
      <c r="L8" s="597"/>
    </row>
    <row xmlns:x14ac="http://schemas.microsoft.com/office/spreadsheetml/2009/9/ac" r="9" x14ac:dyDescent="0.2">
      <c r="G9" s="597"/>
      <c r="H9" s="597"/>
      <c r="I9" s="597"/>
      <c r="K9" s="597"/>
      <c r="L9" s="597"/>
    </row>
    <row xmlns:x14ac="http://schemas.microsoft.com/office/spreadsheetml/2009/9/ac" r="10" x14ac:dyDescent="0.2">
      <c r="G10" s="597"/>
      <c r="H10" s="597"/>
      <c r="I10" s="597"/>
      <c r="K10" s="597"/>
      <c r="L10" s="597"/>
    </row>
    <row xmlns:x14ac="http://schemas.microsoft.com/office/spreadsheetml/2009/9/ac" r="11" x14ac:dyDescent="0.2">
      <c r="G11" s="597"/>
      <c r="H11" s="597"/>
      <c r="I11" s="597"/>
      <c r="K11" s="597"/>
      <c r="L11" s="597"/>
    </row>
    <row xmlns:x14ac="http://schemas.microsoft.com/office/spreadsheetml/2009/9/ac" r="12" x14ac:dyDescent="0.2">
      <c r="G12" s="597"/>
      <c r="H12" s="597"/>
      <c r="I12" s="597"/>
      <c r="K12" s="597"/>
      <c r="L12" s="597"/>
    </row>
    <row xmlns:x14ac="http://schemas.microsoft.com/office/spreadsheetml/2009/9/ac" r="13" x14ac:dyDescent="0.2">
      <c r="G13" s="597"/>
      <c r="H13" s="597"/>
      <c r="I13" s="597"/>
      <c r="K13" s="597"/>
      <c r="L13" s="597"/>
    </row>
    <row xmlns:x14ac="http://schemas.microsoft.com/office/spreadsheetml/2009/9/ac" r="14" x14ac:dyDescent="0.2">
      <c r="G14" s="597"/>
      <c r="H14" s="597"/>
      <c r="I14" s="597"/>
      <c r="K14" s="597"/>
      <c r="L14" s="597"/>
    </row>
    <row xmlns:x14ac="http://schemas.microsoft.com/office/spreadsheetml/2009/9/ac" r="15" x14ac:dyDescent="0.2">
      <c r="G15" s="597"/>
      <c r="H15" s="597"/>
      <c r="I15" s="597"/>
      <c r="K15" s="597"/>
      <c r="L15" s="597"/>
    </row>
    <row xmlns:x14ac="http://schemas.microsoft.com/office/spreadsheetml/2009/9/ac" r="16" x14ac:dyDescent="0.2">
      <c r="G16" s="597"/>
      <c r="H16" s="597"/>
      <c r="I16" s="597"/>
      <c r="K16" s="597"/>
      <c r="L16" s="597"/>
    </row>
    <row xmlns:x14ac="http://schemas.microsoft.com/office/spreadsheetml/2009/9/ac" r="17" x14ac:dyDescent="0.2">
      <c r="G17" s="597"/>
      <c r="H17" s="597"/>
      <c r="I17" s="597"/>
      <c r="K17" s="597"/>
      <c r="L17" s="597"/>
    </row>
    <row xmlns:x14ac="http://schemas.microsoft.com/office/spreadsheetml/2009/9/ac" r="18" x14ac:dyDescent="0.2">
      <c r="G18" s="597"/>
      <c r="H18" s="597"/>
      <c r="I18" s="597"/>
      <c r="K18" s="597"/>
      <c r="L18" s="597"/>
    </row>
    <row xmlns:x14ac="http://schemas.microsoft.com/office/spreadsheetml/2009/9/ac" r="19" x14ac:dyDescent="0.2">
      <c r="G19" s="597"/>
      <c r="H19" s="597"/>
      <c r="I19" s="597"/>
      <c r="K19" s="597"/>
      <c r="L19" s="597"/>
    </row>
    <row xmlns:x14ac="http://schemas.microsoft.com/office/spreadsheetml/2009/9/ac" r="20" x14ac:dyDescent="0.2">
      <c r="G20" s="597"/>
      <c r="H20" s="597"/>
      <c r="I20" s="597"/>
      <c r="K20" s="597"/>
      <c r="L20" s="597"/>
    </row>
    <row xmlns:x14ac="http://schemas.microsoft.com/office/spreadsheetml/2009/9/ac" r="21" x14ac:dyDescent="0.2">
      <c r="G21" s="597"/>
      <c r="H21" s="597"/>
      <c r="I21" s="597"/>
      <c r="K21" s="597"/>
      <c r="L21" s="597"/>
    </row>
    <row xmlns:x14ac="http://schemas.microsoft.com/office/spreadsheetml/2009/9/ac" r="23" x14ac:dyDescent="0.2">
      <c r="B23" s="600"/>
    </row>
    <row xmlns:x14ac="http://schemas.microsoft.com/office/spreadsheetml/2009/9/ac" r="25" x14ac:dyDescent="0.2">
      <c r="B25" s="601"/>
      <c r="C25" s="601" t="str">
        <f>+IF(OR((C28="National*"),(D28="Urban*"),(E28="Rural*"),(F28="Pre-primary*"),(G28="Primary*"),(H28="Secondary^"),(C28="National*^"),(D28="Urban*^"),(E28="Rural*^"),(F28="Pre-primary*^"),(G28="Primary*^"),(H28="Secondary*^")),"*No basic service estimate available","")</f>
        <v>*No basic service estimate available</v>
      </c>
      <c r="J25" s="601" t="str">
        <f>+IF(OR((J28="National*"),(K28="Urban*"),(L28="Rural*"),(M28="Pre-primary*"),(N28="Primary*"),(O28="Secondary^"),(J28="National*^"),(K28="Urban*^"),(L28="Rural*^"),(M28="Pre-primary*^"),(N28="Primary*^"),(O28="Secondary*^")),"*No basic service estimate available","")</f>
        <v>*No basic service estimate available</v>
      </c>
      <c r="Q25" s="601"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600"/>
      <c r="C26" s="601" t="str">
        <f>+IF(OR((C28="National*^"),(D28="Urban*^"),(E28="Rural*^"),(F28="Pre-primary*^"),(G28="Primary*^"),(H28="Secondary*^")),"^Facilities that cannot be classified as improved or unimproved are treated as limited","")</f>
        <v/>
      </c>
      <c r="J26" s="601" t="str">
        <f>+IF(OR((J28="National*^"),(K28="Urban*^"),(L28="Rural*^"),(M28="Pre-primary*^"),(N28="Primary*^"),(O28="Secondary*^")),"^Facilities that cannot be classified as improved or unimproved are treated as limited","")</f>
        <v/>
      </c>
      <c r="Q26" s="601" t="str">
        <f>+IF(OR((Q28="National*^"),(R28="Urban*^"),(S28="Rural*^"),(T28="Pre-primary*^"),(U28="Primary*^"),(V28="Secondary*^")),"^Facilities that cannot be classified as having water or not are treated as limited","")</f>
        <v/>
      </c>
    </row>
    <row xmlns:x14ac="http://schemas.microsoft.com/office/spreadsheetml/2009/9/ac" r="27" x14ac:dyDescent="0.2">
      <c r="B27" s="602" t="str">
        <f>+Introduction!C7</f>
        <v>Vanuatu</v>
      </c>
      <c r="C27" s="603" t="s">
        <v>196</v>
      </c>
      <c r="D27" s="603"/>
      <c r="E27" s="603"/>
      <c r="F27" s="603"/>
      <c r="G27" s="603"/>
      <c r="H27" s="603"/>
      <c r="I27" s="604" t="str">
        <f>+B27</f>
        <v>Vanuatu</v>
      </c>
      <c r="J27" s="605" t="s">
        <v>14</v>
      </c>
      <c r="K27" s="606"/>
      <c r="L27" s="606"/>
      <c r="M27" s="606"/>
      <c r="N27" s="606"/>
      <c r="O27" s="606"/>
      <c r="P27" s="607" t="str">
        <f>+B27</f>
        <v>Vanuatu</v>
      </c>
      <c r="Q27" s="608" t="s">
        <v>15</v>
      </c>
      <c r="R27" s="608"/>
      <c r="S27" s="608"/>
      <c r="T27" s="608"/>
      <c r="U27" s="608"/>
      <c r="V27" s="609"/>
      <c r="AM27" s="591"/>
      <c r="AN27" s="591"/>
      <c r="AO27" s="591"/>
      <c r="AP27" s="591"/>
      <c r="AQ27" s="591"/>
      <c r="AR27" s="591"/>
      <c r="AS27" s="591"/>
      <c r="AT27" s="591"/>
      <c r="AU27" s="591"/>
    </row>
    <row xmlns:x14ac="http://schemas.microsoft.com/office/spreadsheetml/2009/9/ac" r="28" x14ac:dyDescent="0.2">
      <c r="B28" s="610"/>
      <c r="C28" s="611" t="str">
        <f>IF(AND(C30=0.0000000001,C31=0.0000000001,C32=0.0000000001), "National*",IF(AND(C30=0.0000000001,ISNUMBER(C32)),"National*", "National"))</f>
        <v>National*</v>
      </c>
      <c r="D28" s="612" t="str">
        <f>IF(AND(D30=0.0000000001,D31=0.0000000001,D32=0.0000000001), "Urban*",IF(AND(D30=0.0000000001,ISNUMBER(D32)),"Urban*", "Urban"))</f>
        <v>Urban*</v>
      </c>
      <c r="E28" s="612" t="str">
        <f>IF(AND(E30=0.0000000001,E31=0.0000000001,E32=0.0000000001), "Rural*",IF(AND(E30=0.0000000001,ISNUMBER(E32)),"Rural*", "Rural"))</f>
        <v>Rural*</v>
      </c>
      <c r="F28" s="612" t="str">
        <f>IF(AND(F30=0.0000000001,F31=0.0000000001,F32=0.0000000001), "Pre-primary*",IF(AND(F30=0.0000000001,ISNUMBER(F32)),"Pre-primary*", "Pre-primary"))</f>
        <v>Pre-primary*</v>
      </c>
      <c r="G28" s="612" t="str">
        <f>IF(AND(G30=0.0000000001,G31=0.0000000001,G32=0.0000000001), "Primary*",IF(AND(G30=0.0000000001,ISNUMBER(G32)),"Primary*", "Primary"))</f>
        <v>Primary*</v>
      </c>
      <c r="H28" s="612" t="str">
        <f>IF(AND(H30=0.0000000001,H31=0.0000000001,H32=0.0000000001), "Secondary*",IF(AND(H30=0.0000000001,ISNUMBER(H32)),"Secondary*", "Secondary"))</f>
        <v>Secondary*</v>
      </c>
      <c r="I28" s="610"/>
      <c r="J28" s="613" t="str">
        <f>IF(AND(J30=0.0000000001,J31=0.0000000001,J32=0.0000000001), "National*",IF(AND(J30=0.0000000001,ISNUMBER(J32)),"National*", "National"))</f>
        <v>National</v>
      </c>
      <c r="K28" s="612" t="str">
        <f>IF(AND(K30=0.0000000001,K31=0.0000000001,K32=0.0000000001), "Urban*",IF(AND(K30=0.0000000001,ISNUMBER(K32)),"Urban*", "Urban"))</f>
        <v>Urban*</v>
      </c>
      <c r="L28" s="612" t="str">
        <f>IF(AND(L30=0.0000000001,L31=0.0000000001,L32=0.0000000001), "Rural*",IF(AND(L30=0.0000000001,ISNUMBER(L32)),"Rural*", "Rural"))</f>
        <v>Rural*</v>
      </c>
      <c r="M28" s="612" t="str">
        <f>IF(AND(M30=0.0000000001,M31=0.0000000001,M32=0.0000000001), "Pre-primary*",IF(AND(M30=0.0000000001,ISNUMBER(M32)),"Pre-primary*", "Pre-primary"))</f>
        <v>Pre-primary*</v>
      </c>
      <c r="N28" s="612" t="str">
        <f>IF(AND(N30=0.0000000001,N31=0.0000000001,N32=0.0000000001), "Primary*",IF(AND(N30=0.0000000001,ISNUMBER(N32)),"Primary*", "Primary"))</f>
        <v>Primary</v>
      </c>
      <c r="O28" s="612" t="str">
        <f>IF(AND(O30=0.0000000001,O31=0.0000000001,O32=0.0000000001), "Secondary*",IF(AND(O30=0.0000000001,ISNUMBER(O32)),"Secondary*", "Secondary"))</f>
        <v>Secondary*</v>
      </c>
      <c r="P28" s="614"/>
      <c r="Q28" s="615" t="str">
        <f>IF(AND(Q30=0.0000000001,Q31=0.0000000001,Q32=0.0000000001), "National*",IF(AND(Q30=0.0000000001,ISNUMBER(Q32)),"National*", "National"))</f>
        <v>National*</v>
      </c>
      <c r="R28" s="612" t="str">
        <f>IF(AND(R30=0.0000000001,R31=0.0000000001,R32=0.0000000001), "Urban*",IF(AND(R30=0.0000000001,ISNUMBER(R32)),"Urban*", "Urban"))</f>
        <v>Urban*</v>
      </c>
      <c r="S28" s="612" t="str">
        <f>IF(AND(S30=0.0000000001,S31=0.0000000001,S32=0.0000000001), "Rural*",IF(AND(S30=0.0000000001,ISNUMBER(S32)),"Rural*", "Rural"))</f>
        <v>Rural*</v>
      </c>
      <c r="T28" s="612" t="str">
        <f>IF(AND(T30=0.0000000001,T31=0.0000000001,T32=0.0000000001), "Pre-primary*",IF(AND(T30=0.0000000001,ISNUMBER(T32)),"Pre-primary*", "Pre-primary"))</f>
        <v>Pre-primary*</v>
      </c>
      <c r="U28" s="612" t="str">
        <f>IF(AND(U30=0.0000000001,U31=0.0000000001,U32=0.0000000001), "Primary*",IF(AND(U30=0.0000000001,ISNUMBER(U32)),"Primary*", "Primary"))</f>
        <v>Primary*</v>
      </c>
      <c r="V28" s="616" t="str">
        <f>IF(AND(V30=0.0000000001,V31=0.0000000001,V32=0.0000000001), "Secondary*",IF(AND(V30=0.0000000001,ISNUMBER(V32)),"Secondary*", "Secondary"))</f>
        <v>Secondary*</v>
      </c>
      <c r="AM28" s="591"/>
      <c r="AN28" s="591"/>
      <c r="AO28" s="591"/>
      <c r="AP28" s="591"/>
      <c r="AQ28" s="591"/>
      <c r="AR28" s="591"/>
      <c r="AS28" s="591"/>
      <c r="AT28" s="591"/>
      <c r="AU28" s="591"/>
    </row>
    <row xmlns:x14ac="http://schemas.microsoft.com/office/spreadsheetml/2009/9/ac" r="29" ht="15.75" thickBot="true" x14ac:dyDescent="0.25">
      <c r="B29" s="610"/>
      <c r="C29" s="617">
        <f>IF(ISNUMBER(Regressions!B4), Regressions!B4, "-")</f>
        <v>2020</v>
      </c>
      <c r="D29" s="618">
        <f>C29</f>
        <v>2020</v>
      </c>
      <c r="E29" s="618">
        <f>D29</f>
        <v>2020</v>
      </c>
      <c r="F29" s="618">
        <f>E29</f>
        <v>2020</v>
      </c>
      <c r="G29" s="618">
        <f>F29</f>
        <v>2020</v>
      </c>
      <c r="H29" s="618">
        <f>F29</f>
        <v>2020</v>
      </c>
      <c r="I29" s="610"/>
      <c r="J29" s="619">
        <f>IF(ISNUMBER(Regressions!K4), Regressions!K4, "-")</f>
        <v>2020</v>
      </c>
      <c r="K29" s="620">
        <f>J29</f>
        <v>2020</v>
      </c>
      <c r="L29" s="620">
        <f>K29</f>
        <v>2020</v>
      </c>
      <c r="M29" s="620">
        <f>L29</f>
        <v>2020</v>
      </c>
      <c r="N29" s="620">
        <f>M29</f>
        <v>2020</v>
      </c>
      <c r="O29" s="620">
        <f>M29</f>
        <v>2020</v>
      </c>
      <c r="P29" s="614"/>
      <c r="Q29" s="621">
        <f>IF(ISNUMBER(Regressions!T4), Regressions!T4, "-")</f>
        <v>2023</v>
      </c>
      <c r="R29" s="622">
        <f>Q29</f>
        <v>2023</v>
      </c>
      <c r="S29" s="622">
        <f>R29</f>
        <v>2023</v>
      </c>
      <c r="T29" s="622">
        <f>S29</f>
        <v>2023</v>
      </c>
      <c r="U29" s="622">
        <f>T29</f>
        <v>2023</v>
      </c>
      <c r="V29" s="623">
        <f>T29</f>
        <v>2023</v>
      </c>
      <c r="AM29" s="591"/>
      <c r="AN29" s="591"/>
      <c r="AO29" s="591"/>
      <c r="AP29" s="591"/>
      <c r="AQ29" s="591"/>
      <c r="AR29" s="591"/>
      <c r="AS29" s="591"/>
      <c r="AT29" s="591"/>
      <c r="AU29" s="591"/>
    </row>
    <row xmlns:x14ac="http://schemas.microsoft.com/office/spreadsheetml/2009/9/ac" r="30" x14ac:dyDescent="0.2">
      <c r="B30" s="624" t="s">
        <v>154</v>
      </c>
      <c r="C30" s="625">
        <f>IF(ISNUMBER(Regressions!C4), Regressions!C4, 0.0000000001)</f>
        <v>1E-10</v>
      </c>
      <c r="D30" s="625">
        <f>IF(ISNUMBER(Regressions!D4), Regressions!D4, 0.0000000001)</f>
        <v>1E-10</v>
      </c>
      <c r="E30" s="625">
        <f>IF(ISNUMBER(Regressions!E4), Regressions!E4, 0.0000000001)</f>
        <v>1E-10</v>
      </c>
      <c r="F30" s="625">
        <f>IF(ISNUMBER(Regressions!F4), Regressions!F4, 0.0000000001)</f>
        <v>1E-10</v>
      </c>
      <c r="G30" s="625">
        <f>IF(ISNUMBER(Regressions!G4), Regressions!G4, 0.0000000001)</f>
        <v>1E-10</v>
      </c>
      <c r="H30" s="625">
        <f>IF(ISNUMBER(Regressions!H4), Regressions!H4, 0.0000000001)</f>
        <v>1E-10</v>
      </c>
      <c r="I30" s="626" t="s">
        <v>154</v>
      </c>
      <c r="J30" s="625">
        <f>IF(ISNUMBER(Regressions!L4), Regressions!L4,0.0000000001)</f>
        <v>30.534351149999999</v>
      </c>
      <c r="K30" s="625">
        <f>IF(ISNUMBER(Regressions!M4), Regressions!M4,0.0000000001)</f>
        <v>1E-10</v>
      </c>
      <c r="L30" s="625">
        <f>IF(ISNUMBER(Regressions!N4), Regressions!N4,0.0000000001)</f>
        <v>1E-10</v>
      </c>
      <c r="M30" s="625">
        <f>IF(ISNUMBER(Regressions!O4), Regressions!O4,0.0000000001)</f>
        <v>1E-10</v>
      </c>
      <c r="N30" s="625">
        <f>IF(ISNUMBER(Regressions!P4), Regressions!P4,0.0000000001)</f>
        <v>30.690537079999999</v>
      </c>
      <c r="O30" s="625">
        <f>IF(ISNUMBER(Regressions!Q4), Regressions!Q4,0.0000000001)</f>
        <v>1E-10</v>
      </c>
      <c r="P30" s="627" t="s">
        <v>154</v>
      </c>
      <c r="Q30" s="625">
        <f>IF(ISNUMBER(Regressions!U4), Regressions!U4,0.0000000001)</f>
        <v>1E-10</v>
      </c>
      <c r="R30" s="625">
        <f>IF(ISNUMBER(Regressions!V4), Regressions!V4,0.0000000001)</f>
        <v>1E-10</v>
      </c>
      <c r="S30" s="625">
        <f>IF(ISNUMBER(Regressions!W4), Regressions!W4,0.0000000001)</f>
        <v>1E-10</v>
      </c>
      <c r="T30" s="625">
        <f>IF(ISNUMBER(Regressions!X4), Regressions!X4,0.0000000001)</f>
        <v>1E-10</v>
      </c>
      <c r="U30" s="625">
        <f>IF(ISNUMBER(Regressions!Y4), Regressions!Y4,0.0000000001)</f>
        <v>1E-10</v>
      </c>
      <c r="V30" s="628">
        <f>IF(ISNUMBER(Regressions!Z4), Regressions!Z4,0.0000000001)</f>
        <v>1E-10</v>
      </c>
      <c r="AM30" s="591"/>
      <c r="AN30" s="591"/>
      <c r="AO30" s="591"/>
      <c r="AP30" s="591"/>
      <c r="AQ30" s="591"/>
      <c r="AR30" s="591"/>
      <c r="AS30" s="591"/>
      <c r="AT30" s="591"/>
      <c r="AU30" s="591"/>
    </row>
    <row xmlns:x14ac="http://schemas.microsoft.com/office/spreadsheetml/2009/9/ac" r="31" x14ac:dyDescent="0.2">
      <c r="B31" s="629" t="s">
        <v>155</v>
      </c>
      <c r="C31" s="625">
        <f>IF(ISNUMBER(Regressions!C5), Regressions!C5, 0.0000000001)</f>
        <v>1E-10</v>
      </c>
      <c r="D31" s="625">
        <f>IF(ISNUMBER(Regressions!D5), Regressions!D5, 0.0000000001)</f>
        <v>1E-10</v>
      </c>
      <c r="E31" s="625">
        <f>IF(ISNUMBER(Regressions!E5), Regressions!E5, 0.0000000001)</f>
        <v>1E-10</v>
      </c>
      <c r="F31" s="625">
        <f>IF(ISNUMBER(Regressions!F5), Regressions!F5, 0.0000000001)</f>
        <v>1E-10</v>
      </c>
      <c r="G31" s="625">
        <f>IF(ISNUMBER(Regressions!G5), Regressions!G5, 0.0000000001)</f>
        <v>1E-10</v>
      </c>
      <c r="H31" s="625">
        <f>IF(ISNUMBER(Regressions!H5), Regressions!H5, 0.0000000001)</f>
        <v>1E-10</v>
      </c>
      <c r="I31" s="630" t="s">
        <v>155</v>
      </c>
      <c r="J31" s="625">
        <f>IF(ISNUMBER(Regressions!L5), Regressions!L5,0.0000000001)</f>
        <v>33.425039720000001</v>
      </c>
      <c r="K31" s="625">
        <f>IF(ISNUMBER(Regressions!M5), Regressions!M5,0.0000000001)</f>
        <v>1E-10</v>
      </c>
      <c r="L31" s="625">
        <f>IF(ISNUMBER(Regressions!N5), Regressions!N5,0.0000000001)</f>
        <v>1E-10</v>
      </c>
      <c r="M31" s="625">
        <f>IF(ISNUMBER(Regressions!O5), Regressions!O5,0.0000000001)</f>
        <v>1E-10</v>
      </c>
      <c r="N31" s="625">
        <f>IF(ISNUMBER(Regressions!P5), Regressions!P5,0.0000000001)</f>
        <v>33.340075159999998</v>
      </c>
      <c r="O31" s="625">
        <f>IF(ISNUMBER(Regressions!Q5), Regressions!Q5,0.0000000001)</f>
        <v>1E-10</v>
      </c>
      <c r="P31" s="631" t="s">
        <v>155</v>
      </c>
      <c r="Q31" s="625">
        <f>IF(ISNUMBER(Regressions!U5), Regressions!U5,0.0000000001)</f>
        <v>1E-10</v>
      </c>
      <c r="R31" s="625">
        <f>IF(ISNUMBER(Regressions!V5), Regressions!V5,0.0000000001)</f>
        <v>1E-10</v>
      </c>
      <c r="S31" s="625">
        <f>IF(ISNUMBER(Regressions!W5), Regressions!W5,0.0000000001)</f>
        <v>1E-10</v>
      </c>
      <c r="T31" s="625">
        <f>IF(ISNUMBER(Regressions!X5), Regressions!X5,0.0000000001)</f>
        <v>1E-10</v>
      </c>
      <c r="U31" s="625">
        <f>IF(ISNUMBER(Regressions!Y5), Regressions!Y5,0.0000000001)</f>
        <v>1E-10</v>
      </c>
      <c r="V31" s="628">
        <f>IF(ISNUMBER(Regressions!Z5), Regressions!Z5,0.0000000001)</f>
        <v>1E-10</v>
      </c>
      <c r="AM31" s="591"/>
      <c r="AN31" s="591"/>
      <c r="AO31" s="591"/>
      <c r="AP31" s="591"/>
      <c r="AQ31" s="591"/>
      <c r="AR31" s="591"/>
      <c r="AS31" s="591"/>
      <c r="AT31" s="591"/>
      <c r="AU31" s="591"/>
    </row>
    <row xmlns:x14ac="http://schemas.microsoft.com/office/spreadsheetml/2009/9/ac" r="32" x14ac:dyDescent="0.2">
      <c r="B32" s="629" t="s">
        <v>153</v>
      </c>
      <c r="C32" s="625">
        <f>IF(ISNUMBER(Regressions!C6), Regressions!C6, 0.0000000001)</f>
        <v>5.4862842890000003</v>
      </c>
      <c r="D32" s="625">
        <f>IF(ISNUMBER(Regressions!D6), Regressions!D6, 0.0000000001)</f>
        <v>1E-10</v>
      </c>
      <c r="E32" s="625">
        <f>IF(ISNUMBER(Regressions!E6), Regressions!E6, 0.0000000001)</f>
        <v>1E-10</v>
      </c>
      <c r="F32" s="625">
        <f>IF(ISNUMBER(Regressions!F6), Regressions!F6, 0.0000000001)</f>
        <v>1E-10</v>
      </c>
      <c r="G32" s="625">
        <f>IF(ISNUMBER(Regressions!G6), Regressions!G6, 0.0000000001)</f>
        <v>5.3030303029999999</v>
      </c>
      <c r="H32" s="625">
        <f>IF(ISNUMBER(Regressions!H6), Regressions!H6, 0.0000000001)</f>
        <v>1E-10</v>
      </c>
      <c r="I32" s="632" t="s">
        <v>153</v>
      </c>
      <c r="J32" s="625">
        <f>IF(ISNUMBER(Regressions!L6), Regressions!L6,0.0000000001)</f>
        <v>36.040609140000001</v>
      </c>
      <c r="K32" s="625">
        <f>IF(ISNUMBER(Regressions!M6), Regressions!M6,0.0000000001)</f>
        <v>1E-10</v>
      </c>
      <c r="L32" s="625">
        <f>IF(ISNUMBER(Regressions!N6), Regressions!N6,0.0000000001)</f>
        <v>1E-10</v>
      </c>
      <c r="M32" s="625">
        <f>IF(ISNUMBER(Regressions!O6), Regressions!O6,0.0000000001)</f>
        <v>1E-10</v>
      </c>
      <c r="N32" s="625">
        <f>IF(ISNUMBER(Regressions!P6), Regressions!P6,0.0000000001)</f>
        <v>35.969387759999996</v>
      </c>
      <c r="O32" s="625">
        <f>IF(ISNUMBER(Regressions!Q6), Regressions!Q6,0.0000000001)</f>
        <v>1E-10</v>
      </c>
      <c r="P32" s="633" t="s">
        <v>153</v>
      </c>
      <c r="Q32" s="625">
        <f>IF(ISNUMBER(Regressions!U6), Regressions!U6,0.0000000001)</f>
        <v>1E-10</v>
      </c>
      <c r="R32" s="625">
        <f>IF(ISNUMBER(Regressions!V6), Regressions!V6,0.0000000001)</f>
        <v>1E-10</v>
      </c>
      <c r="S32" s="625">
        <f>IF(ISNUMBER(Regressions!W6), Regressions!W6,0.0000000001)</f>
        <v>1E-10</v>
      </c>
      <c r="T32" s="625">
        <f>IF(ISNUMBER(Regressions!X6), Regressions!X6,0.0000000001)</f>
        <v>1E-10</v>
      </c>
      <c r="U32" s="625">
        <f>IF(ISNUMBER(Regressions!Y6), Regressions!Y6,0.0000000001)</f>
        <v>1E-10</v>
      </c>
      <c r="V32" s="628">
        <f>IF(ISNUMBER(Regressions!Z6), Regressions!Z6,0.0000000001)</f>
        <v>1E-10</v>
      </c>
      <c r="AM32" s="591"/>
      <c r="AN32" s="591"/>
      <c r="AO32" s="591"/>
      <c r="AP32" s="591"/>
      <c r="AQ32" s="591"/>
      <c r="AR32" s="591"/>
      <c r="AS32" s="591"/>
      <c r="AT32" s="591"/>
      <c r="AU32" s="591"/>
    </row>
    <row xmlns:x14ac="http://schemas.microsoft.com/office/spreadsheetml/2009/9/ac" r="33" ht="15.75" thickBot="true" x14ac:dyDescent="0.25">
      <c r="B33" s="634" t="s">
        <v>197</v>
      </c>
      <c r="C33" s="635">
        <f>IF(ISNUMBER(Regressions!C7), Regressions!C7, 0.0000000001)</f>
        <v>94.51371571</v>
      </c>
      <c r="D33" s="635">
        <f>IF(ISNUMBER(Regressions!D7), Regressions!D7, 0.0000000001)</f>
        <v>100</v>
      </c>
      <c r="E33" s="635">
        <f>IF(ISNUMBER(Regressions!E7), Regressions!E7, 0.0000000001)</f>
        <v>100</v>
      </c>
      <c r="F33" s="635">
        <f>IF(ISNUMBER(Regressions!F7), Regressions!F7, 0.0000000001)</f>
        <v>100</v>
      </c>
      <c r="G33" s="635">
        <f>IF(ISNUMBER(Regressions!G7), Regressions!G7, 0.0000000001)</f>
        <v>94.696969699999997</v>
      </c>
      <c r="H33" s="635">
        <f>IF(ISNUMBER(Regressions!H7), Regressions!H7, 0.0000000001)</f>
        <v>100</v>
      </c>
      <c r="I33" s="636" t="s">
        <v>197</v>
      </c>
      <c r="J33" s="637">
        <f>IF(ISNUMBER(Regressions!L7), Regressions!L7,0.0000000001)</f>
        <v>0</v>
      </c>
      <c r="K33" s="635">
        <f>IF(ISNUMBER(Regressions!M7), Regressions!M7,0.0000000001)</f>
        <v>100</v>
      </c>
      <c r="L33" s="635">
        <f>IF(ISNUMBER(Regressions!N7), Regressions!N7,0.0000000001)</f>
        <v>100</v>
      </c>
      <c r="M33" s="635">
        <f>IF(ISNUMBER(Regressions!O7), Regressions!O7,0.0000000001)</f>
        <v>100</v>
      </c>
      <c r="N33" s="635">
        <f>IF(ISNUMBER(Regressions!P7), Regressions!P7,0.0000000001)</f>
        <v>0</v>
      </c>
      <c r="O33" s="635">
        <f>IF(ISNUMBER(Regressions!Q7), Regressions!Q7,0.0000000001)</f>
        <v>100</v>
      </c>
      <c r="P33" s="638" t="s">
        <v>197</v>
      </c>
      <c r="Q33" s="637">
        <f>IF(ISNUMBER(Regressions!U7), Regressions!U7,0.0000000001)</f>
        <v>100</v>
      </c>
      <c r="R33" s="637">
        <f>IF(ISNUMBER(Regressions!V7), Regressions!V7,0.0000000001)</f>
        <v>100</v>
      </c>
      <c r="S33" s="635">
        <f>IF(ISNUMBER(Regressions!W7), Regressions!W7,0.0000000001)</f>
        <v>100</v>
      </c>
      <c r="T33" s="635">
        <f>IF(ISNUMBER(Regressions!X7), Regressions!X7,0.0000000001)</f>
        <v>100</v>
      </c>
      <c r="U33" s="635">
        <f>IF(ISNUMBER(Regressions!Y7), Regressions!Y7,0.0000000001)</f>
        <v>100</v>
      </c>
      <c r="V33" s="639">
        <f>IF(ISNUMBER(Regressions!Z7), Regressions!Z7,0.0000000001)</f>
        <v>100</v>
      </c>
    </row>
    <row xmlns:x14ac="http://schemas.microsoft.com/office/spreadsheetml/2009/9/ac" r="34" x14ac:dyDescent="0.2">
      <c r="B34" s="640" t="s">
        <v>257</v>
      </c>
    </row>
    <row xmlns:x14ac="http://schemas.microsoft.com/office/spreadsheetml/2009/9/ac" r="35" ht="6" customHeight="true" x14ac:dyDescent="0.2"/>
    <row xmlns:x14ac="http://schemas.microsoft.com/office/spreadsheetml/2009/9/ac" r="36" s="591" customFormat="true" ht="50.1" customHeight="true" x14ac:dyDescent="0.2">
      <c r="B36" s="641" t="s">
        <v>34</v>
      </c>
      <c r="C36" s="642" t="s">
        <v>277</v>
      </c>
      <c r="D36" s="642"/>
      <c r="E36" s="642"/>
      <c r="F36" s="642"/>
      <c r="G36" s="642"/>
      <c r="H36" s="642"/>
      <c r="I36" s="641" t="s">
        <v>34</v>
      </c>
      <c r="J36" s="643" t="s">
        <v>278</v>
      </c>
      <c r="K36" s="644"/>
      <c r="L36" s="644"/>
      <c r="M36" s="644"/>
      <c r="N36" s="644"/>
      <c r="O36" s="644"/>
      <c r="P36" s="641" t="s">
        <v>34</v>
      </c>
      <c r="Q36" s="645" t="s">
        <v>279</v>
      </c>
      <c r="R36" s="645"/>
      <c r="S36" s="645"/>
      <c r="T36" s="645"/>
      <c r="U36" s="645"/>
      <c r="V36" s="645"/>
    </row>
    <row xmlns:x14ac="http://schemas.microsoft.com/office/spreadsheetml/2009/9/ac" r="37" ht="50.1" customHeight="true" x14ac:dyDescent="0.2">
      <c r="B37" s="641" t="s">
        <v>35</v>
      </c>
      <c r="C37" s="646" t="s">
        <v>280</v>
      </c>
      <c r="D37" s="646"/>
      <c r="E37" s="646"/>
      <c r="F37" s="646"/>
      <c r="G37" s="646"/>
      <c r="H37" s="646"/>
      <c r="I37" s="641" t="s">
        <v>35</v>
      </c>
      <c r="J37" s="646" t="s">
        <v>281</v>
      </c>
      <c r="K37" s="646"/>
      <c r="L37" s="646"/>
      <c r="M37" s="646"/>
      <c r="N37" s="646"/>
      <c r="O37" s="646"/>
      <c r="P37" s="641" t="s">
        <v>35</v>
      </c>
      <c r="Q37" s="646" t="s">
        <v>282</v>
      </c>
      <c r="R37" s="646"/>
      <c r="S37" s="646"/>
      <c r="T37" s="646"/>
      <c r="U37" s="646"/>
      <c r="V37" s="646"/>
    </row>
    <row xmlns:x14ac="http://schemas.microsoft.com/office/spreadsheetml/2009/9/ac" r="38" ht="50.1" customHeight="true" x14ac:dyDescent="0.2">
      <c r="B38" s="641" t="s">
        <v>36</v>
      </c>
      <c r="C38" s="647" t="s">
        <v>283</v>
      </c>
      <c r="D38" s="647"/>
      <c r="E38" s="647"/>
      <c r="F38" s="647"/>
      <c r="G38" s="647"/>
      <c r="H38" s="647"/>
      <c r="I38" s="641" t="s">
        <v>36</v>
      </c>
      <c r="J38" s="647" t="s">
        <v>284</v>
      </c>
      <c r="K38" s="647"/>
      <c r="L38" s="647"/>
      <c r="M38" s="647"/>
      <c r="N38" s="647"/>
      <c r="O38" s="647"/>
      <c r="P38" s="641" t="s">
        <v>36</v>
      </c>
      <c r="Q38" s="647" t="s">
        <v>285</v>
      </c>
      <c r="R38" s="647"/>
      <c r="S38" s="647"/>
      <c r="T38" s="647"/>
      <c r="U38" s="647"/>
      <c r="V38" s="647"/>
    </row>
    <row xmlns:x14ac="http://schemas.microsoft.com/office/spreadsheetml/2009/9/ac" r="39" ht="50.1" customHeight="true" x14ac:dyDescent="0.2">
      <c r="B39" s="641" t="s">
        <v>197</v>
      </c>
      <c r="C39" s="648" t="s">
        <v>286</v>
      </c>
      <c r="D39" s="648"/>
      <c r="E39" s="648"/>
      <c r="F39" s="648"/>
      <c r="G39" s="648"/>
      <c r="H39" s="648"/>
      <c r="I39" s="641" t="s">
        <v>197</v>
      </c>
      <c r="J39" s="648" t="s">
        <v>286</v>
      </c>
      <c r="K39" s="648"/>
      <c r="L39" s="648"/>
      <c r="M39" s="648"/>
      <c r="N39" s="648"/>
      <c r="O39" s="648"/>
      <c r="P39" s="641" t="s">
        <v>197</v>
      </c>
      <c r="Q39" s="648" t="s">
        <v>286</v>
      </c>
      <c r="R39" s="648"/>
      <c r="S39" s="648"/>
      <c r="T39" s="648"/>
      <c r="U39" s="648"/>
      <c r="V39" s="648"/>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8"/>
    <col min="32" max="32" width="5.125" style="28" customWidth="true"/>
    <col min="33" max="16384" width="9" style="28"/>
  </cols>
  <sheetData>
    <row xmlns:x14ac="http://schemas.microsoft.com/office/spreadsheetml/2009/9/ac" r="1" s="31" customFormat="true" x14ac:dyDescent="0.2"/>
    <row xmlns:x14ac="http://schemas.microsoft.com/office/spreadsheetml/2009/9/ac" r="2" s="31" customFormat="true" ht="15.75" x14ac:dyDescent="0.25">
      <c r="A2" s="30" t="s">
        <v>156</v>
      </c>
    </row>
    <row xmlns:x14ac="http://schemas.microsoft.com/office/spreadsheetml/2009/9/ac" r="3" s="31" customFormat="true" ht="15.75" x14ac:dyDescent="0.25">
      <c r="A3" s="30"/>
    </row>
    <row xmlns:x14ac="http://schemas.microsoft.com/office/spreadsheetml/2009/9/ac" r="4" s="31" customFormat="true" x14ac:dyDescent="0.2">
      <c r="A4" s="90"/>
      <c r="B4" s="90"/>
      <c r="C4" s="90"/>
      <c r="D4" s="90"/>
      <c r="E4" s="90"/>
      <c r="F4" s="90"/>
      <c r="G4" s="90"/>
      <c r="H4" s="90"/>
      <c r="I4" s="90"/>
      <c r="J4" s="90"/>
      <c r="K4" s="90"/>
      <c r="L4" s="90"/>
      <c r="M4" s="90"/>
      <c r="N4" s="90"/>
      <c r="O4" s="90"/>
      <c r="P4" s="90"/>
      <c r="Q4" s="90"/>
      <c r="R4" s="90"/>
      <c r="S4" s="90"/>
      <c r="T4" s="90"/>
      <c r="U4" s="90"/>
      <c r="V4" s="90"/>
      <c r="W4" s="90"/>
      <c r="X4" s="90"/>
      <c r="Y4" s="90"/>
      <c r="Z4" s="90"/>
      <c r="AA4" s="90"/>
      <c r="AB4" s="90"/>
      <c r="AC4" s="90"/>
      <c r="AD4" s="90"/>
      <c r="AE4" s="90"/>
      <c r="AF4" s="90"/>
    </row>
    <row xmlns:x14ac="http://schemas.microsoft.com/office/spreadsheetml/2009/9/ac" r="5" s="31" customFormat="true" x14ac:dyDescent="0.2">
      <c r="A5" s="90"/>
      <c r="B5" s="90"/>
      <c r="C5" s="90"/>
      <c r="D5" s="90"/>
      <c r="E5" s="90"/>
      <c r="F5" s="90"/>
      <c r="G5" s="90"/>
      <c r="H5" s="90"/>
      <c r="I5" s="90"/>
      <c r="J5" s="90"/>
      <c r="K5" s="90"/>
      <c r="L5" s="90"/>
      <c r="M5" s="90"/>
      <c r="N5" s="90"/>
      <c r="O5" s="90"/>
      <c r="P5" s="90"/>
      <c r="Q5" s="90"/>
      <c r="R5" s="90"/>
      <c r="S5" s="90"/>
      <c r="T5" s="90"/>
      <c r="U5" s="90"/>
      <c r="V5" s="90"/>
      <c r="W5" s="90"/>
      <c r="X5" s="90"/>
      <c r="Y5" s="90"/>
      <c r="Z5" s="90"/>
      <c r="AA5" s="90"/>
      <c r="AB5" s="90"/>
      <c r="AC5" s="90"/>
      <c r="AD5" s="90"/>
      <c r="AE5" s="90"/>
      <c r="AF5" s="90"/>
    </row>
    <row xmlns:x14ac="http://schemas.microsoft.com/office/spreadsheetml/2009/9/ac" r="6" s="31" customFormat="true" x14ac:dyDescent="0.2">
      <c r="A6" s="90"/>
      <c r="B6" s="90"/>
      <c r="C6" s="90"/>
      <c r="D6" s="90"/>
      <c r="E6" s="90"/>
      <c r="F6" s="90"/>
      <c r="G6" s="90"/>
      <c r="H6" s="90"/>
      <c r="I6" s="90"/>
      <c r="J6" s="90"/>
      <c r="K6" s="90"/>
      <c r="L6" s="90"/>
      <c r="M6" s="90"/>
      <c r="N6" s="90"/>
      <c r="O6" s="90"/>
      <c r="P6" s="90"/>
      <c r="Q6" s="90"/>
      <c r="R6" s="90"/>
      <c r="S6" s="90"/>
      <c r="T6" s="90"/>
      <c r="U6" s="90"/>
      <c r="V6" s="90"/>
      <c r="W6" s="90"/>
      <c r="X6" s="90"/>
      <c r="Y6" s="90"/>
      <c r="Z6" s="90"/>
      <c r="AA6" s="90"/>
      <c r="AB6" s="90"/>
      <c r="AC6" s="90"/>
      <c r="AD6" s="90"/>
      <c r="AE6" s="90"/>
      <c r="AF6" s="90"/>
    </row>
    <row xmlns:x14ac="http://schemas.microsoft.com/office/spreadsheetml/2009/9/ac" r="7" s="31" customFormat="true" x14ac:dyDescent="0.2">
      <c r="A7" s="90"/>
      <c r="B7" s="90"/>
      <c r="C7" s="90"/>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row>
    <row xmlns:x14ac="http://schemas.microsoft.com/office/spreadsheetml/2009/9/ac" r="8" s="31" customFormat="true" x14ac:dyDescent="0.2">
      <c r="A8" s="90"/>
      <c r="B8" s="90"/>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row>
    <row xmlns:x14ac="http://schemas.microsoft.com/office/spreadsheetml/2009/9/ac" r="9" s="31" customFormat="true" x14ac:dyDescent="0.2">
      <c r="A9" s="90"/>
      <c r="B9" s="90"/>
      <c r="C9" s="90"/>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row>
    <row xmlns:x14ac="http://schemas.microsoft.com/office/spreadsheetml/2009/9/ac" r="10" s="31" customFormat="true" x14ac:dyDescent="0.2">
      <c r="A10" s="90"/>
      <c r="B10" s="90"/>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row>
    <row xmlns:x14ac="http://schemas.microsoft.com/office/spreadsheetml/2009/9/ac" r="11" s="31" customFormat="true" x14ac:dyDescent="0.2">
      <c r="A11" s="90"/>
      <c r="B11" s="90"/>
      <c r="C11" s="90"/>
      <c r="D11" s="90"/>
      <c r="E11" s="90"/>
      <c r="F11" s="90"/>
      <c r="G11" s="90"/>
      <c r="H11" s="90"/>
      <c r="I11" s="90"/>
      <c r="J11" s="90"/>
      <c r="K11" s="90"/>
      <c r="L11" s="90"/>
      <c r="M11" s="90"/>
      <c r="N11" s="90"/>
      <c r="O11" s="90"/>
      <c r="P11" s="90"/>
      <c r="Q11" s="90"/>
      <c r="R11" s="90"/>
      <c r="S11" s="90"/>
      <c r="T11" s="90"/>
      <c r="U11" s="90"/>
      <c r="V11" s="90"/>
      <c r="W11" s="90"/>
      <c r="X11" s="90"/>
      <c r="Y11" s="90"/>
      <c r="Z11" s="90"/>
      <c r="AA11" s="90"/>
      <c r="AB11" s="90"/>
      <c r="AC11" s="90"/>
      <c r="AD11" s="90"/>
      <c r="AE11" s="90"/>
      <c r="AF11" s="90"/>
    </row>
    <row xmlns:x14ac="http://schemas.microsoft.com/office/spreadsheetml/2009/9/ac" r="12" s="31" customFormat="true" x14ac:dyDescent="0.2">
      <c r="A12" s="90"/>
      <c r="B12" s="90"/>
      <c r="C12" s="90"/>
      <c r="D12" s="90"/>
      <c r="E12" s="90"/>
      <c r="F12" s="90"/>
      <c r="G12" s="90"/>
      <c r="H12" s="90"/>
      <c r="I12" s="90"/>
      <c r="J12" s="90"/>
      <c r="K12" s="90"/>
      <c r="L12" s="90"/>
      <c r="M12" s="90"/>
      <c r="N12" s="90"/>
      <c r="O12" s="90"/>
      <c r="P12" s="90"/>
      <c r="Q12" s="90"/>
      <c r="R12" s="90"/>
      <c r="S12" s="90"/>
      <c r="T12" s="90"/>
      <c r="U12" s="90"/>
      <c r="V12" s="90"/>
      <c r="W12" s="90"/>
      <c r="X12" s="90"/>
      <c r="Y12" s="90"/>
      <c r="Z12" s="90"/>
      <c r="AA12" s="90"/>
      <c r="AB12" s="90"/>
      <c r="AC12" s="90"/>
      <c r="AD12" s="90"/>
      <c r="AE12" s="90"/>
      <c r="AF12" s="90"/>
    </row>
    <row xmlns:x14ac="http://schemas.microsoft.com/office/spreadsheetml/2009/9/ac" r="13" s="31" customFormat="true" x14ac:dyDescent="0.2">
      <c r="A13" s="90"/>
      <c r="B13" s="90"/>
      <c r="C13" s="90"/>
      <c r="D13" s="90"/>
      <c r="E13" s="90"/>
      <c r="F13" s="90"/>
      <c r="G13" s="90"/>
      <c r="H13" s="90"/>
      <c r="I13" s="90"/>
      <c r="J13" s="90"/>
      <c r="K13" s="90"/>
      <c r="L13" s="90"/>
      <c r="M13" s="90"/>
      <c r="N13" s="90"/>
      <c r="O13" s="90"/>
      <c r="P13" s="90"/>
      <c r="Q13" s="90"/>
      <c r="R13" s="90"/>
      <c r="S13" s="90"/>
      <c r="T13" s="90"/>
      <c r="U13" s="90"/>
      <c r="V13" s="90"/>
      <c r="W13" s="90"/>
      <c r="X13" s="90"/>
      <c r="Y13" s="90"/>
      <c r="Z13" s="90"/>
      <c r="AA13" s="90"/>
      <c r="AB13" s="90"/>
      <c r="AC13" s="90"/>
      <c r="AD13" s="90"/>
      <c r="AE13" s="90"/>
      <c r="AF13" s="90"/>
    </row>
    <row xmlns:x14ac="http://schemas.microsoft.com/office/spreadsheetml/2009/9/ac" r="14" s="31" customFormat="true" x14ac:dyDescent="0.2">
      <c r="A14" s="90"/>
      <c r="B14" s="90"/>
      <c r="C14" s="90"/>
      <c r="D14" s="90"/>
      <c r="E14" s="90"/>
      <c r="F14" s="90"/>
      <c r="G14" s="90"/>
      <c r="H14" s="90"/>
      <c r="I14" s="90"/>
      <c r="J14" s="90"/>
      <c r="K14" s="90"/>
      <c r="L14" s="90"/>
      <c r="M14" s="90"/>
      <c r="N14" s="90"/>
      <c r="O14" s="90"/>
      <c r="P14" s="90"/>
      <c r="Q14" s="90"/>
      <c r="R14" s="90"/>
      <c r="S14" s="90"/>
      <c r="T14" s="90"/>
      <c r="U14" s="90"/>
      <c r="V14" s="90"/>
      <c r="W14" s="90"/>
      <c r="X14" s="90"/>
      <c r="Y14" s="90"/>
      <c r="Z14" s="90"/>
      <c r="AA14" s="90"/>
      <c r="AB14" s="90"/>
      <c r="AC14" s="90"/>
      <c r="AD14" s="90"/>
      <c r="AE14" s="90"/>
      <c r="AF14" s="90"/>
    </row>
    <row xmlns:x14ac="http://schemas.microsoft.com/office/spreadsheetml/2009/9/ac" r="15" s="31" customFormat="true" x14ac:dyDescent="0.2">
      <c r="A15" s="90"/>
      <c r="B15" s="90"/>
      <c r="C15" s="90"/>
      <c r="D15" s="90"/>
      <c r="E15" s="90"/>
      <c r="F15" s="90"/>
      <c r="G15" s="90"/>
      <c r="H15" s="90"/>
      <c r="I15" s="90"/>
      <c r="J15" s="90"/>
      <c r="K15" s="90"/>
      <c r="L15" s="90"/>
      <c r="M15" s="90"/>
      <c r="N15" s="90"/>
      <c r="O15" s="90"/>
      <c r="P15" s="90"/>
      <c r="Q15" s="90"/>
      <c r="R15" s="90"/>
      <c r="S15" s="90"/>
      <c r="T15" s="90"/>
      <c r="U15" s="90"/>
      <c r="V15" s="90"/>
      <c r="W15" s="90"/>
      <c r="X15" s="90"/>
      <c r="Y15" s="90"/>
      <c r="Z15" s="90"/>
      <c r="AA15" s="90"/>
      <c r="AB15" s="90"/>
      <c r="AC15" s="90"/>
      <c r="AD15" s="90"/>
      <c r="AE15" s="90"/>
      <c r="AF15" s="90"/>
    </row>
    <row xmlns:x14ac="http://schemas.microsoft.com/office/spreadsheetml/2009/9/ac" r="16" s="31" customFormat="true" x14ac:dyDescent="0.2">
      <c r="A16" s="90"/>
      <c r="B16" s="90"/>
      <c r="C16" s="90"/>
      <c r="D16" s="90"/>
      <c r="E16" s="90"/>
      <c r="F16" s="90"/>
      <c r="G16" s="90"/>
      <c r="H16" s="90"/>
      <c r="I16" s="90"/>
      <c r="J16" s="90"/>
      <c r="K16" s="90"/>
      <c r="L16" s="90"/>
      <c r="M16" s="90"/>
      <c r="N16" s="90"/>
      <c r="O16" s="90"/>
      <c r="P16" s="90"/>
      <c r="Q16" s="90"/>
      <c r="R16" s="90"/>
      <c r="S16" s="90"/>
      <c r="T16" s="90"/>
      <c r="U16" s="90"/>
      <c r="V16" s="90"/>
      <c r="W16" s="90"/>
      <c r="X16" s="90"/>
      <c r="Y16" s="90"/>
      <c r="Z16" s="90"/>
      <c r="AA16" s="90"/>
      <c r="AB16" s="90"/>
      <c r="AC16" s="90"/>
      <c r="AD16" s="90"/>
      <c r="AE16" s="90"/>
      <c r="AF16" s="90"/>
    </row>
    <row xmlns:x14ac="http://schemas.microsoft.com/office/spreadsheetml/2009/9/ac" r="17" s="31" customFormat="true" x14ac:dyDescent="0.2">
      <c r="A17" s="90"/>
      <c r="B17" s="90"/>
      <c r="C17" s="90"/>
      <c r="D17" s="90"/>
      <c r="E17" s="90"/>
      <c r="F17" s="90"/>
      <c r="G17" s="90"/>
      <c r="H17" s="90"/>
      <c r="I17" s="90"/>
      <c r="J17" s="90"/>
      <c r="K17" s="90"/>
      <c r="L17" s="90"/>
      <c r="M17" s="90"/>
      <c r="N17" s="90"/>
      <c r="O17" s="90"/>
      <c r="P17" s="90"/>
      <c r="Q17" s="90"/>
      <c r="R17" s="90"/>
      <c r="S17" s="90"/>
      <c r="T17" s="90"/>
      <c r="U17" s="90"/>
      <c r="V17" s="90"/>
      <c r="W17" s="90"/>
      <c r="X17" s="90"/>
      <c r="Y17" s="90"/>
      <c r="Z17" s="90"/>
      <c r="AA17" s="90"/>
      <c r="AB17" s="90"/>
      <c r="AC17" s="90"/>
      <c r="AD17" s="90"/>
      <c r="AE17" s="90"/>
      <c r="AF17" s="90"/>
    </row>
    <row xmlns:x14ac="http://schemas.microsoft.com/office/spreadsheetml/2009/9/ac" r="18" s="31" customFormat="true" x14ac:dyDescent="0.2">
      <c r="A18" s="90"/>
      <c r="B18" s="90"/>
      <c r="C18" s="90"/>
      <c r="D18" s="90"/>
      <c r="E18" s="90"/>
      <c r="F18" s="90"/>
      <c r="G18" s="90"/>
      <c r="H18" s="90"/>
      <c r="I18" s="90"/>
      <c r="J18" s="90"/>
      <c r="K18" s="90"/>
      <c r="L18" s="90"/>
      <c r="M18" s="90"/>
      <c r="N18" s="90"/>
      <c r="O18" s="90"/>
      <c r="P18" s="90"/>
      <c r="Q18" s="90"/>
      <c r="R18" s="90"/>
      <c r="S18" s="90"/>
      <c r="T18" s="90"/>
      <c r="U18" s="90"/>
      <c r="V18" s="90"/>
      <c r="W18" s="90"/>
      <c r="X18" s="90"/>
      <c r="Y18" s="90"/>
      <c r="Z18" s="90"/>
      <c r="AA18" s="90"/>
      <c r="AB18" s="90"/>
      <c r="AC18" s="90"/>
      <c r="AD18" s="90"/>
      <c r="AE18" s="90"/>
      <c r="AF18" s="90"/>
    </row>
    <row xmlns:x14ac="http://schemas.microsoft.com/office/spreadsheetml/2009/9/ac" r="19" s="31" customFormat="true" x14ac:dyDescent="0.2">
      <c r="A19" s="90"/>
      <c r="B19" s="90"/>
      <c r="C19" s="90"/>
      <c r="D19" s="90"/>
      <c r="E19" s="90"/>
      <c r="F19" s="90"/>
      <c r="G19" s="90"/>
      <c r="H19" s="90"/>
      <c r="I19" s="90"/>
      <c r="J19" s="90"/>
      <c r="K19" s="90"/>
      <c r="L19" s="90"/>
      <c r="M19" s="90"/>
      <c r="N19" s="90"/>
      <c r="O19" s="90"/>
      <c r="P19" s="90"/>
      <c r="Q19" s="90"/>
      <c r="R19" s="90"/>
      <c r="S19" s="90"/>
      <c r="T19" s="90"/>
      <c r="U19" s="90"/>
      <c r="V19" s="90"/>
      <c r="W19" s="90"/>
      <c r="X19" s="90"/>
      <c r="Y19" s="90"/>
      <c r="Z19" s="90"/>
      <c r="AA19" s="90"/>
      <c r="AB19" s="90"/>
      <c r="AC19" s="90"/>
      <c r="AD19" s="90"/>
      <c r="AE19" s="90"/>
      <c r="AF19" s="90"/>
    </row>
    <row xmlns:x14ac="http://schemas.microsoft.com/office/spreadsheetml/2009/9/ac" r="20" s="31" customFormat="true" x14ac:dyDescent="0.2">
      <c r="A20" s="90"/>
      <c r="B20" s="90"/>
      <c r="C20" s="90"/>
      <c r="D20" s="90"/>
      <c r="E20" s="90"/>
      <c r="F20" s="90"/>
      <c r="G20" s="90"/>
      <c r="H20" s="90"/>
      <c r="I20" s="90"/>
      <c r="J20" s="90"/>
      <c r="K20" s="90"/>
      <c r="L20" s="90"/>
      <c r="M20" s="90"/>
      <c r="N20" s="90"/>
      <c r="O20" s="90"/>
      <c r="P20" s="90"/>
      <c r="Q20" s="90"/>
      <c r="R20" s="90"/>
      <c r="S20" s="90"/>
      <c r="T20" s="90"/>
      <c r="U20" s="90"/>
      <c r="V20" s="90"/>
      <c r="W20" s="90"/>
      <c r="X20" s="90"/>
      <c r="Y20" s="90"/>
      <c r="Z20" s="90"/>
      <c r="AA20" s="90"/>
      <c r="AB20" s="90"/>
      <c r="AC20" s="90"/>
      <c r="AD20" s="90"/>
      <c r="AE20" s="90"/>
      <c r="AF20" s="90"/>
    </row>
    <row xmlns:x14ac="http://schemas.microsoft.com/office/spreadsheetml/2009/9/ac" r="21" s="31" customFormat="true" x14ac:dyDescent="0.2">
      <c r="A21" s="90"/>
      <c r="B21" s="90"/>
      <c r="C21" s="90"/>
      <c r="D21" s="90"/>
      <c r="E21" s="90"/>
      <c r="F21" s="90"/>
      <c r="G21" s="90"/>
      <c r="H21" s="90"/>
      <c r="I21" s="90"/>
      <c r="J21" s="90"/>
      <c r="K21" s="90"/>
      <c r="L21" s="90"/>
      <c r="M21" s="90"/>
      <c r="N21" s="90"/>
      <c r="O21" s="90"/>
      <c r="P21" s="90"/>
      <c r="Q21" s="90"/>
      <c r="R21" s="90"/>
      <c r="S21" s="90"/>
      <c r="T21" s="90"/>
      <c r="U21" s="90"/>
      <c r="V21" s="90"/>
      <c r="W21" s="90"/>
      <c r="X21" s="90"/>
      <c r="Y21" s="90"/>
      <c r="Z21" s="90"/>
      <c r="AA21" s="90"/>
      <c r="AB21" s="90"/>
      <c r="AC21" s="90"/>
      <c r="AD21" s="90"/>
      <c r="AE21" s="90"/>
      <c r="AF21" s="90"/>
    </row>
    <row xmlns:x14ac="http://schemas.microsoft.com/office/spreadsheetml/2009/9/ac" r="22" s="31" customFormat="true" x14ac:dyDescent="0.2">
      <c r="A22" s="90"/>
      <c r="B22" s="90"/>
      <c r="C22" s="90"/>
      <c r="D22" s="90"/>
      <c r="E22" s="90"/>
      <c r="F22" s="90"/>
      <c r="G22" s="90"/>
      <c r="H22" s="90"/>
      <c r="I22" s="90"/>
      <c r="J22" s="90"/>
      <c r="K22" s="90"/>
      <c r="L22" s="90"/>
      <c r="M22" s="90"/>
      <c r="N22" s="90"/>
      <c r="O22" s="90"/>
      <c r="P22" s="90"/>
      <c r="Q22" s="90"/>
      <c r="R22" s="90"/>
      <c r="S22" s="90"/>
      <c r="T22" s="90"/>
      <c r="U22" s="90"/>
      <c r="V22" s="90"/>
      <c r="W22" s="90"/>
      <c r="X22" s="90"/>
      <c r="Y22" s="90"/>
      <c r="Z22" s="90"/>
      <c r="AA22" s="90"/>
      <c r="AB22" s="90"/>
      <c r="AC22" s="90"/>
      <c r="AD22" s="90"/>
      <c r="AE22" s="90"/>
      <c r="AF22" s="90"/>
    </row>
    <row xmlns:x14ac="http://schemas.microsoft.com/office/spreadsheetml/2009/9/ac" r="23" s="31" customFormat="true" x14ac:dyDescent="0.2">
      <c r="A23" s="29" t="s">
        <v>257</v>
      </c>
    </row>
    <row xmlns:x14ac="http://schemas.microsoft.com/office/spreadsheetml/2009/9/ac" r="24" s="31" customFormat="true" x14ac:dyDescent="0.2">
      <c r="A24" s="29"/>
    </row>
    <row xmlns:x14ac="http://schemas.microsoft.com/office/spreadsheetml/2009/9/ac" r="25" s="31" customFormat="true" x14ac:dyDescent="0.2">
      <c r="A25" s="32"/>
      <c r="B25" s="32"/>
      <c r="C25" s="32"/>
      <c r="D25" s="32"/>
      <c r="E25" s="32"/>
      <c r="F25" s="32"/>
      <c r="G25" s="32"/>
      <c r="H25" s="32"/>
      <c r="I25" s="32"/>
      <c r="J25" s="32"/>
      <c r="K25" s="32"/>
      <c r="L25" s="32"/>
      <c r="M25" s="32"/>
      <c r="N25" s="32"/>
      <c r="O25" s="32"/>
      <c r="P25" s="32"/>
      <c r="Q25" s="32"/>
      <c r="R25" s="32"/>
      <c r="S25" s="32"/>
      <c r="T25" s="32"/>
      <c r="U25" s="32"/>
      <c r="V25" s="32"/>
      <c r="W25" s="32"/>
      <c r="X25" s="32"/>
      <c r="Y25" s="32"/>
      <c r="Z25" s="32"/>
      <c r="AA25" s="32"/>
      <c r="AB25" s="32"/>
      <c r="AC25" s="32"/>
      <c r="AD25" s="32"/>
      <c r="AE25" s="32"/>
      <c r="AF25" s="32"/>
    </row>
    <row xmlns:x14ac="http://schemas.microsoft.com/office/spreadsheetml/2009/9/ac" r="26" s="31" customFormat="true" x14ac:dyDescent="0.2">
      <c r="A26" s="32"/>
      <c r="B26" s="32"/>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row>
    <row xmlns:x14ac="http://schemas.microsoft.com/office/spreadsheetml/2009/9/ac" r="27" s="31" customFormat="true" x14ac:dyDescent="0.2">
      <c r="A27" s="32"/>
      <c r="B27" s="32"/>
      <c r="C27" s="32"/>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row>
    <row xmlns:x14ac="http://schemas.microsoft.com/office/spreadsheetml/2009/9/ac" r="28" s="31" customFormat="true" x14ac:dyDescent="0.2">
      <c r="A28" s="32"/>
      <c r="B28" s="32"/>
      <c r="C28" s="32"/>
      <c r="D28" s="32"/>
      <c r="E28" s="32"/>
      <c r="F28" s="32"/>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row>
    <row xmlns:x14ac="http://schemas.microsoft.com/office/spreadsheetml/2009/9/ac" r="29" s="31" customFormat="true" x14ac:dyDescent="0.2">
      <c r="A29" s="32"/>
      <c r="B29" s="32"/>
      <c r="C29" s="32"/>
      <c r="D29" s="32"/>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row>
    <row xmlns:x14ac="http://schemas.microsoft.com/office/spreadsheetml/2009/9/ac" r="30" s="31" customFormat="true" x14ac:dyDescent="0.2">
      <c r="A30" s="32"/>
      <c r="B30" s="32"/>
      <c r="C30" s="32"/>
      <c r="D30" s="32"/>
      <c r="E30" s="32"/>
      <c r="F30" s="32"/>
      <c r="G30" s="32"/>
      <c r="H30" s="32"/>
      <c r="I30" s="32"/>
      <c r="J30" s="32"/>
      <c r="K30" s="32"/>
      <c r="L30" s="32"/>
      <c r="M30" s="32"/>
      <c r="N30" s="32"/>
      <c r="O30" s="32"/>
      <c r="P30" s="32"/>
      <c r="Q30" s="32"/>
      <c r="R30" s="32"/>
      <c r="S30" s="32"/>
      <c r="T30" s="32"/>
      <c r="U30" s="32"/>
      <c r="V30" s="32"/>
      <c r="W30" s="32"/>
      <c r="X30" s="32"/>
      <c r="Y30" s="32"/>
      <c r="Z30" s="32"/>
      <c r="AA30" s="32"/>
      <c r="AB30" s="32"/>
      <c r="AC30" s="32"/>
      <c r="AD30" s="32"/>
      <c r="AE30" s="32"/>
      <c r="AF30" s="32"/>
    </row>
    <row xmlns:x14ac="http://schemas.microsoft.com/office/spreadsheetml/2009/9/ac" r="31" s="31" customFormat="true" x14ac:dyDescent="0.2">
      <c r="A31" s="32"/>
      <c r="B31" s="32"/>
      <c r="C31" s="32"/>
      <c r="D31" s="32"/>
      <c r="E31" s="32"/>
      <c r="F31" s="32"/>
      <c r="G31" s="32"/>
      <c r="H31" s="32"/>
      <c r="I31" s="32"/>
      <c r="J31" s="32"/>
      <c r="K31" s="32"/>
      <c r="L31" s="32"/>
      <c r="M31" s="32"/>
      <c r="N31" s="32"/>
      <c r="O31" s="32"/>
      <c r="P31" s="32"/>
      <c r="Q31" s="32"/>
      <c r="R31" s="32"/>
      <c r="S31" s="32"/>
      <c r="T31" s="32"/>
      <c r="U31" s="32"/>
      <c r="V31" s="32"/>
      <c r="W31" s="32"/>
      <c r="X31" s="32"/>
      <c r="Y31" s="32"/>
      <c r="Z31" s="32"/>
      <c r="AA31" s="32"/>
      <c r="AB31" s="32"/>
      <c r="AC31" s="32"/>
      <c r="AD31" s="32"/>
      <c r="AE31" s="32"/>
      <c r="AF31" s="32"/>
    </row>
    <row xmlns:x14ac="http://schemas.microsoft.com/office/spreadsheetml/2009/9/ac" r="32" s="31" customFormat="true" x14ac:dyDescent="0.2">
      <c r="A32" s="32"/>
      <c r="B32" s="32"/>
      <c r="C32" s="32"/>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c r="AF32" s="32"/>
    </row>
    <row xmlns:x14ac="http://schemas.microsoft.com/office/spreadsheetml/2009/9/ac" r="33" s="31" customFormat="true" x14ac:dyDescent="0.2">
      <c r="A33" s="32"/>
      <c r="B33" s="32"/>
      <c r="C33" s="32"/>
      <c r="D33" s="32"/>
      <c r="E33" s="32"/>
      <c r="F33" s="32"/>
      <c r="G33" s="32"/>
      <c r="H33" s="32"/>
      <c r="I33" s="32"/>
      <c r="J33" s="32"/>
      <c r="K33" s="32"/>
      <c r="L33" s="32"/>
      <c r="M33" s="32"/>
      <c r="N33" s="32"/>
      <c r="O33" s="32"/>
      <c r="P33" s="32"/>
      <c r="Q33" s="32"/>
      <c r="R33" s="32"/>
      <c r="S33" s="32"/>
      <c r="T33" s="32"/>
      <c r="U33" s="32"/>
      <c r="V33" s="32"/>
      <c r="W33" s="32"/>
      <c r="X33" s="32"/>
      <c r="Y33" s="32"/>
      <c r="Z33" s="32"/>
      <c r="AA33" s="32"/>
      <c r="AB33" s="32"/>
      <c r="AC33" s="32"/>
      <c r="AD33" s="32"/>
      <c r="AE33" s="32"/>
      <c r="AF33" s="32"/>
    </row>
    <row xmlns:x14ac="http://schemas.microsoft.com/office/spreadsheetml/2009/9/ac" r="34" s="31" customFormat="true" x14ac:dyDescent="0.2">
      <c r="A34" s="32"/>
      <c r="B34" s="32"/>
      <c r="C34" s="32"/>
      <c r="D34" s="32"/>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row>
    <row xmlns:x14ac="http://schemas.microsoft.com/office/spreadsheetml/2009/9/ac" r="35" s="31" customFormat="true" x14ac:dyDescent="0.2">
      <c r="A35" s="32"/>
      <c r="B35" s="32"/>
      <c r="C35" s="32"/>
      <c r="D35" s="32"/>
      <c r="E35" s="32"/>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2"/>
      <c r="AF35" s="32"/>
    </row>
    <row xmlns:x14ac="http://schemas.microsoft.com/office/spreadsheetml/2009/9/ac" r="36" s="31" customFormat="true" x14ac:dyDescent="0.2">
      <c r="A36" s="32"/>
      <c r="B36" s="32"/>
      <c r="C36" s="32"/>
      <c r="D36" s="32"/>
      <c r="E36" s="32"/>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c r="AE36" s="32"/>
      <c r="AF36" s="32"/>
    </row>
    <row xmlns:x14ac="http://schemas.microsoft.com/office/spreadsheetml/2009/9/ac" r="37" s="31" customFormat="true" x14ac:dyDescent="0.2">
      <c r="A37" s="32"/>
      <c r="B37" s="32"/>
      <c r="C37" s="32"/>
      <c r="D37" s="32"/>
      <c r="E37" s="32"/>
      <c r="F37" s="32"/>
      <c r="G37" s="32"/>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row>
    <row xmlns:x14ac="http://schemas.microsoft.com/office/spreadsheetml/2009/9/ac" r="38" s="31" customFormat="true" x14ac:dyDescent="0.2">
      <c r="A38" s="32"/>
      <c r="B38" s="32"/>
      <c r="C38" s="32"/>
      <c r="D38" s="32"/>
      <c r="E38" s="32"/>
      <c r="F38" s="32"/>
      <c r="G38" s="32"/>
      <c r="H38" s="32"/>
      <c r="I38" s="32"/>
      <c r="J38" s="32"/>
      <c r="K38" s="32"/>
      <c r="L38" s="32"/>
      <c r="M38" s="32"/>
      <c r="N38" s="32"/>
      <c r="O38" s="32"/>
      <c r="P38" s="32"/>
      <c r="Q38" s="32"/>
      <c r="R38" s="32"/>
      <c r="S38" s="32"/>
      <c r="T38" s="32"/>
      <c r="U38" s="32"/>
      <c r="V38" s="32"/>
      <c r="W38" s="32"/>
      <c r="X38" s="32"/>
      <c r="Y38" s="32"/>
      <c r="Z38" s="32"/>
      <c r="AA38" s="32"/>
      <c r="AB38" s="32"/>
      <c r="AC38" s="32"/>
      <c r="AD38" s="32"/>
      <c r="AE38" s="32"/>
      <c r="AF38" s="32"/>
    </row>
    <row xmlns:x14ac="http://schemas.microsoft.com/office/spreadsheetml/2009/9/ac" r="39" s="31" customFormat="true" x14ac:dyDescent="0.2">
      <c r="A39" s="32"/>
      <c r="B39" s="32"/>
      <c r="C39" s="32"/>
      <c r="D39" s="32"/>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row>
    <row xmlns:x14ac="http://schemas.microsoft.com/office/spreadsheetml/2009/9/ac" r="40" s="31" customFormat="true" x14ac:dyDescent="0.2">
      <c r="A40" s="32"/>
      <c r="B40" s="32"/>
      <c r="C40" s="32"/>
      <c r="D40" s="32"/>
      <c r="E40" s="32"/>
      <c r="F40" s="32"/>
      <c r="G40" s="32"/>
      <c r="H40" s="32"/>
      <c r="I40" s="32"/>
      <c r="J40" s="32"/>
      <c r="K40" s="32"/>
      <c r="L40" s="32"/>
      <c r="M40" s="32"/>
      <c r="N40" s="32"/>
      <c r="O40" s="32"/>
      <c r="P40" s="32"/>
      <c r="Q40" s="32"/>
      <c r="R40" s="32"/>
      <c r="S40" s="32"/>
      <c r="T40" s="32"/>
      <c r="U40" s="32"/>
      <c r="V40" s="32"/>
      <c r="W40" s="32"/>
      <c r="X40" s="32"/>
      <c r="Y40" s="32"/>
      <c r="Z40" s="32"/>
      <c r="AA40" s="32"/>
      <c r="AB40" s="32"/>
      <c r="AC40" s="32"/>
      <c r="AD40" s="32"/>
      <c r="AE40" s="32"/>
      <c r="AF40" s="32"/>
    </row>
    <row xmlns:x14ac="http://schemas.microsoft.com/office/spreadsheetml/2009/9/ac" r="41" s="31" customFormat="true" x14ac:dyDescent="0.2">
      <c r="A41" s="32"/>
      <c r="B41" s="32"/>
      <c r="C41" s="32"/>
      <c r="D41" s="32"/>
      <c r="E41" s="32"/>
      <c r="F41" s="32"/>
      <c r="G41" s="32"/>
      <c r="H41" s="32"/>
      <c r="I41" s="32"/>
      <c r="J41" s="32"/>
      <c r="K41" s="32"/>
      <c r="L41" s="32"/>
      <c r="M41" s="32"/>
      <c r="N41" s="32"/>
      <c r="O41" s="32"/>
      <c r="P41" s="32"/>
      <c r="Q41" s="32"/>
      <c r="R41" s="32"/>
      <c r="S41" s="32"/>
      <c r="T41" s="32"/>
      <c r="U41" s="32"/>
      <c r="V41" s="32"/>
      <c r="W41" s="32"/>
      <c r="X41" s="32"/>
      <c r="Y41" s="32"/>
      <c r="Z41" s="32"/>
      <c r="AA41" s="32"/>
      <c r="AB41" s="32"/>
      <c r="AC41" s="32"/>
      <c r="AD41" s="32"/>
      <c r="AE41" s="32"/>
      <c r="AF41" s="32"/>
    </row>
    <row xmlns:x14ac="http://schemas.microsoft.com/office/spreadsheetml/2009/9/ac" r="42" s="31" customFormat="true" x14ac:dyDescent="0.2">
      <c r="A42" s="32"/>
      <c r="B42" s="32"/>
      <c r="C42" s="32"/>
      <c r="D42" s="32"/>
      <c r="E42" s="32"/>
      <c r="F42" s="32"/>
      <c r="G42" s="32"/>
      <c r="H42" s="32"/>
      <c r="I42" s="32"/>
      <c r="J42" s="32"/>
      <c r="K42" s="32"/>
      <c r="L42" s="32"/>
      <c r="M42" s="32"/>
      <c r="N42" s="32"/>
      <c r="O42" s="32"/>
      <c r="P42" s="32"/>
      <c r="Q42" s="32"/>
      <c r="R42" s="32"/>
      <c r="S42" s="32"/>
      <c r="T42" s="32"/>
      <c r="U42" s="32"/>
      <c r="V42" s="32"/>
      <c r="W42" s="32"/>
      <c r="X42" s="32"/>
      <c r="Y42" s="32"/>
      <c r="Z42" s="32"/>
      <c r="AA42" s="32"/>
      <c r="AB42" s="32"/>
      <c r="AC42" s="32"/>
      <c r="AD42" s="32"/>
      <c r="AE42" s="32"/>
      <c r="AF42" s="32"/>
    </row>
    <row xmlns:x14ac="http://schemas.microsoft.com/office/spreadsheetml/2009/9/ac" r="43" s="31" customFormat="true" x14ac:dyDescent="0.2">
      <c r="A43" s="32"/>
      <c r="B43" s="32"/>
      <c r="C43" s="32"/>
      <c r="D43" s="32"/>
      <c r="E43" s="32"/>
      <c r="F43" s="32"/>
      <c r="G43" s="32"/>
      <c r="H43" s="32"/>
      <c r="I43" s="32"/>
      <c r="J43" s="32"/>
      <c r="K43" s="32"/>
      <c r="L43" s="32"/>
      <c r="M43" s="32"/>
      <c r="N43" s="32"/>
      <c r="O43" s="32"/>
      <c r="P43" s="32"/>
      <c r="Q43" s="32"/>
      <c r="R43" s="32"/>
      <c r="S43" s="32"/>
      <c r="T43" s="32"/>
      <c r="U43" s="32"/>
      <c r="V43" s="32"/>
      <c r="W43" s="32"/>
      <c r="X43" s="32"/>
      <c r="Y43" s="32"/>
      <c r="Z43" s="32"/>
      <c r="AA43" s="32"/>
      <c r="AB43" s="32"/>
      <c r="AC43" s="32"/>
      <c r="AD43" s="32"/>
      <c r="AE43" s="32"/>
      <c r="AF43" s="32"/>
    </row>
    <row xmlns:x14ac="http://schemas.microsoft.com/office/spreadsheetml/2009/9/ac" r="44" s="31" customFormat="true" x14ac:dyDescent="0.2">
      <c r="A44" s="29" t="s">
        <v>257</v>
      </c>
      <c r="B44" s="29"/>
    </row>
    <row xmlns:x14ac="http://schemas.microsoft.com/office/spreadsheetml/2009/9/ac" r="45" s="31" customFormat="true" x14ac:dyDescent="0.2"/>
    <row xmlns:x14ac="http://schemas.microsoft.com/office/spreadsheetml/2009/9/ac" r="46" s="31" customFormat="true" x14ac:dyDescent="0.2">
      <c r="A46" s="75"/>
      <c r="B46" s="75"/>
      <c r="C46" s="75"/>
      <c r="D46" s="75"/>
      <c r="E46" s="75"/>
      <c r="F46" s="75"/>
      <c r="G46" s="75"/>
      <c r="H46" s="75"/>
      <c r="I46" s="75"/>
      <c r="J46" s="75"/>
      <c r="K46" s="75"/>
      <c r="L46" s="75"/>
      <c r="M46" s="75"/>
      <c r="N46" s="75"/>
      <c r="O46" s="75"/>
      <c r="P46" s="75"/>
      <c r="Q46" s="75"/>
      <c r="R46" s="75"/>
      <c r="S46" s="75"/>
      <c r="T46" s="75"/>
      <c r="U46" s="75"/>
      <c r="V46" s="75"/>
      <c r="W46" s="75"/>
      <c r="X46" s="75"/>
      <c r="Y46" s="75"/>
      <c r="Z46" s="75"/>
      <c r="AA46" s="75"/>
      <c r="AB46" s="75"/>
      <c r="AC46" s="75"/>
      <c r="AD46" s="75"/>
      <c r="AE46" s="75"/>
      <c r="AF46" s="75"/>
    </row>
    <row xmlns:x14ac="http://schemas.microsoft.com/office/spreadsheetml/2009/9/ac" r="47" s="31" customFormat="true" x14ac:dyDescent="0.2">
      <c r="A47" s="75"/>
      <c r="B47" s="75"/>
      <c r="C47" s="75"/>
      <c r="D47" s="75"/>
      <c r="E47" s="75"/>
      <c r="F47" s="75"/>
      <c r="G47" s="75"/>
      <c r="H47" s="75"/>
      <c r="I47" s="75"/>
      <c r="J47" s="75"/>
      <c r="K47" s="75"/>
      <c r="L47" s="75"/>
      <c r="M47" s="75"/>
      <c r="N47" s="75"/>
      <c r="O47" s="75"/>
      <c r="P47" s="75"/>
      <c r="Q47" s="75"/>
      <c r="R47" s="75"/>
      <c r="S47" s="75"/>
      <c r="T47" s="75"/>
      <c r="U47" s="75"/>
      <c r="V47" s="75"/>
      <c r="W47" s="75"/>
      <c r="X47" s="75"/>
      <c r="Y47" s="75"/>
      <c r="Z47" s="75"/>
      <c r="AA47" s="75"/>
      <c r="AB47" s="75"/>
      <c r="AC47" s="75"/>
      <c r="AD47" s="75"/>
      <c r="AE47" s="75"/>
      <c r="AF47" s="75"/>
    </row>
    <row xmlns:x14ac="http://schemas.microsoft.com/office/spreadsheetml/2009/9/ac" r="48" s="31" customFormat="true" x14ac:dyDescent="0.2">
      <c r="A48" s="75"/>
      <c r="B48" s="75"/>
      <c r="C48" s="75"/>
      <c r="D48" s="75"/>
      <c r="E48" s="75"/>
      <c r="F48" s="75"/>
      <c r="G48" s="75"/>
      <c r="H48" s="75"/>
      <c r="I48" s="75"/>
      <c r="J48" s="75"/>
      <c r="K48" s="75"/>
      <c r="L48" s="75"/>
      <c r="M48" s="75"/>
      <c r="N48" s="75"/>
      <c r="O48" s="75"/>
      <c r="P48" s="75"/>
      <c r="Q48" s="75"/>
      <c r="R48" s="75"/>
      <c r="S48" s="75"/>
      <c r="T48" s="75"/>
      <c r="U48" s="75"/>
      <c r="V48" s="75"/>
      <c r="W48" s="75"/>
      <c r="X48" s="75"/>
      <c r="Y48" s="75"/>
      <c r="Z48" s="75"/>
      <c r="AA48" s="75"/>
      <c r="AB48" s="75"/>
      <c r="AC48" s="75"/>
      <c r="AD48" s="75"/>
      <c r="AE48" s="75"/>
      <c r="AF48" s="75"/>
    </row>
    <row xmlns:x14ac="http://schemas.microsoft.com/office/spreadsheetml/2009/9/ac" r="49" s="31" customFormat="true" x14ac:dyDescent="0.2">
      <c r="A49" s="75"/>
      <c r="B49" s="75"/>
      <c r="C49" s="75"/>
      <c r="D49" s="75"/>
      <c r="E49" s="75"/>
      <c r="F49" s="75"/>
      <c r="G49" s="75"/>
      <c r="H49" s="75"/>
      <c r="I49" s="75"/>
      <c r="J49" s="75"/>
      <c r="K49" s="75"/>
      <c r="L49" s="75"/>
      <c r="M49" s="75"/>
      <c r="N49" s="75"/>
      <c r="O49" s="75"/>
      <c r="P49" s="75"/>
      <c r="Q49" s="75"/>
      <c r="R49" s="75"/>
      <c r="S49" s="75"/>
      <c r="T49" s="75"/>
      <c r="U49" s="75"/>
      <c r="V49" s="75"/>
      <c r="W49" s="75"/>
      <c r="X49" s="75"/>
      <c r="Y49" s="75"/>
      <c r="Z49" s="75"/>
      <c r="AA49" s="75"/>
      <c r="AB49" s="75"/>
      <c r="AC49" s="75"/>
      <c r="AD49" s="75"/>
      <c r="AE49" s="75"/>
      <c r="AF49" s="75"/>
    </row>
    <row xmlns:x14ac="http://schemas.microsoft.com/office/spreadsheetml/2009/9/ac" r="50" s="31" customFormat="true" x14ac:dyDescent="0.2">
      <c r="A50" s="75"/>
      <c r="B50" s="75"/>
      <c r="C50" s="75"/>
      <c r="D50" s="75"/>
      <c r="E50" s="75"/>
      <c r="F50" s="75"/>
      <c r="G50" s="75"/>
      <c r="H50" s="75"/>
      <c r="I50" s="75"/>
      <c r="J50" s="75"/>
      <c r="K50" s="75"/>
      <c r="L50" s="75"/>
      <c r="M50" s="75"/>
      <c r="N50" s="75"/>
      <c r="O50" s="75"/>
      <c r="P50" s="75"/>
      <c r="Q50" s="75"/>
      <c r="R50" s="75"/>
      <c r="S50" s="75"/>
      <c r="T50" s="75"/>
      <c r="U50" s="75"/>
      <c r="V50" s="75"/>
      <c r="W50" s="75"/>
      <c r="X50" s="75"/>
      <c r="Y50" s="75"/>
      <c r="Z50" s="75"/>
      <c r="AA50" s="75"/>
      <c r="AB50" s="75"/>
      <c r="AC50" s="75"/>
      <c r="AD50" s="75"/>
      <c r="AE50" s="75"/>
      <c r="AF50" s="75"/>
    </row>
    <row xmlns:x14ac="http://schemas.microsoft.com/office/spreadsheetml/2009/9/ac" r="51" s="31" customFormat="true" x14ac:dyDescent="0.2">
      <c r="A51" s="75"/>
      <c r="B51" s="75"/>
      <c r="C51" s="75"/>
      <c r="D51" s="75"/>
      <c r="E51" s="75"/>
      <c r="F51" s="75"/>
      <c r="G51" s="75"/>
      <c r="H51" s="75"/>
      <c r="I51" s="75"/>
      <c r="J51" s="75"/>
      <c r="K51" s="75"/>
      <c r="L51" s="75"/>
      <c r="M51" s="75"/>
      <c r="N51" s="75"/>
      <c r="O51" s="75"/>
      <c r="P51" s="75"/>
      <c r="Q51" s="75"/>
      <c r="R51" s="75"/>
      <c r="S51" s="75"/>
      <c r="T51" s="75"/>
      <c r="U51" s="75"/>
      <c r="V51" s="75"/>
      <c r="W51" s="75"/>
      <c r="X51" s="75"/>
      <c r="Y51" s="75"/>
      <c r="Z51" s="75"/>
      <c r="AA51" s="75"/>
      <c r="AB51" s="75"/>
      <c r="AC51" s="75"/>
      <c r="AD51" s="75"/>
      <c r="AE51" s="75"/>
      <c r="AF51" s="75"/>
    </row>
    <row xmlns:x14ac="http://schemas.microsoft.com/office/spreadsheetml/2009/9/ac" r="52" s="31" customFormat="true" x14ac:dyDescent="0.2">
      <c r="A52" s="75"/>
      <c r="B52" s="75"/>
      <c r="C52" s="75"/>
      <c r="D52" s="75"/>
      <c r="E52" s="75"/>
      <c r="F52" s="75"/>
      <c r="G52" s="75"/>
      <c r="H52" s="75"/>
      <c r="I52" s="75"/>
      <c r="J52" s="75"/>
      <c r="K52" s="75"/>
      <c r="L52" s="75"/>
      <c r="M52" s="75"/>
      <c r="N52" s="75"/>
      <c r="O52" s="75"/>
      <c r="P52" s="75"/>
      <c r="Q52" s="75"/>
      <c r="R52" s="75"/>
      <c r="S52" s="75"/>
      <c r="T52" s="75"/>
      <c r="U52" s="75"/>
      <c r="V52" s="75"/>
      <c r="W52" s="75"/>
      <c r="X52" s="75"/>
      <c r="Y52" s="75"/>
      <c r="Z52" s="75"/>
      <c r="AA52" s="75"/>
      <c r="AB52" s="75"/>
      <c r="AC52" s="75"/>
      <c r="AD52" s="75"/>
      <c r="AE52" s="75"/>
      <c r="AF52" s="75"/>
    </row>
    <row xmlns:x14ac="http://schemas.microsoft.com/office/spreadsheetml/2009/9/ac" r="53" s="31" customFormat="true" x14ac:dyDescent="0.2">
      <c r="A53" s="75"/>
      <c r="B53" s="75"/>
      <c r="C53" s="75"/>
      <c r="D53" s="75"/>
      <c r="E53" s="75"/>
      <c r="F53" s="75"/>
      <c r="G53" s="75"/>
      <c r="H53" s="75"/>
      <c r="I53" s="75"/>
      <c r="J53" s="75"/>
      <c r="K53" s="75"/>
      <c r="L53" s="75"/>
      <c r="M53" s="75"/>
      <c r="N53" s="75"/>
      <c r="O53" s="75"/>
      <c r="P53" s="75"/>
      <c r="Q53" s="75"/>
      <c r="R53" s="75"/>
      <c r="S53" s="75"/>
      <c r="T53" s="75"/>
      <c r="U53" s="75"/>
      <c r="V53" s="75"/>
      <c r="W53" s="75"/>
      <c r="X53" s="75"/>
      <c r="Y53" s="75"/>
      <c r="Z53" s="75"/>
      <c r="AA53" s="75"/>
      <c r="AB53" s="75"/>
      <c r="AC53" s="75"/>
      <c r="AD53" s="75"/>
      <c r="AE53" s="75"/>
      <c r="AF53" s="75"/>
    </row>
    <row xmlns:x14ac="http://schemas.microsoft.com/office/spreadsheetml/2009/9/ac" r="54" s="31" customFormat="true" x14ac:dyDescent="0.2">
      <c r="A54" s="75"/>
      <c r="B54" s="75"/>
      <c r="C54" s="75"/>
      <c r="D54" s="75"/>
      <c r="E54" s="75"/>
      <c r="F54" s="75"/>
      <c r="G54" s="75"/>
      <c r="H54" s="75"/>
      <c r="I54" s="75"/>
      <c r="J54" s="75"/>
      <c r="K54" s="75"/>
      <c r="L54" s="75"/>
      <c r="M54" s="75"/>
      <c r="N54" s="75"/>
      <c r="O54" s="75"/>
      <c r="P54" s="75"/>
      <c r="Q54" s="75"/>
      <c r="R54" s="75"/>
      <c r="S54" s="75"/>
      <c r="T54" s="75"/>
      <c r="U54" s="75"/>
      <c r="V54" s="75"/>
      <c r="W54" s="75"/>
      <c r="X54" s="75"/>
      <c r="Y54" s="75"/>
      <c r="Z54" s="75"/>
      <c r="AA54" s="75"/>
      <c r="AB54" s="75"/>
      <c r="AC54" s="75"/>
      <c r="AD54" s="75"/>
      <c r="AE54" s="75"/>
      <c r="AF54" s="75"/>
    </row>
    <row xmlns:x14ac="http://schemas.microsoft.com/office/spreadsheetml/2009/9/ac" r="55" s="31" customFormat="true" x14ac:dyDescent="0.2">
      <c r="A55" s="75"/>
      <c r="B55" s="75"/>
      <c r="C55" s="75"/>
      <c r="D55" s="75"/>
      <c r="E55" s="75"/>
      <c r="F55" s="75"/>
      <c r="G55" s="75"/>
      <c r="H55" s="75"/>
      <c r="I55" s="75"/>
      <c r="J55" s="75"/>
      <c r="K55" s="75"/>
      <c r="L55" s="75"/>
      <c r="M55" s="75"/>
      <c r="N55" s="75"/>
      <c r="O55" s="75"/>
      <c r="P55" s="75"/>
      <c r="Q55" s="75"/>
      <c r="R55" s="75"/>
      <c r="S55" s="75"/>
      <c r="T55" s="75"/>
      <c r="U55" s="75"/>
      <c r="V55" s="75"/>
      <c r="W55" s="75"/>
      <c r="X55" s="75"/>
      <c r="Y55" s="75"/>
      <c r="Z55" s="75"/>
      <c r="AA55" s="75"/>
      <c r="AB55" s="75"/>
      <c r="AC55" s="75"/>
      <c r="AD55" s="75"/>
      <c r="AE55" s="75"/>
      <c r="AF55" s="75"/>
    </row>
    <row xmlns:x14ac="http://schemas.microsoft.com/office/spreadsheetml/2009/9/ac" r="56" s="31" customFormat="true" x14ac:dyDescent="0.2">
      <c r="A56" s="75"/>
      <c r="B56" s="75"/>
      <c r="C56" s="75"/>
      <c r="D56" s="75"/>
      <c r="E56" s="75"/>
      <c r="F56" s="75"/>
      <c r="G56" s="75"/>
      <c r="H56" s="75"/>
      <c r="I56" s="75"/>
      <c r="J56" s="75"/>
      <c r="K56" s="75"/>
      <c r="L56" s="75"/>
      <c r="M56" s="75"/>
      <c r="N56" s="75"/>
      <c r="O56" s="75"/>
      <c r="P56" s="75"/>
      <c r="Q56" s="75"/>
      <c r="R56" s="75"/>
      <c r="S56" s="75"/>
      <c r="T56" s="75"/>
      <c r="U56" s="75"/>
      <c r="V56" s="75"/>
      <c r="W56" s="75"/>
      <c r="X56" s="75"/>
      <c r="Y56" s="75"/>
      <c r="Z56" s="75"/>
      <c r="AA56" s="75"/>
      <c r="AB56" s="75"/>
      <c r="AC56" s="75"/>
      <c r="AD56" s="75"/>
      <c r="AE56" s="75"/>
      <c r="AF56" s="75"/>
    </row>
    <row xmlns:x14ac="http://schemas.microsoft.com/office/spreadsheetml/2009/9/ac" r="57" s="31" customFormat="true" x14ac:dyDescent="0.2">
      <c r="A57" s="75"/>
      <c r="B57" s="75"/>
      <c r="C57" s="75"/>
      <c r="D57" s="75"/>
      <c r="E57" s="75"/>
      <c r="F57" s="75"/>
      <c r="G57" s="75"/>
      <c r="H57" s="75"/>
      <c r="I57" s="75"/>
      <c r="J57" s="75"/>
      <c r="K57" s="75"/>
      <c r="L57" s="75"/>
      <c r="M57" s="75"/>
      <c r="N57" s="75"/>
      <c r="O57" s="75"/>
      <c r="P57" s="75"/>
      <c r="Q57" s="75"/>
      <c r="R57" s="75"/>
      <c r="S57" s="75"/>
      <c r="T57" s="75"/>
      <c r="U57" s="75"/>
      <c r="V57" s="75"/>
      <c r="W57" s="75"/>
      <c r="X57" s="75"/>
      <c r="Y57" s="75"/>
      <c r="Z57" s="75"/>
      <c r="AA57" s="75"/>
      <c r="AB57" s="75"/>
      <c r="AC57" s="75"/>
      <c r="AD57" s="75"/>
      <c r="AE57" s="75"/>
      <c r="AF57" s="75"/>
    </row>
    <row xmlns:x14ac="http://schemas.microsoft.com/office/spreadsheetml/2009/9/ac" r="58" s="31" customFormat="true" x14ac:dyDescent="0.2">
      <c r="A58" s="75"/>
      <c r="B58" s="75"/>
      <c r="C58" s="75"/>
      <c r="D58" s="75"/>
      <c r="E58" s="75"/>
      <c r="F58" s="75"/>
      <c r="G58" s="75"/>
      <c r="H58" s="75"/>
      <c r="I58" s="75"/>
      <c r="J58" s="75"/>
      <c r="K58" s="75"/>
      <c r="L58" s="75"/>
      <c r="M58" s="75"/>
      <c r="N58" s="75"/>
      <c r="O58" s="75"/>
      <c r="P58" s="75"/>
      <c r="Q58" s="75"/>
      <c r="R58" s="75"/>
      <c r="S58" s="75"/>
      <c r="T58" s="75"/>
      <c r="U58" s="75"/>
      <c r="V58" s="75"/>
      <c r="W58" s="75"/>
      <c r="X58" s="75"/>
      <c r="Y58" s="75"/>
      <c r="Z58" s="75"/>
      <c r="AA58" s="75"/>
      <c r="AB58" s="75"/>
      <c r="AC58" s="75"/>
      <c r="AD58" s="75"/>
      <c r="AE58" s="75"/>
      <c r="AF58" s="75"/>
    </row>
    <row xmlns:x14ac="http://schemas.microsoft.com/office/spreadsheetml/2009/9/ac" r="59" s="31" customFormat="true" x14ac:dyDescent="0.2">
      <c r="A59" s="75"/>
      <c r="B59" s="75"/>
      <c r="C59" s="75"/>
      <c r="D59" s="75"/>
      <c r="E59" s="75"/>
      <c r="F59" s="75"/>
      <c r="G59" s="75"/>
      <c r="H59" s="75"/>
      <c r="I59" s="75"/>
      <c r="J59" s="75"/>
      <c r="K59" s="75"/>
      <c r="L59" s="75"/>
      <c r="M59" s="75"/>
      <c r="N59" s="75"/>
      <c r="O59" s="75"/>
      <c r="P59" s="75"/>
      <c r="Q59" s="75"/>
      <c r="R59" s="75"/>
      <c r="S59" s="75"/>
      <c r="T59" s="75"/>
      <c r="U59" s="75"/>
      <c r="V59" s="75"/>
      <c r="W59" s="75"/>
      <c r="X59" s="75"/>
      <c r="Y59" s="75"/>
      <c r="Z59" s="75"/>
      <c r="AA59" s="75"/>
      <c r="AB59" s="75"/>
      <c r="AC59" s="75"/>
      <c r="AD59" s="75"/>
      <c r="AE59" s="75"/>
      <c r="AF59" s="75"/>
    </row>
    <row xmlns:x14ac="http://schemas.microsoft.com/office/spreadsheetml/2009/9/ac" r="60" s="31" customFormat="true" x14ac:dyDescent="0.2">
      <c r="A60" s="75"/>
      <c r="B60" s="75"/>
      <c r="C60" s="75"/>
      <c r="D60" s="75"/>
      <c r="E60" s="75"/>
      <c r="F60" s="75"/>
      <c r="G60" s="75"/>
      <c r="H60" s="75"/>
      <c r="I60" s="75"/>
      <c r="J60" s="75"/>
      <c r="K60" s="75"/>
      <c r="L60" s="75"/>
      <c r="M60" s="75"/>
      <c r="N60" s="75"/>
      <c r="O60" s="75"/>
      <c r="P60" s="75"/>
      <c r="Q60" s="75"/>
      <c r="R60" s="75"/>
      <c r="S60" s="75"/>
      <c r="T60" s="75"/>
      <c r="U60" s="75"/>
      <c r="V60" s="75"/>
      <c r="W60" s="75"/>
      <c r="X60" s="75"/>
      <c r="Y60" s="75"/>
      <c r="Z60" s="75"/>
      <c r="AA60" s="75"/>
      <c r="AB60" s="75"/>
      <c r="AC60" s="75"/>
      <c r="AD60" s="75"/>
      <c r="AE60" s="75"/>
      <c r="AF60" s="75"/>
    </row>
    <row xmlns:x14ac="http://schemas.microsoft.com/office/spreadsheetml/2009/9/ac" r="61" s="31" customFormat="true" x14ac:dyDescent="0.2">
      <c r="A61" s="75"/>
      <c r="B61" s="75"/>
      <c r="C61" s="75"/>
      <c r="D61" s="75"/>
      <c r="E61" s="75"/>
      <c r="F61" s="75"/>
      <c r="G61" s="75"/>
      <c r="H61" s="75"/>
      <c r="I61" s="75"/>
      <c r="J61" s="75"/>
      <c r="K61" s="75"/>
      <c r="L61" s="75"/>
      <c r="M61" s="75"/>
      <c r="N61" s="75"/>
      <c r="O61" s="75"/>
      <c r="P61" s="75"/>
      <c r="Q61" s="75"/>
      <c r="R61" s="75"/>
      <c r="S61" s="75"/>
      <c r="T61" s="75"/>
      <c r="U61" s="75"/>
      <c r="V61" s="75"/>
      <c r="W61" s="75"/>
      <c r="X61" s="75"/>
      <c r="Y61" s="75"/>
      <c r="Z61" s="75"/>
      <c r="AA61" s="75"/>
      <c r="AB61" s="75"/>
      <c r="AC61" s="75"/>
      <c r="AD61" s="75"/>
      <c r="AE61" s="75"/>
      <c r="AF61" s="75"/>
    </row>
    <row xmlns:x14ac="http://schemas.microsoft.com/office/spreadsheetml/2009/9/ac" r="62" s="31" customFormat="true" x14ac:dyDescent="0.2">
      <c r="A62" s="75"/>
      <c r="B62" s="75"/>
      <c r="C62" s="75"/>
      <c r="D62" s="75"/>
      <c r="E62" s="75"/>
      <c r="F62" s="75"/>
      <c r="G62" s="75"/>
      <c r="H62" s="75"/>
      <c r="I62" s="75"/>
      <c r="J62" s="75"/>
      <c r="K62" s="75"/>
      <c r="L62" s="75"/>
      <c r="M62" s="75"/>
      <c r="N62" s="75"/>
      <c r="O62" s="75"/>
      <c r="P62" s="75"/>
      <c r="Q62" s="75"/>
      <c r="R62" s="75"/>
      <c r="S62" s="75"/>
      <c r="T62" s="75"/>
      <c r="U62" s="75"/>
      <c r="V62" s="75"/>
      <c r="W62" s="75"/>
      <c r="X62" s="75"/>
      <c r="Y62" s="75"/>
      <c r="Z62" s="75"/>
      <c r="AA62" s="75"/>
      <c r="AB62" s="75"/>
      <c r="AC62" s="75"/>
      <c r="AD62" s="75"/>
      <c r="AE62" s="75"/>
      <c r="AF62" s="75"/>
    </row>
    <row xmlns:x14ac="http://schemas.microsoft.com/office/spreadsheetml/2009/9/ac" r="63" s="31" customFormat="true" x14ac:dyDescent="0.2">
      <c r="A63" s="75"/>
      <c r="B63" s="75"/>
      <c r="C63" s="75"/>
      <c r="D63" s="75"/>
      <c r="E63" s="75"/>
      <c r="F63" s="75"/>
      <c r="G63" s="75"/>
      <c r="H63" s="75"/>
      <c r="I63" s="75"/>
      <c r="J63" s="75"/>
      <c r="K63" s="75"/>
      <c r="L63" s="75"/>
      <c r="M63" s="75"/>
      <c r="N63" s="75"/>
      <c r="O63" s="75"/>
      <c r="P63" s="75"/>
      <c r="Q63" s="75"/>
      <c r="R63" s="75"/>
      <c r="S63" s="75"/>
      <c r="T63" s="75"/>
      <c r="U63" s="75"/>
      <c r="V63" s="75"/>
      <c r="W63" s="75"/>
      <c r="X63" s="75"/>
      <c r="Y63" s="75"/>
      <c r="Z63" s="75"/>
      <c r="AA63" s="75"/>
      <c r="AB63" s="75"/>
      <c r="AC63" s="75"/>
      <c r="AD63" s="75"/>
      <c r="AE63" s="75"/>
      <c r="AF63" s="75"/>
    </row>
    <row xmlns:x14ac="http://schemas.microsoft.com/office/spreadsheetml/2009/9/ac" r="64" s="31" customFormat="true" x14ac:dyDescent="0.2">
      <c r="A64" s="75"/>
      <c r="B64" s="75"/>
      <c r="C64" s="75"/>
      <c r="D64" s="75"/>
      <c r="E64" s="75"/>
      <c r="F64" s="75"/>
      <c r="G64" s="75"/>
      <c r="H64" s="75"/>
      <c r="I64" s="75"/>
      <c r="J64" s="75"/>
      <c r="K64" s="75"/>
      <c r="L64" s="75"/>
      <c r="M64" s="75"/>
      <c r="N64" s="75"/>
      <c r="O64" s="75"/>
      <c r="P64" s="75"/>
      <c r="Q64" s="75"/>
      <c r="R64" s="75"/>
      <c r="S64" s="75"/>
      <c r="T64" s="75"/>
      <c r="U64" s="75"/>
      <c r="V64" s="75"/>
      <c r="W64" s="75"/>
      <c r="X64" s="75"/>
      <c r="Y64" s="75"/>
      <c r="Z64" s="75"/>
      <c r="AA64" s="75"/>
      <c r="AB64" s="75"/>
      <c r="AC64" s="75"/>
      <c r="AD64" s="75"/>
      <c r="AE64" s="75"/>
      <c r="AF64" s="75"/>
    </row>
    <row xmlns:x14ac="http://schemas.microsoft.com/office/spreadsheetml/2009/9/ac" r="65" s="31" customFormat="true" x14ac:dyDescent="0.2">
      <c r="A65" s="29" t="s">
        <v>257</v>
      </c>
      <c r="B65" s="29"/>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8" customWidth="true"/>
    <col min="2" max="2" width="9" style="28"/>
    <col min="3" max="3" width="5.875" style="28" customWidth="true"/>
    <col min="4" max="5" width="4.125" style="28" customWidth="true"/>
    <col min="6" max="6" width="3.875" style="28" customWidth="true"/>
    <col min="7" max="7" width="4.125" style="28" customWidth="true"/>
    <col min="8" max="9" width="3.875" style="28" customWidth="true"/>
    <col min="10" max="10" width="4.125" style="28" customWidth="true"/>
    <col min="11" max="12" width="3.875" style="28" customWidth="true"/>
    <col min="13" max="13" width="4.125" style="28" customWidth="true"/>
    <col min="14" max="15" width="3.875" style="28" customWidth="true"/>
    <col min="16" max="16" width="4.125" style="28" customWidth="true"/>
    <col min="17" max="18" width="3.875" style="28" customWidth="true"/>
    <col min="19" max="19" width="4.125" style="28" customWidth="true"/>
    <col min="20" max="21" width="3.875" style="28" customWidth="true"/>
    <col min="22" max="51" width="3.875" style="55" customWidth="true"/>
    <col min="52" max="69" width="3.875" style="59" customWidth="true"/>
    <col min="70" max="16384" width="9" style="28"/>
  </cols>
  <sheetData>
    <row xmlns:x14ac="http://schemas.microsoft.com/office/spreadsheetml/2009/9/ac" r="1" ht="18" x14ac:dyDescent="0.25">
      <c r="A1" s="33" t="s">
        <v>101</v>
      </c>
      <c r="B1" s="34"/>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4"/>
      <c r="AN1" s="34"/>
      <c r="AO1" s="34"/>
      <c r="AP1" s="34"/>
      <c r="AQ1" s="34"/>
      <c r="AR1" s="34"/>
      <c r="AS1" s="34"/>
      <c r="AT1" s="34"/>
      <c r="AU1" s="34"/>
      <c r="AV1" s="34"/>
      <c r="AW1" s="34"/>
      <c r="AX1" s="34"/>
      <c r="AY1" s="34"/>
      <c r="AZ1" s="34"/>
      <c r="BA1" s="34"/>
      <c r="BB1" s="34"/>
      <c r="BC1" s="34"/>
      <c r="BD1" s="34"/>
      <c r="BE1" s="34"/>
      <c r="BF1" s="34"/>
      <c r="BG1" s="34"/>
      <c r="BH1" s="34"/>
      <c r="BI1" s="34"/>
      <c r="BJ1" s="34"/>
      <c r="BK1" s="34"/>
      <c r="BL1" s="34"/>
      <c r="BM1" s="34"/>
      <c r="BN1" s="34"/>
      <c r="BO1" s="34"/>
      <c r="BP1" s="34"/>
      <c r="BQ1" s="34"/>
    </row>
    <row xmlns:x14ac="http://schemas.microsoft.com/office/spreadsheetml/2009/9/ac" r="2" ht="15.75" x14ac:dyDescent="0.25">
      <c r="A2" s="35"/>
      <c r="B2" s="35"/>
      <c r="C2" s="35"/>
      <c r="D2" s="57" t="s">
        <v>13</v>
      </c>
      <c r="E2" s="57"/>
      <c r="F2" s="34"/>
      <c r="G2" s="57"/>
      <c r="H2" s="34"/>
      <c r="I2" s="34"/>
      <c r="J2" s="57"/>
      <c r="K2" s="36"/>
      <c r="L2" s="36"/>
      <c r="M2" s="57"/>
      <c r="N2" s="34"/>
      <c r="O2" s="34"/>
      <c r="P2" s="57"/>
      <c r="Q2" s="34"/>
      <c r="R2" s="34"/>
      <c r="S2" s="57"/>
      <c r="T2" s="34"/>
      <c r="U2" s="34"/>
      <c r="V2" s="56" t="s">
        <v>14</v>
      </c>
      <c r="W2" s="56"/>
      <c r="X2" s="36"/>
      <c r="Y2" s="36"/>
      <c r="Z2" s="36"/>
      <c r="AA2" s="56"/>
      <c r="AB2" s="36"/>
      <c r="AC2" s="36"/>
      <c r="AD2" s="36"/>
      <c r="AE2" s="36"/>
      <c r="AF2" s="56"/>
      <c r="AG2" s="36"/>
      <c r="AH2" s="36"/>
      <c r="AI2" s="36"/>
      <c r="AJ2" s="36"/>
      <c r="AK2" s="56"/>
      <c r="AL2" s="36"/>
      <c r="AM2" s="36"/>
      <c r="AN2" s="36"/>
      <c r="AO2" s="36"/>
      <c r="AP2" s="56"/>
      <c r="AQ2" s="36"/>
      <c r="AR2" s="36"/>
      <c r="AS2" s="36"/>
      <c r="AT2" s="36"/>
      <c r="AU2" s="56"/>
      <c r="AV2" s="36"/>
      <c r="AW2" s="36"/>
      <c r="AX2" s="36"/>
      <c r="AY2" s="36"/>
      <c r="AZ2" s="58" t="s">
        <v>15</v>
      </c>
      <c r="BA2" s="58"/>
      <c r="BB2" s="58"/>
      <c r="BC2" s="58"/>
      <c r="BD2" s="58"/>
      <c r="BE2" s="58"/>
      <c r="BF2" s="58"/>
      <c r="BG2" s="58"/>
      <c r="BH2" s="58"/>
      <c r="BI2" s="58"/>
      <c r="BJ2" s="58"/>
      <c r="BK2" s="58"/>
      <c r="BL2" s="58"/>
      <c r="BM2" s="58"/>
      <c r="BN2" s="58"/>
      <c r="BO2" s="58"/>
      <c r="BP2" s="58"/>
      <c r="BQ2" s="58"/>
    </row>
    <row xmlns:x14ac="http://schemas.microsoft.com/office/spreadsheetml/2009/9/ac" r="3" ht="14.25" x14ac:dyDescent="0.2">
      <c r="A3" s="39"/>
      <c r="B3" s="34"/>
      <c r="C3" s="34"/>
      <c r="D3" s="40" t="s">
        <v>7</v>
      </c>
      <c r="E3" s="40"/>
      <c r="F3" s="40"/>
      <c r="G3" s="40" t="s">
        <v>1</v>
      </c>
      <c r="I3" s="40"/>
      <c r="J3" s="40" t="s">
        <v>2</v>
      </c>
      <c r="L3" s="40"/>
      <c r="M3" s="40" t="s">
        <v>16</v>
      </c>
      <c r="O3" s="40"/>
      <c r="P3" s="40" t="s">
        <v>17</v>
      </c>
      <c r="R3" s="40"/>
      <c r="S3" s="40" t="s">
        <v>18</v>
      </c>
      <c r="U3" s="40"/>
      <c r="V3" s="40" t="s">
        <v>7</v>
      </c>
      <c r="W3" s="40"/>
      <c r="X3" s="40"/>
      <c r="Y3" s="40"/>
      <c r="Z3" s="40"/>
      <c r="AA3" s="40" t="s">
        <v>1</v>
      </c>
      <c r="AB3" s="31"/>
      <c r="AC3" s="40"/>
      <c r="AD3" s="40"/>
      <c r="AE3" s="40"/>
      <c r="AF3" s="40" t="s">
        <v>2</v>
      </c>
      <c r="AG3" s="31"/>
      <c r="AH3" s="40"/>
      <c r="AI3" s="40"/>
      <c r="AJ3" s="40"/>
      <c r="AK3" s="40" t="s">
        <v>16</v>
      </c>
      <c r="AL3" s="31"/>
      <c r="AM3" s="40"/>
      <c r="AN3" s="40"/>
      <c r="AO3" s="40"/>
      <c r="AP3" s="40" t="s">
        <v>17</v>
      </c>
      <c r="AQ3" s="31"/>
      <c r="AR3" s="40"/>
      <c r="AS3" s="40"/>
      <c r="AT3" s="40"/>
      <c r="AU3" s="40" t="s">
        <v>18</v>
      </c>
      <c r="AV3" s="31"/>
      <c r="AW3" s="40"/>
      <c r="AX3" s="40"/>
      <c r="AY3" s="40"/>
      <c r="AZ3" s="40" t="s">
        <v>7</v>
      </c>
      <c r="BA3" s="40"/>
      <c r="BB3" s="40"/>
      <c r="BC3" s="40" t="s">
        <v>1</v>
      </c>
      <c r="BD3" s="31"/>
      <c r="BE3" s="40"/>
      <c r="BF3" s="40" t="s">
        <v>2</v>
      </c>
      <c r="BG3" s="31"/>
      <c r="BH3" s="40"/>
      <c r="BI3" s="40" t="s">
        <v>16</v>
      </c>
      <c r="BJ3" s="31"/>
      <c r="BK3" s="40"/>
      <c r="BL3" s="40" t="s">
        <v>17</v>
      </c>
      <c r="BM3" s="31"/>
      <c r="BN3" s="40"/>
      <c r="BO3" s="40" t="s">
        <v>18</v>
      </c>
      <c r="BP3" s="31"/>
      <c r="BQ3" s="40"/>
    </row>
    <row xmlns:x14ac="http://schemas.microsoft.com/office/spreadsheetml/2009/9/ac" r="4" ht="164.25" x14ac:dyDescent="0.2">
      <c r="A4" s="41" t="s">
        <v>5</v>
      </c>
      <c r="B4" s="41" t="s">
        <v>6</v>
      </c>
      <c r="C4" s="41" t="s">
        <v>4</v>
      </c>
      <c r="D4" s="117" t="s">
        <v>25</v>
      </c>
      <c r="E4" s="118" t="s">
        <v>19</v>
      </c>
      <c r="F4" s="119" t="s">
        <v>121</v>
      </c>
      <c r="G4" s="117" t="s">
        <v>25</v>
      </c>
      <c r="H4" s="118" t="s">
        <v>19</v>
      </c>
      <c r="I4" s="119" t="s">
        <v>121</v>
      </c>
      <c r="J4" s="117" t="s">
        <v>25</v>
      </c>
      <c r="K4" s="118" t="s">
        <v>19</v>
      </c>
      <c r="L4" s="119" t="s">
        <v>121</v>
      </c>
      <c r="M4" s="117" t="s">
        <v>25</v>
      </c>
      <c r="N4" s="118" t="s">
        <v>19</v>
      </c>
      <c r="O4" s="119" t="s">
        <v>121</v>
      </c>
      <c r="P4" s="117" t="s">
        <v>25</v>
      </c>
      <c r="Q4" s="118" t="s">
        <v>19</v>
      </c>
      <c r="R4" s="119" t="s">
        <v>121</v>
      </c>
      <c r="S4" s="117" t="s">
        <v>25</v>
      </c>
      <c r="T4" s="118" t="s">
        <v>19</v>
      </c>
      <c r="U4" s="120" t="s">
        <v>121</v>
      </c>
      <c r="V4" s="121" t="s">
        <v>25</v>
      </c>
      <c r="W4" s="122" t="s">
        <v>19</v>
      </c>
      <c r="X4" s="122" t="s">
        <v>21</v>
      </c>
      <c r="Y4" s="122" t="s">
        <v>29</v>
      </c>
      <c r="Z4" s="124" t="s">
        <v>122</v>
      </c>
      <c r="AA4" s="121" t="s">
        <v>25</v>
      </c>
      <c r="AB4" s="122" t="s">
        <v>19</v>
      </c>
      <c r="AC4" s="122" t="s">
        <v>21</v>
      </c>
      <c r="AD4" s="122" t="s">
        <v>29</v>
      </c>
      <c r="AE4" s="124" t="s">
        <v>122</v>
      </c>
      <c r="AF4" s="121" t="s">
        <v>25</v>
      </c>
      <c r="AG4" s="122" t="s">
        <v>19</v>
      </c>
      <c r="AH4" s="122" t="s">
        <v>21</v>
      </c>
      <c r="AI4" s="122" t="s">
        <v>29</v>
      </c>
      <c r="AJ4" s="124" t="s">
        <v>122</v>
      </c>
      <c r="AK4" s="121" t="s">
        <v>25</v>
      </c>
      <c r="AL4" s="122" t="s">
        <v>19</v>
      </c>
      <c r="AM4" s="122" t="s">
        <v>21</v>
      </c>
      <c r="AN4" s="122" t="s">
        <v>29</v>
      </c>
      <c r="AO4" s="124" t="s">
        <v>122</v>
      </c>
      <c r="AP4" s="121" t="s">
        <v>25</v>
      </c>
      <c r="AQ4" s="122" t="s">
        <v>19</v>
      </c>
      <c r="AR4" s="122" t="s">
        <v>21</v>
      </c>
      <c r="AS4" s="122" t="s">
        <v>29</v>
      </c>
      <c r="AT4" s="124" t="s">
        <v>122</v>
      </c>
      <c r="AU4" s="121" t="s">
        <v>25</v>
      </c>
      <c r="AV4" s="122" t="s">
        <v>19</v>
      </c>
      <c r="AW4" s="122" t="s">
        <v>21</v>
      </c>
      <c r="AX4" s="122" t="s">
        <v>29</v>
      </c>
      <c r="AY4" s="125" t="s">
        <v>122</v>
      </c>
      <c r="AZ4" s="126" t="s">
        <v>25</v>
      </c>
      <c r="BA4" s="127" t="s">
        <v>141</v>
      </c>
      <c r="BB4" s="128" t="s">
        <v>142</v>
      </c>
      <c r="BC4" s="126" t="s">
        <v>25</v>
      </c>
      <c r="BD4" s="127" t="s">
        <v>141</v>
      </c>
      <c r="BE4" s="128" t="s">
        <v>142</v>
      </c>
      <c r="BF4" s="126" t="s">
        <v>25</v>
      </c>
      <c r="BG4" s="127" t="s">
        <v>141</v>
      </c>
      <c r="BH4" s="128" t="s">
        <v>142</v>
      </c>
      <c r="BI4" s="126" t="s">
        <v>25</v>
      </c>
      <c r="BJ4" s="127" t="s">
        <v>141</v>
      </c>
      <c r="BK4" s="128" t="s">
        <v>142</v>
      </c>
      <c r="BL4" s="126" t="s">
        <v>25</v>
      </c>
      <c r="BM4" s="127" t="s">
        <v>141</v>
      </c>
      <c r="BN4" s="128" t="s">
        <v>142</v>
      </c>
      <c r="BO4" s="126" t="s">
        <v>25</v>
      </c>
      <c r="BP4" s="127" t="s">
        <v>141</v>
      </c>
      <c r="BQ4" s="128" t="s">
        <v>142</v>
      </c>
    </row>
    <row xmlns:x14ac="http://schemas.microsoft.com/office/spreadsheetml/2009/9/ac" r="5" ht="48" hidden="true" x14ac:dyDescent="0.2">
      <c r="A5" s="41" t="s">
        <v>39</v>
      </c>
      <c r="B5" s="41" t="s">
        <v>40</v>
      </c>
      <c r="C5" s="41" t="s">
        <v>41</v>
      </c>
      <c r="D5" s="117" t="s">
        <v>135</v>
      </c>
      <c r="E5" s="118" t="s">
        <v>42</v>
      </c>
      <c r="F5" s="119" t="s">
        <v>178</v>
      </c>
      <c r="G5" s="117" t="s">
        <v>136</v>
      </c>
      <c r="H5" s="118" t="s">
        <v>43</v>
      </c>
      <c r="I5" s="119" t="s">
        <v>179</v>
      </c>
      <c r="J5" s="117" t="s">
        <v>137</v>
      </c>
      <c r="K5" s="118" t="s">
        <v>44</v>
      </c>
      <c r="L5" s="119" t="s">
        <v>180</v>
      </c>
      <c r="M5" s="117" t="s">
        <v>138</v>
      </c>
      <c r="N5" s="118" t="s">
        <v>86</v>
      </c>
      <c r="O5" s="119" t="s">
        <v>181</v>
      </c>
      <c r="P5" s="117" t="s">
        <v>139</v>
      </c>
      <c r="Q5" s="118" t="s">
        <v>87</v>
      </c>
      <c r="R5" s="119" t="s">
        <v>182</v>
      </c>
      <c r="S5" s="117" t="s">
        <v>140</v>
      </c>
      <c r="T5" s="118" t="s">
        <v>88</v>
      </c>
      <c r="U5" s="120" t="s">
        <v>183</v>
      </c>
      <c r="V5" s="121" t="s">
        <v>129</v>
      </c>
      <c r="W5" s="122" t="s">
        <v>45</v>
      </c>
      <c r="X5" s="123" t="s">
        <v>65</v>
      </c>
      <c r="Y5" s="123" t="s">
        <v>66</v>
      </c>
      <c r="Z5" s="124" t="s">
        <v>184</v>
      </c>
      <c r="AA5" s="121" t="s">
        <v>130</v>
      </c>
      <c r="AB5" s="122" t="s">
        <v>46</v>
      </c>
      <c r="AC5" s="123" t="s">
        <v>67</v>
      </c>
      <c r="AD5" s="123" t="s">
        <v>68</v>
      </c>
      <c r="AE5" s="124" t="s">
        <v>185</v>
      </c>
      <c r="AF5" s="121" t="s">
        <v>131</v>
      </c>
      <c r="AG5" s="122" t="s">
        <v>47</v>
      </c>
      <c r="AH5" s="123" t="s">
        <v>69</v>
      </c>
      <c r="AI5" s="123" t="s">
        <v>70</v>
      </c>
      <c r="AJ5" s="124" t="s">
        <v>186</v>
      </c>
      <c r="AK5" s="121" t="s">
        <v>132</v>
      </c>
      <c r="AL5" s="122" t="s">
        <v>71</v>
      </c>
      <c r="AM5" s="123" t="s">
        <v>72</v>
      </c>
      <c r="AN5" s="123" t="s">
        <v>73</v>
      </c>
      <c r="AO5" s="124" t="s">
        <v>187</v>
      </c>
      <c r="AP5" s="121" t="s">
        <v>133</v>
      </c>
      <c r="AQ5" s="122" t="s">
        <v>74</v>
      </c>
      <c r="AR5" s="123" t="s">
        <v>75</v>
      </c>
      <c r="AS5" s="123" t="s">
        <v>76</v>
      </c>
      <c r="AT5" s="124" t="s">
        <v>188</v>
      </c>
      <c r="AU5" s="121" t="s">
        <v>134</v>
      </c>
      <c r="AV5" s="122" t="s">
        <v>77</v>
      </c>
      <c r="AW5" s="123" t="s">
        <v>78</v>
      </c>
      <c r="AX5" s="123" t="s">
        <v>79</v>
      </c>
      <c r="AY5" s="125" t="s">
        <v>189</v>
      </c>
      <c r="AZ5" s="126" t="s">
        <v>80</v>
      </c>
      <c r="BA5" s="127" t="s">
        <v>114</v>
      </c>
      <c r="BB5" s="128" t="s">
        <v>190</v>
      </c>
      <c r="BC5" s="126" t="s">
        <v>85</v>
      </c>
      <c r="BD5" s="127" t="s">
        <v>115</v>
      </c>
      <c r="BE5" s="128" t="s">
        <v>191</v>
      </c>
      <c r="BF5" s="126" t="s">
        <v>84</v>
      </c>
      <c r="BG5" s="127" t="s">
        <v>116</v>
      </c>
      <c r="BH5" s="128" t="s">
        <v>192</v>
      </c>
      <c r="BI5" s="126" t="s">
        <v>83</v>
      </c>
      <c r="BJ5" s="127" t="s">
        <v>117</v>
      </c>
      <c r="BK5" s="128" t="s">
        <v>193</v>
      </c>
      <c r="BL5" s="126" t="s">
        <v>82</v>
      </c>
      <c r="BM5" s="127" t="s">
        <v>118</v>
      </c>
      <c r="BN5" s="128" t="s">
        <v>194</v>
      </c>
      <c r="BO5" s="126" t="s">
        <v>81</v>
      </c>
      <c r="BP5" s="127" t="s">
        <v>119</v>
      </c>
      <c r="BQ5" s="128" t="s">
        <v>195</v>
      </c>
    </row>
    <row xmlns:x14ac="http://schemas.microsoft.com/office/spreadsheetml/2009/9/ac" r="6" x14ac:dyDescent="0.2">
      <c r="A6" s="326" t="str">
        <f>+RIGHT('Data Summary'!A6,LEN('Data Summary'!A6)-9)</f>
        <v>EMIS</v>
      </c>
      <c r="B6" s="34" t="str">
        <f>+IF(ISTEXT('Data Summary'!B6),'Data Summary'!B6,"")</f>
        <v>EMIS</v>
      </c>
      <c r="C6" s="325">
        <f>+VALUE('Data Summary'!C6)</f>
        <v>2010</v>
      </c>
      <c r="D6" s="87" t="e">
        <f>+IF(AND(ISNUMBER('Water Data'!D4),'Data Summary'!BS6="Yes"),100-'Water Data'!D4,NA())</f>
        <v>#N/A</v>
      </c>
      <c r="E6" s="87" t="e">
        <f>+IF(AND(ISNUMBER('Water Data'!D6),'Data Summary'!BT6="Yes"),'Water Data'!D6,NA())</f>
        <v>#N/A</v>
      </c>
      <c r="F6" s="87" t="e">
        <f>+IF(AND(ISNUMBER('Water Data'!D9),'Data Summary'!BU6="Yes"),'Water Data'!D9,NA())</f>
        <v>#N/A</v>
      </c>
      <c r="G6" s="87" t="e">
        <f>+IF(AND(ISNUMBER('Water Data'!E4),'Data Summary'!BV6="Yes"),100-'Water Data'!E4,NA())</f>
        <v>#N/A</v>
      </c>
      <c r="H6" s="87" t="e">
        <f>+IF(AND(ISNUMBER('Water Data'!E6),'Data Summary'!BW6="Yes"),'Water Data'!E6,NA())</f>
        <v>#N/A</v>
      </c>
      <c r="I6" s="87" t="e">
        <f>+IF(AND(ISNUMBER('Water Data'!E9),'Data Summary'!BX6="Yes"),'Water Data'!E9,NA())</f>
        <v>#N/A</v>
      </c>
      <c r="J6" s="87" t="e">
        <f>+IF(AND(ISNUMBER('Water Data'!F4),'Data Summary'!BY6="Yes"),100-'Water Data'!F4,NA())</f>
        <v>#N/A</v>
      </c>
      <c r="K6" s="87" t="e">
        <f>+IF(AND(ISNUMBER('Water Data'!F6),'Data Summary'!BZ6="Yes"),'Water Data'!F6,NA())</f>
        <v>#N/A</v>
      </c>
      <c r="L6" s="87" t="e">
        <f>+IF(AND(ISNUMBER('Water Data'!F9),'Data Summary'!CA6="Yes"),'Water Data'!F9,NA())</f>
        <v>#N/A</v>
      </c>
      <c r="M6" s="87" t="e">
        <f>+IF(AND(ISNUMBER('Water Data'!G4),'Data Summary'!CB6="Yes"),100-'Water Data'!G4,NA())</f>
        <v>#N/A</v>
      </c>
      <c r="N6" s="87" t="e">
        <f>+IF(AND(ISNUMBER('Water Data'!G6),'Data Summary'!CC6="Yes"),'Water Data'!G6,NA())</f>
        <v>#N/A</v>
      </c>
      <c r="O6" s="87" t="e">
        <f>+IF(AND(ISNUMBER('Water Data'!G9),'Data Summary'!CD6="Yes"),'Water Data'!G9,NA())</f>
        <v>#N/A</v>
      </c>
      <c r="P6" s="87" t="e">
        <f>+IF(AND(ISNUMBER('Water Data'!H4),'Data Summary'!CE6="Yes"),100-'Water Data'!H4,NA())</f>
        <v>#N/A</v>
      </c>
      <c r="Q6" s="87" t="e">
        <f>+IF(AND(ISNUMBER('Water Data'!H6),'Data Summary'!CF6="Yes"),'Water Data'!H6,NA())</f>
        <v>#N/A</v>
      </c>
      <c r="R6" s="87" t="e">
        <f>+IF(AND(ISNUMBER('Water Data'!H9),'Data Summary'!CG6="Yes"),'Water Data'!H9,NA())</f>
        <v>#N/A</v>
      </c>
      <c r="S6" s="87" t="e">
        <f>+IF(AND(ISNUMBER('Water Data'!I4),'Data Summary'!CH6="Yes"),100-'Water Data'!I4,NA())</f>
        <v>#N/A</v>
      </c>
      <c r="T6" s="87" t="e">
        <f>+IF(AND(ISNUMBER('Water Data'!I6),'Data Summary'!CI6="Yes"),'Water Data'!I6,NA())</f>
        <v>#N/A</v>
      </c>
      <c r="U6" s="87" t="e">
        <f>+IF(AND(ISNUMBER('Water Data'!I9),'Data Summary'!CJ6="Yes"),'Water Data'!I9,NA())</f>
        <v>#N/A</v>
      </c>
      <c r="V6" s="88" t="e">
        <f>+IF(AND(ISNUMBER('Sanitation Data'!D4),'Data Summary'!CK6="Yes"),100-'Sanitation Data'!D4,NA())</f>
        <v>#N/A</v>
      </c>
      <c r="W6" s="88" t="e">
        <f>+IF(AND(ISNUMBER('Sanitation Data'!D6),'Data Summary'!CL6="Yes"),'Sanitation Data'!D6,NA())</f>
        <v>#N/A</v>
      </c>
      <c r="X6" s="88" t="e">
        <f>+IF(AND(ISNUMBER('Sanitation Data'!D10),'Data Summary'!CM6="Yes"),'Sanitation Data'!D10,NA())</f>
        <v>#N/A</v>
      </c>
      <c r="Y6" s="88" t="e">
        <f>+IF(AND(ISNUMBER('Sanitation Data'!D11),'Data Summary'!CN6="Yes"),'Sanitation Data'!D11,NA())</f>
        <v>#N/A</v>
      </c>
      <c r="Z6" s="88" t="e">
        <f>+IF(AND(ISNUMBER('Sanitation Data'!D12),'Data Summary'!CO6="Yes"),'Sanitation Data'!D12,NA())</f>
        <v>#N/A</v>
      </c>
      <c r="AA6" s="88" t="e">
        <f>+IF(AND(ISNUMBER('Sanitation Data'!E4),'Data Summary'!CP6="Yes"),100-'Sanitation Data'!E4,NA())</f>
        <v>#N/A</v>
      </c>
      <c r="AB6" s="88" t="e">
        <f>+IF(AND(ISNUMBER('Sanitation Data'!E6),'Data Summary'!CQ6="Yes"),'Sanitation Data'!E6,NA())</f>
        <v>#N/A</v>
      </c>
      <c r="AC6" s="88" t="e">
        <f>+IF(AND(ISNUMBER('Sanitation Data'!E10),'Data Summary'!CR6="Yes"),'Sanitation Data'!E10,NA())</f>
        <v>#N/A</v>
      </c>
      <c r="AD6" s="88" t="e">
        <f>+IF(AND(ISNUMBER('Sanitation Data'!E11),'Data Summary'!CS6="Yes"),'Sanitation Data'!E11,NA())</f>
        <v>#N/A</v>
      </c>
      <c r="AE6" s="88" t="e">
        <f>+IF(AND(ISNUMBER('Sanitation Data'!E12),'Data Summary'!CT6="Yes"),'Sanitation Data'!E12,NA())</f>
        <v>#N/A</v>
      </c>
      <c r="AF6" s="88" t="e">
        <f>+IF(AND(ISNUMBER('Sanitation Data'!F4),'Data Summary'!CU6="Yes"),100-'Sanitation Data'!F4,NA())</f>
        <v>#N/A</v>
      </c>
      <c r="AG6" s="88" t="e">
        <f>+IF(AND(ISNUMBER('Sanitation Data'!F6),'Data Summary'!CV6="Yes"),'Sanitation Data'!F6,NA())</f>
        <v>#N/A</v>
      </c>
      <c r="AH6" s="88" t="e">
        <f>+IF(AND(ISNUMBER('Sanitation Data'!F10),'Data Summary'!CW6="Yes"),'Sanitation Data'!F10,NA())</f>
        <v>#N/A</v>
      </c>
      <c r="AI6" s="88" t="e">
        <f>+IF(AND(ISNUMBER('Sanitation Data'!F11),'Data Summary'!CX6="Yes"),'Sanitation Data'!F11,NA())</f>
        <v>#N/A</v>
      </c>
      <c r="AJ6" s="88" t="e">
        <f>+IF(AND(ISNUMBER('Sanitation Data'!F12),'Data Summary'!CY6="Yes"),'Sanitation Data'!F12,NA())</f>
        <v>#N/A</v>
      </c>
      <c r="AK6" s="88" t="e">
        <f>+IF(AND(ISNUMBER('Sanitation Data'!G4),'Data Summary'!CZ6="Yes"),100-'Sanitation Data'!G4,NA())</f>
        <v>#N/A</v>
      </c>
      <c r="AL6" s="88" t="e">
        <f>+IF(AND(ISNUMBER('Sanitation Data'!G6),'Data Summary'!DA6="Yes"),'Sanitation Data'!G6,NA())</f>
        <v>#N/A</v>
      </c>
      <c r="AM6" s="88" t="e">
        <f>+IF(AND(ISNUMBER('Sanitation Data'!G10),'Data Summary'!DB6="Yes"),'Sanitation Data'!G10,NA())</f>
        <v>#N/A</v>
      </c>
      <c r="AN6" s="88" t="e">
        <f>+IF(AND(ISNUMBER('Sanitation Data'!G11),'Data Summary'!DC6="Yes"),'Sanitation Data'!G11,NA())</f>
        <v>#N/A</v>
      </c>
      <c r="AO6" s="88" t="e">
        <f>+IF(AND(ISNUMBER('Sanitation Data'!G12),'Data Summary'!DD6="Yes"),'Sanitation Data'!G12,NA())</f>
        <v>#N/A</v>
      </c>
      <c r="AP6" s="88" t="e">
        <f>+IF(AND(ISNUMBER('Sanitation Data'!H4),'Data Summary'!DE6="Yes"),100-'Sanitation Data'!H4,NA())</f>
        <v>#N/A</v>
      </c>
      <c r="AQ6" s="88" t="e">
        <f>+IF(AND(ISNUMBER('Sanitation Data'!H6),'Data Summary'!DF6="Yes"),'Sanitation Data'!H6,NA())</f>
        <v>#N/A</v>
      </c>
      <c r="AR6" s="88" t="e">
        <f>+IF(AND(ISNUMBER('Sanitation Data'!H10),'Data Summary'!DG6="Yes"),'Sanitation Data'!H10,NA())</f>
        <v>#N/A</v>
      </c>
      <c r="AS6" s="88" t="e">
        <f>+IF(AND(ISNUMBER('Sanitation Data'!H11),'Data Summary'!DH6="Yes"),'Sanitation Data'!H11,NA())</f>
        <v>#N/A</v>
      </c>
      <c r="AT6" s="88" t="e">
        <f>+IF(AND(ISNUMBER('Sanitation Data'!H12),'Data Summary'!DI6="Yes"),'Sanitation Data'!H12,NA())</f>
        <v>#N/A</v>
      </c>
      <c r="AU6" s="88" t="e">
        <f>+IF(AND(ISNUMBER('Sanitation Data'!I4),'Data Summary'!DJ6="Yes"),100-'Sanitation Data'!I4,NA())</f>
        <v>#N/A</v>
      </c>
      <c r="AV6" s="88" t="e">
        <f>+IF(AND(ISNUMBER('Sanitation Data'!I6),'Data Summary'!DK6="Yes"),'Sanitation Data'!I6,NA())</f>
        <v>#N/A</v>
      </c>
      <c r="AW6" s="88" t="e">
        <f>+IF(AND(ISNUMBER('Sanitation Data'!I10),'Data Summary'!DL6="Yes"),'Sanitation Data'!I10,NA())</f>
        <v>#N/A</v>
      </c>
      <c r="AX6" s="88" t="e">
        <f>+IF(AND(ISNUMBER('Sanitation Data'!I11),'Data Summary'!DM6="Yes"),'Sanitation Data'!I11,NA())</f>
        <v>#N/A</v>
      </c>
      <c r="AY6" s="88" t="e">
        <f>+IF(AND(ISNUMBER('Sanitation Data'!I12),'Data Summary'!DN6="Yes"),'Sanitation Data'!I12,NA())</f>
        <v>#N/A</v>
      </c>
      <c r="AZ6" s="89" t="e">
        <f>+IF(AND(ISNUMBER('Hygiene Data'!D5),'Data Summary'!DO6="Yes"),'Hygiene Data'!D5,NA())</f>
        <v>#N/A</v>
      </c>
      <c r="BA6" s="89" t="e">
        <f>+IF(AND(ISNUMBER('Hygiene Data'!D7),'Data Summary'!DP6="Yes"),'Hygiene Data'!D7,NA())</f>
        <v>#N/A</v>
      </c>
      <c r="BB6" s="89" t="e">
        <f>+IF(AND(ISNUMBER('Hygiene Data'!D9),'Data Summary'!DQ6="Yes"),'Hygiene Data'!D9,NA())</f>
        <v>#N/A</v>
      </c>
      <c r="BC6" s="89" t="e">
        <f>+IF(AND(ISNUMBER('Hygiene Data'!E5),'Data Summary'!DR6="Yes"),'Hygiene Data'!E5,NA())</f>
        <v>#N/A</v>
      </c>
      <c r="BD6" s="89" t="e">
        <f>+IF(AND(ISNUMBER('Hygiene Data'!E7),'Data Summary'!DS6="Yes"),'Hygiene Data'!E7,NA())</f>
        <v>#N/A</v>
      </c>
      <c r="BE6" s="89" t="e">
        <f>+IF(AND(ISNUMBER('Hygiene Data'!E9),'Data Summary'!DT6="Yes"),'Hygiene Data'!E9,NA())</f>
        <v>#N/A</v>
      </c>
      <c r="BF6" s="89" t="e">
        <f>+IF(AND(ISNUMBER('Hygiene Data'!F5),'Data Summary'!DU6="Yes"),'Hygiene Data'!F5,NA())</f>
        <v>#N/A</v>
      </c>
      <c r="BG6" s="89" t="e">
        <f>+IF(AND(ISNUMBER('Hygiene Data'!F7),'Data Summary'!DV6="Yes"),'Hygiene Data'!F7,NA())</f>
        <v>#N/A</v>
      </c>
      <c r="BH6" s="89" t="e">
        <f>+IF(AND(ISNUMBER('Hygiene Data'!F9),'Data Summary'!DW6="Yes"),'Hygiene Data'!F9,NA())</f>
        <v>#N/A</v>
      </c>
      <c r="BI6" s="89" t="e">
        <f>+IF(AND(ISNUMBER('Hygiene Data'!G5),'Data Summary'!DX6="Yes"),'Hygiene Data'!G5,NA())</f>
        <v>#N/A</v>
      </c>
      <c r="BJ6" s="89" t="e">
        <f>+IF(AND(ISNUMBER('Hygiene Data'!G7),'Data Summary'!DY6="Yes"),'Hygiene Data'!G7,NA())</f>
        <v>#N/A</v>
      </c>
      <c r="BK6" s="89" t="e">
        <f>+IF(AND(ISNUMBER('Hygiene Data'!G9),'Data Summary'!DZ6="Yes"),'Hygiene Data'!G9,NA())</f>
        <v>#N/A</v>
      </c>
      <c r="BL6" s="89" t="e">
        <f>+IF(AND(ISNUMBER('Hygiene Data'!H5),'Data Summary'!EA6="Yes"),'Hygiene Data'!H5,NA())</f>
        <v>#N/A</v>
      </c>
      <c r="BM6" s="89" t="e">
        <f>+IF(AND(ISNUMBER('Hygiene Data'!H7),'Data Summary'!EB6="Yes"),'Hygiene Data'!H7,NA())</f>
        <v>#N/A</v>
      </c>
      <c r="BN6" s="89" t="e">
        <f>+IF(AND(ISNUMBER('Hygiene Data'!H9),'Data Summary'!EC6="Yes"),'Hygiene Data'!H9,NA())</f>
        <v>#N/A</v>
      </c>
      <c r="BO6" s="89" t="e">
        <f>+IF(AND(ISNUMBER('Hygiene Data'!I5),'Data Summary'!ED6="Yes"),'Hygiene Data'!I5,NA())</f>
        <v>#N/A</v>
      </c>
      <c r="BP6" s="89" t="e">
        <f>+IF(AND(ISNUMBER('Hygiene Data'!I7),'Data Summary'!EE6="Yes"),'Hygiene Data'!I7,NA())</f>
        <v>#N/A</v>
      </c>
      <c r="BQ6" s="89" t="e">
        <f>+IF(AND(ISNUMBER('Hygiene Data'!I9),'Data Summary'!EF6="Yes"),'Hygiene Data'!I9,NA())</f>
        <v>#N/A</v>
      </c>
    </row>
    <row xmlns:x14ac="http://schemas.microsoft.com/office/spreadsheetml/2009/9/ac" r="7" x14ac:dyDescent="0.2">
      <c r="A7" s="326" t="str">
        <f ca="true">+RIGHT('Data Summary'!A7,LEN('Data Summary'!A7)-9)</f>
        <v>EMIS</v>
      </c>
      <c r="B7" s="34" t="str">
        <f ca="true">+IF(ISTEXT('Data Summary'!B7),'Data Summary'!B7,"")</f>
        <v>EMIS</v>
      </c>
      <c r="C7" s="325">
        <f ca="true">+VALUE('Data Summary'!C7)</f>
        <v>2011</v>
      </c>
      <c r="D7" s="87" t="e">
        <f ca="true">+IF(AND(ISNUMBER(OFFSET('Water Data'!$D$4,0,10*ROW('Water Data'!D1))),'Data Summary'!BS7="Yes"),100-OFFSET('Water Data'!$D$4,0,10*ROW('Water Data'!D1)),NA())</f>
        <v>#N/A</v>
      </c>
      <c r="E7" s="87" t="e">
        <f ca="true">+IF(AND(ISNUMBER(OFFSET('Water Data'!$D$6,0,10*ROW('Water Data'!D1))),'Data Summary'!BT7="Yes"),OFFSET('Water Data'!$D$6,0,10*ROW('Water Data'!D1)),NA())</f>
        <v>#N/A</v>
      </c>
      <c r="F7" s="87" t="e">
        <f ca="true">+IF(AND(ISNUMBER(OFFSET('Water Data'!$D$9,0,10*ROW('Water Data'!D1))),'Data Summary'!BU7="Yes"),OFFSET('Water Data'!$D$9,0,10*ROW('Water Data'!D1)),NA())</f>
        <v>#N/A</v>
      </c>
      <c r="G7" s="87" t="e">
        <f ca="true">+IF(AND(ISNUMBER(OFFSET('Water Data'!$E$4,0,10*ROW('Water Data'!E1))),'Data Summary'!BV7="Yes"),100-OFFSET('Water Data'!$E$4,0,10*ROW('Water Data'!E1)),NA())</f>
        <v>#N/A</v>
      </c>
      <c r="H7" s="87" t="e">
        <f ca="true">+IF(AND(ISNUMBER(OFFSET('Water Data'!$E$6,0,10*ROW('Water Data'!E1))),'Data Summary'!BW7="Yes"),OFFSET('Water Data'!$E$6,0,10*ROW('Water Data'!E1)),NA())</f>
        <v>#N/A</v>
      </c>
      <c r="I7" s="87" t="e">
        <f ca="true">+IF(AND(ISNUMBER(OFFSET('Water Data'!$E$9,0,10*ROW('Water Data'!E1))),'Data Summary'!BX7="Yes"),OFFSET('Water Data'!$E$9,0,10*ROW('Water Data'!E1)),NA())</f>
        <v>#N/A</v>
      </c>
      <c r="J7" s="87" t="e">
        <f ca="true">+IF(AND(ISNUMBER(OFFSET('Water Data'!$F$4,0,10*ROW('Water Data'!F1))),'Data Summary'!BY7="Yes"),100-OFFSET('Water Data'!$F$4,0,10*ROW('Water Data'!F1)),NA())</f>
        <v>#N/A</v>
      </c>
      <c r="K7" s="87" t="e">
        <f ca="true">+IF(AND(ISNUMBER(OFFSET('Water Data'!$F$6,0,10*ROW('Water Data'!F1))),'Data Summary'!BZ7="Yes"),OFFSET('Water Data'!$F$6,0,10*ROW('Water Data'!F1)),NA())</f>
        <v>#N/A</v>
      </c>
      <c r="L7" s="87" t="e">
        <f ca="true">+IF(AND(ISNUMBER(OFFSET('Water Data'!$F$9,0,10*ROW('Water Data'!F1))),'Data Summary'!CA7="Yes"),OFFSET('Water Data'!$F$9,0,10*ROW('Water Data'!F1)),NA())</f>
        <v>#N/A</v>
      </c>
      <c r="M7" s="87" t="e">
        <f ca="true">+IF(AND(ISNUMBER(OFFSET('Water Data'!$G$4,0,10*ROW('Water Data'!G1))),'Data Summary'!CB7="Yes"),100-OFFSET('Water Data'!$G$4,0,10*ROW('Water Data'!G1)),NA())</f>
        <v>#N/A</v>
      </c>
      <c r="N7" s="87" t="e">
        <f ca="true">+IF(AND(ISNUMBER(OFFSET('Water Data'!$G$6,0,10*ROW('Water Data'!G1))),'Data Summary'!CC7="Yes"),OFFSET('Water Data'!$G$6,0,10*ROW('Water Data'!G1)),NA())</f>
        <v>#N/A</v>
      </c>
      <c r="O7" s="87" t="e">
        <f ca="true">+IF(AND(ISNUMBER(OFFSET('Water Data'!$G$9,0,10*ROW('Water Data'!G1))),'Data Summary'!CD7="Yes"),OFFSET('Water Data'!$G$9,0,10*ROW('Water Data'!G1)),NA())</f>
        <v>#N/A</v>
      </c>
      <c r="P7" s="87" t="e">
        <f ca="true">+IF(AND(ISNUMBER(OFFSET('Water Data'!$H$4,0,10*ROW('Water Data'!H1))),'Data Summary'!CE7="Yes"),100-OFFSET('Water Data'!$H$4,0,10*ROW('Water Data'!H1)),NA())</f>
        <v>#N/A</v>
      </c>
      <c r="Q7" s="87" t="e">
        <f ca="true">+IF(AND(ISNUMBER(OFFSET('Water Data'!$H$6,0,10*ROW('Water Data'!H1))),'Data Summary'!CF7="Yes"),OFFSET('Water Data'!$H$6,0,10*ROW('Water Data'!H1)),NA())</f>
        <v>#N/A</v>
      </c>
      <c r="R7" s="87" t="e">
        <f ca="true">+IF(AND(ISNUMBER(OFFSET('Water Data'!$H$9,0,10*ROW('Water Data'!H1))),'Data Summary'!CG7="Yes"),OFFSET('Water Data'!$H$9,0,10*ROW('Water Data'!H1)),NA())</f>
        <v>#N/A</v>
      </c>
      <c r="S7" s="87" t="e">
        <f ca="true">+IF(AND(ISNUMBER(OFFSET('Water Data'!$I$4,0,10*ROW('Water Data'!I1))),'Data Summary'!CH7="Yes"),100-OFFSET('Water Data'!$I$4,0,10*ROW('Water Data'!I1)),NA())</f>
        <v>#N/A</v>
      </c>
      <c r="T7" s="87" t="e">
        <f ca="true">+IF(AND(ISNUMBER(OFFSET('Water Data'!$I$6,0,10*ROW('Water Data'!I1))),'Data Summary'!CI7="Yes"),OFFSET('Water Data'!$I$6,0,10*ROW('Water Data'!I1)),NA())</f>
        <v>#N/A</v>
      </c>
      <c r="U7" s="87" t="e">
        <f ca="true">+IF(AND(ISNUMBER(OFFSET('Water Data'!$I$9,0,10*ROW('Water Data'!I1))),'Data Summary'!CJ7="Yes"),OFFSET('Water Data'!$I$9,0,10*ROW('Water Data'!I1)),NA())</f>
        <v>#N/A</v>
      </c>
      <c r="V7" s="88" t="e">
        <f ca="true">+IF(AND(ISNUMBER(OFFSET('Sanitation Data'!$D$4,0,10*ROW('Sanitation Data'!D1))),'Data Summary'!CK7="Yes"),100-OFFSET('Sanitation Data'!$D$4,0,10*ROW('Sanitation Data'!D1)),NA())</f>
        <v>#N/A</v>
      </c>
      <c r="W7" s="88" t="e">
        <f ca="true">+IF(AND(ISNUMBER(OFFSET('Sanitation Data'!$D$6,0,10*ROW('Sanitation Data'!D1))),'Data Summary'!CL7="Yes"),OFFSET('Sanitation Data'!$D$6,0,10*ROW('Sanitation Data'!D1)),NA())</f>
        <v>#N/A</v>
      </c>
      <c r="X7" s="88" t="e">
        <f ca="true">+IF(AND(ISNUMBER(OFFSET('Sanitation Data'!$D$10,0,10*ROW('Sanitation Data'!D1))),'Data Summary'!CM7="Yes"),OFFSET('Sanitation Data'!$D$10,0,10*ROW('Sanitation Data'!D1)),NA())</f>
        <v>#N/A</v>
      </c>
      <c r="Y7" s="88" t="e">
        <f ca="true">+IF(AND(ISNUMBER(OFFSET('Sanitation Data'!$D$11,0,10*ROW('Sanitation Data'!D1))),'Data Summary'!CN7="Yes"),OFFSET('Sanitation Data'!$D$11,0,10*ROW('Sanitation Data'!D1)),NA())</f>
        <v>#N/A</v>
      </c>
      <c r="Z7" s="88" t="e">
        <f ca="true">+IF(AND(ISNUMBER(OFFSET('Sanitation Data'!$D$12,0,10*ROW('Sanitation Data'!D1))),'Data Summary'!CO7="Yes"),OFFSET('Sanitation Data'!$D$12,0,10*ROW('Sanitation Data'!D1)),NA())</f>
        <v>#N/A</v>
      </c>
      <c r="AA7" s="88" t="e">
        <f ca="true">+IF(AND(ISNUMBER(OFFSET('Sanitation Data'!$E$4,0,10*ROW('Sanitation Data'!E1))),'Data Summary'!CP7="Yes"),100-OFFSET('Sanitation Data'!$E$4,0,10*ROW('Sanitation Data'!E1)),NA())</f>
        <v>#N/A</v>
      </c>
      <c r="AB7" s="88" t="e">
        <f ca="true">+IF(AND(ISNUMBER(OFFSET('Sanitation Data'!$E$6,0,10*ROW('Sanitation Data'!E1))),'Data Summary'!CQ7="Yes"),OFFSET('Sanitation Data'!$E$6,0,10*ROW('Sanitation Data'!E1)),NA())</f>
        <v>#N/A</v>
      </c>
      <c r="AC7" s="88" t="e">
        <f ca="true">+IF(AND(ISNUMBER(OFFSET('Sanitation Data'!$E$10,0,10*ROW('Sanitation Data'!E1))),'Data Summary'!CR7="Yes"),OFFSET('Sanitation Data'!$E$10,0,10*ROW('Sanitation Data'!E1)),NA())</f>
        <v>#N/A</v>
      </c>
      <c r="AD7" s="88" t="e">
        <f ca="true">+IF(AND(ISNUMBER(OFFSET('Sanitation Data'!$E$11,0,10*ROW('Sanitation Data'!E1))),'Data Summary'!CS7="Yes"),OFFSET('Sanitation Data'!$E$11,0,10*ROW('Sanitation Data'!E1)),NA())</f>
        <v>#N/A</v>
      </c>
      <c r="AE7" s="88" t="e">
        <f ca="true">+IF(AND(ISNUMBER(OFFSET('Sanitation Data'!$E$12,0,10*ROW('Sanitation Data'!E1))),'Data Summary'!CT7="Yes"),OFFSET('Sanitation Data'!$E$12,0,10*ROW('Sanitation Data'!E1)),NA())</f>
        <v>#N/A</v>
      </c>
      <c r="AF7" s="88" t="e">
        <f ca="true">+IF(AND(ISNUMBER(OFFSET('Sanitation Data'!$F$4,0,10*ROW('Sanitation Data'!F1))),'Data Summary'!CU7="Yes"),100-OFFSET('Sanitation Data'!$F$4,0,10*ROW('Sanitation Data'!F1)),NA())</f>
        <v>#N/A</v>
      </c>
      <c r="AG7" s="88" t="e">
        <f ca="true">+IF(AND(ISNUMBER(OFFSET('Sanitation Data'!$F$6,0,10*ROW('Sanitation Data'!F1))),'Data Summary'!CV7="Yes"),OFFSET('Sanitation Data'!$F$6,0,10*ROW('Sanitation Data'!F1)),NA())</f>
        <v>#N/A</v>
      </c>
      <c r="AH7" s="88" t="e">
        <f ca="true">+IF(AND(ISNUMBER(OFFSET('Sanitation Data'!$F$10,0,10*ROW('Sanitation Data'!F1))),'Data Summary'!CW7="Yes"),OFFSET('Sanitation Data'!$F$10,0,10*ROW('Sanitation Data'!F1)),NA())</f>
        <v>#N/A</v>
      </c>
      <c r="AI7" s="88" t="e">
        <f ca="true">+IF(AND(ISNUMBER(OFFSET('Sanitation Data'!$F$11,0,10*ROW('Sanitation Data'!F1))),'Data Summary'!CX7="Yes"),OFFSET('Sanitation Data'!$F$11,0,10*ROW('Sanitation Data'!F1)),NA())</f>
        <v>#N/A</v>
      </c>
      <c r="AJ7" s="88" t="e">
        <f ca="true">+IF(AND(ISNUMBER(OFFSET('Sanitation Data'!$F$12,0,10*ROW('Sanitation Data'!F1))),'Data Summary'!CY7="Yes"),OFFSET('Sanitation Data'!$F$12,0,10*ROW('Sanitation Data'!F1)),NA())</f>
        <v>#N/A</v>
      </c>
      <c r="AK7" s="88" t="e">
        <f ca="true">+IF(AND(ISNUMBER(OFFSET('Sanitation Data'!$G$4,0,10*ROW('Sanitation Data'!G1))),'Data Summary'!CZ7="Yes"),100-OFFSET('Sanitation Data'!$G$4,0,10*ROW('Sanitation Data'!G1)),NA())</f>
        <v>#N/A</v>
      </c>
      <c r="AL7" s="88" t="e">
        <f ca="true">+IF(AND(ISNUMBER(OFFSET('Sanitation Data'!$G$6,0,10*ROW('Sanitation Data'!G1))),'Data Summary'!DA7="Yes"),OFFSET('Sanitation Data'!$G$6,0,10*ROW('Sanitation Data'!G1)),NA())</f>
        <v>#N/A</v>
      </c>
      <c r="AM7" s="88" t="e">
        <f ca="true">+IF(AND(ISNUMBER(OFFSET('Sanitation Data'!$G$10,0,10*ROW('Sanitation Data'!G1))),'Data Summary'!DB7="Yes"),OFFSET('Sanitation Data'!$G$10,0,10*ROW('Sanitation Data'!G1)),NA())</f>
        <v>#N/A</v>
      </c>
      <c r="AN7" s="88" t="e">
        <f ca="true">+IF(AND(ISNUMBER(OFFSET('Sanitation Data'!$G$11,0,10*ROW('Sanitation Data'!G1))),'Data Summary'!DC7="Yes"),OFFSET('Sanitation Data'!$G$11,0,10*ROW('Sanitation Data'!G1)),NA())</f>
        <v>#N/A</v>
      </c>
      <c r="AO7" s="88" t="e">
        <f ca="true">+IF(AND(ISNUMBER(OFFSET('Sanitation Data'!$G$12,0,10*ROW('Sanitation Data'!G1))),'Data Summary'!DD7="Yes"),OFFSET('Sanitation Data'!$G$12,0,10*ROW('Sanitation Data'!G1)),NA())</f>
        <v>#N/A</v>
      </c>
      <c r="AP7" s="88" t="e">
        <f ca="true">+IF(AND(ISNUMBER(OFFSET('Sanitation Data'!$H$4,0,10*ROW('Sanitation Data'!H1))),'Data Summary'!DE7="Yes"),100-OFFSET('Sanitation Data'!$H$4,0,10*ROW('Sanitation Data'!H1)),NA())</f>
        <v>#N/A</v>
      </c>
      <c r="AQ7" s="88" t="e">
        <f ca="true">+IF(AND(ISNUMBER(OFFSET('Sanitation Data'!$H$6,0,10*ROW('Sanitation Data'!H1))),'Data Summary'!DF7="Yes"),OFFSET('Sanitation Data'!$H$6,0,10*ROW('Sanitation Data'!H1)),NA())</f>
        <v>#N/A</v>
      </c>
      <c r="AR7" s="88" t="e">
        <f ca="true">+IF(AND(ISNUMBER(OFFSET('Sanitation Data'!$H$10,0,10*ROW('Sanitation Data'!H1))),'Data Summary'!DG7="Yes"),OFFSET('Sanitation Data'!$H$10,0,10*ROW('Sanitation Data'!H1)),NA())</f>
        <v>#N/A</v>
      </c>
      <c r="AS7" s="88" t="e">
        <f ca="true">+IF(AND(ISNUMBER(OFFSET('Sanitation Data'!$H$11,0,10*ROW('Sanitation Data'!H1))),'Data Summary'!DH7="Yes"),OFFSET('Sanitation Data'!$H$11,0,10*ROW('Sanitation Data'!H1)),NA())</f>
        <v>#N/A</v>
      </c>
      <c r="AT7" s="88" t="e">
        <f ca="true">+IF(AND(ISNUMBER(OFFSET('Sanitation Data'!$H$12,0,10*ROW('Sanitation Data'!H1))),'Data Summary'!DI7="Yes"),OFFSET('Sanitation Data'!$H$12,0,10*ROW('Sanitation Data'!H1)),NA())</f>
        <v>#N/A</v>
      </c>
      <c r="AU7" s="88" t="e">
        <f ca="true">+IF(AND(ISNUMBER(OFFSET('Sanitation Data'!$I$4,0,10*ROW('Sanitation Data'!I1))),'Data Summary'!DJ7="Yes"),100-OFFSET('Sanitation Data'!$I$4,0,10*ROW('Sanitation Data'!I1)),NA())</f>
        <v>#N/A</v>
      </c>
      <c r="AV7" s="88" t="e">
        <f ca="true">+IF(AND(ISNUMBER(OFFSET('Sanitation Data'!$I$6,0,10*ROW('Sanitation Data'!I1))),'Data Summary'!DK7="Yes"),OFFSET('Sanitation Data'!$I$6,0,10*ROW('Sanitation Data'!I1)),NA())</f>
        <v>#N/A</v>
      </c>
      <c r="AW7" s="88" t="e">
        <f ca="true">+IF(AND(ISNUMBER(OFFSET('Sanitation Data'!$I$10,0,10*ROW('Sanitation Data'!I1))),'Data Summary'!DL7="Yes"),OFFSET('Sanitation Data'!$I$10,0,10*ROW('Sanitation Data'!I1)),NA())</f>
        <v>#N/A</v>
      </c>
      <c r="AX7" s="88" t="e">
        <f ca="true">+IF(AND(ISNUMBER(OFFSET('Sanitation Data'!$I$11,0,10*ROW('Sanitation Data'!I1))),'Data Summary'!DM7="Yes"),OFFSET('Sanitation Data'!$I$11,0,10*ROW('Sanitation Data'!I1)),NA())</f>
        <v>#N/A</v>
      </c>
      <c r="AY7" s="88" t="e">
        <f ca="true">+IF(AND(ISNUMBER(OFFSET('Sanitation Data'!$I$12,0,10*ROW('Sanitation Data'!I1))),'Data Summary'!DN7="Yes"),OFFSET('Sanitation Data'!$I$12,0,10*ROW('Sanitation Data'!I1)),NA())</f>
        <v>#N/A</v>
      </c>
      <c r="AZ7" s="89" t="e">
        <f ca="true">+IF(AND(ISNUMBER(OFFSET('Hygiene Data'!$D$5,0,10*ROW('Hygiene Data'!D1))),'Data Summary'!DO7="Yes"),OFFSET('Hygiene Data'!$D$5,0,10*ROW('Hygiene Data'!D1)),NA())</f>
        <v>#N/A</v>
      </c>
      <c r="BA7" s="89" t="e">
        <f ca="true">+IF(AND(ISNUMBER(OFFSET('Hygiene Data'!$D$7,0,10*ROW('Hygiene Data'!D1))),'Data Summary'!DP7="Yes"),OFFSET('Hygiene Data'!$D$7,0,10*ROW('Hygiene Data'!D1)),NA())</f>
        <v>#N/A</v>
      </c>
      <c r="BB7" s="89" t="e">
        <f ca="true">+IF(AND(ISNUMBER(OFFSET('Hygiene Data'!$D$9,0,10*ROW('Hygiene Data'!D1))),'Data Summary'!DQ7="Yes"),OFFSET('Hygiene Data'!$D$9,0,10*ROW('Hygiene Data'!D1)),NA())</f>
        <v>#N/A</v>
      </c>
      <c r="BC7" s="89" t="e">
        <f ca="true">+IF(AND(ISNUMBER(OFFSET('Hygiene Data'!$E$5,0,10*ROW('Hygiene Data'!E1))),'Data Summary'!DR7="Yes"),OFFSET('Hygiene Data'!$E$5,0,10*ROW('Hygiene Data'!E1)),NA())</f>
        <v>#N/A</v>
      </c>
      <c r="BD7" s="89" t="e">
        <f ca="true">+IF(AND(ISNUMBER(OFFSET('Hygiene Data'!$E$7,0,10*ROW('Hygiene Data'!E1))),'Data Summary'!DS7="Yes"),OFFSET('Hygiene Data'!$E$7,0,10*ROW('Hygiene Data'!E1)),NA())</f>
        <v>#N/A</v>
      </c>
      <c r="BE7" s="89" t="e">
        <f ca="true">+IF(AND(ISNUMBER(OFFSET('Hygiene Data'!$E$9,0,10*ROW('Hygiene Data'!E1))),'Data Summary'!DT7="Yes"),OFFSET('Hygiene Data'!$E$9,0,10*ROW('Hygiene Data'!E1)),NA())</f>
        <v>#N/A</v>
      </c>
      <c r="BF7" s="89" t="e">
        <f ca="true">+IF(AND(ISNUMBER(OFFSET('Hygiene Data'!$F$5,0,10*ROW('Hygiene Data'!F1))),'Data Summary'!DU7="Yes"),OFFSET('Hygiene Data'!$F$5,0,10*ROW('Hygiene Data'!F1)),NA())</f>
        <v>#N/A</v>
      </c>
      <c r="BG7" s="89" t="e">
        <f ca="true">+IF(AND(ISNUMBER(OFFSET('Hygiene Data'!$F$7,0,10*ROW('Hygiene Data'!F1))),'Data Summary'!DV7="Yes"),OFFSET('Hygiene Data'!$F$7,0,10*ROW('Hygiene Data'!F1)),NA())</f>
        <v>#N/A</v>
      </c>
      <c r="BH7" s="89" t="e">
        <f ca="true">+IF(AND(ISNUMBER(OFFSET('Hygiene Data'!$F$9,0,10*ROW('Hygiene Data'!F1))),'Data Summary'!DW7="Yes"),OFFSET('Hygiene Data'!$F$9,0,10*ROW('Hygiene Data'!F1)),NA())</f>
        <v>#N/A</v>
      </c>
      <c r="BI7" s="89" t="e">
        <f ca="true">+IF(AND(ISNUMBER(OFFSET('Hygiene Data'!$G$5,0,10*ROW('Hygiene Data'!G1))),'Data Summary'!DX7="Yes"),OFFSET('Hygiene Data'!$G$5,0,10*ROW('Hygiene Data'!G1)),NA())</f>
        <v>#N/A</v>
      </c>
      <c r="BJ7" s="89" t="e">
        <f ca="true">+IF(AND(ISNUMBER(OFFSET('Hygiene Data'!$G$7,0,10*ROW('Hygiene Data'!G1))),'Data Summary'!DY7="Yes"),OFFSET('Hygiene Data'!$G$7,0,10*ROW('Hygiene Data'!G1)),NA())</f>
        <v>#N/A</v>
      </c>
      <c r="BK7" s="89" t="e">
        <f ca="true">+IF(AND(ISNUMBER(OFFSET('Hygiene Data'!$G$9,0,10*ROW('Hygiene Data'!G1))),'Data Summary'!DZ7="Yes"),OFFSET('Hygiene Data'!$G$9,0,10*ROW('Hygiene Data'!G1)),NA())</f>
        <v>#N/A</v>
      </c>
      <c r="BL7" s="89" t="e">
        <f ca="true">+IF(AND(ISNUMBER(OFFSET('Hygiene Data'!$H$5,0,10*ROW('Hygiene Data'!H1))),'Data Summary'!EA7="Yes"),OFFSET('Hygiene Data'!$H$5,0,10*ROW('Hygiene Data'!H1)),NA())</f>
        <v>#N/A</v>
      </c>
      <c r="BM7" s="89" t="e">
        <f ca="true">+IF(AND(ISNUMBER(OFFSET('Hygiene Data'!$H$7,0,10*ROW('Hygiene Data'!H1))),'Data Summary'!EB7="Yes"),OFFSET('Hygiene Data'!$H$7,0,10*ROW('Hygiene Data'!H1)),NA())</f>
        <v>#N/A</v>
      </c>
      <c r="BN7" s="89" t="e">
        <f ca="true">+IF(AND(ISNUMBER(OFFSET('Hygiene Data'!$H$9,0,10*ROW('Hygiene Data'!H1))),'Data Summary'!EC7="Yes"),OFFSET('Hygiene Data'!$H$9,0,10*ROW('Hygiene Data'!H1)),NA())</f>
        <v>#N/A</v>
      </c>
      <c r="BO7" s="89" t="e">
        <f ca="true">+IF(AND(ISNUMBER(OFFSET('Hygiene Data'!$I$5,0,10*ROW('Hygiene Data'!I1))),'Data Summary'!ED7="Yes"),OFFSET('Hygiene Data'!$I$5,0,10*ROW('Hygiene Data'!I1)),NA())</f>
        <v>#N/A</v>
      </c>
      <c r="BP7" s="89" t="e">
        <f ca="true">+IF(AND(ISNUMBER(OFFSET('Hygiene Data'!$I$7,0,10*ROW('Hygiene Data'!I1))),'Data Summary'!EE7="Yes"),OFFSET('Hygiene Data'!$I$7,0,10*ROW('Hygiene Data'!I1)),NA())</f>
        <v>#N/A</v>
      </c>
      <c r="BQ7" s="89" t="e">
        <f ca="true">+IF(AND(ISNUMBER(OFFSET('Hygiene Data'!$I$9,0,10*ROW('Hygiene Data'!I1))),'Data Summary'!EF7="Yes"),OFFSET('Hygiene Data'!$I$9,0,10*ROW('Hygiene Data'!I1)),NA())</f>
        <v>#N/A</v>
      </c>
    </row>
    <row xmlns:x14ac="http://schemas.microsoft.com/office/spreadsheetml/2009/9/ac" r="8" x14ac:dyDescent="0.2">
      <c r="A8" s="326" t="str">
        <f ca="true">+RIGHT('Data Summary'!A8,LEN('Data Summary'!A8)-9)</f>
        <v>EMIS</v>
      </c>
      <c r="B8" s="34" t="str">
        <f ca="true">+IF(ISTEXT('Data Summary'!B8),'Data Summary'!B8,"")</f>
        <v>EMIS</v>
      </c>
      <c r="C8" s="325">
        <f ca="true">+VALUE('Data Summary'!C8)</f>
        <v>2012</v>
      </c>
      <c r="D8" s="87" t="e">
        <f ca="true">+IF(AND(ISNUMBER(OFFSET('Water Data'!$D$4,0,10*ROW('Water Data'!D2))),'Data Summary'!BS8="Yes"),100-OFFSET('Water Data'!$D$4,0,10*ROW('Water Data'!D2)),NA())</f>
        <v>#N/A</v>
      </c>
      <c r="E8" s="87" t="e">
        <f ca="true">+IF(AND(ISNUMBER(OFFSET('Water Data'!$D$6,0,10*ROW('Water Data'!D2))),'Data Summary'!BT8="Yes"),OFFSET('Water Data'!$D$6,0,10*ROW('Water Data'!D2)),NA())</f>
        <v>#N/A</v>
      </c>
      <c r="F8" s="87" t="e">
        <f ca="true">+IF(AND(ISNUMBER(OFFSET('Water Data'!$D$9,0,10*ROW('Water Data'!D2))),'Data Summary'!BU8="Yes"),OFFSET('Water Data'!$D$9,0,10*ROW('Water Data'!D2)),NA())</f>
        <v>#N/A</v>
      </c>
      <c r="G8" s="87" t="e">
        <f ca="true">+IF(AND(ISNUMBER(OFFSET('Water Data'!$E$4,0,10*ROW('Water Data'!E2))),'Data Summary'!BV8="Yes"),100-OFFSET('Water Data'!$E$4,0,10*ROW('Water Data'!E2)),NA())</f>
        <v>#N/A</v>
      </c>
      <c r="H8" s="87" t="e">
        <f ca="true">+IF(AND(ISNUMBER(OFFSET('Water Data'!$E$6,0,10*ROW('Water Data'!E2))),'Data Summary'!BW8="Yes"),OFFSET('Water Data'!$E$6,0,10*ROW('Water Data'!E2)),NA())</f>
        <v>#N/A</v>
      </c>
      <c r="I8" s="87" t="e">
        <f ca="true">+IF(AND(ISNUMBER(OFFSET('Water Data'!$E$9,0,10*ROW('Water Data'!E2))),'Data Summary'!BX8="Yes"),OFFSET('Water Data'!$E$9,0,10*ROW('Water Data'!E2)),NA())</f>
        <v>#N/A</v>
      </c>
      <c r="J8" s="87" t="e">
        <f ca="true">+IF(AND(ISNUMBER(OFFSET('Water Data'!$F$4,0,10*ROW('Water Data'!F2))),'Data Summary'!BY8="Yes"),100-OFFSET('Water Data'!$F$4,0,10*ROW('Water Data'!F2)),NA())</f>
        <v>#N/A</v>
      </c>
      <c r="K8" s="87" t="e">
        <f ca="true">+IF(AND(ISNUMBER(OFFSET('Water Data'!$F$6,0,10*ROW('Water Data'!F2))),'Data Summary'!BZ8="Yes"),OFFSET('Water Data'!$F$6,0,10*ROW('Water Data'!F2)),NA())</f>
        <v>#N/A</v>
      </c>
      <c r="L8" s="87" t="e">
        <f ca="true">+IF(AND(ISNUMBER(OFFSET('Water Data'!$F$9,0,10*ROW('Water Data'!F2))),'Data Summary'!CA8="Yes"),OFFSET('Water Data'!$F$9,0,10*ROW('Water Data'!F2)),NA())</f>
        <v>#N/A</v>
      </c>
      <c r="M8" s="87" t="e">
        <f ca="true">+IF(AND(ISNUMBER(OFFSET('Water Data'!$G$4,0,10*ROW('Water Data'!G2))),'Data Summary'!CB8="Yes"),100-OFFSET('Water Data'!$G$4,0,10*ROW('Water Data'!G2)),NA())</f>
        <v>#N/A</v>
      </c>
      <c r="N8" s="87" t="e">
        <f ca="true">+IF(AND(ISNUMBER(OFFSET('Water Data'!$G$6,0,10*ROW('Water Data'!G2))),'Data Summary'!CC8="Yes"),OFFSET('Water Data'!$G$6,0,10*ROW('Water Data'!G2)),NA())</f>
        <v>#N/A</v>
      </c>
      <c r="O8" s="87" t="e">
        <f ca="true">+IF(AND(ISNUMBER(OFFSET('Water Data'!$G$9,0,10*ROW('Water Data'!G2))),'Data Summary'!CD8="Yes"),OFFSET('Water Data'!$G$9,0,10*ROW('Water Data'!G2)),NA())</f>
        <v>#N/A</v>
      </c>
      <c r="P8" s="87" t="e">
        <f ca="true">+IF(AND(ISNUMBER(OFFSET('Water Data'!$H$4,0,10*ROW('Water Data'!H2))),'Data Summary'!CE8="Yes"),100-OFFSET('Water Data'!$H$4,0,10*ROW('Water Data'!H2)),NA())</f>
        <v>#N/A</v>
      </c>
      <c r="Q8" s="87" t="e">
        <f ca="true">+IF(AND(ISNUMBER(OFFSET('Water Data'!$H$6,0,10*ROW('Water Data'!H2))),'Data Summary'!CF8="Yes"),OFFSET('Water Data'!$H$6,0,10*ROW('Water Data'!H2)),NA())</f>
        <v>#N/A</v>
      </c>
      <c r="R8" s="87" t="e">
        <f ca="true">+IF(AND(ISNUMBER(OFFSET('Water Data'!$H$9,0,10*ROW('Water Data'!H2))),'Data Summary'!CG8="Yes"),OFFSET('Water Data'!$H$9,0,10*ROW('Water Data'!H2)),NA())</f>
        <v>#N/A</v>
      </c>
      <c r="S8" s="87" t="e">
        <f ca="true">+IF(AND(ISNUMBER(OFFSET('Water Data'!$I$4,0,10*ROW('Water Data'!I2))),'Data Summary'!CH8="Yes"),100-OFFSET('Water Data'!$I$4,0,10*ROW('Water Data'!I2)),NA())</f>
        <v>#N/A</v>
      </c>
      <c r="T8" s="87" t="e">
        <f ca="true">+IF(AND(ISNUMBER(OFFSET('Water Data'!$I$6,0,10*ROW('Water Data'!I2))),'Data Summary'!CI8="Yes"),OFFSET('Water Data'!$I$6,0,10*ROW('Water Data'!I2)),NA())</f>
        <v>#N/A</v>
      </c>
      <c r="U8" s="87" t="e">
        <f ca="true">+IF(AND(ISNUMBER(OFFSET('Water Data'!$I$9,0,10*ROW('Water Data'!I2))),'Data Summary'!CJ8="Yes"),OFFSET('Water Data'!$I$9,0,10*ROW('Water Data'!I2)),NA())</f>
        <v>#N/A</v>
      </c>
      <c r="V8" s="88" t="e">
        <f ca="true">+IF(AND(ISNUMBER(OFFSET('Sanitation Data'!$D$4,0,10*ROW('Sanitation Data'!D2))),'Data Summary'!CK8="Yes"),100-OFFSET('Sanitation Data'!$D$4,0,10*ROW('Sanitation Data'!D2)),NA())</f>
        <v>#N/A</v>
      </c>
      <c r="W8" s="88" t="e">
        <f ca="true">+IF(AND(ISNUMBER(OFFSET('Sanitation Data'!$D$6,0,10*ROW('Sanitation Data'!D2))),'Data Summary'!CL8="Yes"),OFFSET('Sanitation Data'!$D$6,0,10*ROW('Sanitation Data'!D2)),NA())</f>
        <v>#N/A</v>
      </c>
      <c r="X8" s="88" t="e">
        <f ca="true">+IF(AND(ISNUMBER(OFFSET('Sanitation Data'!$D$10,0,10*ROW('Sanitation Data'!D2))),'Data Summary'!CM8="Yes"),OFFSET('Sanitation Data'!$D$10,0,10*ROW('Sanitation Data'!D2)),NA())</f>
        <v>#N/A</v>
      </c>
      <c r="Y8" s="88" t="e">
        <f ca="true">+IF(AND(ISNUMBER(OFFSET('Sanitation Data'!$D$11,0,10*ROW('Sanitation Data'!D2))),'Data Summary'!CN8="Yes"),OFFSET('Sanitation Data'!$D$11,0,10*ROW('Sanitation Data'!D2)),NA())</f>
        <v>#N/A</v>
      </c>
      <c r="Z8" s="88" t="e">
        <f ca="true">+IF(AND(ISNUMBER(OFFSET('Sanitation Data'!$D$12,0,10*ROW('Sanitation Data'!D2))),'Data Summary'!CO8="Yes"),OFFSET('Sanitation Data'!$D$12,0,10*ROW('Sanitation Data'!D2)),NA())</f>
        <v>#N/A</v>
      </c>
      <c r="AA8" s="88" t="e">
        <f ca="true">+IF(AND(ISNUMBER(OFFSET('Sanitation Data'!$E$4,0,10*ROW('Sanitation Data'!E2))),'Data Summary'!CP8="Yes"),100-OFFSET('Sanitation Data'!$E$4,0,10*ROW('Sanitation Data'!E2)),NA())</f>
        <v>#N/A</v>
      </c>
      <c r="AB8" s="88" t="e">
        <f ca="true">+IF(AND(ISNUMBER(OFFSET('Sanitation Data'!$E$6,0,10*ROW('Sanitation Data'!E2))),'Data Summary'!CQ8="Yes"),OFFSET('Sanitation Data'!$E$6,0,10*ROW('Sanitation Data'!E2)),NA())</f>
        <v>#N/A</v>
      </c>
      <c r="AC8" s="88" t="e">
        <f ca="true">+IF(AND(ISNUMBER(OFFSET('Sanitation Data'!$E$10,0,10*ROW('Sanitation Data'!E2))),'Data Summary'!CR8="Yes"),OFFSET('Sanitation Data'!$E$10,0,10*ROW('Sanitation Data'!E2)),NA())</f>
        <v>#N/A</v>
      </c>
      <c r="AD8" s="88" t="e">
        <f ca="true">+IF(AND(ISNUMBER(OFFSET('Sanitation Data'!$E$11,0,10*ROW('Sanitation Data'!E2))),'Data Summary'!CS8="Yes"),OFFSET('Sanitation Data'!$E$11,0,10*ROW('Sanitation Data'!E2)),NA())</f>
        <v>#N/A</v>
      </c>
      <c r="AE8" s="88" t="e">
        <f ca="true">+IF(AND(ISNUMBER(OFFSET('Sanitation Data'!$E$12,0,10*ROW('Sanitation Data'!E2))),'Data Summary'!CT8="Yes"),OFFSET('Sanitation Data'!$E$12,0,10*ROW('Sanitation Data'!E2)),NA())</f>
        <v>#N/A</v>
      </c>
      <c r="AF8" s="88" t="e">
        <f ca="true">+IF(AND(ISNUMBER(OFFSET('Sanitation Data'!$F$4,0,10*ROW('Sanitation Data'!F2))),'Data Summary'!CU8="Yes"),100-OFFSET('Sanitation Data'!$F$4,0,10*ROW('Sanitation Data'!F2)),NA())</f>
        <v>#N/A</v>
      </c>
      <c r="AG8" s="88" t="e">
        <f ca="true">+IF(AND(ISNUMBER(OFFSET('Sanitation Data'!$F$6,0,10*ROW('Sanitation Data'!F2))),'Data Summary'!CV8="Yes"),OFFSET('Sanitation Data'!$F$6,0,10*ROW('Sanitation Data'!F2)),NA())</f>
        <v>#N/A</v>
      </c>
      <c r="AH8" s="88" t="e">
        <f ca="true">+IF(AND(ISNUMBER(OFFSET('Sanitation Data'!$F$10,0,10*ROW('Sanitation Data'!F2))),'Data Summary'!CW8="Yes"),OFFSET('Sanitation Data'!$F$10,0,10*ROW('Sanitation Data'!F2)),NA())</f>
        <v>#N/A</v>
      </c>
      <c r="AI8" s="88" t="e">
        <f ca="true">+IF(AND(ISNUMBER(OFFSET('Sanitation Data'!$F$11,0,10*ROW('Sanitation Data'!F2))),'Data Summary'!CX8="Yes"),OFFSET('Sanitation Data'!$F$11,0,10*ROW('Sanitation Data'!F2)),NA())</f>
        <v>#N/A</v>
      </c>
      <c r="AJ8" s="88" t="e">
        <f ca="true">+IF(AND(ISNUMBER(OFFSET('Sanitation Data'!$F$12,0,10*ROW('Sanitation Data'!F2))),'Data Summary'!CY8="Yes"),OFFSET('Sanitation Data'!$F$12,0,10*ROW('Sanitation Data'!F2)),NA())</f>
        <v>#N/A</v>
      </c>
      <c r="AK8" s="88" t="e">
        <f ca="true">+IF(AND(ISNUMBER(OFFSET('Sanitation Data'!$G$4,0,10*ROW('Sanitation Data'!G2))),'Data Summary'!CZ8="Yes"),100-OFFSET('Sanitation Data'!$G$4,0,10*ROW('Sanitation Data'!G2)),NA())</f>
        <v>#N/A</v>
      </c>
      <c r="AL8" s="88" t="e">
        <f ca="true">+IF(AND(ISNUMBER(OFFSET('Sanitation Data'!$G$6,0,10*ROW('Sanitation Data'!G2))),'Data Summary'!DA8="Yes"),OFFSET('Sanitation Data'!$G$6,0,10*ROW('Sanitation Data'!G2)),NA())</f>
        <v>#N/A</v>
      </c>
      <c r="AM8" s="88" t="e">
        <f ca="true">+IF(AND(ISNUMBER(OFFSET('Sanitation Data'!$G$10,0,10*ROW('Sanitation Data'!G2))),'Data Summary'!DB8="Yes"),OFFSET('Sanitation Data'!$G$10,0,10*ROW('Sanitation Data'!G2)),NA())</f>
        <v>#N/A</v>
      </c>
      <c r="AN8" s="88" t="e">
        <f ca="true">+IF(AND(ISNUMBER(OFFSET('Sanitation Data'!$G$11,0,10*ROW('Sanitation Data'!G2))),'Data Summary'!DC8="Yes"),OFFSET('Sanitation Data'!$G$11,0,10*ROW('Sanitation Data'!G2)),NA())</f>
        <v>#N/A</v>
      </c>
      <c r="AO8" s="88" t="e">
        <f ca="true">+IF(AND(ISNUMBER(OFFSET('Sanitation Data'!$G$12,0,10*ROW('Sanitation Data'!G2))),'Data Summary'!DD8="Yes"),OFFSET('Sanitation Data'!$G$12,0,10*ROW('Sanitation Data'!G2)),NA())</f>
        <v>#N/A</v>
      </c>
      <c r="AP8" s="88" t="e">
        <f ca="true">+IF(AND(ISNUMBER(OFFSET('Sanitation Data'!$H$4,0,10*ROW('Sanitation Data'!H2))),'Data Summary'!DE8="Yes"),100-OFFSET('Sanitation Data'!$H$4,0,10*ROW('Sanitation Data'!H2)),NA())</f>
        <v>#N/A</v>
      </c>
      <c r="AQ8" s="88" t="e">
        <f ca="true">+IF(AND(ISNUMBER(OFFSET('Sanitation Data'!$H$6,0,10*ROW('Sanitation Data'!H2))),'Data Summary'!DF8="Yes"),OFFSET('Sanitation Data'!$H$6,0,10*ROW('Sanitation Data'!H2)),NA())</f>
        <v>#N/A</v>
      </c>
      <c r="AR8" s="88" t="e">
        <f ca="true">+IF(AND(ISNUMBER(OFFSET('Sanitation Data'!$H$10,0,10*ROW('Sanitation Data'!H2))),'Data Summary'!DG8="Yes"),OFFSET('Sanitation Data'!$H$10,0,10*ROW('Sanitation Data'!H2)),NA())</f>
        <v>#N/A</v>
      </c>
      <c r="AS8" s="88" t="e">
        <f ca="true">+IF(AND(ISNUMBER(OFFSET('Sanitation Data'!$H$11,0,10*ROW('Sanitation Data'!H2))),'Data Summary'!DH8="Yes"),OFFSET('Sanitation Data'!$H$11,0,10*ROW('Sanitation Data'!H2)),NA())</f>
        <v>#N/A</v>
      </c>
      <c r="AT8" s="88" t="e">
        <f ca="true">+IF(AND(ISNUMBER(OFFSET('Sanitation Data'!$H$12,0,10*ROW('Sanitation Data'!H2))),'Data Summary'!DI8="Yes"),OFFSET('Sanitation Data'!$H$12,0,10*ROW('Sanitation Data'!H2)),NA())</f>
        <v>#N/A</v>
      </c>
      <c r="AU8" s="88" t="e">
        <f ca="true">+IF(AND(ISNUMBER(OFFSET('Sanitation Data'!$I$4,0,10*ROW('Sanitation Data'!I2))),'Data Summary'!DJ8="Yes"),100-OFFSET('Sanitation Data'!$I$4,0,10*ROW('Sanitation Data'!I2)),NA())</f>
        <v>#N/A</v>
      </c>
      <c r="AV8" s="88" t="e">
        <f ca="true">+IF(AND(ISNUMBER(OFFSET('Sanitation Data'!$I$6,0,10*ROW('Sanitation Data'!I2))),'Data Summary'!DK8="Yes"),OFFSET('Sanitation Data'!$I$6,0,10*ROW('Sanitation Data'!I2)),NA())</f>
        <v>#N/A</v>
      </c>
      <c r="AW8" s="88" t="e">
        <f ca="true">+IF(AND(ISNUMBER(OFFSET('Sanitation Data'!$I$10,0,10*ROW('Sanitation Data'!I2))),'Data Summary'!DL8="Yes"),OFFSET('Sanitation Data'!$I$10,0,10*ROW('Sanitation Data'!I2)),NA())</f>
        <v>#N/A</v>
      </c>
      <c r="AX8" s="88" t="e">
        <f ca="true">+IF(AND(ISNUMBER(OFFSET('Sanitation Data'!$I$11,0,10*ROW('Sanitation Data'!I2))),'Data Summary'!DM8="Yes"),OFFSET('Sanitation Data'!$I$11,0,10*ROW('Sanitation Data'!I2)),NA())</f>
        <v>#N/A</v>
      </c>
      <c r="AY8" s="88" t="e">
        <f ca="true">+IF(AND(ISNUMBER(OFFSET('Sanitation Data'!$I$12,0,10*ROW('Sanitation Data'!I2))),'Data Summary'!DN8="Yes"),OFFSET('Sanitation Data'!$I$12,0,10*ROW('Sanitation Data'!I2)),NA())</f>
        <v>#N/A</v>
      </c>
      <c r="AZ8" s="89" t="e">
        <f ca="true">+IF(AND(ISNUMBER(OFFSET('Hygiene Data'!$D$5,0,10*ROW('Hygiene Data'!D2))),'Data Summary'!DO8="Yes"),OFFSET('Hygiene Data'!$D$5,0,10*ROW('Hygiene Data'!D2)),NA())</f>
        <v>#N/A</v>
      </c>
      <c r="BA8" s="89" t="e">
        <f ca="true">+IF(AND(ISNUMBER(OFFSET('Hygiene Data'!$D$7,0,10*ROW('Hygiene Data'!D2))),'Data Summary'!DP8="Yes"),OFFSET('Hygiene Data'!$D$7,0,10*ROW('Hygiene Data'!D2)),NA())</f>
        <v>#N/A</v>
      </c>
      <c r="BB8" s="89" t="e">
        <f ca="true">+IF(AND(ISNUMBER(OFFSET('Hygiene Data'!$D$9,0,10*ROW('Hygiene Data'!D2))),'Data Summary'!DQ8="Yes"),OFFSET('Hygiene Data'!$D$9,0,10*ROW('Hygiene Data'!D2)),NA())</f>
        <v>#N/A</v>
      </c>
      <c r="BC8" s="89" t="e">
        <f ca="true">+IF(AND(ISNUMBER(OFFSET('Hygiene Data'!$E$5,0,10*ROW('Hygiene Data'!E2))),'Data Summary'!DR8="Yes"),OFFSET('Hygiene Data'!$E$5,0,10*ROW('Hygiene Data'!E2)),NA())</f>
        <v>#N/A</v>
      </c>
      <c r="BD8" s="89" t="e">
        <f ca="true">+IF(AND(ISNUMBER(OFFSET('Hygiene Data'!$E$7,0,10*ROW('Hygiene Data'!E2))),'Data Summary'!DS8="Yes"),OFFSET('Hygiene Data'!$E$7,0,10*ROW('Hygiene Data'!E2)),NA())</f>
        <v>#N/A</v>
      </c>
      <c r="BE8" s="89" t="e">
        <f ca="true">+IF(AND(ISNUMBER(OFFSET('Hygiene Data'!$E$9,0,10*ROW('Hygiene Data'!E2))),'Data Summary'!DT8="Yes"),OFFSET('Hygiene Data'!$E$9,0,10*ROW('Hygiene Data'!E2)),NA())</f>
        <v>#N/A</v>
      </c>
      <c r="BF8" s="89" t="e">
        <f ca="true">+IF(AND(ISNUMBER(OFFSET('Hygiene Data'!$F$5,0,10*ROW('Hygiene Data'!F2))),'Data Summary'!DU8="Yes"),OFFSET('Hygiene Data'!$F$5,0,10*ROW('Hygiene Data'!F2)),NA())</f>
        <v>#N/A</v>
      </c>
      <c r="BG8" s="89" t="e">
        <f ca="true">+IF(AND(ISNUMBER(OFFSET('Hygiene Data'!$F$7,0,10*ROW('Hygiene Data'!F2))),'Data Summary'!DV8="Yes"),OFFSET('Hygiene Data'!$F$7,0,10*ROW('Hygiene Data'!F2)),NA())</f>
        <v>#N/A</v>
      </c>
      <c r="BH8" s="89" t="e">
        <f ca="true">+IF(AND(ISNUMBER(OFFSET('Hygiene Data'!$F$9,0,10*ROW('Hygiene Data'!F2))),'Data Summary'!DW8="Yes"),OFFSET('Hygiene Data'!$F$9,0,10*ROW('Hygiene Data'!F2)),NA())</f>
        <v>#N/A</v>
      </c>
      <c r="BI8" s="89" t="e">
        <f ca="true">+IF(AND(ISNUMBER(OFFSET('Hygiene Data'!$G$5,0,10*ROW('Hygiene Data'!G2))),'Data Summary'!DX8="Yes"),OFFSET('Hygiene Data'!$G$5,0,10*ROW('Hygiene Data'!G2)),NA())</f>
        <v>#N/A</v>
      </c>
      <c r="BJ8" s="89" t="e">
        <f ca="true">+IF(AND(ISNUMBER(OFFSET('Hygiene Data'!$G$7,0,10*ROW('Hygiene Data'!G2))),'Data Summary'!DY8="Yes"),OFFSET('Hygiene Data'!$G$7,0,10*ROW('Hygiene Data'!G2)),NA())</f>
        <v>#N/A</v>
      </c>
      <c r="BK8" s="89" t="e">
        <f ca="true">+IF(AND(ISNUMBER(OFFSET('Hygiene Data'!$G$9,0,10*ROW('Hygiene Data'!G2))),'Data Summary'!DZ8="Yes"),OFFSET('Hygiene Data'!$G$9,0,10*ROW('Hygiene Data'!G2)),NA())</f>
        <v>#N/A</v>
      </c>
      <c r="BL8" s="89" t="e">
        <f ca="true">+IF(AND(ISNUMBER(OFFSET('Hygiene Data'!$H$5,0,10*ROW('Hygiene Data'!H2))),'Data Summary'!EA8="Yes"),OFFSET('Hygiene Data'!$H$5,0,10*ROW('Hygiene Data'!H2)),NA())</f>
        <v>#N/A</v>
      </c>
      <c r="BM8" s="89" t="e">
        <f ca="true">+IF(AND(ISNUMBER(OFFSET('Hygiene Data'!$H$7,0,10*ROW('Hygiene Data'!H2))),'Data Summary'!EB8="Yes"),OFFSET('Hygiene Data'!$H$7,0,10*ROW('Hygiene Data'!H2)),NA())</f>
        <v>#N/A</v>
      </c>
      <c r="BN8" s="89" t="e">
        <f ca="true">+IF(AND(ISNUMBER(OFFSET('Hygiene Data'!$H$9,0,10*ROW('Hygiene Data'!H2))),'Data Summary'!EC8="Yes"),OFFSET('Hygiene Data'!$H$9,0,10*ROW('Hygiene Data'!H2)),NA())</f>
        <v>#N/A</v>
      </c>
      <c r="BO8" s="89" t="e">
        <f ca="true">+IF(AND(ISNUMBER(OFFSET('Hygiene Data'!$I$5,0,10*ROW('Hygiene Data'!I2))),'Data Summary'!ED8="Yes"),OFFSET('Hygiene Data'!$I$5,0,10*ROW('Hygiene Data'!I2)),NA())</f>
        <v>#N/A</v>
      </c>
      <c r="BP8" s="89" t="e">
        <f ca="true">+IF(AND(ISNUMBER(OFFSET('Hygiene Data'!$I$7,0,10*ROW('Hygiene Data'!I2))),'Data Summary'!EE8="Yes"),OFFSET('Hygiene Data'!$I$7,0,10*ROW('Hygiene Data'!I2)),NA())</f>
        <v>#N/A</v>
      </c>
      <c r="BQ8" s="89" t="e">
        <f ca="true">+IF(AND(ISNUMBER(OFFSET('Hygiene Data'!$I$9,0,10*ROW('Hygiene Data'!I2))),'Data Summary'!EF8="Yes"),OFFSET('Hygiene Data'!$I$9,0,10*ROW('Hygiene Data'!I2)),NA())</f>
        <v>#N/A</v>
      </c>
    </row>
    <row xmlns:x14ac="http://schemas.microsoft.com/office/spreadsheetml/2009/9/ac" r="9" x14ac:dyDescent="0.2">
      <c r="A9" s="326" t="str">
        <f ca="true">+RIGHT('Data Summary'!A9,LEN('Data Summary'!A9)-9)</f>
        <v>EMIS</v>
      </c>
      <c r="B9" s="34" t="str">
        <f ca="true">+IF(ISTEXT('Data Summary'!B9),'Data Summary'!B9,"")</f>
        <v>EMIS</v>
      </c>
      <c r="C9" s="325">
        <f ca="true">+VALUE('Data Summary'!C9)</f>
        <v>2013</v>
      </c>
      <c r="D9" s="87" t="e">
        <f ca="true">+IF(AND(ISNUMBER(OFFSET('Water Data'!$D$4,0,10*ROW('Water Data'!D3))),'Data Summary'!BS9="Yes"),100-OFFSET('Water Data'!$D$4,0,10*ROW('Water Data'!D3)),NA())</f>
        <v>#N/A</v>
      </c>
      <c r="E9" s="87" t="e">
        <f ca="true">+IF(AND(ISNUMBER(OFFSET('Water Data'!$D$6,0,10*ROW('Water Data'!D3))),'Data Summary'!BT9="Yes"),OFFSET('Water Data'!$D$6,0,10*ROW('Water Data'!D3)),NA())</f>
        <v>#N/A</v>
      </c>
      <c r="F9" s="87" t="e">
        <f ca="true">+IF(AND(ISNUMBER(OFFSET('Water Data'!$D$9,0,10*ROW('Water Data'!D3))),'Data Summary'!BU9="Yes"),OFFSET('Water Data'!$D$9,0,10*ROW('Water Data'!D3)),NA())</f>
        <v>#N/A</v>
      </c>
      <c r="G9" s="87" t="e">
        <f ca="true">+IF(AND(ISNUMBER(OFFSET('Water Data'!$E$4,0,10*ROW('Water Data'!E3))),'Data Summary'!BV9="Yes"),100-OFFSET('Water Data'!$E$4,0,10*ROW('Water Data'!E3)),NA())</f>
        <v>#N/A</v>
      </c>
      <c r="H9" s="87" t="e">
        <f ca="true">+IF(AND(ISNUMBER(OFFSET('Water Data'!$E$6,0,10*ROW('Water Data'!E3))),'Data Summary'!BW9="Yes"),OFFSET('Water Data'!$E$6,0,10*ROW('Water Data'!E3)),NA())</f>
        <v>#N/A</v>
      </c>
      <c r="I9" s="87" t="e">
        <f ca="true">+IF(AND(ISNUMBER(OFFSET('Water Data'!$E$9,0,10*ROW('Water Data'!E3))),'Data Summary'!BX9="Yes"),OFFSET('Water Data'!$E$9,0,10*ROW('Water Data'!E3)),NA())</f>
        <v>#N/A</v>
      </c>
      <c r="J9" s="87" t="e">
        <f ca="true">+IF(AND(ISNUMBER(OFFSET('Water Data'!$F$4,0,10*ROW('Water Data'!F3))),'Data Summary'!BY9="Yes"),100-OFFSET('Water Data'!$F$4,0,10*ROW('Water Data'!F3)),NA())</f>
        <v>#N/A</v>
      </c>
      <c r="K9" s="87" t="e">
        <f ca="true">+IF(AND(ISNUMBER(OFFSET('Water Data'!$F$6,0,10*ROW('Water Data'!F3))),'Data Summary'!BZ9="Yes"),OFFSET('Water Data'!$F$6,0,10*ROW('Water Data'!F3)),NA())</f>
        <v>#N/A</v>
      </c>
      <c r="L9" s="87" t="e">
        <f ca="true">+IF(AND(ISNUMBER(OFFSET('Water Data'!$F$9,0,10*ROW('Water Data'!F3))),'Data Summary'!CA9="Yes"),OFFSET('Water Data'!$F$9,0,10*ROW('Water Data'!F3)),NA())</f>
        <v>#N/A</v>
      </c>
      <c r="M9" s="87" t="e">
        <f ca="true">+IF(AND(ISNUMBER(OFFSET('Water Data'!$G$4,0,10*ROW('Water Data'!G3))),'Data Summary'!CB9="Yes"),100-OFFSET('Water Data'!$G$4,0,10*ROW('Water Data'!G3)),NA())</f>
        <v>#N/A</v>
      </c>
      <c r="N9" s="87" t="e">
        <f ca="true">+IF(AND(ISNUMBER(OFFSET('Water Data'!$G$6,0,10*ROW('Water Data'!G3))),'Data Summary'!CC9="Yes"),OFFSET('Water Data'!$G$6,0,10*ROW('Water Data'!G3)),NA())</f>
        <v>#N/A</v>
      </c>
      <c r="O9" s="87" t="e">
        <f ca="true">+IF(AND(ISNUMBER(OFFSET('Water Data'!$G$9,0,10*ROW('Water Data'!G3))),'Data Summary'!CD9="Yes"),OFFSET('Water Data'!$G$9,0,10*ROW('Water Data'!G3)),NA())</f>
        <v>#N/A</v>
      </c>
      <c r="P9" s="87" t="e">
        <f ca="true">+IF(AND(ISNUMBER(OFFSET('Water Data'!$H$4,0,10*ROW('Water Data'!H3))),'Data Summary'!CE9="Yes"),100-OFFSET('Water Data'!$H$4,0,10*ROW('Water Data'!H3)),NA())</f>
        <v>#N/A</v>
      </c>
      <c r="Q9" s="87" t="e">
        <f ca="true">+IF(AND(ISNUMBER(OFFSET('Water Data'!$H$6,0,10*ROW('Water Data'!H3))),'Data Summary'!CF9="Yes"),OFFSET('Water Data'!$H$6,0,10*ROW('Water Data'!H3)),NA())</f>
        <v>#N/A</v>
      </c>
      <c r="R9" s="87" t="e">
        <f ca="true">+IF(AND(ISNUMBER(OFFSET('Water Data'!$H$9,0,10*ROW('Water Data'!H3))),'Data Summary'!CG9="Yes"),OFFSET('Water Data'!$H$9,0,10*ROW('Water Data'!H3)),NA())</f>
        <v>#N/A</v>
      </c>
      <c r="S9" s="87" t="e">
        <f ca="true">+IF(AND(ISNUMBER(OFFSET('Water Data'!$I$4,0,10*ROW('Water Data'!I3))),'Data Summary'!CH9="Yes"),100-OFFSET('Water Data'!$I$4,0,10*ROW('Water Data'!I3)),NA())</f>
        <v>#N/A</v>
      </c>
      <c r="T9" s="87" t="e">
        <f ca="true">+IF(AND(ISNUMBER(OFFSET('Water Data'!$I$6,0,10*ROW('Water Data'!I3))),'Data Summary'!CI9="Yes"),OFFSET('Water Data'!$I$6,0,10*ROW('Water Data'!I3)),NA())</f>
        <v>#N/A</v>
      </c>
      <c r="U9" s="87" t="e">
        <f ca="true">+IF(AND(ISNUMBER(OFFSET('Water Data'!$I$9,0,10*ROW('Water Data'!I3))),'Data Summary'!CJ9="Yes"),OFFSET('Water Data'!$I$9,0,10*ROW('Water Data'!I3)),NA())</f>
        <v>#N/A</v>
      </c>
      <c r="V9" s="88" t="e">
        <f ca="true">+IF(AND(ISNUMBER(OFFSET('Sanitation Data'!$D$4,0,10*ROW('Sanitation Data'!D3))),'Data Summary'!CK9="Yes"),100-OFFSET('Sanitation Data'!$D$4,0,10*ROW('Sanitation Data'!D3)),NA())</f>
        <v>#N/A</v>
      </c>
      <c r="W9" s="88" t="e">
        <f ca="true">+IF(AND(ISNUMBER(OFFSET('Sanitation Data'!$D$6,0,10*ROW('Sanitation Data'!D3))),'Data Summary'!CL9="Yes"),OFFSET('Sanitation Data'!$D$6,0,10*ROW('Sanitation Data'!D3)),NA())</f>
        <v>#N/A</v>
      </c>
      <c r="X9" s="88" t="e">
        <f ca="true">+IF(AND(ISNUMBER(OFFSET('Sanitation Data'!$D$10,0,10*ROW('Sanitation Data'!D3))),'Data Summary'!CM9="Yes"),OFFSET('Sanitation Data'!$D$10,0,10*ROW('Sanitation Data'!D3)),NA())</f>
        <v>#N/A</v>
      </c>
      <c r="Y9" s="88" t="e">
        <f ca="true">+IF(AND(ISNUMBER(OFFSET('Sanitation Data'!$D$11,0,10*ROW('Sanitation Data'!D3))),'Data Summary'!CN9="Yes"),OFFSET('Sanitation Data'!$D$11,0,10*ROW('Sanitation Data'!D3)),NA())</f>
        <v>#N/A</v>
      </c>
      <c r="Z9" s="88" t="e">
        <f ca="true">+IF(AND(ISNUMBER(OFFSET('Sanitation Data'!$D$12,0,10*ROW('Sanitation Data'!D3))),'Data Summary'!CO9="Yes"),OFFSET('Sanitation Data'!$D$12,0,10*ROW('Sanitation Data'!D3)),NA())</f>
        <v>#N/A</v>
      </c>
      <c r="AA9" s="88" t="e">
        <f ca="true">+IF(AND(ISNUMBER(OFFSET('Sanitation Data'!$E$4,0,10*ROW('Sanitation Data'!E3))),'Data Summary'!CP9="Yes"),100-OFFSET('Sanitation Data'!$E$4,0,10*ROW('Sanitation Data'!E3)),NA())</f>
        <v>#N/A</v>
      </c>
      <c r="AB9" s="88" t="e">
        <f ca="true">+IF(AND(ISNUMBER(OFFSET('Sanitation Data'!$E$6,0,10*ROW('Sanitation Data'!E3))),'Data Summary'!CQ9="Yes"),OFFSET('Sanitation Data'!$E$6,0,10*ROW('Sanitation Data'!E3)),NA())</f>
        <v>#N/A</v>
      </c>
      <c r="AC9" s="88" t="e">
        <f ca="true">+IF(AND(ISNUMBER(OFFSET('Sanitation Data'!$E$10,0,10*ROW('Sanitation Data'!E3))),'Data Summary'!CR9="Yes"),OFFSET('Sanitation Data'!$E$10,0,10*ROW('Sanitation Data'!E3)),NA())</f>
        <v>#N/A</v>
      </c>
      <c r="AD9" s="88" t="e">
        <f ca="true">+IF(AND(ISNUMBER(OFFSET('Sanitation Data'!$E$11,0,10*ROW('Sanitation Data'!E3))),'Data Summary'!CS9="Yes"),OFFSET('Sanitation Data'!$E$11,0,10*ROW('Sanitation Data'!E3)),NA())</f>
        <v>#N/A</v>
      </c>
      <c r="AE9" s="88" t="e">
        <f ca="true">+IF(AND(ISNUMBER(OFFSET('Sanitation Data'!$E$12,0,10*ROW('Sanitation Data'!E3))),'Data Summary'!CT9="Yes"),OFFSET('Sanitation Data'!$E$12,0,10*ROW('Sanitation Data'!E3)),NA())</f>
        <v>#N/A</v>
      </c>
      <c r="AF9" s="88" t="e">
        <f ca="true">+IF(AND(ISNUMBER(OFFSET('Sanitation Data'!$F$4,0,10*ROW('Sanitation Data'!F3))),'Data Summary'!CU9="Yes"),100-OFFSET('Sanitation Data'!$F$4,0,10*ROW('Sanitation Data'!F3)),NA())</f>
        <v>#N/A</v>
      </c>
      <c r="AG9" s="88" t="e">
        <f ca="true">+IF(AND(ISNUMBER(OFFSET('Sanitation Data'!$F$6,0,10*ROW('Sanitation Data'!F3))),'Data Summary'!CV9="Yes"),OFFSET('Sanitation Data'!$F$6,0,10*ROW('Sanitation Data'!F3)),NA())</f>
        <v>#N/A</v>
      </c>
      <c r="AH9" s="88" t="e">
        <f ca="true">+IF(AND(ISNUMBER(OFFSET('Sanitation Data'!$F$10,0,10*ROW('Sanitation Data'!F3))),'Data Summary'!CW9="Yes"),OFFSET('Sanitation Data'!$F$10,0,10*ROW('Sanitation Data'!F3)),NA())</f>
        <v>#N/A</v>
      </c>
      <c r="AI9" s="88" t="e">
        <f ca="true">+IF(AND(ISNUMBER(OFFSET('Sanitation Data'!$F$11,0,10*ROW('Sanitation Data'!F3))),'Data Summary'!CX9="Yes"),OFFSET('Sanitation Data'!$F$11,0,10*ROW('Sanitation Data'!F3)),NA())</f>
        <v>#N/A</v>
      </c>
      <c r="AJ9" s="88" t="e">
        <f ca="true">+IF(AND(ISNUMBER(OFFSET('Sanitation Data'!$F$12,0,10*ROW('Sanitation Data'!F3))),'Data Summary'!CY9="Yes"),OFFSET('Sanitation Data'!$F$12,0,10*ROW('Sanitation Data'!F3)),NA())</f>
        <v>#N/A</v>
      </c>
      <c r="AK9" s="88" t="e">
        <f ca="true">+IF(AND(ISNUMBER(OFFSET('Sanitation Data'!$G$4,0,10*ROW('Sanitation Data'!G3))),'Data Summary'!CZ9="Yes"),100-OFFSET('Sanitation Data'!$G$4,0,10*ROW('Sanitation Data'!G3)),NA())</f>
        <v>#N/A</v>
      </c>
      <c r="AL9" s="88" t="e">
        <f ca="true">+IF(AND(ISNUMBER(OFFSET('Sanitation Data'!$G$6,0,10*ROW('Sanitation Data'!G3))),'Data Summary'!DA9="Yes"),OFFSET('Sanitation Data'!$G$6,0,10*ROW('Sanitation Data'!G3)),NA())</f>
        <v>#N/A</v>
      </c>
      <c r="AM9" s="88" t="e">
        <f ca="true">+IF(AND(ISNUMBER(OFFSET('Sanitation Data'!$G$10,0,10*ROW('Sanitation Data'!G3))),'Data Summary'!DB9="Yes"),OFFSET('Sanitation Data'!$G$10,0,10*ROW('Sanitation Data'!G3)),NA())</f>
        <v>#N/A</v>
      </c>
      <c r="AN9" s="88" t="e">
        <f ca="true">+IF(AND(ISNUMBER(OFFSET('Sanitation Data'!$G$11,0,10*ROW('Sanitation Data'!G3))),'Data Summary'!DC9="Yes"),OFFSET('Sanitation Data'!$G$11,0,10*ROW('Sanitation Data'!G3)),NA())</f>
        <v>#N/A</v>
      </c>
      <c r="AO9" s="88" t="e">
        <f ca="true">+IF(AND(ISNUMBER(OFFSET('Sanitation Data'!$G$12,0,10*ROW('Sanitation Data'!G3))),'Data Summary'!DD9="Yes"),OFFSET('Sanitation Data'!$G$12,0,10*ROW('Sanitation Data'!G3)),NA())</f>
        <v>#N/A</v>
      </c>
      <c r="AP9" s="88" t="e">
        <f ca="true">+IF(AND(ISNUMBER(OFFSET('Sanitation Data'!$H$4,0,10*ROW('Sanitation Data'!H3))),'Data Summary'!DE9="Yes"),100-OFFSET('Sanitation Data'!$H$4,0,10*ROW('Sanitation Data'!H3)),NA())</f>
        <v>#N/A</v>
      </c>
      <c r="AQ9" s="88" t="e">
        <f ca="true">+IF(AND(ISNUMBER(OFFSET('Sanitation Data'!$H$6,0,10*ROW('Sanitation Data'!H3))),'Data Summary'!DF9="Yes"),OFFSET('Sanitation Data'!$H$6,0,10*ROW('Sanitation Data'!H3)),NA())</f>
        <v>#N/A</v>
      </c>
      <c r="AR9" s="88" t="e">
        <f ca="true">+IF(AND(ISNUMBER(OFFSET('Sanitation Data'!$H$10,0,10*ROW('Sanitation Data'!H3))),'Data Summary'!DG9="Yes"),OFFSET('Sanitation Data'!$H$10,0,10*ROW('Sanitation Data'!H3)),NA())</f>
        <v>#N/A</v>
      </c>
      <c r="AS9" s="88" t="e">
        <f ca="true">+IF(AND(ISNUMBER(OFFSET('Sanitation Data'!$H$11,0,10*ROW('Sanitation Data'!H3))),'Data Summary'!DH9="Yes"),OFFSET('Sanitation Data'!$H$11,0,10*ROW('Sanitation Data'!H3)),NA())</f>
        <v>#N/A</v>
      </c>
      <c r="AT9" s="88" t="e">
        <f ca="true">+IF(AND(ISNUMBER(OFFSET('Sanitation Data'!$H$12,0,10*ROW('Sanitation Data'!H3))),'Data Summary'!DI9="Yes"),OFFSET('Sanitation Data'!$H$12,0,10*ROW('Sanitation Data'!H3)),NA())</f>
        <v>#N/A</v>
      </c>
      <c r="AU9" s="88" t="e">
        <f ca="true">+IF(AND(ISNUMBER(OFFSET('Sanitation Data'!$I$4,0,10*ROW('Sanitation Data'!I3))),'Data Summary'!DJ9="Yes"),100-OFFSET('Sanitation Data'!$I$4,0,10*ROW('Sanitation Data'!I3)),NA())</f>
        <v>#N/A</v>
      </c>
      <c r="AV9" s="88" t="e">
        <f ca="true">+IF(AND(ISNUMBER(OFFSET('Sanitation Data'!$I$6,0,10*ROW('Sanitation Data'!I3))),'Data Summary'!DK9="Yes"),OFFSET('Sanitation Data'!$I$6,0,10*ROW('Sanitation Data'!I3)),NA())</f>
        <v>#N/A</v>
      </c>
      <c r="AW9" s="88" t="e">
        <f ca="true">+IF(AND(ISNUMBER(OFFSET('Sanitation Data'!$I$10,0,10*ROW('Sanitation Data'!I3))),'Data Summary'!DL9="Yes"),OFFSET('Sanitation Data'!$I$10,0,10*ROW('Sanitation Data'!I3)),NA())</f>
        <v>#N/A</v>
      </c>
      <c r="AX9" s="88" t="e">
        <f ca="true">+IF(AND(ISNUMBER(OFFSET('Sanitation Data'!$I$11,0,10*ROW('Sanitation Data'!I3))),'Data Summary'!DM9="Yes"),OFFSET('Sanitation Data'!$I$11,0,10*ROW('Sanitation Data'!I3)),NA())</f>
        <v>#N/A</v>
      </c>
      <c r="AY9" s="88" t="e">
        <f ca="true">+IF(AND(ISNUMBER(OFFSET('Sanitation Data'!$I$12,0,10*ROW('Sanitation Data'!I3))),'Data Summary'!DN9="Yes"),OFFSET('Sanitation Data'!$I$12,0,10*ROW('Sanitation Data'!I3)),NA())</f>
        <v>#N/A</v>
      </c>
      <c r="AZ9" s="89" t="e">
        <f ca="true">+IF(AND(ISNUMBER(OFFSET('Hygiene Data'!$D$5,0,10*ROW('Hygiene Data'!D3))),'Data Summary'!DO9="Yes"),OFFSET('Hygiene Data'!$D$5,0,10*ROW('Hygiene Data'!D3)),NA())</f>
        <v>#N/A</v>
      </c>
      <c r="BA9" s="89" t="e">
        <f ca="true">+IF(AND(ISNUMBER(OFFSET('Hygiene Data'!$D$7,0,10*ROW('Hygiene Data'!D3))),'Data Summary'!DP9="Yes"),OFFSET('Hygiene Data'!$D$7,0,10*ROW('Hygiene Data'!D3)),NA())</f>
        <v>#N/A</v>
      </c>
      <c r="BB9" s="89" t="e">
        <f ca="true">+IF(AND(ISNUMBER(OFFSET('Hygiene Data'!$D$9,0,10*ROW('Hygiene Data'!D3))),'Data Summary'!DQ9="Yes"),OFFSET('Hygiene Data'!$D$9,0,10*ROW('Hygiene Data'!D3)),NA())</f>
        <v>#N/A</v>
      </c>
      <c r="BC9" s="89" t="e">
        <f ca="true">+IF(AND(ISNUMBER(OFFSET('Hygiene Data'!$E$5,0,10*ROW('Hygiene Data'!E3))),'Data Summary'!DR9="Yes"),OFFSET('Hygiene Data'!$E$5,0,10*ROW('Hygiene Data'!E3)),NA())</f>
        <v>#N/A</v>
      </c>
      <c r="BD9" s="89" t="e">
        <f ca="true">+IF(AND(ISNUMBER(OFFSET('Hygiene Data'!$E$7,0,10*ROW('Hygiene Data'!E3))),'Data Summary'!DS9="Yes"),OFFSET('Hygiene Data'!$E$7,0,10*ROW('Hygiene Data'!E3)),NA())</f>
        <v>#N/A</v>
      </c>
      <c r="BE9" s="89" t="e">
        <f ca="true">+IF(AND(ISNUMBER(OFFSET('Hygiene Data'!$E$9,0,10*ROW('Hygiene Data'!E3))),'Data Summary'!DT9="Yes"),OFFSET('Hygiene Data'!$E$9,0,10*ROW('Hygiene Data'!E3)),NA())</f>
        <v>#N/A</v>
      </c>
      <c r="BF9" s="89" t="e">
        <f ca="true">+IF(AND(ISNUMBER(OFFSET('Hygiene Data'!$F$5,0,10*ROW('Hygiene Data'!F3))),'Data Summary'!DU9="Yes"),OFFSET('Hygiene Data'!$F$5,0,10*ROW('Hygiene Data'!F3)),NA())</f>
        <v>#N/A</v>
      </c>
      <c r="BG9" s="89" t="e">
        <f ca="true">+IF(AND(ISNUMBER(OFFSET('Hygiene Data'!$F$7,0,10*ROW('Hygiene Data'!F3))),'Data Summary'!DV9="Yes"),OFFSET('Hygiene Data'!$F$7,0,10*ROW('Hygiene Data'!F3)),NA())</f>
        <v>#N/A</v>
      </c>
      <c r="BH9" s="89" t="e">
        <f ca="true">+IF(AND(ISNUMBER(OFFSET('Hygiene Data'!$F$9,0,10*ROW('Hygiene Data'!F3))),'Data Summary'!DW9="Yes"),OFFSET('Hygiene Data'!$F$9,0,10*ROW('Hygiene Data'!F3)),NA())</f>
        <v>#N/A</v>
      </c>
      <c r="BI9" s="89" t="e">
        <f ca="true">+IF(AND(ISNUMBER(OFFSET('Hygiene Data'!$G$5,0,10*ROW('Hygiene Data'!G3))),'Data Summary'!DX9="Yes"),OFFSET('Hygiene Data'!$G$5,0,10*ROW('Hygiene Data'!G3)),NA())</f>
        <v>#N/A</v>
      </c>
      <c r="BJ9" s="89" t="e">
        <f ca="true">+IF(AND(ISNUMBER(OFFSET('Hygiene Data'!$G$7,0,10*ROW('Hygiene Data'!G3))),'Data Summary'!DY9="Yes"),OFFSET('Hygiene Data'!$G$7,0,10*ROW('Hygiene Data'!G3)),NA())</f>
        <v>#N/A</v>
      </c>
      <c r="BK9" s="89" t="e">
        <f ca="true">+IF(AND(ISNUMBER(OFFSET('Hygiene Data'!$G$9,0,10*ROW('Hygiene Data'!G3))),'Data Summary'!DZ9="Yes"),OFFSET('Hygiene Data'!$G$9,0,10*ROW('Hygiene Data'!G3)),NA())</f>
        <v>#N/A</v>
      </c>
      <c r="BL9" s="89" t="e">
        <f ca="true">+IF(AND(ISNUMBER(OFFSET('Hygiene Data'!$H$5,0,10*ROW('Hygiene Data'!H3))),'Data Summary'!EA9="Yes"),OFFSET('Hygiene Data'!$H$5,0,10*ROW('Hygiene Data'!H3)),NA())</f>
        <v>#N/A</v>
      </c>
      <c r="BM9" s="89" t="e">
        <f ca="true">+IF(AND(ISNUMBER(OFFSET('Hygiene Data'!$H$7,0,10*ROW('Hygiene Data'!H3))),'Data Summary'!EB9="Yes"),OFFSET('Hygiene Data'!$H$7,0,10*ROW('Hygiene Data'!H3)),NA())</f>
        <v>#N/A</v>
      </c>
      <c r="BN9" s="89" t="e">
        <f ca="true">+IF(AND(ISNUMBER(OFFSET('Hygiene Data'!$H$9,0,10*ROW('Hygiene Data'!H3))),'Data Summary'!EC9="Yes"),OFFSET('Hygiene Data'!$H$9,0,10*ROW('Hygiene Data'!H3)),NA())</f>
        <v>#N/A</v>
      </c>
      <c r="BO9" s="89" t="e">
        <f ca="true">+IF(AND(ISNUMBER(OFFSET('Hygiene Data'!$I$5,0,10*ROW('Hygiene Data'!I3))),'Data Summary'!ED9="Yes"),OFFSET('Hygiene Data'!$I$5,0,10*ROW('Hygiene Data'!I3)),NA())</f>
        <v>#N/A</v>
      </c>
      <c r="BP9" s="89" t="e">
        <f ca="true">+IF(AND(ISNUMBER(OFFSET('Hygiene Data'!$I$7,0,10*ROW('Hygiene Data'!I3))),'Data Summary'!EE9="Yes"),OFFSET('Hygiene Data'!$I$7,0,10*ROW('Hygiene Data'!I3)),NA())</f>
        <v>#N/A</v>
      </c>
      <c r="BQ9" s="89" t="e">
        <f ca="true">+IF(AND(ISNUMBER(OFFSET('Hygiene Data'!$I$9,0,10*ROW('Hygiene Data'!I3))),'Data Summary'!EF9="Yes"),OFFSET('Hygiene Data'!$I$9,0,10*ROW('Hygiene Data'!I3)),NA())</f>
        <v>#N/A</v>
      </c>
    </row>
    <row xmlns:x14ac="http://schemas.microsoft.com/office/spreadsheetml/2009/9/ac" r="10" x14ac:dyDescent="0.2">
      <c r="A10" s="326" t="str">
        <f ca="true">+RIGHT('Data Summary'!A10,LEN('Data Summary'!A10)-9)</f>
        <v>EMIS</v>
      </c>
      <c r="B10" s="34" t="str">
        <f ca="true">+IF(ISTEXT('Data Summary'!B10),'Data Summary'!B10,"")</f>
        <v>EMIS</v>
      </c>
      <c r="C10" s="325">
        <f ca="true">+VALUE('Data Summary'!C10)</f>
        <v>2014</v>
      </c>
      <c r="D10" s="87" t="e">
        <f ca="true">+IF(AND(ISNUMBER(OFFSET('Water Data'!$D$4,0,10*ROW('Water Data'!D4))),'Data Summary'!BS10="Yes"),100-OFFSET('Water Data'!$D$4,0,10*ROW('Water Data'!D4)),NA())</f>
        <v>#N/A</v>
      </c>
      <c r="E10" s="87" t="e">
        <f ca="true">+IF(AND(ISNUMBER(OFFSET('Water Data'!$D$6,0,10*ROW('Water Data'!D4))),'Data Summary'!BT10="Yes"),OFFSET('Water Data'!$D$6,0,10*ROW('Water Data'!D4)),NA())</f>
        <v>#N/A</v>
      </c>
      <c r="F10" s="87" t="e">
        <f ca="true">+IF(AND(ISNUMBER(OFFSET('Water Data'!$D$9,0,10*ROW('Water Data'!D4))),'Data Summary'!BU10="Yes"),OFFSET('Water Data'!$D$9,0,10*ROW('Water Data'!D4)),NA())</f>
        <v>#N/A</v>
      </c>
      <c r="G10" s="87" t="e">
        <f ca="true">+IF(AND(ISNUMBER(OFFSET('Water Data'!$E$4,0,10*ROW('Water Data'!E4))),'Data Summary'!BV10="Yes"),100-OFFSET('Water Data'!$E$4,0,10*ROW('Water Data'!E4)),NA())</f>
        <v>#N/A</v>
      </c>
      <c r="H10" s="87" t="e">
        <f ca="true">+IF(AND(ISNUMBER(OFFSET('Water Data'!$E$6,0,10*ROW('Water Data'!E4))),'Data Summary'!BW10="Yes"),OFFSET('Water Data'!$E$6,0,10*ROW('Water Data'!E4)),NA())</f>
        <v>#N/A</v>
      </c>
      <c r="I10" s="87" t="e">
        <f ca="true">+IF(AND(ISNUMBER(OFFSET('Water Data'!$E$9,0,10*ROW('Water Data'!E4))),'Data Summary'!BX10="Yes"),OFFSET('Water Data'!$E$9,0,10*ROW('Water Data'!E4)),NA())</f>
        <v>#N/A</v>
      </c>
      <c r="J10" s="87" t="e">
        <f ca="true">+IF(AND(ISNUMBER(OFFSET('Water Data'!$F$4,0,10*ROW('Water Data'!F4))),'Data Summary'!BY10="Yes"),100-OFFSET('Water Data'!$F$4,0,10*ROW('Water Data'!F4)),NA())</f>
        <v>#N/A</v>
      </c>
      <c r="K10" s="87" t="e">
        <f ca="true">+IF(AND(ISNUMBER(OFFSET('Water Data'!$F$6,0,10*ROW('Water Data'!F4))),'Data Summary'!BZ10="Yes"),OFFSET('Water Data'!$F$6,0,10*ROW('Water Data'!F4)),NA())</f>
        <v>#N/A</v>
      </c>
      <c r="L10" s="87" t="e">
        <f ca="true">+IF(AND(ISNUMBER(OFFSET('Water Data'!$F$9,0,10*ROW('Water Data'!F4))),'Data Summary'!CA10="Yes"),OFFSET('Water Data'!$F$9,0,10*ROW('Water Data'!F4)),NA())</f>
        <v>#N/A</v>
      </c>
      <c r="M10" s="87" t="e">
        <f ca="true">+IF(AND(ISNUMBER(OFFSET('Water Data'!$G$4,0,10*ROW('Water Data'!G4))),'Data Summary'!CB10="Yes"),100-OFFSET('Water Data'!$G$4,0,10*ROW('Water Data'!G4)),NA())</f>
        <v>#N/A</v>
      </c>
      <c r="N10" s="87" t="e">
        <f ca="true">+IF(AND(ISNUMBER(OFFSET('Water Data'!$G$6,0,10*ROW('Water Data'!G4))),'Data Summary'!CC10="Yes"),OFFSET('Water Data'!$G$6,0,10*ROW('Water Data'!G4)),NA())</f>
        <v>#N/A</v>
      </c>
      <c r="O10" s="87" t="e">
        <f ca="true">+IF(AND(ISNUMBER(OFFSET('Water Data'!$G$9,0,10*ROW('Water Data'!G4))),'Data Summary'!CD10="Yes"),OFFSET('Water Data'!$G$9,0,10*ROW('Water Data'!G4)),NA())</f>
        <v>#N/A</v>
      </c>
      <c r="P10" s="87" t="e">
        <f ca="true">+IF(AND(ISNUMBER(OFFSET('Water Data'!$H$4,0,10*ROW('Water Data'!H4))),'Data Summary'!CE10="Yes"),100-OFFSET('Water Data'!$H$4,0,10*ROW('Water Data'!H4)),NA())</f>
        <v>#N/A</v>
      </c>
      <c r="Q10" s="87" t="e">
        <f ca="true">+IF(AND(ISNUMBER(OFFSET('Water Data'!$H$6,0,10*ROW('Water Data'!H4))),'Data Summary'!CF10="Yes"),OFFSET('Water Data'!$H$6,0,10*ROW('Water Data'!H4)),NA())</f>
        <v>#N/A</v>
      </c>
      <c r="R10" s="87" t="e">
        <f ca="true">+IF(AND(ISNUMBER(OFFSET('Water Data'!$H$9,0,10*ROW('Water Data'!H4))),'Data Summary'!CG10="Yes"),OFFSET('Water Data'!$H$9,0,10*ROW('Water Data'!H4)),NA())</f>
        <v>#N/A</v>
      </c>
      <c r="S10" s="87" t="e">
        <f ca="true">+IF(AND(ISNUMBER(OFFSET('Water Data'!$I$4,0,10*ROW('Water Data'!I4))),'Data Summary'!CH10="Yes"),100-OFFSET('Water Data'!$I$4,0,10*ROW('Water Data'!I4)),NA())</f>
        <v>#N/A</v>
      </c>
      <c r="T10" s="87" t="e">
        <f ca="true">+IF(AND(ISNUMBER(OFFSET('Water Data'!$I$6,0,10*ROW('Water Data'!I4))),'Data Summary'!CI10="Yes"),OFFSET('Water Data'!$I$6,0,10*ROW('Water Data'!I4)),NA())</f>
        <v>#N/A</v>
      </c>
      <c r="U10" s="87" t="e">
        <f ca="true">+IF(AND(ISNUMBER(OFFSET('Water Data'!$I$9,0,10*ROW('Water Data'!I4))),'Data Summary'!CJ10="Yes"),OFFSET('Water Data'!$I$9,0,10*ROW('Water Data'!I4)),NA())</f>
        <v>#N/A</v>
      </c>
      <c r="V10" s="88" t="e">
        <f ca="true">+IF(AND(ISNUMBER(OFFSET('Sanitation Data'!$D$4,0,10*ROW('Sanitation Data'!D4))),'Data Summary'!CK10="Yes"),100-OFFSET('Sanitation Data'!$D$4,0,10*ROW('Sanitation Data'!D4)),NA())</f>
        <v>#N/A</v>
      </c>
      <c r="W10" s="88" t="e">
        <f ca="true">+IF(AND(ISNUMBER(OFFSET('Sanitation Data'!$D$6,0,10*ROW('Sanitation Data'!D4))),'Data Summary'!CL10="Yes"),OFFSET('Sanitation Data'!$D$6,0,10*ROW('Sanitation Data'!D4)),NA())</f>
        <v>#N/A</v>
      </c>
      <c r="X10" s="88" t="e">
        <f ca="true">+IF(AND(ISNUMBER(OFFSET('Sanitation Data'!$D$10,0,10*ROW('Sanitation Data'!D4))),'Data Summary'!CM10="Yes"),OFFSET('Sanitation Data'!$D$10,0,10*ROW('Sanitation Data'!D4)),NA())</f>
        <v>#N/A</v>
      </c>
      <c r="Y10" s="88" t="e">
        <f ca="true">+IF(AND(ISNUMBER(OFFSET('Sanitation Data'!$D$11,0,10*ROW('Sanitation Data'!D4))),'Data Summary'!CN10="Yes"),OFFSET('Sanitation Data'!$D$11,0,10*ROW('Sanitation Data'!D4)),NA())</f>
        <v>#N/A</v>
      </c>
      <c r="Z10" s="88" t="e">
        <f ca="true">+IF(AND(ISNUMBER(OFFSET('Sanitation Data'!$D$12,0,10*ROW('Sanitation Data'!D4))),'Data Summary'!CO10="Yes"),OFFSET('Sanitation Data'!$D$12,0,10*ROW('Sanitation Data'!D4)),NA())</f>
        <v>#N/A</v>
      </c>
      <c r="AA10" s="88" t="e">
        <f ca="true">+IF(AND(ISNUMBER(OFFSET('Sanitation Data'!$E$4,0,10*ROW('Sanitation Data'!E4))),'Data Summary'!CP10="Yes"),100-OFFSET('Sanitation Data'!$E$4,0,10*ROW('Sanitation Data'!E4)),NA())</f>
        <v>#N/A</v>
      </c>
      <c r="AB10" s="88" t="e">
        <f ca="true">+IF(AND(ISNUMBER(OFFSET('Sanitation Data'!$E$6,0,10*ROW('Sanitation Data'!E4))),'Data Summary'!CQ10="Yes"),OFFSET('Sanitation Data'!$E$6,0,10*ROW('Sanitation Data'!E4)),NA())</f>
        <v>#N/A</v>
      </c>
      <c r="AC10" s="88" t="e">
        <f ca="true">+IF(AND(ISNUMBER(OFFSET('Sanitation Data'!$E$10,0,10*ROW('Sanitation Data'!E4))),'Data Summary'!CR10="Yes"),OFFSET('Sanitation Data'!$E$10,0,10*ROW('Sanitation Data'!E4)),NA())</f>
        <v>#N/A</v>
      </c>
      <c r="AD10" s="88" t="e">
        <f ca="true">+IF(AND(ISNUMBER(OFFSET('Sanitation Data'!$E$11,0,10*ROW('Sanitation Data'!E4))),'Data Summary'!CS10="Yes"),OFFSET('Sanitation Data'!$E$11,0,10*ROW('Sanitation Data'!E4)),NA())</f>
        <v>#N/A</v>
      </c>
      <c r="AE10" s="88" t="e">
        <f ca="true">+IF(AND(ISNUMBER(OFFSET('Sanitation Data'!$E$12,0,10*ROW('Sanitation Data'!E4))),'Data Summary'!CT10="Yes"),OFFSET('Sanitation Data'!$E$12,0,10*ROW('Sanitation Data'!E4)),NA())</f>
        <v>#N/A</v>
      </c>
      <c r="AF10" s="88" t="e">
        <f ca="true">+IF(AND(ISNUMBER(OFFSET('Sanitation Data'!$F$4,0,10*ROW('Sanitation Data'!F4))),'Data Summary'!CU10="Yes"),100-OFFSET('Sanitation Data'!$F$4,0,10*ROW('Sanitation Data'!F4)),NA())</f>
        <v>#N/A</v>
      </c>
      <c r="AG10" s="88" t="e">
        <f ca="true">+IF(AND(ISNUMBER(OFFSET('Sanitation Data'!$F$6,0,10*ROW('Sanitation Data'!F4))),'Data Summary'!CV10="Yes"),OFFSET('Sanitation Data'!$F$6,0,10*ROW('Sanitation Data'!F4)),NA())</f>
        <v>#N/A</v>
      </c>
      <c r="AH10" s="88" t="e">
        <f ca="true">+IF(AND(ISNUMBER(OFFSET('Sanitation Data'!$F$10,0,10*ROW('Sanitation Data'!F4))),'Data Summary'!CW10="Yes"),OFFSET('Sanitation Data'!$F$10,0,10*ROW('Sanitation Data'!F4)),NA())</f>
        <v>#N/A</v>
      </c>
      <c r="AI10" s="88" t="e">
        <f ca="true">+IF(AND(ISNUMBER(OFFSET('Sanitation Data'!$F$11,0,10*ROW('Sanitation Data'!F4))),'Data Summary'!CX10="Yes"),OFFSET('Sanitation Data'!$F$11,0,10*ROW('Sanitation Data'!F4)),NA())</f>
        <v>#N/A</v>
      </c>
      <c r="AJ10" s="88" t="e">
        <f ca="true">+IF(AND(ISNUMBER(OFFSET('Sanitation Data'!$F$12,0,10*ROW('Sanitation Data'!F4))),'Data Summary'!CY10="Yes"),OFFSET('Sanitation Data'!$F$12,0,10*ROW('Sanitation Data'!F4)),NA())</f>
        <v>#N/A</v>
      </c>
      <c r="AK10" s="88" t="e">
        <f ca="true">+IF(AND(ISNUMBER(OFFSET('Sanitation Data'!$G$4,0,10*ROW('Sanitation Data'!G4))),'Data Summary'!CZ10="Yes"),100-OFFSET('Sanitation Data'!$G$4,0,10*ROW('Sanitation Data'!G4)),NA())</f>
        <v>#N/A</v>
      </c>
      <c r="AL10" s="88" t="e">
        <f ca="true">+IF(AND(ISNUMBER(OFFSET('Sanitation Data'!$G$6,0,10*ROW('Sanitation Data'!G4))),'Data Summary'!DA10="Yes"),OFFSET('Sanitation Data'!$G$6,0,10*ROW('Sanitation Data'!G4)),NA())</f>
        <v>#N/A</v>
      </c>
      <c r="AM10" s="88" t="e">
        <f ca="true">+IF(AND(ISNUMBER(OFFSET('Sanitation Data'!$G$10,0,10*ROW('Sanitation Data'!G4))),'Data Summary'!DB10="Yes"),OFFSET('Sanitation Data'!$G$10,0,10*ROW('Sanitation Data'!G4)),NA())</f>
        <v>#N/A</v>
      </c>
      <c r="AN10" s="88" t="e">
        <f ca="true">+IF(AND(ISNUMBER(OFFSET('Sanitation Data'!$G$11,0,10*ROW('Sanitation Data'!G4))),'Data Summary'!DC10="Yes"),OFFSET('Sanitation Data'!$G$11,0,10*ROW('Sanitation Data'!G4)),NA())</f>
        <v>#N/A</v>
      </c>
      <c r="AO10" s="88" t="e">
        <f ca="true">+IF(AND(ISNUMBER(OFFSET('Sanitation Data'!$G$12,0,10*ROW('Sanitation Data'!G4))),'Data Summary'!DD10="Yes"),OFFSET('Sanitation Data'!$G$12,0,10*ROW('Sanitation Data'!G4)),NA())</f>
        <v>#N/A</v>
      </c>
      <c r="AP10" s="88" t="e">
        <f ca="true">+IF(AND(ISNUMBER(OFFSET('Sanitation Data'!$H$4,0,10*ROW('Sanitation Data'!H4))),'Data Summary'!DE10="Yes"),100-OFFSET('Sanitation Data'!$H$4,0,10*ROW('Sanitation Data'!H4)),NA())</f>
        <v>#N/A</v>
      </c>
      <c r="AQ10" s="88" t="e">
        <f ca="true">+IF(AND(ISNUMBER(OFFSET('Sanitation Data'!$H$6,0,10*ROW('Sanitation Data'!H4))),'Data Summary'!DF10="Yes"),OFFSET('Sanitation Data'!$H$6,0,10*ROW('Sanitation Data'!H4)),NA())</f>
        <v>#N/A</v>
      </c>
      <c r="AR10" s="88" t="e">
        <f ca="true">+IF(AND(ISNUMBER(OFFSET('Sanitation Data'!$H$10,0,10*ROW('Sanitation Data'!H4))),'Data Summary'!DG10="Yes"),OFFSET('Sanitation Data'!$H$10,0,10*ROW('Sanitation Data'!H4)),NA())</f>
        <v>#N/A</v>
      </c>
      <c r="AS10" s="88" t="e">
        <f ca="true">+IF(AND(ISNUMBER(OFFSET('Sanitation Data'!$H$11,0,10*ROW('Sanitation Data'!H4))),'Data Summary'!DH10="Yes"),OFFSET('Sanitation Data'!$H$11,0,10*ROW('Sanitation Data'!H4)),NA())</f>
        <v>#N/A</v>
      </c>
      <c r="AT10" s="88" t="e">
        <f ca="true">+IF(AND(ISNUMBER(OFFSET('Sanitation Data'!$H$12,0,10*ROW('Sanitation Data'!H4))),'Data Summary'!DI10="Yes"),OFFSET('Sanitation Data'!$H$12,0,10*ROW('Sanitation Data'!H4)),NA())</f>
        <v>#N/A</v>
      </c>
      <c r="AU10" s="88" t="e">
        <f ca="true">+IF(AND(ISNUMBER(OFFSET('Sanitation Data'!$I$4,0,10*ROW('Sanitation Data'!I4))),'Data Summary'!DJ10="Yes"),100-OFFSET('Sanitation Data'!$I$4,0,10*ROW('Sanitation Data'!I4)),NA())</f>
        <v>#N/A</v>
      </c>
      <c r="AV10" s="88" t="e">
        <f ca="true">+IF(AND(ISNUMBER(OFFSET('Sanitation Data'!$I$6,0,10*ROW('Sanitation Data'!I4))),'Data Summary'!DK10="Yes"),OFFSET('Sanitation Data'!$I$6,0,10*ROW('Sanitation Data'!I4)),NA())</f>
        <v>#N/A</v>
      </c>
      <c r="AW10" s="88" t="e">
        <f ca="true">+IF(AND(ISNUMBER(OFFSET('Sanitation Data'!$I$10,0,10*ROW('Sanitation Data'!I4))),'Data Summary'!DL10="Yes"),OFFSET('Sanitation Data'!$I$10,0,10*ROW('Sanitation Data'!I4)),NA())</f>
        <v>#N/A</v>
      </c>
      <c r="AX10" s="88" t="e">
        <f ca="true">+IF(AND(ISNUMBER(OFFSET('Sanitation Data'!$I$11,0,10*ROW('Sanitation Data'!I4))),'Data Summary'!DM10="Yes"),OFFSET('Sanitation Data'!$I$11,0,10*ROW('Sanitation Data'!I4)),NA())</f>
        <v>#N/A</v>
      </c>
      <c r="AY10" s="88" t="e">
        <f ca="true">+IF(AND(ISNUMBER(OFFSET('Sanitation Data'!$I$12,0,10*ROW('Sanitation Data'!I4))),'Data Summary'!DN10="Yes"),OFFSET('Sanitation Data'!$I$12,0,10*ROW('Sanitation Data'!I4)),NA())</f>
        <v>#N/A</v>
      </c>
      <c r="AZ10" s="89" t="e">
        <f ca="true">+IF(AND(ISNUMBER(OFFSET('Hygiene Data'!$D$5,0,10*ROW('Hygiene Data'!D4))),'Data Summary'!DO10="Yes"),OFFSET('Hygiene Data'!$D$5,0,10*ROW('Hygiene Data'!D4)),NA())</f>
        <v>#N/A</v>
      </c>
      <c r="BA10" s="89" t="e">
        <f ca="true">+IF(AND(ISNUMBER(OFFSET('Hygiene Data'!$D$7,0,10*ROW('Hygiene Data'!D4))),'Data Summary'!DP10="Yes"),OFFSET('Hygiene Data'!$D$7,0,10*ROW('Hygiene Data'!D4)),NA())</f>
        <v>#N/A</v>
      </c>
      <c r="BB10" s="89" t="e">
        <f ca="true">+IF(AND(ISNUMBER(OFFSET('Hygiene Data'!$D$9,0,10*ROW('Hygiene Data'!D4))),'Data Summary'!DQ10="Yes"),OFFSET('Hygiene Data'!$D$9,0,10*ROW('Hygiene Data'!D4)),NA())</f>
        <v>#N/A</v>
      </c>
      <c r="BC10" s="89" t="e">
        <f ca="true">+IF(AND(ISNUMBER(OFFSET('Hygiene Data'!$E$5,0,10*ROW('Hygiene Data'!E4))),'Data Summary'!DR10="Yes"),OFFSET('Hygiene Data'!$E$5,0,10*ROW('Hygiene Data'!E4)),NA())</f>
        <v>#N/A</v>
      </c>
      <c r="BD10" s="89" t="e">
        <f ca="true">+IF(AND(ISNUMBER(OFFSET('Hygiene Data'!$E$7,0,10*ROW('Hygiene Data'!E4))),'Data Summary'!DS10="Yes"),OFFSET('Hygiene Data'!$E$7,0,10*ROW('Hygiene Data'!E4)),NA())</f>
        <v>#N/A</v>
      </c>
      <c r="BE10" s="89" t="e">
        <f ca="true">+IF(AND(ISNUMBER(OFFSET('Hygiene Data'!$E$9,0,10*ROW('Hygiene Data'!E4))),'Data Summary'!DT10="Yes"),OFFSET('Hygiene Data'!$E$9,0,10*ROW('Hygiene Data'!E4)),NA())</f>
        <v>#N/A</v>
      </c>
      <c r="BF10" s="89" t="e">
        <f ca="true">+IF(AND(ISNUMBER(OFFSET('Hygiene Data'!$F$5,0,10*ROW('Hygiene Data'!F4))),'Data Summary'!DU10="Yes"),OFFSET('Hygiene Data'!$F$5,0,10*ROW('Hygiene Data'!F4)),NA())</f>
        <v>#N/A</v>
      </c>
      <c r="BG10" s="89" t="e">
        <f ca="true">+IF(AND(ISNUMBER(OFFSET('Hygiene Data'!$F$7,0,10*ROW('Hygiene Data'!F4))),'Data Summary'!DV10="Yes"),OFFSET('Hygiene Data'!$F$7,0,10*ROW('Hygiene Data'!F4)),NA())</f>
        <v>#N/A</v>
      </c>
      <c r="BH10" s="89" t="e">
        <f ca="true">+IF(AND(ISNUMBER(OFFSET('Hygiene Data'!$F$9,0,10*ROW('Hygiene Data'!F4))),'Data Summary'!DW10="Yes"),OFFSET('Hygiene Data'!$F$9,0,10*ROW('Hygiene Data'!F4)),NA())</f>
        <v>#N/A</v>
      </c>
      <c r="BI10" s="89" t="e">
        <f ca="true">+IF(AND(ISNUMBER(OFFSET('Hygiene Data'!$G$5,0,10*ROW('Hygiene Data'!G4))),'Data Summary'!DX10="Yes"),OFFSET('Hygiene Data'!$G$5,0,10*ROW('Hygiene Data'!G4)),NA())</f>
        <v>#N/A</v>
      </c>
      <c r="BJ10" s="89" t="e">
        <f ca="true">+IF(AND(ISNUMBER(OFFSET('Hygiene Data'!$G$7,0,10*ROW('Hygiene Data'!G4))),'Data Summary'!DY10="Yes"),OFFSET('Hygiene Data'!$G$7,0,10*ROW('Hygiene Data'!G4)),NA())</f>
        <v>#N/A</v>
      </c>
      <c r="BK10" s="89" t="e">
        <f ca="true">+IF(AND(ISNUMBER(OFFSET('Hygiene Data'!$G$9,0,10*ROW('Hygiene Data'!G4))),'Data Summary'!DZ10="Yes"),OFFSET('Hygiene Data'!$G$9,0,10*ROW('Hygiene Data'!G4)),NA())</f>
        <v>#N/A</v>
      </c>
      <c r="BL10" s="89" t="e">
        <f ca="true">+IF(AND(ISNUMBER(OFFSET('Hygiene Data'!$H$5,0,10*ROW('Hygiene Data'!H4))),'Data Summary'!EA10="Yes"),OFFSET('Hygiene Data'!$H$5,0,10*ROW('Hygiene Data'!H4)),NA())</f>
        <v>#N/A</v>
      </c>
      <c r="BM10" s="89" t="e">
        <f ca="true">+IF(AND(ISNUMBER(OFFSET('Hygiene Data'!$H$7,0,10*ROW('Hygiene Data'!H4))),'Data Summary'!EB10="Yes"),OFFSET('Hygiene Data'!$H$7,0,10*ROW('Hygiene Data'!H4)),NA())</f>
        <v>#N/A</v>
      </c>
      <c r="BN10" s="89" t="e">
        <f ca="true">+IF(AND(ISNUMBER(OFFSET('Hygiene Data'!$H$9,0,10*ROW('Hygiene Data'!H4))),'Data Summary'!EC10="Yes"),OFFSET('Hygiene Data'!$H$9,0,10*ROW('Hygiene Data'!H4)),NA())</f>
        <v>#N/A</v>
      </c>
      <c r="BO10" s="89" t="e">
        <f ca="true">+IF(AND(ISNUMBER(OFFSET('Hygiene Data'!$I$5,0,10*ROW('Hygiene Data'!I4))),'Data Summary'!ED10="Yes"),OFFSET('Hygiene Data'!$I$5,0,10*ROW('Hygiene Data'!I4)),NA())</f>
        <v>#N/A</v>
      </c>
      <c r="BP10" s="89" t="e">
        <f ca="true">+IF(AND(ISNUMBER(OFFSET('Hygiene Data'!$I$7,0,10*ROW('Hygiene Data'!I4))),'Data Summary'!EE10="Yes"),OFFSET('Hygiene Data'!$I$7,0,10*ROW('Hygiene Data'!I4)),NA())</f>
        <v>#N/A</v>
      </c>
      <c r="BQ10" s="89" t="e">
        <f ca="true">+IF(AND(ISNUMBER(OFFSET('Hygiene Data'!$I$9,0,10*ROW('Hygiene Data'!I4))),'Data Summary'!EF10="Yes"),OFFSET('Hygiene Data'!$I$9,0,10*ROW('Hygiene Data'!I4)),NA())</f>
        <v>#N/A</v>
      </c>
    </row>
    <row xmlns:x14ac="http://schemas.microsoft.com/office/spreadsheetml/2009/9/ac" r="11" x14ac:dyDescent="0.2">
      <c r="A11" s="326" t="str">
        <f ca="true">+RIGHT('Data Summary'!A11,LEN('Data Summary'!A11)-9)</f>
        <v>EMIS</v>
      </c>
      <c r="B11" s="34" t="str">
        <f ca="true">+IF(ISTEXT('Data Summary'!B11),'Data Summary'!B11,"")</f>
        <v>EMIS</v>
      </c>
      <c r="C11" s="325">
        <f ca="true">+VALUE('Data Summary'!C11)</f>
        <v>2015</v>
      </c>
      <c r="D11" s="87" t="e">
        <f ca="true">+IF(AND(ISNUMBER(OFFSET('Water Data'!$D$4,0,10*ROW('Water Data'!D5))),'Data Summary'!BS11="Yes"),100-OFFSET('Water Data'!$D$4,0,10*ROW('Water Data'!D5)),NA())</f>
        <v>#N/A</v>
      </c>
      <c r="E11" s="87" t="e">
        <f ca="true">+IF(AND(ISNUMBER(OFFSET('Water Data'!$D$6,0,10*ROW('Water Data'!D5))),'Data Summary'!BT11="Yes"),OFFSET('Water Data'!$D$6,0,10*ROW('Water Data'!D5)),NA())</f>
        <v>#N/A</v>
      </c>
      <c r="F11" s="87" t="e">
        <f ca="true">+IF(AND(ISNUMBER(OFFSET('Water Data'!$D$9,0,10*ROW('Water Data'!D5))),'Data Summary'!BU11="Yes"),OFFSET('Water Data'!$D$9,0,10*ROW('Water Data'!D5)),NA())</f>
        <v>#N/A</v>
      </c>
      <c r="G11" s="87" t="e">
        <f ca="true">+IF(AND(ISNUMBER(OFFSET('Water Data'!$E$4,0,10*ROW('Water Data'!E5))),'Data Summary'!BV11="Yes"),100-OFFSET('Water Data'!$E$4,0,10*ROW('Water Data'!E5)),NA())</f>
        <v>#N/A</v>
      </c>
      <c r="H11" s="87" t="e">
        <f ca="true">+IF(AND(ISNUMBER(OFFSET('Water Data'!$E$6,0,10*ROW('Water Data'!E5))),'Data Summary'!BW11="Yes"),OFFSET('Water Data'!$E$6,0,10*ROW('Water Data'!E5)),NA())</f>
        <v>#N/A</v>
      </c>
      <c r="I11" s="87" t="e">
        <f ca="true">+IF(AND(ISNUMBER(OFFSET('Water Data'!$E$9,0,10*ROW('Water Data'!E5))),'Data Summary'!BX11="Yes"),OFFSET('Water Data'!$E$9,0,10*ROW('Water Data'!E5)),NA())</f>
        <v>#N/A</v>
      </c>
      <c r="J11" s="87" t="e">
        <f ca="true">+IF(AND(ISNUMBER(OFFSET('Water Data'!$F$4,0,10*ROW('Water Data'!F5))),'Data Summary'!BY11="Yes"),100-OFFSET('Water Data'!$F$4,0,10*ROW('Water Data'!F5)),NA())</f>
        <v>#N/A</v>
      </c>
      <c r="K11" s="87" t="e">
        <f ca="true">+IF(AND(ISNUMBER(OFFSET('Water Data'!$F$6,0,10*ROW('Water Data'!F5))),'Data Summary'!BZ11="Yes"),OFFSET('Water Data'!$F$6,0,10*ROW('Water Data'!F5)),NA())</f>
        <v>#N/A</v>
      </c>
      <c r="L11" s="87" t="e">
        <f ca="true">+IF(AND(ISNUMBER(OFFSET('Water Data'!$F$9,0,10*ROW('Water Data'!F5))),'Data Summary'!CA11="Yes"),OFFSET('Water Data'!$F$9,0,10*ROW('Water Data'!F5)),NA())</f>
        <v>#N/A</v>
      </c>
      <c r="M11" s="87" t="e">
        <f ca="true">+IF(AND(ISNUMBER(OFFSET('Water Data'!$G$4,0,10*ROW('Water Data'!G5))),'Data Summary'!CB11="Yes"),100-OFFSET('Water Data'!$G$4,0,10*ROW('Water Data'!G5)),NA())</f>
        <v>#N/A</v>
      </c>
      <c r="N11" s="87" t="e">
        <f ca="true">+IF(AND(ISNUMBER(OFFSET('Water Data'!$G$6,0,10*ROW('Water Data'!G5))),'Data Summary'!CC11="Yes"),OFFSET('Water Data'!$G$6,0,10*ROW('Water Data'!G5)),NA())</f>
        <v>#N/A</v>
      </c>
      <c r="O11" s="87" t="e">
        <f ca="true">+IF(AND(ISNUMBER(OFFSET('Water Data'!$G$9,0,10*ROW('Water Data'!G5))),'Data Summary'!CD11="Yes"),OFFSET('Water Data'!$G$9,0,10*ROW('Water Data'!G5)),NA())</f>
        <v>#N/A</v>
      </c>
      <c r="P11" s="87" t="e">
        <f ca="true">+IF(AND(ISNUMBER(OFFSET('Water Data'!$H$4,0,10*ROW('Water Data'!H5))),'Data Summary'!CE11="Yes"),100-OFFSET('Water Data'!$H$4,0,10*ROW('Water Data'!H5)),NA())</f>
        <v>#N/A</v>
      </c>
      <c r="Q11" s="87" t="e">
        <f ca="true">+IF(AND(ISNUMBER(OFFSET('Water Data'!$H$6,0,10*ROW('Water Data'!H5))),'Data Summary'!CF11="Yes"),OFFSET('Water Data'!$H$6,0,10*ROW('Water Data'!H5)),NA())</f>
        <v>#N/A</v>
      </c>
      <c r="R11" s="87" t="e">
        <f ca="true">+IF(AND(ISNUMBER(OFFSET('Water Data'!$H$9,0,10*ROW('Water Data'!H5))),'Data Summary'!CG11="Yes"),OFFSET('Water Data'!$H$9,0,10*ROW('Water Data'!H5)),NA())</f>
        <v>#N/A</v>
      </c>
      <c r="S11" s="87" t="e">
        <f ca="true">+IF(AND(ISNUMBER(OFFSET('Water Data'!$I$4,0,10*ROW('Water Data'!I5))),'Data Summary'!CH11="Yes"),100-OFFSET('Water Data'!$I$4,0,10*ROW('Water Data'!I5)),NA())</f>
        <v>#N/A</v>
      </c>
      <c r="T11" s="87" t="e">
        <f ca="true">+IF(AND(ISNUMBER(OFFSET('Water Data'!$I$6,0,10*ROW('Water Data'!I5))),'Data Summary'!CI11="Yes"),OFFSET('Water Data'!$I$6,0,10*ROW('Water Data'!I5)),NA())</f>
        <v>#N/A</v>
      </c>
      <c r="U11" s="87" t="e">
        <f ca="true">+IF(AND(ISNUMBER(OFFSET('Water Data'!$I$9,0,10*ROW('Water Data'!I5))),'Data Summary'!CJ11="Yes"),OFFSET('Water Data'!$I$9,0,10*ROW('Water Data'!I5)),NA())</f>
        <v>#N/A</v>
      </c>
      <c r="V11" s="88" t="e">
        <f ca="true">+IF(AND(ISNUMBER(OFFSET('Sanitation Data'!$D$4,0,10*ROW('Sanitation Data'!D5))),'Data Summary'!CK11="Yes"),100-OFFSET('Sanitation Data'!$D$4,0,10*ROW('Sanitation Data'!D5)),NA())</f>
        <v>#N/A</v>
      </c>
      <c r="W11" s="88" t="e">
        <f ca="true">+IF(AND(ISNUMBER(OFFSET('Sanitation Data'!$D$6,0,10*ROW('Sanitation Data'!D5))),'Data Summary'!CL11="Yes"),OFFSET('Sanitation Data'!$D$6,0,10*ROW('Sanitation Data'!D5)),NA())</f>
        <v>#N/A</v>
      </c>
      <c r="X11" s="88" t="e">
        <f ca="true">+IF(AND(ISNUMBER(OFFSET('Sanitation Data'!$D$10,0,10*ROW('Sanitation Data'!D5))),'Data Summary'!CM11="Yes"),OFFSET('Sanitation Data'!$D$10,0,10*ROW('Sanitation Data'!D5)),NA())</f>
        <v>#N/A</v>
      </c>
      <c r="Y11" s="88" t="e">
        <f ca="true">+IF(AND(ISNUMBER(OFFSET('Sanitation Data'!$D$11,0,10*ROW('Sanitation Data'!D5))),'Data Summary'!CN11="Yes"),OFFSET('Sanitation Data'!$D$11,0,10*ROW('Sanitation Data'!D5)),NA())</f>
        <v>#N/A</v>
      </c>
      <c r="Z11" s="88" t="e">
        <f ca="true">+IF(AND(ISNUMBER(OFFSET('Sanitation Data'!$D$12,0,10*ROW('Sanitation Data'!D5))),'Data Summary'!CO11="Yes"),OFFSET('Sanitation Data'!$D$12,0,10*ROW('Sanitation Data'!D5)),NA())</f>
        <v>#N/A</v>
      </c>
      <c r="AA11" s="88" t="e">
        <f ca="true">+IF(AND(ISNUMBER(OFFSET('Sanitation Data'!$E$4,0,10*ROW('Sanitation Data'!E5))),'Data Summary'!CP11="Yes"),100-OFFSET('Sanitation Data'!$E$4,0,10*ROW('Sanitation Data'!E5)),NA())</f>
        <v>#N/A</v>
      </c>
      <c r="AB11" s="88" t="e">
        <f ca="true">+IF(AND(ISNUMBER(OFFSET('Sanitation Data'!$E$6,0,10*ROW('Sanitation Data'!E5))),'Data Summary'!CQ11="Yes"),OFFSET('Sanitation Data'!$E$6,0,10*ROW('Sanitation Data'!E5)),NA())</f>
        <v>#N/A</v>
      </c>
      <c r="AC11" s="88" t="e">
        <f ca="true">+IF(AND(ISNUMBER(OFFSET('Sanitation Data'!$E$10,0,10*ROW('Sanitation Data'!E5))),'Data Summary'!CR11="Yes"),OFFSET('Sanitation Data'!$E$10,0,10*ROW('Sanitation Data'!E5)),NA())</f>
        <v>#N/A</v>
      </c>
      <c r="AD11" s="88" t="e">
        <f ca="true">+IF(AND(ISNUMBER(OFFSET('Sanitation Data'!$E$11,0,10*ROW('Sanitation Data'!E5))),'Data Summary'!CS11="Yes"),OFFSET('Sanitation Data'!$E$11,0,10*ROW('Sanitation Data'!E5)),NA())</f>
        <v>#N/A</v>
      </c>
      <c r="AE11" s="88" t="e">
        <f ca="true">+IF(AND(ISNUMBER(OFFSET('Sanitation Data'!$E$12,0,10*ROW('Sanitation Data'!E5))),'Data Summary'!CT11="Yes"),OFFSET('Sanitation Data'!$E$12,0,10*ROW('Sanitation Data'!E5)),NA())</f>
        <v>#N/A</v>
      </c>
      <c r="AF11" s="88" t="e">
        <f ca="true">+IF(AND(ISNUMBER(OFFSET('Sanitation Data'!$F$4,0,10*ROW('Sanitation Data'!F5))),'Data Summary'!CU11="Yes"),100-OFFSET('Sanitation Data'!$F$4,0,10*ROW('Sanitation Data'!F5)),NA())</f>
        <v>#N/A</v>
      </c>
      <c r="AG11" s="88" t="e">
        <f ca="true">+IF(AND(ISNUMBER(OFFSET('Sanitation Data'!$F$6,0,10*ROW('Sanitation Data'!F5))),'Data Summary'!CV11="Yes"),OFFSET('Sanitation Data'!$F$6,0,10*ROW('Sanitation Data'!F5)),NA())</f>
        <v>#N/A</v>
      </c>
      <c r="AH11" s="88" t="e">
        <f ca="true">+IF(AND(ISNUMBER(OFFSET('Sanitation Data'!$F$10,0,10*ROW('Sanitation Data'!F5))),'Data Summary'!CW11="Yes"),OFFSET('Sanitation Data'!$F$10,0,10*ROW('Sanitation Data'!F5)),NA())</f>
        <v>#N/A</v>
      </c>
      <c r="AI11" s="88" t="e">
        <f ca="true">+IF(AND(ISNUMBER(OFFSET('Sanitation Data'!$F$11,0,10*ROW('Sanitation Data'!F5))),'Data Summary'!CX11="Yes"),OFFSET('Sanitation Data'!$F$11,0,10*ROW('Sanitation Data'!F5)),NA())</f>
        <v>#N/A</v>
      </c>
      <c r="AJ11" s="88" t="e">
        <f ca="true">+IF(AND(ISNUMBER(OFFSET('Sanitation Data'!$F$12,0,10*ROW('Sanitation Data'!F5))),'Data Summary'!CY11="Yes"),OFFSET('Sanitation Data'!$F$12,0,10*ROW('Sanitation Data'!F5)),NA())</f>
        <v>#N/A</v>
      </c>
      <c r="AK11" s="88" t="e">
        <f ca="true">+IF(AND(ISNUMBER(OFFSET('Sanitation Data'!$G$4,0,10*ROW('Sanitation Data'!G5))),'Data Summary'!CZ11="Yes"),100-OFFSET('Sanitation Data'!$G$4,0,10*ROW('Sanitation Data'!G5)),NA())</f>
        <v>#N/A</v>
      </c>
      <c r="AL11" s="88" t="e">
        <f ca="true">+IF(AND(ISNUMBER(OFFSET('Sanitation Data'!$G$6,0,10*ROW('Sanitation Data'!G5))),'Data Summary'!DA11="Yes"),OFFSET('Sanitation Data'!$G$6,0,10*ROW('Sanitation Data'!G5)),NA())</f>
        <v>#N/A</v>
      </c>
      <c r="AM11" s="88" t="e">
        <f ca="true">+IF(AND(ISNUMBER(OFFSET('Sanitation Data'!$G$10,0,10*ROW('Sanitation Data'!G5))),'Data Summary'!DB11="Yes"),OFFSET('Sanitation Data'!$G$10,0,10*ROW('Sanitation Data'!G5)),NA())</f>
        <v>#N/A</v>
      </c>
      <c r="AN11" s="88" t="e">
        <f ca="true">+IF(AND(ISNUMBER(OFFSET('Sanitation Data'!$G$11,0,10*ROW('Sanitation Data'!G5))),'Data Summary'!DC11="Yes"),OFFSET('Sanitation Data'!$G$11,0,10*ROW('Sanitation Data'!G5)),NA())</f>
        <v>#N/A</v>
      </c>
      <c r="AO11" s="88" t="e">
        <f ca="true">+IF(AND(ISNUMBER(OFFSET('Sanitation Data'!$G$12,0,10*ROW('Sanitation Data'!G5))),'Data Summary'!DD11="Yes"),OFFSET('Sanitation Data'!$G$12,0,10*ROW('Sanitation Data'!G5)),NA())</f>
        <v>#N/A</v>
      </c>
      <c r="AP11" s="88" t="e">
        <f ca="true">+IF(AND(ISNUMBER(OFFSET('Sanitation Data'!$H$4,0,10*ROW('Sanitation Data'!H5))),'Data Summary'!DE11="Yes"),100-OFFSET('Sanitation Data'!$H$4,0,10*ROW('Sanitation Data'!H5)),NA())</f>
        <v>#N/A</v>
      </c>
      <c r="AQ11" s="88" t="e">
        <f ca="true">+IF(AND(ISNUMBER(OFFSET('Sanitation Data'!$H$6,0,10*ROW('Sanitation Data'!H5))),'Data Summary'!DF11="Yes"),OFFSET('Sanitation Data'!$H$6,0,10*ROW('Sanitation Data'!H5)),NA())</f>
        <v>#N/A</v>
      </c>
      <c r="AR11" s="88" t="e">
        <f ca="true">+IF(AND(ISNUMBER(OFFSET('Sanitation Data'!$H$10,0,10*ROW('Sanitation Data'!H5))),'Data Summary'!DG11="Yes"),OFFSET('Sanitation Data'!$H$10,0,10*ROW('Sanitation Data'!H5)),NA())</f>
        <v>#N/A</v>
      </c>
      <c r="AS11" s="88" t="e">
        <f ca="true">+IF(AND(ISNUMBER(OFFSET('Sanitation Data'!$H$11,0,10*ROW('Sanitation Data'!H5))),'Data Summary'!DH11="Yes"),OFFSET('Sanitation Data'!$H$11,0,10*ROW('Sanitation Data'!H5)),NA())</f>
        <v>#N/A</v>
      </c>
      <c r="AT11" s="88" t="e">
        <f ca="true">+IF(AND(ISNUMBER(OFFSET('Sanitation Data'!$H$12,0,10*ROW('Sanitation Data'!H5))),'Data Summary'!DI11="Yes"),OFFSET('Sanitation Data'!$H$12,0,10*ROW('Sanitation Data'!H5)),NA())</f>
        <v>#N/A</v>
      </c>
      <c r="AU11" s="88" t="e">
        <f ca="true">+IF(AND(ISNUMBER(OFFSET('Sanitation Data'!$I$4,0,10*ROW('Sanitation Data'!I5))),'Data Summary'!DJ11="Yes"),100-OFFSET('Sanitation Data'!$I$4,0,10*ROW('Sanitation Data'!I5)),NA())</f>
        <v>#N/A</v>
      </c>
      <c r="AV11" s="88" t="e">
        <f ca="true">+IF(AND(ISNUMBER(OFFSET('Sanitation Data'!$I$6,0,10*ROW('Sanitation Data'!I5))),'Data Summary'!DK11="Yes"),OFFSET('Sanitation Data'!$I$6,0,10*ROW('Sanitation Data'!I5)),NA())</f>
        <v>#N/A</v>
      </c>
      <c r="AW11" s="88" t="e">
        <f ca="true">+IF(AND(ISNUMBER(OFFSET('Sanitation Data'!$I$10,0,10*ROW('Sanitation Data'!I5))),'Data Summary'!DL11="Yes"),OFFSET('Sanitation Data'!$I$10,0,10*ROW('Sanitation Data'!I5)),NA())</f>
        <v>#N/A</v>
      </c>
      <c r="AX11" s="88" t="e">
        <f ca="true">+IF(AND(ISNUMBER(OFFSET('Sanitation Data'!$I$11,0,10*ROW('Sanitation Data'!I5))),'Data Summary'!DM11="Yes"),OFFSET('Sanitation Data'!$I$11,0,10*ROW('Sanitation Data'!I5)),NA())</f>
        <v>#N/A</v>
      </c>
      <c r="AY11" s="88" t="e">
        <f ca="true">+IF(AND(ISNUMBER(OFFSET('Sanitation Data'!$I$12,0,10*ROW('Sanitation Data'!I5))),'Data Summary'!DN11="Yes"),OFFSET('Sanitation Data'!$I$12,0,10*ROW('Sanitation Data'!I5)),NA())</f>
        <v>#N/A</v>
      </c>
      <c r="AZ11" s="89" t="e">
        <f ca="true">+IF(AND(ISNUMBER(OFFSET('Hygiene Data'!$D$5,0,10*ROW('Hygiene Data'!D5))),'Data Summary'!DO11="Yes"),OFFSET('Hygiene Data'!$D$5,0,10*ROW('Hygiene Data'!D5)),NA())</f>
        <v>#N/A</v>
      </c>
      <c r="BA11" s="89" t="e">
        <f ca="true">+IF(AND(ISNUMBER(OFFSET('Hygiene Data'!$D$7,0,10*ROW('Hygiene Data'!D5))),'Data Summary'!DP11="Yes"),OFFSET('Hygiene Data'!$D$7,0,10*ROW('Hygiene Data'!D5)),NA())</f>
        <v>#N/A</v>
      </c>
      <c r="BB11" s="89" t="e">
        <f ca="true">+IF(AND(ISNUMBER(OFFSET('Hygiene Data'!$D$9,0,10*ROW('Hygiene Data'!D5))),'Data Summary'!DQ11="Yes"),OFFSET('Hygiene Data'!$D$9,0,10*ROW('Hygiene Data'!D5)),NA())</f>
        <v>#N/A</v>
      </c>
      <c r="BC11" s="89" t="e">
        <f ca="true">+IF(AND(ISNUMBER(OFFSET('Hygiene Data'!$E$5,0,10*ROW('Hygiene Data'!E5))),'Data Summary'!DR11="Yes"),OFFSET('Hygiene Data'!$E$5,0,10*ROW('Hygiene Data'!E5)),NA())</f>
        <v>#N/A</v>
      </c>
      <c r="BD11" s="89" t="e">
        <f ca="true">+IF(AND(ISNUMBER(OFFSET('Hygiene Data'!$E$7,0,10*ROW('Hygiene Data'!E5))),'Data Summary'!DS11="Yes"),OFFSET('Hygiene Data'!$E$7,0,10*ROW('Hygiene Data'!E5)),NA())</f>
        <v>#N/A</v>
      </c>
      <c r="BE11" s="89" t="e">
        <f ca="true">+IF(AND(ISNUMBER(OFFSET('Hygiene Data'!$E$9,0,10*ROW('Hygiene Data'!E5))),'Data Summary'!DT11="Yes"),OFFSET('Hygiene Data'!$E$9,0,10*ROW('Hygiene Data'!E5)),NA())</f>
        <v>#N/A</v>
      </c>
      <c r="BF11" s="89" t="e">
        <f ca="true">+IF(AND(ISNUMBER(OFFSET('Hygiene Data'!$F$5,0,10*ROW('Hygiene Data'!F5))),'Data Summary'!DU11="Yes"),OFFSET('Hygiene Data'!$F$5,0,10*ROW('Hygiene Data'!F5)),NA())</f>
        <v>#N/A</v>
      </c>
      <c r="BG11" s="89" t="e">
        <f ca="true">+IF(AND(ISNUMBER(OFFSET('Hygiene Data'!$F$7,0,10*ROW('Hygiene Data'!F5))),'Data Summary'!DV11="Yes"),OFFSET('Hygiene Data'!$F$7,0,10*ROW('Hygiene Data'!F5)),NA())</f>
        <v>#N/A</v>
      </c>
      <c r="BH11" s="89" t="e">
        <f ca="true">+IF(AND(ISNUMBER(OFFSET('Hygiene Data'!$F$9,0,10*ROW('Hygiene Data'!F5))),'Data Summary'!DW11="Yes"),OFFSET('Hygiene Data'!$F$9,0,10*ROW('Hygiene Data'!F5)),NA())</f>
        <v>#N/A</v>
      </c>
      <c r="BI11" s="89" t="e">
        <f ca="true">+IF(AND(ISNUMBER(OFFSET('Hygiene Data'!$G$5,0,10*ROW('Hygiene Data'!G5))),'Data Summary'!DX11="Yes"),OFFSET('Hygiene Data'!$G$5,0,10*ROW('Hygiene Data'!G5)),NA())</f>
        <v>#N/A</v>
      </c>
      <c r="BJ11" s="89" t="e">
        <f ca="true">+IF(AND(ISNUMBER(OFFSET('Hygiene Data'!$G$7,0,10*ROW('Hygiene Data'!G5))),'Data Summary'!DY11="Yes"),OFFSET('Hygiene Data'!$G$7,0,10*ROW('Hygiene Data'!G5)),NA())</f>
        <v>#N/A</v>
      </c>
      <c r="BK11" s="89" t="e">
        <f ca="true">+IF(AND(ISNUMBER(OFFSET('Hygiene Data'!$G$9,0,10*ROW('Hygiene Data'!G5))),'Data Summary'!DZ11="Yes"),OFFSET('Hygiene Data'!$G$9,0,10*ROW('Hygiene Data'!G5)),NA())</f>
        <v>#N/A</v>
      </c>
      <c r="BL11" s="89" t="e">
        <f ca="true">+IF(AND(ISNUMBER(OFFSET('Hygiene Data'!$H$5,0,10*ROW('Hygiene Data'!H5))),'Data Summary'!EA11="Yes"),OFFSET('Hygiene Data'!$H$5,0,10*ROW('Hygiene Data'!H5)),NA())</f>
        <v>#N/A</v>
      </c>
      <c r="BM11" s="89" t="e">
        <f ca="true">+IF(AND(ISNUMBER(OFFSET('Hygiene Data'!$H$7,0,10*ROW('Hygiene Data'!H5))),'Data Summary'!EB11="Yes"),OFFSET('Hygiene Data'!$H$7,0,10*ROW('Hygiene Data'!H5)),NA())</f>
        <v>#N/A</v>
      </c>
      <c r="BN11" s="89" t="e">
        <f ca="true">+IF(AND(ISNUMBER(OFFSET('Hygiene Data'!$H$9,0,10*ROW('Hygiene Data'!H5))),'Data Summary'!EC11="Yes"),OFFSET('Hygiene Data'!$H$9,0,10*ROW('Hygiene Data'!H5)),NA())</f>
        <v>#N/A</v>
      </c>
      <c r="BO11" s="89" t="e">
        <f ca="true">+IF(AND(ISNUMBER(OFFSET('Hygiene Data'!$I$5,0,10*ROW('Hygiene Data'!I5))),'Data Summary'!ED11="Yes"),OFFSET('Hygiene Data'!$I$5,0,10*ROW('Hygiene Data'!I5)),NA())</f>
        <v>#N/A</v>
      </c>
      <c r="BP11" s="89" t="e">
        <f ca="true">+IF(AND(ISNUMBER(OFFSET('Hygiene Data'!$I$7,0,10*ROW('Hygiene Data'!I5))),'Data Summary'!EE11="Yes"),OFFSET('Hygiene Data'!$I$7,0,10*ROW('Hygiene Data'!I5)),NA())</f>
        <v>#N/A</v>
      </c>
      <c r="BQ11" s="89" t="e">
        <f ca="true">+IF(AND(ISNUMBER(OFFSET('Hygiene Data'!$I$9,0,10*ROW('Hygiene Data'!I5))),'Data Summary'!EF11="Yes"),OFFSET('Hygiene Data'!$I$9,0,10*ROW('Hygiene Data'!I5)),NA())</f>
        <v>#N/A</v>
      </c>
    </row>
    <row xmlns:x14ac="http://schemas.microsoft.com/office/spreadsheetml/2009/9/ac" r="12" x14ac:dyDescent="0.2">
      <c r="A12" s="326" t="str">
        <f ca="true">+RIGHT('Data Summary'!A12,LEN('Data Summary'!A12)-9)</f>
        <v>EMIS</v>
      </c>
      <c r="B12" s="34" t="str">
        <f ca="true">+IF(ISTEXT('Data Summary'!B12),'Data Summary'!B12,"")</f>
        <v>EMIS</v>
      </c>
      <c r="C12" s="325">
        <f ca="true">+VALUE('Data Summary'!C12)</f>
        <v>2016</v>
      </c>
      <c r="D12" s="87">
        <f ca="true">+IF(AND(ISNUMBER(OFFSET('Water Data'!$D$4,0,10*ROW('Water Data'!D6))),'Data Summary'!BS12="Yes"),100-OFFSET('Water Data'!$D$4,0,10*ROW('Water Data'!D6)),NA())</f>
        <v>97.256857855361602</v>
      </c>
      <c r="E12" s="87">
        <f ca="true">+IF(AND(ISNUMBER(OFFSET('Water Data'!$D$6,0,10*ROW('Water Data'!D6))),'Data Summary'!BT12="Yes"),OFFSET('Water Data'!$D$6,0,10*ROW('Water Data'!D6)),NA())</f>
        <v>94.51371571072319</v>
      </c>
      <c r="F12" s="87" t="e">
        <f ca="true">+IF(AND(ISNUMBER(OFFSET('Water Data'!$D$9,0,10*ROW('Water Data'!D6))),'Data Summary'!BU12="Yes"),OFFSET('Water Data'!$D$9,0,10*ROW('Water Data'!D6)),NA())</f>
        <v>#N/A</v>
      </c>
      <c r="G12" s="87" t="e">
        <f ca="true">+IF(AND(ISNUMBER(OFFSET('Water Data'!$E$4,0,10*ROW('Water Data'!E6))),'Data Summary'!BV12="Yes"),100-OFFSET('Water Data'!$E$4,0,10*ROW('Water Data'!E6)),NA())</f>
        <v>#N/A</v>
      </c>
      <c r="H12" s="87" t="e">
        <f ca="true">+IF(AND(ISNUMBER(OFFSET('Water Data'!$E$6,0,10*ROW('Water Data'!E6))),'Data Summary'!BW12="Yes"),OFFSET('Water Data'!$E$6,0,10*ROW('Water Data'!E6)),NA())</f>
        <v>#N/A</v>
      </c>
      <c r="I12" s="87" t="e">
        <f ca="true">+IF(AND(ISNUMBER(OFFSET('Water Data'!$E$9,0,10*ROW('Water Data'!E6))),'Data Summary'!BX12="Yes"),OFFSET('Water Data'!$E$9,0,10*ROW('Water Data'!E6)),NA())</f>
        <v>#N/A</v>
      </c>
      <c r="J12" s="87" t="e">
        <f ca="true">+IF(AND(ISNUMBER(OFFSET('Water Data'!$F$4,0,10*ROW('Water Data'!F6))),'Data Summary'!BY12="Yes"),100-OFFSET('Water Data'!$F$4,0,10*ROW('Water Data'!F6)),NA())</f>
        <v>#N/A</v>
      </c>
      <c r="K12" s="87" t="e">
        <f ca="true">+IF(AND(ISNUMBER(OFFSET('Water Data'!$F$6,0,10*ROW('Water Data'!F6))),'Data Summary'!BZ12="Yes"),OFFSET('Water Data'!$F$6,0,10*ROW('Water Data'!F6)),NA())</f>
        <v>#N/A</v>
      </c>
      <c r="L12" s="87" t="e">
        <f ca="true">+IF(AND(ISNUMBER(OFFSET('Water Data'!$F$9,0,10*ROW('Water Data'!F6))),'Data Summary'!CA12="Yes"),OFFSET('Water Data'!$F$9,0,10*ROW('Water Data'!F6)),NA())</f>
        <v>#N/A</v>
      </c>
      <c r="M12" s="87" t="e">
        <f ca="true">+IF(AND(ISNUMBER(OFFSET('Water Data'!$G$4,0,10*ROW('Water Data'!G6))),'Data Summary'!CB12="Yes"),100-OFFSET('Water Data'!$G$4,0,10*ROW('Water Data'!G6)),NA())</f>
        <v>#N/A</v>
      </c>
      <c r="N12" s="87" t="e">
        <f ca="true">+IF(AND(ISNUMBER(OFFSET('Water Data'!$G$6,0,10*ROW('Water Data'!G6))),'Data Summary'!CC12="Yes"),OFFSET('Water Data'!$G$6,0,10*ROW('Water Data'!G6)),NA())</f>
        <v>#N/A</v>
      </c>
      <c r="O12" s="87" t="e">
        <f ca="true">+IF(AND(ISNUMBER(OFFSET('Water Data'!$G$9,0,10*ROW('Water Data'!G6))),'Data Summary'!CD12="Yes"),OFFSET('Water Data'!$G$9,0,10*ROW('Water Data'!G6)),NA())</f>
        <v>#N/A</v>
      </c>
      <c r="P12" s="87">
        <f ca="true">+IF(AND(ISNUMBER(OFFSET('Water Data'!$H$4,0,10*ROW('Water Data'!H6))),'Data Summary'!CE12="Yes"),100-OFFSET('Water Data'!$H$4,0,10*ROW('Water Data'!H6)),NA())</f>
        <v>97.474747474747474</v>
      </c>
      <c r="Q12" s="87">
        <f ca="true">+IF(AND(ISNUMBER(OFFSET('Water Data'!$H$6,0,10*ROW('Water Data'!H6))),'Data Summary'!CF12="Yes"),OFFSET('Water Data'!$H$6,0,10*ROW('Water Data'!H6)),NA())</f>
        <v>94.696969696969688</v>
      </c>
      <c r="R12" s="87" t="e">
        <f ca="true">+IF(AND(ISNUMBER(OFFSET('Water Data'!$H$9,0,10*ROW('Water Data'!H6))),'Data Summary'!CG12="Yes"),OFFSET('Water Data'!$H$9,0,10*ROW('Water Data'!H6)),NA())</f>
        <v>#N/A</v>
      </c>
      <c r="S12" s="87" t="e">
        <f ca="true">+IF(AND(ISNUMBER(OFFSET('Water Data'!$I$4,0,10*ROW('Water Data'!I6))),'Data Summary'!CH12="Yes"),100-OFFSET('Water Data'!$I$4,0,10*ROW('Water Data'!I6)),NA())</f>
        <v>#N/A</v>
      </c>
      <c r="T12" s="87" t="e">
        <f ca="true">+IF(AND(ISNUMBER(OFFSET('Water Data'!$I$6,0,10*ROW('Water Data'!I6))),'Data Summary'!CI12="Yes"),OFFSET('Water Data'!$I$6,0,10*ROW('Water Data'!I6)),NA())</f>
        <v>#N/A</v>
      </c>
      <c r="U12" s="87" t="e">
        <f ca="true">+IF(AND(ISNUMBER(OFFSET('Water Data'!$I$9,0,10*ROW('Water Data'!I6))),'Data Summary'!CJ12="Yes"),OFFSET('Water Data'!$I$9,0,10*ROW('Water Data'!I6)),NA())</f>
        <v>#N/A</v>
      </c>
      <c r="V12" s="88">
        <f ca="true">+IF(AND(ISNUMBER(OFFSET('Sanitation Data'!$D$4,0,10*ROW('Sanitation Data'!D6))),'Data Summary'!CK12="Yes"),100-OFFSET('Sanitation Data'!$D$4,0,10*ROW('Sanitation Data'!D6)),NA())</f>
        <v>99.7</v>
      </c>
      <c r="W12" s="88">
        <f ca="true">+IF(AND(ISNUMBER(OFFSET('Sanitation Data'!$D$6,0,10*ROW('Sanitation Data'!D6))),'Data Summary'!CL12="Yes"),OFFSET('Sanitation Data'!$D$6,0,10*ROW('Sanitation Data'!D6)),NA())</f>
        <v>63.959390862944154</v>
      </c>
      <c r="X12" s="88" t="e">
        <f ca="true">+IF(AND(ISNUMBER(OFFSET('Sanitation Data'!$D$10,0,10*ROW('Sanitation Data'!D6))),'Data Summary'!CM12="Yes"),OFFSET('Sanitation Data'!$D$10,0,10*ROW('Sanitation Data'!D6)),NA())</f>
        <v>#N/A</v>
      </c>
      <c r="Y12" s="88" t="e">
        <f ca="true">+IF(AND(ISNUMBER(OFFSET('Sanitation Data'!$D$11,0,10*ROW('Sanitation Data'!D6))),'Data Summary'!CN12="Yes"),OFFSET('Sanitation Data'!$D$11,0,10*ROW('Sanitation Data'!D6)),NA())</f>
        <v>#N/A</v>
      </c>
      <c r="Z12" s="88">
        <f ca="true">+IF(AND(ISNUMBER(OFFSET('Sanitation Data'!$D$12,0,10*ROW('Sanitation Data'!D6))),'Data Summary'!CO12="Yes"),OFFSET('Sanitation Data'!$D$12,0,10*ROW('Sanitation Data'!D6)),NA())</f>
        <v>30.534351145038169</v>
      </c>
      <c r="AA12" s="88" t="e">
        <f ca="true">+IF(AND(ISNUMBER(OFFSET('Sanitation Data'!$E$4,0,10*ROW('Sanitation Data'!E6))),'Data Summary'!CP12="Yes"),100-OFFSET('Sanitation Data'!$E$4,0,10*ROW('Sanitation Data'!E6)),NA())</f>
        <v>#N/A</v>
      </c>
      <c r="AB12" s="88" t="e">
        <f ca="true">+IF(AND(ISNUMBER(OFFSET('Sanitation Data'!$E$6,0,10*ROW('Sanitation Data'!E6))),'Data Summary'!CQ12="Yes"),OFFSET('Sanitation Data'!$E$6,0,10*ROW('Sanitation Data'!E6)),NA())</f>
        <v>#N/A</v>
      </c>
      <c r="AC12" s="88" t="e">
        <f ca="true">+IF(AND(ISNUMBER(OFFSET('Sanitation Data'!$E$10,0,10*ROW('Sanitation Data'!E6))),'Data Summary'!CR12="Yes"),OFFSET('Sanitation Data'!$E$10,0,10*ROW('Sanitation Data'!E6)),NA())</f>
        <v>#N/A</v>
      </c>
      <c r="AD12" s="88" t="e">
        <f ca="true">+IF(AND(ISNUMBER(OFFSET('Sanitation Data'!$E$11,0,10*ROW('Sanitation Data'!E6))),'Data Summary'!CS12="Yes"),OFFSET('Sanitation Data'!$E$11,0,10*ROW('Sanitation Data'!E6)),NA())</f>
        <v>#N/A</v>
      </c>
      <c r="AE12" s="88" t="e">
        <f ca="true">+IF(AND(ISNUMBER(OFFSET('Sanitation Data'!$E$12,0,10*ROW('Sanitation Data'!E6))),'Data Summary'!CT12="Yes"),OFFSET('Sanitation Data'!$E$12,0,10*ROW('Sanitation Data'!E6)),NA())</f>
        <v>#N/A</v>
      </c>
      <c r="AF12" s="88" t="e">
        <f ca="true">+IF(AND(ISNUMBER(OFFSET('Sanitation Data'!$F$4,0,10*ROW('Sanitation Data'!F6))),'Data Summary'!CU12="Yes"),100-OFFSET('Sanitation Data'!$F$4,0,10*ROW('Sanitation Data'!F6)),NA())</f>
        <v>#N/A</v>
      </c>
      <c r="AG12" s="88" t="e">
        <f ca="true">+IF(AND(ISNUMBER(OFFSET('Sanitation Data'!$F$6,0,10*ROW('Sanitation Data'!F6))),'Data Summary'!CV12="Yes"),OFFSET('Sanitation Data'!$F$6,0,10*ROW('Sanitation Data'!F6)),NA())</f>
        <v>#N/A</v>
      </c>
      <c r="AH12" s="88" t="e">
        <f ca="true">+IF(AND(ISNUMBER(OFFSET('Sanitation Data'!$F$10,0,10*ROW('Sanitation Data'!F6))),'Data Summary'!CW12="Yes"),OFFSET('Sanitation Data'!$F$10,0,10*ROW('Sanitation Data'!F6)),NA())</f>
        <v>#N/A</v>
      </c>
      <c r="AI12" s="88" t="e">
        <f ca="true">+IF(AND(ISNUMBER(OFFSET('Sanitation Data'!$F$11,0,10*ROW('Sanitation Data'!F6))),'Data Summary'!CX12="Yes"),OFFSET('Sanitation Data'!$F$11,0,10*ROW('Sanitation Data'!F6)),NA())</f>
        <v>#N/A</v>
      </c>
      <c r="AJ12" s="88" t="e">
        <f ca="true">+IF(AND(ISNUMBER(OFFSET('Sanitation Data'!$F$12,0,10*ROW('Sanitation Data'!F6))),'Data Summary'!CY12="Yes"),OFFSET('Sanitation Data'!$F$12,0,10*ROW('Sanitation Data'!F6)),NA())</f>
        <v>#N/A</v>
      </c>
      <c r="AK12" s="88" t="e">
        <f ca="true">+IF(AND(ISNUMBER(OFFSET('Sanitation Data'!$G$4,0,10*ROW('Sanitation Data'!G6))),'Data Summary'!CZ12="Yes"),100-OFFSET('Sanitation Data'!$G$4,0,10*ROW('Sanitation Data'!G6)),NA())</f>
        <v>#N/A</v>
      </c>
      <c r="AL12" s="88" t="e">
        <f ca="true">+IF(AND(ISNUMBER(OFFSET('Sanitation Data'!$G$6,0,10*ROW('Sanitation Data'!G6))),'Data Summary'!DA12="Yes"),OFFSET('Sanitation Data'!$G$6,0,10*ROW('Sanitation Data'!G6)),NA())</f>
        <v>#N/A</v>
      </c>
      <c r="AM12" s="88" t="e">
        <f ca="true">+IF(AND(ISNUMBER(OFFSET('Sanitation Data'!$G$10,0,10*ROW('Sanitation Data'!G6))),'Data Summary'!DB12="Yes"),OFFSET('Sanitation Data'!$G$10,0,10*ROW('Sanitation Data'!G6)),NA())</f>
        <v>#N/A</v>
      </c>
      <c r="AN12" s="88" t="e">
        <f ca="true">+IF(AND(ISNUMBER(OFFSET('Sanitation Data'!$G$11,0,10*ROW('Sanitation Data'!G6))),'Data Summary'!DC12="Yes"),OFFSET('Sanitation Data'!$G$11,0,10*ROW('Sanitation Data'!G6)),NA())</f>
        <v>#N/A</v>
      </c>
      <c r="AO12" s="88" t="e">
        <f ca="true">+IF(AND(ISNUMBER(OFFSET('Sanitation Data'!$G$12,0,10*ROW('Sanitation Data'!G6))),'Data Summary'!DD12="Yes"),OFFSET('Sanitation Data'!$G$12,0,10*ROW('Sanitation Data'!G6)),NA())</f>
        <v>#N/A</v>
      </c>
      <c r="AP12" s="88">
        <f ca="true">+IF(AND(ISNUMBER(OFFSET('Sanitation Data'!$H$4,0,10*ROW('Sanitation Data'!H6))),'Data Summary'!DE12="Yes"),100-OFFSET('Sanitation Data'!$H$4,0,10*ROW('Sanitation Data'!H6)),NA())</f>
        <v>99.7</v>
      </c>
      <c r="AQ12" s="88">
        <f ca="true">+IF(AND(ISNUMBER(OFFSET('Sanitation Data'!$H$6,0,10*ROW('Sanitation Data'!H6))),'Data Summary'!DF12="Yes"),OFFSET('Sanitation Data'!$H$6,0,10*ROW('Sanitation Data'!H6)),NA())</f>
        <v>64.030612244897966</v>
      </c>
      <c r="AR12" s="88" t="e">
        <f ca="true">+IF(AND(ISNUMBER(OFFSET('Sanitation Data'!$H$10,0,10*ROW('Sanitation Data'!H6))),'Data Summary'!DG12="Yes"),OFFSET('Sanitation Data'!$H$10,0,10*ROW('Sanitation Data'!H6)),NA())</f>
        <v>#N/A</v>
      </c>
      <c r="AS12" s="88" t="e">
        <f ca="true">+IF(AND(ISNUMBER(OFFSET('Sanitation Data'!$H$11,0,10*ROW('Sanitation Data'!H6))),'Data Summary'!DH12="Yes"),OFFSET('Sanitation Data'!$H$11,0,10*ROW('Sanitation Data'!H6)),NA())</f>
        <v>#N/A</v>
      </c>
      <c r="AT12" s="88">
        <f ca="true">+IF(AND(ISNUMBER(OFFSET('Sanitation Data'!$H$12,0,10*ROW('Sanitation Data'!H6))),'Data Summary'!DI12="Yes"),OFFSET('Sanitation Data'!$H$12,0,10*ROW('Sanitation Data'!H6)),NA())</f>
        <v>30.690537084398979</v>
      </c>
      <c r="AU12" s="88" t="e">
        <f ca="true">+IF(AND(ISNUMBER(OFFSET('Sanitation Data'!$I$4,0,10*ROW('Sanitation Data'!I6))),'Data Summary'!DJ12="Yes"),100-OFFSET('Sanitation Data'!$I$4,0,10*ROW('Sanitation Data'!I6)),NA())</f>
        <v>#N/A</v>
      </c>
      <c r="AV12" s="88" t="e">
        <f ca="true">+IF(AND(ISNUMBER(OFFSET('Sanitation Data'!$I$6,0,10*ROW('Sanitation Data'!I6))),'Data Summary'!DK12="Yes"),OFFSET('Sanitation Data'!$I$6,0,10*ROW('Sanitation Data'!I6)),NA())</f>
        <v>#N/A</v>
      </c>
      <c r="AW12" s="88" t="e">
        <f ca="true">+IF(AND(ISNUMBER(OFFSET('Sanitation Data'!$I$10,0,10*ROW('Sanitation Data'!I6))),'Data Summary'!DL12="Yes"),OFFSET('Sanitation Data'!$I$10,0,10*ROW('Sanitation Data'!I6)),NA())</f>
        <v>#N/A</v>
      </c>
      <c r="AX12" s="88" t="e">
        <f ca="true">+IF(AND(ISNUMBER(OFFSET('Sanitation Data'!$I$11,0,10*ROW('Sanitation Data'!I6))),'Data Summary'!DM12="Yes"),OFFSET('Sanitation Data'!$I$11,0,10*ROW('Sanitation Data'!I6)),NA())</f>
        <v>#N/A</v>
      </c>
      <c r="AY12" s="88" t="e">
        <f ca="true">+IF(AND(ISNUMBER(OFFSET('Sanitation Data'!$I$12,0,10*ROW('Sanitation Data'!I6))),'Data Summary'!DN12="Yes"),OFFSET('Sanitation Data'!$I$12,0,10*ROW('Sanitation Data'!I6)),NA())</f>
        <v>#N/A</v>
      </c>
      <c r="AZ12" s="89" t="e">
        <f ca="true">+IF(AND(ISNUMBER(OFFSET('Hygiene Data'!$D$5,0,10*ROW('Hygiene Data'!D6))),'Data Summary'!DO12="Yes"),OFFSET('Hygiene Data'!$D$5,0,10*ROW('Hygiene Data'!D6)),NA())</f>
        <v>#N/A</v>
      </c>
      <c r="BA12" s="89" t="e">
        <f ca="true">+IF(AND(ISNUMBER(OFFSET('Hygiene Data'!$D$7,0,10*ROW('Hygiene Data'!D6))),'Data Summary'!DP12="Yes"),OFFSET('Hygiene Data'!$D$7,0,10*ROW('Hygiene Data'!D6)),NA())</f>
        <v>#N/A</v>
      </c>
      <c r="BB12" s="89" t="e">
        <f ca="true">+IF(AND(ISNUMBER(OFFSET('Hygiene Data'!$D$9,0,10*ROW('Hygiene Data'!D6))),'Data Summary'!DQ12="Yes"),OFFSET('Hygiene Data'!$D$9,0,10*ROW('Hygiene Data'!D6)),NA())</f>
        <v>#N/A</v>
      </c>
      <c r="BC12" s="89" t="e">
        <f ca="true">+IF(AND(ISNUMBER(OFFSET('Hygiene Data'!$E$5,0,10*ROW('Hygiene Data'!E6))),'Data Summary'!DR12="Yes"),OFFSET('Hygiene Data'!$E$5,0,10*ROW('Hygiene Data'!E6)),NA())</f>
        <v>#N/A</v>
      </c>
      <c r="BD12" s="89" t="e">
        <f ca="true">+IF(AND(ISNUMBER(OFFSET('Hygiene Data'!$E$7,0,10*ROW('Hygiene Data'!E6))),'Data Summary'!DS12="Yes"),OFFSET('Hygiene Data'!$E$7,0,10*ROW('Hygiene Data'!E6)),NA())</f>
        <v>#N/A</v>
      </c>
      <c r="BE12" s="89" t="e">
        <f ca="true">+IF(AND(ISNUMBER(OFFSET('Hygiene Data'!$E$9,0,10*ROW('Hygiene Data'!E6))),'Data Summary'!DT12="Yes"),OFFSET('Hygiene Data'!$E$9,0,10*ROW('Hygiene Data'!E6)),NA())</f>
        <v>#N/A</v>
      </c>
      <c r="BF12" s="89" t="e">
        <f ca="true">+IF(AND(ISNUMBER(OFFSET('Hygiene Data'!$F$5,0,10*ROW('Hygiene Data'!F6))),'Data Summary'!DU12="Yes"),OFFSET('Hygiene Data'!$F$5,0,10*ROW('Hygiene Data'!F6)),NA())</f>
        <v>#N/A</v>
      </c>
      <c r="BG12" s="89" t="e">
        <f ca="true">+IF(AND(ISNUMBER(OFFSET('Hygiene Data'!$F$7,0,10*ROW('Hygiene Data'!F6))),'Data Summary'!DV12="Yes"),OFFSET('Hygiene Data'!$F$7,0,10*ROW('Hygiene Data'!F6)),NA())</f>
        <v>#N/A</v>
      </c>
      <c r="BH12" s="89" t="e">
        <f ca="true">+IF(AND(ISNUMBER(OFFSET('Hygiene Data'!$F$9,0,10*ROW('Hygiene Data'!F6))),'Data Summary'!DW12="Yes"),OFFSET('Hygiene Data'!$F$9,0,10*ROW('Hygiene Data'!F6)),NA())</f>
        <v>#N/A</v>
      </c>
      <c r="BI12" s="89" t="e">
        <f ca="true">+IF(AND(ISNUMBER(OFFSET('Hygiene Data'!$G$5,0,10*ROW('Hygiene Data'!G6))),'Data Summary'!DX12="Yes"),OFFSET('Hygiene Data'!$G$5,0,10*ROW('Hygiene Data'!G6)),NA())</f>
        <v>#N/A</v>
      </c>
      <c r="BJ12" s="89" t="e">
        <f ca="true">+IF(AND(ISNUMBER(OFFSET('Hygiene Data'!$G$7,0,10*ROW('Hygiene Data'!G6))),'Data Summary'!DY12="Yes"),OFFSET('Hygiene Data'!$G$7,0,10*ROW('Hygiene Data'!G6)),NA())</f>
        <v>#N/A</v>
      </c>
      <c r="BK12" s="89" t="e">
        <f ca="true">+IF(AND(ISNUMBER(OFFSET('Hygiene Data'!$G$9,0,10*ROW('Hygiene Data'!G6))),'Data Summary'!DZ12="Yes"),OFFSET('Hygiene Data'!$G$9,0,10*ROW('Hygiene Data'!G6)),NA())</f>
        <v>#N/A</v>
      </c>
      <c r="BL12" s="89" t="e">
        <f ca="true">+IF(AND(ISNUMBER(OFFSET('Hygiene Data'!$H$5,0,10*ROW('Hygiene Data'!H6))),'Data Summary'!EA12="Yes"),OFFSET('Hygiene Data'!$H$5,0,10*ROW('Hygiene Data'!H6)),NA())</f>
        <v>#N/A</v>
      </c>
      <c r="BM12" s="89" t="e">
        <f ca="true">+IF(AND(ISNUMBER(OFFSET('Hygiene Data'!$H$7,0,10*ROW('Hygiene Data'!H6))),'Data Summary'!EB12="Yes"),OFFSET('Hygiene Data'!$H$7,0,10*ROW('Hygiene Data'!H6)),NA())</f>
        <v>#N/A</v>
      </c>
      <c r="BN12" s="89" t="e">
        <f ca="true">+IF(AND(ISNUMBER(OFFSET('Hygiene Data'!$H$9,0,10*ROW('Hygiene Data'!H6))),'Data Summary'!EC12="Yes"),OFFSET('Hygiene Data'!$H$9,0,10*ROW('Hygiene Data'!H6)),NA())</f>
        <v>#N/A</v>
      </c>
      <c r="BO12" s="89" t="e">
        <f ca="true">+IF(AND(ISNUMBER(OFFSET('Hygiene Data'!$I$5,0,10*ROW('Hygiene Data'!I6))),'Data Summary'!ED12="Yes"),OFFSET('Hygiene Data'!$I$5,0,10*ROW('Hygiene Data'!I6)),NA())</f>
        <v>#N/A</v>
      </c>
      <c r="BP12" s="89" t="e">
        <f ca="true">+IF(AND(ISNUMBER(OFFSET('Hygiene Data'!$I$7,0,10*ROW('Hygiene Data'!I6))),'Data Summary'!EE12="Yes"),OFFSET('Hygiene Data'!$I$7,0,10*ROW('Hygiene Data'!I6)),NA())</f>
        <v>#N/A</v>
      </c>
      <c r="BQ12" s="89" t="e">
        <f ca="true">+IF(AND(ISNUMBER(OFFSET('Hygiene Data'!$I$9,0,10*ROW('Hygiene Data'!I6))),'Data Summary'!EF12="Yes"),OFFSET('Hygiene Data'!$I$9,0,10*ROW('Hygiene Data'!I6)),NA())</f>
        <v>#N/A</v>
      </c>
    </row>
    <row xmlns:x14ac="http://schemas.microsoft.com/office/spreadsheetml/2009/9/ac" r="13" x14ac:dyDescent="0.2">
      <c r="A13" s="326" t="e">
        <f ca="true">+RIGHT('Data Summary'!A13,LEN('Data Summary'!A13)-9)</f>
        <v>#VALUE!</v>
      </c>
      <c r="B13" s="34" t="str">
        <f ca="true">+IF(ISTEXT('Data Summary'!B13),'Data Summary'!B13,"")</f>
        <v/>
      </c>
      <c r="C13" s="325" t="e">
        <f ca="true">+VALUE('Data Summary'!C13)</f>
        <v>#VALUE!</v>
      </c>
      <c r="D13" s="87" t="e">
        <f ca="true">+IF(AND(ISNUMBER(OFFSET('Water Data'!$D$4,0,10*ROW('Water Data'!D7))),'Data Summary'!BS13="Yes"),100-OFFSET('Water Data'!$D$4,0,10*ROW('Water Data'!D7)),NA())</f>
        <v>#N/A</v>
      </c>
      <c r="E13" s="87" t="e">
        <f ca="true">+IF(AND(ISNUMBER(OFFSET('Water Data'!$D$6,0,10*ROW('Water Data'!D7))),'Data Summary'!BT13="Yes"),OFFSET('Water Data'!$D$6,0,10*ROW('Water Data'!D7)),NA())</f>
        <v>#N/A</v>
      </c>
      <c r="F13" s="87" t="e">
        <f ca="true">+IF(AND(ISNUMBER(OFFSET('Water Data'!$D$9,0,10*ROW('Water Data'!D7))),'Data Summary'!BU13="Yes"),OFFSET('Water Data'!$D$9,0,10*ROW('Water Data'!D7)),NA())</f>
        <v>#N/A</v>
      </c>
      <c r="G13" s="87" t="e">
        <f ca="true">+IF(AND(ISNUMBER(OFFSET('Water Data'!$E$4,0,10*ROW('Water Data'!E7))),'Data Summary'!BV13="Yes"),100-OFFSET('Water Data'!$E$4,0,10*ROW('Water Data'!E7)),NA())</f>
        <v>#N/A</v>
      </c>
      <c r="H13" s="87" t="e">
        <f ca="true">+IF(AND(ISNUMBER(OFFSET('Water Data'!$E$6,0,10*ROW('Water Data'!E7))),'Data Summary'!BW13="Yes"),OFFSET('Water Data'!$E$6,0,10*ROW('Water Data'!E7)),NA())</f>
        <v>#N/A</v>
      </c>
      <c r="I13" s="87" t="e">
        <f ca="true">+IF(AND(ISNUMBER(OFFSET('Water Data'!$E$9,0,10*ROW('Water Data'!E7))),'Data Summary'!BX13="Yes"),OFFSET('Water Data'!$E$9,0,10*ROW('Water Data'!E7)),NA())</f>
        <v>#N/A</v>
      </c>
      <c r="J13" s="87" t="e">
        <f ca="true">+IF(AND(ISNUMBER(OFFSET('Water Data'!$F$4,0,10*ROW('Water Data'!F7))),'Data Summary'!BY13="Yes"),100-OFFSET('Water Data'!$F$4,0,10*ROW('Water Data'!F7)),NA())</f>
        <v>#N/A</v>
      </c>
      <c r="K13" s="87" t="e">
        <f ca="true">+IF(AND(ISNUMBER(OFFSET('Water Data'!$F$6,0,10*ROW('Water Data'!F7))),'Data Summary'!BZ13="Yes"),OFFSET('Water Data'!$F$6,0,10*ROW('Water Data'!F7)),NA())</f>
        <v>#N/A</v>
      </c>
      <c r="L13" s="87" t="e">
        <f ca="true">+IF(AND(ISNUMBER(OFFSET('Water Data'!$F$9,0,10*ROW('Water Data'!F7))),'Data Summary'!CA13="Yes"),OFFSET('Water Data'!$F$9,0,10*ROW('Water Data'!F7)),NA())</f>
        <v>#N/A</v>
      </c>
      <c r="M13" s="87" t="e">
        <f ca="true">+IF(AND(ISNUMBER(OFFSET('Water Data'!$G$4,0,10*ROW('Water Data'!G7))),'Data Summary'!CB13="Yes"),100-OFFSET('Water Data'!$G$4,0,10*ROW('Water Data'!G7)),NA())</f>
        <v>#N/A</v>
      </c>
      <c r="N13" s="87" t="e">
        <f ca="true">+IF(AND(ISNUMBER(OFFSET('Water Data'!$G$6,0,10*ROW('Water Data'!G7))),'Data Summary'!CC13="Yes"),OFFSET('Water Data'!$G$6,0,10*ROW('Water Data'!G7)),NA())</f>
        <v>#N/A</v>
      </c>
      <c r="O13" s="87" t="e">
        <f ca="true">+IF(AND(ISNUMBER(OFFSET('Water Data'!$G$9,0,10*ROW('Water Data'!G7))),'Data Summary'!CD13="Yes"),OFFSET('Water Data'!$G$9,0,10*ROW('Water Data'!G7)),NA())</f>
        <v>#N/A</v>
      </c>
      <c r="P13" s="87" t="e">
        <f ca="true">+IF(AND(ISNUMBER(OFFSET('Water Data'!$H$4,0,10*ROW('Water Data'!H7))),'Data Summary'!CE13="Yes"),100-OFFSET('Water Data'!$H$4,0,10*ROW('Water Data'!H7)),NA())</f>
        <v>#N/A</v>
      </c>
      <c r="Q13" s="87" t="e">
        <f ca="true">+IF(AND(ISNUMBER(OFFSET('Water Data'!$H$6,0,10*ROW('Water Data'!H7))),'Data Summary'!CF13="Yes"),OFFSET('Water Data'!$H$6,0,10*ROW('Water Data'!H7)),NA())</f>
        <v>#N/A</v>
      </c>
      <c r="R13" s="87" t="e">
        <f ca="true">+IF(AND(ISNUMBER(OFFSET('Water Data'!$H$9,0,10*ROW('Water Data'!H7))),'Data Summary'!CG13="Yes"),OFFSET('Water Data'!$H$9,0,10*ROW('Water Data'!H7)),NA())</f>
        <v>#N/A</v>
      </c>
      <c r="S13" s="87" t="e">
        <f ca="true">+IF(AND(ISNUMBER(OFFSET('Water Data'!$I$4,0,10*ROW('Water Data'!I7))),'Data Summary'!CH13="Yes"),100-OFFSET('Water Data'!$I$4,0,10*ROW('Water Data'!I7)),NA())</f>
        <v>#N/A</v>
      </c>
      <c r="T13" s="87" t="e">
        <f ca="true">+IF(AND(ISNUMBER(OFFSET('Water Data'!$I$6,0,10*ROW('Water Data'!I7))),'Data Summary'!CI13="Yes"),OFFSET('Water Data'!$I$6,0,10*ROW('Water Data'!I7)),NA())</f>
        <v>#N/A</v>
      </c>
      <c r="U13" s="87" t="e">
        <f ca="true">+IF(AND(ISNUMBER(OFFSET('Water Data'!$I$9,0,10*ROW('Water Data'!I7))),'Data Summary'!CJ13="Yes"),OFFSET('Water Data'!$I$9,0,10*ROW('Water Data'!I7)),NA())</f>
        <v>#N/A</v>
      </c>
      <c r="V13" s="88" t="e">
        <f ca="true">+IF(AND(ISNUMBER(OFFSET('Sanitation Data'!$D$4,0,10*ROW('Sanitation Data'!D7))),'Data Summary'!CK13="Yes"),100-OFFSET('Sanitation Data'!$D$4,0,10*ROW('Sanitation Data'!D7)),NA())</f>
        <v>#N/A</v>
      </c>
      <c r="W13" s="88" t="e">
        <f ca="true">+IF(AND(ISNUMBER(OFFSET('Sanitation Data'!$D$6,0,10*ROW('Sanitation Data'!D7))),'Data Summary'!CL13="Yes"),OFFSET('Sanitation Data'!$D$6,0,10*ROW('Sanitation Data'!D7)),NA())</f>
        <v>#N/A</v>
      </c>
      <c r="X13" s="88" t="e">
        <f ca="true">+IF(AND(ISNUMBER(OFFSET('Sanitation Data'!$D$10,0,10*ROW('Sanitation Data'!D7))),'Data Summary'!CM13="Yes"),OFFSET('Sanitation Data'!$D$10,0,10*ROW('Sanitation Data'!D7)),NA())</f>
        <v>#N/A</v>
      </c>
      <c r="Y13" s="88" t="e">
        <f ca="true">+IF(AND(ISNUMBER(OFFSET('Sanitation Data'!$D$11,0,10*ROW('Sanitation Data'!D7))),'Data Summary'!CN13="Yes"),OFFSET('Sanitation Data'!$D$11,0,10*ROW('Sanitation Data'!D7)),NA())</f>
        <v>#N/A</v>
      </c>
      <c r="Z13" s="88" t="e">
        <f ca="true">+IF(AND(ISNUMBER(OFFSET('Sanitation Data'!$D$12,0,10*ROW('Sanitation Data'!D7))),'Data Summary'!CO13="Yes"),OFFSET('Sanitation Data'!$D$12,0,10*ROW('Sanitation Data'!D7)),NA())</f>
        <v>#N/A</v>
      </c>
      <c r="AA13" s="88" t="e">
        <f ca="true">+IF(AND(ISNUMBER(OFFSET('Sanitation Data'!$E$4,0,10*ROW('Sanitation Data'!E7))),'Data Summary'!CP13="Yes"),100-OFFSET('Sanitation Data'!$E$4,0,10*ROW('Sanitation Data'!E7)),NA())</f>
        <v>#N/A</v>
      </c>
      <c r="AB13" s="88" t="e">
        <f ca="true">+IF(AND(ISNUMBER(OFFSET('Sanitation Data'!$E$6,0,10*ROW('Sanitation Data'!E7))),'Data Summary'!CQ13="Yes"),OFFSET('Sanitation Data'!$E$6,0,10*ROW('Sanitation Data'!E7)),NA())</f>
        <v>#N/A</v>
      </c>
      <c r="AC13" s="88" t="e">
        <f ca="true">+IF(AND(ISNUMBER(OFFSET('Sanitation Data'!$E$10,0,10*ROW('Sanitation Data'!E7))),'Data Summary'!CR13="Yes"),OFFSET('Sanitation Data'!$E$10,0,10*ROW('Sanitation Data'!E7)),NA())</f>
        <v>#N/A</v>
      </c>
      <c r="AD13" s="88" t="e">
        <f ca="true">+IF(AND(ISNUMBER(OFFSET('Sanitation Data'!$E$11,0,10*ROW('Sanitation Data'!E7))),'Data Summary'!CS13="Yes"),OFFSET('Sanitation Data'!$E$11,0,10*ROW('Sanitation Data'!E7)),NA())</f>
        <v>#N/A</v>
      </c>
      <c r="AE13" s="88" t="e">
        <f ca="true">+IF(AND(ISNUMBER(OFFSET('Sanitation Data'!$E$12,0,10*ROW('Sanitation Data'!E7))),'Data Summary'!CT13="Yes"),OFFSET('Sanitation Data'!$E$12,0,10*ROW('Sanitation Data'!E7)),NA())</f>
        <v>#N/A</v>
      </c>
      <c r="AF13" s="88" t="e">
        <f ca="true">+IF(AND(ISNUMBER(OFFSET('Sanitation Data'!$F$4,0,10*ROW('Sanitation Data'!F7))),'Data Summary'!CU13="Yes"),100-OFFSET('Sanitation Data'!$F$4,0,10*ROW('Sanitation Data'!F7)),NA())</f>
        <v>#N/A</v>
      </c>
      <c r="AG13" s="88" t="e">
        <f ca="true">+IF(AND(ISNUMBER(OFFSET('Sanitation Data'!$F$6,0,10*ROW('Sanitation Data'!F7))),'Data Summary'!CV13="Yes"),OFFSET('Sanitation Data'!$F$6,0,10*ROW('Sanitation Data'!F7)),NA())</f>
        <v>#N/A</v>
      </c>
      <c r="AH13" s="88" t="e">
        <f ca="true">+IF(AND(ISNUMBER(OFFSET('Sanitation Data'!$F$10,0,10*ROW('Sanitation Data'!F7))),'Data Summary'!CW13="Yes"),OFFSET('Sanitation Data'!$F$10,0,10*ROW('Sanitation Data'!F7)),NA())</f>
        <v>#N/A</v>
      </c>
      <c r="AI13" s="88" t="e">
        <f ca="true">+IF(AND(ISNUMBER(OFFSET('Sanitation Data'!$F$11,0,10*ROW('Sanitation Data'!F7))),'Data Summary'!CX13="Yes"),OFFSET('Sanitation Data'!$F$11,0,10*ROW('Sanitation Data'!F7)),NA())</f>
        <v>#N/A</v>
      </c>
      <c r="AJ13" s="88" t="e">
        <f ca="true">+IF(AND(ISNUMBER(OFFSET('Sanitation Data'!$F$12,0,10*ROW('Sanitation Data'!F7))),'Data Summary'!CY13="Yes"),OFFSET('Sanitation Data'!$F$12,0,10*ROW('Sanitation Data'!F7)),NA())</f>
        <v>#N/A</v>
      </c>
      <c r="AK13" s="88" t="e">
        <f ca="true">+IF(AND(ISNUMBER(OFFSET('Sanitation Data'!$G$4,0,10*ROW('Sanitation Data'!G7))),'Data Summary'!CZ13="Yes"),100-OFFSET('Sanitation Data'!$G$4,0,10*ROW('Sanitation Data'!G7)),NA())</f>
        <v>#N/A</v>
      </c>
      <c r="AL13" s="88" t="e">
        <f ca="true">+IF(AND(ISNUMBER(OFFSET('Sanitation Data'!$G$6,0,10*ROW('Sanitation Data'!G7))),'Data Summary'!DA13="Yes"),OFFSET('Sanitation Data'!$G$6,0,10*ROW('Sanitation Data'!G7)),NA())</f>
        <v>#N/A</v>
      </c>
      <c r="AM13" s="88" t="e">
        <f ca="true">+IF(AND(ISNUMBER(OFFSET('Sanitation Data'!$G$10,0,10*ROW('Sanitation Data'!G7))),'Data Summary'!DB13="Yes"),OFFSET('Sanitation Data'!$G$10,0,10*ROW('Sanitation Data'!G7)),NA())</f>
        <v>#N/A</v>
      </c>
      <c r="AN13" s="88" t="e">
        <f ca="true">+IF(AND(ISNUMBER(OFFSET('Sanitation Data'!$G$11,0,10*ROW('Sanitation Data'!G7))),'Data Summary'!DC13="Yes"),OFFSET('Sanitation Data'!$G$11,0,10*ROW('Sanitation Data'!G7)),NA())</f>
        <v>#N/A</v>
      </c>
      <c r="AO13" s="88" t="e">
        <f ca="true">+IF(AND(ISNUMBER(OFFSET('Sanitation Data'!$G$12,0,10*ROW('Sanitation Data'!G7))),'Data Summary'!DD13="Yes"),OFFSET('Sanitation Data'!$G$12,0,10*ROW('Sanitation Data'!G7)),NA())</f>
        <v>#N/A</v>
      </c>
      <c r="AP13" s="88" t="e">
        <f ca="true">+IF(AND(ISNUMBER(OFFSET('Sanitation Data'!$H$4,0,10*ROW('Sanitation Data'!H7))),'Data Summary'!DE13="Yes"),100-OFFSET('Sanitation Data'!$H$4,0,10*ROW('Sanitation Data'!H7)),NA())</f>
        <v>#N/A</v>
      </c>
      <c r="AQ13" s="88" t="e">
        <f ca="true">+IF(AND(ISNUMBER(OFFSET('Sanitation Data'!$H$6,0,10*ROW('Sanitation Data'!H7))),'Data Summary'!DF13="Yes"),OFFSET('Sanitation Data'!$H$6,0,10*ROW('Sanitation Data'!H7)),NA())</f>
        <v>#N/A</v>
      </c>
      <c r="AR13" s="88" t="e">
        <f ca="true">+IF(AND(ISNUMBER(OFFSET('Sanitation Data'!$H$10,0,10*ROW('Sanitation Data'!H7))),'Data Summary'!DG13="Yes"),OFFSET('Sanitation Data'!$H$10,0,10*ROW('Sanitation Data'!H7)),NA())</f>
        <v>#N/A</v>
      </c>
      <c r="AS13" s="88" t="e">
        <f ca="true">+IF(AND(ISNUMBER(OFFSET('Sanitation Data'!$H$11,0,10*ROW('Sanitation Data'!H7))),'Data Summary'!DH13="Yes"),OFFSET('Sanitation Data'!$H$11,0,10*ROW('Sanitation Data'!H7)),NA())</f>
        <v>#N/A</v>
      </c>
      <c r="AT13" s="88" t="e">
        <f ca="true">+IF(AND(ISNUMBER(OFFSET('Sanitation Data'!$H$12,0,10*ROW('Sanitation Data'!H7))),'Data Summary'!DI13="Yes"),OFFSET('Sanitation Data'!$H$12,0,10*ROW('Sanitation Data'!H7)),NA())</f>
        <v>#N/A</v>
      </c>
      <c r="AU13" s="88" t="e">
        <f ca="true">+IF(AND(ISNUMBER(OFFSET('Sanitation Data'!$I$4,0,10*ROW('Sanitation Data'!I7))),'Data Summary'!DJ13="Yes"),100-OFFSET('Sanitation Data'!$I$4,0,10*ROW('Sanitation Data'!I7)),NA())</f>
        <v>#N/A</v>
      </c>
      <c r="AV13" s="88" t="e">
        <f ca="true">+IF(AND(ISNUMBER(OFFSET('Sanitation Data'!$I$6,0,10*ROW('Sanitation Data'!I7))),'Data Summary'!DK13="Yes"),OFFSET('Sanitation Data'!$I$6,0,10*ROW('Sanitation Data'!I7)),NA())</f>
        <v>#N/A</v>
      </c>
      <c r="AW13" s="88" t="e">
        <f ca="true">+IF(AND(ISNUMBER(OFFSET('Sanitation Data'!$I$10,0,10*ROW('Sanitation Data'!I7))),'Data Summary'!DL13="Yes"),OFFSET('Sanitation Data'!$I$10,0,10*ROW('Sanitation Data'!I7)),NA())</f>
        <v>#N/A</v>
      </c>
      <c r="AX13" s="88" t="e">
        <f ca="true">+IF(AND(ISNUMBER(OFFSET('Sanitation Data'!$I$11,0,10*ROW('Sanitation Data'!I7))),'Data Summary'!DM13="Yes"),OFFSET('Sanitation Data'!$I$11,0,10*ROW('Sanitation Data'!I7)),NA())</f>
        <v>#N/A</v>
      </c>
      <c r="AY13" s="88" t="e">
        <f ca="true">+IF(AND(ISNUMBER(OFFSET('Sanitation Data'!$I$12,0,10*ROW('Sanitation Data'!I7))),'Data Summary'!DN13="Yes"),OFFSET('Sanitation Data'!$I$12,0,10*ROW('Sanitation Data'!I7)),NA())</f>
        <v>#N/A</v>
      </c>
      <c r="AZ13" s="89" t="e">
        <f ca="true">+IF(AND(ISNUMBER(OFFSET('Hygiene Data'!$D$5,0,10*ROW('Hygiene Data'!D7))),'Data Summary'!DO13="Yes"),OFFSET('Hygiene Data'!$D$5,0,10*ROW('Hygiene Data'!D7)),NA())</f>
        <v>#N/A</v>
      </c>
      <c r="BA13" s="89" t="e">
        <f ca="true">+IF(AND(ISNUMBER(OFFSET('Hygiene Data'!$D$7,0,10*ROW('Hygiene Data'!D7))),'Data Summary'!DP13="Yes"),OFFSET('Hygiene Data'!$D$7,0,10*ROW('Hygiene Data'!D7)),NA())</f>
        <v>#N/A</v>
      </c>
      <c r="BB13" s="89" t="e">
        <f ca="true">+IF(AND(ISNUMBER(OFFSET('Hygiene Data'!$D$9,0,10*ROW('Hygiene Data'!D7))),'Data Summary'!DQ13="Yes"),OFFSET('Hygiene Data'!$D$9,0,10*ROW('Hygiene Data'!D7)),NA())</f>
        <v>#N/A</v>
      </c>
      <c r="BC13" s="89" t="e">
        <f ca="true">+IF(AND(ISNUMBER(OFFSET('Hygiene Data'!$E$5,0,10*ROW('Hygiene Data'!E7))),'Data Summary'!DR13="Yes"),OFFSET('Hygiene Data'!$E$5,0,10*ROW('Hygiene Data'!E7)),NA())</f>
        <v>#N/A</v>
      </c>
      <c r="BD13" s="89" t="e">
        <f ca="true">+IF(AND(ISNUMBER(OFFSET('Hygiene Data'!$E$7,0,10*ROW('Hygiene Data'!E7))),'Data Summary'!DS13="Yes"),OFFSET('Hygiene Data'!$E$7,0,10*ROW('Hygiene Data'!E7)),NA())</f>
        <v>#N/A</v>
      </c>
      <c r="BE13" s="89" t="e">
        <f ca="true">+IF(AND(ISNUMBER(OFFSET('Hygiene Data'!$E$9,0,10*ROW('Hygiene Data'!E7))),'Data Summary'!DT13="Yes"),OFFSET('Hygiene Data'!$E$9,0,10*ROW('Hygiene Data'!E7)),NA())</f>
        <v>#N/A</v>
      </c>
      <c r="BF13" s="89" t="e">
        <f ca="true">+IF(AND(ISNUMBER(OFFSET('Hygiene Data'!$F$5,0,10*ROW('Hygiene Data'!F7))),'Data Summary'!DU13="Yes"),OFFSET('Hygiene Data'!$F$5,0,10*ROW('Hygiene Data'!F7)),NA())</f>
        <v>#N/A</v>
      </c>
      <c r="BG13" s="89" t="e">
        <f ca="true">+IF(AND(ISNUMBER(OFFSET('Hygiene Data'!$F$7,0,10*ROW('Hygiene Data'!F7))),'Data Summary'!DV13="Yes"),OFFSET('Hygiene Data'!$F$7,0,10*ROW('Hygiene Data'!F7)),NA())</f>
        <v>#N/A</v>
      </c>
      <c r="BH13" s="89" t="e">
        <f ca="true">+IF(AND(ISNUMBER(OFFSET('Hygiene Data'!$F$9,0,10*ROW('Hygiene Data'!F7))),'Data Summary'!DW13="Yes"),OFFSET('Hygiene Data'!$F$9,0,10*ROW('Hygiene Data'!F7)),NA())</f>
        <v>#N/A</v>
      </c>
      <c r="BI13" s="89" t="e">
        <f ca="true">+IF(AND(ISNUMBER(OFFSET('Hygiene Data'!$G$5,0,10*ROW('Hygiene Data'!G7))),'Data Summary'!DX13="Yes"),OFFSET('Hygiene Data'!$G$5,0,10*ROW('Hygiene Data'!G7)),NA())</f>
        <v>#N/A</v>
      </c>
      <c r="BJ13" s="89" t="e">
        <f ca="true">+IF(AND(ISNUMBER(OFFSET('Hygiene Data'!$G$7,0,10*ROW('Hygiene Data'!G7))),'Data Summary'!DY13="Yes"),OFFSET('Hygiene Data'!$G$7,0,10*ROW('Hygiene Data'!G7)),NA())</f>
        <v>#N/A</v>
      </c>
      <c r="BK13" s="89" t="e">
        <f ca="true">+IF(AND(ISNUMBER(OFFSET('Hygiene Data'!$G$9,0,10*ROW('Hygiene Data'!G7))),'Data Summary'!DZ13="Yes"),OFFSET('Hygiene Data'!$G$9,0,10*ROW('Hygiene Data'!G7)),NA())</f>
        <v>#N/A</v>
      </c>
      <c r="BL13" s="89" t="e">
        <f ca="true">+IF(AND(ISNUMBER(OFFSET('Hygiene Data'!$H$5,0,10*ROW('Hygiene Data'!H7))),'Data Summary'!EA13="Yes"),OFFSET('Hygiene Data'!$H$5,0,10*ROW('Hygiene Data'!H7)),NA())</f>
        <v>#N/A</v>
      </c>
      <c r="BM13" s="89" t="e">
        <f ca="true">+IF(AND(ISNUMBER(OFFSET('Hygiene Data'!$H$7,0,10*ROW('Hygiene Data'!H7))),'Data Summary'!EB13="Yes"),OFFSET('Hygiene Data'!$H$7,0,10*ROW('Hygiene Data'!H7)),NA())</f>
        <v>#N/A</v>
      </c>
      <c r="BN13" s="89" t="e">
        <f ca="true">+IF(AND(ISNUMBER(OFFSET('Hygiene Data'!$H$9,0,10*ROW('Hygiene Data'!H7))),'Data Summary'!EC13="Yes"),OFFSET('Hygiene Data'!$H$9,0,10*ROW('Hygiene Data'!H7)),NA())</f>
        <v>#N/A</v>
      </c>
      <c r="BO13" s="89" t="e">
        <f ca="true">+IF(AND(ISNUMBER(OFFSET('Hygiene Data'!$I$5,0,10*ROW('Hygiene Data'!I7))),'Data Summary'!ED13="Yes"),OFFSET('Hygiene Data'!$I$5,0,10*ROW('Hygiene Data'!I7)),NA())</f>
        <v>#N/A</v>
      </c>
      <c r="BP13" s="89" t="e">
        <f ca="true">+IF(AND(ISNUMBER(OFFSET('Hygiene Data'!$I$7,0,10*ROW('Hygiene Data'!I7))),'Data Summary'!EE13="Yes"),OFFSET('Hygiene Data'!$I$7,0,10*ROW('Hygiene Data'!I7)),NA())</f>
        <v>#N/A</v>
      </c>
      <c r="BQ13" s="89" t="e">
        <f ca="true">+IF(AND(ISNUMBER(OFFSET('Hygiene Data'!$I$9,0,10*ROW('Hygiene Data'!I7))),'Data Summary'!EF13="Yes"),OFFSET('Hygiene Data'!$I$9,0,10*ROW('Hygiene Data'!I7)),NA())</f>
        <v>#N/A</v>
      </c>
    </row>
    <row xmlns:x14ac="http://schemas.microsoft.com/office/spreadsheetml/2009/9/ac" r="14" x14ac:dyDescent="0.2">
      <c r="A14" s="326" t="e">
        <f ca="true">+RIGHT('Data Summary'!A14,LEN('Data Summary'!A14)-9)</f>
        <v>#VALUE!</v>
      </c>
      <c r="B14" s="34" t="str">
        <f ca="true">+IF(ISTEXT('Data Summary'!B14),'Data Summary'!B14,"")</f>
        <v/>
      </c>
      <c r="C14" s="325" t="e">
        <f ca="true">+VALUE('Data Summary'!C14)</f>
        <v>#VALUE!</v>
      </c>
      <c r="D14" s="87" t="e">
        <f ca="true">+IF(AND(ISNUMBER(OFFSET('Water Data'!$D$4,0,10*ROW('Water Data'!D8))),'Data Summary'!BS14="Yes"),100-OFFSET('Water Data'!$D$4,0,10*ROW('Water Data'!D8)),NA())</f>
        <v>#N/A</v>
      </c>
      <c r="E14" s="87" t="e">
        <f ca="true">+IF(AND(ISNUMBER(OFFSET('Water Data'!$D$6,0,10*ROW('Water Data'!D8))),'Data Summary'!BT14="Yes"),OFFSET('Water Data'!$D$6,0,10*ROW('Water Data'!D8)),NA())</f>
        <v>#N/A</v>
      </c>
      <c r="F14" s="87" t="e">
        <f ca="true">+IF(AND(ISNUMBER(OFFSET('Water Data'!$D$9,0,10*ROW('Water Data'!D8))),'Data Summary'!BU14="Yes"),OFFSET('Water Data'!$D$9,0,10*ROW('Water Data'!D8)),NA())</f>
        <v>#N/A</v>
      </c>
      <c r="G14" s="87" t="e">
        <f ca="true">+IF(AND(ISNUMBER(OFFSET('Water Data'!$E$4,0,10*ROW('Water Data'!E8))),'Data Summary'!BV14="Yes"),100-OFFSET('Water Data'!$E$4,0,10*ROW('Water Data'!E8)),NA())</f>
        <v>#N/A</v>
      </c>
      <c r="H14" s="87" t="e">
        <f ca="true">+IF(AND(ISNUMBER(OFFSET('Water Data'!$E$6,0,10*ROW('Water Data'!E8))),'Data Summary'!BW14="Yes"),OFFSET('Water Data'!$E$6,0,10*ROW('Water Data'!E8)),NA())</f>
        <v>#N/A</v>
      </c>
      <c r="I14" s="87" t="e">
        <f ca="true">+IF(AND(ISNUMBER(OFFSET('Water Data'!$E$9,0,10*ROW('Water Data'!E8))),'Data Summary'!BX14="Yes"),OFFSET('Water Data'!$E$9,0,10*ROW('Water Data'!E8)),NA())</f>
        <v>#N/A</v>
      </c>
      <c r="J14" s="87" t="e">
        <f ca="true">+IF(AND(ISNUMBER(OFFSET('Water Data'!$F$4,0,10*ROW('Water Data'!F8))),'Data Summary'!BY14="Yes"),100-OFFSET('Water Data'!$F$4,0,10*ROW('Water Data'!F8)),NA())</f>
        <v>#N/A</v>
      </c>
      <c r="K14" s="87" t="e">
        <f ca="true">+IF(AND(ISNUMBER(OFFSET('Water Data'!$F$6,0,10*ROW('Water Data'!F8))),'Data Summary'!BZ14="Yes"),OFFSET('Water Data'!$F$6,0,10*ROW('Water Data'!F8)),NA())</f>
        <v>#N/A</v>
      </c>
      <c r="L14" s="87" t="e">
        <f ca="true">+IF(AND(ISNUMBER(OFFSET('Water Data'!$F$9,0,10*ROW('Water Data'!F8))),'Data Summary'!CA14="Yes"),OFFSET('Water Data'!$F$9,0,10*ROW('Water Data'!F8)),NA())</f>
        <v>#N/A</v>
      </c>
      <c r="M14" s="87" t="e">
        <f ca="true">+IF(AND(ISNUMBER(OFFSET('Water Data'!$G$4,0,10*ROW('Water Data'!G8))),'Data Summary'!CB14="Yes"),100-OFFSET('Water Data'!$G$4,0,10*ROW('Water Data'!G8)),NA())</f>
        <v>#N/A</v>
      </c>
      <c r="N14" s="87" t="e">
        <f ca="true">+IF(AND(ISNUMBER(OFFSET('Water Data'!$G$6,0,10*ROW('Water Data'!G8))),'Data Summary'!CC14="Yes"),OFFSET('Water Data'!$G$6,0,10*ROW('Water Data'!G8)),NA())</f>
        <v>#N/A</v>
      </c>
      <c r="O14" s="87" t="e">
        <f ca="true">+IF(AND(ISNUMBER(OFFSET('Water Data'!$G$9,0,10*ROW('Water Data'!G8))),'Data Summary'!CD14="Yes"),OFFSET('Water Data'!$G$9,0,10*ROW('Water Data'!G8)),NA())</f>
        <v>#N/A</v>
      </c>
      <c r="P14" s="87" t="e">
        <f ca="true">+IF(AND(ISNUMBER(OFFSET('Water Data'!$H$4,0,10*ROW('Water Data'!H8))),'Data Summary'!CE14="Yes"),100-OFFSET('Water Data'!$H$4,0,10*ROW('Water Data'!H8)),NA())</f>
        <v>#N/A</v>
      </c>
      <c r="Q14" s="87" t="e">
        <f ca="true">+IF(AND(ISNUMBER(OFFSET('Water Data'!$H$6,0,10*ROW('Water Data'!H8))),'Data Summary'!CF14="Yes"),OFFSET('Water Data'!$H$6,0,10*ROW('Water Data'!H8)),NA())</f>
        <v>#N/A</v>
      </c>
      <c r="R14" s="87" t="e">
        <f ca="true">+IF(AND(ISNUMBER(OFFSET('Water Data'!$H$9,0,10*ROW('Water Data'!H8))),'Data Summary'!CG14="Yes"),OFFSET('Water Data'!$H$9,0,10*ROW('Water Data'!H8)),NA())</f>
        <v>#N/A</v>
      </c>
      <c r="S14" s="87" t="e">
        <f ca="true">+IF(AND(ISNUMBER(OFFSET('Water Data'!$I$4,0,10*ROW('Water Data'!I8))),'Data Summary'!CH14="Yes"),100-OFFSET('Water Data'!$I$4,0,10*ROW('Water Data'!I8)),NA())</f>
        <v>#N/A</v>
      </c>
      <c r="T14" s="87" t="e">
        <f ca="true">+IF(AND(ISNUMBER(OFFSET('Water Data'!$I$6,0,10*ROW('Water Data'!I8))),'Data Summary'!CI14="Yes"),OFFSET('Water Data'!$I$6,0,10*ROW('Water Data'!I8)),NA())</f>
        <v>#N/A</v>
      </c>
      <c r="U14" s="87" t="e">
        <f ca="true">+IF(AND(ISNUMBER(OFFSET('Water Data'!$I$9,0,10*ROW('Water Data'!I8))),'Data Summary'!CJ14="Yes"),OFFSET('Water Data'!$I$9,0,10*ROW('Water Data'!I8)),NA())</f>
        <v>#N/A</v>
      </c>
      <c r="V14" s="88" t="e">
        <f ca="true">+IF(AND(ISNUMBER(OFFSET('Sanitation Data'!$D$4,0,10*ROW('Sanitation Data'!D8))),'Data Summary'!CK14="Yes"),100-OFFSET('Sanitation Data'!$D$4,0,10*ROW('Sanitation Data'!D8)),NA())</f>
        <v>#N/A</v>
      </c>
      <c r="W14" s="88" t="e">
        <f ca="true">+IF(AND(ISNUMBER(OFFSET('Sanitation Data'!$D$6,0,10*ROW('Sanitation Data'!D8))),'Data Summary'!CL14="Yes"),OFFSET('Sanitation Data'!$D$6,0,10*ROW('Sanitation Data'!D8)),NA())</f>
        <v>#N/A</v>
      </c>
      <c r="X14" s="88" t="e">
        <f ca="true">+IF(AND(ISNUMBER(OFFSET('Sanitation Data'!$D$10,0,10*ROW('Sanitation Data'!D8))),'Data Summary'!CM14="Yes"),OFFSET('Sanitation Data'!$D$10,0,10*ROW('Sanitation Data'!D8)),NA())</f>
        <v>#N/A</v>
      </c>
      <c r="Y14" s="88" t="e">
        <f ca="true">+IF(AND(ISNUMBER(OFFSET('Sanitation Data'!$D$11,0,10*ROW('Sanitation Data'!D8))),'Data Summary'!CN14="Yes"),OFFSET('Sanitation Data'!$D$11,0,10*ROW('Sanitation Data'!D8)),NA())</f>
        <v>#N/A</v>
      </c>
      <c r="Z14" s="88" t="e">
        <f ca="true">+IF(AND(ISNUMBER(OFFSET('Sanitation Data'!$D$12,0,10*ROW('Sanitation Data'!D8))),'Data Summary'!CO14="Yes"),OFFSET('Sanitation Data'!$D$12,0,10*ROW('Sanitation Data'!D8)),NA())</f>
        <v>#N/A</v>
      </c>
      <c r="AA14" s="88" t="e">
        <f ca="true">+IF(AND(ISNUMBER(OFFSET('Sanitation Data'!$E$4,0,10*ROW('Sanitation Data'!E8))),'Data Summary'!CP14="Yes"),100-OFFSET('Sanitation Data'!$E$4,0,10*ROW('Sanitation Data'!E8)),NA())</f>
        <v>#N/A</v>
      </c>
      <c r="AB14" s="88" t="e">
        <f ca="true">+IF(AND(ISNUMBER(OFFSET('Sanitation Data'!$E$6,0,10*ROW('Sanitation Data'!E8))),'Data Summary'!CQ14="Yes"),OFFSET('Sanitation Data'!$E$6,0,10*ROW('Sanitation Data'!E8)),NA())</f>
        <v>#N/A</v>
      </c>
      <c r="AC14" s="88" t="e">
        <f ca="true">+IF(AND(ISNUMBER(OFFSET('Sanitation Data'!$E$10,0,10*ROW('Sanitation Data'!E8))),'Data Summary'!CR14="Yes"),OFFSET('Sanitation Data'!$E$10,0,10*ROW('Sanitation Data'!E8)),NA())</f>
        <v>#N/A</v>
      </c>
      <c r="AD14" s="88" t="e">
        <f ca="true">+IF(AND(ISNUMBER(OFFSET('Sanitation Data'!$E$11,0,10*ROW('Sanitation Data'!E8))),'Data Summary'!CS14="Yes"),OFFSET('Sanitation Data'!$E$11,0,10*ROW('Sanitation Data'!E8)),NA())</f>
        <v>#N/A</v>
      </c>
      <c r="AE14" s="88" t="e">
        <f ca="true">+IF(AND(ISNUMBER(OFFSET('Sanitation Data'!$E$12,0,10*ROW('Sanitation Data'!E8))),'Data Summary'!CT14="Yes"),OFFSET('Sanitation Data'!$E$12,0,10*ROW('Sanitation Data'!E8)),NA())</f>
        <v>#N/A</v>
      </c>
      <c r="AF14" s="88" t="e">
        <f ca="true">+IF(AND(ISNUMBER(OFFSET('Sanitation Data'!$F$4,0,10*ROW('Sanitation Data'!F8))),'Data Summary'!CU14="Yes"),100-OFFSET('Sanitation Data'!$F$4,0,10*ROW('Sanitation Data'!F8)),NA())</f>
        <v>#N/A</v>
      </c>
      <c r="AG14" s="88" t="e">
        <f ca="true">+IF(AND(ISNUMBER(OFFSET('Sanitation Data'!$F$6,0,10*ROW('Sanitation Data'!F8))),'Data Summary'!CV14="Yes"),OFFSET('Sanitation Data'!$F$6,0,10*ROW('Sanitation Data'!F8)),NA())</f>
        <v>#N/A</v>
      </c>
      <c r="AH14" s="88" t="e">
        <f ca="true">+IF(AND(ISNUMBER(OFFSET('Sanitation Data'!$F$10,0,10*ROW('Sanitation Data'!F8))),'Data Summary'!CW14="Yes"),OFFSET('Sanitation Data'!$F$10,0,10*ROW('Sanitation Data'!F8)),NA())</f>
        <v>#N/A</v>
      </c>
      <c r="AI14" s="88" t="e">
        <f ca="true">+IF(AND(ISNUMBER(OFFSET('Sanitation Data'!$F$11,0,10*ROW('Sanitation Data'!F8))),'Data Summary'!CX14="Yes"),OFFSET('Sanitation Data'!$F$11,0,10*ROW('Sanitation Data'!F8)),NA())</f>
        <v>#N/A</v>
      </c>
      <c r="AJ14" s="88" t="e">
        <f ca="true">+IF(AND(ISNUMBER(OFFSET('Sanitation Data'!$F$12,0,10*ROW('Sanitation Data'!F8))),'Data Summary'!CY14="Yes"),OFFSET('Sanitation Data'!$F$12,0,10*ROW('Sanitation Data'!F8)),NA())</f>
        <v>#N/A</v>
      </c>
      <c r="AK14" s="88" t="e">
        <f ca="true">+IF(AND(ISNUMBER(OFFSET('Sanitation Data'!$G$4,0,10*ROW('Sanitation Data'!G8))),'Data Summary'!CZ14="Yes"),100-OFFSET('Sanitation Data'!$G$4,0,10*ROW('Sanitation Data'!G8)),NA())</f>
        <v>#N/A</v>
      </c>
      <c r="AL14" s="88" t="e">
        <f ca="true">+IF(AND(ISNUMBER(OFFSET('Sanitation Data'!$G$6,0,10*ROW('Sanitation Data'!G8))),'Data Summary'!DA14="Yes"),OFFSET('Sanitation Data'!$G$6,0,10*ROW('Sanitation Data'!G8)),NA())</f>
        <v>#N/A</v>
      </c>
      <c r="AM14" s="88" t="e">
        <f ca="true">+IF(AND(ISNUMBER(OFFSET('Sanitation Data'!$G$10,0,10*ROW('Sanitation Data'!G8))),'Data Summary'!DB14="Yes"),OFFSET('Sanitation Data'!$G$10,0,10*ROW('Sanitation Data'!G8)),NA())</f>
        <v>#N/A</v>
      </c>
      <c r="AN14" s="88" t="e">
        <f ca="true">+IF(AND(ISNUMBER(OFFSET('Sanitation Data'!$G$11,0,10*ROW('Sanitation Data'!G8))),'Data Summary'!DC14="Yes"),OFFSET('Sanitation Data'!$G$11,0,10*ROW('Sanitation Data'!G8)),NA())</f>
        <v>#N/A</v>
      </c>
      <c r="AO14" s="88" t="e">
        <f ca="true">+IF(AND(ISNUMBER(OFFSET('Sanitation Data'!$G$12,0,10*ROW('Sanitation Data'!G8))),'Data Summary'!DD14="Yes"),OFFSET('Sanitation Data'!$G$12,0,10*ROW('Sanitation Data'!G8)),NA())</f>
        <v>#N/A</v>
      </c>
      <c r="AP14" s="88" t="e">
        <f ca="true">+IF(AND(ISNUMBER(OFFSET('Sanitation Data'!$H$4,0,10*ROW('Sanitation Data'!H8))),'Data Summary'!DE14="Yes"),100-OFFSET('Sanitation Data'!$H$4,0,10*ROW('Sanitation Data'!H8)),NA())</f>
        <v>#N/A</v>
      </c>
      <c r="AQ14" s="88" t="e">
        <f ca="true">+IF(AND(ISNUMBER(OFFSET('Sanitation Data'!$H$6,0,10*ROW('Sanitation Data'!H8))),'Data Summary'!DF14="Yes"),OFFSET('Sanitation Data'!$H$6,0,10*ROW('Sanitation Data'!H8)),NA())</f>
        <v>#N/A</v>
      </c>
      <c r="AR14" s="88" t="e">
        <f ca="true">+IF(AND(ISNUMBER(OFFSET('Sanitation Data'!$H$10,0,10*ROW('Sanitation Data'!H8))),'Data Summary'!DG14="Yes"),OFFSET('Sanitation Data'!$H$10,0,10*ROW('Sanitation Data'!H8)),NA())</f>
        <v>#N/A</v>
      </c>
      <c r="AS14" s="88" t="e">
        <f ca="true">+IF(AND(ISNUMBER(OFFSET('Sanitation Data'!$H$11,0,10*ROW('Sanitation Data'!H8))),'Data Summary'!DH14="Yes"),OFFSET('Sanitation Data'!$H$11,0,10*ROW('Sanitation Data'!H8)),NA())</f>
        <v>#N/A</v>
      </c>
      <c r="AT14" s="88" t="e">
        <f ca="true">+IF(AND(ISNUMBER(OFFSET('Sanitation Data'!$H$12,0,10*ROW('Sanitation Data'!H8))),'Data Summary'!DI14="Yes"),OFFSET('Sanitation Data'!$H$12,0,10*ROW('Sanitation Data'!H8)),NA())</f>
        <v>#N/A</v>
      </c>
      <c r="AU14" s="88" t="e">
        <f ca="true">+IF(AND(ISNUMBER(OFFSET('Sanitation Data'!$I$4,0,10*ROW('Sanitation Data'!I8))),'Data Summary'!DJ14="Yes"),100-OFFSET('Sanitation Data'!$I$4,0,10*ROW('Sanitation Data'!I8)),NA())</f>
        <v>#N/A</v>
      </c>
      <c r="AV14" s="88" t="e">
        <f ca="true">+IF(AND(ISNUMBER(OFFSET('Sanitation Data'!$I$6,0,10*ROW('Sanitation Data'!I8))),'Data Summary'!DK14="Yes"),OFFSET('Sanitation Data'!$I$6,0,10*ROW('Sanitation Data'!I8)),NA())</f>
        <v>#N/A</v>
      </c>
      <c r="AW14" s="88" t="e">
        <f ca="true">+IF(AND(ISNUMBER(OFFSET('Sanitation Data'!$I$10,0,10*ROW('Sanitation Data'!I8))),'Data Summary'!DL14="Yes"),OFFSET('Sanitation Data'!$I$10,0,10*ROW('Sanitation Data'!I8)),NA())</f>
        <v>#N/A</v>
      </c>
      <c r="AX14" s="88" t="e">
        <f ca="true">+IF(AND(ISNUMBER(OFFSET('Sanitation Data'!$I$11,0,10*ROW('Sanitation Data'!I8))),'Data Summary'!DM14="Yes"),OFFSET('Sanitation Data'!$I$11,0,10*ROW('Sanitation Data'!I8)),NA())</f>
        <v>#N/A</v>
      </c>
      <c r="AY14" s="88" t="e">
        <f ca="true">+IF(AND(ISNUMBER(OFFSET('Sanitation Data'!$I$12,0,10*ROW('Sanitation Data'!I8))),'Data Summary'!DN14="Yes"),OFFSET('Sanitation Data'!$I$12,0,10*ROW('Sanitation Data'!I8)),NA())</f>
        <v>#N/A</v>
      </c>
      <c r="AZ14" s="89" t="e">
        <f ca="true">+IF(AND(ISNUMBER(OFFSET('Hygiene Data'!$D$5,0,10*ROW('Hygiene Data'!D8))),'Data Summary'!DO14="Yes"),OFFSET('Hygiene Data'!$D$5,0,10*ROW('Hygiene Data'!D8)),NA())</f>
        <v>#N/A</v>
      </c>
      <c r="BA14" s="89" t="e">
        <f ca="true">+IF(AND(ISNUMBER(OFFSET('Hygiene Data'!$D$7,0,10*ROW('Hygiene Data'!D8))),'Data Summary'!DP14="Yes"),OFFSET('Hygiene Data'!$D$7,0,10*ROW('Hygiene Data'!D8)),NA())</f>
        <v>#N/A</v>
      </c>
      <c r="BB14" s="89" t="e">
        <f ca="true">+IF(AND(ISNUMBER(OFFSET('Hygiene Data'!$D$9,0,10*ROW('Hygiene Data'!D8))),'Data Summary'!DQ14="Yes"),OFFSET('Hygiene Data'!$D$9,0,10*ROW('Hygiene Data'!D8)),NA())</f>
        <v>#N/A</v>
      </c>
      <c r="BC14" s="89" t="e">
        <f ca="true">+IF(AND(ISNUMBER(OFFSET('Hygiene Data'!$E$5,0,10*ROW('Hygiene Data'!E8))),'Data Summary'!DR14="Yes"),OFFSET('Hygiene Data'!$E$5,0,10*ROW('Hygiene Data'!E8)),NA())</f>
        <v>#N/A</v>
      </c>
      <c r="BD14" s="89" t="e">
        <f ca="true">+IF(AND(ISNUMBER(OFFSET('Hygiene Data'!$E$7,0,10*ROW('Hygiene Data'!E8))),'Data Summary'!DS14="Yes"),OFFSET('Hygiene Data'!$E$7,0,10*ROW('Hygiene Data'!E8)),NA())</f>
        <v>#N/A</v>
      </c>
      <c r="BE14" s="89" t="e">
        <f ca="true">+IF(AND(ISNUMBER(OFFSET('Hygiene Data'!$E$9,0,10*ROW('Hygiene Data'!E8))),'Data Summary'!DT14="Yes"),OFFSET('Hygiene Data'!$E$9,0,10*ROW('Hygiene Data'!E8)),NA())</f>
        <v>#N/A</v>
      </c>
      <c r="BF14" s="89" t="e">
        <f ca="true">+IF(AND(ISNUMBER(OFFSET('Hygiene Data'!$F$5,0,10*ROW('Hygiene Data'!F8))),'Data Summary'!DU14="Yes"),OFFSET('Hygiene Data'!$F$5,0,10*ROW('Hygiene Data'!F8)),NA())</f>
        <v>#N/A</v>
      </c>
      <c r="BG14" s="89" t="e">
        <f ca="true">+IF(AND(ISNUMBER(OFFSET('Hygiene Data'!$F$7,0,10*ROW('Hygiene Data'!F8))),'Data Summary'!DV14="Yes"),OFFSET('Hygiene Data'!$F$7,0,10*ROW('Hygiene Data'!F8)),NA())</f>
        <v>#N/A</v>
      </c>
      <c r="BH14" s="89" t="e">
        <f ca="true">+IF(AND(ISNUMBER(OFFSET('Hygiene Data'!$F$9,0,10*ROW('Hygiene Data'!F8))),'Data Summary'!DW14="Yes"),OFFSET('Hygiene Data'!$F$9,0,10*ROW('Hygiene Data'!F8)),NA())</f>
        <v>#N/A</v>
      </c>
      <c r="BI14" s="89" t="e">
        <f ca="true">+IF(AND(ISNUMBER(OFFSET('Hygiene Data'!$G$5,0,10*ROW('Hygiene Data'!G8))),'Data Summary'!DX14="Yes"),OFFSET('Hygiene Data'!$G$5,0,10*ROW('Hygiene Data'!G8)),NA())</f>
        <v>#N/A</v>
      </c>
      <c r="BJ14" s="89" t="e">
        <f ca="true">+IF(AND(ISNUMBER(OFFSET('Hygiene Data'!$G$7,0,10*ROW('Hygiene Data'!G8))),'Data Summary'!DY14="Yes"),OFFSET('Hygiene Data'!$G$7,0,10*ROW('Hygiene Data'!G8)),NA())</f>
        <v>#N/A</v>
      </c>
      <c r="BK14" s="89" t="e">
        <f ca="true">+IF(AND(ISNUMBER(OFFSET('Hygiene Data'!$G$9,0,10*ROW('Hygiene Data'!G8))),'Data Summary'!DZ14="Yes"),OFFSET('Hygiene Data'!$G$9,0,10*ROW('Hygiene Data'!G8)),NA())</f>
        <v>#N/A</v>
      </c>
      <c r="BL14" s="89" t="e">
        <f ca="true">+IF(AND(ISNUMBER(OFFSET('Hygiene Data'!$H$5,0,10*ROW('Hygiene Data'!H8))),'Data Summary'!EA14="Yes"),OFFSET('Hygiene Data'!$H$5,0,10*ROW('Hygiene Data'!H8)),NA())</f>
        <v>#N/A</v>
      </c>
      <c r="BM14" s="89" t="e">
        <f ca="true">+IF(AND(ISNUMBER(OFFSET('Hygiene Data'!$H$7,0,10*ROW('Hygiene Data'!H8))),'Data Summary'!EB14="Yes"),OFFSET('Hygiene Data'!$H$7,0,10*ROW('Hygiene Data'!H8)),NA())</f>
        <v>#N/A</v>
      </c>
      <c r="BN14" s="89" t="e">
        <f ca="true">+IF(AND(ISNUMBER(OFFSET('Hygiene Data'!$H$9,0,10*ROW('Hygiene Data'!H8))),'Data Summary'!EC14="Yes"),OFFSET('Hygiene Data'!$H$9,0,10*ROW('Hygiene Data'!H8)),NA())</f>
        <v>#N/A</v>
      </c>
      <c r="BO14" s="89" t="e">
        <f ca="true">+IF(AND(ISNUMBER(OFFSET('Hygiene Data'!$I$5,0,10*ROW('Hygiene Data'!I8))),'Data Summary'!ED14="Yes"),OFFSET('Hygiene Data'!$I$5,0,10*ROW('Hygiene Data'!I8)),NA())</f>
        <v>#N/A</v>
      </c>
      <c r="BP14" s="89" t="e">
        <f ca="true">+IF(AND(ISNUMBER(OFFSET('Hygiene Data'!$I$7,0,10*ROW('Hygiene Data'!I8))),'Data Summary'!EE14="Yes"),OFFSET('Hygiene Data'!$I$7,0,10*ROW('Hygiene Data'!I8)),NA())</f>
        <v>#N/A</v>
      </c>
      <c r="BQ14" s="89" t="e">
        <f ca="true">+IF(AND(ISNUMBER(OFFSET('Hygiene Data'!$I$9,0,10*ROW('Hygiene Data'!I8))),'Data Summary'!EF14="Yes"),OFFSET('Hygiene Data'!$I$9,0,10*ROW('Hygiene Data'!I8)),NA())</f>
        <v>#N/A</v>
      </c>
    </row>
    <row xmlns:x14ac="http://schemas.microsoft.com/office/spreadsheetml/2009/9/ac" r="15" x14ac:dyDescent="0.2">
      <c r="A15" s="326" t="e">
        <f ca="true">+RIGHT('Data Summary'!A15,LEN('Data Summary'!A15)-9)</f>
        <v>#VALUE!</v>
      </c>
      <c r="B15" s="34" t="str">
        <f ca="true">+IF(ISTEXT('Data Summary'!B15),'Data Summary'!B15,"")</f>
        <v/>
      </c>
      <c r="C15" s="325" t="e">
        <f ca="true">+VALUE('Data Summary'!C15)</f>
        <v>#VALUE!</v>
      </c>
      <c r="D15" s="87" t="e">
        <f ca="true">+IF(AND(ISNUMBER(OFFSET('Water Data'!$D$4,0,10*ROW('Water Data'!D9))),'Data Summary'!BS15="Yes"),100-OFFSET('Water Data'!$D$4,0,10*ROW('Water Data'!D9)),NA())</f>
        <v>#N/A</v>
      </c>
      <c r="E15" s="87" t="e">
        <f ca="true">+IF(AND(ISNUMBER(OFFSET('Water Data'!$D$6,0,10*ROW('Water Data'!D9))),'Data Summary'!BT15="Yes"),OFFSET('Water Data'!$D$6,0,10*ROW('Water Data'!D9)),NA())</f>
        <v>#N/A</v>
      </c>
      <c r="F15" s="87" t="e">
        <f ca="true">+IF(AND(ISNUMBER(OFFSET('Water Data'!$D$9,0,10*ROW('Water Data'!D9))),'Data Summary'!BU15="Yes"),OFFSET('Water Data'!$D$9,0,10*ROW('Water Data'!D9)),NA())</f>
        <v>#N/A</v>
      </c>
      <c r="G15" s="87" t="e">
        <f ca="true">+IF(AND(ISNUMBER(OFFSET('Water Data'!$E$4,0,10*ROW('Water Data'!E9))),'Data Summary'!BV15="Yes"),100-OFFSET('Water Data'!$E$4,0,10*ROW('Water Data'!E9)),NA())</f>
        <v>#N/A</v>
      </c>
      <c r="H15" s="87" t="e">
        <f ca="true">+IF(AND(ISNUMBER(OFFSET('Water Data'!$E$6,0,10*ROW('Water Data'!E9))),'Data Summary'!BW15="Yes"),OFFSET('Water Data'!$E$6,0,10*ROW('Water Data'!E9)),NA())</f>
        <v>#N/A</v>
      </c>
      <c r="I15" s="87" t="e">
        <f ca="true">+IF(AND(ISNUMBER(OFFSET('Water Data'!$E$9,0,10*ROW('Water Data'!E9))),'Data Summary'!BX15="Yes"),OFFSET('Water Data'!$E$9,0,10*ROW('Water Data'!E9)),NA())</f>
        <v>#N/A</v>
      </c>
      <c r="J15" s="87" t="e">
        <f ca="true">+IF(AND(ISNUMBER(OFFSET('Water Data'!$F$4,0,10*ROW('Water Data'!F9))),'Data Summary'!BY15="Yes"),100-OFFSET('Water Data'!$F$4,0,10*ROW('Water Data'!F9)),NA())</f>
        <v>#N/A</v>
      </c>
      <c r="K15" s="87" t="e">
        <f ca="true">+IF(AND(ISNUMBER(OFFSET('Water Data'!$F$6,0,10*ROW('Water Data'!F9))),'Data Summary'!BZ15="Yes"),OFFSET('Water Data'!$F$6,0,10*ROW('Water Data'!F9)),NA())</f>
        <v>#N/A</v>
      </c>
      <c r="L15" s="87" t="e">
        <f ca="true">+IF(AND(ISNUMBER(OFFSET('Water Data'!$F$9,0,10*ROW('Water Data'!F9))),'Data Summary'!CA15="Yes"),OFFSET('Water Data'!$F$9,0,10*ROW('Water Data'!F9)),NA())</f>
        <v>#N/A</v>
      </c>
      <c r="M15" s="87" t="e">
        <f ca="true">+IF(AND(ISNUMBER(OFFSET('Water Data'!$G$4,0,10*ROW('Water Data'!G9))),'Data Summary'!CB15="Yes"),100-OFFSET('Water Data'!$G$4,0,10*ROW('Water Data'!G9)),NA())</f>
        <v>#N/A</v>
      </c>
      <c r="N15" s="87" t="e">
        <f ca="true">+IF(AND(ISNUMBER(OFFSET('Water Data'!$G$6,0,10*ROW('Water Data'!G9))),'Data Summary'!CC15="Yes"),OFFSET('Water Data'!$G$6,0,10*ROW('Water Data'!G9)),NA())</f>
        <v>#N/A</v>
      </c>
      <c r="O15" s="87" t="e">
        <f ca="true">+IF(AND(ISNUMBER(OFFSET('Water Data'!$G$9,0,10*ROW('Water Data'!G9))),'Data Summary'!CD15="Yes"),OFFSET('Water Data'!$G$9,0,10*ROW('Water Data'!G9)),NA())</f>
        <v>#N/A</v>
      </c>
      <c r="P15" s="87" t="e">
        <f ca="true">+IF(AND(ISNUMBER(OFFSET('Water Data'!$H$4,0,10*ROW('Water Data'!H9))),'Data Summary'!CE15="Yes"),100-OFFSET('Water Data'!$H$4,0,10*ROW('Water Data'!H9)),NA())</f>
        <v>#N/A</v>
      </c>
      <c r="Q15" s="87" t="e">
        <f ca="true">+IF(AND(ISNUMBER(OFFSET('Water Data'!$H$6,0,10*ROW('Water Data'!H9))),'Data Summary'!CF15="Yes"),OFFSET('Water Data'!$H$6,0,10*ROW('Water Data'!H9)),NA())</f>
        <v>#N/A</v>
      </c>
      <c r="R15" s="87" t="e">
        <f ca="true">+IF(AND(ISNUMBER(OFFSET('Water Data'!$H$9,0,10*ROW('Water Data'!H9))),'Data Summary'!CG15="Yes"),OFFSET('Water Data'!$H$9,0,10*ROW('Water Data'!H9)),NA())</f>
        <v>#N/A</v>
      </c>
      <c r="S15" s="87" t="e">
        <f ca="true">+IF(AND(ISNUMBER(OFFSET('Water Data'!$I$4,0,10*ROW('Water Data'!I9))),'Data Summary'!CH15="Yes"),100-OFFSET('Water Data'!$I$4,0,10*ROW('Water Data'!I9)),NA())</f>
        <v>#N/A</v>
      </c>
      <c r="T15" s="87" t="e">
        <f ca="true">+IF(AND(ISNUMBER(OFFSET('Water Data'!$I$6,0,10*ROW('Water Data'!I9))),'Data Summary'!CI15="Yes"),OFFSET('Water Data'!$I$6,0,10*ROW('Water Data'!I9)),NA())</f>
        <v>#N/A</v>
      </c>
      <c r="U15" s="87" t="e">
        <f ca="true">+IF(AND(ISNUMBER(OFFSET('Water Data'!$I$9,0,10*ROW('Water Data'!I9))),'Data Summary'!CJ15="Yes"),OFFSET('Water Data'!$I$9,0,10*ROW('Water Data'!I9)),NA())</f>
        <v>#N/A</v>
      </c>
      <c r="V15" s="88" t="e">
        <f ca="true">+IF(AND(ISNUMBER(OFFSET('Sanitation Data'!$D$4,0,10*ROW('Sanitation Data'!D9))),'Data Summary'!CK15="Yes"),100-OFFSET('Sanitation Data'!$D$4,0,10*ROW('Sanitation Data'!D9)),NA())</f>
        <v>#N/A</v>
      </c>
      <c r="W15" s="88" t="e">
        <f ca="true">+IF(AND(ISNUMBER(OFFSET('Sanitation Data'!$D$6,0,10*ROW('Sanitation Data'!D9))),'Data Summary'!CL15="Yes"),OFFSET('Sanitation Data'!$D$6,0,10*ROW('Sanitation Data'!D9)),NA())</f>
        <v>#N/A</v>
      </c>
      <c r="X15" s="88" t="e">
        <f ca="true">+IF(AND(ISNUMBER(OFFSET('Sanitation Data'!$D$10,0,10*ROW('Sanitation Data'!D9))),'Data Summary'!CM15="Yes"),OFFSET('Sanitation Data'!$D$10,0,10*ROW('Sanitation Data'!D9)),NA())</f>
        <v>#N/A</v>
      </c>
      <c r="Y15" s="88" t="e">
        <f ca="true">+IF(AND(ISNUMBER(OFFSET('Sanitation Data'!$D$11,0,10*ROW('Sanitation Data'!D9))),'Data Summary'!CN15="Yes"),OFFSET('Sanitation Data'!$D$11,0,10*ROW('Sanitation Data'!D9)),NA())</f>
        <v>#N/A</v>
      </c>
      <c r="Z15" s="88" t="e">
        <f ca="true">+IF(AND(ISNUMBER(OFFSET('Sanitation Data'!$D$12,0,10*ROW('Sanitation Data'!D9))),'Data Summary'!CO15="Yes"),OFFSET('Sanitation Data'!$D$12,0,10*ROW('Sanitation Data'!D9)),NA())</f>
        <v>#N/A</v>
      </c>
      <c r="AA15" s="88" t="e">
        <f ca="true">+IF(AND(ISNUMBER(OFFSET('Sanitation Data'!$E$4,0,10*ROW('Sanitation Data'!E9))),'Data Summary'!CP15="Yes"),100-OFFSET('Sanitation Data'!$E$4,0,10*ROW('Sanitation Data'!E9)),NA())</f>
        <v>#N/A</v>
      </c>
      <c r="AB15" s="88" t="e">
        <f ca="true">+IF(AND(ISNUMBER(OFFSET('Sanitation Data'!$E$6,0,10*ROW('Sanitation Data'!E9))),'Data Summary'!CQ15="Yes"),OFFSET('Sanitation Data'!$E$6,0,10*ROW('Sanitation Data'!E9)),NA())</f>
        <v>#N/A</v>
      </c>
      <c r="AC15" s="88" t="e">
        <f ca="true">+IF(AND(ISNUMBER(OFFSET('Sanitation Data'!$E$10,0,10*ROW('Sanitation Data'!E9))),'Data Summary'!CR15="Yes"),OFFSET('Sanitation Data'!$E$10,0,10*ROW('Sanitation Data'!E9)),NA())</f>
        <v>#N/A</v>
      </c>
      <c r="AD15" s="88" t="e">
        <f ca="true">+IF(AND(ISNUMBER(OFFSET('Sanitation Data'!$E$11,0,10*ROW('Sanitation Data'!E9))),'Data Summary'!CS15="Yes"),OFFSET('Sanitation Data'!$E$11,0,10*ROW('Sanitation Data'!E9)),NA())</f>
        <v>#N/A</v>
      </c>
      <c r="AE15" s="88" t="e">
        <f ca="true">+IF(AND(ISNUMBER(OFFSET('Sanitation Data'!$E$12,0,10*ROW('Sanitation Data'!E9))),'Data Summary'!CT15="Yes"),OFFSET('Sanitation Data'!$E$12,0,10*ROW('Sanitation Data'!E9)),NA())</f>
        <v>#N/A</v>
      </c>
      <c r="AF15" s="88" t="e">
        <f ca="true">+IF(AND(ISNUMBER(OFFSET('Sanitation Data'!$F$4,0,10*ROW('Sanitation Data'!F9))),'Data Summary'!CU15="Yes"),100-OFFSET('Sanitation Data'!$F$4,0,10*ROW('Sanitation Data'!F9)),NA())</f>
        <v>#N/A</v>
      </c>
      <c r="AG15" s="88" t="e">
        <f ca="true">+IF(AND(ISNUMBER(OFFSET('Sanitation Data'!$F$6,0,10*ROW('Sanitation Data'!F9))),'Data Summary'!CV15="Yes"),OFFSET('Sanitation Data'!$F$6,0,10*ROW('Sanitation Data'!F9)),NA())</f>
        <v>#N/A</v>
      </c>
      <c r="AH15" s="88" t="e">
        <f ca="true">+IF(AND(ISNUMBER(OFFSET('Sanitation Data'!$F$10,0,10*ROW('Sanitation Data'!F9))),'Data Summary'!CW15="Yes"),OFFSET('Sanitation Data'!$F$10,0,10*ROW('Sanitation Data'!F9)),NA())</f>
        <v>#N/A</v>
      </c>
      <c r="AI15" s="88" t="e">
        <f ca="true">+IF(AND(ISNUMBER(OFFSET('Sanitation Data'!$F$11,0,10*ROW('Sanitation Data'!F9))),'Data Summary'!CX15="Yes"),OFFSET('Sanitation Data'!$F$11,0,10*ROW('Sanitation Data'!F9)),NA())</f>
        <v>#N/A</v>
      </c>
      <c r="AJ15" s="88" t="e">
        <f ca="true">+IF(AND(ISNUMBER(OFFSET('Sanitation Data'!$F$12,0,10*ROW('Sanitation Data'!F9))),'Data Summary'!CY15="Yes"),OFFSET('Sanitation Data'!$F$12,0,10*ROW('Sanitation Data'!F9)),NA())</f>
        <v>#N/A</v>
      </c>
      <c r="AK15" s="88" t="e">
        <f ca="true">+IF(AND(ISNUMBER(OFFSET('Sanitation Data'!$G$4,0,10*ROW('Sanitation Data'!G9))),'Data Summary'!CZ15="Yes"),100-OFFSET('Sanitation Data'!$G$4,0,10*ROW('Sanitation Data'!G9)),NA())</f>
        <v>#N/A</v>
      </c>
      <c r="AL15" s="88" t="e">
        <f ca="true">+IF(AND(ISNUMBER(OFFSET('Sanitation Data'!$G$6,0,10*ROW('Sanitation Data'!G9))),'Data Summary'!DA15="Yes"),OFFSET('Sanitation Data'!$G$6,0,10*ROW('Sanitation Data'!G9)),NA())</f>
        <v>#N/A</v>
      </c>
      <c r="AM15" s="88" t="e">
        <f ca="true">+IF(AND(ISNUMBER(OFFSET('Sanitation Data'!$G$10,0,10*ROW('Sanitation Data'!G9))),'Data Summary'!DB15="Yes"),OFFSET('Sanitation Data'!$G$10,0,10*ROW('Sanitation Data'!G9)),NA())</f>
        <v>#N/A</v>
      </c>
      <c r="AN15" s="88" t="e">
        <f ca="true">+IF(AND(ISNUMBER(OFFSET('Sanitation Data'!$G$11,0,10*ROW('Sanitation Data'!G9))),'Data Summary'!DC15="Yes"),OFFSET('Sanitation Data'!$G$11,0,10*ROW('Sanitation Data'!G9)),NA())</f>
        <v>#N/A</v>
      </c>
      <c r="AO15" s="88" t="e">
        <f ca="true">+IF(AND(ISNUMBER(OFFSET('Sanitation Data'!$G$12,0,10*ROW('Sanitation Data'!G9))),'Data Summary'!DD15="Yes"),OFFSET('Sanitation Data'!$G$12,0,10*ROW('Sanitation Data'!G9)),NA())</f>
        <v>#N/A</v>
      </c>
      <c r="AP15" s="88" t="e">
        <f ca="true">+IF(AND(ISNUMBER(OFFSET('Sanitation Data'!$H$4,0,10*ROW('Sanitation Data'!H9))),'Data Summary'!DE15="Yes"),100-OFFSET('Sanitation Data'!$H$4,0,10*ROW('Sanitation Data'!H9)),NA())</f>
        <v>#N/A</v>
      </c>
      <c r="AQ15" s="88" t="e">
        <f ca="true">+IF(AND(ISNUMBER(OFFSET('Sanitation Data'!$H$6,0,10*ROW('Sanitation Data'!H9))),'Data Summary'!DF15="Yes"),OFFSET('Sanitation Data'!$H$6,0,10*ROW('Sanitation Data'!H9)),NA())</f>
        <v>#N/A</v>
      </c>
      <c r="AR15" s="88" t="e">
        <f ca="true">+IF(AND(ISNUMBER(OFFSET('Sanitation Data'!$H$10,0,10*ROW('Sanitation Data'!H9))),'Data Summary'!DG15="Yes"),OFFSET('Sanitation Data'!$H$10,0,10*ROW('Sanitation Data'!H9)),NA())</f>
        <v>#N/A</v>
      </c>
      <c r="AS15" s="88" t="e">
        <f ca="true">+IF(AND(ISNUMBER(OFFSET('Sanitation Data'!$H$11,0,10*ROW('Sanitation Data'!H9))),'Data Summary'!DH15="Yes"),OFFSET('Sanitation Data'!$H$11,0,10*ROW('Sanitation Data'!H9)),NA())</f>
        <v>#N/A</v>
      </c>
      <c r="AT15" s="88" t="e">
        <f ca="true">+IF(AND(ISNUMBER(OFFSET('Sanitation Data'!$H$12,0,10*ROW('Sanitation Data'!H9))),'Data Summary'!DI15="Yes"),OFFSET('Sanitation Data'!$H$12,0,10*ROW('Sanitation Data'!H9)),NA())</f>
        <v>#N/A</v>
      </c>
      <c r="AU15" s="88" t="e">
        <f ca="true">+IF(AND(ISNUMBER(OFFSET('Sanitation Data'!$I$4,0,10*ROW('Sanitation Data'!I9))),'Data Summary'!DJ15="Yes"),100-OFFSET('Sanitation Data'!$I$4,0,10*ROW('Sanitation Data'!I9)),NA())</f>
        <v>#N/A</v>
      </c>
      <c r="AV15" s="88" t="e">
        <f ca="true">+IF(AND(ISNUMBER(OFFSET('Sanitation Data'!$I$6,0,10*ROW('Sanitation Data'!I9))),'Data Summary'!DK15="Yes"),OFFSET('Sanitation Data'!$I$6,0,10*ROW('Sanitation Data'!I9)),NA())</f>
        <v>#N/A</v>
      </c>
      <c r="AW15" s="88" t="e">
        <f ca="true">+IF(AND(ISNUMBER(OFFSET('Sanitation Data'!$I$10,0,10*ROW('Sanitation Data'!I9))),'Data Summary'!DL15="Yes"),OFFSET('Sanitation Data'!$I$10,0,10*ROW('Sanitation Data'!I9)),NA())</f>
        <v>#N/A</v>
      </c>
      <c r="AX15" s="88" t="e">
        <f ca="true">+IF(AND(ISNUMBER(OFFSET('Sanitation Data'!$I$11,0,10*ROW('Sanitation Data'!I9))),'Data Summary'!DM15="Yes"),OFFSET('Sanitation Data'!$I$11,0,10*ROW('Sanitation Data'!I9)),NA())</f>
        <v>#N/A</v>
      </c>
      <c r="AY15" s="88" t="e">
        <f ca="true">+IF(AND(ISNUMBER(OFFSET('Sanitation Data'!$I$12,0,10*ROW('Sanitation Data'!I9))),'Data Summary'!DN15="Yes"),OFFSET('Sanitation Data'!$I$12,0,10*ROW('Sanitation Data'!I9)),NA())</f>
        <v>#N/A</v>
      </c>
      <c r="AZ15" s="89" t="e">
        <f ca="true">+IF(AND(ISNUMBER(OFFSET('Hygiene Data'!$D$5,0,10*ROW('Hygiene Data'!D9))),'Data Summary'!DO15="Yes"),OFFSET('Hygiene Data'!$D$5,0,10*ROW('Hygiene Data'!D9)),NA())</f>
        <v>#N/A</v>
      </c>
      <c r="BA15" s="89" t="e">
        <f ca="true">+IF(AND(ISNUMBER(OFFSET('Hygiene Data'!$D$7,0,10*ROW('Hygiene Data'!D9))),'Data Summary'!DP15="Yes"),OFFSET('Hygiene Data'!$D$7,0,10*ROW('Hygiene Data'!D9)),NA())</f>
        <v>#N/A</v>
      </c>
      <c r="BB15" s="89" t="e">
        <f ca="true">+IF(AND(ISNUMBER(OFFSET('Hygiene Data'!$D$9,0,10*ROW('Hygiene Data'!D9))),'Data Summary'!DQ15="Yes"),OFFSET('Hygiene Data'!$D$9,0,10*ROW('Hygiene Data'!D9)),NA())</f>
        <v>#N/A</v>
      </c>
      <c r="BC15" s="89" t="e">
        <f ca="true">+IF(AND(ISNUMBER(OFFSET('Hygiene Data'!$E$5,0,10*ROW('Hygiene Data'!E9))),'Data Summary'!DR15="Yes"),OFFSET('Hygiene Data'!$E$5,0,10*ROW('Hygiene Data'!E9)),NA())</f>
        <v>#N/A</v>
      </c>
      <c r="BD15" s="89" t="e">
        <f ca="true">+IF(AND(ISNUMBER(OFFSET('Hygiene Data'!$E$7,0,10*ROW('Hygiene Data'!E9))),'Data Summary'!DS15="Yes"),OFFSET('Hygiene Data'!$E$7,0,10*ROW('Hygiene Data'!E9)),NA())</f>
        <v>#N/A</v>
      </c>
      <c r="BE15" s="89" t="e">
        <f ca="true">+IF(AND(ISNUMBER(OFFSET('Hygiene Data'!$E$9,0,10*ROW('Hygiene Data'!E9))),'Data Summary'!DT15="Yes"),OFFSET('Hygiene Data'!$E$9,0,10*ROW('Hygiene Data'!E9)),NA())</f>
        <v>#N/A</v>
      </c>
      <c r="BF15" s="89" t="e">
        <f ca="true">+IF(AND(ISNUMBER(OFFSET('Hygiene Data'!$F$5,0,10*ROW('Hygiene Data'!F9))),'Data Summary'!DU15="Yes"),OFFSET('Hygiene Data'!$F$5,0,10*ROW('Hygiene Data'!F9)),NA())</f>
        <v>#N/A</v>
      </c>
      <c r="BG15" s="89" t="e">
        <f ca="true">+IF(AND(ISNUMBER(OFFSET('Hygiene Data'!$F$7,0,10*ROW('Hygiene Data'!F9))),'Data Summary'!DV15="Yes"),OFFSET('Hygiene Data'!$F$7,0,10*ROW('Hygiene Data'!F9)),NA())</f>
        <v>#N/A</v>
      </c>
      <c r="BH15" s="89" t="e">
        <f ca="true">+IF(AND(ISNUMBER(OFFSET('Hygiene Data'!$F$9,0,10*ROW('Hygiene Data'!F9))),'Data Summary'!DW15="Yes"),OFFSET('Hygiene Data'!$F$9,0,10*ROW('Hygiene Data'!F9)),NA())</f>
        <v>#N/A</v>
      </c>
      <c r="BI15" s="89" t="e">
        <f ca="true">+IF(AND(ISNUMBER(OFFSET('Hygiene Data'!$G$5,0,10*ROW('Hygiene Data'!G9))),'Data Summary'!DX15="Yes"),OFFSET('Hygiene Data'!$G$5,0,10*ROW('Hygiene Data'!G9)),NA())</f>
        <v>#N/A</v>
      </c>
      <c r="BJ15" s="89" t="e">
        <f ca="true">+IF(AND(ISNUMBER(OFFSET('Hygiene Data'!$G$7,0,10*ROW('Hygiene Data'!G9))),'Data Summary'!DY15="Yes"),OFFSET('Hygiene Data'!$G$7,0,10*ROW('Hygiene Data'!G9)),NA())</f>
        <v>#N/A</v>
      </c>
      <c r="BK15" s="89" t="e">
        <f ca="true">+IF(AND(ISNUMBER(OFFSET('Hygiene Data'!$G$9,0,10*ROW('Hygiene Data'!G9))),'Data Summary'!DZ15="Yes"),OFFSET('Hygiene Data'!$G$9,0,10*ROW('Hygiene Data'!G9)),NA())</f>
        <v>#N/A</v>
      </c>
      <c r="BL15" s="89" t="e">
        <f ca="true">+IF(AND(ISNUMBER(OFFSET('Hygiene Data'!$H$5,0,10*ROW('Hygiene Data'!H9))),'Data Summary'!EA15="Yes"),OFFSET('Hygiene Data'!$H$5,0,10*ROW('Hygiene Data'!H9)),NA())</f>
        <v>#N/A</v>
      </c>
      <c r="BM15" s="89" t="e">
        <f ca="true">+IF(AND(ISNUMBER(OFFSET('Hygiene Data'!$H$7,0,10*ROW('Hygiene Data'!H9))),'Data Summary'!EB15="Yes"),OFFSET('Hygiene Data'!$H$7,0,10*ROW('Hygiene Data'!H9)),NA())</f>
        <v>#N/A</v>
      </c>
      <c r="BN15" s="89" t="e">
        <f ca="true">+IF(AND(ISNUMBER(OFFSET('Hygiene Data'!$H$9,0,10*ROW('Hygiene Data'!H9))),'Data Summary'!EC15="Yes"),OFFSET('Hygiene Data'!$H$9,0,10*ROW('Hygiene Data'!H9)),NA())</f>
        <v>#N/A</v>
      </c>
      <c r="BO15" s="89" t="e">
        <f ca="true">+IF(AND(ISNUMBER(OFFSET('Hygiene Data'!$I$5,0,10*ROW('Hygiene Data'!I9))),'Data Summary'!ED15="Yes"),OFFSET('Hygiene Data'!$I$5,0,10*ROW('Hygiene Data'!I9)),NA())</f>
        <v>#N/A</v>
      </c>
      <c r="BP15" s="89" t="e">
        <f ca="true">+IF(AND(ISNUMBER(OFFSET('Hygiene Data'!$I$7,0,10*ROW('Hygiene Data'!I9))),'Data Summary'!EE15="Yes"),OFFSET('Hygiene Data'!$I$7,0,10*ROW('Hygiene Data'!I9)),NA())</f>
        <v>#N/A</v>
      </c>
      <c r="BQ15" s="89" t="e">
        <f ca="true">+IF(AND(ISNUMBER(OFFSET('Hygiene Data'!$I$9,0,10*ROW('Hygiene Data'!I9))),'Data Summary'!EF15="Yes"),OFFSET('Hygiene Data'!$I$9,0,10*ROW('Hygiene Data'!I9)),NA())</f>
        <v>#N/A</v>
      </c>
    </row>
    <row xmlns:x14ac="http://schemas.microsoft.com/office/spreadsheetml/2009/9/ac" r="16" x14ac:dyDescent="0.2">
      <c r="A16" s="326" t="e">
        <f ca="true">+RIGHT('Data Summary'!A16,LEN('Data Summary'!A16)-9)</f>
        <v>#VALUE!</v>
      </c>
      <c r="B16" s="34" t="str">
        <f ca="true">+IF(ISTEXT('Data Summary'!B16),'Data Summary'!B16,"")</f>
        <v/>
      </c>
      <c r="C16" s="325" t="e">
        <f ca="true">+VALUE('Data Summary'!C16)</f>
        <v>#VALUE!</v>
      </c>
      <c r="D16" s="87" t="e">
        <f ca="true">+IF(AND(ISNUMBER(OFFSET('Water Data'!$D$4,0,10*ROW('Water Data'!D10))),'Data Summary'!BS16="Yes"),100-OFFSET('Water Data'!$D$4,0,10*ROW('Water Data'!D10)),NA())</f>
        <v>#N/A</v>
      </c>
      <c r="E16" s="87" t="e">
        <f ca="true">+IF(AND(ISNUMBER(OFFSET('Water Data'!$D$6,0,10*ROW('Water Data'!D10))),'Data Summary'!BT16="Yes"),OFFSET('Water Data'!$D$6,0,10*ROW('Water Data'!D10)),NA())</f>
        <v>#N/A</v>
      </c>
      <c r="F16" s="87" t="e">
        <f ca="true">+IF(AND(ISNUMBER(OFFSET('Water Data'!$D$9,0,10*ROW('Water Data'!D10))),'Data Summary'!BU16="Yes"),OFFSET('Water Data'!$D$9,0,10*ROW('Water Data'!D10)),NA())</f>
        <v>#N/A</v>
      </c>
      <c r="G16" s="87" t="e">
        <f ca="true">+IF(AND(ISNUMBER(OFFSET('Water Data'!$E$4,0,10*ROW('Water Data'!E10))),'Data Summary'!BV16="Yes"),100-OFFSET('Water Data'!$E$4,0,10*ROW('Water Data'!E10)),NA())</f>
        <v>#N/A</v>
      </c>
      <c r="H16" s="87" t="e">
        <f ca="true">+IF(AND(ISNUMBER(OFFSET('Water Data'!$E$6,0,10*ROW('Water Data'!E10))),'Data Summary'!BW16="Yes"),OFFSET('Water Data'!$E$6,0,10*ROW('Water Data'!E10)),NA())</f>
        <v>#N/A</v>
      </c>
      <c r="I16" s="87" t="e">
        <f ca="true">+IF(AND(ISNUMBER(OFFSET('Water Data'!$E$9,0,10*ROW('Water Data'!E10))),'Data Summary'!BX16="Yes"),OFFSET('Water Data'!$E$9,0,10*ROW('Water Data'!E10)),NA())</f>
        <v>#N/A</v>
      </c>
      <c r="J16" s="87" t="e">
        <f ca="true">+IF(AND(ISNUMBER(OFFSET('Water Data'!$F$4,0,10*ROW('Water Data'!F10))),'Data Summary'!BY16="Yes"),100-OFFSET('Water Data'!$F$4,0,10*ROW('Water Data'!F10)),NA())</f>
        <v>#N/A</v>
      </c>
      <c r="K16" s="87" t="e">
        <f ca="true">+IF(AND(ISNUMBER(OFFSET('Water Data'!$F$6,0,10*ROW('Water Data'!F10))),'Data Summary'!BZ16="Yes"),OFFSET('Water Data'!$F$6,0,10*ROW('Water Data'!F10)),NA())</f>
        <v>#N/A</v>
      </c>
      <c r="L16" s="87" t="e">
        <f ca="true">+IF(AND(ISNUMBER(OFFSET('Water Data'!$F$9,0,10*ROW('Water Data'!F10))),'Data Summary'!CA16="Yes"),OFFSET('Water Data'!$F$9,0,10*ROW('Water Data'!F10)),NA())</f>
        <v>#N/A</v>
      </c>
      <c r="M16" s="87" t="e">
        <f ca="true">+IF(AND(ISNUMBER(OFFSET('Water Data'!$G$4,0,10*ROW('Water Data'!G10))),'Data Summary'!CB16="Yes"),100-OFFSET('Water Data'!$G$4,0,10*ROW('Water Data'!G10)),NA())</f>
        <v>#N/A</v>
      </c>
      <c r="N16" s="87" t="e">
        <f ca="true">+IF(AND(ISNUMBER(OFFSET('Water Data'!$G$6,0,10*ROW('Water Data'!G10))),'Data Summary'!CC16="Yes"),OFFSET('Water Data'!$G$6,0,10*ROW('Water Data'!G10)),NA())</f>
        <v>#N/A</v>
      </c>
      <c r="O16" s="87" t="e">
        <f ca="true">+IF(AND(ISNUMBER(OFFSET('Water Data'!$G$9,0,10*ROW('Water Data'!G10))),'Data Summary'!CD16="Yes"),OFFSET('Water Data'!$G$9,0,10*ROW('Water Data'!G10)),NA())</f>
        <v>#N/A</v>
      </c>
      <c r="P16" s="87" t="e">
        <f ca="true">+IF(AND(ISNUMBER(OFFSET('Water Data'!$H$4,0,10*ROW('Water Data'!H10))),'Data Summary'!CE16="Yes"),100-OFFSET('Water Data'!$H$4,0,10*ROW('Water Data'!H10)),NA())</f>
        <v>#N/A</v>
      </c>
      <c r="Q16" s="87" t="e">
        <f ca="true">+IF(AND(ISNUMBER(OFFSET('Water Data'!$H$6,0,10*ROW('Water Data'!H10))),'Data Summary'!CF16="Yes"),OFFSET('Water Data'!$H$6,0,10*ROW('Water Data'!H10)),NA())</f>
        <v>#N/A</v>
      </c>
      <c r="R16" s="87" t="e">
        <f ca="true">+IF(AND(ISNUMBER(OFFSET('Water Data'!$H$9,0,10*ROW('Water Data'!H10))),'Data Summary'!CG16="Yes"),OFFSET('Water Data'!$H$9,0,10*ROW('Water Data'!H10)),NA())</f>
        <v>#N/A</v>
      </c>
      <c r="S16" s="87" t="e">
        <f ca="true">+IF(AND(ISNUMBER(OFFSET('Water Data'!$I$4,0,10*ROW('Water Data'!I10))),'Data Summary'!CH16="Yes"),100-OFFSET('Water Data'!$I$4,0,10*ROW('Water Data'!I10)),NA())</f>
        <v>#N/A</v>
      </c>
      <c r="T16" s="87" t="e">
        <f ca="true">+IF(AND(ISNUMBER(OFFSET('Water Data'!$I$6,0,10*ROW('Water Data'!I10))),'Data Summary'!CI16="Yes"),OFFSET('Water Data'!$I$6,0,10*ROW('Water Data'!I10)),NA())</f>
        <v>#N/A</v>
      </c>
      <c r="U16" s="87" t="e">
        <f ca="true">+IF(AND(ISNUMBER(OFFSET('Water Data'!$I$9,0,10*ROW('Water Data'!I10))),'Data Summary'!CJ16="Yes"),OFFSET('Water Data'!$I$9,0,10*ROW('Water Data'!I10)),NA())</f>
        <v>#N/A</v>
      </c>
      <c r="V16" s="88" t="e">
        <f ca="true">+IF(AND(ISNUMBER(OFFSET('Sanitation Data'!$D$4,0,10*ROW('Sanitation Data'!D10))),'Data Summary'!CK16="Yes"),100-OFFSET('Sanitation Data'!$D$4,0,10*ROW('Sanitation Data'!D10)),NA())</f>
        <v>#N/A</v>
      </c>
      <c r="W16" s="88" t="e">
        <f ca="true">+IF(AND(ISNUMBER(OFFSET('Sanitation Data'!$D$6,0,10*ROW('Sanitation Data'!D10))),'Data Summary'!CL16="Yes"),OFFSET('Sanitation Data'!$D$6,0,10*ROW('Sanitation Data'!D10)),NA())</f>
        <v>#N/A</v>
      </c>
      <c r="X16" s="88" t="e">
        <f ca="true">+IF(AND(ISNUMBER(OFFSET('Sanitation Data'!$D$10,0,10*ROW('Sanitation Data'!D10))),'Data Summary'!CM16="Yes"),OFFSET('Sanitation Data'!$D$10,0,10*ROW('Sanitation Data'!D10)),NA())</f>
        <v>#N/A</v>
      </c>
      <c r="Y16" s="88" t="e">
        <f ca="true">+IF(AND(ISNUMBER(OFFSET('Sanitation Data'!$D$11,0,10*ROW('Sanitation Data'!D10))),'Data Summary'!CN16="Yes"),OFFSET('Sanitation Data'!$D$11,0,10*ROW('Sanitation Data'!D10)),NA())</f>
        <v>#N/A</v>
      </c>
      <c r="Z16" s="88" t="e">
        <f ca="true">+IF(AND(ISNUMBER(OFFSET('Sanitation Data'!$D$12,0,10*ROW('Sanitation Data'!D10))),'Data Summary'!CO16="Yes"),OFFSET('Sanitation Data'!$D$12,0,10*ROW('Sanitation Data'!D10)),NA())</f>
        <v>#N/A</v>
      </c>
      <c r="AA16" s="88" t="e">
        <f ca="true">+IF(AND(ISNUMBER(OFFSET('Sanitation Data'!$E$4,0,10*ROW('Sanitation Data'!E10))),'Data Summary'!CP16="Yes"),100-OFFSET('Sanitation Data'!$E$4,0,10*ROW('Sanitation Data'!E10)),NA())</f>
        <v>#N/A</v>
      </c>
      <c r="AB16" s="88" t="e">
        <f ca="true">+IF(AND(ISNUMBER(OFFSET('Sanitation Data'!$E$6,0,10*ROW('Sanitation Data'!E10))),'Data Summary'!CQ16="Yes"),OFFSET('Sanitation Data'!$E$6,0,10*ROW('Sanitation Data'!E10)),NA())</f>
        <v>#N/A</v>
      </c>
      <c r="AC16" s="88" t="e">
        <f ca="true">+IF(AND(ISNUMBER(OFFSET('Sanitation Data'!$E$10,0,10*ROW('Sanitation Data'!E10))),'Data Summary'!CR16="Yes"),OFFSET('Sanitation Data'!$E$10,0,10*ROW('Sanitation Data'!E10)),NA())</f>
        <v>#N/A</v>
      </c>
      <c r="AD16" s="88" t="e">
        <f ca="true">+IF(AND(ISNUMBER(OFFSET('Sanitation Data'!$E$11,0,10*ROW('Sanitation Data'!E10))),'Data Summary'!CS16="Yes"),OFFSET('Sanitation Data'!$E$11,0,10*ROW('Sanitation Data'!E10)),NA())</f>
        <v>#N/A</v>
      </c>
      <c r="AE16" s="88" t="e">
        <f ca="true">+IF(AND(ISNUMBER(OFFSET('Sanitation Data'!$E$12,0,10*ROW('Sanitation Data'!E10))),'Data Summary'!CT16="Yes"),OFFSET('Sanitation Data'!$E$12,0,10*ROW('Sanitation Data'!E10)),NA())</f>
        <v>#N/A</v>
      </c>
      <c r="AF16" s="88" t="e">
        <f ca="true">+IF(AND(ISNUMBER(OFFSET('Sanitation Data'!$F$4,0,10*ROW('Sanitation Data'!F10))),'Data Summary'!CU16="Yes"),100-OFFSET('Sanitation Data'!$F$4,0,10*ROW('Sanitation Data'!F10)),NA())</f>
        <v>#N/A</v>
      </c>
      <c r="AG16" s="88" t="e">
        <f ca="true">+IF(AND(ISNUMBER(OFFSET('Sanitation Data'!$F$6,0,10*ROW('Sanitation Data'!F10))),'Data Summary'!CV16="Yes"),OFFSET('Sanitation Data'!$F$6,0,10*ROW('Sanitation Data'!F10)),NA())</f>
        <v>#N/A</v>
      </c>
      <c r="AH16" s="88" t="e">
        <f ca="true">+IF(AND(ISNUMBER(OFFSET('Sanitation Data'!$F$10,0,10*ROW('Sanitation Data'!F10))),'Data Summary'!CW16="Yes"),OFFSET('Sanitation Data'!$F$10,0,10*ROW('Sanitation Data'!F10)),NA())</f>
        <v>#N/A</v>
      </c>
      <c r="AI16" s="88" t="e">
        <f ca="true">+IF(AND(ISNUMBER(OFFSET('Sanitation Data'!$F$11,0,10*ROW('Sanitation Data'!F10))),'Data Summary'!CX16="Yes"),OFFSET('Sanitation Data'!$F$11,0,10*ROW('Sanitation Data'!F10)),NA())</f>
        <v>#N/A</v>
      </c>
      <c r="AJ16" s="88" t="e">
        <f ca="true">+IF(AND(ISNUMBER(OFFSET('Sanitation Data'!$F$12,0,10*ROW('Sanitation Data'!F10))),'Data Summary'!CY16="Yes"),OFFSET('Sanitation Data'!$F$12,0,10*ROW('Sanitation Data'!F10)),NA())</f>
        <v>#N/A</v>
      </c>
      <c r="AK16" s="88" t="e">
        <f ca="true">+IF(AND(ISNUMBER(OFFSET('Sanitation Data'!$G$4,0,10*ROW('Sanitation Data'!G10))),'Data Summary'!CZ16="Yes"),100-OFFSET('Sanitation Data'!$G$4,0,10*ROW('Sanitation Data'!G10)),NA())</f>
        <v>#N/A</v>
      </c>
      <c r="AL16" s="88" t="e">
        <f ca="true">+IF(AND(ISNUMBER(OFFSET('Sanitation Data'!$G$6,0,10*ROW('Sanitation Data'!G10))),'Data Summary'!DA16="Yes"),OFFSET('Sanitation Data'!$G$6,0,10*ROW('Sanitation Data'!G10)),NA())</f>
        <v>#N/A</v>
      </c>
      <c r="AM16" s="88" t="e">
        <f ca="true">+IF(AND(ISNUMBER(OFFSET('Sanitation Data'!$G$10,0,10*ROW('Sanitation Data'!G10))),'Data Summary'!DB16="Yes"),OFFSET('Sanitation Data'!$G$10,0,10*ROW('Sanitation Data'!G10)),NA())</f>
        <v>#N/A</v>
      </c>
      <c r="AN16" s="88" t="e">
        <f ca="true">+IF(AND(ISNUMBER(OFFSET('Sanitation Data'!$G$11,0,10*ROW('Sanitation Data'!G10))),'Data Summary'!DC16="Yes"),OFFSET('Sanitation Data'!$G$11,0,10*ROW('Sanitation Data'!G10)),NA())</f>
        <v>#N/A</v>
      </c>
      <c r="AO16" s="88" t="e">
        <f ca="true">+IF(AND(ISNUMBER(OFFSET('Sanitation Data'!$G$12,0,10*ROW('Sanitation Data'!G10))),'Data Summary'!DD16="Yes"),OFFSET('Sanitation Data'!$G$12,0,10*ROW('Sanitation Data'!G10)),NA())</f>
        <v>#N/A</v>
      </c>
      <c r="AP16" s="88" t="e">
        <f ca="true">+IF(AND(ISNUMBER(OFFSET('Sanitation Data'!$H$4,0,10*ROW('Sanitation Data'!H10))),'Data Summary'!DE16="Yes"),100-OFFSET('Sanitation Data'!$H$4,0,10*ROW('Sanitation Data'!H10)),NA())</f>
        <v>#N/A</v>
      </c>
      <c r="AQ16" s="88" t="e">
        <f ca="true">+IF(AND(ISNUMBER(OFFSET('Sanitation Data'!$H$6,0,10*ROW('Sanitation Data'!H10))),'Data Summary'!DF16="Yes"),OFFSET('Sanitation Data'!$H$6,0,10*ROW('Sanitation Data'!H10)),NA())</f>
        <v>#N/A</v>
      </c>
      <c r="AR16" s="88" t="e">
        <f ca="true">+IF(AND(ISNUMBER(OFFSET('Sanitation Data'!$H$10,0,10*ROW('Sanitation Data'!H10))),'Data Summary'!DG16="Yes"),OFFSET('Sanitation Data'!$H$10,0,10*ROW('Sanitation Data'!H10)),NA())</f>
        <v>#N/A</v>
      </c>
      <c r="AS16" s="88" t="e">
        <f ca="true">+IF(AND(ISNUMBER(OFFSET('Sanitation Data'!$H$11,0,10*ROW('Sanitation Data'!H10))),'Data Summary'!DH16="Yes"),OFFSET('Sanitation Data'!$H$11,0,10*ROW('Sanitation Data'!H10)),NA())</f>
        <v>#N/A</v>
      </c>
      <c r="AT16" s="88" t="e">
        <f ca="true">+IF(AND(ISNUMBER(OFFSET('Sanitation Data'!$H$12,0,10*ROW('Sanitation Data'!H10))),'Data Summary'!DI16="Yes"),OFFSET('Sanitation Data'!$H$12,0,10*ROW('Sanitation Data'!H10)),NA())</f>
        <v>#N/A</v>
      </c>
      <c r="AU16" s="88" t="e">
        <f ca="true">+IF(AND(ISNUMBER(OFFSET('Sanitation Data'!$I$4,0,10*ROW('Sanitation Data'!I10))),'Data Summary'!DJ16="Yes"),100-OFFSET('Sanitation Data'!$I$4,0,10*ROW('Sanitation Data'!I10)),NA())</f>
        <v>#N/A</v>
      </c>
      <c r="AV16" s="88" t="e">
        <f ca="true">+IF(AND(ISNUMBER(OFFSET('Sanitation Data'!$I$6,0,10*ROW('Sanitation Data'!I10))),'Data Summary'!DK16="Yes"),OFFSET('Sanitation Data'!$I$6,0,10*ROW('Sanitation Data'!I10)),NA())</f>
        <v>#N/A</v>
      </c>
      <c r="AW16" s="88" t="e">
        <f ca="true">+IF(AND(ISNUMBER(OFFSET('Sanitation Data'!$I$10,0,10*ROW('Sanitation Data'!I10))),'Data Summary'!DL16="Yes"),OFFSET('Sanitation Data'!$I$10,0,10*ROW('Sanitation Data'!I10)),NA())</f>
        <v>#N/A</v>
      </c>
      <c r="AX16" s="88" t="e">
        <f ca="true">+IF(AND(ISNUMBER(OFFSET('Sanitation Data'!$I$11,0,10*ROW('Sanitation Data'!I10))),'Data Summary'!DM16="Yes"),OFFSET('Sanitation Data'!$I$11,0,10*ROW('Sanitation Data'!I10)),NA())</f>
        <v>#N/A</v>
      </c>
      <c r="AY16" s="88" t="e">
        <f ca="true">+IF(AND(ISNUMBER(OFFSET('Sanitation Data'!$I$12,0,10*ROW('Sanitation Data'!I10))),'Data Summary'!DN16="Yes"),OFFSET('Sanitation Data'!$I$12,0,10*ROW('Sanitation Data'!I10)),NA())</f>
        <v>#N/A</v>
      </c>
      <c r="AZ16" s="89" t="e">
        <f ca="true">+IF(AND(ISNUMBER(OFFSET('Hygiene Data'!$D$5,0,10*ROW('Hygiene Data'!D10))),'Data Summary'!DO16="Yes"),OFFSET('Hygiene Data'!$D$5,0,10*ROW('Hygiene Data'!D10)),NA())</f>
        <v>#N/A</v>
      </c>
      <c r="BA16" s="89" t="e">
        <f ca="true">+IF(AND(ISNUMBER(OFFSET('Hygiene Data'!$D$7,0,10*ROW('Hygiene Data'!D10))),'Data Summary'!DP16="Yes"),OFFSET('Hygiene Data'!$D$7,0,10*ROW('Hygiene Data'!D10)),NA())</f>
        <v>#N/A</v>
      </c>
      <c r="BB16" s="89" t="e">
        <f ca="true">+IF(AND(ISNUMBER(OFFSET('Hygiene Data'!$D$9,0,10*ROW('Hygiene Data'!D10))),'Data Summary'!DQ16="Yes"),OFFSET('Hygiene Data'!$D$9,0,10*ROW('Hygiene Data'!D10)),NA())</f>
        <v>#N/A</v>
      </c>
      <c r="BC16" s="89" t="e">
        <f ca="true">+IF(AND(ISNUMBER(OFFSET('Hygiene Data'!$E$5,0,10*ROW('Hygiene Data'!E10))),'Data Summary'!DR16="Yes"),OFFSET('Hygiene Data'!$E$5,0,10*ROW('Hygiene Data'!E10)),NA())</f>
        <v>#N/A</v>
      </c>
      <c r="BD16" s="89" t="e">
        <f ca="true">+IF(AND(ISNUMBER(OFFSET('Hygiene Data'!$E$7,0,10*ROW('Hygiene Data'!E10))),'Data Summary'!DS16="Yes"),OFFSET('Hygiene Data'!$E$7,0,10*ROW('Hygiene Data'!E10)),NA())</f>
        <v>#N/A</v>
      </c>
      <c r="BE16" s="89" t="e">
        <f ca="true">+IF(AND(ISNUMBER(OFFSET('Hygiene Data'!$E$9,0,10*ROW('Hygiene Data'!E10))),'Data Summary'!DT16="Yes"),OFFSET('Hygiene Data'!$E$9,0,10*ROW('Hygiene Data'!E10)),NA())</f>
        <v>#N/A</v>
      </c>
      <c r="BF16" s="89" t="e">
        <f ca="true">+IF(AND(ISNUMBER(OFFSET('Hygiene Data'!$F$5,0,10*ROW('Hygiene Data'!F10))),'Data Summary'!DU16="Yes"),OFFSET('Hygiene Data'!$F$5,0,10*ROW('Hygiene Data'!F10)),NA())</f>
        <v>#N/A</v>
      </c>
      <c r="BG16" s="89" t="e">
        <f ca="true">+IF(AND(ISNUMBER(OFFSET('Hygiene Data'!$F$7,0,10*ROW('Hygiene Data'!F10))),'Data Summary'!DV16="Yes"),OFFSET('Hygiene Data'!$F$7,0,10*ROW('Hygiene Data'!F10)),NA())</f>
        <v>#N/A</v>
      </c>
      <c r="BH16" s="89" t="e">
        <f ca="true">+IF(AND(ISNUMBER(OFFSET('Hygiene Data'!$F$9,0,10*ROW('Hygiene Data'!F10))),'Data Summary'!DW16="Yes"),OFFSET('Hygiene Data'!$F$9,0,10*ROW('Hygiene Data'!F10)),NA())</f>
        <v>#N/A</v>
      </c>
      <c r="BI16" s="89" t="e">
        <f ca="true">+IF(AND(ISNUMBER(OFFSET('Hygiene Data'!$G$5,0,10*ROW('Hygiene Data'!G10))),'Data Summary'!DX16="Yes"),OFFSET('Hygiene Data'!$G$5,0,10*ROW('Hygiene Data'!G10)),NA())</f>
        <v>#N/A</v>
      </c>
      <c r="BJ16" s="89" t="e">
        <f ca="true">+IF(AND(ISNUMBER(OFFSET('Hygiene Data'!$G$7,0,10*ROW('Hygiene Data'!G10))),'Data Summary'!DY16="Yes"),OFFSET('Hygiene Data'!$G$7,0,10*ROW('Hygiene Data'!G10)),NA())</f>
        <v>#N/A</v>
      </c>
      <c r="BK16" s="89" t="e">
        <f ca="true">+IF(AND(ISNUMBER(OFFSET('Hygiene Data'!$G$9,0,10*ROW('Hygiene Data'!G10))),'Data Summary'!DZ16="Yes"),OFFSET('Hygiene Data'!$G$9,0,10*ROW('Hygiene Data'!G10)),NA())</f>
        <v>#N/A</v>
      </c>
      <c r="BL16" s="89" t="e">
        <f ca="true">+IF(AND(ISNUMBER(OFFSET('Hygiene Data'!$H$5,0,10*ROW('Hygiene Data'!H10))),'Data Summary'!EA16="Yes"),OFFSET('Hygiene Data'!$H$5,0,10*ROW('Hygiene Data'!H10)),NA())</f>
        <v>#N/A</v>
      </c>
      <c r="BM16" s="89" t="e">
        <f ca="true">+IF(AND(ISNUMBER(OFFSET('Hygiene Data'!$H$7,0,10*ROW('Hygiene Data'!H10))),'Data Summary'!EB16="Yes"),OFFSET('Hygiene Data'!$H$7,0,10*ROW('Hygiene Data'!H10)),NA())</f>
        <v>#N/A</v>
      </c>
      <c r="BN16" s="89" t="e">
        <f ca="true">+IF(AND(ISNUMBER(OFFSET('Hygiene Data'!$H$9,0,10*ROW('Hygiene Data'!H10))),'Data Summary'!EC16="Yes"),OFFSET('Hygiene Data'!$H$9,0,10*ROW('Hygiene Data'!H10)),NA())</f>
        <v>#N/A</v>
      </c>
      <c r="BO16" s="89" t="e">
        <f ca="true">+IF(AND(ISNUMBER(OFFSET('Hygiene Data'!$I$5,0,10*ROW('Hygiene Data'!I10))),'Data Summary'!ED16="Yes"),OFFSET('Hygiene Data'!$I$5,0,10*ROW('Hygiene Data'!I10)),NA())</f>
        <v>#N/A</v>
      </c>
      <c r="BP16" s="89" t="e">
        <f ca="true">+IF(AND(ISNUMBER(OFFSET('Hygiene Data'!$I$7,0,10*ROW('Hygiene Data'!I10))),'Data Summary'!EE16="Yes"),OFFSET('Hygiene Data'!$I$7,0,10*ROW('Hygiene Data'!I10)),NA())</f>
        <v>#N/A</v>
      </c>
      <c r="BQ16" s="89" t="e">
        <f ca="true">+IF(AND(ISNUMBER(OFFSET('Hygiene Data'!$I$9,0,10*ROW('Hygiene Data'!I10))),'Data Summary'!EF16="Yes"),OFFSET('Hygiene Data'!$I$9,0,10*ROW('Hygiene Data'!I10)),NA())</f>
        <v>#N/A</v>
      </c>
    </row>
    <row xmlns:x14ac="http://schemas.microsoft.com/office/spreadsheetml/2009/9/ac" r="17" x14ac:dyDescent="0.2">
      <c r="A17" s="326" t="e">
        <f ca="true">+RIGHT('Data Summary'!A17,LEN('Data Summary'!A17)-9)</f>
        <v>#VALUE!</v>
      </c>
      <c r="B17" s="34" t="str">
        <f ca="true">+IF(ISTEXT('Data Summary'!B17),'Data Summary'!B17,"")</f>
        <v/>
      </c>
      <c r="C17" s="325" t="e">
        <f ca="true">+VALUE('Data Summary'!C17)</f>
        <v>#VALUE!</v>
      </c>
      <c r="D17" s="87" t="e">
        <f ca="true">+IF(AND(ISNUMBER(OFFSET('Water Data'!$D$4,0,10*ROW('Water Data'!D11))),'Data Summary'!BS17="Yes"),100-OFFSET('Water Data'!$D$4,0,10*ROW('Water Data'!D11)),NA())</f>
        <v>#N/A</v>
      </c>
      <c r="E17" s="87" t="e">
        <f ca="true">+IF(AND(ISNUMBER(OFFSET('Water Data'!$D$6,0,10*ROW('Water Data'!D11))),'Data Summary'!BT17="Yes"),OFFSET('Water Data'!$D$6,0,10*ROW('Water Data'!D11)),NA())</f>
        <v>#N/A</v>
      </c>
      <c r="F17" s="87" t="e">
        <f ca="true">+IF(AND(ISNUMBER(OFFSET('Water Data'!$D$9,0,10*ROW('Water Data'!D11))),'Data Summary'!BU17="Yes"),OFFSET('Water Data'!$D$9,0,10*ROW('Water Data'!D11)),NA())</f>
        <v>#N/A</v>
      </c>
      <c r="G17" s="87" t="e">
        <f ca="true">+IF(AND(ISNUMBER(OFFSET('Water Data'!$E$4,0,10*ROW('Water Data'!E11))),'Data Summary'!BV17="Yes"),100-OFFSET('Water Data'!$E$4,0,10*ROW('Water Data'!E11)),NA())</f>
        <v>#N/A</v>
      </c>
      <c r="H17" s="87" t="e">
        <f ca="true">+IF(AND(ISNUMBER(OFFSET('Water Data'!$E$6,0,10*ROW('Water Data'!E11))),'Data Summary'!BW17="Yes"),OFFSET('Water Data'!$E$6,0,10*ROW('Water Data'!E11)),NA())</f>
        <v>#N/A</v>
      </c>
      <c r="I17" s="87" t="e">
        <f ca="true">+IF(AND(ISNUMBER(OFFSET('Water Data'!$E$9,0,10*ROW('Water Data'!E11))),'Data Summary'!BX17="Yes"),OFFSET('Water Data'!$E$9,0,10*ROW('Water Data'!E11)),NA())</f>
        <v>#N/A</v>
      </c>
      <c r="J17" s="87" t="e">
        <f ca="true">+IF(AND(ISNUMBER(OFFSET('Water Data'!$F$4,0,10*ROW('Water Data'!F11))),'Data Summary'!BY17="Yes"),100-OFFSET('Water Data'!$F$4,0,10*ROW('Water Data'!F11)),NA())</f>
        <v>#N/A</v>
      </c>
      <c r="K17" s="87" t="e">
        <f ca="true">+IF(AND(ISNUMBER(OFFSET('Water Data'!$F$6,0,10*ROW('Water Data'!F11))),'Data Summary'!BZ17="Yes"),OFFSET('Water Data'!$F$6,0,10*ROW('Water Data'!F11)),NA())</f>
        <v>#N/A</v>
      </c>
      <c r="L17" s="87" t="e">
        <f ca="true">+IF(AND(ISNUMBER(OFFSET('Water Data'!$F$9,0,10*ROW('Water Data'!F11))),'Data Summary'!CA17="Yes"),OFFSET('Water Data'!$F$9,0,10*ROW('Water Data'!F11)),NA())</f>
        <v>#N/A</v>
      </c>
      <c r="M17" s="87" t="e">
        <f ca="true">+IF(AND(ISNUMBER(OFFSET('Water Data'!$G$4,0,10*ROW('Water Data'!G11))),'Data Summary'!CB17="Yes"),100-OFFSET('Water Data'!$G$4,0,10*ROW('Water Data'!G11)),NA())</f>
        <v>#N/A</v>
      </c>
      <c r="N17" s="87" t="e">
        <f ca="true">+IF(AND(ISNUMBER(OFFSET('Water Data'!$G$6,0,10*ROW('Water Data'!G11))),'Data Summary'!CC17="Yes"),OFFSET('Water Data'!$G$6,0,10*ROW('Water Data'!G11)),NA())</f>
        <v>#N/A</v>
      </c>
      <c r="O17" s="87" t="e">
        <f ca="true">+IF(AND(ISNUMBER(OFFSET('Water Data'!$G$9,0,10*ROW('Water Data'!G11))),'Data Summary'!CD17="Yes"),OFFSET('Water Data'!$G$9,0,10*ROW('Water Data'!G11)),NA())</f>
        <v>#N/A</v>
      </c>
      <c r="P17" s="87" t="e">
        <f ca="true">+IF(AND(ISNUMBER(OFFSET('Water Data'!$H$4,0,10*ROW('Water Data'!H11))),'Data Summary'!CE17="Yes"),100-OFFSET('Water Data'!$H$4,0,10*ROW('Water Data'!H11)),NA())</f>
        <v>#N/A</v>
      </c>
      <c r="Q17" s="87" t="e">
        <f ca="true">+IF(AND(ISNUMBER(OFFSET('Water Data'!$H$6,0,10*ROW('Water Data'!H11))),'Data Summary'!CF17="Yes"),OFFSET('Water Data'!$H$6,0,10*ROW('Water Data'!H11)),NA())</f>
        <v>#N/A</v>
      </c>
      <c r="R17" s="87" t="e">
        <f ca="true">+IF(AND(ISNUMBER(OFFSET('Water Data'!$H$9,0,10*ROW('Water Data'!H11))),'Data Summary'!CG17="Yes"),OFFSET('Water Data'!$H$9,0,10*ROW('Water Data'!H11)),NA())</f>
        <v>#N/A</v>
      </c>
      <c r="S17" s="87" t="e">
        <f ca="true">+IF(AND(ISNUMBER(OFFSET('Water Data'!$I$4,0,10*ROW('Water Data'!I11))),'Data Summary'!CH17="Yes"),100-OFFSET('Water Data'!$I$4,0,10*ROW('Water Data'!I11)),NA())</f>
        <v>#N/A</v>
      </c>
      <c r="T17" s="87" t="e">
        <f ca="true">+IF(AND(ISNUMBER(OFFSET('Water Data'!$I$6,0,10*ROW('Water Data'!I11))),'Data Summary'!CI17="Yes"),OFFSET('Water Data'!$I$6,0,10*ROW('Water Data'!I11)),NA())</f>
        <v>#N/A</v>
      </c>
      <c r="U17" s="87" t="e">
        <f ca="true">+IF(AND(ISNUMBER(OFFSET('Water Data'!$I$9,0,10*ROW('Water Data'!I11))),'Data Summary'!CJ17="Yes"),OFFSET('Water Data'!$I$9,0,10*ROW('Water Data'!I11)),NA())</f>
        <v>#N/A</v>
      </c>
      <c r="V17" s="88" t="e">
        <f ca="true">+IF(AND(ISNUMBER(OFFSET('Sanitation Data'!$D$4,0,10*ROW('Sanitation Data'!D11))),'Data Summary'!CK17="Yes"),100-OFFSET('Sanitation Data'!$D$4,0,10*ROW('Sanitation Data'!D11)),NA())</f>
        <v>#N/A</v>
      </c>
      <c r="W17" s="88" t="e">
        <f ca="true">+IF(AND(ISNUMBER(OFFSET('Sanitation Data'!$D$6,0,10*ROW('Sanitation Data'!D11))),'Data Summary'!CL17="Yes"),OFFSET('Sanitation Data'!$D$6,0,10*ROW('Sanitation Data'!D11)),NA())</f>
        <v>#N/A</v>
      </c>
      <c r="X17" s="88" t="e">
        <f ca="true">+IF(AND(ISNUMBER(OFFSET('Sanitation Data'!$D$10,0,10*ROW('Sanitation Data'!D11))),'Data Summary'!CM17="Yes"),OFFSET('Sanitation Data'!$D$10,0,10*ROW('Sanitation Data'!D11)),NA())</f>
        <v>#N/A</v>
      </c>
      <c r="Y17" s="88" t="e">
        <f ca="true">+IF(AND(ISNUMBER(OFFSET('Sanitation Data'!$D$11,0,10*ROW('Sanitation Data'!D11))),'Data Summary'!CN17="Yes"),OFFSET('Sanitation Data'!$D$11,0,10*ROW('Sanitation Data'!D11)),NA())</f>
        <v>#N/A</v>
      </c>
      <c r="Z17" s="88" t="e">
        <f ca="true">+IF(AND(ISNUMBER(OFFSET('Sanitation Data'!$D$12,0,10*ROW('Sanitation Data'!D11))),'Data Summary'!CO17="Yes"),OFFSET('Sanitation Data'!$D$12,0,10*ROW('Sanitation Data'!D11)),NA())</f>
        <v>#N/A</v>
      </c>
      <c r="AA17" s="88" t="e">
        <f ca="true">+IF(AND(ISNUMBER(OFFSET('Sanitation Data'!$E$4,0,10*ROW('Sanitation Data'!E11))),'Data Summary'!CP17="Yes"),100-OFFSET('Sanitation Data'!$E$4,0,10*ROW('Sanitation Data'!E11)),NA())</f>
        <v>#N/A</v>
      </c>
      <c r="AB17" s="88" t="e">
        <f ca="true">+IF(AND(ISNUMBER(OFFSET('Sanitation Data'!$E$6,0,10*ROW('Sanitation Data'!E11))),'Data Summary'!CQ17="Yes"),OFFSET('Sanitation Data'!$E$6,0,10*ROW('Sanitation Data'!E11)),NA())</f>
        <v>#N/A</v>
      </c>
      <c r="AC17" s="88" t="e">
        <f ca="true">+IF(AND(ISNUMBER(OFFSET('Sanitation Data'!$E$10,0,10*ROW('Sanitation Data'!E11))),'Data Summary'!CR17="Yes"),OFFSET('Sanitation Data'!$E$10,0,10*ROW('Sanitation Data'!E11)),NA())</f>
        <v>#N/A</v>
      </c>
      <c r="AD17" s="88" t="e">
        <f ca="true">+IF(AND(ISNUMBER(OFFSET('Sanitation Data'!$E$11,0,10*ROW('Sanitation Data'!E11))),'Data Summary'!CS17="Yes"),OFFSET('Sanitation Data'!$E$11,0,10*ROW('Sanitation Data'!E11)),NA())</f>
        <v>#N/A</v>
      </c>
      <c r="AE17" s="88" t="e">
        <f ca="true">+IF(AND(ISNUMBER(OFFSET('Sanitation Data'!$E$12,0,10*ROW('Sanitation Data'!E11))),'Data Summary'!CT17="Yes"),OFFSET('Sanitation Data'!$E$12,0,10*ROW('Sanitation Data'!E11)),NA())</f>
        <v>#N/A</v>
      </c>
      <c r="AF17" s="88" t="e">
        <f ca="true">+IF(AND(ISNUMBER(OFFSET('Sanitation Data'!$F$4,0,10*ROW('Sanitation Data'!F11))),'Data Summary'!CU17="Yes"),100-OFFSET('Sanitation Data'!$F$4,0,10*ROW('Sanitation Data'!F11)),NA())</f>
        <v>#N/A</v>
      </c>
      <c r="AG17" s="88" t="e">
        <f ca="true">+IF(AND(ISNUMBER(OFFSET('Sanitation Data'!$F$6,0,10*ROW('Sanitation Data'!F11))),'Data Summary'!CV17="Yes"),OFFSET('Sanitation Data'!$F$6,0,10*ROW('Sanitation Data'!F11)),NA())</f>
        <v>#N/A</v>
      </c>
      <c r="AH17" s="88" t="e">
        <f ca="true">+IF(AND(ISNUMBER(OFFSET('Sanitation Data'!$F$10,0,10*ROW('Sanitation Data'!F11))),'Data Summary'!CW17="Yes"),OFFSET('Sanitation Data'!$F$10,0,10*ROW('Sanitation Data'!F11)),NA())</f>
        <v>#N/A</v>
      </c>
      <c r="AI17" s="88" t="e">
        <f ca="true">+IF(AND(ISNUMBER(OFFSET('Sanitation Data'!$F$11,0,10*ROW('Sanitation Data'!F11))),'Data Summary'!CX17="Yes"),OFFSET('Sanitation Data'!$F$11,0,10*ROW('Sanitation Data'!F11)),NA())</f>
        <v>#N/A</v>
      </c>
      <c r="AJ17" s="88" t="e">
        <f ca="true">+IF(AND(ISNUMBER(OFFSET('Sanitation Data'!$F$12,0,10*ROW('Sanitation Data'!F11))),'Data Summary'!CY17="Yes"),OFFSET('Sanitation Data'!$F$12,0,10*ROW('Sanitation Data'!F11)),NA())</f>
        <v>#N/A</v>
      </c>
      <c r="AK17" s="88" t="e">
        <f ca="true">+IF(AND(ISNUMBER(OFFSET('Sanitation Data'!$G$4,0,10*ROW('Sanitation Data'!G11))),'Data Summary'!CZ17="Yes"),100-OFFSET('Sanitation Data'!$G$4,0,10*ROW('Sanitation Data'!G11)),NA())</f>
        <v>#N/A</v>
      </c>
      <c r="AL17" s="88" t="e">
        <f ca="true">+IF(AND(ISNUMBER(OFFSET('Sanitation Data'!$G$6,0,10*ROW('Sanitation Data'!G11))),'Data Summary'!DA17="Yes"),OFFSET('Sanitation Data'!$G$6,0,10*ROW('Sanitation Data'!G11)),NA())</f>
        <v>#N/A</v>
      </c>
      <c r="AM17" s="88" t="e">
        <f ca="true">+IF(AND(ISNUMBER(OFFSET('Sanitation Data'!$G$10,0,10*ROW('Sanitation Data'!G11))),'Data Summary'!DB17="Yes"),OFFSET('Sanitation Data'!$G$10,0,10*ROW('Sanitation Data'!G11)),NA())</f>
        <v>#N/A</v>
      </c>
      <c r="AN17" s="88" t="e">
        <f ca="true">+IF(AND(ISNUMBER(OFFSET('Sanitation Data'!$G$11,0,10*ROW('Sanitation Data'!G11))),'Data Summary'!DC17="Yes"),OFFSET('Sanitation Data'!$G$11,0,10*ROW('Sanitation Data'!G11)),NA())</f>
        <v>#N/A</v>
      </c>
      <c r="AO17" s="88" t="e">
        <f ca="true">+IF(AND(ISNUMBER(OFFSET('Sanitation Data'!$G$12,0,10*ROW('Sanitation Data'!G11))),'Data Summary'!DD17="Yes"),OFFSET('Sanitation Data'!$G$12,0,10*ROW('Sanitation Data'!G11)),NA())</f>
        <v>#N/A</v>
      </c>
      <c r="AP17" s="88" t="e">
        <f ca="true">+IF(AND(ISNUMBER(OFFSET('Sanitation Data'!$H$4,0,10*ROW('Sanitation Data'!H11))),'Data Summary'!DE17="Yes"),100-OFFSET('Sanitation Data'!$H$4,0,10*ROW('Sanitation Data'!H11)),NA())</f>
        <v>#N/A</v>
      </c>
      <c r="AQ17" s="88" t="e">
        <f ca="true">+IF(AND(ISNUMBER(OFFSET('Sanitation Data'!$H$6,0,10*ROW('Sanitation Data'!H11))),'Data Summary'!DF17="Yes"),OFFSET('Sanitation Data'!$H$6,0,10*ROW('Sanitation Data'!H11)),NA())</f>
        <v>#N/A</v>
      </c>
      <c r="AR17" s="88" t="e">
        <f ca="true">+IF(AND(ISNUMBER(OFFSET('Sanitation Data'!$H$10,0,10*ROW('Sanitation Data'!H11))),'Data Summary'!DG17="Yes"),OFFSET('Sanitation Data'!$H$10,0,10*ROW('Sanitation Data'!H11)),NA())</f>
        <v>#N/A</v>
      </c>
      <c r="AS17" s="88" t="e">
        <f ca="true">+IF(AND(ISNUMBER(OFFSET('Sanitation Data'!$H$11,0,10*ROW('Sanitation Data'!H11))),'Data Summary'!DH17="Yes"),OFFSET('Sanitation Data'!$H$11,0,10*ROW('Sanitation Data'!H11)),NA())</f>
        <v>#N/A</v>
      </c>
      <c r="AT17" s="88" t="e">
        <f ca="true">+IF(AND(ISNUMBER(OFFSET('Sanitation Data'!$H$12,0,10*ROW('Sanitation Data'!H11))),'Data Summary'!DI17="Yes"),OFFSET('Sanitation Data'!$H$12,0,10*ROW('Sanitation Data'!H11)),NA())</f>
        <v>#N/A</v>
      </c>
      <c r="AU17" s="88" t="e">
        <f ca="true">+IF(AND(ISNUMBER(OFFSET('Sanitation Data'!$I$4,0,10*ROW('Sanitation Data'!I11))),'Data Summary'!DJ17="Yes"),100-OFFSET('Sanitation Data'!$I$4,0,10*ROW('Sanitation Data'!I11)),NA())</f>
        <v>#N/A</v>
      </c>
      <c r="AV17" s="88" t="e">
        <f ca="true">+IF(AND(ISNUMBER(OFFSET('Sanitation Data'!$I$6,0,10*ROW('Sanitation Data'!I11))),'Data Summary'!DK17="Yes"),OFFSET('Sanitation Data'!$I$6,0,10*ROW('Sanitation Data'!I11)),NA())</f>
        <v>#N/A</v>
      </c>
      <c r="AW17" s="88" t="e">
        <f ca="true">+IF(AND(ISNUMBER(OFFSET('Sanitation Data'!$I$10,0,10*ROW('Sanitation Data'!I11))),'Data Summary'!DL17="Yes"),OFFSET('Sanitation Data'!$I$10,0,10*ROW('Sanitation Data'!I11)),NA())</f>
        <v>#N/A</v>
      </c>
      <c r="AX17" s="88" t="e">
        <f ca="true">+IF(AND(ISNUMBER(OFFSET('Sanitation Data'!$I$11,0,10*ROW('Sanitation Data'!I11))),'Data Summary'!DM17="Yes"),OFFSET('Sanitation Data'!$I$11,0,10*ROW('Sanitation Data'!I11)),NA())</f>
        <v>#N/A</v>
      </c>
      <c r="AY17" s="88" t="e">
        <f ca="true">+IF(AND(ISNUMBER(OFFSET('Sanitation Data'!$I$12,0,10*ROW('Sanitation Data'!I11))),'Data Summary'!DN17="Yes"),OFFSET('Sanitation Data'!$I$12,0,10*ROW('Sanitation Data'!I11)),NA())</f>
        <v>#N/A</v>
      </c>
      <c r="AZ17" s="89" t="e">
        <f ca="true">+IF(AND(ISNUMBER(OFFSET('Hygiene Data'!$D$5,0,10*ROW('Hygiene Data'!D11))),'Data Summary'!DO17="Yes"),OFFSET('Hygiene Data'!$D$5,0,10*ROW('Hygiene Data'!D11)),NA())</f>
        <v>#N/A</v>
      </c>
      <c r="BA17" s="89" t="e">
        <f ca="true">+IF(AND(ISNUMBER(OFFSET('Hygiene Data'!$D$7,0,10*ROW('Hygiene Data'!D11))),'Data Summary'!DP17="Yes"),OFFSET('Hygiene Data'!$D$7,0,10*ROW('Hygiene Data'!D11)),NA())</f>
        <v>#N/A</v>
      </c>
      <c r="BB17" s="89" t="e">
        <f ca="true">+IF(AND(ISNUMBER(OFFSET('Hygiene Data'!$D$9,0,10*ROW('Hygiene Data'!D11))),'Data Summary'!DQ17="Yes"),OFFSET('Hygiene Data'!$D$9,0,10*ROW('Hygiene Data'!D11)),NA())</f>
        <v>#N/A</v>
      </c>
      <c r="BC17" s="89" t="e">
        <f ca="true">+IF(AND(ISNUMBER(OFFSET('Hygiene Data'!$E$5,0,10*ROW('Hygiene Data'!E11))),'Data Summary'!DR17="Yes"),OFFSET('Hygiene Data'!$E$5,0,10*ROW('Hygiene Data'!E11)),NA())</f>
        <v>#N/A</v>
      </c>
      <c r="BD17" s="89" t="e">
        <f ca="true">+IF(AND(ISNUMBER(OFFSET('Hygiene Data'!$E$7,0,10*ROW('Hygiene Data'!E11))),'Data Summary'!DS17="Yes"),OFFSET('Hygiene Data'!$E$7,0,10*ROW('Hygiene Data'!E11)),NA())</f>
        <v>#N/A</v>
      </c>
      <c r="BE17" s="89" t="e">
        <f ca="true">+IF(AND(ISNUMBER(OFFSET('Hygiene Data'!$E$9,0,10*ROW('Hygiene Data'!E11))),'Data Summary'!DT17="Yes"),OFFSET('Hygiene Data'!$E$9,0,10*ROW('Hygiene Data'!E11)),NA())</f>
        <v>#N/A</v>
      </c>
      <c r="BF17" s="89" t="e">
        <f ca="true">+IF(AND(ISNUMBER(OFFSET('Hygiene Data'!$F$5,0,10*ROW('Hygiene Data'!F11))),'Data Summary'!DU17="Yes"),OFFSET('Hygiene Data'!$F$5,0,10*ROW('Hygiene Data'!F11)),NA())</f>
        <v>#N/A</v>
      </c>
      <c r="BG17" s="89" t="e">
        <f ca="true">+IF(AND(ISNUMBER(OFFSET('Hygiene Data'!$F$7,0,10*ROW('Hygiene Data'!F11))),'Data Summary'!DV17="Yes"),OFFSET('Hygiene Data'!$F$7,0,10*ROW('Hygiene Data'!F11)),NA())</f>
        <v>#N/A</v>
      </c>
      <c r="BH17" s="89" t="e">
        <f ca="true">+IF(AND(ISNUMBER(OFFSET('Hygiene Data'!$F$9,0,10*ROW('Hygiene Data'!F11))),'Data Summary'!DW17="Yes"),OFFSET('Hygiene Data'!$F$9,0,10*ROW('Hygiene Data'!F11)),NA())</f>
        <v>#N/A</v>
      </c>
      <c r="BI17" s="89" t="e">
        <f ca="true">+IF(AND(ISNUMBER(OFFSET('Hygiene Data'!$G$5,0,10*ROW('Hygiene Data'!G11))),'Data Summary'!DX17="Yes"),OFFSET('Hygiene Data'!$G$5,0,10*ROW('Hygiene Data'!G11)),NA())</f>
        <v>#N/A</v>
      </c>
      <c r="BJ17" s="89" t="e">
        <f ca="true">+IF(AND(ISNUMBER(OFFSET('Hygiene Data'!$G$7,0,10*ROW('Hygiene Data'!G11))),'Data Summary'!DY17="Yes"),OFFSET('Hygiene Data'!$G$7,0,10*ROW('Hygiene Data'!G11)),NA())</f>
        <v>#N/A</v>
      </c>
      <c r="BK17" s="89" t="e">
        <f ca="true">+IF(AND(ISNUMBER(OFFSET('Hygiene Data'!$G$9,0,10*ROW('Hygiene Data'!G11))),'Data Summary'!DZ17="Yes"),OFFSET('Hygiene Data'!$G$9,0,10*ROW('Hygiene Data'!G11)),NA())</f>
        <v>#N/A</v>
      </c>
      <c r="BL17" s="89" t="e">
        <f ca="true">+IF(AND(ISNUMBER(OFFSET('Hygiene Data'!$H$5,0,10*ROW('Hygiene Data'!H11))),'Data Summary'!EA17="Yes"),OFFSET('Hygiene Data'!$H$5,0,10*ROW('Hygiene Data'!H11)),NA())</f>
        <v>#N/A</v>
      </c>
      <c r="BM17" s="89" t="e">
        <f ca="true">+IF(AND(ISNUMBER(OFFSET('Hygiene Data'!$H$7,0,10*ROW('Hygiene Data'!H11))),'Data Summary'!EB17="Yes"),OFFSET('Hygiene Data'!$H$7,0,10*ROW('Hygiene Data'!H11)),NA())</f>
        <v>#N/A</v>
      </c>
      <c r="BN17" s="89" t="e">
        <f ca="true">+IF(AND(ISNUMBER(OFFSET('Hygiene Data'!$H$9,0,10*ROW('Hygiene Data'!H11))),'Data Summary'!EC17="Yes"),OFFSET('Hygiene Data'!$H$9,0,10*ROW('Hygiene Data'!H11)),NA())</f>
        <v>#N/A</v>
      </c>
      <c r="BO17" s="89" t="e">
        <f ca="true">+IF(AND(ISNUMBER(OFFSET('Hygiene Data'!$I$5,0,10*ROW('Hygiene Data'!I11))),'Data Summary'!ED17="Yes"),OFFSET('Hygiene Data'!$I$5,0,10*ROW('Hygiene Data'!I11)),NA())</f>
        <v>#N/A</v>
      </c>
      <c r="BP17" s="89" t="e">
        <f ca="true">+IF(AND(ISNUMBER(OFFSET('Hygiene Data'!$I$7,0,10*ROW('Hygiene Data'!I11))),'Data Summary'!EE17="Yes"),OFFSET('Hygiene Data'!$I$7,0,10*ROW('Hygiene Data'!I11)),NA())</f>
        <v>#N/A</v>
      </c>
      <c r="BQ17" s="89" t="e">
        <f ca="true">+IF(AND(ISNUMBER(OFFSET('Hygiene Data'!$I$9,0,10*ROW('Hygiene Data'!I11))),'Data Summary'!EF17="Yes"),OFFSET('Hygiene Data'!$I$9,0,10*ROW('Hygiene Data'!I11)),NA())</f>
        <v>#N/A</v>
      </c>
    </row>
    <row xmlns:x14ac="http://schemas.microsoft.com/office/spreadsheetml/2009/9/ac" r="18" x14ac:dyDescent="0.2">
      <c r="A18" s="326" t="e">
        <f ca="true">+RIGHT('Data Summary'!A18,LEN('Data Summary'!A18)-9)</f>
        <v>#VALUE!</v>
      </c>
      <c r="B18" s="34" t="str">
        <f ca="true">+IF(ISTEXT('Data Summary'!B18),'Data Summary'!B18,"")</f>
        <v/>
      </c>
      <c r="C18" s="325" t="e">
        <f ca="true">+VALUE('Data Summary'!C18)</f>
        <v>#VALUE!</v>
      </c>
      <c r="D18" s="87" t="e">
        <f ca="true">+IF(AND(ISNUMBER(OFFSET('Water Data'!$D$4,0,10*ROW('Water Data'!D12))),'Data Summary'!BS18="Yes"),100-OFFSET('Water Data'!$D$4,0,10*ROW('Water Data'!D12)),NA())</f>
        <v>#N/A</v>
      </c>
      <c r="E18" s="87" t="e">
        <f ca="true">+IF(AND(ISNUMBER(OFFSET('Water Data'!$D$6,0,10*ROW('Water Data'!D12))),'Data Summary'!BT18="Yes"),OFFSET('Water Data'!$D$6,0,10*ROW('Water Data'!D12)),NA())</f>
        <v>#N/A</v>
      </c>
      <c r="F18" s="87" t="e">
        <f ca="true">+IF(AND(ISNUMBER(OFFSET('Water Data'!$D$9,0,10*ROW('Water Data'!D12))),'Data Summary'!BU18="Yes"),OFFSET('Water Data'!$D$9,0,10*ROW('Water Data'!D12)),NA())</f>
        <v>#N/A</v>
      </c>
      <c r="G18" s="87" t="e">
        <f ca="true">+IF(AND(ISNUMBER(OFFSET('Water Data'!$E$4,0,10*ROW('Water Data'!E12))),'Data Summary'!BV18="Yes"),100-OFFSET('Water Data'!$E$4,0,10*ROW('Water Data'!E12)),NA())</f>
        <v>#N/A</v>
      </c>
      <c r="H18" s="87" t="e">
        <f ca="true">+IF(AND(ISNUMBER(OFFSET('Water Data'!$E$6,0,10*ROW('Water Data'!E12))),'Data Summary'!BW18="Yes"),OFFSET('Water Data'!$E$6,0,10*ROW('Water Data'!E12)),NA())</f>
        <v>#N/A</v>
      </c>
      <c r="I18" s="87" t="e">
        <f ca="true">+IF(AND(ISNUMBER(OFFSET('Water Data'!$E$9,0,10*ROW('Water Data'!E12))),'Data Summary'!BX18="Yes"),OFFSET('Water Data'!$E$9,0,10*ROW('Water Data'!E12)),NA())</f>
        <v>#N/A</v>
      </c>
      <c r="J18" s="87" t="e">
        <f ca="true">+IF(AND(ISNUMBER(OFFSET('Water Data'!$F$4,0,10*ROW('Water Data'!F12))),'Data Summary'!BY18="Yes"),100-OFFSET('Water Data'!$F$4,0,10*ROW('Water Data'!F12)),NA())</f>
        <v>#N/A</v>
      </c>
      <c r="K18" s="87" t="e">
        <f ca="true">+IF(AND(ISNUMBER(OFFSET('Water Data'!$F$6,0,10*ROW('Water Data'!F12))),'Data Summary'!BZ18="Yes"),OFFSET('Water Data'!$F$6,0,10*ROW('Water Data'!F12)),NA())</f>
        <v>#N/A</v>
      </c>
      <c r="L18" s="87" t="e">
        <f ca="true">+IF(AND(ISNUMBER(OFFSET('Water Data'!$F$9,0,10*ROW('Water Data'!F12))),'Data Summary'!CA18="Yes"),OFFSET('Water Data'!$F$9,0,10*ROW('Water Data'!F12)),NA())</f>
        <v>#N/A</v>
      </c>
      <c r="M18" s="87" t="e">
        <f ca="true">+IF(AND(ISNUMBER(OFFSET('Water Data'!$G$4,0,10*ROW('Water Data'!G12))),'Data Summary'!CB18="Yes"),100-OFFSET('Water Data'!$G$4,0,10*ROW('Water Data'!G12)),NA())</f>
        <v>#N/A</v>
      </c>
      <c r="N18" s="87" t="e">
        <f ca="true">+IF(AND(ISNUMBER(OFFSET('Water Data'!$G$6,0,10*ROW('Water Data'!G12))),'Data Summary'!CC18="Yes"),OFFSET('Water Data'!$G$6,0,10*ROW('Water Data'!G12)),NA())</f>
        <v>#N/A</v>
      </c>
      <c r="O18" s="87" t="e">
        <f ca="true">+IF(AND(ISNUMBER(OFFSET('Water Data'!$G$9,0,10*ROW('Water Data'!G12))),'Data Summary'!CD18="Yes"),OFFSET('Water Data'!$G$9,0,10*ROW('Water Data'!G12)),NA())</f>
        <v>#N/A</v>
      </c>
      <c r="P18" s="87" t="e">
        <f ca="true">+IF(AND(ISNUMBER(OFFSET('Water Data'!$H$4,0,10*ROW('Water Data'!H12))),'Data Summary'!CE18="Yes"),100-OFFSET('Water Data'!$H$4,0,10*ROW('Water Data'!H12)),NA())</f>
        <v>#N/A</v>
      </c>
      <c r="Q18" s="87" t="e">
        <f ca="true">+IF(AND(ISNUMBER(OFFSET('Water Data'!$H$6,0,10*ROW('Water Data'!H12))),'Data Summary'!CF18="Yes"),OFFSET('Water Data'!$H$6,0,10*ROW('Water Data'!H12)),NA())</f>
        <v>#N/A</v>
      </c>
      <c r="R18" s="87" t="e">
        <f ca="true">+IF(AND(ISNUMBER(OFFSET('Water Data'!$H$9,0,10*ROW('Water Data'!H12))),'Data Summary'!CG18="Yes"),OFFSET('Water Data'!$H$9,0,10*ROW('Water Data'!H12)),NA())</f>
        <v>#N/A</v>
      </c>
      <c r="S18" s="87" t="e">
        <f ca="true">+IF(AND(ISNUMBER(OFFSET('Water Data'!$I$4,0,10*ROW('Water Data'!I12))),'Data Summary'!CH18="Yes"),100-OFFSET('Water Data'!$I$4,0,10*ROW('Water Data'!I12)),NA())</f>
        <v>#N/A</v>
      </c>
      <c r="T18" s="87" t="e">
        <f ca="true">+IF(AND(ISNUMBER(OFFSET('Water Data'!$I$6,0,10*ROW('Water Data'!I12))),'Data Summary'!CI18="Yes"),OFFSET('Water Data'!$I$6,0,10*ROW('Water Data'!I12)),NA())</f>
        <v>#N/A</v>
      </c>
      <c r="U18" s="87" t="e">
        <f ca="true">+IF(AND(ISNUMBER(OFFSET('Water Data'!$I$9,0,10*ROW('Water Data'!I12))),'Data Summary'!CJ18="Yes"),OFFSET('Water Data'!$I$9,0,10*ROW('Water Data'!I12)),NA())</f>
        <v>#N/A</v>
      </c>
      <c r="V18" s="88" t="e">
        <f ca="true">+IF(AND(ISNUMBER(OFFSET('Sanitation Data'!$D$4,0,10*ROW('Sanitation Data'!D12))),'Data Summary'!CK18="Yes"),100-OFFSET('Sanitation Data'!$D$4,0,10*ROW('Sanitation Data'!D12)),NA())</f>
        <v>#N/A</v>
      </c>
      <c r="W18" s="88" t="e">
        <f ca="true">+IF(AND(ISNUMBER(OFFSET('Sanitation Data'!$D$6,0,10*ROW('Sanitation Data'!D12))),'Data Summary'!CL18="Yes"),OFFSET('Sanitation Data'!$D$6,0,10*ROW('Sanitation Data'!D12)),NA())</f>
        <v>#N/A</v>
      </c>
      <c r="X18" s="88" t="e">
        <f ca="true">+IF(AND(ISNUMBER(OFFSET('Sanitation Data'!$D$10,0,10*ROW('Sanitation Data'!D12))),'Data Summary'!CM18="Yes"),OFFSET('Sanitation Data'!$D$10,0,10*ROW('Sanitation Data'!D12)),NA())</f>
        <v>#N/A</v>
      </c>
      <c r="Y18" s="88" t="e">
        <f ca="true">+IF(AND(ISNUMBER(OFFSET('Sanitation Data'!$D$11,0,10*ROW('Sanitation Data'!D12))),'Data Summary'!CN18="Yes"),OFFSET('Sanitation Data'!$D$11,0,10*ROW('Sanitation Data'!D12)),NA())</f>
        <v>#N/A</v>
      </c>
      <c r="Z18" s="88" t="e">
        <f ca="true">+IF(AND(ISNUMBER(OFFSET('Sanitation Data'!$D$12,0,10*ROW('Sanitation Data'!D12))),'Data Summary'!CO18="Yes"),OFFSET('Sanitation Data'!$D$12,0,10*ROW('Sanitation Data'!D12)),NA())</f>
        <v>#N/A</v>
      </c>
      <c r="AA18" s="88" t="e">
        <f ca="true">+IF(AND(ISNUMBER(OFFSET('Sanitation Data'!$E$4,0,10*ROW('Sanitation Data'!E12))),'Data Summary'!CP18="Yes"),100-OFFSET('Sanitation Data'!$E$4,0,10*ROW('Sanitation Data'!E12)),NA())</f>
        <v>#N/A</v>
      </c>
      <c r="AB18" s="88" t="e">
        <f ca="true">+IF(AND(ISNUMBER(OFFSET('Sanitation Data'!$E$6,0,10*ROW('Sanitation Data'!E12))),'Data Summary'!CQ18="Yes"),OFFSET('Sanitation Data'!$E$6,0,10*ROW('Sanitation Data'!E12)),NA())</f>
        <v>#N/A</v>
      </c>
      <c r="AC18" s="88" t="e">
        <f ca="true">+IF(AND(ISNUMBER(OFFSET('Sanitation Data'!$E$10,0,10*ROW('Sanitation Data'!E12))),'Data Summary'!CR18="Yes"),OFFSET('Sanitation Data'!$E$10,0,10*ROW('Sanitation Data'!E12)),NA())</f>
        <v>#N/A</v>
      </c>
      <c r="AD18" s="88" t="e">
        <f ca="true">+IF(AND(ISNUMBER(OFFSET('Sanitation Data'!$E$11,0,10*ROW('Sanitation Data'!E12))),'Data Summary'!CS18="Yes"),OFFSET('Sanitation Data'!$E$11,0,10*ROW('Sanitation Data'!E12)),NA())</f>
        <v>#N/A</v>
      </c>
      <c r="AE18" s="88" t="e">
        <f ca="true">+IF(AND(ISNUMBER(OFFSET('Sanitation Data'!$E$12,0,10*ROW('Sanitation Data'!E12))),'Data Summary'!CT18="Yes"),OFFSET('Sanitation Data'!$E$12,0,10*ROW('Sanitation Data'!E12)),NA())</f>
        <v>#N/A</v>
      </c>
      <c r="AF18" s="88" t="e">
        <f ca="true">+IF(AND(ISNUMBER(OFFSET('Sanitation Data'!$F$4,0,10*ROW('Sanitation Data'!F12))),'Data Summary'!CU18="Yes"),100-OFFSET('Sanitation Data'!$F$4,0,10*ROW('Sanitation Data'!F12)),NA())</f>
        <v>#N/A</v>
      </c>
      <c r="AG18" s="88" t="e">
        <f ca="true">+IF(AND(ISNUMBER(OFFSET('Sanitation Data'!$F$6,0,10*ROW('Sanitation Data'!F12))),'Data Summary'!CV18="Yes"),OFFSET('Sanitation Data'!$F$6,0,10*ROW('Sanitation Data'!F12)),NA())</f>
        <v>#N/A</v>
      </c>
      <c r="AH18" s="88" t="e">
        <f ca="true">+IF(AND(ISNUMBER(OFFSET('Sanitation Data'!$F$10,0,10*ROW('Sanitation Data'!F12))),'Data Summary'!CW18="Yes"),OFFSET('Sanitation Data'!$F$10,0,10*ROW('Sanitation Data'!F12)),NA())</f>
        <v>#N/A</v>
      </c>
      <c r="AI18" s="88" t="e">
        <f ca="true">+IF(AND(ISNUMBER(OFFSET('Sanitation Data'!$F$11,0,10*ROW('Sanitation Data'!F12))),'Data Summary'!CX18="Yes"),OFFSET('Sanitation Data'!$F$11,0,10*ROW('Sanitation Data'!F12)),NA())</f>
        <v>#N/A</v>
      </c>
      <c r="AJ18" s="88" t="e">
        <f ca="true">+IF(AND(ISNUMBER(OFFSET('Sanitation Data'!$F$12,0,10*ROW('Sanitation Data'!F12))),'Data Summary'!CY18="Yes"),OFFSET('Sanitation Data'!$F$12,0,10*ROW('Sanitation Data'!F12)),NA())</f>
        <v>#N/A</v>
      </c>
      <c r="AK18" s="88" t="e">
        <f ca="true">+IF(AND(ISNUMBER(OFFSET('Sanitation Data'!$G$4,0,10*ROW('Sanitation Data'!G12))),'Data Summary'!CZ18="Yes"),100-OFFSET('Sanitation Data'!$G$4,0,10*ROW('Sanitation Data'!G12)),NA())</f>
        <v>#N/A</v>
      </c>
      <c r="AL18" s="88" t="e">
        <f ca="true">+IF(AND(ISNUMBER(OFFSET('Sanitation Data'!$G$6,0,10*ROW('Sanitation Data'!G12))),'Data Summary'!DA18="Yes"),OFFSET('Sanitation Data'!$G$6,0,10*ROW('Sanitation Data'!G12)),NA())</f>
        <v>#N/A</v>
      </c>
      <c r="AM18" s="88" t="e">
        <f ca="true">+IF(AND(ISNUMBER(OFFSET('Sanitation Data'!$G$10,0,10*ROW('Sanitation Data'!G12))),'Data Summary'!DB18="Yes"),OFFSET('Sanitation Data'!$G$10,0,10*ROW('Sanitation Data'!G12)),NA())</f>
        <v>#N/A</v>
      </c>
      <c r="AN18" s="88" t="e">
        <f ca="true">+IF(AND(ISNUMBER(OFFSET('Sanitation Data'!$G$11,0,10*ROW('Sanitation Data'!G12))),'Data Summary'!DC18="Yes"),OFFSET('Sanitation Data'!$G$11,0,10*ROW('Sanitation Data'!G12)),NA())</f>
        <v>#N/A</v>
      </c>
      <c r="AO18" s="88" t="e">
        <f ca="true">+IF(AND(ISNUMBER(OFFSET('Sanitation Data'!$G$12,0,10*ROW('Sanitation Data'!G12))),'Data Summary'!DD18="Yes"),OFFSET('Sanitation Data'!$G$12,0,10*ROW('Sanitation Data'!G12)),NA())</f>
        <v>#N/A</v>
      </c>
      <c r="AP18" s="88" t="e">
        <f ca="true">+IF(AND(ISNUMBER(OFFSET('Sanitation Data'!$H$4,0,10*ROW('Sanitation Data'!H12))),'Data Summary'!DE18="Yes"),100-OFFSET('Sanitation Data'!$H$4,0,10*ROW('Sanitation Data'!H12)),NA())</f>
        <v>#N/A</v>
      </c>
      <c r="AQ18" s="88" t="e">
        <f ca="true">+IF(AND(ISNUMBER(OFFSET('Sanitation Data'!$H$6,0,10*ROW('Sanitation Data'!H12))),'Data Summary'!DF18="Yes"),OFFSET('Sanitation Data'!$H$6,0,10*ROW('Sanitation Data'!H12)),NA())</f>
        <v>#N/A</v>
      </c>
      <c r="AR18" s="88" t="e">
        <f ca="true">+IF(AND(ISNUMBER(OFFSET('Sanitation Data'!$H$10,0,10*ROW('Sanitation Data'!H12))),'Data Summary'!DG18="Yes"),OFFSET('Sanitation Data'!$H$10,0,10*ROW('Sanitation Data'!H12)),NA())</f>
        <v>#N/A</v>
      </c>
      <c r="AS18" s="88" t="e">
        <f ca="true">+IF(AND(ISNUMBER(OFFSET('Sanitation Data'!$H$11,0,10*ROW('Sanitation Data'!H12))),'Data Summary'!DH18="Yes"),OFFSET('Sanitation Data'!$H$11,0,10*ROW('Sanitation Data'!H12)),NA())</f>
        <v>#N/A</v>
      </c>
      <c r="AT18" s="88" t="e">
        <f ca="true">+IF(AND(ISNUMBER(OFFSET('Sanitation Data'!$H$12,0,10*ROW('Sanitation Data'!H12))),'Data Summary'!DI18="Yes"),OFFSET('Sanitation Data'!$H$12,0,10*ROW('Sanitation Data'!H12)),NA())</f>
        <v>#N/A</v>
      </c>
      <c r="AU18" s="88" t="e">
        <f ca="true">+IF(AND(ISNUMBER(OFFSET('Sanitation Data'!$I$4,0,10*ROW('Sanitation Data'!I12))),'Data Summary'!DJ18="Yes"),100-OFFSET('Sanitation Data'!$I$4,0,10*ROW('Sanitation Data'!I12)),NA())</f>
        <v>#N/A</v>
      </c>
      <c r="AV18" s="88" t="e">
        <f ca="true">+IF(AND(ISNUMBER(OFFSET('Sanitation Data'!$I$6,0,10*ROW('Sanitation Data'!I12))),'Data Summary'!DK18="Yes"),OFFSET('Sanitation Data'!$I$6,0,10*ROW('Sanitation Data'!I12)),NA())</f>
        <v>#N/A</v>
      </c>
      <c r="AW18" s="88" t="e">
        <f ca="true">+IF(AND(ISNUMBER(OFFSET('Sanitation Data'!$I$10,0,10*ROW('Sanitation Data'!I12))),'Data Summary'!DL18="Yes"),OFFSET('Sanitation Data'!$I$10,0,10*ROW('Sanitation Data'!I12)),NA())</f>
        <v>#N/A</v>
      </c>
      <c r="AX18" s="88" t="e">
        <f ca="true">+IF(AND(ISNUMBER(OFFSET('Sanitation Data'!$I$11,0,10*ROW('Sanitation Data'!I12))),'Data Summary'!DM18="Yes"),OFFSET('Sanitation Data'!$I$11,0,10*ROW('Sanitation Data'!I12)),NA())</f>
        <v>#N/A</v>
      </c>
      <c r="AY18" s="88" t="e">
        <f ca="true">+IF(AND(ISNUMBER(OFFSET('Sanitation Data'!$I$12,0,10*ROW('Sanitation Data'!I12))),'Data Summary'!DN18="Yes"),OFFSET('Sanitation Data'!$I$12,0,10*ROW('Sanitation Data'!I12)),NA())</f>
        <v>#N/A</v>
      </c>
      <c r="AZ18" s="89" t="e">
        <f ca="true">+IF(AND(ISNUMBER(OFFSET('Hygiene Data'!$D$5,0,10*ROW('Hygiene Data'!D12))),'Data Summary'!DO18="Yes"),OFFSET('Hygiene Data'!$D$5,0,10*ROW('Hygiene Data'!D12)),NA())</f>
        <v>#N/A</v>
      </c>
      <c r="BA18" s="89" t="e">
        <f ca="true">+IF(AND(ISNUMBER(OFFSET('Hygiene Data'!$D$7,0,10*ROW('Hygiene Data'!D12))),'Data Summary'!DP18="Yes"),OFFSET('Hygiene Data'!$D$7,0,10*ROW('Hygiene Data'!D12)),NA())</f>
        <v>#N/A</v>
      </c>
      <c r="BB18" s="89" t="e">
        <f ca="true">+IF(AND(ISNUMBER(OFFSET('Hygiene Data'!$D$9,0,10*ROW('Hygiene Data'!D12))),'Data Summary'!DQ18="Yes"),OFFSET('Hygiene Data'!$D$9,0,10*ROW('Hygiene Data'!D12)),NA())</f>
        <v>#N/A</v>
      </c>
      <c r="BC18" s="89" t="e">
        <f ca="true">+IF(AND(ISNUMBER(OFFSET('Hygiene Data'!$E$5,0,10*ROW('Hygiene Data'!E12))),'Data Summary'!DR18="Yes"),OFFSET('Hygiene Data'!$E$5,0,10*ROW('Hygiene Data'!E12)),NA())</f>
        <v>#N/A</v>
      </c>
      <c r="BD18" s="89" t="e">
        <f ca="true">+IF(AND(ISNUMBER(OFFSET('Hygiene Data'!$E$7,0,10*ROW('Hygiene Data'!E12))),'Data Summary'!DS18="Yes"),OFFSET('Hygiene Data'!$E$7,0,10*ROW('Hygiene Data'!E12)),NA())</f>
        <v>#N/A</v>
      </c>
      <c r="BE18" s="89" t="e">
        <f ca="true">+IF(AND(ISNUMBER(OFFSET('Hygiene Data'!$E$9,0,10*ROW('Hygiene Data'!E12))),'Data Summary'!DT18="Yes"),OFFSET('Hygiene Data'!$E$9,0,10*ROW('Hygiene Data'!E12)),NA())</f>
        <v>#N/A</v>
      </c>
      <c r="BF18" s="89" t="e">
        <f ca="true">+IF(AND(ISNUMBER(OFFSET('Hygiene Data'!$F$5,0,10*ROW('Hygiene Data'!F12))),'Data Summary'!DU18="Yes"),OFFSET('Hygiene Data'!$F$5,0,10*ROW('Hygiene Data'!F12)),NA())</f>
        <v>#N/A</v>
      </c>
      <c r="BG18" s="89" t="e">
        <f ca="true">+IF(AND(ISNUMBER(OFFSET('Hygiene Data'!$F$7,0,10*ROW('Hygiene Data'!F12))),'Data Summary'!DV18="Yes"),OFFSET('Hygiene Data'!$F$7,0,10*ROW('Hygiene Data'!F12)),NA())</f>
        <v>#N/A</v>
      </c>
      <c r="BH18" s="89" t="e">
        <f ca="true">+IF(AND(ISNUMBER(OFFSET('Hygiene Data'!$F$9,0,10*ROW('Hygiene Data'!F12))),'Data Summary'!DW18="Yes"),OFFSET('Hygiene Data'!$F$9,0,10*ROW('Hygiene Data'!F12)),NA())</f>
        <v>#N/A</v>
      </c>
      <c r="BI18" s="89" t="e">
        <f ca="true">+IF(AND(ISNUMBER(OFFSET('Hygiene Data'!$G$5,0,10*ROW('Hygiene Data'!G12))),'Data Summary'!DX18="Yes"),OFFSET('Hygiene Data'!$G$5,0,10*ROW('Hygiene Data'!G12)),NA())</f>
        <v>#N/A</v>
      </c>
      <c r="BJ18" s="89" t="e">
        <f ca="true">+IF(AND(ISNUMBER(OFFSET('Hygiene Data'!$G$7,0,10*ROW('Hygiene Data'!G12))),'Data Summary'!DY18="Yes"),OFFSET('Hygiene Data'!$G$7,0,10*ROW('Hygiene Data'!G12)),NA())</f>
        <v>#N/A</v>
      </c>
      <c r="BK18" s="89" t="e">
        <f ca="true">+IF(AND(ISNUMBER(OFFSET('Hygiene Data'!$G$9,0,10*ROW('Hygiene Data'!G12))),'Data Summary'!DZ18="Yes"),OFFSET('Hygiene Data'!$G$9,0,10*ROW('Hygiene Data'!G12)),NA())</f>
        <v>#N/A</v>
      </c>
      <c r="BL18" s="89" t="e">
        <f ca="true">+IF(AND(ISNUMBER(OFFSET('Hygiene Data'!$H$5,0,10*ROW('Hygiene Data'!H12))),'Data Summary'!EA18="Yes"),OFFSET('Hygiene Data'!$H$5,0,10*ROW('Hygiene Data'!H12)),NA())</f>
        <v>#N/A</v>
      </c>
      <c r="BM18" s="89" t="e">
        <f ca="true">+IF(AND(ISNUMBER(OFFSET('Hygiene Data'!$H$7,0,10*ROW('Hygiene Data'!H12))),'Data Summary'!EB18="Yes"),OFFSET('Hygiene Data'!$H$7,0,10*ROW('Hygiene Data'!H12)),NA())</f>
        <v>#N/A</v>
      </c>
      <c r="BN18" s="89" t="e">
        <f ca="true">+IF(AND(ISNUMBER(OFFSET('Hygiene Data'!$H$9,0,10*ROW('Hygiene Data'!H12))),'Data Summary'!EC18="Yes"),OFFSET('Hygiene Data'!$H$9,0,10*ROW('Hygiene Data'!H12)),NA())</f>
        <v>#N/A</v>
      </c>
      <c r="BO18" s="89" t="e">
        <f ca="true">+IF(AND(ISNUMBER(OFFSET('Hygiene Data'!$I$5,0,10*ROW('Hygiene Data'!I12))),'Data Summary'!ED18="Yes"),OFFSET('Hygiene Data'!$I$5,0,10*ROW('Hygiene Data'!I12)),NA())</f>
        <v>#N/A</v>
      </c>
      <c r="BP18" s="89" t="e">
        <f ca="true">+IF(AND(ISNUMBER(OFFSET('Hygiene Data'!$I$7,0,10*ROW('Hygiene Data'!I12))),'Data Summary'!EE18="Yes"),OFFSET('Hygiene Data'!$I$7,0,10*ROW('Hygiene Data'!I12)),NA())</f>
        <v>#N/A</v>
      </c>
      <c r="BQ18" s="89" t="e">
        <f ca="true">+IF(AND(ISNUMBER(OFFSET('Hygiene Data'!$I$9,0,10*ROW('Hygiene Data'!I12))),'Data Summary'!EF18="Yes"),OFFSET('Hygiene Data'!$I$9,0,10*ROW('Hygiene Data'!I12)),NA())</f>
        <v>#N/A</v>
      </c>
    </row>
    <row xmlns:x14ac="http://schemas.microsoft.com/office/spreadsheetml/2009/9/ac" r="19" x14ac:dyDescent="0.2">
      <c r="A19" s="326" t="e">
        <f ca="true">+RIGHT('Data Summary'!A19,LEN('Data Summary'!A19)-9)</f>
        <v>#VALUE!</v>
      </c>
      <c r="B19" s="34" t="str">
        <f ca="true">+IF(ISTEXT('Data Summary'!B19),'Data Summary'!B19,"")</f>
        <v/>
      </c>
      <c r="C19" s="325" t="e">
        <f ca="true">+VALUE('Data Summary'!C19)</f>
        <v>#VALUE!</v>
      </c>
      <c r="D19" s="87" t="e">
        <f ca="true">+IF(AND(ISNUMBER(OFFSET('Water Data'!$D$4,0,10*ROW('Water Data'!D13))),'Data Summary'!BS19="Yes"),100-OFFSET('Water Data'!$D$4,0,10*ROW('Water Data'!D13)),NA())</f>
        <v>#N/A</v>
      </c>
      <c r="E19" s="87" t="e">
        <f ca="true">+IF(AND(ISNUMBER(OFFSET('Water Data'!$D$6,0,10*ROW('Water Data'!D13))),'Data Summary'!BT19="Yes"),OFFSET('Water Data'!$D$6,0,10*ROW('Water Data'!D13)),NA())</f>
        <v>#N/A</v>
      </c>
      <c r="F19" s="87" t="e">
        <f ca="true">+IF(AND(ISNUMBER(OFFSET('Water Data'!$D$9,0,10*ROW('Water Data'!D13))),'Data Summary'!BU19="Yes"),OFFSET('Water Data'!$D$9,0,10*ROW('Water Data'!D13)),NA())</f>
        <v>#N/A</v>
      </c>
      <c r="G19" s="87" t="e">
        <f ca="true">+IF(AND(ISNUMBER(OFFSET('Water Data'!$E$4,0,10*ROW('Water Data'!E13))),'Data Summary'!BV19="Yes"),100-OFFSET('Water Data'!$E$4,0,10*ROW('Water Data'!E13)),NA())</f>
        <v>#N/A</v>
      </c>
      <c r="H19" s="87" t="e">
        <f ca="true">+IF(AND(ISNUMBER(OFFSET('Water Data'!$E$6,0,10*ROW('Water Data'!E13))),'Data Summary'!BW19="Yes"),OFFSET('Water Data'!$E$6,0,10*ROW('Water Data'!E13)),NA())</f>
        <v>#N/A</v>
      </c>
      <c r="I19" s="87" t="e">
        <f ca="true">+IF(AND(ISNUMBER(OFFSET('Water Data'!$E$9,0,10*ROW('Water Data'!E13))),'Data Summary'!BX19="Yes"),OFFSET('Water Data'!$E$9,0,10*ROW('Water Data'!E13)),NA())</f>
        <v>#N/A</v>
      </c>
      <c r="J19" s="87" t="e">
        <f ca="true">+IF(AND(ISNUMBER(OFFSET('Water Data'!$F$4,0,10*ROW('Water Data'!F13))),'Data Summary'!BY19="Yes"),100-OFFSET('Water Data'!$F$4,0,10*ROW('Water Data'!F13)),NA())</f>
        <v>#N/A</v>
      </c>
      <c r="K19" s="87" t="e">
        <f ca="true">+IF(AND(ISNUMBER(OFFSET('Water Data'!$F$6,0,10*ROW('Water Data'!F13))),'Data Summary'!BZ19="Yes"),OFFSET('Water Data'!$F$6,0,10*ROW('Water Data'!F13)),NA())</f>
        <v>#N/A</v>
      </c>
      <c r="L19" s="87" t="e">
        <f ca="true">+IF(AND(ISNUMBER(OFFSET('Water Data'!$F$9,0,10*ROW('Water Data'!F13))),'Data Summary'!CA19="Yes"),OFFSET('Water Data'!$F$9,0,10*ROW('Water Data'!F13)),NA())</f>
        <v>#N/A</v>
      </c>
      <c r="M19" s="87" t="e">
        <f ca="true">+IF(AND(ISNUMBER(OFFSET('Water Data'!$G$4,0,10*ROW('Water Data'!G13))),'Data Summary'!CB19="Yes"),100-OFFSET('Water Data'!$G$4,0,10*ROW('Water Data'!G13)),NA())</f>
        <v>#N/A</v>
      </c>
      <c r="N19" s="87" t="e">
        <f ca="true">+IF(AND(ISNUMBER(OFFSET('Water Data'!$G$6,0,10*ROW('Water Data'!G13))),'Data Summary'!CC19="Yes"),OFFSET('Water Data'!$G$6,0,10*ROW('Water Data'!G13)),NA())</f>
        <v>#N/A</v>
      </c>
      <c r="O19" s="87" t="e">
        <f ca="true">+IF(AND(ISNUMBER(OFFSET('Water Data'!$G$9,0,10*ROW('Water Data'!G13))),'Data Summary'!CD19="Yes"),OFFSET('Water Data'!$G$9,0,10*ROW('Water Data'!G13)),NA())</f>
        <v>#N/A</v>
      </c>
      <c r="P19" s="87" t="e">
        <f ca="true">+IF(AND(ISNUMBER(OFFSET('Water Data'!$H$4,0,10*ROW('Water Data'!H13))),'Data Summary'!CE19="Yes"),100-OFFSET('Water Data'!$H$4,0,10*ROW('Water Data'!H13)),NA())</f>
        <v>#N/A</v>
      </c>
      <c r="Q19" s="87" t="e">
        <f ca="true">+IF(AND(ISNUMBER(OFFSET('Water Data'!$H$6,0,10*ROW('Water Data'!H13))),'Data Summary'!CF19="Yes"),OFFSET('Water Data'!$H$6,0,10*ROW('Water Data'!H13)),NA())</f>
        <v>#N/A</v>
      </c>
      <c r="R19" s="87" t="e">
        <f ca="true">+IF(AND(ISNUMBER(OFFSET('Water Data'!$H$9,0,10*ROW('Water Data'!H13))),'Data Summary'!CG19="Yes"),OFFSET('Water Data'!$H$9,0,10*ROW('Water Data'!H13)),NA())</f>
        <v>#N/A</v>
      </c>
      <c r="S19" s="87" t="e">
        <f ca="true">+IF(AND(ISNUMBER(OFFSET('Water Data'!$I$4,0,10*ROW('Water Data'!I13))),'Data Summary'!CH19="Yes"),100-OFFSET('Water Data'!$I$4,0,10*ROW('Water Data'!I13)),NA())</f>
        <v>#N/A</v>
      </c>
      <c r="T19" s="87" t="e">
        <f ca="true">+IF(AND(ISNUMBER(OFFSET('Water Data'!$I$6,0,10*ROW('Water Data'!I13))),'Data Summary'!CI19="Yes"),OFFSET('Water Data'!$I$6,0,10*ROW('Water Data'!I13)),NA())</f>
        <v>#N/A</v>
      </c>
      <c r="U19" s="87" t="e">
        <f ca="true">+IF(AND(ISNUMBER(OFFSET('Water Data'!$I$9,0,10*ROW('Water Data'!I13))),'Data Summary'!CJ19="Yes"),OFFSET('Water Data'!$I$9,0,10*ROW('Water Data'!I13)),NA())</f>
        <v>#N/A</v>
      </c>
      <c r="V19" s="88" t="e">
        <f ca="true">+IF(AND(ISNUMBER(OFFSET('Sanitation Data'!$D$4,0,10*ROW('Sanitation Data'!D13))),'Data Summary'!CK19="Yes"),100-OFFSET('Sanitation Data'!$D$4,0,10*ROW('Sanitation Data'!D13)),NA())</f>
        <v>#N/A</v>
      </c>
      <c r="W19" s="88" t="e">
        <f ca="true">+IF(AND(ISNUMBER(OFFSET('Sanitation Data'!$D$6,0,10*ROW('Sanitation Data'!D13))),'Data Summary'!CL19="Yes"),OFFSET('Sanitation Data'!$D$6,0,10*ROW('Sanitation Data'!D13)),NA())</f>
        <v>#N/A</v>
      </c>
      <c r="X19" s="88" t="e">
        <f ca="true">+IF(AND(ISNUMBER(OFFSET('Sanitation Data'!$D$10,0,10*ROW('Sanitation Data'!D13))),'Data Summary'!CM19="Yes"),OFFSET('Sanitation Data'!$D$10,0,10*ROW('Sanitation Data'!D13)),NA())</f>
        <v>#N/A</v>
      </c>
      <c r="Y19" s="88" t="e">
        <f ca="true">+IF(AND(ISNUMBER(OFFSET('Sanitation Data'!$D$11,0,10*ROW('Sanitation Data'!D13))),'Data Summary'!CN19="Yes"),OFFSET('Sanitation Data'!$D$11,0,10*ROW('Sanitation Data'!D13)),NA())</f>
        <v>#N/A</v>
      </c>
      <c r="Z19" s="88" t="e">
        <f ca="true">+IF(AND(ISNUMBER(OFFSET('Sanitation Data'!$D$12,0,10*ROW('Sanitation Data'!D13))),'Data Summary'!CO19="Yes"),OFFSET('Sanitation Data'!$D$12,0,10*ROW('Sanitation Data'!D13)),NA())</f>
        <v>#N/A</v>
      </c>
      <c r="AA19" s="88" t="e">
        <f ca="true">+IF(AND(ISNUMBER(OFFSET('Sanitation Data'!$E$4,0,10*ROW('Sanitation Data'!E13))),'Data Summary'!CP19="Yes"),100-OFFSET('Sanitation Data'!$E$4,0,10*ROW('Sanitation Data'!E13)),NA())</f>
        <v>#N/A</v>
      </c>
      <c r="AB19" s="88" t="e">
        <f ca="true">+IF(AND(ISNUMBER(OFFSET('Sanitation Data'!$E$6,0,10*ROW('Sanitation Data'!E13))),'Data Summary'!CQ19="Yes"),OFFSET('Sanitation Data'!$E$6,0,10*ROW('Sanitation Data'!E13)),NA())</f>
        <v>#N/A</v>
      </c>
      <c r="AC19" s="88" t="e">
        <f ca="true">+IF(AND(ISNUMBER(OFFSET('Sanitation Data'!$E$10,0,10*ROW('Sanitation Data'!E13))),'Data Summary'!CR19="Yes"),OFFSET('Sanitation Data'!$E$10,0,10*ROW('Sanitation Data'!E13)),NA())</f>
        <v>#N/A</v>
      </c>
      <c r="AD19" s="88" t="e">
        <f ca="true">+IF(AND(ISNUMBER(OFFSET('Sanitation Data'!$E$11,0,10*ROW('Sanitation Data'!E13))),'Data Summary'!CS19="Yes"),OFFSET('Sanitation Data'!$E$11,0,10*ROW('Sanitation Data'!E13)),NA())</f>
        <v>#N/A</v>
      </c>
      <c r="AE19" s="88" t="e">
        <f ca="true">+IF(AND(ISNUMBER(OFFSET('Sanitation Data'!$E$12,0,10*ROW('Sanitation Data'!E13))),'Data Summary'!CT19="Yes"),OFFSET('Sanitation Data'!$E$12,0,10*ROW('Sanitation Data'!E13)),NA())</f>
        <v>#N/A</v>
      </c>
      <c r="AF19" s="88" t="e">
        <f ca="true">+IF(AND(ISNUMBER(OFFSET('Sanitation Data'!$F$4,0,10*ROW('Sanitation Data'!F13))),'Data Summary'!CU19="Yes"),100-OFFSET('Sanitation Data'!$F$4,0,10*ROW('Sanitation Data'!F13)),NA())</f>
        <v>#N/A</v>
      </c>
      <c r="AG19" s="88" t="e">
        <f ca="true">+IF(AND(ISNUMBER(OFFSET('Sanitation Data'!$F$6,0,10*ROW('Sanitation Data'!F13))),'Data Summary'!CV19="Yes"),OFFSET('Sanitation Data'!$F$6,0,10*ROW('Sanitation Data'!F13)),NA())</f>
        <v>#N/A</v>
      </c>
      <c r="AH19" s="88" t="e">
        <f ca="true">+IF(AND(ISNUMBER(OFFSET('Sanitation Data'!$F$10,0,10*ROW('Sanitation Data'!F13))),'Data Summary'!CW19="Yes"),OFFSET('Sanitation Data'!$F$10,0,10*ROW('Sanitation Data'!F13)),NA())</f>
        <v>#N/A</v>
      </c>
      <c r="AI19" s="88" t="e">
        <f ca="true">+IF(AND(ISNUMBER(OFFSET('Sanitation Data'!$F$11,0,10*ROW('Sanitation Data'!F13))),'Data Summary'!CX19="Yes"),OFFSET('Sanitation Data'!$F$11,0,10*ROW('Sanitation Data'!F13)),NA())</f>
        <v>#N/A</v>
      </c>
      <c r="AJ19" s="88" t="e">
        <f ca="true">+IF(AND(ISNUMBER(OFFSET('Sanitation Data'!$F$12,0,10*ROW('Sanitation Data'!F13))),'Data Summary'!CY19="Yes"),OFFSET('Sanitation Data'!$F$12,0,10*ROW('Sanitation Data'!F13)),NA())</f>
        <v>#N/A</v>
      </c>
      <c r="AK19" s="88" t="e">
        <f ca="true">+IF(AND(ISNUMBER(OFFSET('Sanitation Data'!$G$4,0,10*ROW('Sanitation Data'!G13))),'Data Summary'!CZ19="Yes"),100-OFFSET('Sanitation Data'!$G$4,0,10*ROW('Sanitation Data'!G13)),NA())</f>
        <v>#N/A</v>
      </c>
      <c r="AL19" s="88" t="e">
        <f ca="true">+IF(AND(ISNUMBER(OFFSET('Sanitation Data'!$G$6,0,10*ROW('Sanitation Data'!G13))),'Data Summary'!DA19="Yes"),OFFSET('Sanitation Data'!$G$6,0,10*ROW('Sanitation Data'!G13)),NA())</f>
        <v>#N/A</v>
      </c>
      <c r="AM19" s="88" t="e">
        <f ca="true">+IF(AND(ISNUMBER(OFFSET('Sanitation Data'!$G$10,0,10*ROW('Sanitation Data'!G13))),'Data Summary'!DB19="Yes"),OFFSET('Sanitation Data'!$G$10,0,10*ROW('Sanitation Data'!G13)),NA())</f>
        <v>#N/A</v>
      </c>
      <c r="AN19" s="88" t="e">
        <f ca="true">+IF(AND(ISNUMBER(OFFSET('Sanitation Data'!$G$11,0,10*ROW('Sanitation Data'!G13))),'Data Summary'!DC19="Yes"),OFFSET('Sanitation Data'!$G$11,0,10*ROW('Sanitation Data'!G13)),NA())</f>
        <v>#N/A</v>
      </c>
      <c r="AO19" s="88" t="e">
        <f ca="true">+IF(AND(ISNUMBER(OFFSET('Sanitation Data'!$G$12,0,10*ROW('Sanitation Data'!G13))),'Data Summary'!DD19="Yes"),OFFSET('Sanitation Data'!$G$12,0,10*ROW('Sanitation Data'!G13)),NA())</f>
        <v>#N/A</v>
      </c>
      <c r="AP19" s="88" t="e">
        <f ca="true">+IF(AND(ISNUMBER(OFFSET('Sanitation Data'!$H$4,0,10*ROW('Sanitation Data'!H13))),'Data Summary'!DE19="Yes"),100-OFFSET('Sanitation Data'!$H$4,0,10*ROW('Sanitation Data'!H13)),NA())</f>
        <v>#N/A</v>
      </c>
      <c r="AQ19" s="88" t="e">
        <f ca="true">+IF(AND(ISNUMBER(OFFSET('Sanitation Data'!$H$6,0,10*ROW('Sanitation Data'!H13))),'Data Summary'!DF19="Yes"),OFFSET('Sanitation Data'!$H$6,0,10*ROW('Sanitation Data'!H13)),NA())</f>
        <v>#N/A</v>
      </c>
      <c r="AR19" s="88" t="e">
        <f ca="true">+IF(AND(ISNUMBER(OFFSET('Sanitation Data'!$H$10,0,10*ROW('Sanitation Data'!H13))),'Data Summary'!DG19="Yes"),OFFSET('Sanitation Data'!$H$10,0,10*ROW('Sanitation Data'!H13)),NA())</f>
        <v>#N/A</v>
      </c>
      <c r="AS19" s="88" t="e">
        <f ca="true">+IF(AND(ISNUMBER(OFFSET('Sanitation Data'!$H$11,0,10*ROW('Sanitation Data'!H13))),'Data Summary'!DH19="Yes"),OFFSET('Sanitation Data'!$H$11,0,10*ROW('Sanitation Data'!H13)),NA())</f>
        <v>#N/A</v>
      </c>
      <c r="AT19" s="88" t="e">
        <f ca="true">+IF(AND(ISNUMBER(OFFSET('Sanitation Data'!$H$12,0,10*ROW('Sanitation Data'!H13))),'Data Summary'!DI19="Yes"),OFFSET('Sanitation Data'!$H$12,0,10*ROW('Sanitation Data'!H13)),NA())</f>
        <v>#N/A</v>
      </c>
      <c r="AU19" s="88" t="e">
        <f ca="true">+IF(AND(ISNUMBER(OFFSET('Sanitation Data'!$I$4,0,10*ROW('Sanitation Data'!I13))),'Data Summary'!DJ19="Yes"),100-OFFSET('Sanitation Data'!$I$4,0,10*ROW('Sanitation Data'!I13)),NA())</f>
        <v>#N/A</v>
      </c>
      <c r="AV19" s="88" t="e">
        <f ca="true">+IF(AND(ISNUMBER(OFFSET('Sanitation Data'!$I$6,0,10*ROW('Sanitation Data'!I13))),'Data Summary'!DK19="Yes"),OFFSET('Sanitation Data'!$I$6,0,10*ROW('Sanitation Data'!I13)),NA())</f>
        <v>#N/A</v>
      </c>
      <c r="AW19" s="88" t="e">
        <f ca="true">+IF(AND(ISNUMBER(OFFSET('Sanitation Data'!$I$10,0,10*ROW('Sanitation Data'!I13))),'Data Summary'!DL19="Yes"),OFFSET('Sanitation Data'!$I$10,0,10*ROW('Sanitation Data'!I13)),NA())</f>
        <v>#N/A</v>
      </c>
      <c r="AX19" s="88" t="e">
        <f ca="true">+IF(AND(ISNUMBER(OFFSET('Sanitation Data'!$I$11,0,10*ROW('Sanitation Data'!I13))),'Data Summary'!DM19="Yes"),OFFSET('Sanitation Data'!$I$11,0,10*ROW('Sanitation Data'!I13)),NA())</f>
        <v>#N/A</v>
      </c>
      <c r="AY19" s="88" t="e">
        <f ca="true">+IF(AND(ISNUMBER(OFFSET('Sanitation Data'!$I$12,0,10*ROW('Sanitation Data'!I13))),'Data Summary'!DN19="Yes"),OFFSET('Sanitation Data'!$I$12,0,10*ROW('Sanitation Data'!I13)),NA())</f>
        <v>#N/A</v>
      </c>
      <c r="AZ19" s="89" t="e">
        <f ca="true">+IF(AND(ISNUMBER(OFFSET('Hygiene Data'!$D$5,0,10*ROW('Hygiene Data'!D13))),'Data Summary'!DO19="Yes"),OFFSET('Hygiene Data'!$D$5,0,10*ROW('Hygiene Data'!D13)),NA())</f>
        <v>#N/A</v>
      </c>
      <c r="BA19" s="89" t="e">
        <f ca="true">+IF(AND(ISNUMBER(OFFSET('Hygiene Data'!$D$7,0,10*ROW('Hygiene Data'!D13))),'Data Summary'!DP19="Yes"),OFFSET('Hygiene Data'!$D$7,0,10*ROW('Hygiene Data'!D13)),NA())</f>
        <v>#N/A</v>
      </c>
      <c r="BB19" s="89" t="e">
        <f ca="true">+IF(AND(ISNUMBER(OFFSET('Hygiene Data'!$D$9,0,10*ROW('Hygiene Data'!D13))),'Data Summary'!DQ19="Yes"),OFFSET('Hygiene Data'!$D$9,0,10*ROW('Hygiene Data'!D13)),NA())</f>
        <v>#N/A</v>
      </c>
      <c r="BC19" s="89" t="e">
        <f ca="true">+IF(AND(ISNUMBER(OFFSET('Hygiene Data'!$E$5,0,10*ROW('Hygiene Data'!E13))),'Data Summary'!DR19="Yes"),OFFSET('Hygiene Data'!$E$5,0,10*ROW('Hygiene Data'!E13)),NA())</f>
        <v>#N/A</v>
      </c>
      <c r="BD19" s="89" t="e">
        <f ca="true">+IF(AND(ISNUMBER(OFFSET('Hygiene Data'!$E$7,0,10*ROW('Hygiene Data'!E13))),'Data Summary'!DS19="Yes"),OFFSET('Hygiene Data'!$E$7,0,10*ROW('Hygiene Data'!E13)),NA())</f>
        <v>#N/A</v>
      </c>
      <c r="BE19" s="89" t="e">
        <f ca="true">+IF(AND(ISNUMBER(OFFSET('Hygiene Data'!$E$9,0,10*ROW('Hygiene Data'!E13))),'Data Summary'!DT19="Yes"),OFFSET('Hygiene Data'!$E$9,0,10*ROW('Hygiene Data'!E13)),NA())</f>
        <v>#N/A</v>
      </c>
      <c r="BF19" s="89" t="e">
        <f ca="true">+IF(AND(ISNUMBER(OFFSET('Hygiene Data'!$F$5,0,10*ROW('Hygiene Data'!F13))),'Data Summary'!DU19="Yes"),OFFSET('Hygiene Data'!$F$5,0,10*ROW('Hygiene Data'!F13)),NA())</f>
        <v>#N/A</v>
      </c>
      <c r="BG19" s="89" t="e">
        <f ca="true">+IF(AND(ISNUMBER(OFFSET('Hygiene Data'!$F$7,0,10*ROW('Hygiene Data'!F13))),'Data Summary'!DV19="Yes"),OFFSET('Hygiene Data'!$F$7,0,10*ROW('Hygiene Data'!F13)),NA())</f>
        <v>#N/A</v>
      </c>
      <c r="BH19" s="89" t="e">
        <f ca="true">+IF(AND(ISNUMBER(OFFSET('Hygiene Data'!$F$9,0,10*ROW('Hygiene Data'!F13))),'Data Summary'!DW19="Yes"),OFFSET('Hygiene Data'!$F$9,0,10*ROW('Hygiene Data'!F13)),NA())</f>
        <v>#N/A</v>
      </c>
      <c r="BI19" s="89" t="e">
        <f ca="true">+IF(AND(ISNUMBER(OFFSET('Hygiene Data'!$G$5,0,10*ROW('Hygiene Data'!G13))),'Data Summary'!DX19="Yes"),OFFSET('Hygiene Data'!$G$5,0,10*ROW('Hygiene Data'!G13)),NA())</f>
        <v>#N/A</v>
      </c>
      <c r="BJ19" s="89" t="e">
        <f ca="true">+IF(AND(ISNUMBER(OFFSET('Hygiene Data'!$G$7,0,10*ROW('Hygiene Data'!G13))),'Data Summary'!DY19="Yes"),OFFSET('Hygiene Data'!$G$7,0,10*ROW('Hygiene Data'!G13)),NA())</f>
        <v>#N/A</v>
      </c>
      <c r="BK19" s="89" t="e">
        <f ca="true">+IF(AND(ISNUMBER(OFFSET('Hygiene Data'!$G$9,0,10*ROW('Hygiene Data'!G13))),'Data Summary'!DZ19="Yes"),OFFSET('Hygiene Data'!$G$9,0,10*ROW('Hygiene Data'!G13)),NA())</f>
        <v>#N/A</v>
      </c>
      <c r="BL19" s="89" t="e">
        <f ca="true">+IF(AND(ISNUMBER(OFFSET('Hygiene Data'!$H$5,0,10*ROW('Hygiene Data'!H13))),'Data Summary'!EA19="Yes"),OFFSET('Hygiene Data'!$H$5,0,10*ROW('Hygiene Data'!H13)),NA())</f>
        <v>#N/A</v>
      </c>
      <c r="BM19" s="89" t="e">
        <f ca="true">+IF(AND(ISNUMBER(OFFSET('Hygiene Data'!$H$7,0,10*ROW('Hygiene Data'!H13))),'Data Summary'!EB19="Yes"),OFFSET('Hygiene Data'!$H$7,0,10*ROW('Hygiene Data'!H13)),NA())</f>
        <v>#N/A</v>
      </c>
      <c r="BN19" s="89" t="e">
        <f ca="true">+IF(AND(ISNUMBER(OFFSET('Hygiene Data'!$H$9,0,10*ROW('Hygiene Data'!H13))),'Data Summary'!EC19="Yes"),OFFSET('Hygiene Data'!$H$9,0,10*ROW('Hygiene Data'!H13)),NA())</f>
        <v>#N/A</v>
      </c>
      <c r="BO19" s="89" t="e">
        <f ca="true">+IF(AND(ISNUMBER(OFFSET('Hygiene Data'!$I$5,0,10*ROW('Hygiene Data'!I13))),'Data Summary'!ED19="Yes"),OFFSET('Hygiene Data'!$I$5,0,10*ROW('Hygiene Data'!I13)),NA())</f>
        <v>#N/A</v>
      </c>
      <c r="BP19" s="89" t="e">
        <f ca="true">+IF(AND(ISNUMBER(OFFSET('Hygiene Data'!$I$7,0,10*ROW('Hygiene Data'!I13))),'Data Summary'!EE19="Yes"),OFFSET('Hygiene Data'!$I$7,0,10*ROW('Hygiene Data'!I13)),NA())</f>
        <v>#N/A</v>
      </c>
      <c r="BQ19" s="89" t="e">
        <f ca="true">+IF(AND(ISNUMBER(OFFSET('Hygiene Data'!$I$9,0,10*ROW('Hygiene Data'!I13))),'Data Summary'!EF19="Yes"),OFFSET('Hygiene Data'!$I$9,0,10*ROW('Hygiene Data'!I13)),NA())</f>
        <v>#N/A</v>
      </c>
    </row>
    <row xmlns:x14ac="http://schemas.microsoft.com/office/spreadsheetml/2009/9/ac" r="20" x14ac:dyDescent="0.2">
      <c r="A20" s="326" t="e">
        <f ca="true">+RIGHT('Data Summary'!A20,LEN('Data Summary'!A20)-9)</f>
        <v>#VALUE!</v>
      </c>
      <c r="B20" s="34" t="str">
        <f ca="true">+IF(ISTEXT('Data Summary'!B20),'Data Summary'!B20,"")</f>
        <v/>
      </c>
      <c r="C20" s="325" t="e">
        <f ca="true">+VALUE('Data Summary'!C20)</f>
        <v>#VALUE!</v>
      </c>
      <c r="D20" s="87" t="e">
        <f ca="true">+IF(AND(ISNUMBER(OFFSET('Water Data'!$D$4,0,10*ROW('Water Data'!D14))),'Data Summary'!BS20="Yes"),100-OFFSET('Water Data'!$D$4,0,10*ROW('Water Data'!D14)),NA())</f>
        <v>#N/A</v>
      </c>
      <c r="E20" s="87" t="e">
        <f ca="true">+IF(AND(ISNUMBER(OFFSET('Water Data'!$D$6,0,10*ROW('Water Data'!D14))),'Data Summary'!BT20="Yes"),OFFSET('Water Data'!$D$6,0,10*ROW('Water Data'!D14)),NA())</f>
        <v>#N/A</v>
      </c>
      <c r="F20" s="87" t="e">
        <f ca="true">+IF(AND(ISNUMBER(OFFSET('Water Data'!$D$9,0,10*ROW('Water Data'!D14))),'Data Summary'!BU20="Yes"),OFFSET('Water Data'!$D$9,0,10*ROW('Water Data'!D14)),NA())</f>
        <v>#N/A</v>
      </c>
      <c r="G20" s="87" t="e">
        <f ca="true">+IF(AND(ISNUMBER(OFFSET('Water Data'!$E$4,0,10*ROW('Water Data'!E14))),'Data Summary'!BV20="Yes"),100-OFFSET('Water Data'!$E$4,0,10*ROW('Water Data'!E14)),NA())</f>
        <v>#N/A</v>
      </c>
      <c r="H20" s="87" t="e">
        <f ca="true">+IF(AND(ISNUMBER(OFFSET('Water Data'!$E$6,0,10*ROW('Water Data'!E14))),'Data Summary'!BW20="Yes"),OFFSET('Water Data'!$E$6,0,10*ROW('Water Data'!E14)),NA())</f>
        <v>#N/A</v>
      </c>
      <c r="I20" s="87" t="e">
        <f ca="true">+IF(AND(ISNUMBER(OFFSET('Water Data'!$E$9,0,10*ROW('Water Data'!E14))),'Data Summary'!BX20="Yes"),OFFSET('Water Data'!$E$9,0,10*ROW('Water Data'!E14)),NA())</f>
        <v>#N/A</v>
      </c>
      <c r="J20" s="87" t="e">
        <f ca="true">+IF(AND(ISNUMBER(OFFSET('Water Data'!$F$4,0,10*ROW('Water Data'!F14))),'Data Summary'!BY20="Yes"),100-OFFSET('Water Data'!$F$4,0,10*ROW('Water Data'!F14)),NA())</f>
        <v>#N/A</v>
      </c>
      <c r="K20" s="87" t="e">
        <f ca="true">+IF(AND(ISNUMBER(OFFSET('Water Data'!$F$6,0,10*ROW('Water Data'!F14))),'Data Summary'!BZ20="Yes"),OFFSET('Water Data'!$F$6,0,10*ROW('Water Data'!F14)),NA())</f>
        <v>#N/A</v>
      </c>
      <c r="L20" s="87" t="e">
        <f ca="true">+IF(AND(ISNUMBER(OFFSET('Water Data'!$F$9,0,10*ROW('Water Data'!F14))),'Data Summary'!CA20="Yes"),OFFSET('Water Data'!$F$9,0,10*ROW('Water Data'!F14)),NA())</f>
        <v>#N/A</v>
      </c>
      <c r="M20" s="87" t="e">
        <f ca="true">+IF(AND(ISNUMBER(OFFSET('Water Data'!$G$4,0,10*ROW('Water Data'!G14))),'Data Summary'!CB20="Yes"),100-OFFSET('Water Data'!$G$4,0,10*ROW('Water Data'!G14)),NA())</f>
        <v>#N/A</v>
      </c>
      <c r="N20" s="87" t="e">
        <f ca="true">+IF(AND(ISNUMBER(OFFSET('Water Data'!$G$6,0,10*ROW('Water Data'!G14))),'Data Summary'!CC20="Yes"),OFFSET('Water Data'!$G$6,0,10*ROW('Water Data'!G14)),NA())</f>
        <v>#N/A</v>
      </c>
      <c r="O20" s="87" t="e">
        <f ca="true">+IF(AND(ISNUMBER(OFFSET('Water Data'!$G$9,0,10*ROW('Water Data'!G14))),'Data Summary'!CD20="Yes"),OFFSET('Water Data'!$G$9,0,10*ROW('Water Data'!G14)),NA())</f>
        <v>#N/A</v>
      </c>
      <c r="P20" s="87" t="e">
        <f ca="true">+IF(AND(ISNUMBER(OFFSET('Water Data'!$H$4,0,10*ROW('Water Data'!H14))),'Data Summary'!CE20="Yes"),100-OFFSET('Water Data'!$H$4,0,10*ROW('Water Data'!H14)),NA())</f>
        <v>#N/A</v>
      </c>
      <c r="Q20" s="87" t="e">
        <f ca="true">+IF(AND(ISNUMBER(OFFSET('Water Data'!$H$6,0,10*ROW('Water Data'!H14))),'Data Summary'!CF20="Yes"),OFFSET('Water Data'!$H$6,0,10*ROW('Water Data'!H14)),NA())</f>
        <v>#N/A</v>
      </c>
      <c r="R20" s="87" t="e">
        <f ca="true">+IF(AND(ISNUMBER(OFFSET('Water Data'!$H$9,0,10*ROW('Water Data'!H14))),'Data Summary'!CG20="Yes"),OFFSET('Water Data'!$H$9,0,10*ROW('Water Data'!H14)),NA())</f>
        <v>#N/A</v>
      </c>
      <c r="S20" s="87" t="e">
        <f ca="true">+IF(AND(ISNUMBER(OFFSET('Water Data'!$I$4,0,10*ROW('Water Data'!I14))),'Data Summary'!CH20="Yes"),100-OFFSET('Water Data'!$I$4,0,10*ROW('Water Data'!I14)),NA())</f>
        <v>#N/A</v>
      </c>
      <c r="T20" s="87" t="e">
        <f ca="true">+IF(AND(ISNUMBER(OFFSET('Water Data'!$I$6,0,10*ROW('Water Data'!I14))),'Data Summary'!CI20="Yes"),OFFSET('Water Data'!$I$6,0,10*ROW('Water Data'!I14)),NA())</f>
        <v>#N/A</v>
      </c>
      <c r="U20" s="87" t="e">
        <f ca="true">+IF(AND(ISNUMBER(OFFSET('Water Data'!$I$9,0,10*ROW('Water Data'!I14))),'Data Summary'!CJ20="Yes"),OFFSET('Water Data'!$I$9,0,10*ROW('Water Data'!I14)),NA())</f>
        <v>#N/A</v>
      </c>
      <c r="V20" s="88" t="e">
        <f ca="true">+IF(AND(ISNUMBER(OFFSET('Sanitation Data'!$D$4,0,10*ROW('Sanitation Data'!D14))),'Data Summary'!CK20="Yes"),100-OFFSET('Sanitation Data'!$D$4,0,10*ROW('Sanitation Data'!D14)),NA())</f>
        <v>#N/A</v>
      </c>
      <c r="W20" s="88" t="e">
        <f ca="true">+IF(AND(ISNUMBER(OFFSET('Sanitation Data'!$D$6,0,10*ROW('Sanitation Data'!D14))),'Data Summary'!CL20="Yes"),OFFSET('Sanitation Data'!$D$6,0,10*ROW('Sanitation Data'!D14)),NA())</f>
        <v>#N/A</v>
      </c>
      <c r="X20" s="88" t="e">
        <f ca="true">+IF(AND(ISNUMBER(OFFSET('Sanitation Data'!$D$10,0,10*ROW('Sanitation Data'!D14))),'Data Summary'!CM20="Yes"),OFFSET('Sanitation Data'!$D$10,0,10*ROW('Sanitation Data'!D14)),NA())</f>
        <v>#N/A</v>
      </c>
      <c r="Y20" s="88" t="e">
        <f ca="true">+IF(AND(ISNUMBER(OFFSET('Sanitation Data'!$D$11,0,10*ROW('Sanitation Data'!D14))),'Data Summary'!CN20="Yes"),OFFSET('Sanitation Data'!$D$11,0,10*ROW('Sanitation Data'!D14)),NA())</f>
        <v>#N/A</v>
      </c>
      <c r="Z20" s="88" t="e">
        <f ca="true">+IF(AND(ISNUMBER(OFFSET('Sanitation Data'!$D$12,0,10*ROW('Sanitation Data'!D14))),'Data Summary'!CO20="Yes"),OFFSET('Sanitation Data'!$D$12,0,10*ROW('Sanitation Data'!D14)),NA())</f>
        <v>#N/A</v>
      </c>
      <c r="AA20" s="88" t="e">
        <f ca="true">+IF(AND(ISNUMBER(OFFSET('Sanitation Data'!$E$4,0,10*ROW('Sanitation Data'!E14))),'Data Summary'!CP20="Yes"),100-OFFSET('Sanitation Data'!$E$4,0,10*ROW('Sanitation Data'!E14)),NA())</f>
        <v>#N/A</v>
      </c>
      <c r="AB20" s="88" t="e">
        <f ca="true">+IF(AND(ISNUMBER(OFFSET('Sanitation Data'!$E$6,0,10*ROW('Sanitation Data'!E14))),'Data Summary'!CQ20="Yes"),OFFSET('Sanitation Data'!$E$6,0,10*ROW('Sanitation Data'!E14)),NA())</f>
        <v>#N/A</v>
      </c>
      <c r="AC20" s="88" t="e">
        <f ca="true">+IF(AND(ISNUMBER(OFFSET('Sanitation Data'!$E$10,0,10*ROW('Sanitation Data'!E14))),'Data Summary'!CR20="Yes"),OFFSET('Sanitation Data'!$E$10,0,10*ROW('Sanitation Data'!E14)),NA())</f>
        <v>#N/A</v>
      </c>
      <c r="AD20" s="88" t="e">
        <f ca="true">+IF(AND(ISNUMBER(OFFSET('Sanitation Data'!$E$11,0,10*ROW('Sanitation Data'!E14))),'Data Summary'!CS20="Yes"),OFFSET('Sanitation Data'!$E$11,0,10*ROW('Sanitation Data'!E14)),NA())</f>
        <v>#N/A</v>
      </c>
      <c r="AE20" s="88" t="e">
        <f ca="true">+IF(AND(ISNUMBER(OFFSET('Sanitation Data'!$E$12,0,10*ROW('Sanitation Data'!E14))),'Data Summary'!CT20="Yes"),OFFSET('Sanitation Data'!$E$12,0,10*ROW('Sanitation Data'!E14)),NA())</f>
        <v>#N/A</v>
      </c>
      <c r="AF20" s="88" t="e">
        <f ca="true">+IF(AND(ISNUMBER(OFFSET('Sanitation Data'!$F$4,0,10*ROW('Sanitation Data'!F14))),'Data Summary'!CU20="Yes"),100-OFFSET('Sanitation Data'!$F$4,0,10*ROW('Sanitation Data'!F14)),NA())</f>
        <v>#N/A</v>
      </c>
      <c r="AG20" s="88" t="e">
        <f ca="true">+IF(AND(ISNUMBER(OFFSET('Sanitation Data'!$F$6,0,10*ROW('Sanitation Data'!F14))),'Data Summary'!CV20="Yes"),OFFSET('Sanitation Data'!$F$6,0,10*ROW('Sanitation Data'!F14)),NA())</f>
        <v>#N/A</v>
      </c>
      <c r="AH20" s="88" t="e">
        <f ca="true">+IF(AND(ISNUMBER(OFFSET('Sanitation Data'!$F$10,0,10*ROW('Sanitation Data'!F14))),'Data Summary'!CW20="Yes"),OFFSET('Sanitation Data'!$F$10,0,10*ROW('Sanitation Data'!F14)),NA())</f>
        <v>#N/A</v>
      </c>
      <c r="AI20" s="88" t="e">
        <f ca="true">+IF(AND(ISNUMBER(OFFSET('Sanitation Data'!$F$11,0,10*ROW('Sanitation Data'!F14))),'Data Summary'!CX20="Yes"),OFFSET('Sanitation Data'!$F$11,0,10*ROW('Sanitation Data'!F14)),NA())</f>
        <v>#N/A</v>
      </c>
      <c r="AJ20" s="88" t="e">
        <f ca="true">+IF(AND(ISNUMBER(OFFSET('Sanitation Data'!$F$12,0,10*ROW('Sanitation Data'!F14))),'Data Summary'!CY20="Yes"),OFFSET('Sanitation Data'!$F$12,0,10*ROW('Sanitation Data'!F14)),NA())</f>
        <v>#N/A</v>
      </c>
      <c r="AK20" s="88" t="e">
        <f ca="true">+IF(AND(ISNUMBER(OFFSET('Sanitation Data'!$G$4,0,10*ROW('Sanitation Data'!G14))),'Data Summary'!CZ20="Yes"),100-OFFSET('Sanitation Data'!$G$4,0,10*ROW('Sanitation Data'!G14)),NA())</f>
        <v>#N/A</v>
      </c>
      <c r="AL20" s="88" t="e">
        <f ca="true">+IF(AND(ISNUMBER(OFFSET('Sanitation Data'!$G$6,0,10*ROW('Sanitation Data'!G14))),'Data Summary'!DA20="Yes"),OFFSET('Sanitation Data'!$G$6,0,10*ROW('Sanitation Data'!G14)),NA())</f>
        <v>#N/A</v>
      </c>
      <c r="AM20" s="88" t="e">
        <f ca="true">+IF(AND(ISNUMBER(OFFSET('Sanitation Data'!$G$10,0,10*ROW('Sanitation Data'!G14))),'Data Summary'!DB20="Yes"),OFFSET('Sanitation Data'!$G$10,0,10*ROW('Sanitation Data'!G14)),NA())</f>
        <v>#N/A</v>
      </c>
      <c r="AN20" s="88" t="e">
        <f ca="true">+IF(AND(ISNUMBER(OFFSET('Sanitation Data'!$G$11,0,10*ROW('Sanitation Data'!G14))),'Data Summary'!DC20="Yes"),OFFSET('Sanitation Data'!$G$11,0,10*ROW('Sanitation Data'!G14)),NA())</f>
        <v>#N/A</v>
      </c>
      <c r="AO20" s="88" t="e">
        <f ca="true">+IF(AND(ISNUMBER(OFFSET('Sanitation Data'!$G$12,0,10*ROW('Sanitation Data'!G14))),'Data Summary'!DD20="Yes"),OFFSET('Sanitation Data'!$G$12,0,10*ROW('Sanitation Data'!G14)),NA())</f>
        <v>#N/A</v>
      </c>
      <c r="AP20" s="88" t="e">
        <f ca="true">+IF(AND(ISNUMBER(OFFSET('Sanitation Data'!$H$4,0,10*ROW('Sanitation Data'!H14))),'Data Summary'!DE20="Yes"),100-OFFSET('Sanitation Data'!$H$4,0,10*ROW('Sanitation Data'!H14)),NA())</f>
        <v>#N/A</v>
      </c>
      <c r="AQ20" s="88" t="e">
        <f ca="true">+IF(AND(ISNUMBER(OFFSET('Sanitation Data'!$H$6,0,10*ROW('Sanitation Data'!H14))),'Data Summary'!DF20="Yes"),OFFSET('Sanitation Data'!$H$6,0,10*ROW('Sanitation Data'!H14)),NA())</f>
        <v>#N/A</v>
      </c>
      <c r="AR20" s="88" t="e">
        <f ca="true">+IF(AND(ISNUMBER(OFFSET('Sanitation Data'!$H$10,0,10*ROW('Sanitation Data'!H14))),'Data Summary'!DG20="Yes"),OFFSET('Sanitation Data'!$H$10,0,10*ROW('Sanitation Data'!H14)),NA())</f>
        <v>#N/A</v>
      </c>
      <c r="AS20" s="88" t="e">
        <f ca="true">+IF(AND(ISNUMBER(OFFSET('Sanitation Data'!$H$11,0,10*ROW('Sanitation Data'!H14))),'Data Summary'!DH20="Yes"),OFFSET('Sanitation Data'!$H$11,0,10*ROW('Sanitation Data'!H14)),NA())</f>
        <v>#N/A</v>
      </c>
      <c r="AT20" s="88" t="e">
        <f ca="true">+IF(AND(ISNUMBER(OFFSET('Sanitation Data'!$H$12,0,10*ROW('Sanitation Data'!H14))),'Data Summary'!DI20="Yes"),OFFSET('Sanitation Data'!$H$12,0,10*ROW('Sanitation Data'!H14)),NA())</f>
        <v>#N/A</v>
      </c>
      <c r="AU20" s="88" t="e">
        <f ca="true">+IF(AND(ISNUMBER(OFFSET('Sanitation Data'!$I$4,0,10*ROW('Sanitation Data'!I14))),'Data Summary'!DJ20="Yes"),100-OFFSET('Sanitation Data'!$I$4,0,10*ROW('Sanitation Data'!I14)),NA())</f>
        <v>#N/A</v>
      </c>
      <c r="AV20" s="88" t="e">
        <f ca="true">+IF(AND(ISNUMBER(OFFSET('Sanitation Data'!$I$6,0,10*ROW('Sanitation Data'!I14))),'Data Summary'!DK20="Yes"),OFFSET('Sanitation Data'!$I$6,0,10*ROW('Sanitation Data'!I14)),NA())</f>
        <v>#N/A</v>
      </c>
      <c r="AW20" s="88" t="e">
        <f ca="true">+IF(AND(ISNUMBER(OFFSET('Sanitation Data'!$I$10,0,10*ROW('Sanitation Data'!I14))),'Data Summary'!DL20="Yes"),OFFSET('Sanitation Data'!$I$10,0,10*ROW('Sanitation Data'!I14)),NA())</f>
        <v>#N/A</v>
      </c>
      <c r="AX20" s="88" t="e">
        <f ca="true">+IF(AND(ISNUMBER(OFFSET('Sanitation Data'!$I$11,0,10*ROW('Sanitation Data'!I14))),'Data Summary'!DM20="Yes"),OFFSET('Sanitation Data'!$I$11,0,10*ROW('Sanitation Data'!I14)),NA())</f>
        <v>#N/A</v>
      </c>
      <c r="AY20" s="88" t="e">
        <f ca="true">+IF(AND(ISNUMBER(OFFSET('Sanitation Data'!$I$12,0,10*ROW('Sanitation Data'!I14))),'Data Summary'!DN20="Yes"),OFFSET('Sanitation Data'!$I$12,0,10*ROW('Sanitation Data'!I14)),NA())</f>
        <v>#N/A</v>
      </c>
      <c r="AZ20" s="89" t="e">
        <f ca="true">+IF(AND(ISNUMBER(OFFSET('Hygiene Data'!$D$5,0,10*ROW('Hygiene Data'!D14))),'Data Summary'!DO20="Yes"),OFFSET('Hygiene Data'!$D$5,0,10*ROW('Hygiene Data'!D14)),NA())</f>
        <v>#N/A</v>
      </c>
      <c r="BA20" s="89" t="e">
        <f ca="true">+IF(AND(ISNUMBER(OFFSET('Hygiene Data'!$D$7,0,10*ROW('Hygiene Data'!D14))),'Data Summary'!DP20="Yes"),OFFSET('Hygiene Data'!$D$7,0,10*ROW('Hygiene Data'!D14)),NA())</f>
        <v>#N/A</v>
      </c>
      <c r="BB20" s="89" t="e">
        <f ca="true">+IF(AND(ISNUMBER(OFFSET('Hygiene Data'!$D$9,0,10*ROW('Hygiene Data'!D14))),'Data Summary'!DQ20="Yes"),OFFSET('Hygiene Data'!$D$9,0,10*ROW('Hygiene Data'!D14)),NA())</f>
        <v>#N/A</v>
      </c>
      <c r="BC20" s="89" t="e">
        <f ca="true">+IF(AND(ISNUMBER(OFFSET('Hygiene Data'!$E$5,0,10*ROW('Hygiene Data'!E14))),'Data Summary'!DR20="Yes"),OFFSET('Hygiene Data'!$E$5,0,10*ROW('Hygiene Data'!E14)),NA())</f>
        <v>#N/A</v>
      </c>
      <c r="BD20" s="89" t="e">
        <f ca="true">+IF(AND(ISNUMBER(OFFSET('Hygiene Data'!$E$7,0,10*ROW('Hygiene Data'!E14))),'Data Summary'!DS20="Yes"),OFFSET('Hygiene Data'!$E$7,0,10*ROW('Hygiene Data'!E14)),NA())</f>
        <v>#N/A</v>
      </c>
      <c r="BE20" s="89" t="e">
        <f ca="true">+IF(AND(ISNUMBER(OFFSET('Hygiene Data'!$E$9,0,10*ROW('Hygiene Data'!E14))),'Data Summary'!DT20="Yes"),OFFSET('Hygiene Data'!$E$9,0,10*ROW('Hygiene Data'!E14)),NA())</f>
        <v>#N/A</v>
      </c>
      <c r="BF20" s="89" t="e">
        <f ca="true">+IF(AND(ISNUMBER(OFFSET('Hygiene Data'!$F$5,0,10*ROW('Hygiene Data'!F14))),'Data Summary'!DU20="Yes"),OFFSET('Hygiene Data'!$F$5,0,10*ROW('Hygiene Data'!F14)),NA())</f>
        <v>#N/A</v>
      </c>
      <c r="BG20" s="89" t="e">
        <f ca="true">+IF(AND(ISNUMBER(OFFSET('Hygiene Data'!$F$7,0,10*ROW('Hygiene Data'!F14))),'Data Summary'!DV20="Yes"),OFFSET('Hygiene Data'!$F$7,0,10*ROW('Hygiene Data'!F14)),NA())</f>
        <v>#N/A</v>
      </c>
      <c r="BH20" s="89" t="e">
        <f ca="true">+IF(AND(ISNUMBER(OFFSET('Hygiene Data'!$F$9,0,10*ROW('Hygiene Data'!F14))),'Data Summary'!DW20="Yes"),OFFSET('Hygiene Data'!$F$9,0,10*ROW('Hygiene Data'!F14)),NA())</f>
        <v>#N/A</v>
      </c>
      <c r="BI20" s="89" t="e">
        <f ca="true">+IF(AND(ISNUMBER(OFFSET('Hygiene Data'!$G$5,0,10*ROW('Hygiene Data'!G14))),'Data Summary'!DX20="Yes"),OFFSET('Hygiene Data'!$G$5,0,10*ROW('Hygiene Data'!G14)),NA())</f>
        <v>#N/A</v>
      </c>
      <c r="BJ20" s="89" t="e">
        <f ca="true">+IF(AND(ISNUMBER(OFFSET('Hygiene Data'!$G$7,0,10*ROW('Hygiene Data'!G14))),'Data Summary'!DY20="Yes"),OFFSET('Hygiene Data'!$G$7,0,10*ROW('Hygiene Data'!G14)),NA())</f>
        <v>#N/A</v>
      </c>
      <c r="BK20" s="89" t="e">
        <f ca="true">+IF(AND(ISNUMBER(OFFSET('Hygiene Data'!$G$9,0,10*ROW('Hygiene Data'!G14))),'Data Summary'!DZ20="Yes"),OFFSET('Hygiene Data'!$G$9,0,10*ROW('Hygiene Data'!G14)),NA())</f>
        <v>#N/A</v>
      </c>
      <c r="BL20" s="89" t="e">
        <f ca="true">+IF(AND(ISNUMBER(OFFSET('Hygiene Data'!$H$5,0,10*ROW('Hygiene Data'!H14))),'Data Summary'!EA20="Yes"),OFFSET('Hygiene Data'!$H$5,0,10*ROW('Hygiene Data'!H14)),NA())</f>
        <v>#N/A</v>
      </c>
      <c r="BM20" s="89" t="e">
        <f ca="true">+IF(AND(ISNUMBER(OFFSET('Hygiene Data'!$H$7,0,10*ROW('Hygiene Data'!H14))),'Data Summary'!EB20="Yes"),OFFSET('Hygiene Data'!$H$7,0,10*ROW('Hygiene Data'!H14)),NA())</f>
        <v>#N/A</v>
      </c>
      <c r="BN20" s="89" t="e">
        <f ca="true">+IF(AND(ISNUMBER(OFFSET('Hygiene Data'!$H$9,0,10*ROW('Hygiene Data'!H14))),'Data Summary'!EC20="Yes"),OFFSET('Hygiene Data'!$H$9,0,10*ROW('Hygiene Data'!H14)),NA())</f>
        <v>#N/A</v>
      </c>
      <c r="BO20" s="89" t="e">
        <f ca="true">+IF(AND(ISNUMBER(OFFSET('Hygiene Data'!$I$5,0,10*ROW('Hygiene Data'!I14))),'Data Summary'!ED20="Yes"),OFFSET('Hygiene Data'!$I$5,0,10*ROW('Hygiene Data'!I14)),NA())</f>
        <v>#N/A</v>
      </c>
      <c r="BP20" s="89" t="e">
        <f ca="true">+IF(AND(ISNUMBER(OFFSET('Hygiene Data'!$I$7,0,10*ROW('Hygiene Data'!I14))),'Data Summary'!EE20="Yes"),OFFSET('Hygiene Data'!$I$7,0,10*ROW('Hygiene Data'!I14)),NA())</f>
        <v>#N/A</v>
      </c>
      <c r="BQ20" s="89" t="e">
        <f ca="true">+IF(AND(ISNUMBER(OFFSET('Hygiene Data'!$I$9,0,10*ROW('Hygiene Data'!I14))),'Data Summary'!EF20="Yes"),OFFSET('Hygiene Data'!$I$9,0,10*ROW('Hygiene Data'!I14)),NA())</f>
        <v>#N/A</v>
      </c>
    </row>
    <row xmlns:x14ac="http://schemas.microsoft.com/office/spreadsheetml/2009/9/ac" r="21" x14ac:dyDescent="0.2">
      <c r="A21" s="326" t="e">
        <f ca="true">+RIGHT('Data Summary'!A21,LEN('Data Summary'!A21)-9)</f>
        <v>#VALUE!</v>
      </c>
      <c r="B21" s="34" t="str">
        <f ca="true">+IF(ISTEXT('Data Summary'!B21),'Data Summary'!B21,"")</f>
        <v/>
      </c>
      <c r="C21" s="325" t="e">
        <f ca="true">+VALUE('Data Summary'!C21)</f>
        <v>#VALUE!</v>
      </c>
      <c r="D21" s="87" t="e">
        <f ca="true">+IF(AND(ISNUMBER(OFFSET('Water Data'!$D$4,0,10*ROW('Water Data'!D15))),'Data Summary'!BS21="Yes"),100-OFFSET('Water Data'!$D$4,0,10*ROW('Water Data'!D15)),NA())</f>
        <v>#N/A</v>
      </c>
      <c r="E21" s="87" t="e">
        <f ca="true">+IF(AND(ISNUMBER(OFFSET('Water Data'!$D$6,0,10*ROW('Water Data'!D15))),'Data Summary'!BT21="Yes"),OFFSET('Water Data'!$D$6,0,10*ROW('Water Data'!D15)),NA())</f>
        <v>#N/A</v>
      </c>
      <c r="F21" s="87" t="e">
        <f ca="true">+IF(AND(ISNUMBER(OFFSET('Water Data'!$D$9,0,10*ROW('Water Data'!D15))),'Data Summary'!BU21="Yes"),OFFSET('Water Data'!$D$9,0,10*ROW('Water Data'!D15)),NA())</f>
        <v>#N/A</v>
      </c>
      <c r="G21" s="87" t="e">
        <f ca="true">+IF(AND(ISNUMBER(OFFSET('Water Data'!$E$4,0,10*ROW('Water Data'!E15))),'Data Summary'!BV21="Yes"),100-OFFSET('Water Data'!$E$4,0,10*ROW('Water Data'!E15)),NA())</f>
        <v>#N/A</v>
      </c>
      <c r="H21" s="87" t="e">
        <f ca="true">+IF(AND(ISNUMBER(OFFSET('Water Data'!$E$6,0,10*ROW('Water Data'!E15))),'Data Summary'!BW21="Yes"),OFFSET('Water Data'!$E$6,0,10*ROW('Water Data'!E15)),NA())</f>
        <v>#N/A</v>
      </c>
      <c r="I21" s="87" t="e">
        <f ca="true">+IF(AND(ISNUMBER(OFFSET('Water Data'!$E$9,0,10*ROW('Water Data'!E15))),'Data Summary'!BX21="Yes"),OFFSET('Water Data'!$E$9,0,10*ROW('Water Data'!E15)),NA())</f>
        <v>#N/A</v>
      </c>
      <c r="J21" s="87" t="e">
        <f ca="true">+IF(AND(ISNUMBER(OFFSET('Water Data'!$F$4,0,10*ROW('Water Data'!F15))),'Data Summary'!BY21="Yes"),100-OFFSET('Water Data'!$F$4,0,10*ROW('Water Data'!F15)),NA())</f>
        <v>#N/A</v>
      </c>
      <c r="K21" s="87" t="e">
        <f ca="true">+IF(AND(ISNUMBER(OFFSET('Water Data'!$F$6,0,10*ROW('Water Data'!F15))),'Data Summary'!BZ21="Yes"),OFFSET('Water Data'!$F$6,0,10*ROW('Water Data'!F15)),NA())</f>
        <v>#N/A</v>
      </c>
      <c r="L21" s="87" t="e">
        <f ca="true">+IF(AND(ISNUMBER(OFFSET('Water Data'!$F$9,0,10*ROW('Water Data'!F15))),'Data Summary'!CA21="Yes"),OFFSET('Water Data'!$F$9,0,10*ROW('Water Data'!F15)),NA())</f>
        <v>#N/A</v>
      </c>
      <c r="M21" s="87" t="e">
        <f ca="true">+IF(AND(ISNUMBER(OFFSET('Water Data'!$G$4,0,10*ROW('Water Data'!G15))),'Data Summary'!CB21="Yes"),100-OFFSET('Water Data'!$G$4,0,10*ROW('Water Data'!G15)),NA())</f>
        <v>#N/A</v>
      </c>
      <c r="N21" s="87" t="e">
        <f ca="true">+IF(AND(ISNUMBER(OFFSET('Water Data'!$G$6,0,10*ROW('Water Data'!G15))),'Data Summary'!CC21="Yes"),OFFSET('Water Data'!$G$6,0,10*ROW('Water Data'!G15)),NA())</f>
        <v>#N/A</v>
      </c>
      <c r="O21" s="87" t="e">
        <f ca="true">+IF(AND(ISNUMBER(OFFSET('Water Data'!$G$9,0,10*ROW('Water Data'!G15))),'Data Summary'!CD21="Yes"),OFFSET('Water Data'!$G$9,0,10*ROW('Water Data'!G15)),NA())</f>
        <v>#N/A</v>
      </c>
      <c r="P21" s="87" t="e">
        <f ca="true">+IF(AND(ISNUMBER(OFFSET('Water Data'!$H$4,0,10*ROW('Water Data'!H15))),'Data Summary'!CE21="Yes"),100-OFFSET('Water Data'!$H$4,0,10*ROW('Water Data'!H15)),NA())</f>
        <v>#N/A</v>
      </c>
      <c r="Q21" s="87" t="e">
        <f ca="true">+IF(AND(ISNUMBER(OFFSET('Water Data'!$H$6,0,10*ROW('Water Data'!H15))),'Data Summary'!CF21="Yes"),OFFSET('Water Data'!$H$6,0,10*ROW('Water Data'!H15)),NA())</f>
        <v>#N/A</v>
      </c>
      <c r="R21" s="87" t="e">
        <f ca="true">+IF(AND(ISNUMBER(OFFSET('Water Data'!$H$9,0,10*ROW('Water Data'!H15))),'Data Summary'!CG21="Yes"),OFFSET('Water Data'!$H$9,0,10*ROW('Water Data'!H15)),NA())</f>
        <v>#N/A</v>
      </c>
      <c r="S21" s="87" t="e">
        <f ca="true">+IF(AND(ISNUMBER(OFFSET('Water Data'!$I$4,0,10*ROW('Water Data'!I15))),'Data Summary'!CH21="Yes"),100-OFFSET('Water Data'!$I$4,0,10*ROW('Water Data'!I15)),NA())</f>
        <v>#N/A</v>
      </c>
      <c r="T21" s="87" t="e">
        <f ca="true">+IF(AND(ISNUMBER(OFFSET('Water Data'!$I$6,0,10*ROW('Water Data'!I15))),'Data Summary'!CI21="Yes"),OFFSET('Water Data'!$I$6,0,10*ROW('Water Data'!I15)),NA())</f>
        <v>#N/A</v>
      </c>
      <c r="U21" s="87" t="e">
        <f ca="true">+IF(AND(ISNUMBER(OFFSET('Water Data'!$I$9,0,10*ROW('Water Data'!I15))),'Data Summary'!CJ21="Yes"),OFFSET('Water Data'!$I$9,0,10*ROW('Water Data'!I15)),NA())</f>
        <v>#N/A</v>
      </c>
      <c r="V21" s="88" t="e">
        <f ca="true">+IF(AND(ISNUMBER(OFFSET('Sanitation Data'!$D$4,0,10*ROW('Sanitation Data'!D15))),'Data Summary'!CK21="Yes"),100-OFFSET('Sanitation Data'!$D$4,0,10*ROW('Sanitation Data'!D15)),NA())</f>
        <v>#N/A</v>
      </c>
      <c r="W21" s="88" t="e">
        <f ca="true">+IF(AND(ISNUMBER(OFFSET('Sanitation Data'!$D$6,0,10*ROW('Sanitation Data'!D15))),'Data Summary'!CL21="Yes"),OFFSET('Sanitation Data'!$D$6,0,10*ROW('Sanitation Data'!D15)),NA())</f>
        <v>#N/A</v>
      </c>
      <c r="X21" s="88" t="e">
        <f ca="true">+IF(AND(ISNUMBER(OFFSET('Sanitation Data'!$D$10,0,10*ROW('Sanitation Data'!D15))),'Data Summary'!CM21="Yes"),OFFSET('Sanitation Data'!$D$10,0,10*ROW('Sanitation Data'!D15)),NA())</f>
        <v>#N/A</v>
      </c>
      <c r="Y21" s="88" t="e">
        <f ca="true">+IF(AND(ISNUMBER(OFFSET('Sanitation Data'!$D$11,0,10*ROW('Sanitation Data'!D15))),'Data Summary'!CN21="Yes"),OFFSET('Sanitation Data'!$D$11,0,10*ROW('Sanitation Data'!D15)),NA())</f>
        <v>#N/A</v>
      </c>
      <c r="Z21" s="88" t="e">
        <f ca="true">+IF(AND(ISNUMBER(OFFSET('Sanitation Data'!$D$12,0,10*ROW('Sanitation Data'!D15))),'Data Summary'!CO21="Yes"),OFFSET('Sanitation Data'!$D$12,0,10*ROW('Sanitation Data'!D15)),NA())</f>
        <v>#N/A</v>
      </c>
      <c r="AA21" s="88" t="e">
        <f ca="true">+IF(AND(ISNUMBER(OFFSET('Sanitation Data'!$E$4,0,10*ROW('Sanitation Data'!E15))),'Data Summary'!CP21="Yes"),100-OFFSET('Sanitation Data'!$E$4,0,10*ROW('Sanitation Data'!E15)),NA())</f>
        <v>#N/A</v>
      </c>
      <c r="AB21" s="88" t="e">
        <f ca="true">+IF(AND(ISNUMBER(OFFSET('Sanitation Data'!$E$6,0,10*ROW('Sanitation Data'!E15))),'Data Summary'!CQ21="Yes"),OFFSET('Sanitation Data'!$E$6,0,10*ROW('Sanitation Data'!E15)),NA())</f>
        <v>#N/A</v>
      </c>
      <c r="AC21" s="88" t="e">
        <f ca="true">+IF(AND(ISNUMBER(OFFSET('Sanitation Data'!$E$10,0,10*ROW('Sanitation Data'!E15))),'Data Summary'!CR21="Yes"),OFFSET('Sanitation Data'!$E$10,0,10*ROW('Sanitation Data'!E15)),NA())</f>
        <v>#N/A</v>
      </c>
      <c r="AD21" s="88" t="e">
        <f ca="true">+IF(AND(ISNUMBER(OFFSET('Sanitation Data'!$E$11,0,10*ROW('Sanitation Data'!E15))),'Data Summary'!CS21="Yes"),OFFSET('Sanitation Data'!$E$11,0,10*ROW('Sanitation Data'!E15)),NA())</f>
        <v>#N/A</v>
      </c>
      <c r="AE21" s="88" t="e">
        <f ca="true">+IF(AND(ISNUMBER(OFFSET('Sanitation Data'!$E$12,0,10*ROW('Sanitation Data'!E15))),'Data Summary'!CT21="Yes"),OFFSET('Sanitation Data'!$E$12,0,10*ROW('Sanitation Data'!E15)),NA())</f>
        <v>#N/A</v>
      </c>
      <c r="AF21" s="88" t="e">
        <f ca="true">+IF(AND(ISNUMBER(OFFSET('Sanitation Data'!$F$4,0,10*ROW('Sanitation Data'!F15))),'Data Summary'!CU21="Yes"),100-OFFSET('Sanitation Data'!$F$4,0,10*ROW('Sanitation Data'!F15)),NA())</f>
        <v>#N/A</v>
      </c>
      <c r="AG21" s="88" t="e">
        <f ca="true">+IF(AND(ISNUMBER(OFFSET('Sanitation Data'!$F$6,0,10*ROW('Sanitation Data'!F15))),'Data Summary'!CV21="Yes"),OFFSET('Sanitation Data'!$F$6,0,10*ROW('Sanitation Data'!F15)),NA())</f>
        <v>#N/A</v>
      </c>
      <c r="AH21" s="88" t="e">
        <f ca="true">+IF(AND(ISNUMBER(OFFSET('Sanitation Data'!$F$10,0,10*ROW('Sanitation Data'!F15))),'Data Summary'!CW21="Yes"),OFFSET('Sanitation Data'!$F$10,0,10*ROW('Sanitation Data'!F15)),NA())</f>
        <v>#N/A</v>
      </c>
      <c r="AI21" s="88" t="e">
        <f ca="true">+IF(AND(ISNUMBER(OFFSET('Sanitation Data'!$F$11,0,10*ROW('Sanitation Data'!F15))),'Data Summary'!CX21="Yes"),OFFSET('Sanitation Data'!$F$11,0,10*ROW('Sanitation Data'!F15)),NA())</f>
        <v>#N/A</v>
      </c>
      <c r="AJ21" s="88" t="e">
        <f ca="true">+IF(AND(ISNUMBER(OFFSET('Sanitation Data'!$F$12,0,10*ROW('Sanitation Data'!F15))),'Data Summary'!CY21="Yes"),OFFSET('Sanitation Data'!$F$12,0,10*ROW('Sanitation Data'!F15)),NA())</f>
        <v>#N/A</v>
      </c>
      <c r="AK21" s="88" t="e">
        <f ca="true">+IF(AND(ISNUMBER(OFFSET('Sanitation Data'!$G$4,0,10*ROW('Sanitation Data'!G15))),'Data Summary'!CZ21="Yes"),100-OFFSET('Sanitation Data'!$G$4,0,10*ROW('Sanitation Data'!G15)),NA())</f>
        <v>#N/A</v>
      </c>
      <c r="AL21" s="88" t="e">
        <f ca="true">+IF(AND(ISNUMBER(OFFSET('Sanitation Data'!$G$6,0,10*ROW('Sanitation Data'!G15))),'Data Summary'!DA21="Yes"),OFFSET('Sanitation Data'!$G$6,0,10*ROW('Sanitation Data'!G15)),NA())</f>
        <v>#N/A</v>
      </c>
      <c r="AM21" s="88" t="e">
        <f ca="true">+IF(AND(ISNUMBER(OFFSET('Sanitation Data'!$G$10,0,10*ROW('Sanitation Data'!G15))),'Data Summary'!DB21="Yes"),OFFSET('Sanitation Data'!$G$10,0,10*ROW('Sanitation Data'!G15)),NA())</f>
        <v>#N/A</v>
      </c>
      <c r="AN21" s="88" t="e">
        <f ca="true">+IF(AND(ISNUMBER(OFFSET('Sanitation Data'!$G$11,0,10*ROW('Sanitation Data'!G15))),'Data Summary'!DC21="Yes"),OFFSET('Sanitation Data'!$G$11,0,10*ROW('Sanitation Data'!G15)),NA())</f>
        <v>#N/A</v>
      </c>
      <c r="AO21" s="88" t="e">
        <f ca="true">+IF(AND(ISNUMBER(OFFSET('Sanitation Data'!$G$12,0,10*ROW('Sanitation Data'!G15))),'Data Summary'!DD21="Yes"),OFFSET('Sanitation Data'!$G$12,0,10*ROW('Sanitation Data'!G15)),NA())</f>
        <v>#N/A</v>
      </c>
      <c r="AP21" s="88" t="e">
        <f ca="true">+IF(AND(ISNUMBER(OFFSET('Sanitation Data'!$H$4,0,10*ROW('Sanitation Data'!H15))),'Data Summary'!DE21="Yes"),100-OFFSET('Sanitation Data'!$H$4,0,10*ROW('Sanitation Data'!H15)),NA())</f>
        <v>#N/A</v>
      </c>
      <c r="AQ21" s="88" t="e">
        <f ca="true">+IF(AND(ISNUMBER(OFFSET('Sanitation Data'!$H$6,0,10*ROW('Sanitation Data'!H15))),'Data Summary'!DF21="Yes"),OFFSET('Sanitation Data'!$H$6,0,10*ROW('Sanitation Data'!H15)),NA())</f>
        <v>#N/A</v>
      </c>
      <c r="AR21" s="88" t="e">
        <f ca="true">+IF(AND(ISNUMBER(OFFSET('Sanitation Data'!$H$10,0,10*ROW('Sanitation Data'!H15))),'Data Summary'!DG21="Yes"),OFFSET('Sanitation Data'!$H$10,0,10*ROW('Sanitation Data'!H15)),NA())</f>
        <v>#N/A</v>
      </c>
      <c r="AS21" s="88" t="e">
        <f ca="true">+IF(AND(ISNUMBER(OFFSET('Sanitation Data'!$H$11,0,10*ROW('Sanitation Data'!H15))),'Data Summary'!DH21="Yes"),OFFSET('Sanitation Data'!$H$11,0,10*ROW('Sanitation Data'!H15)),NA())</f>
        <v>#N/A</v>
      </c>
      <c r="AT21" s="88" t="e">
        <f ca="true">+IF(AND(ISNUMBER(OFFSET('Sanitation Data'!$H$12,0,10*ROW('Sanitation Data'!H15))),'Data Summary'!DI21="Yes"),OFFSET('Sanitation Data'!$H$12,0,10*ROW('Sanitation Data'!H15)),NA())</f>
        <v>#N/A</v>
      </c>
      <c r="AU21" s="88" t="e">
        <f ca="true">+IF(AND(ISNUMBER(OFFSET('Sanitation Data'!$I$4,0,10*ROW('Sanitation Data'!I15))),'Data Summary'!DJ21="Yes"),100-OFFSET('Sanitation Data'!$I$4,0,10*ROW('Sanitation Data'!I15)),NA())</f>
        <v>#N/A</v>
      </c>
      <c r="AV21" s="88" t="e">
        <f ca="true">+IF(AND(ISNUMBER(OFFSET('Sanitation Data'!$I$6,0,10*ROW('Sanitation Data'!I15))),'Data Summary'!DK21="Yes"),OFFSET('Sanitation Data'!$I$6,0,10*ROW('Sanitation Data'!I15)),NA())</f>
        <v>#N/A</v>
      </c>
      <c r="AW21" s="88" t="e">
        <f ca="true">+IF(AND(ISNUMBER(OFFSET('Sanitation Data'!$I$10,0,10*ROW('Sanitation Data'!I15))),'Data Summary'!DL21="Yes"),OFFSET('Sanitation Data'!$I$10,0,10*ROW('Sanitation Data'!I15)),NA())</f>
        <v>#N/A</v>
      </c>
      <c r="AX21" s="88" t="e">
        <f ca="true">+IF(AND(ISNUMBER(OFFSET('Sanitation Data'!$I$11,0,10*ROW('Sanitation Data'!I15))),'Data Summary'!DM21="Yes"),OFFSET('Sanitation Data'!$I$11,0,10*ROW('Sanitation Data'!I15)),NA())</f>
        <v>#N/A</v>
      </c>
      <c r="AY21" s="88" t="e">
        <f ca="true">+IF(AND(ISNUMBER(OFFSET('Sanitation Data'!$I$12,0,10*ROW('Sanitation Data'!I15))),'Data Summary'!DN21="Yes"),OFFSET('Sanitation Data'!$I$12,0,10*ROW('Sanitation Data'!I15)),NA())</f>
        <v>#N/A</v>
      </c>
      <c r="AZ21" s="89" t="e">
        <f ca="true">+IF(AND(ISNUMBER(OFFSET('Hygiene Data'!$D$5,0,10*ROW('Hygiene Data'!D15))),'Data Summary'!DO21="Yes"),OFFSET('Hygiene Data'!$D$5,0,10*ROW('Hygiene Data'!D15)),NA())</f>
        <v>#N/A</v>
      </c>
      <c r="BA21" s="89" t="e">
        <f ca="true">+IF(AND(ISNUMBER(OFFSET('Hygiene Data'!$D$7,0,10*ROW('Hygiene Data'!D15))),'Data Summary'!DP21="Yes"),OFFSET('Hygiene Data'!$D$7,0,10*ROW('Hygiene Data'!D15)),NA())</f>
        <v>#N/A</v>
      </c>
      <c r="BB21" s="89" t="e">
        <f ca="true">+IF(AND(ISNUMBER(OFFSET('Hygiene Data'!$D$9,0,10*ROW('Hygiene Data'!D15))),'Data Summary'!DQ21="Yes"),OFFSET('Hygiene Data'!$D$9,0,10*ROW('Hygiene Data'!D15)),NA())</f>
        <v>#N/A</v>
      </c>
      <c r="BC21" s="89" t="e">
        <f ca="true">+IF(AND(ISNUMBER(OFFSET('Hygiene Data'!$E$5,0,10*ROW('Hygiene Data'!E15))),'Data Summary'!DR21="Yes"),OFFSET('Hygiene Data'!$E$5,0,10*ROW('Hygiene Data'!E15)),NA())</f>
        <v>#N/A</v>
      </c>
      <c r="BD21" s="89" t="e">
        <f ca="true">+IF(AND(ISNUMBER(OFFSET('Hygiene Data'!$E$7,0,10*ROW('Hygiene Data'!E15))),'Data Summary'!DS21="Yes"),OFFSET('Hygiene Data'!$E$7,0,10*ROW('Hygiene Data'!E15)),NA())</f>
        <v>#N/A</v>
      </c>
      <c r="BE21" s="89" t="e">
        <f ca="true">+IF(AND(ISNUMBER(OFFSET('Hygiene Data'!$E$9,0,10*ROW('Hygiene Data'!E15))),'Data Summary'!DT21="Yes"),OFFSET('Hygiene Data'!$E$9,0,10*ROW('Hygiene Data'!E15)),NA())</f>
        <v>#N/A</v>
      </c>
      <c r="BF21" s="89" t="e">
        <f ca="true">+IF(AND(ISNUMBER(OFFSET('Hygiene Data'!$F$5,0,10*ROW('Hygiene Data'!F15))),'Data Summary'!DU21="Yes"),OFFSET('Hygiene Data'!$F$5,0,10*ROW('Hygiene Data'!F15)),NA())</f>
        <v>#N/A</v>
      </c>
      <c r="BG21" s="89" t="e">
        <f ca="true">+IF(AND(ISNUMBER(OFFSET('Hygiene Data'!$F$7,0,10*ROW('Hygiene Data'!F15))),'Data Summary'!DV21="Yes"),OFFSET('Hygiene Data'!$F$7,0,10*ROW('Hygiene Data'!F15)),NA())</f>
        <v>#N/A</v>
      </c>
      <c r="BH21" s="89" t="e">
        <f ca="true">+IF(AND(ISNUMBER(OFFSET('Hygiene Data'!$F$9,0,10*ROW('Hygiene Data'!F15))),'Data Summary'!DW21="Yes"),OFFSET('Hygiene Data'!$F$9,0,10*ROW('Hygiene Data'!F15)),NA())</f>
        <v>#N/A</v>
      </c>
      <c r="BI21" s="89" t="e">
        <f ca="true">+IF(AND(ISNUMBER(OFFSET('Hygiene Data'!$G$5,0,10*ROW('Hygiene Data'!G15))),'Data Summary'!DX21="Yes"),OFFSET('Hygiene Data'!$G$5,0,10*ROW('Hygiene Data'!G15)),NA())</f>
        <v>#N/A</v>
      </c>
      <c r="BJ21" s="89" t="e">
        <f ca="true">+IF(AND(ISNUMBER(OFFSET('Hygiene Data'!$G$7,0,10*ROW('Hygiene Data'!G15))),'Data Summary'!DY21="Yes"),OFFSET('Hygiene Data'!$G$7,0,10*ROW('Hygiene Data'!G15)),NA())</f>
        <v>#N/A</v>
      </c>
      <c r="BK21" s="89" t="e">
        <f ca="true">+IF(AND(ISNUMBER(OFFSET('Hygiene Data'!$G$9,0,10*ROW('Hygiene Data'!G15))),'Data Summary'!DZ21="Yes"),OFFSET('Hygiene Data'!$G$9,0,10*ROW('Hygiene Data'!G15)),NA())</f>
        <v>#N/A</v>
      </c>
      <c r="BL21" s="89" t="e">
        <f ca="true">+IF(AND(ISNUMBER(OFFSET('Hygiene Data'!$H$5,0,10*ROW('Hygiene Data'!H15))),'Data Summary'!EA21="Yes"),OFFSET('Hygiene Data'!$H$5,0,10*ROW('Hygiene Data'!H15)),NA())</f>
        <v>#N/A</v>
      </c>
      <c r="BM21" s="89" t="e">
        <f ca="true">+IF(AND(ISNUMBER(OFFSET('Hygiene Data'!$H$7,0,10*ROW('Hygiene Data'!H15))),'Data Summary'!EB21="Yes"),OFFSET('Hygiene Data'!$H$7,0,10*ROW('Hygiene Data'!H15)),NA())</f>
        <v>#N/A</v>
      </c>
      <c r="BN21" s="89" t="e">
        <f ca="true">+IF(AND(ISNUMBER(OFFSET('Hygiene Data'!$H$9,0,10*ROW('Hygiene Data'!H15))),'Data Summary'!EC21="Yes"),OFFSET('Hygiene Data'!$H$9,0,10*ROW('Hygiene Data'!H15)),NA())</f>
        <v>#N/A</v>
      </c>
      <c r="BO21" s="89" t="e">
        <f ca="true">+IF(AND(ISNUMBER(OFFSET('Hygiene Data'!$I$5,0,10*ROW('Hygiene Data'!I15))),'Data Summary'!ED21="Yes"),OFFSET('Hygiene Data'!$I$5,0,10*ROW('Hygiene Data'!I15)),NA())</f>
        <v>#N/A</v>
      </c>
      <c r="BP21" s="89" t="e">
        <f ca="true">+IF(AND(ISNUMBER(OFFSET('Hygiene Data'!$I$7,0,10*ROW('Hygiene Data'!I15))),'Data Summary'!EE21="Yes"),OFFSET('Hygiene Data'!$I$7,0,10*ROW('Hygiene Data'!I15)),NA())</f>
        <v>#N/A</v>
      </c>
      <c r="BQ21" s="89" t="e">
        <f ca="true">+IF(AND(ISNUMBER(OFFSET('Hygiene Data'!$I$9,0,10*ROW('Hygiene Data'!I15))),'Data Summary'!EF21="Yes"),OFFSET('Hygiene Data'!$I$9,0,10*ROW('Hygiene Data'!I15)),NA())</f>
        <v>#N/A</v>
      </c>
    </row>
    <row xmlns:x14ac="http://schemas.microsoft.com/office/spreadsheetml/2009/9/ac" r="22" x14ac:dyDescent="0.2">
      <c r="A22" s="326" t="e">
        <f ca="true">+RIGHT('Data Summary'!A22,LEN('Data Summary'!A22)-9)</f>
        <v>#VALUE!</v>
      </c>
      <c r="B22" s="34" t="str">
        <f ca="true">+IF(ISTEXT('Data Summary'!B22),'Data Summary'!B22,"")</f>
        <v/>
      </c>
      <c r="C22" s="325" t="e">
        <f ca="true">+VALUE('Data Summary'!C22)</f>
        <v>#VALUE!</v>
      </c>
      <c r="D22" s="87" t="e">
        <f ca="true">+IF(AND(ISNUMBER(OFFSET('Water Data'!$D$4,0,10*ROW('Water Data'!D16))),'Data Summary'!BS22="Yes"),100-OFFSET('Water Data'!$D$4,0,10*ROW('Water Data'!D16)),NA())</f>
        <v>#N/A</v>
      </c>
      <c r="E22" s="87" t="e">
        <f ca="true">+IF(AND(ISNUMBER(OFFSET('Water Data'!$D$6,0,10*ROW('Water Data'!D16))),'Data Summary'!BT22="Yes"),OFFSET('Water Data'!$D$6,0,10*ROW('Water Data'!D16)),NA())</f>
        <v>#N/A</v>
      </c>
      <c r="F22" s="87" t="e">
        <f ca="true">+IF(AND(ISNUMBER(OFFSET('Water Data'!$D$9,0,10*ROW('Water Data'!D16))),'Data Summary'!BU22="Yes"),OFFSET('Water Data'!$D$9,0,10*ROW('Water Data'!D16)),NA())</f>
        <v>#N/A</v>
      </c>
      <c r="G22" s="87" t="e">
        <f ca="true">+IF(AND(ISNUMBER(OFFSET('Water Data'!$E$4,0,10*ROW('Water Data'!E16))),'Data Summary'!BV22="Yes"),100-OFFSET('Water Data'!$E$4,0,10*ROW('Water Data'!E16)),NA())</f>
        <v>#N/A</v>
      </c>
      <c r="H22" s="87" t="e">
        <f ca="true">+IF(AND(ISNUMBER(OFFSET('Water Data'!$E$6,0,10*ROW('Water Data'!E16))),'Data Summary'!BW22="Yes"),OFFSET('Water Data'!$E$6,0,10*ROW('Water Data'!E16)),NA())</f>
        <v>#N/A</v>
      </c>
      <c r="I22" s="87" t="e">
        <f ca="true">+IF(AND(ISNUMBER(OFFSET('Water Data'!$E$9,0,10*ROW('Water Data'!E16))),'Data Summary'!BX22="Yes"),OFFSET('Water Data'!$E$9,0,10*ROW('Water Data'!E16)),NA())</f>
        <v>#N/A</v>
      </c>
      <c r="J22" s="87" t="e">
        <f ca="true">+IF(AND(ISNUMBER(OFFSET('Water Data'!$F$4,0,10*ROW('Water Data'!F16))),'Data Summary'!BY22="Yes"),100-OFFSET('Water Data'!$F$4,0,10*ROW('Water Data'!F16)),NA())</f>
        <v>#N/A</v>
      </c>
      <c r="K22" s="87" t="e">
        <f ca="true">+IF(AND(ISNUMBER(OFFSET('Water Data'!$F$6,0,10*ROW('Water Data'!F16))),'Data Summary'!BZ22="Yes"),OFFSET('Water Data'!$F$6,0,10*ROW('Water Data'!F16)),NA())</f>
        <v>#N/A</v>
      </c>
      <c r="L22" s="87" t="e">
        <f ca="true">+IF(AND(ISNUMBER(OFFSET('Water Data'!$F$9,0,10*ROW('Water Data'!F16))),'Data Summary'!CA22="Yes"),OFFSET('Water Data'!$F$9,0,10*ROW('Water Data'!F16)),NA())</f>
        <v>#N/A</v>
      </c>
      <c r="M22" s="87" t="e">
        <f ca="true">+IF(AND(ISNUMBER(OFFSET('Water Data'!$G$4,0,10*ROW('Water Data'!G16))),'Data Summary'!CB22="Yes"),100-OFFSET('Water Data'!$G$4,0,10*ROW('Water Data'!G16)),NA())</f>
        <v>#N/A</v>
      </c>
      <c r="N22" s="87" t="e">
        <f ca="true">+IF(AND(ISNUMBER(OFFSET('Water Data'!$G$6,0,10*ROW('Water Data'!G16))),'Data Summary'!CC22="Yes"),OFFSET('Water Data'!$G$6,0,10*ROW('Water Data'!G16)),NA())</f>
        <v>#N/A</v>
      </c>
      <c r="O22" s="87" t="e">
        <f ca="true">+IF(AND(ISNUMBER(OFFSET('Water Data'!$G$9,0,10*ROW('Water Data'!G16))),'Data Summary'!CD22="Yes"),OFFSET('Water Data'!$G$9,0,10*ROW('Water Data'!G16)),NA())</f>
        <v>#N/A</v>
      </c>
      <c r="P22" s="87" t="e">
        <f ca="true">+IF(AND(ISNUMBER(OFFSET('Water Data'!$H$4,0,10*ROW('Water Data'!H16))),'Data Summary'!CE22="Yes"),100-OFFSET('Water Data'!$H$4,0,10*ROW('Water Data'!H16)),NA())</f>
        <v>#N/A</v>
      </c>
      <c r="Q22" s="87" t="e">
        <f ca="true">+IF(AND(ISNUMBER(OFFSET('Water Data'!$H$6,0,10*ROW('Water Data'!H16))),'Data Summary'!CF22="Yes"),OFFSET('Water Data'!$H$6,0,10*ROW('Water Data'!H16)),NA())</f>
        <v>#N/A</v>
      </c>
      <c r="R22" s="87" t="e">
        <f ca="true">+IF(AND(ISNUMBER(OFFSET('Water Data'!$H$9,0,10*ROW('Water Data'!H16))),'Data Summary'!CG22="Yes"),OFFSET('Water Data'!$H$9,0,10*ROW('Water Data'!H16)),NA())</f>
        <v>#N/A</v>
      </c>
      <c r="S22" s="87" t="e">
        <f ca="true">+IF(AND(ISNUMBER(OFFSET('Water Data'!$I$4,0,10*ROW('Water Data'!I16))),'Data Summary'!CH22="Yes"),100-OFFSET('Water Data'!$I$4,0,10*ROW('Water Data'!I16)),NA())</f>
        <v>#N/A</v>
      </c>
      <c r="T22" s="87" t="e">
        <f ca="true">+IF(AND(ISNUMBER(OFFSET('Water Data'!$I$6,0,10*ROW('Water Data'!I16))),'Data Summary'!CI22="Yes"),OFFSET('Water Data'!$I$6,0,10*ROW('Water Data'!I16)),NA())</f>
        <v>#N/A</v>
      </c>
      <c r="U22" s="87" t="e">
        <f ca="true">+IF(AND(ISNUMBER(OFFSET('Water Data'!$I$9,0,10*ROW('Water Data'!I16))),'Data Summary'!CJ22="Yes"),OFFSET('Water Data'!$I$9,0,10*ROW('Water Data'!I16)),NA())</f>
        <v>#N/A</v>
      </c>
      <c r="V22" s="88" t="e">
        <f ca="true">+IF(AND(ISNUMBER(OFFSET('Sanitation Data'!$D$4,0,10*ROW('Sanitation Data'!D16))),'Data Summary'!CK22="Yes"),100-OFFSET('Sanitation Data'!$D$4,0,10*ROW('Sanitation Data'!D16)),NA())</f>
        <v>#N/A</v>
      </c>
      <c r="W22" s="88" t="e">
        <f ca="true">+IF(AND(ISNUMBER(OFFSET('Sanitation Data'!$D$6,0,10*ROW('Sanitation Data'!D16))),'Data Summary'!CL22="Yes"),OFFSET('Sanitation Data'!$D$6,0,10*ROW('Sanitation Data'!D16)),NA())</f>
        <v>#N/A</v>
      </c>
      <c r="X22" s="88" t="e">
        <f ca="true">+IF(AND(ISNUMBER(OFFSET('Sanitation Data'!$D$10,0,10*ROW('Sanitation Data'!D16))),'Data Summary'!CM22="Yes"),OFFSET('Sanitation Data'!$D$10,0,10*ROW('Sanitation Data'!D16)),NA())</f>
        <v>#N/A</v>
      </c>
      <c r="Y22" s="88" t="e">
        <f ca="true">+IF(AND(ISNUMBER(OFFSET('Sanitation Data'!$D$11,0,10*ROW('Sanitation Data'!D16))),'Data Summary'!CN22="Yes"),OFFSET('Sanitation Data'!$D$11,0,10*ROW('Sanitation Data'!D16)),NA())</f>
        <v>#N/A</v>
      </c>
      <c r="Z22" s="88" t="e">
        <f ca="true">+IF(AND(ISNUMBER(OFFSET('Sanitation Data'!$D$12,0,10*ROW('Sanitation Data'!D16))),'Data Summary'!CO22="Yes"),OFFSET('Sanitation Data'!$D$12,0,10*ROW('Sanitation Data'!D16)),NA())</f>
        <v>#N/A</v>
      </c>
      <c r="AA22" s="88" t="e">
        <f ca="true">+IF(AND(ISNUMBER(OFFSET('Sanitation Data'!$E$4,0,10*ROW('Sanitation Data'!E16))),'Data Summary'!CP22="Yes"),100-OFFSET('Sanitation Data'!$E$4,0,10*ROW('Sanitation Data'!E16)),NA())</f>
        <v>#N/A</v>
      </c>
      <c r="AB22" s="88" t="e">
        <f ca="true">+IF(AND(ISNUMBER(OFFSET('Sanitation Data'!$E$6,0,10*ROW('Sanitation Data'!E16))),'Data Summary'!CQ22="Yes"),OFFSET('Sanitation Data'!$E$6,0,10*ROW('Sanitation Data'!E16)),NA())</f>
        <v>#N/A</v>
      </c>
      <c r="AC22" s="88" t="e">
        <f ca="true">+IF(AND(ISNUMBER(OFFSET('Sanitation Data'!$E$10,0,10*ROW('Sanitation Data'!E16))),'Data Summary'!CR22="Yes"),OFFSET('Sanitation Data'!$E$10,0,10*ROW('Sanitation Data'!E16)),NA())</f>
        <v>#N/A</v>
      </c>
      <c r="AD22" s="88" t="e">
        <f ca="true">+IF(AND(ISNUMBER(OFFSET('Sanitation Data'!$E$11,0,10*ROW('Sanitation Data'!E16))),'Data Summary'!CS22="Yes"),OFFSET('Sanitation Data'!$E$11,0,10*ROW('Sanitation Data'!E16)),NA())</f>
        <v>#N/A</v>
      </c>
      <c r="AE22" s="88" t="e">
        <f ca="true">+IF(AND(ISNUMBER(OFFSET('Sanitation Data'!$E$12,0,10*ROW('Sanitation Data'!E16))),'Data Summary'!CT22="Yes"),OFFSET('Sanitation Data'!$E$12,0,10*ROW('Sanitation Data'!E16)),NA())</f>
        <v>#N/A</v>
      </c>
      <c r="AF22" s="88" t="e">
        <f ca="true">+IF(AND(ISNUMBER(OFFSET('Sanitation Data'!$F$4,0,10*ROW('Sanitation Data'!F16))),'Data Summary'!CU22="Yes"),100-OFFSET('Sanitation Data'!$F$4,0,10*ROW('Sanitation Data'!F16)),NA())</f>
        <v>#N/A</v>
      </c>
      <c r="AG22" s="88" t="e">
        <f ca="true">+IF(AND(ISNUMBER(OFFSET('Sanitation Data'!$F$6,0,10*ROW('Sanitation Data'!F16))),'Data Summary'!CV22="Yes"),OFFSET('Sanitation Data'!$F$6,0,10*ROW('Sanitation Data'!F16)),NA())</f>
        <v>#N/A</v>
      </c>
      <c r="AH22" s="88" t="e">
        <f ca="true">+IF(AND(ISNUMBER(OFFSET('Sanitation Data'!$F$10,0,10*ROW('Sanitation Data'!F16))),'Data Summary'!CW22="Yes"),OFFSET('Sanitation Data'!$F$10,0,10*ROW('Sanitation Data'!F16)),NA())</f>
        <v>#N/A</v>
      </c>
      <c r="AI22" s="88" t="e">
        <f ca="true">+IF(AND(ISNUMBER(OFFSET('Sanitation Data'!$F$11,0,10*ROW('Sanitation Data'!F16))),'Data Summary'!CX22="Yes"),OFFSET('Sanitation Data'!$F$11,0,10*ROW('Sanitation Data'!F16)),NA())</f>
        <v>#N/A</v>
      </c>
      <c r="AJ22" s="88" t="e">
        <f ca="true">+IF(AND(ISNUMBER(OFFSET('Sanitation Data'!$F$12,0,10*ROW('Sanitation Data'!F16))),'Data Summary'!CY22="Yes"),OFFSET('Sanitation Data'!$F$12,0,10*ROW('Sanitation Data'!F16)),NA())</f>
        <v>#N/A</v>
      </c>
      <c r="AK22" s="88" t="e">
        <f ca="true">+IF(AND(ISNUMBER(OFFSET('Sanitation Data'!$G$4,0,10*ROW('Sanitation Data'!G16))),'Data Summary'!CZ22="Yes"),100-OFFSET('Sanitation Data'!$G$4,0,10*ROW('Sanitation Data'!G16)),NA())</f>
        <v>#N/A</v>
      </c>
      <c r="AL22" s="88" t="e">
        <f ca="true">+IF(AND(ISNUMBER(OFFSET('Sanitation Data'!$G$6,0,10*ROW('Sanitation Data'!G16))),'Data Summary'!DA22="Yes"),OFFSET('Sanitation Data'!$G$6,0,10*ROW('Sanitation Data'!G16)),NA())</f>
        <v>#N/A</v>
      </c>
      <c r="AM22" s="88" t="e">
        <f ca="true">+IF(AND(ISNUMBER(OFFSET('Sanitation Data'!$G$10,0,10*ROW('Sanitation Data'!G16))),'Data Summary'!DB22="Yes"),OFFSET('Sanitation Data'!$G$10,0,10*ROW('Sanitation Data'!G16)),NA())</f>
        <v>#N/A</v>
      </c>
      <c r="AN22" s="88" t="e">
        <f ca="true">+IF(AND(ISNUMBER(OFFSET('Sanitation Data'!$G$11,0,10*ROW('Sanitation Data'!G16))),'Data Summary'!DC22="Yes"),OFFSET('Sanitation Data'!$G$11,0,10*ROW('Sanitation Data'!G16)),NA())</f>
        <v>#N/A</v>
      </c>
      <c r="AO22" s="88" t="e">
        <f ca="true">+IF(AND(ISNUMBER(OFFSET('Sanitation Data'!$G$12,0,10*ROW('Sanitation Data'!G16))),'Data Summary'!DD22="Yes"),OFFSET('Sanitation Data'!$G$12,0,10*ROW('Sanitation Data'!G16)),NA())</f>
        <v>#N/A</v>
      </c>
      <c r="AP22" s="88" t="e">
        <f ca="true">+IF(AND(ISNUMBER(OFFSET('Sanitation Data'!$H$4,0,10*ROW('Sanitation Data'!H16))),'Data Summary'!DE22="Yes"),100-OFFSET('Sanitation Data'!$H$4,0,10*ROW('Sanitation Data'!H16)),NA())</f>
        <v>#N/A</v>
      </c>
      <c r="AQ22" s="88" t="e">
        <f ca="true">+IF(AND(ISNUMBER(OFFSET('Sanitation Data'!$H$6,0,10*ROW('Sanitation Data'!H16))),'Data Summary'!DF22="Yes"),OFFSET('Sanitation Data'!$H$6,0,10*ROW('Sanitation Data'!H16)),NA())</f>
        <v>#N/A</v>
      </c>
      <c r="AR22" s="88" t="e">
        <f ca="true">+IF(AND(ISNUMBER(OFFSET('Sanitation Data'!$H$10,0,10*ROW('Sanitation Data'!H16))),'Data Summary'!DG22="Yes"),OFFSET('Sanitation Data'!$H$10,0,10*ROW('Sanitation Data'!H16)),NA())</f>
        <v>#N/A</v>
      </c>
      <c r="AS22" s="88" t="e">
        <f ca="true">+IF(AND(ISNUMBER(OFFSET('Sanitation Data'!$H$11,0,10*ROW('Sanitation Data'!H16))),'Data Summary'!DH22="Yes"),OFFSET('Sanitation Data'!$H$11,0,10*ROW('Sanitation Data'!H16)),NA())</f>
        <v>#N/A</v>
      </c>
      <c r="AT22" s="88" t="e">
        <f ca="true">+IF(AND(ISNUMBER(OFFSET('Sanitation Data'!$H$12,0,10*ROW('Sanitation Data'!H16))),'Data Summary'!DI22="Yes"),OFFSET('Sanitation Data'!$H$12,0,10*ROW('Sanitation Data'!H16)),NA())</f>
        <v>#N/A</v>
      </c>
      <c r="AU22" s="88" t="e">
        <f ca="true">+IF(AND(ISNUMBER(OFFSET('Sanitation Data'!$I$4,0,10*ROW('Sanitation Data'!I16))),'Data Summary'!DJ22="Yes"),100-OFFSET('Sanitation Data'!$I$4,0,10*ROW('Sanitation Data'!I16)),NA())</f>
        <v>#N/A</v>
      </c>
      <c r="AV22" s="88" t="e">
        <f ca="true">+IF(AND(ISNUMBER(OFFSET('Sanitation Data'!$I$6,0,10*ROW('Sanitation Data'!I16))),'Data Summary'!DK22="Yes"),OFFSET('Sanitation Data'!$I$6,0,10*ROW('Sanitation Data'!I16)),NA())</f>
        <v>#N/A</v>
      </c>
      <c r="AW22" s="88" t="e">
        <f ca="true">+IF(AND(ISNUMBER(OFFSET('Sanitation Data'!$I$10,0,10*ROW('Sanitation Data'!I16))),'Data Summary'!DL22="Yes"),OFFSET('Sanitation Data'!$I$10,0,10*ROW('Sanitation Data'!I16)),NA())</f>
        <v>#N/A</v>
      </c>
      <c r="AX22" s="88" t="e">
        <f ca="true">+IF(AND(ISNUMBER(OFFSET('Sanitation Data'!$I$11,0,10*ROW('Sanitation Data'!I16))),'Data Summary'!DM22="Yes"),OFFSET('Sanitation Data'!$I$11,0,10*ROW('Sanitation Data'!I16)),NA())</f>
        <v>#N/A</v>
      </c>
      <c r="AY22" s="88" t="e">
        <f ca="true">+IF(AND(ISNUMBER(OFFSET('Sanitation Data'!$I$12,0,10*ROW('Sanitation Data'!I16))),'Data Summary'!DN22="Yes"),OFFSET('Sanitation Data'!$I$12,0,10*ROW('Sanitation Data'!I16)),NA())</f>
        <v>#N/A</v>
      </c>
      <c r="AZ22" s="89" t="e">
        <f ca="true">+IF(AND(ISNUMBER(OFFSET('Hygiene Data'!$D$5,0,10*ROW('Hygiene Data'!D16))),'Data Summary'!DO22="Yes"),OFFSET('Hygiene Data'!$D$5,0,10*ROW('Hygiene Data'!D16)),NA())</f>
        <v>#N/A</v>
      </c>
      <c r="BA22" s="89" t="e">
        <f ca="true">+IF(AND(ISNUMBER(OFFSET('Hygiene Data'!$D$7,0,10*ROW('Hygiene Data'!D16))),'Data Summary'!DP22="Yes"),OFFSET('Hygiene Data'!$D$7,0,10*ROW('Hygiene Data'!D16)),NA())</f>
        <v>#N/A</v>
      </c>
      <c r="BB22" s="89" t="e">
        <f ca="true">+IF(AND(ISNUMBER(OFFSET('Hygiene Data'!$D$9,0,10*ROW('Hygiene Data'!D16))),'Data Summary'!DQ22="Yes"),OFFSET('Hygiene Data'!$D$9,0,10*ROW('Hygiene Data'!D16)),NA())</f>
        <v>#N/A</v>
      </c>
      <c r="BC22" s="89" t="e">
        <f ca="true">+IF(AND(ISNUMBER(OFFSET('Hygiene Data'!$E$5,0,10*ROW('Hygiene Data'!E16))),'Data Summary'!DR22="Yes"),OFFSET('Hygiene Data'!$E$5,0,10*ROW('Hygiene Data'!E16)),NA())</f>
        <v>#N/A</v>
      </c>
      <c r="BD22" s="89" t="e">
        <f ca="true">+IF(AND(ISNUMBER(OFFSET('Hygiene Data'!$E$7,0,10*ROW('Hygiene Data'!E16))),'Data Summary'!DS22="Yes"),OFFSET('Hygiene Data'!$E$7,0,10*ROW('Hygiene Data'!E16)),NA())</f>
        <v>#N/A</v>
      </c>
      <c r="BE22" s="89" t="e">
        <f ca="true">+IF(AND(ISNUMBER(OFFSET('Hygiene Data'!$E$9,0,10*ROW('Hygiene Data'!E16))),'Data Summary'!DT22="Yes"),OFFSET('Hygiene Data'!$E$9,0,10*ROW('Hygiene Data'!E16)),NA())</f>
        <v>#N/A</v>
      </c>
      <c r="BF22" s="89" t="e">
        <f ca="true">+IF(AND(ISNUMBER(OFFSET('Hygiene Data'!$F$5,0,10*ROW('Hygiene Data'!F16))),'Data Summary'!DU22="Yes"),OFFSET('Hygiene Data'!$F$5,0,10*ROW('Hygiene Data'!F16)),NA())</f>
        <v>#N/A</v>
      </c>
      <c r="BG22" s="89" t="e">
        <f ca="true">+IF(AND(ISNUMBER(OFFSET('Hygiene Data'!$F$7,0,10*ROW('Hygiene Data'!F16))),'Data Summary'!DV22="Yes"),OFFSET('Hygiene Data'!$F$7,0,10*ROW('Hygiene Data'!F16)),NA())</f>
        <v>#N/A</v>
      </c>
      <c r="BH22" s="89" t="e">
        <f ca="true">+IF(AND(ISNUMBER(OFFSET('Hygiene Data'!$F$9,0,10*ROW('Hygiene Data'!F16))),'Data Summary'!DW22="Yes"),OFFSET('Hygiene Data'!$F$9,0,10*ROW('Hygiene Data'!F16)),NA())</f>
        <v>#N/A</v>
      </c>
      <c r="BI22" s="89" t="e">
        <f ca="true">+IF(AND(ISNUMBER(OFFSET('Hygiene Data'!$G$5,0,10*ROW('Hygiene Data'!G16))),'Data Summary'!DX22="Yes"),OFFSET('Hygiene Data'!$G$5,0,10*ROW('Hygiene Data'!G16)),NA())</f>
        <v>#N/A</v>
      </c>
      <c r="BJ22" s="89" t="e">
        <f ca="true">+IF(AND(ISNUMBER(OFFSET('Hygiene Data'!$G$7,0,10*ROW('Hygiene Data'!G16))),'Data Summary'!DY22="Yes"),OFFSET('Hygiene Data'!$G$7,0,10*ROW('Hygiene Data'!G16)),NA())</f>
        <v>#N/A</v>
      </c>
      <c r="BK22" s="89" t="e">
        <f ca="true">+IF(AND(ISNUMBER(OFFSET('Hygiene Data'!$G$9,0,10*ROW('Hygiene Data'!G16))),'Data Summary'!DZ22="Yes"),OFFSET('Hygiene Data'!$G$9,0,10*ROW('Hygiene Data'!G16)),NA())</f>
        <v>#N/A</v>
      </c>
      <c r="BL22" s="89" t="e">
        <f ca="true">+IF(AND(ISNUMBER(OFFSET('Hygiene Data'!$H$5,0,10*ROW('Hygiene Data'!H16))),'Data Summary'!EA22="Yes"),OFFSET('Hygiene Data'!$H$5,0,10*ROW('Hygiene Data'!H16)),NA())</f>
        <v>#N/A</v>
      </c>
      <c r="BM22" s="89" t="e">
        <f ca="true">+IF(AND(ISNUMBER(OFFSET('Hygiene Data'!$H$7,0,10*ROW('Hygiene Data'!H16))),'Data Summary'!EB22="Yes"),OFFSET('Hygiene Data'!$H$7,0,10*ROW('Hygiene Data'!H16)),NA())</f>
        <v>#N/A</v>
      </c>
      <c r="BN22" s="89" t="e">
        <f ca="true">+IF(AND(ISNUMBER(OFFSET('Hygiene Data'!$H$9,0,10*ROW('Hygiene Data'!H16))),'Data Summary'!EC22="Yes"),OFFSET('Hygiene Data'!$H$9,0,10*ROW('Hygiene Data'!H16)),NA())</f>
        <v>#N/A</v>
      </c>
      <c r="BO22" s="89" t="e">
        <f ca="true">+IF(AND(ISNUMBER(OFFSET('Hygiene Data'!$I$5,0,10*ROW('Hygiene Data'!I16))),'Data Summary'!ED22="Yes"),OFFSET('Hygiene Data'!$I$5,0,10*ROW('Hygiene Data'!I16)),NA())</f>
        <v>#N/A</v>
      </c>
      <c r="BP22" s="89" t="e">
        <f ca="true">+IF(AND(ISNUMBER(OFFSET('Hygiene Data'!$I$7,0,10*ROW('Hygiene Data'!I16))),'Data Summary'!EE22="Yes"),OFFSET('Hygiene Data'!$I$7,0,10*ROW('Hygiene Data'!I16)),NA())</f>
        <v>#N/A</v>
      </c>
      <c r="BQ22" s="89" t="e">
        <f ca="true">+IF(AND(ISNUMBER(OFFSET('Hygiene Data'!$I$9,0,10*ROW('Hygiene Data'!I16))),'Data Summary'!EF22="Yes"),OFFSET('Hygiene Data'!$I$9,0,10*ROW('Hygiene Data'!I16)),NA())</f>
        <v>#N/A</v>
      </c>
    </row>
    <row xmlns:x14ac="http://schemas.microsoft.com/office/spreadsheetml/2009/9/ac" r="23" x14ac:dyDescent="0.2">
      <c r="A23" s="326" t="e">
        <f ca="true">+RIGHT('Data Summary'!A23,LEN('Data Summary'!A23)-9)</f>
        <v>#VALUE!</v>
      </c>
      <c r="B23" s="34" t="str">
        <f ca="true">+IF(ISTEXT('Data Summary'!B23),'Data Summary'!B23,"")</f>
        <v/>
      </c>
      <c r="C23" s="325" t="e">
        <f ca="true">+VALUE('Data Summary'!C23)</f>
        <v>#VALUE!</v>
      </c>
      <c r="D23" s="87" t="e">
        <f ca="true">+IF(AND(ISNUMBER(OFFSET('Water Data'!$D$4,0,10*ROW('Water Data'!D17))),'Data Summary'!BS23="Yes"),100-OFFSET('Water Data'!$D$4,0,10*ROW('Water Data'!D17)),NA())</f>
        <v>#N/A</v>
      </c>
      <c r="E23" s="87" t="e">
        <f ca="true">+IF(AND(ISNUMBER(OFFSET('Water Data'!$D$6,0,10*ROW('Water Data'!D17))),'Data Summary'!BT23="Yes"),OFFSET('Water Data'!$D$6,0,10*ROW('Water Data'!D17)),NA())</f>
        <v>#N/A</v>
      </c>
      <c r="F23" s="87" t="e">
        <f ca="true">+IF(AND(ISNUMBER(OFFSET('Water Data'!$D$9,0,10*ROW('Water Data'!D17))),'Data Summary'!BU23="Yes"),OFFSET('Water Data'!$D$9,0,10*ROW('Water Data'!D17)),NA())</f>
        <v>#N/A</v>
      </c>
      <c r="G23" s="87" t="e">
        <f ca="true">+IF(AND(ISNUMBER(OFFSET('Water Data'!$E$4,0,10*ROW('Water Data'!E17))),'Data Summary'!BV23="Yes"),100-OFFSET('Water Data'!$E$4,0,10*ROW('Water Data'!E17)),NA())</f>
        <v>#N/A</v>
      </c>
      <c r="H23" s="87" t="e">
        <f ca="true">+IF(AND(ISNUMBER(OFFSET('Water Data'!$E$6,0,10*ROW('Water Data'!E17))),'Data Summary'!BW23="Yes"),OFFSET('Water Data'!$E$6,0,10*ROW('Water Data'!E17)),NA())</f>
        <v>#N/A</v>
      </c>
      <c r="I23" s="87" t="e">
        <f ca="true">+IF(AND(ISNUMBER(OFFSET('Water Data'!$E$9,0,10*ROW('Water Data'!E17))),'Data Summary'!BX23="Yes"),OFFSET('Water Data'!$E$9,0,10*ROW('Water Data'!E17)),NA())</f>
        <v>#N/A</v>
      </c>
      <c r="J23" s="87" t="e">
        <f ca="true">+IF(AND(ISNUMBER(OFFSET('Water Data'!$F$4,0,10*ROW('Water Data'!F17))),'Data Summary'!BY23="Yes"),100-OFFSET('Water Data'!$F$4,0,10*ROW('Water Data'!F17)),NA())</f>
        <v>#N/A</v>
      </c>
      <c r="K23" s="87" t="e">
        <f ca="true">+IF(AND(ISNUMBER(OFFSET('Water Data'!$F$6,0,10*ROW('Water Data'!F17))),'Data Summary'!BZ23="Yes"),OFFSET('Water Data'!$F$6,0,10*ROW('Water Data'!F17)),NA())</f>
        <v>#N/A</v>
      </c>
      <c r="L23" s="87" t="e">
        <f ca="true">+IF(AND(ISNUMBER(OFFSET('Water Data'!$F$9,0,10*ROW('Water Data'!F17))),'Data Summary'!CA23="Yes"),OFFSET('Water Data'!$F$9,0,10*ROW('Water Data'!F17)),NA())</f>
        <v>#N/A</v>
      </c>
      <c r="M23" s="87" t="e">
        <f ca="true">+IF(AND(ISNUMBER(OFFSET('Water Data'!$G$4,0,10*ROW('Water Data'!G17))),'Data Summary'!CB23="Yes"),100-OFFSET('Water Data'!$G$4,0,10*ROW('Water Data'!G17)),NA())</f>
        <v>#N/A</v>
      </c>
      <c r="N23" s="87" t="e">
        <f ca="true">+IF(AND(ISNUMBER(OFFSET('Water Data'!$G$6,0,10*ROW('Water Data'!G17))),'Data Summary'!CC23="Yes"),OFFSET('Water Data'!$G$6,0,10*ROW('Water Data'!G17)),NA())</f>
        <v>#N/A</v>
      </c>
      <c r="O23" s="87" t="e">
        <f ca="true">+IF(AND(ISNUMBER(OFFSET('Water Data'!$G$9,0,10*ROW('Water Data'!G17))),'Data Summary'!CD23="Yes"),OFFSET('Water Data'!$G$9,0,10*ROW('Water Data'!G17)),NA())</f>
        <v>#N/A</v>
      </c>
      <c r="P23" s="87" t="e">
        <f ca="true">+IF(AND(ISNUMBER(OFFSET('Water Data'!$H$4,0,10*ROW('Water Data'!H17))),'Data Summary'!CE23="Yes"),100-OFFSET('Water Data'!$H$4,0,10*ROW('Water Data'!H17)),NA())</f>
        <v>#N/A</v>
      </c>
      <c r="Q23" s="87" t="e">
        <f ca="true">+IF(AND(ISNUMBER(OFFSET('Water Data'!$H$6,0,10*ROW('Water Data'!H17))),'Data Summary'!CF23="Yes"),OFFSET('Water Data'!$H$6,0,10*ROW('Water Data'!H17)),NA())</f>
        <v>#N/A</v>
      </c>
      <c r="R23" s="87" t="e">
        <f ca="true">+IF(AND(ISNUMBER(OFFSET('Water Data'!$H$9,0,10*ROW('Water Data'!H17))),'Data Summary'!CG23="Yes"),OFFSET('Water Data'!$H$9,0,10*ROW('Water Data'!H17)),NA())</f>
        <v>#N/A</v>
      </c>
      <c r="S23" s="87" t="e">
        <f ca="true">+IF(AND(ISNUMBER(OFFSET('Water Data'!$I$4,0,10*ROW('Water Data'!I17))),'Data Summary'!CH23="Yes"),100-OFFSET('Water Data'!$I$4,0,10*ROW('Water Data'!I17)),NA())</f>
        <v>#N/A</v>
      </c>
      <c r="T23" s="87" t="e">
        <f ca="true">+IF(AND(ISNUMBER(OFFSET('Water Data'!$I$6,0,10*ROW('Water Data'!I17))),'Data Summary'!CI23="Yes"),OFFSET('Water Data'!$I$6,0,10*ROW('Water Data'!I17)),NA())</f>
        <v>#N/A</v>
      </c>
      <c r="U23" s="87" t="e">
        <f ca="true">+IF(AND(ISNUMBER(OFFSET('Water Data'!$I$9,0,10*ROW('Water Data'!I17))),'Data Summary'!CJ23="Yes"),OFFSET('Water Data'!$I$9,0,10*ROW('Water Data'!I17)),NA())</f>
        <v>#N/A</v>
      </c>
      <c r="V23" s="88" t="e">
        <f ca="true">+IF(AND(ISNUMBER(OFFSET('Sanitation Data'!$D$4,0,10*ROW('Sanitation Data'!D17))),'Data Summary'!CK23="Yes"),100-OFFSET('Sanitation Data'!$D$4,0,10*ROW('Sanitation Data'!D17)),NA())</f>
        <v>#N/A</v>
      </c>
      <c r="W23" s="88" t="e">
        <f ca="true">+IF(AND(ISNUMBER(OFFSET('Sanitation Data'!$D$6,0,10*ROW('Sanitation Data'!D17))),'Data Summary'!CL23="Yes"),OFFSET('Sanitation Data'!$D$6,0,10*ROW('Sanitation Data'!D17)),NA())</f>
        <v>#N/A</v>
      </c>
      <c r="X23" s="88" t="e">
        <f ca="true">+IF(AND(ISNUMBER(OFFSET('Sanitation Data'!$D$10,0,10*ROW('Sanitation Data'!D17))),'Data Summary'!CM23="Yes"),OFFSET('Sanitation Data'!$D$10,0,10*ROW('Sanitation Data'!D17)),NA())</f>
        <v>#N/A</v>
      </c>
      <c r="Y23" s="88" t="e">
        <f ca="true">+IF(AND(ISNUMBER(OFFSET('Sanitation Data'!$D$11,0,10*ROW('Sanitation Data'!D17))),'Data Summary'!CN23="Yes"),OFFSET('Sanitation Data'!$D$11,0,10*ROW('Sanitation Data'!D17)),NA())</f>
        <v>#N/A</v>
      </c>
      <c r="Z23" s="88" t="e">
        <f ca="true">+IF(AND(ISNUMBER(OFFSET('Sanitation Data'!$D$12,0,10*ROW('Sanitation Data'!D17))),'Data Summary'!CO23="Yes"),OFFSET('Sanitation Data'!$D$12,0,10*ROW('Sanitation Data'!D17)),NA())</f>
        <v>#N/A</v>
      </c>
      <c r="AA23" s="88" t="e">
        <f ca="true">+IF(AND(ISNUMBER(OFFSET('Sanitation Data'!$E$4,0,10*ROW('Sanitation Data'!E17))),'Data Summary'!CP23="Yes"),100-OFFSET('Sanitation Data'!$E$4,0,10*ROW('Sanitation Data'!E17)),NA())</f>
        <v>#N/A</v>
      </c>
      <c r="AB23" s="88" t="e">
        <f ca="true">+IF(AND(ISNUMBER(OFFSET('Sanitation Data'!$E$6,0,10*ROW('Sanitation Data'!E17))),'Data Summary'!CQ23="Yes"),OFFSET('Sanitation Data'!$E$6,0,10*ROW('Sanitation Data'!E17)),NA())</f>
        <v>#N/A</v>
      </c>
      <c r="AC23" s="88" t="e">
        <f ca="true">+IF(AND(ISNUMBER(OFFSET('Sanitation Data'!$E$10,0,10*ROW('Sanitation Data'!E17))),'Data Summary'!CR23="Yes"),OFFSET('Sanitation Data'!$E$10,0,10*ROW('Sanitation Data'!E17)),NA())</f>
        <v>#N/A</v>
      </c>
      <c r="AD23" s="88" t="e">
        <f ca="true">+IF(AND(ISNUMBER(OFFSET('Sanitation Data'!$E$11,0,10*ROW('Sanitation Data'!E17))),'Data Summary'!CS23="Yes"),OFFSET('Sanitation Data'!$E$11,0,10*ROW('Sanitation Data'!E17)),NA())</f>
        <v>#N/A</v>
      </c>
      <c r="AE23" s="88" t="e">
        <f ca="true">+IF(AND(ISNUMBER(OFFSET('Sanitation Data'!$E$12,0,10*ROW('Sanitation Data'!E17))),'Data Summary'!CT23="Yes"),OFFSET('Sanitation Data'!$E$12,0,10*ROW('Sanitation Data'!E17)),NA())</f>
        <v>#N/A</v>
      </c>
      <c r="AF23" s="88" t="e">
        <f ca="true">+IF(AND(ISNUMBER(OFFSET('Sanitation Data'!$F$4,0,10*ROW('Sanitation Data'!F17))),'Data Summary'!CU23="Yes"),100-OFFSET('Sanitation Data'!$F$4,0,10*ROW('Sanitation Data'!F17)),NA())</f>
        <v>#N/A</v>
      </c>
      <c r="AG23" s="88" t="e">
        <f ca="true">+IF(AND(ISNUMBER(OFFSET('Sanitation Data'!$F$6,0,10*ROW('Sanitation Data'!F17))),'Data Summary'!CV23="Yes"),OFFSET('Sanitation Data'!$F$6,0,10*ROW('Sanitation Data'!F17)),NA())</f>
        <v>#N/A</v>
      </c>
      <c r="AH23" s="88" t="e">
        <f ca="true">+IF(AND(ISNUMBER(OFFSET('Sanitation Data'!$F$10,0,10*ROW('Sanitation Data'!F17))),'Data Summary'!CW23="Yes"),OFFSET('Sanitation Data'!$F$10,0,10*ROW('Sanitation Data'!F17)),NA())</f>
        <v>#N/A</v>
      </c>
      <c r="AI23" s="88" t="e">
        <f ca="true">+IF(AND(ISNUMBER(OFFSET('Sanitation Data'!$F$11,0,10*ROW('Sanitation Data'!F17))),'Data Summary'!CX23="Yes"),OFFSET('Sanitation Data'!$F$11,0,10*ROW('Sanitation Data'!F17)),NA())</f>
        <v>#N/A</v>
      </c>
      <c r="AJ23" s="88" t="e">
        <f ca="true">+IF(AND(ISNUMBER(OFFSET('Sanitation Data'!$F$12,0,10*ROW('Sanitation Data'!F17))),'Data Summary'!CY23="Yes"),OFFSET('Sanitation Data'!$F$12,0,10*ROW('Sanitation Data'!F17)),NA())</f>
        <v>#N/A</v>
      </c>
      <c r="AK23" s="88" t="e">
        <f ca="true">+IF(AND(ISNUMBER(OFFSET('Sanitation Data'!$G$4,0,10*ROW('Sanitation Data'!G17))),'Data Summary'!CZ23="Yes"),100-OFFSET('Sanitation Data'!$G$4,0,10*ROW('Sanitation Data'!G17)),NA())</f>
        <v>#N/A</v>
      </c>
      <c r="AL23" s="88" t="e">
        <f ca="true">+IF(AND(ISNUMBER(OFFSET('Sanitation Data'!$G$6,0,10*ROW('Sanitation Data'!G17))),'Data Summary'!DA23="Yes"),OFFSET('Sanitation Data'!$G$6,0,10*ROW('Sanitation Data'!G17)),NA())</f>
        <v>#N/A</v>
      </c>
      <c r="AM23" s="88" t="e">
        <f ca="true">+IF(AND(ISNUMBER(OFFSET('Sanitation Data'!$G$10,0,10*ROW('Sanitation Data'!G17))),'Data Summary'!DB23="Yes"),OFFSET('Sanitation Data'!$G$10,0,10*ROW('Sanitation Data'!G17)),NA())</f>
        <v>#N/A</v>
      </c>
      <c r="AN23" s="88" t="e">
        <f ca="true">+IF(AND(ISNUMBER(OFFSET('Sanitation Data'!$G$11,0,10*ROW('Sanitation Data'!G17))),'Data Summary'!DC23="Yes"),OFFSET('Sanitation Data'!$G$11,0,10*ROW('Sanitation Data'!G17)),NA())</f>
        <v>#N/A</v>
      </c>
      <c r="AO23" s="88" t="e">
        <f ca="true">+IF(AND(ISNUMBER(OFFSET('Sanitation Data'!$G$12,0,10*ROW('Sanitation Data'!G17))),'Data Summary'!DD23="Yes"),OFFSET('Sanitation Data'!$G$12,0,10*ROW('Sanitation Data'!G17)),NA())</f>
        <v>#N/A</v>
      </c>
      <c r="AP23" s="88" t="e">
        <f ca="true">+IF(AND(ISNUMBER(OFFSET('Sanitation Data'!$H$4,0,10*ROW('Sanitation Data'!H17))),'Data Summary'!DE23="Yes"),100-OFFSET('Sanitation Data'!$H$4,0,10*ROW('Sanitation Data'!H17)),NA())</f>
        <v>#N/A</v>
      </c>
      <c r="AQ23" s="88" t="e">
        <f ca="true">+IF(AND(ISNUMBER(OFFSET('Sanitation Data'!$H$6,0,10*ROW('Sanitation Data'!H17))),'Data Summary'!DF23="Yes"),OFFSET('Sanitation Data'!$H$6,0,10*ROW('Sanitation Data'!H17)),NA())</f>
        <v>#N/A</v>
      </c>
      <c r="AR23" s="88" t="e">
        <f ca="true">+IF(AND(ISNUMBER(OFFSET('Sanitation Data'!$H$10,0,10*ROW('Sanitation Data'!H17))),'Data Summary'!DG23="Yes"),OFFSET('Sanitation Data'!$H$10,0,10*ROW('Sanitation Data'!H17)),NA())</f>
        <v>#N/A</v>
      </c>
      <c r="AS23" s="88" t="e">
        <f ca="true">+IF(AND(ISNUMBER(OFFSET('Sanitation Data'!$H$11,0,10*ROW('Sanitation Data'!H17))),'Data Summary'!DH23="Yes"),OFFSET('Sanitation Data'!$H$11,0,10*ROW('Sanitation Data'!H17)),NA())</f>
        <v>#N/A</v>
      </c>
      <c r="AT23" s="88" t="e">
        <f ca="true">+IF(AND(ISNUMBER(OFFSET('Sanitation Data'!$H$12,0,10*ROW('Sanitation Data'!H17))),'Data Summary'!DI23="Yes"),OFFSET('Sanitation Data'!$H$12,0,10*ROW('Sanitation Data'!H17)),NA())</f>
        <v>#N/A</v>
      </c>
      <c r="AU23" s="88" t="e">
        <f ca="true">+IF(AND(ISNUMBER(OFFSET('Sanitation Data'!$I$4,0,10*ROW('Sanitation Data'!I17))),'Data Summary'!DJ23="Yes"),100-OFFSET('Sanitation Data'!$I$4,0,10*ROW('Sanitation Data'!I17)),NA())</f>
        <v>#N/A</v>
      </c>
      <c r="AV23" s="88" t="e">
        <f ca="true">+IF(AND(ISNUMBER(OFFSET('Sanitation Data'!$I$6,0,10*ROW('Sanitation Data'!I17))),'Data Summary'!DK23="Yes"),OFFSET('Sanitation Data'!$I$6,0,10*ROW('Sanitation Data'!I17)),NA())</f>
        <v>#N/A</v>
      </c>
      <c r="AW23" s="88" t="e">
        <f ca="true">+IF(AND(ISNUMBER(OFFSET('Sanitation Data'!$I$10,0,10*ROW('Sanitation Data'!I17))),'Data Summary'!DL23="Yes"),OFFSET('Sanitation Data'!$I$10,0,10*ROW('Sanitation Data'!I17)),NA())</f>
        <v>#N/A</v>
      </c>
      <c r="AX23" s="88" t="e">
        <f ca="true">+IF(AND(ISNUMBER(OFFSET('Sanitation Data'!$I$11,0,10*ROW('Sanitation Data'!I17))),'Data Summary'!DM23="Yes"),OFFSET('Sanitation Data'!$I$11,0,10*ROW('Sanitation Data'!I17)),NA())</f>
        <v>#N/A</v>
      </c>
      <c r="AY23" s="88" t="e">
        <f ca="true">+IF(AND(ISNUMBER(OFFSET('Sanitation Data'!$I$12,0,10*ROW('Sanitation Data'!I17))),'Data Summary'!DN23="Yes"),OFFSET('Sanitation Data'!$I$12,0,10*ROW('Sanitation Data'!I17)),NA())</f>
        <v>#N/A</v>
      </c>
      <c r="AZ23" s="89" t="e">
        <f ca="true">+IF(AND(ISNUMBER(OFFSET('Hygiene Data'!$D$5,0,10*ROW('Hygiene Data'!D17))),'Data Summary'!DO23="Yes"),OFFSET('Hygiene Data'!$D$5,0,10*ROW('Hygiene Data'!D17)),NA())</f>
        <v>#N/A</v>
      </c>
      <c r="BA23" s="89" t="e">
        <f ca="true">+IF(AND(ISNUMBER(OFFSET('Hygiene Data'!$D$7,0,10*ROW('Hygiene Data'!D17))),'Data Summary'!DP23="Yes"),OFFSET('Hygiene Data'!$D$7,0,10*ROW('Hygiene Data'!D17)),NA())</f>
        <v>#N/A</v>
      </c>
      <c r="BB23" s="89" t="e">
        <f ca="true">+IF(AND(ISNUMBER(OFFSET('Hygiene Data'!$D$9,0,10*ROW('Hygiene Data'!D17))),'Data Summary'!DQ23="Yes"),OFFSET('Hygiene Data'!$D$9,0,10*ROW('Hygiene Data'!D17)),NA())</f>
        <v>#N/A</v>
      </c>
      <c r="BC23" s="89" t="e">
        <f ca="true">+IF(AND(ISNUMBER(OFFSET('Hygiene Data'!$E$5,0,10*ROW('Hygiene Data'!E17))),'Data Summary'!DR23="Yes"),OFFSET('Hygiene Data'!$E$5,0,10*ROW('Hygiene Data'!E17)),NA())</f>
        <v>#N/A</v>
      </c>
      <c r="BD23" s="89" t="e">
        <f ca="true">+IF(AND(ISNUMBER(OFFSET('Hygiene Data'!$E$7,0,10*ROW('Hygiene Data'!E17))),'Data Summary'!DS23="Yes"),OFFSET('Hygiene Data'!$E$7,0,10*ROW('Hygiene Data'!E17)),NA())</f>
        <v>#N/A</v>
      </c>
      <c r="BE23" s="89" t="e">
        <f ca="true">+IF(AND(ISNUMBER(OFFSET('Hygiene Data'!$E$9,0,10*ROW('Hygiene Data'!E17))),'Data Summary'!DT23="Yes"),OFFSET('Hygiene Data'!$E$9,0,10*ROW('Hygiene Data'!E17)),NA())</f>
        <v>#N/A</v>
      </c>
      <c r="BF23" s="89" t="e">
        <f ca="true">+IF(AND(ISNUMBER(OFFSET('Hygiene Data'!$F$5,0,10*ROW('Hygiene Data'!F17))),'Data Summary'!DU23="Yes"),OFFSET('Hygiene Data'!$F$5,0,10*ROW('Hygiene Data'!F17)),NA())</f>
        <v>#N/A</v>
      </c>
      <c r="BG23" s="89" t="e">
        <f ca="true">+IF(AND(ISNUMBER(OFFSET('Hygiene Data'!$F$7,0,10*ROW('Hygiene Data'!F17))),'Data Summary'!DV23="Yes"),OFFSET('Hygiene Data'!$F$7,0,10*ROW('Hygiene Data'!F17)),NA())</f>
        <v>#N/A</v>
      </c>
      <c r="BH23" s="89" t="e">
        <f ca="true">+IF(AND(ISNUMBER(OFFSET('Hygiene Data'!$F$9,0,10*ROW('Hygiene Data'!F17))),'Data Summary'!DW23="Yes"),OFFSET('Hygiene Data'!$F$9,0,10*ROW('Hygiene Data'!F17)),NA())</f>
        <v>#N/A</v>
      </c>
      <c r="BI23" s="89" t="e">
        <f ca="true">+IF(AND(ISNUMBER(OFFSET('Hygiene Data'!$G$5,0,10*ROW('Hygiene Data'!G17))),'Data Summary'!DX23="Yes"),OFFSET('Hygiene Data'!$G$5,0,10*ROW('Hygiene Data'!G17)),NA())</f>
        <v>#N/A</v>
      </c>
      <c r="BJ23" s="89" t="e">
        <f ca="true">+IF(AND(ISNUMBER(OFFSET('Hygiene Data'!$G$7,0,10*ROW('Hygiene Data'!G17))),'Data Summary'!DY23="Yes"),OFFSET('Hygiene Data'!$G$7,0,10*ROW('Hygiene Data'!G17)),NA())</f>
        <v>#N/A</v>
      </c>
      <c r="BK23" s="89" t="e">
        <f ca="true">+IF(AND(ISNUMBER(OFFSET('Hygiene Data'!$G$9,0,10*ROW('Hygiene Data'!G17))),'Data Summary'!DZ23="Yes"),OFFSET('Hygiene Data'!$G$9,0,10*ROW('Hygiene Data'!G17)),NA())</f>
        <v>#N/A</v>
      </c>
      <c r="BL23" s="89" t="e">
        <f ca="true">+IF(AND(ISNUMBER(OFFSET('Hygiene Data'!$H$5,0,10*ROW('Hygiene Data'!H17))),'Data Summary'!EA23="Yes"),OFFSET('Hygiene Data'!$H$5,0,10*ROW('Hygiene Data'!H17)),NA())</f>
        <v>#N/A</v>
      </c>
      <c r="BM23" s="89" t="e">
        <f ca="true">+IF(AND(ISNUMBER(OFFSET('Hygiene Data'!$H$7,0,10*ROW('Hygiene Data'!H17))),'Data Summary'!EB23="Yes"),OFFSET('Hygiene Data'!$H$7,0,10*ROW('Hygiene Data'!H17)),NA())</f>
        <v>#N/A</v>
      </c>
      <c r="BN23" s="89" t="e">
        <f ca="true">+IF(AND(ISNUMBER(OFFSET('Hygiene Data'!$H$9,0,10*ROW('Hygiene Data'!H17))),'Data Summary'!EC23="Yes"),OFFSET('Hygiene Data'!$H$9,0,10*ROW('Hygiene Data'!H17)),NA())</f>
        <v>#N/A</v>
      </c>
      <c r="BO23" s="89" t="e">
        <f ca="true">+IF(AND(ISNUMBER(OFFSET('Hygiene Data'!$I$5,0,10*ROW('Hygiene Data'!I17))),'Data Summary'!ED23="Yes"),OFFSET('Hygiene Data'!$I$5,0,10*ROW('Hygiene Data'!I17)),NA())</f>
        <v>#N/A</v>
      </c>
      <c r="BP23" s="89" t="e">
        <f ca="true">+IF(AND(ISNUMBER(OFFSET('Hygiene Data'!$I$7,0,10*ROW('Hygiene Data'!I17))),'Data Summary'!EE23="Yes"),OFFSET('Hygiene Data'!$I$7,0,10*ROW('Hygiene Data'!I17)),NA())</f>
        <v>#N/A</v>
      </c>
      <c r="BQ23" s="89" t="e">
        <f ca="true">+IF(AND(ISNUMBER(OFFSET('Hygiene Data'!$I$9,0,10*ROW('Hygiene Data'!I17))),'Data Summary'!EF23="Yes"),OFFSET('Hygiene Data'!$I$9,0,10*ROW('Hygiene Data'!I17)),NA())</f>
        <v>#N/A</v>
      </c>
    </row>
    <row xmlns:x14ac="http://schemas.microsoft.com/office/spreadsheetml/2009/9/ac" r="24" x14ac:dyDescent="0.2">
      <c r="A24" s="326" t="e">
        <f ca="true">+RIGHT('Data Summary'!A24,LEN('Data Summary'!A24)-9)</f>
        <v>#VALUE!</v>
      </c>
      <c r="B24" s="34" t="str">
        <f ca="true">+IF(ISTEXT('Data Summary'!B24),'Data Summary'!B24,"")</f>
        <v/>
      </c>
      <c r="C24" s="325" t="e">
        <f ca="true">+VALUE('Data Summary'!C24)</f>
        <v>#VALUE!</v>
      </c>
      <c r="D24" s="87" t="e">
        <f ca="true">+IF(AND(ISNUMBER(OFFSET('Water Data'!$D$4,0,10*ROW('Water Data'!D18))),'Data Summary'!BS24="Yes"),100-OFFSET('Water Data'!$D$4,0,10*ROW('Water Data'!D18)),NA())</f>
        <v>#N/A</v>
      </c>
      <c r="E24" s="87" t="e">
        <f ca="true">+IF(AND(ISNUMBER(OFFSET('Water Data'!$D$6,0,10*ROW('Water Data'!D18))),'Data Summary'!BT24="Yes"),OFFSET('Water Data'!$D$6,0,10*ROW('Water Data'!D18)),NA())</f>
        <v>#N/A</v>
      </c>
      <c r="F24" s="87" t="e">
        <f ca="true">+IF(AND(ISNUMBER(OFFSET('Water Data'!$D$9,0,10*ROW('Water Data'!D18))),'Data Summary'!BU24="Yes"),OFFSET('Water Data'!$D$9,0,10*ROW('Water Data'!D18)),NA())</f>
        <v>#N/A</v>
      </c>
      <c r="G24" s="87" t="e">
        <f ca="true">+IF(AND(ISNUMBER(OFFSET('Water Data'!$E$4,0,10*ROW('Water Data'!E18))),'Data Summary'!BV24="Yes"),100-OFFSET('Water Data'!$E$4,0,10*ROW('Water Data'!E18)),NA())</f>
        <v>#N/A</v>
      </c>
      <c r="H24" s="87" t="e">
        <f ca="true">+IF(AND(ISNUMBER(OFFSET('Water Data'!$E$6,0,10*ROW('Water Data'!E18))),'Data Summary'!BW24="Yes"),OFFSET('Water Data'!$E$6,0,10*ROW('Water Data'!E18)),NA())</f>
        <v>#N/A</v>
      </c>
      <c r="I24" s="87" t="e">
        <f ca="true">+IF(AND(ISNUMBER(OFFSET('Water Data'!$E$9,0,10*ROW('Water Data'!E18))),'Data Summary'!BX24="Yes"),OFFSET('Water Data'!$E$9,0,10*ROW('Water Data'!E18)),NA())</f>
        <v>#N/A</v>
      </c>
      <c r="J24" s="87" t="e">
        <f ca="true">+IF(AND(ISNUMBER(OFFSET('Water Data'!$F$4,0,10*ROW('Water Data'!F18))),'Data Summary'!BY24="Yes"),100-OFFSET('Water Data'!$F$4,0,10*ROW('Water Data'!F18)),NA())</f>
        <v>#N/A</v>
      </c>
      <c r="K24" s="87" t="e">
        <f ca="true">+IF(AND(ISNUMBER(OFFSET('Water Data'!$F$6,0,10*ROW('Water Data'!F18))),'Data Summary'!BZ24="Yes"),OFFSET('Water Data'!$F$6,0,10*ROW('Water Data'!F18)),NA())</f>
        <v>#N/A</v>
      </c>
      <c r="L24" s="87" t="e">
        <f ca="true">+IF(AND(ISNUMBER(OFFSET('Water Data'!$F$9,0,10*ROW('Water Data'!F18))),'Data Summary'!CA24="Yes"),OFFSET('Water Data'!$F$9,0,10*ROW('Water Data'!F18)),NA())</f>
        <v>#N/A</v>
      </c>
      <c r="M24" s="87" t="e">
        <f ca="true">+IF(AND(ISNUMBER(OFFSET('Water Data'!$G$4,0,10*ROW('Water Data'!G18))),'Data Summary'!CB24="Yes"),100-OFFSET('Water Data'!$G$4,0,10*ROW('Water Data'!G18)),NA())</f>
        <v>#N/A</v>
      </c>
      <c r="N24" s="87" t="e">
        <f ca="true">+IF(AND(ISNUMBER(OFFSET('Water Data'!$G$6,0,10*ROW('Water Data'!G18))),'Data Summary'!CC24="Yes"),OFFSET('Water Data'!$G$6,0,10*ROW('Water Data'!G18)),NA())</f>
        <v>#N/A</v>
      </c>
      <c r="O24" s="87" t="e">
        <f ca="true">+IF(AND(ISNUMBER(OFFSET('Water Data'!$G$9,0,10*ROW('Water Data'!G18))),'Data Summary'!CD24="Yes"),OFFSET('Water Data'!$G$9,0,10*ROW('Water Data'!G18)),NA())</f>
        <v>#N/A</v>
      </c>
      <c r="P24" s="87" t="e">
        <f ca="true">+IF(AND(ISNUMBER(OFFSET('Water Data'!$H$4,0,10*ROW('Water Data'!H18))),'Data Summary'!CE24="Yes"),100-OFFSET('Water Data'!$H$4,0,10*ROW('Water Data'!H18)),NA())</f>
        <v>#N/A</v>
      </c>
      <c r="Q24" s="87" t="e">
        <f ca="true">+IF(AND(ISNUMBER(OFFSET('Water Data'!$H$6,0,10*ROW('Water Data'!H18))),'Data Summary'!CF24="Yes"),OFFSET('Water Data'!$H$6,0,10*ROW('Water Data'!H18)),NA())</f>
        <v>#N/A</v>
      </c>
      <c r="R24" s="87" t="e">
        <f ca="true">+IF(AND(ISNUMBER(OFFSET('Water Data'!$H$9,0,10*ROW('Water Data'!H18))),'Data Summary'!CG24="Yes"),OFFSET('Water Data'!$H$9,0,10*ROW('Water Data'!H18)),NA())</f>
        <v>#N/A</v>
      </c>
      <c r="S24" s="87" t="e">
        <f ca="true">+IF(AND(ISNUMBER(OFFSET('Water Data'!$I$4,0,10*ROW('Water Data'!I18))),'Data Summary'!CH24="Yes"),100-OFFSET('Water Data'!$I$4,0,10*ROW('Water Data'!I18)),NA())</f>
        <v>#N/A</v>
      </c>
      <c r="T24" s="87" t="e">
        <f ca="true">+IF(AND(ISNUMBER(OFFSET('Water Data'!$I$6,0,10*ROW('Water Data'!I18))),'Data Summary'!CI24="Yes"),OFFSET('Water Data'!$I$6,0,10*ROW('Water Data'!I18)),NA())</f>
        <v>#N/A</v>
      </c>
      <c r="U24" s="87" t="e">
        <f ca="true">+IF(AND(ISNUMBER(OFFSET('Water Data'!$I$9,0,10*ROW('Water Data'!I18))),'Data Summary'!CJ24="Yes"),OFFSET('Water Data'!$I$9,0,10*ROW('Water Data'!I18)),NA())</f>
        <v>#N/A</v>
      </c>
      <c r="V24" s="88" t="e">
        <f ca="true">+IF(AND(ISNUMBER(OFFSET('Sanitation Data'!$D$4,0,10*ROW('Sanitation Data'!D18))),'Data Summary'!CK24="Yes"),100-OFFSET('Sanitation Data'!$D$4,0,10*ROW('Sanitation Data'!D18)),NA())</f>
        <v>#N/A</v>
      </c>
      <c r="W24" s="88" t="e">
        <f ca="true">+IF(AND(ISNUMBER(OFFSET('Sanitation Data'!$D$6,0,10*ROW('Sanitation Data'!D18))),'Data Summary'!CL24="Yes"),OFFSET('Sanitation Data'!$D$6,0,10*ROW('Sanitation Data'!D18)),NA())</f>
        <v>#N/A</v>
      </c>
      <c r="X24" s="88" t="e">
        <f ca="true">+IF(AND(ISNUMBER(OFFSET('Sanitation Data'!$D$10,0,10*ROW('Sanitation Data'!D18))),'Data Summary'!CM24="Yes"),OFFSET('Sanitation Data'!$D$10,0,10*ROW('Sanitation Data'!D18)),NA())</f>
        <v>#N/A</v>
      </c>
      <c r="Y24" s="88" t="e">
        <f ca="true">+IF(AND(ISNUMBER(OFFSET('Sanitation Data'!$D$11,0,10*ROW('Sanitation Data'!D18))),'Data Summary'!CN24="Yes"),OFFSET('Sanitation Data'!$D$11,0,10*ROW('Sanitation Data'!D18)),NA())</f>
        <v>#N/A</v>
      </c>
      <c r="Z24" s="88" t="e">
        <f ca="true">+IF(AND(ISNUMBER(OFFSET('Sanitation Data'!$D$12,0,10*ROW('Sanitation Data'!D18))),'Data Summary'!CO24="Yes"),OFFSET('Sanitation Data'!$D$12,0,10*ROW('Sanitation Data'!D18)),NA())</f>
        <v>#N/A</v>
      </c>
      <c r="AA24" s="88" t="e">
        <f ca="true">+IF(AND(ISNUMBER(OFFSET('Sanitation Data'!$E$4,0,10*ROW('Sanitation Data'!E18))),'Data Summary'!CP24="Yes"),100-OFFSET('Sanitation Data'!$E$4,0,10*ROW('Sanitation Data'!E18)),NA())</f>
        <v>#N/A</v>
      </c>
      <c r="AB24" s="88" t="e">
        <f ca="true">+IF(AND(ISNUMBER(OFFSET('Sanitation Data'!$E$6,0,10*ROW('Sanitation Data'!E18))),'Data Summary'!CQ24="Yes"),OFFSET('Sanitation Data'!$E$6,0,10*ROW('Sanitation Data'!E18)),NA())</f>
        <v>#N/A</v>
      </c>
      <c r="AC24" s="88" t="e">
        <f ca="true">+IF(AND(ISNUMBER(OFFSET('Sanitation Data'!$E$10,0,10*ROW('Sanitation Data'!E18))),'Data Summary'!CR24="Yes"),OFFSET('Sanitation Data'!$E$10,0,10*ROW('Sanitation Data'!E18)),NA())</f>
        <v>#N/A</v>
      </c>
      <c r="AD24" s="88" t="e">
        <f ca="true">+IF(AND(ISNUMBER(OFFSET('Sanitation Data'!$E$11,0,10*ROW('Sanitation Data'!E18))),'Data Summary'!CS24="Yes"),OFFSET('Sanitation Data'!$E$11,0,10*ROW('Sanitation Data'!E18)),NA())</f>
        <v>#N/A</v>
      </c>
      <c r="AE24" s="88" t="e">
        <f ca="true">+IF(AND(ISNUMBER(OFFSET('Sanitation Data'!$E$12,0,10*ROW('Sanitation Data'!E18))),'Data Summary'!CT24="Yes"),OFFSET('Sanitation Data'!$E$12,0,10*ROW('Sanitation Data'!E18)),NA())</f>
        <v>#N/A</v>
      </c>
      <c r="AF24" s="88" t="e">
        <f ca="true">+IF(AND(ISNUMBER(OFFSET('Sanitation Data'!$F$4,0,10*ROW('Sanitation Data'!F18))),'Data Summary'!CU24="Yes"),100-OFFSET('Sanitation Data'!$F$4,0,10*ROW('Sanitation Data'!F18)),NA())</f>
        <v>#N/A</v>
      </c>
      <c r="AG24" s="88" t="e">
        <f ca="true">+IF(AND(ISNUMBER(OFFSET('Sanitation Data'!$F$6,0,10*ROW('Sanitation Data'!F18))),'Data Summary'!CV24="Yes"),OFFSET('Sanitation Data'!$F$6,0,10*ROW('Sanitation Data'!F18)),NA())</f>
        <v>#N/A</v>
      </c>
      <c r="AH24" s="88" t="e">
        <f ca="true">+IF(AND(ISNUMBER(OFFSET('Sanitation Data'!$F$10,0,10*ROW('Sanitation Data'!F18))),'Data Summary'!CW24="Yes"),OFFSET('Sanitation Data'!$F$10,0,10*ROW('Sanitation Data'!F18)),NA())</f>
        <v>#N/A</v>
      </c>
      <c r="AI24" s="88" t="e">
        <f ca="true">+IF(AND(ISNUMBER(OFFSET('Sanitation Data'!$F$11,0,10*ROW('Sanitation Data'!F18))),'Data Summary'!CX24="Yes"),OFFSET('Sanitation Data'!$F$11,0,10*ROW('Sanitation Data'!F18)),NA())</f>
        <v>#N/A</v>
      </c>
      <c r="AJ24" s="88" t="e">
        <f ca="true">+IF(AND(ISNUMBER(OFFSET('Sanitation Data'!$F$12,0,10*ROW('Sanitation Data'!F18))),'Data Summary'!CY24="Yes"),OFFSET('Sanitation Data'!$F$12,0,10*ROW('Sanitation Data'!F18)),NA())</f>
        <v>#N/A</v>
      </c>
      <c r="AK24" s="88" t="e">
        <f ca="true">+IF(AND(ISNUMBER(OFFSET('Sanitation Data'!$G$4,0,10*ROW('Sanitation Data'!G18))),'Data Summary'!CZ24="Yes"),100-OFFSET('Sanitation Data'!$G$4,0,10*ROW('Sanitation Data'!G18)),NA())</f>
        <v>#N/A</v>
      </c>
      <c r="AL24" s="88" t="e">
        <f ca="true">+IF(AND(ISNUMBER(OFFSET('Sanitation Data'!$G$6,0,10*ROW('Sanitation Data'!G18))),'Data Summary'!DA24="Yes"),OFFSET('Sanitation Data'!$G$6,0,10*ROW('Sanitation Data'!G18)),NA())</f>
        <v>#N/A</v>
      </c>
      <c r="AM24" s="88" t="e">
        <f ca="true">+IF(AND(ISNUMBER(OFFSET('Sanitation Data'!$G$10,0,10*ROW('Sanitation Data'!G18))),'Data Summary'!DB24="Yes"),OFFSET('Sanitation Data'!$G$10,0,10*ROW('Sanitation Data'!G18)),NA())</f>
        <v>#N/A</v>
      </c>
      <c r="AN24" s="88" t="e">
        <f ca="true">+IF(AND(ISNUMBER(OFFSET('Sanitation Data'!$G$11,0,10*ROW('Sanitation Data'!G18))),'Data Summary'!DC24="Yes"),OFFSET('Sanitation Data'!$G$11,0,10*ROW('Sanitation Data'!G18)),NA())</f>
        <v>#N/A</v>
      </c>
      <c r="AO24" s="88" t="e">
        <f ca="true">+IF(AND(ISNUMBER(OFFSET('Sanitation Data'!$G$12,0,10*ROW('Sanitation Data'!G18))),'Data Summary'!DD24="Yes"),OFFSET('Sanitation Data'!$G$12,0,10*ROW('Sanitation Data'!G18)),NA())</f>
        <v>#N/A</v>
      </c>
      <c r="AP24" s="88" t="e">
        <f ca="true">+IF(AND(ISNUMBER(OFFSET('Sanitation Data'!$H$4,0,10*ROW('Sanitation Data'!H18))),'Data Summary'!DE24="Yes"),100-OFFSET('Sanitation Data'!$H$4,0,10*ROW('Sanitation Data'!H18)),NA())</f>
        <v>#N/A</v>
      </c>
      <c r="AQ24" s="88" t="e">
        <f ca="true">+IF(AND(ISNUMBER(OFFSET('Sanitation Data'!$H$6,0,10*ROW('Sanitation Data'!H18))),'Data Summary'!DF24="Yes"),OFFSET('Sanitation Data'!$H$6,0,10*ROW('Sanitation Data'!H18)),NA())</f>
        <v>#N/A</v>
      </c>
      <c r="AR24" s="88" t="e">
        <f ca="true">+IF(AND(ISNUMBER(OFFSET('Sanitation Data'!$H$10,0,10*ROW('Sanitation Data'!H18))),'Data Summary'!DG24="Yes"),OFFSET('Sanitation Data'!$H$10,0,10*ROW('Sanitation Data'!H18)),NA())</f>
        <v>#N/A</v>
      </c>
      <c r="AS24" s="88" t="e">
        <f ca="true">+IF(AND(ISNUMBER(OFFSET('Sanitation Data'!$H$11,0,10*ROW('Sanitation Data'!H18))),'Data Summary'!DH24="Yes"),OFFSET('Sanitation Data'!$H$11,0,10*ROW('Sanitation Data'!H18)),NA())</f>
        <v>#N/A</v>
      </c>
      <c r="AT24" s="88" t="e">
        <f ca="true">+IF(AND(ISNUMBER(OFFSET('Sanitation Data'!$H$12,0,10*ROW('Sanitation Data'!H18))),'Data Summary'!DI24="Yes"),OFFSET('Sanitation Data'!$H$12,0,10*ROW('Sanitation Data'!H18)),NA())</f>
        <v>#N/A</v>
      </c>
      <c r="AU24" s="88" t="e">
        <f ca="true">+IF(AND(ISNUMBER(OFFSET('Sanitation Data'!$I$4,0,10*ROW('Sanitation Data'!I18))),'Data Summary'!DJ24="Yes"),100-OFFSET('Sanitation Data'!$I$4,0,10*ROW('Sanitation Data'!I18)),NA())</f>
        <v>#N/A</v>
      </c>
      <c r="AV24" s="88" t="e">
        <f ca="true">+IF(AND(ISNUMBER(OFFSET('Sanitation Data'!$I$6,0,10*ROW('Sanitation Data'!I18))),'Data Summary'!DK24="Yes"),OFFSET('Sanitation Data'!$I$6,0,10*ROW('Sanitation Data'!I18)),NA())</f>
        <v>#N/A</v>
      </c>
      <c r="AW24" s="88" t="e">
        <f ca="true">+IF(AND(ISNUMBER(OFFSET('Sanitation Data'!$I$10,0,10*ROW('Sanitation Data'!I18))),'Data Summary'!DL24="Yes"),OFFSET('Sanitation Data'!$I$10,0,10*ROW('Sanitation Data'!I18)),NA())</f>
        <v>#N/A</v>
      </c>
      <c r="AX24" s="88" t="e">
        <f ca="true">+IF(AND(ISNUMBER(OFFSET('Sanitation Data'!$I$11,0,10*ROW('Sanitation Data'!I18))),'Data Summary'!DM24="Yes"),OFFSET('Sanitation Data'!$I$11,0,10*ROW('Sanitation Data'!I18)),NA())</f>
        <v>#N/A</v>
      </c>
      <c r="AY24" s="88" t="e">
        <f ca="true">+IF(AND(ISNUMBER(OFFSET('Sanitation Data'!$I$12,0,10*ROW('Sanitation Data'!I18))),'Data Summary'!DN24="Yes"),OFFSET('Sanitation Data'!$I$12,0,10*ROW('Sanitation Data'!I18)),NA())</f>
        <v>#N/A</v>
      </c>
      <c r="AZ24" s="89" t="e">
        <f ca="true">+IF(AND(ISNUMBER(OFFSET('Hygiene Data'!$D$5,0,10*ROW('Hygiene Data'!D18))),'Data Summary'!DO24="Yes"),OFFSET('Hygiene Data'!$D$5,0,10*ROW('Hygiene Data'!D18)),NA())</f>
        <v>#N/A</v>
      </c>
      <c r="BA24" s="89" t="e">
        <f ca="true">+IF(AND(ISNUMBER(OFFSET('Hygiene Data'!$D$7,0,10*ROW('Hygiene Data'!D18))),'Data Summary'!DP24="Yes"),OFFSET('Hygiene Data'!$D$7,0,10*ROW('Hygiene Data'!D18)),NA())</f>
        <v>#N/A</v>
      </c>
      <c r="BB24" s="89" t="e">
        <f ca="true">+IF(AND(ISNUMBER(OFFSET('Hygiene Data'!$D$9,0,10*ROW('Hygiene Data'!D18))),'Data Summary'!DQ24="Yes"),OFFSET('Hygiene Data'!$D$9,0,10*ROW('Hygiene Data'!D18)),NA())</f>
        <v>#N/A</v>
      </c>
      <c r="BC24" s="89" t="e">
        <f ca="true">+IF(AND(ISNUMBER(OFFSET('Hygiene Data'!$E$5,0,10*ROW('Hygiene Data'!E18))),'Data Summary'!DR24="Yes"),OFFSET('Hygiene Data'!$E$5,0,10*ROW('Hygiene Data'!E18)),NA())</f>
        <v>#N/A</v>
      </c>
      <c r="BD24" s="89" t="e">
        <f ca="true">+IF(AND(ISNUMBER(OFFSET('Hygiene Data'!$E$7,0,10*ROW('Hygiene Data'!E18))),'Data Summary'!DS24="Yes"),OFFSET('Hygiene Data'!$E$7,0,10*ROW('Hygiene Data'!E18)),NA())</f>
        <v>#N/A</v>
      </c>
      <c r="BE24" s="89" t="e">
        <f ca="true">+IF(AND(ISNUMBER(OFFSET('Hygiene Data'!$E$9,0,10*ROW('Hygiene Data'!E18))),'Data Summary'!DT24="Yes"),OFFSET('Hygiene Data'!$E$9,0,10*ROW('Hygiene Data'!E18)),NA())</f>
        <v>#N/A</v>
      </c>
      <c r="BF24" s="89" t="e">
        <f ca="true">+IF(AND(ISNUMBER(OFFSET('Hygiene Data'!$F$5,0,10*ROW('Hygiene Data'!F18))),'Data Summary'!DU24="Yes"),OFFSET('Hygiene Data'!$F$5,0,10*ROW('Hygiene Data'!F18)),NA())</f>
        <v>#N/A</v>
      </c>
      <c r="BG24" s="89" t="e">
        <f ca="true">+IF(AND(ISNUMBER(OFFSET('Hygiene Data'!$F$7,0,10*ROW('Hygiene Data'!F18))),'Data Summary'!DV24="Yes"),OFFSET('Hygiene Data'!$F$7,0,10*ROW('Hygiene Data'!F18)),NA())</f>
        <v>#N/A</v>
      </c>
      <c r="BH24" s="89" t="e">
        <f ca="true">+IF(AND(ISNUMBER(OFFSET('Hygiene Data'!$F$9,0,10*ROW('Hygiene Data'!F18))),'Data Summary'!DW24="Yes"),OFFSET('Hygiene Data'!$F$9,0,10*ROW('Hygiene Data'!F18)),NA())</f>
        <v>#N/A</v>
      </c>
      <c r="BI24" s="89" t="e">
        <f ca="true">+IF(AND(ISNUMBER(OFFSET('Hygiene Data'!$G$5,0,10*ROW('Hygiene Data'!G18))),'Data Summary'!DX24="Yes"),OFFSET('Hygiene Data'!$G$5,0,10*ROW('Hygiene Data'!G18)),NA())</f>
        <v>#N/A</v>
      </c>
      <c r="BJ24" s="89" t="e">
        <f ca="true">+IF(AND(ISNUMBER(OFFSET('Hygiene Data'!$G$7,0,10*ROW('Hygiene Data'!G18))),'Data Summary'!DY24="Yes"),OFFSET('Hygiene Data'!$G$7,0,10*ROW('Hygiene Data'!G18)),NA())</f>
        <v>#N/A</v>
      </c>
      <c r="BK24" s="89" t="e">
        <f ca="true">+IF(AND(ISNUMBER(OFFSET('Hygiene Data'!$G$9,0,10*ROW('Hygiene Data'!G18))),'Data Summary'!DZ24="Yes"),OFFSET('Hygiene Data'!$G$9,0,10*ROW('Hygiene Data'!G18)),NA())</f>
        <v>#N/A</v>
      </c>
      <c r="BL24" s="89" t="e">
        <f ca="true">+IF(AND(ISNUMBER(OFFSET('Hygiene Data'!$H$5,0,10*ROW('Hygiene Data'!H18))),'Data Summary'!EA24="Yes"),OFFSET('Hygiene Data'!$H$5,0,10*ROW('Hygiene Data'!H18)),NA())</f>
        <v>#N/A</v>
      </c>
      <c r="BM24" s="89" t="e">
        <f ca="true">+IF(AND(ISNUMBER(OFFSET('Hygiene Data'!$H$7,0,10*ROW('Hygiene Data'!H18))),'Data Summary'!EB24="Yes"),OFFSET('Hygiene Data'!$H$7,0,10*ROW('Hygiene Data'!H18)),NA())</f>
        <v>#N/A</v>
      </c>
      <c r="BN24" s="89" t="e">
        <f ca="true">+IF(AND(ISNUMBER(OFFSET('Hygiene Data'!$H$9,0,10*ROW('Hygiene Data'!H18))),'Data Summary'!EC24="Yes"),OFFSET('Hygiene Data'!$H$9,0,10*ROW('Hygiene Data'!H18)),NA())</f>
        <v>#N/A</v>
      </c>
      <c r="BO24" s="89" t="e">
        <f ca="true">+IF(AND(ISNUMBER(OFFSET('Hygiene Data'!$I$5,0,10*ROW('Hygiene Data'!I18))),'Data Summary'!ED24="Yes"),OFFSET('Hygiene Data'!$I$5,0,10*ROW('Hygiene Data'!I18)),NA())</f>
        <v>#N/A</v>
      </c>
      <c r="BP24" s="89" t="e">
        <f ca="true">+IF(AND(ISNUMBER(OFFSET('Hygiene Data'!$I$7,0,10*ROW('Hygiene Data'!I18))),'Data Summary'!EE24="Yes"),OFFSET('Hygiene Data'!$I$7,0,10*ROW('Hygiene Data'!I18)),NA())</f>
        <v>#N/A</v>
      </c>
      <c r="BQ24" s="89" t="e">
        <f ca="true">+IF(AND(ISNUMBER(OFFSET('Hygiene Data'!$I$9,0,10*ROW('Hygiene Data'!I18))),'Data Summary'!EF24="Yes"),OFFSET('Hygiene Data'!$I$9,0,10*ROW('Hygiene Data'!I18)),NA())</f>
        <v>#N/A</v>
      </c>
    </row>
    <row xmlns:x14ac="http://schemas.microsoft.com/office/spreadsheetml/2009/9/ac" r="25" x14ac:dyDescent="0.2">
      <c r="A25" s="326" t="e">
        <f ca="true">+RIGHT('Data Summary'!A25,LEN('Data Summary'!A25)-9)</f>
        <v>#VALUE!</v>
      </c>
      <c r="B25" s="34" t="str">
        <f ca="true">+IF(ISTEXT('Data Summary'!B25),'Data Summary'!B25,"")</f>
        <v/>
      </c>
      <c r="C25" s="325" t="e">
        <f ca="true">+VALUE('Data Summary'!C25)</f>
        <v>#VALUE!</v>
      </c>
      <c r="D25" s="87" t="e">
        <f ca="true">+IF(AND(ISNUMBER(OFFSET('Water Data'!$D$4,0,10*ROW('Water Data'!D19))),'Data Summary'!BS25="Yes"),100-OFFSET('Water Data'!$D$4,0,10*ROW('Water Data'!D19)),NA())</f>
        <v>#N/A</v>
      </c>
      <c r="E25" s="87" t="e">
        <f ca="true">+IF(AND(ISNUMBER(OFFSET('Water Data'!$D$6,0,10*ROW('Water Data'!D19))),'Data Summary'!BT25="Yes"),OFFSET('Water Data'!$D$6,0,10*ROW('Water Data'!D19)),NA())</f>
        <v>#N/A</v>
      </c>
      <c r="F25" s="87" t="e">
        <f ca="true">+IF(AND(ISNUMBER(OFFSET('Water Data'!$D$9,0,10*ROW('Water Data'!D19))),'Data Summary'!BU25="Yes"),OFFSET('Water Data'!$D$9,0,10*ROW('Water Data'!D19)),NA())</f>
        <v>#N/A</v>
      </c>
      <c r="G25" s="87" t="e">
        <f ca="true">+IF(AND(ISNUMBER(OFFSET('Water Data'!$E$4,0,10*ROW('Water Data'!E19))),'Data Summary'!BV25="Yes"),100-OFFSET('Water Data'!$E$4,0,10*ROW('Water Data'!E19)),NA())</f>
        <v>#N/A</v>
      </c>
      <c r="H25" s="87" t="e">
        <f ca="true">+IF(AND(ISNUMBER(OFFSET('Water Data'!$E$6,0,10*ROW('Water Data'!E19))),'Data Summary'!BW25="Yes"),OFFSET('Water Data'!$E$6,0,10*ROW('Water Data'!E19)),NA())</f>
        <v>#N/A</v>
      </c>
      <c r="I25" s="87" t="e">
        <f ca="true">+IF(AND(ISNUMBER(OFFSET('Water Data'!$E$9,0,10*ROW('Water Data'!E19))),'Data Summary'!BX25="Yes"),OFFSET('Water Data'!$E$9,0,10*ROW('Water Data'!E19)),NA())</f>
        <v>#N/A</v>
      </c>
      <c r="J25" s="87" t="e">
        <f ca="true">+IF(AND(ISNUMBER(OFFSET('Water Data'!$F$4,0,10*ROW('Water Data'!F19))),'Data Summary'!BY25="Yes"),100-OFFSET('Water Data'!$F$4,0,10*ROW('Water Data'!F19)),NA())</f>
        <v>#N/A</v>
      </c>
      <c r="K25" s="87" t="e">
        <f ca="true">+IF(AND(ISNUMBER(OFFSET('Water Data'!$F$6,0,10*ROW('Water Data'!F19))),'Data Summary'!BZ25="Yes"),OFFSET('Water Data'!$F$6,0,10*ROW('Water Data'!F19)),NA())</f>
        <v>#N/A</v>
      </c>
      <c r="L25" s="87" t="e">
        <f ca="true">+IF(AND(ISNUMBER(OFFSET('Water Data'!$F$9,0,10*ROW('Water Data'!F19))),'Data Summary'!CA25="Yes"),OFFSET('Water Data'!$F$9,0,10*ROW('Water Data'!F19)),NA())</f>
        <v>#N/A</v>
      </c>
      <c r="M25" s="87" t="e">
        <f ca="true">+IF(AND(ISNUMBER(OFFSET('Water Data'!$G$4,0,10*ROW('Water Data'!G19))),'Data Summary'!CB25="Yes"),100-OFFSET('Water Data'!$G$4,0,10*ROW('Water Data'!G19)),NA())</f>
        <v>#N/A</v>
      </c>
      <c r="N25" s="87" t="e">
        <f ca="true">+IF(AND(ISNUMBER(OFFSET('Water Data'!$G$6,0,10*ROW('Water Data'!G19))),'Data Summary'!CC25="Yes"),OFFSET('Water Data'!$G$6,0,10*ROW('Water Data'!G19)),NA())</f>
        <v>#N/A</v>
      </c>
      <c r="O25" s="87" t="e">
        <f ca="true">+IF(AND(ISNUMBER(OFFSET('Water Data'!$G$9,0,10*ROW('Water Data'!G19))),'Data Summary'!CD25="Yes"),OFFSET('Water Data'!$G$9,0,10*ROW('Water Data'!G19)),NA())</f>
        <v>#N/A</v>
      </c>
      <c r="P25" s="87" t="e">
        <f ca="true">+IF(AND(ISNUMBER(OFFSET('Water Data'!$H$4,0,10*ROW('Water Data'!H19))),'Data Summary'!CE25="Yes"),100-OFFSET('Water Data'!$H$4,0,10*ROW('Water Data'!H19)),NA())</f>
        <v>#N/A</v>
      </c>
      <c r="Q25" s="87" t="e">
        <f ca="true">+IF(AND(ISNUMBER(OFFSET('Water Data'!$H$6,0,10*ROW('Water Data'!H19))),'Data Summary'!CF25="Yes"),OFFSET('Water Data'!$H$6,0,10*ROW('Water Data'!H19)),NA())</f>
        <v>#N/A</v>
      </c>
      <c r="R25" s="87" t="e">
        <f ca="true">+IF(AND(ISNUMBER(OFFSET('Water Data'!$H$9,0,10*ROW('Water Data'!H19))),'Data Summary'!CG25="Yes"),OFFSET('Water Data'!$H$9,0,10*ROW('Water Data'!H19)),NA())</f>
        <v>#N/A</v>
      </c>
      <c r="S25" s="87" t="e">
        <f ca="true">+IF(AND(ISNUMBER(OFFSET('Water Data'!$I$4,0,10*ROW('Water Data'!I19))),'Data Summary'!CH25="Yes"),100-OFFSET('Water Data'!$I$4,0,10*ROW('Water Data'!I19)),NA())</f>
        <v>#N/A</v>
      </c>
      <c r="T25" s="87" t="e">
        <f ca="true">+IF(AND(ISNUMBER(OFFSET('Water Data'!$I$6,0,10*ROW('Water Data'!I19))),'Data Summary'!CI25="Yes"),OFFSET('Water Data'!$I$6,0,10*ROW('Water Data'!I19)),NA())</f>
        <v>#N/A</v>
      </c>
      <c r="U25" s="87" t="e">
        <f ca="true">+IF(AND(ISNUMBER(OFFSET('Water Data'!$I$9,0,10*ROW('Water Data'!I19))),'Data Summary'!CJ25="Yes"),OFFSET('Water Data'!$I$9,0,10*ROW('Water Data'!I19)),NA())</f>
        <v>#N/A</v>
      </c>
      <c r="V25" s="88" t="e">
        <f ca="true">+IF(AND(ISNUMBER(OFFSET('Sanitation Data'!$D$4,0,10*ROW('Sanitation Data'!D19))),'Data Summary'!CK25="Yes"),100-OFFSET('Sanitation Data'!$D$4,0,10*ROW('Sanitation Data'!D19)),NA())</f>
        <v>#N/A</v>
      </c>
      <c r="W25" s="88" t="e">
        <f ca="true">+IF(AND(ISNUMBER(OFFSET('Sanitation Data'!$D$6,0,10*ROW('Sanitation Data'!D19))),'Data Summary'!CL25="Yes"),OFFSET('Sanitation Data'!$D$6,0,10*ROW('Sanitation Data'!D19)),NA())</f>
        <v>#N/A</v>
      </c>
      <c r="X25" s="88" t="e">
        <f ca="true">+IF(AND(ISNUMBER(OFFSET('Sanitation Data'!$D$10,0,10*ROW('Sanitation Data'!D19))),'Data Summary'!CM25="Yes"),OFFSET('Sanitation Data'!$D$10,0,10*ROW('Sanitation Data'!D19)),NA())</f>
        <v>#N/A</v>
      </c>
      <c r="Y25" s="88" t="e">
        <f ca="true">+IF(AND(ISNUMBER(OFFSET('Sanitation Data'!$D$11,0,10*ROW('Sanitation Data'!D19))),'Data Summary'!CN25="Yes"),OFFSET('Sanitation Data'!$D$11,0,10*ROW('Sanitation Data'!D19)),NA())</f>
        <v>#N/A</v>
      </c>
      <c r="Z25" s="88" t="e">
        <f ca="true">+IF(AND(ISNUMBER(OFFSET('Sanitation Data'!$D$12,0,10*ROW('Sanitation Data'!D19))),'Data Summary'!CO25="Yes"),OFFSET('Sanitation Data'!$D$12,0,10*ROW('Sanitation Data'!D19)),NA())</f>
        <v>#N/A</v>
      </c>
      <c r="AA25" s="88" t="e">
        <f ca="true">+IF(AND(ISNUMBER(OFFSET('Sanitation Data'!$E$4,0,10*ROW('Sanitation Data'!E19))),'Data Summary'!CP25="Yes"),100-OFFSET('Sanitation Data'!$E$4,0,10*ROW('Sanitation Data'!E19)),NA())</f>
        <v>#N/A</v>
      </c>
      <c r="AB25" s="88" t="e">
        <f ca="true">+IF(AND(ISNUMBER(OFFSET('Sanitation Data'!$E$6,0,10*ROW('Sanitation Data'!E19))),'Data Summary'!CQ25="Yes"),OFFSET('Sanitation Data'!$E$6,0,10*ROW('Sanitation Data'!E19)),NA())</f>
        <v>#N/A</v>
      </c>
      <c r="AC25" s="88" t="e">
        <f ca="true">+IF(AND(ISNUMBER(OFFSET('Sanitation Data'!$E$10,0,10*ROW('Sanitation Data'!E19))),'Data Summary'!CR25="Yes"),OFFSET('Sanitation Data'!$E$10,0,10*ROW('Sanitation Data'!E19)),NA())</f>
        <v>#N/A</v>
      </c>
      <c r="AD25" s="88" t="e">
        <f ca="true">+IF(AND(ISNUMBER(OFFSET('Sanitation Data'!$E$11,0,10*ROW('Sanitation Data'!E19))),'Data Summary'!CS25="Yes"),OFFSET('Sanitation Data'!$E$11,0,10*ROW('Sanitation Data'!E19)),NA())</f>
        <v>#N/A</v>
      </c>
      <c r="AE25" s="88" t="e">
        <f ca="true">+IF(AND(ISNUMBER(OFFSET('Sanitation Data'!$E$12,0,10*ROW('Sanitation Data'!E19))),'Data Summary'!CT25="Yes"),OFFSET('Sanitation Data'!$E$12,0,10*ROW('Sanitation Data'!E19)),NA())</f>
        <v>#N/A</v>
      </c>
      <c r="AF25" s="88" t="e">
        <f ca="true">+IF(AND(ISNUMBER(OFFSET('Sanitation Data'!$F$4,0,10*ROW('Sanitation Data'!F19))),'Data Summary'!CU25="Yes"),100-OFFSET('Sanitation Data'!$F$4,0,10*ROW('Sanitation Data'!F19)),NA())</f>
        <v>#N/A</v>
      </c>
      <c r="AG25" s="88" t="e">
        <f ca="true">+IF(AND(ISNUMBER(OFFSET('Sanitation Data'!$F$6,0,10*ROW('Sanitation Data'!F19))),'Data Summary'!CV25="Yes"),OFFSET('Sanitation Data'!$F$6,0,10*ROW('Sanitation Data'!F19)),NA())</f>
        <v>#N/A</v>
      </c>
      <c r="AH25" s="88" t="e">
        <f ca="true">+IF(AND(ISNUMBER(OFFSET('Sanitation Data'!$F$10,0,10*ROW('Sanitation Data'!F19))),'Data Summary'!CW25="Yes"),OFFSET('Sanitation Data'!$F$10,0,10*ROW('Sanitation Data'!F19)),NA())</f>
        <v>#N/A</v>
      </c>
      <c r="AI25" s="88" t="e">
        <f ca="true">+IF(AND(ISNUMBER(OFFSET('Sanitation Data'!$F$11,0,10*ROW('Sanitation Data'!F19))),'Data Summary'!CX25="Yes"),OFFSET('Sanitation Data'!$F$11,0,10*ROW('Sanitation Data'!F19)),NA())</f>
        <v>#N/A</v>
      </c>
      <c r="AJ25" s="88" t="e">
        <f ca="true">+IF(AND(ISNUMBER(OFFSET('Sanitation Data'!$F$12,0,10*ROW('Sanitation Data'!F19))),'Data Summary'!CY25="Yes"),OFFSET('Sanitation Data'!$F$12,0,10*ROW('Sanitation Data'!F19)),NA())</f>
        <v>#N/A</v>
      </c>
      <c r="AK25" s="88" t="e">
        <f ca="true">+IF(AND(ISNUMBER(OFFSET('Sanitation Data'!$G$4,0,10*ROW('Sanitation Data'!G19))),'Data Summary'!CZ25="Yes"),100-OFFSET('Sanitation Data'!$G$4,0,10*ROW('Sanitation Data'!G19)),NA())</f>
        <v>#N/A</v>
      </c>
      <c r="AL25" s="88" t="e">
        <f ca="true">+IF(AND(ISNUMBER(OFFSET('Sanitation Data'!$G$6,0,10*ROW('Sanitation Data'!G19))),'Data Summary'!DA25="Yes"),OFFSET('Sanitation Data'!$G$6,0,10*ROW('Sanitation Data'!G19)),NA())</f>
        <v>#N/A</v>
      </c>
      <c r="AM25" s="88" t="e">
        <f ca="true">+IF(AND(ISNUMBER(OFFSET('Sanitation Data'!$G$10,0,10*ROW('Sanitation Data'!G19))),'Data Summary'!DB25="Yes"),OFFSET('Sanitation Data'!$G$10,0,10*ROW('Sanitation Data'!G19)),NA())</f>
        <v>#N/A</v>
      </c>
      <c r="AN25" s="88" t="e">
        <f ca="true">+IF(AND(ISNUMBER(OFFSET('Sanitation Data'!$G$11,0,10*ROW('Sanitation Data'!G19))),'Data Summary'!DC25="Yes"),OFFSET('Sanitation Data'!$G$11,0,10*ROW('Sanitation Data'!G19)),NA())</f>
        <v>#N/A</v>
      </c>
      <c r="AO25" s="88" t="e">
        <f ca="true">+IF(AND(ISNUMBER(OFFSET('Sanitation Data'!$G$12,0,10*ROW('Sanitation Data'!G19))),'Data Summary'!DD25="Yes"),OFFSET('Sanitation Data'!$G$12,0,10*ROW('Sanitation Data'!G19)),NA())</f>
        <v>#N/A</v>
      </c>
      <c r="AP25" s="88" t="e">
        <f ca="true">+IF(AND(ISNUMBER(OFFSET('Sanitation Data'!$H$4,0,10*ROW('Sanitation Data'!H19))),'Data Summary'!DE25="Yes"),100-OFFSET('Sanitation Data'!$H$4,0,10*ROW('Sanitation Data'!H19)),NA())</f>
        <v>#N/A</v>
      </c>
      <c r="AQ25" s="88" t="e">
        <f ca="true">+IF(AND(ISNUMBER(OFFSET('Sanitation Data'!$H$6,0,10*ROW('Sanitation Data'!H19))),'Data Summary'!DF25="Yes"),OFFSET('Sanitation Data'!$H$6,0,10*ROW('Sanitation Data'!H19)),NA())</f>
        <v>#N/A</v>
      </c>
      <c r="AR25" s="88" t="e">
        <f ca="true">+IF(AND(ISNUMBER(OFFSET('Sanitation Data'!$H$10,0,10*ROW('Sanitation Data'!H19))),'Data Summary'!DG25="Yes"),OFFSET('Sanitation Data'!$H$10,0,10*ROW('Sanitation Data'!H19)),NA())</f>
        <v>#N/A</v>
      </c>
      <c r="AS25" s="88" t="e">
        <f ca="true">+IF(AND(ISNUMBER(OFFSET('Sanitation Data'!$H$11,0,10*ROW('Sanitation Data'!H19))),'Data Summary'!DH25="Yes"),OFFSET('Sanitation Data'!$H$11,0,10*ROW('Sanitation Data'!H19)),NA())</f>
        <v>#N/A</v>
      </c>
      <c r="AT25" s="88" t="e">
        <f ca="true">+IF(AND(ISNUMBER(OFFSET('Sanitation Data'!$H$12,0,10*ROW('Sanitation Data'!H19))),'Data Summary'!DI25="Yes"),OFFSET('Sanitation Data'!$H$12,0,10*ROW('Sanitation Data'!H19)),NA())</f>
        <v>#N/A</v>
      </c>
      <c r="AU25" s="88" t="e">
        <f ca="true">+IF(AND(ISNUMBER(OFFSET('Sanitation Data'!$I$4,0,10*ROW('Sanitation Data'!I19))),'Data Summary'!DJ25="Yes"),100-OFFSET('Sanitation Data'!$I$4,0,10*ROW('Sanitation Data'!I19)),NA())</f>
        <v>#N/A</v>
      </c>
      <c r="AV25" s="88" t="e">
        <f ca="true">+IF(AND(ISNUMBER(OFFSET('Sanitation Data'!$I$6,0,10*ROW('Sanitation Data'!I19))),'Data Summary'!DK25="Yes"),OFFSET('Sanitation Data'!$I$6,0,10*ROW('Sanitation Data'!I19)),NA())</f>
        <v>#N/A</v>
      </c>
      <c r="AW25" s="88" t="e">
        <f ca="true">+IF(AND(ISNUMBER(OFFSET('Sanitation Data'!$I$10,0,10*ROW('Sanitation Data'!I19))),'Data Summary'!DL25="Yes"),OFFSET('Sanitation Data'!$I$10,0,10*ROW('Sanitation Data'!I19)),NA())</f>
        <v>#N/A</v>
      </c>
      <c r="AX25" s="88" t="e">
        <f ca="true">+IF(AND(ISNUMBER(OFFSET('Sanitation Data'!$I$11,0,10*ROW('Sanitation Data'!I19))),'Data Summary'!DM25="Yes"),OFFSET('Sanitation Data'!$I$11,0,10*ROW('Sanitation Data'!I19)),NA())</f>
        <v>#N/A</v>
      </c>
      <c r="AY25" s="88" t="e">
        <f ca="true">+IF(AND(ISNUMBER(OFFSET('Sanitation Data'!$I$12,0,10*ROW('Sanitation Data'!I19))),'Data Summary'!DN25="Yes"),OFFSET('Sanitation Data'!$I$12,0,10*ROW('Sanitation Data'!I19)),NA())</f>
        <v>#N/A</v>
      </c>
      <c r="AZ25" s="89" t="e">
        <f ca="true">+IF(AND(ISNUMBER(OFFSET('Hygiene Data'!$D$5,0,10*ROW('Hygiene Data'!D19))),'Data Summary'!DO25="Yes"),OFFSET('Hygiene Data'!$D$5,0,10*ROW('Hygiene Data'!D19)),NA())</f>
        <v>#N/A</v>
      </c>
      <c r="BA25" s="89" t="e">
        <f ca="true">+IF(AND(ISNUMBER(OFFSET('Hygiene Data'!$D$7,0,10*ROW('Hygiene Data'!D19))),'Data Summary'!DP25="Yes"),OFFSET('Hygiene Data'!$D$7,0,10*ROW('Hygiene Data'!D19)),NA())</f>
        <v>#N/A</v>
      </c>
      <c r="BB25" s="89" t="e">
        <f ca="true">+IF(AND(ISNUMBER(OFFSET('Hygiene Data'!$D$9,0,10*ROW('Hygiene Data'!D19))),'Data Summary'!DQ25="Yes"),OFFSET('Hygiene Data'!$D$9,0,10*ROW('Hygiene Data'!D19)),NA())</f>
        <v>#N/A</v>
      </c>
      <c r="BC25" s="89" t="e">
        <f ca="true">+IF(AND(ISNUMBER(OFFSET('Hygiene Data'!$E$5,0,10*ROW('Hygiene Data'!E19))),'Data Summary'!DR25="Yes"),OFFSET('Hygiene Data'!$E$5,0,10*ROW('Hygiene Data'!E19)),NA())</f>
        <v>#N/A</v>
      </c>
      <c r="BD25" s="89" t="e">
        <f ca="true">+IF(AND(ISNUMBER(OFFSET('Hygiene Data'!$E$7,0,10*ROW('Hygiene Data'!E19))),'Data Summary'!DS25="Yes"),OFFSET('Hygiene Data'!$E$7,0,10*ROW('Hygiene Data'!E19)),NA())</f>
        <v>#N/A</v>
      </c>
      <c r="BE25" s="89" t="e">
        <f ca="true">+IF(AND(ISNUMBER(OFFSET('Hygiene Data'!$E$9,0,10*ROW('Hygiene Data'!E19))),'Data Summary'!DT25="Yes"),OFFSET('Hygiene Data'!$E$9,0,10*ROW('Hygiene Data'!E19)),NA())</f>
        <v>#N/A</v>
      </c>
      <c r="BF25" s="89" t="e">
        <f ca="true">+IF(AND(ISNUMBER(OFFSET('Hygiene Data'!$F$5,0,10*ROW('Hygiene Data'!F19))),'Data Summary'!DU25="Yes"),OFFSET('Hygiene Data'!$F$5,0,10*ROW('Hygiene Data'!F19)),NA())</f>
        <v>#N/A</v>
      </c>
      <c r="BG25" s="89" t="e">
        <f ca="true">+IF(AND(ISNUMBER(OFFSET('Hygiene Data'!$F$7,0,10*ROW('Hygiene Data'!F19))),'Data Summary'!DV25="Yes"),OFFSET('Hygiene Data'!$F$7,0,10*ROW('Hygiene Data'!F19)),NA())</f>
        <v>#N/A</v>
      </c>
      <c r="BH25" s="89" t="e">
        <f ca="true">+IF(AND(ISNUMBER(OFFSET('Hygiene Data'!$F$9,0,10*ROW('Hygiene Data'!F19))),'Data Summary'!DW25="Yes"),OFFSET('Hygiene Data'!$F$9,0,10*ROW('Hygiene Data'!F19)),NA())</f>
        <v>#N/A</v>
      </c>
      <c r="BI25" s="89" t="e">
        <f ca="true">+IF(AND(ISNUMBER(OFFSET('Hygiene Data'!$G$5,0,10*ROW('Hygiene Data'!G19))),'Data Summary'!DX25="Yes"),OFFSET('Hygiene Data'!$G$5,0,10*ROW('Hygiene Data'!G19)),NA())</f>
        <v>#N/A</v>
      </c>
      <c r="BJ25" s="89" t="e">
        <f ca="true">+IF(AND(ISNUMBER(OFFSET('Hygiene Data'!$G$7,0,10*ROW('Hygiene Data'!G19))),'Data Summary'!DY25="Yes"),OFFSET('Hygiene Data'!$G$7,0,10*ROW('Hygiene Data'!G19)),NA())</f>
        <v>#N/A</v>
      </c>
      <c r="BK25" s="89" t="e">
        <f ca="true">+IF(AND(ISNUMBER(OFFSET('Hygiene Data'!$G$9,0,10*ROW('Hygiene Data'!G19))),'Data Summary'!DZ25="Yes"),OFFSET('Hygiene Data'!$G$9,0,10*ROW('Hygiene Data'!G19)),NA())</f>
        <v>#N/A</v>
      </c>
      <c r="BL25" s="89" t="e">
        <f ca="true">+IF(AND(ISNUMBER(OFFSET('Hygiene Data'!$H$5,0,10*ROW('Hygiene Data'!H19))),'Data Summary'!EA25="Yes"),OFFSET('Hygiene Data'!$H$5,0,10*ROW('Hygiene Data'!H19)),NA())</f>
        <v>#N/A</v>
      </c>
      <c r="BM25" s="89" t="e">
        <f ca="true">+IF(AND(ISNUMBER(OFFSET('Hygiene Data'!$H$7,0,10*ROW('Hygiene Data'!H19))),'Data Summary'!EB25="Yes"),OFFSET('Hygiene Data'!$H$7,0,10*ROW('Hygiene Data'!H19)),NA())</f>
        <v>#N/A</v>
      </c>
      <c r="BN25" s="89" t="e">
        <f ca="true">+IF(AND(ISNUMBER(OFFSET('Hygiene Data'!$H$9,0,10*ROW('Hygiene Data'!H19))),'Data Summary'!EC25="Yes"),OFFSET('Hygiene Data'!$H$9,0,10*ROW('Hygiene Data'!H19)),NA())</f>
        <v>#N/A</v>
      </c>
      <c r="BO25" s="89" t="e">
        <f ca="true">+IF(AND(ISNUMBER(OFFSET('Hygiene Data'!$I$5,0,10*ROW('Hygiene Data'!I19))),'Data Summary'!ED25="Yes"),OFFSET('Hygiene Data'!$I$5,0,10*ROW('Hygiene Data'!I19)),NA())</f>
        <v>#N/A</v>
      </c>
      <c r="BP25" s="89" t="e">
        <f ca="true">+IF(AND(ISNUMBER(OFFSET('Hygiene Data'!$I$7,0,10*ROW('Hygiene Data'!I19))),'Data Summary'!EE25="Yes"),OFFSET('Hygiene Data'!$I$7,0,10*ROW('Hygiene Data'!I19)),NA())</f>
        <v>#N/A</v>
      </c>
      <c r="BQ25" s="89" t="e">
        <f ca="true">+IF(AND(ISNUMBER(OFFSET('Hygiene Data'!$I$9,0,10*ROW('Hygiene Data'!I19))),'Data Summary'!EF25="Yes"),OFFSET('Hygiene Data'!$I$9,0,10*ROW('Hygiene Data'!I19)),NA())</f>
        <v>#N/A</v>
      </c>
    </row>
    <row xmlns:x14ac="http://schemas.microsoft.com/office/spreadsheetml/2009/9/ac" r="26" x14ac:dyDescent="0.2">
      <c r="A26" s="326" t="e">
        <f ca="true">+RIGHT('Data Summary'!A26,LEN('Data Summary'!A26)-9)</f>
        <v>#VALUE!</v>
      </c>
      <c r="B26" s="34" t="str">
        <f ca="true">+IF(ISTEXT('Data Summary'!B26),'Data Summary'!B26,"")</f>
        <v/>
      </c>
      <c r="C26" s="325" t="e">
        <f ca="true">+VALUE('Data Summary'!C26)</f>
        <v>#VALUE!</v>
      </c>
      <c r="D26" s="87" t="e">
        <f ca="true">+IF(AND(ISNUMBER(OFFSET('Water Data'!$D$4,0,10*ROW('Water Data'!D20))),'Data Summary'!BS26="Yes"),100-OFFSET('Water Data'!$D$4,0,10*ROW('Water Data'!D20)),NA())</f>
        <v>#N/A</v>
      </c>
      <c r="E26" s="87" t="e">
        <f ca="true">+IF(AND(ISNUMBER(OFFSET('Water Data'!$D$6,0,10*ROW('Water Data'!D20))),'Data Summary'!BT26="Yes"),OFFSET('Water Data'!$D$6,0,10*ROW('Water Data'!D20)),NA())</f>
        <v>#N/A</v>
      </c>
      <c r="F26" s="87" t="e">
        <f ca="true">+IF(AND(ISNUMBER(OFFSET('Water Data'!$D$9,0,10*ROW('Water Data'!D20))),'Data Summary'!BU26="Yes"),OFFSET('Water Data'!$D$9,0,10*ROW('Water Data'!D20)),NA())</f>
        <v>#N/A</v>
      </c>
      <c r="G26" s="87" t="e">
        <f ca="true">+IF(AND(ISNUMBER(OFFSET('Water Data'!$E$4,0,10*ROW('Water Data'!E20))),'Data Summary'!BV26="Yes"),100-OFFSET('Water Data'!$E$4,0,10*ROW('Water Data'!E20)),NA())</f>
        <v>#N/A</v>
      </c>
      <c r="H26" s="87" t="e">
        <f ca="true">+IF(AND(ISNUMBER(OFFSET('Water Data'!$E$6,0,10*ROW('Water Data'!E20))),'Data Summary'!BW26="Yes"),OFFSET('Water Data'!$E$6,0,10*ROW('Water Data'!E20)),NA())</f>
        <v>#N/A</v>
      </c>
      <c r="I26" s="87" t="e">
        <f ca="true">+IF(AND(ISNUMBER(OFFSET('Water Data'!$E$9,0,10*ROW('Water Data'!E20))),'Data Summary'!BX26="Yes"),OFFSET('Water Data'!$E$9,0,10*ROW('Water Data'!E20)),NA())</f>
        <v>#N/A</v>
      </c>
      <c r="J26" s="87" t="e">
        <f ca="true">+IF(AND(ISNUMBER(OFFSET('Water Data'!$F$4,0,10*ROW('Water Data'!F20))),'Data Summary'!BY26="Yes"),100-OFFSET('Water Data'!$F$4,0,10*ROW('Water Data'!F20)),NA())</f>
        <v>#N/A</v>
      </c>
      <c r="K26" s="87" t="e">
        <f ca="true">+IF(AND(ISNUMBER(OFFSET('Water Data'!$F$6,0,10*ROW('Water Data'!F20))),'Data Summary'!BZ26="Yes"),OFFSET('Water Data'!$F$6,0,10*ROW('Water Data'!F20)),NA())</f>
        <v>#N/A</v>
      </c>
      <c r="L26" s="87" t="e">
        <f ca="true">+IF(AND(ISNUMBER(OFFSET('Water Data'!$F$9,0,10*ROW('Water Data'!F20))),'Data Summary'!CA26="Yes"),OFFSET('Water Data'!$F$9,0,10*ROW('Water Data'!F20)),NA())</f>
        <v>#N/A</v>
      </c>
      <c r="M26" s="87" t="e">
        <f ca="true">+IF(AND(ISNUMBER(OFFSET('Water Data'!$G$4,0,10*ROW('Water Data'!G20))),'Data Summary'!CB26="Yes"),100-OFFSET('Water Data'!$G$4,0,10*ROW('Water Data'!G20)),NA())</f>
        <v>#N/A</v>
      </c>
      <c r="N26" s="87" t="e">
        <f ca="true">+IF(AND(ISNUMBER(OFFSET('Water Data'!$G$6,0,10*ROW('Water Data'!G20))),'Data Summary'!CC26="Yes"),OFFSET('Water Data'!$G$6,0,10*ROW('Water Data'!G20)),NA())</f>
        <v>#N/A</v>
      </c>
      <c r="O26" s="87" t="e">
        <f ca="true">+IF(AND(ISNUMBER(OFFSET('Water Data'!$G$9,0,10*ROW('Water Data'!G20))),'Data Summary'!CD26="Yes"),OFFSET('Water Data'!$G$9,0,10*ROW('Water Data'!G20)),NA())</f>
        <v>#N/A</v>
      </c>
      <c r="P26" s="87" t="e">
        <f ca="true">+IF(AND(ISNUMBER(OFFSET('Water Data'!$H$4,0,10*ROW('Water Data'!H20))),'Data Summary'!CE26="Yes"),100-OFFSET('Water Data'!$H$4,0,10*ROW('Water Data'!H20)),NA())</f>
        <v>#N/A</v>
      </c>
      <c r="Q26" s="87" t="e">
        <f ca="true">+IF(AND(ISNUMBER(OFFSET('Water Data'!$H$6,0,10*ROW('Water Data'!H20))),'Data Summary'!CF26="Yes"),OFFSET('Water Data'!$H$6,0,10*ROW('Water Data'!H20)),NA())</f>
        <v>#N/A</v>
      </c>
      <c r="R26" s="87" t="e">
        <f ca="true">+IF(AND(ISNUMBER(OFFSET('Water Data'!$H$9,0,10*ROW('Water Data'!H20))),'Data Summary'!CG26="Yes"),OFFSET('Water Data'!$H$9,0,10*ROW('Water Data'!H20)),NA())</f>
        <v>#N/A</v>
      </c>
      <c r="S26" s="87" t="e">
        <f ca="true">+IF(AND(ISNUMBER(OFFSET('Water Data'!$I$4,0,10*ROW('Water Data'!I20))),'Data Summary'!CH26="Yes"),100-OFFSET('Water Data'!$I$4,0,10*ROW('Water Data'!I20)),NA())</f>
        <v>#N/A</v>
      </c>
      <c r="T26" s="87" t="e">
        <f ca="true">+IF(AND(ISNUMBER(OFFSET('Water Data'!$I$6,0,10*ROW('Water Data'!I20))),'Data Summary'!CI26="Yes"),OFFSET('Water Data'!$I$6,0,10*ROW('Water Data'!I20)),NA())</f>
        <v>#N/A</v>
      </c>
      <c r="U26" s="87" t="e">
        <f ca="true">+IF(AND(ISNUMBER(OFFSET('Water Data'!$I$9,0,10*ROW('Water Data'!I20))),'Data Summary'!CJ26="Yes"),OFFSET('Water Data'!$I$9,0,10*ROW('Water Data'!I20)),NA())</f>
        <v>#N/A</v>
      </c>
      <c r="V26" s="88" t="e">
        <f ca="true">+IF(AND(ISNUMBER(OFFSET('Sanitation Data'!$D$4,0,10*ROW('Sanitation Data'!D20))),'Data Summary'!CK26="Yes"),100-OFFSET('Sanitation Data'!$D$4,0,10*ROW('Sanitation Data'!D20)),NA())</f>
        <v>#N/A</v>
      </c>
      <c r="W26" s="88" t="e">
        <f ca="true">+IF(AND(ISNUMBER(OFFSET('Sanitation Data'!$D$6,0,10*ROW('Sanitation Data'!D20))),'Data Summary'!CL26="Yes"),OFFSET('Sanitation Data'!$D$6,0,10*ROW('Sanitation Data'!D20)),NA())</f>
        <v>#N/A</v>
      </c>
      <c r="X26" s="88" t="e">
        <f ca="true">+IF(AND(ISNUMBER(OFFSET('Sanitation Data'!$D$10,0,10*ROW('Sanitation Data'!D20))),'Data Summary'!CM26="Yes"),OFFSET('Sanitation Data'!$D$10,0,10*ROW('Sanitation Data'!D20)),NA())</f>
        <v>#N/A</v>
      </c>
      <c r="Y26" s="88" t="e">
        <f ca="true">+IF(AND(ISNUMBER(OFFSET('Sanitation Data'!$D$11,0,10*ROW('Sanitation Data'!D20))),'Data Summary'!CN26="Yes"),OFFSET('Sanitation Data'!$D$11,0,10*ROW('Sanitation Data'!D20)),NA())</f>
        <v>#N/A</v>
      </c>
      <c r="Z26" s="88" t="e">
        <f ca="true">+IF(AND(ISNUMBER(OFFSET('Sanitation Data'!$D$12,0,10*ROW('Sanitation Data'!D20))),'Data Summary'!CO26="Yes"),OFFSET('Sanitation Data'!$D$12,0,10*ROW('Sanitation Data'!D20)),NA())</f>
        <v>#N/A</v>
      </c>
      <c r="AA26" s="88" t="e">
        <f ca="true">+IF(AND(ISNUMBER(OFFSET('Sanitation Data'!$E$4,0,10*ROW('Sanitation Data'!E20))),'Data Summary'!CP26="Yes"),100-OFFSET('Sanitation Data'!$E$4,0,10*ROW('Sanitation Data'!E20)),NA())</f>
        <v>#N/A</v>
      </c>
      <c r="AB26" s="88" t="e">
        <f ca="true">+IF(AND(ISNUMBER(OFFSET('Sanitation Data'!$E$6,0,10*ROW('Sanitation Data'!E20))),'Data Summary'!CQ26="Yes"),OFFSET('Sanitation Data'!$E$6,0,10*ROW('Sanitation Data'!E20)),NA())</f>
        <v>#N/A</v>
      </c>
      <c r="AC26" s="88" t="e">
        <f ca="true">+IF(AND(ISNUMBER(OFFSET('Sanitation Data'!$E$10,0,10*ROW('Sanitation Data'!E20))),'Data Summary'!CR26="Yes"),OFFSET('Sanitation Data'!$E$10,0,10*ROW('Sanitation Data'!E20)),NA())</f>
        <v>#N/A</v>
      </c>
      <c r="AD26" s="88" t="e">
        <f ca="true">+IF(AND(ISNUMBER(OFFSET('Sanitation Data'!$E$11,0,10*ROW('Sanitation Data'!E20))),'Data Summary'!CS26="Yes"),OFFSET('Sanitation Data'!$E$11,0,10*ROW('Sanitation Data'!E20)),NA())</f>
        <v>#N/A</v>
      </c>
      <c r="AE26" s="88" t="e">
        <f ca="true">+IF(AND(ISNUMBER(OFFSET('Sanitation Data'!$E$12,0,10*ROW('Sanitation Data'!E20))),'Data Summary'!CT26="Yes"),OFFSET('Sanitation Data'!$E$12,0,10*ROW('Sanitation Data'!E20)),NA())</f>
        <v>#N/A</v>
      </c>
      <c r="AF26" s="88" t="e">
        <f ca="true">+IF(AND(ISNUMBER(OFFSET('Sanitation Data'!$F$4,0,10*ROW('Sanitation Data'!F20))),'Data Summary'!CU26="Yes"),100-OFFSET('Sanitation Data'!$F$4,0,10*ROW('Sanitation Data'!F20)),NA())</f>
        <v>#N/A</v>
      </c>
      <c r="AG26" s="88" t="e">
        <f ca="true">+IF(AND(ISNUMBER(OFFSET('Sanitation Data'!$F$6,0,10*ROW('Sanitation Data'!F20))),'Data Summary'!CV26="Yes"),OFFSET('Sanitation Data'!$F$6,0,10*ROW('Sanitation Data'!F20)),NA())</f>
        <v>#N/A</v>
      </c>
      <c r="AH26" s="88" t="e">
        <f ca="true">+IF(AND(ISNUMBER(OFFSET('Sanitation Data'!$F$10,0,10*ROW('Sanitation Data'!F20))),'Data Summary'!CW26="Yes"),OFFSET('Sanitation Data'!$F$10,0,10*ROW('Sanitation Data'!F20)),NA())</f>
        <v>#N/A</v>
      </c>
      <c r="AI26" s="88" t="e">
        <f ca="true">+IF(AND(ISNUMBER(OFFSET('Sanitation Data'!$F$11,0,10*ROW('Sanitation Data'!F20))),'Data Summary'!CX26="Yes"),OFFSET('Sanitation Data'!$F$11,0,10*ROW('Sanitation Data'!F20)),NA())</f>
        <v>#N/A</v>
      </c>
      <c r="AJ26" s="88" t="e">
        <f ca="true">+IF(AND(ISNUMBER(OFFSET('Sanitation Data'!$F$12,0,10*ROW('Sanitation Data'!F20))),'Data Summary'!CY26="Yes"),OFFSET('Sanitation Data'!$F$12,0,10*ROW('Sanitation Data'!F20)),NA())</f>
        <v>#N/A</v>
      </c>
      <c r="AK26" s="88" t="e">
        <f ca="true">+IF(AND(ISNUMBER(OFFSET('Sanitation Data'!$G$4,0,10*ROW('Sanitation Data'!G20))),'Data Summary'!CZ26="Yes"),100-OFFSET('Sanitation Data'!$G$4,0,10*ROW('Sanitation Data'!G20)),NA())</f>
        <v>#N/A</v>
      </c>
      <c r="AL26" s="88" t="e">
        <f ca="true">+IF(AND(ISNUMBER(OFFSET('Sanitation Data'!$G$6,0,10*ROW('Sanitation Data'!G20))),'Data Summary'!DA26="Yes"),OFFSET('Sanitation Data'!$G$6,0,10*ROW('Sanitation Data'!G20)),NA())</f>
        <v>#N/A</v>
      </c>
      <c r="AM26" s="88" t="e">
        <f ca="true">+IF(AND(ISNUMBER(OFFSET('Sanitation Data'!$G$10,0,10*ROW('Sanitation Data'!G20))),'Data Summary'!DB26="Yes"),OFFSET('Sanitation Data'!$G$10,0,10*ROW('Sanitation Data'!G20)),NA())</f>
        <v>#N/A</v>
      </c>
      <c r="AN26" s="88" t="e">
        <f ca="true">+IF(AND(ISNUMBER(OFFSET('Sanitation Data'!$G$11,0,10*ROW('Sanitation Data'!G20))),'Data Summary'!DC26="Yes"),OFFSET('Sanitation Data'!$G$11,0,10*ROW('Sanitation Data'!G20)),NA())</f>
        <v>#N/A</v>
      </c>
      <c r="AO26" s="88" t="e">
        <f ca="true">+IF(AND(ISNUMBER(OFFSET('Sanitation Data'!$G$12,0,10*ROW('Sanitation Data'!G20))),'Data Summary'!DD26="Yes"),OFFSET('Sanitation Data'!$G$12,0,10*ROW('Sanitation Data'!G20)),NA())</f>
        <v>#N/A</v>
      </c>
      <c r="AP26" s="88" t="e">
        <f ca="true">+IF(AND(ISNUMBER(OFFSET('Sanitation Data'!$H$4,0,10*ROW('Sanitation Data'!H20))),'Data Summary'!DE26="Yes"),100-OFFSET('Sanitation Data'!$H$4,0,10*ROW('Sanitation Data'!H20)),NA())</f>
        <v>#N/A</v>
      </c>
      <c r="AQ26" s="88" t="e">
        <f ca="true">+IF(AND(ISNUMBER(OFFSET('Sanitation Data'!$H$6,0,10*ROW('Sanitation Data'!H20))),'Data Summary'!DF26="Yes"),OFFSET('Sanitation Data'!$H$6,0,10*ROW('Sanitation Data'!H20)),NA())</f>
        <v>#N/A</v>
      </c>
      <c r="AR26" s="88" t="e">
        <f ca="true">+IF(AND(ISNUMBER(OFFSET('Sanitation Data'!$H$10,0,10*ROW('Sanitation Data'!H20))),'Data Summary'!DG26="Yes"),OFFSET('Sanitation Data'!$H$10,0,10*ROW('Sanitation Data'!H20)),NA())</f>
        <v>#N/A</v>
      </c>
      <c r="AS26" s="88" t="e">
        <f ca="true">+IF(AND(ISNUMBER(OFFSET('Sanitation Data'!$H$11,0,10*ROW('Sanitation Data'!H20))),'Data Summary'!DH26="Yes"),OFFSET('Sanitation Data'!$H$11,0,10*ROW('Sanitation Data'!H20)),NA())</f>
        <v>#N/A</v>
      </c>
      <c r="AT26" s="88" t="e">
        <f ca="true">+IF(AND(ISNUMBER(OFFSET('Sanitation Data'!$H$12,0,10*ROW('Sanitation Data'!H20))),'Data Summary'!DI26="Yes"),OFFSET('Sanitation Data'!$H$12,0,10*ROW('Sanitation Data'!H20)),NA())</f>
        <v>#N/A</v>
      </c>
      <c r="AU26" s="88" t="e">
        <f ca="true">+IF(AND(ISNUMBER(OFFSET('Sanitation Data'!$I$4,0,10*ROW('Sanitation Data'!I20))),'Data Summary'!DJ26="Yes"),100-OFFSET('Sanitation Data'!$I$4,0,10*ROW('Sanitation Data'!I20)),NA())</f>
        <v>#N/A</v>
      </c>
      <c r="AV26" s="88" t="e">
        <f ca="true">+IF(AND(ISNUMBER(OFFSET('Sanitation Data'!$I$6,0,10*ROW('Sanitation Data'!I20))),'Data Summary'!DK26="Yes"),OFFSET('Sanitation Data'!$I$6,0,10*ROW('Sanitation Data'!I20)),NA())</f>
        <v>#N/A</v>
      </c>
      <c r="AW26" s="88" t="e">
        <f ca="true">+IF(AND(ISNUMBER(OFFSET('Sanitation Data'!$I$10,0,10*ROW('Sanitation Data'!I20))),'Data Summary'!DL26="Yes"),OFFSET('Sanitation Data'!$I$10,0,10*ROW('Sanitation Data'!I20)),NA())</f>
        <v>#N/A</v>
      </c>
      <c r="AX26" s="88" t="e">
        <f ca="true">+IF(AND(ISNUMBER(OFFSET('Sanitation Data'!$I$11,0,10*ROW('Sanitation Data'!I20))),'Data Summary'!DM26="Yes"),OFFSET('Sanitation Data'!$I$11,0,10*ROW('Sanitation Data'!I20)),NA())</f>
        <v>#N/A</v>
      </c>
      <c r="AY26" s="88" t="e">
        <f ca="true">+IF(AND(ISNUMBER(OFFSET('Sanitation Data'!$I$12,0,10*ROW('Sanitation Data'!I20))),'Data Summary'!DN26="Yes"),OFFSET('Sanitation Data'!$I$12,0,10*ROW('Sanitation Data'!I20)),NA())</f>
        <v>#N/A</v>
      </c>
      <c r="AZ26" s="89" t="e">
        <f ca="true">+IF(AND(ISNUMBER(OFFSET('Hygiene Data'!$D$5,0,10*ROW('Hygiene Data'!D20))),'Data Summary'!DO26="Yes"),OFFSET('Hygiene Data'!$D$5,0,10*ROW('Hygiene Data'!D20)),NA())</f>
        <v>#N/A</v>
      </c>
      <c r="BA26" s="89" t="e">
        <f ca="true">+IF(AND(ISNUMBER(OFFSET('Hygiene Data'!$D$7,0,10*ROW('Hygiene Data'!D20))),'Data Summary'!DP26="Yes"),OFFSET('Hygiene Data'!$D$7,0,10*ROW('Hygiene Data'!D20)),NA())</f>
        <v>#N/A</v>
      </c>
      <c r="BB26" s="89" t="e">
        <f ca="true">+IF(AND(ISNUMBER(OFFSET('Hygiene Data'!$D$9,0,10*ROW('Hygiene Data'!D20))),'Data Summary'!DQ26="Yes"),OFFSET('Hygiene Data'!$D$9,0,10*ROW('Hygiene Data'!D20)),NA())</f>
        <v>#N/A</v>
      </c>
      <c r="BC26" s="89" t="e">
        <f ca="true">+IF(AND(ISNUMBER(OFFSET('Hygiene Data'!$E$5,0,10*ROW('Hygiene Data'!E20))),'Data Summary'!DR26="Yes"),OFFSET('Hygiene Data'!$E$5,0,10*ROW('Hygiene Data'!E20)),NA())</f>
        <v>#N/A</v>
      </c>
      <c r="BD26" s="89" t="e">
        <f ca="true">+IF(AND(ISNUMBER(OFFSET('Hygiene Data'!$E$7,0,10*ROW('Hygiene Data'!E20))),'Data Summary'!DS26="Yes"),OFFSET('Hygiene Data'!$E$7,0,10*ROW('Hygiene Data'!E20)),NA())</f>
        <v>#N/A</v>
      </c>
      <c r="BE26" s="89" t="e">
        <f ca="true">+IF(AND(ISNUMBER(OFFSET('Hygiene Data'!$E$9,0,10*ROW('Hygiene Data'!E20))),'Data Summary'!DT26="Yes"),OFFSET('Hygiene Data'!$E$9,0,10*ROW('Hygiene Data'!E20)),NA())</f>
        <v>#N/A</v>
      </c>
      <c r="BF26" s="89" t="e">
        <f ca="true">+IF(AND(ISNUMBER(OFFSET('Hygiene Data'!$F$5,0,10*ROW('Hygiene Data'!F20))),'Data Summary'!DU26="Yes"),OFFSET('Hygiene Data'!$F$5,0,10*ROW('Hygiene Data'!F20)),NA())</f>
        <v>#N/A</v>
      </c>
      <c r="BG26" s="89" t="e">
        <f ca="true">+IF(AND(ISNUMBER(OFFSET('Hygiene Data'!$F$7,0,10*ROW('Hygiene Data'!F20))),'Data Summary'!DV26="Yes"),OFFSET('Hygiene Data'!$F$7,0,10*ROW('Hygiene Data'!F20)),NA())</f>
        <v>#N/A</v>
      </c>
      <c r="BH26" s="89" t="e">
        <f ca="true">+IF(AND(ISNUMBER(OFFSET('Hygiene Data'!$F$9,0,10*ROW('Hygiene Data'!F20))),'Data Summary'!DW26="Yes"),OFFSET('Hygiene Data'!$F$9,0,10*ROW('Hygiene Data'!F20)),NA())</f>
        <v>#N/A</v>
      </c>
      <c r="BI26" s="89" t="e">
        <f ca="true">+IF(AND(ISNUMBER(OFFSET('Hygiene Data'!$G$5,0,10*ROW('Hygiene Data'!G20))),'Data Summary'!DX26="Yes"),OFFSET('Hygiene Data'!$G$5,0,10*ROW('Hygiene Data'!G20)),NA())</f>
        <v>#N/A</v>
      </c>
      <c r="BJ26" s="89" t="e">
        <f ca="true">+IF(AND(ISNUMBER(OFFSET('Hygiene Data'!$G$7,0,10*ROW('Hygiene Data'!G20))),'Data Summary'!DY26="Yes"),OFFSET('Hygiene Data'!$G$7,0,10*ROW('Hygiene Data'!G20)),NA())</f>
        <v>#N/A</v>
      </c>
      <c r="BK26" s="89" t="e">
        <f ca="true">+IF(AND(ISNUMBER(OFFSET('Hygiene Data'!$G$9,0,10*ROW('Hygiene Data'!G20))),'Data Summary'!DZ26="Yes"),OFFSET('Hygiene Data'!$G$9,0,10*ROW('Hygiene Data'!G20)),NA())</f>
        <v>#N/A</v>
      </c>
      <c r="BL26" s="89" t="e">
        <f ca="true">+IF(AND(ISNUMBER(OFFSET('Hygiene Data'!$H$5,0,10*ROW('Hygiene Data'!H20))),'Data Summary'!EA26="Yes"),OFFSET('Hygiene Data'!$H$5,0,10*ROW('Hygiene Data'!H20)),NA())</f>
        <v>#N/A</v>
      </c>
      <c r="BM26" s="89" t="e">
        <f ca="true">+IF(AND(ISNUMBER(OFFSET('Hygiene Data'!$H$7,0,10*ROW('Hygiene Data'!H20))),'Data Summary'!EB26="Yes"),OFFSET('Hygiene Data'!$H$7,0,10*ROW('Hygiene Data'!H20)),NA())</f>
        <v>#N/A</v>
      </c>
      <c r="BN26" s="89" t="e">
        <f ca="true">+IF(AND(ISNUMBER(OFFSET('Hygiene Data'!$H$9,0,10*ROW('Hygiene Data'!H20))),'Data Summary'!EC26="Yes"),OFFSET('Hygiene Data'!$H$9,0,10*ROW('Hygiene Data'!H20)),NA())</f>
        <v>#N/A</v>
      </c>
      <c r="BO26" s="89" t="e">
        <f ca="true">+IF(AND(ISNUMBER(OFFSET('Hygiene Data'!$I$5,0,10*ROW('Hygiene Data'!I20))),'Data Summary'!ED26="Yes"),OFFSET('Hygiene Data'!$I$5,0,10*ROW('Hygiene Data'!I20)),NA())</f>
        <v>#N/A</v>
      </c>
      <c r="BP26" s="89" t="e">
        <f ca="true">+IF(AND(ISNUMBER(OFFSET('Hygiene Data'!$I$7,0,10*ROW('Hygiene Data'!I20))),'Data Summary'!EE26="Yes"),OFFSET('Hygiene Data'!$I$7,0,10*ROW('Hygiene Data'!I20)),NA())</f>
        <v>#N/A</v>
      </c>
      <c r="BQ26" s="89" t="e">
        <f ca="true">+IF(AND(ISNUMBER(OFFSET('Hygiene Data'!$I$9,0,10*ROW('Hygiene Data'!I20))),'Data Summary'!EF26="Yes"),OFFSET('Hygiene Data'!$I$9,0,10*ROW('Hygiene Data'!I20)),NA())</f>
        <v>#N/A</v>
      </c>
    </row>
    <row xmlns:x14ac="http://schemas.microsoft.com/office/spreadsheetml/2009/9/ac" r="27" x14ac:dyDescent="0.2">
      <c r="A27" s="326" t="e">
        <f ca="true">+RIGHT('Data Summary'!A27,LEN('Data Summary'!A27)-9)</f>
        <v>#VALUE!</v>
      </c>
      <c r="B27" s="34" t="str">
        <f ca="true">+IF(ISTEXT('Data Summary'!B27),'Data Summary'!B27,"")</f>
        <v/>
      </c>
      <c r="C27" s="325" t="e">
        <f ca="true">+VALUE('Data Summary'!C27)</f>
        <v>#VALUE!</v>
      </c>
      <c r="D27" s="87" t="e">
        <f ca="true">+IF(AND(ISNUMBER(OFFSET('Water Data'!$D$4,0,10*ROW('Water Data'!D21))),'Data Summary'!BS27="Yes"),100-OFFSET('Water Data'!$D$4,0,10*ROW('Water Data'!D21)),NA())</f>
        <v>#N/A</v>
      </c>
      <c r="E27" s="87" t="e">
        <f ca="true">+IF(AND(ISNUMBER(OFFSET('Water Data'!$D$6,0,10*ROW('Water Data'!D21))),'Data Summary'!BT27="Yes"),OFFSET('Water Data'!$D$6,0,10*ROW('Water Data'!D21)),NA())</f>
        <v>#N/A</v>
      </c>
      <c r="F27" s="87" t="e">
        <f ca="true">+IF(AND(ISNUMBER(OFFSET('Water Data'!$D$9,0,10*ROW('Water Data'!D21))),'Data Summary'!BU27="Yes"),OFFSET('Water Data'!$D$9,0,10*ROW('Water Data'!D21)),NA())</f>
        <v>#N/A</v>
      </c>
      <c r="G27" s="87" t="e">
        <f ca="true">+IF(AND(ISNUMBER(OFFSET('Water Data'!$E$4,0,10*ROW('Water Data'!E21))),'Data Summary'!BV27="Yes"),100-OFFSET('Water Data'!$E$4,0,10*ROW('Water Data'!E21)),NA())</f>
        <v>#N/A</v>
      </c>
      <c r="H27" s="87" t="e">
        <f ca="true">+IF(AND(ISNUMBER(OFFSET('Water Data'!$E$6,0,10*ROW('Water Data'!E21))),'Data Summary'!BW27="Yes"),OFFSET('Water Data'!$E$6,0,10*ROW('Water Data'!E21)),NA())</f>
        <v>#N/A</v>
      </c>
      <c r="I27" s="87" t="e">
        <f ca="true">+IF(AND(ISNUMBER(OFFSET('Water Data'!$E$9,0,10*ROW('Water Data'!E21))),'Data Summary'!BX27="Yes"),OFFSET('Water Data'!$E$9,0,10*ROW('Water Data'!E21)),NA())</f>
        <v>#N/A</v>
      </c>
      <c r="J27" s="87" t="e">
        <f ca="true">+IF(AND(ISNUMBER(OFFSET('Water Data'!$F$4,0,10*ROW('Water Data'!F21))),'Data Summary'!BY27="Yes"),100-OFFSET('Water Data'!$F$4,0,10*ROW('Water Data'!F21)),NA())</f>
        <v>#N/A</v>
      </c>
      <c r="K27" s="87" t="e">
        <f ca="true">+IF(AND(ISNUMBER(OFFSET('Water Data'!$F$6,0,10*ROW('Water Data'!F21))),'Data Summary'!BZ27="Yes"),OFFSET('Water Data'!$F$6,0,10*ROW('Water Data'!F21)),NA())</f>
        <v>#N/A</v>
      </c>
      <c r="L27" s="87" t="e">
        <f ca="true">+IF(AND(ISNUMBER(OFFSET('Water Data'!$F$9,0,10*ROW('Water Data'!F21))),'Data Summary'!CA27="Yes"),OFFSET('Water Data'!$F$9,0,10*ROW('Water Data'!F21)),NA())</f>
        <v>#N/A</v>
      </c>
      <c r="M27" s="87" t="e">
        <f ca="true">+IF(AND(ISNUMBER(OFFSET('Water Data'!$G$4,0,10*ROW('Water Data'!G21))),'Data Summary'!CB27="Yes"),100-OFFSET('Water Data'!$G$4,0,10*ROW('Water Data'!G21)),NA())</f>
        <v>#N/A</v>
      </c>
      <c r="N27" s="87" t="e">
        <f ca="true">+IF(AND(ISNUMBER(OFFSET('Water Data'!$G$6,0,10*ROW('Water Data'!G21))),'Data Summary'!CC27="Yes"),OFFSET('Water Data'!$G$6,0,10*ROW('Water Data'!G21)),NA())</f>
        <v>#N/A</v>
      </c>
      <c r="O27" s="87" t="e">
        <f ca="true">+IF(AND(ISNUMBER(OFFSET('Water Data'!$G$9,0,10*ROW('Water Data'!G21))),'Data Summary'!CD27="Yes"),OFFSET('Water Data'!$G$9,0,10*ROW('Water Data'!G21)),NA())</f>
        <v>#N/A</v>
      </c>
      <c r="P27" s="87" t="e">
        <f ca="true">+IF(AND(ISNUMBER(OFFSET('Water Data'!$H$4,0,10*ROW('Water Data'!H21))),'Data Summary'!CE27="Yes"),100-OFFSET('Water Data'!$H$4,0,10*ROW('Water Data'!H21)),NA())</f>
        <v>#N/A</v>
      </c>
      <c r="Q27" s="87" t="e">
        <f ca="true">+IF(AND(ISNUMBER(OFFSET('Water Data'!$H$6,0,10*ROW('Water Data'!H21))),'Data Summary'!CF27="Yes"),OFFSET('Water Data'!$H$6,0,10*ROW('Water Data'!H21)),NA())</f>
        <v>#N/A</v>
      </c>
      <c r="R27" s="87" t="e">
        <f ca="true">+IF(AND(ISNUMBER(OFFSET('Water Data'!$H$9,0,10*ROW('Water Data'!H21))),'Data Summary'!CG27="Yes"),OFFSET('Water Data'!$H$9,0,10*ROW('Water Data'!H21)),NA())</f>
        <v>#N/A</v>
      </c>
      <c r="S27" s="87" t="e">
        <f ca="true">+IF(AND(ISNUMBER(OFFSET('Water Data'!$I$4,0,10*ROW('Water Data'!I21))),'Data Summary'!CH27="Yes"),100-OFFSET('Water Data'!$I$4,0,10*ROW('Water Data'!I21)),NA())</f>
        <v>#N/A</v>
      </c>
      <c r="T27" s="87" t="e">
        <f ca="true">+IF(AND(ISNUMBER(OFFSET('Water Data'!$I$6,0,10*ROW('Water Data'!I21))),'Data Summary'!CI27="Yes"),OFFSET('Water Data'!$I$6,0,10*ROW('Water Data'!I21)),NA())</f>
        <v>#N/A</v>
      </c>
      <c r="U27" s="87" t="e">
        <f ca="true">+IF(AND(ISNUMBER(OFFSET('Water Data'!$I$9,0,10*ROW('Water Data'!I21))),'Data Summary'!CJ27="Yes"),OFFSET('Water Data'!$I$9,0,10*ROW('Water Data'!I21)),NA())</f>
        <v>#N/A</v>
      </c>
      <c r="V27" s="88" t="e">
        <f ca="true">+IF(AND(ISNUMBER(OFFSET('Sanitation Data'!$D$4,0,10*ROW('Sanitation Data'!D21))),'Data Summary'!CK27="Yes"),100-OFFSET('Sanitation Data'!$D$4,0,10*ROW('Sanitation Data'!D21)),NA())</f>
        <v>#N/A</v>
      </c>
      <c r="W27" s="88" t="e">
        <f ca="true">+IF(AND(ISNUMBER(OFFSET('Sanitation Data'!$D$6,0,10*ROW('Sanitation Data'!D21))),'Data Summary'!CL27="Yes"),OFFSET('Sanitation Data'!$D$6,0,10*ROW('Sanitation Data'!D21)),NA())</f>
        <v>#N/A</v>
      </c>
      <c r="X27" s="88" t="e">
        <f ca="true">+IF(AND(ISNUMBER(OFFSET('Sanitation Data'!$D$10,0,10*ROW('Sanitation Data'!D21))),'Data Summary'!CM27="Yes"),OFFSET('Sanitation Data'!$D$10,0,10*ROW('Sanitation Data'!D21)),NA())</f>
        <v>#N/A</v>
      </c>
      <c r="Y27" s="88" t="e">
        <f ca="true">+IF(AND(ISNUMBER(OFFSET('Sanitation Data'!$D$11,0,10*ROW('Sanitation Data'!D21))),'Data Summary'!CN27="Yes"),OFFSET('Sanitation Data'!$D$11,0,10*ROW('Sanitation Data'!D21)),NA())</f>
        <v>#N/A</v>
      </c>
      <c r="Z27" s="88" t="e">
        <f ca="true">+IF(AND(ISNUMBER(OFFSET('Sanitation Data'!$D$12,0,10*ROW('Sanitation Data'!D21))),'Data Summary'!CO27="Yes"),OFFSET('Sanitation Data'!$D$12,0,10*ROW('Sanitation Data'!D21)),NA())</f>
        <v>#N/A</v>
      </c>
      <c r="AA27" s="88" t="e">
        <f ca="true">+IF(AND(ISNUMBER(OFFSET('Sanitation Data'!$E$4,0,10*ROW('Sanitation Data'!E21))),'Data Summary'!CP27="Yes"),100-OFFSET('Sanitation Data'!$E$4,0,10*ROW('Sanitation Data'!E21)),NA())</f>
        <v>#N/A</v>
      </c>
      <c r="AB27" s="88" t="e">
        <f ca="true">+IF(AND(ISNUMBER(OFFSET('Sanitation Data'!$E$6,0,10*ROW('Sanitation Data'!E21))),'Data Summary'!CQ27="Yes"),OFFSET('Sanitation Data'!$E$6,0,10*ROW('Sanitation Data'!E21)),NA())</f>
        <v>#N/A</v>
      </c>
      <c r="AC27" s="88" t="e">
        <f ca="true">+IF(AND(ISNUMBER(OFFSET('Sanitation Data'!$E$10,0,10*ROW('Sanitation Data'!E21))),'Data Summary'!CR27="Yes"),OFFSET('Sanitation Data'!$E$10,0,10*ROW('Sanitation Data'!E21)),NA())</f>
        <v>#N/A</v>
      </c>
      <c r="AD27" s="88" t="e">
        <f ca="true">+IF(AND(ISNUMBER(OFFSET('Sanitation Data'!$E$11,0,10*ROW('Sanitation Data'!E21))),'Data Summary'!CS27="Yes"),OFFSET('Sanitation Data'!$E$11,0,10*ROW('Sanitation Data'!E21)),NA())</f>
        <v>#N/A</v>
      </c>
      <c r="AE27" s="88" t="e">
        <f ca="true">+IF(AND(ISNUMBER(OFFSET('Sanitation Data'!$E$12,0,10*ROW('Sanitation Data'!E21))),'Data Summary'!CT27="Yes"),OFFSET('Sanitation Data'!$E$12,0,10*ROW('Sanitation Data'!E21)),NA())</f>
        <v>#N/A</v>
      </c>
      <c r="AF27" s="88" t="e">
        <f ca="true">+IF(AND(ISNUMBER(OFFSET('Sanitation Data'!$F$4,0,10*ROW('Sanitation Data'!F21))),'Data Summary'!CU27="Yes"),100-OFFSET('Sanitation Data'!$F$4,0,10*ROW('Sanitation Data'!F21)),NA())</f>
        <v>#N/A</v>
      </c>
      <c r="AG27" s="88" t="e">
        <f ca="true">+IF(AND(ISNUMBER(OFFSET('Sanitation Data'!$F$6,0,10*ROW('Sanitation Data'!F21))),'Data Summary'!CV27="Yes"),OFFSET('Sanitation Data'!$F$6,0,10*ROW('Sanitation Data'!F21)),NA())</f>
        <v>#N/A</v>
      </c>
      <c r="AH27" s="88" t="e">
        <f ca="true">+IF(AND(ISNUMBER(OFFSET('Sanitation Data'!$F$10,0,10*ROW('Sanitation Data'!F21))),'Data Summary'!CW27="Yes"),OFFSET('Sanitation Data'!$F$10,0,10*ROW('Sanitation Data'!F21)),NA())</f>
        <v>#N/A</v>
      </c>
      <c r="AI27" s="88" t="e">
        <f ca="true">+IF(AND(ISNUMBER(OFFSET('Sanitation Data'!$F$11,0,10*ROW('Sanitation Data'!F21))),'Data Summary'!CX27="Yes"),OFFSET('Sanitation Data'!$F$11,0,10*ROW('Sanitation Data'!F21)),NA())</f>
        <v>#N/A</v>
      </c>
      <c r="AJ27" s="88" t="e">
        <f ca="true">+IF(AND(ISNUMBER(OFFSET('Sanitation Data'!$F$12,0,10*ROW('Sanitation Data'!F21))),'Data Summary'!CY27="Yes"),OFFSET('Sanitation Data'!$F$12,0,10*ROW('Sanitation Data'!F21)),NA())</f>
        <v>#N/A</v>
      </c>
      <c r="AK27" s="88" t="e">
        <f ca="true">+IF(AND(ISNUMBER(OFFSET('Sanitation Data'!$G$4,0,10*ROW('Sanitation Data'!G21))),'Data Summary'!CZ27="Yes"),100-OFFSET('Sanitation Data'!$G$4,0,10*ROW('Sanitation Data'!G21)),NA())</f>
        <v>#N/A</v>
      </c>
      <c r="AL27" s="88" t="e">
        <f ca="true">+IF(AND(ISNUMBER(OFFSET('Sanitation Data'!$G$6,0,10*ROW('Sanitation Data'!G21))),'Data Summary'!DA27="Yes"),OFFSET('Sanitation Data'!$G$6,0,10*ROW('Sanitation Data'!G21)),NA())</f>
        <v>#N/A</v>
      </c>
      <c r="AM27" s="88" t="e">
        <f ca="true">+IF(AND(ISNUMBER(OFFSET('Sanitation Data'!$G$10,0,10*ROW('Sanitation Data'!G21))),'Data Summary'!DB27="Yes"),OFFSET('Sanitation Data'!$G$10,0,10*ROW('Sanitation Data'!G21)),NA())</f>
        <v>#N/A</v>
      </c>
      <c r="AN27" s="88" t="e">
        <f ca="true">+IF(AND(ISNUMBER(OFFSET('Sanitation Data'!$G$11,0,10*ROW('Sanitation Data'!G21))),'Data Summary'!DC27="Yes"),OFFSET('Sanitation Data'!$G$11,0,10*ROW('Sanitation Data'!G21)),NA())</f>
        <v>#N/A</v>
      </c>
      <c r="AO27" s="88" t="e">
        <f ca="true">+IF(AND(ISNUMBER(OFFSET('Sanitation Data'!$G$12,0,10*ROW('Sanitation Data'!G21))),'Data Summary'!DD27="Yes"),OFFSET('Sanitation Data'!$G$12,0,10*ROW('Sanitation Data'!G21)),NA())</f>
        <v>#N/A</v>
      </c>
      <c r="AP27" s="88" t="e">
        <f ca="true">+IF(AND(ISNUMBER(OFFSET('Sanitation Data'!$H$4,0,10*ROW('Sanitation Data'!H21))),'Data Summary'!DE27="Yes"),100-OFFSET('Sanitation Data'!$H$4,0,10*ROW('Sanitation Data'!H21)),NA())</f>
        <v>#N/A</v>
      </c>
      <c r="AQ27" s="88" t="e">
        <f ca="true">+IF(AND(ISNUMBER(OFFSET('Sanitation Data'!$H$6,0,10*ROW('Sanitation Data'!H21))),'Data Summary'!DF27="Yes"),OFFSET('Sanitation Data'!$H$6,0,10*ROW('Sanitation Data'!H21)),NA())</f>
        <v>#N/A</v>
      </c>
      <c r="AR27" s="88" t="e">
        <f ca="true">+IF(AND(ISNUMBER(OFFSET('Sanitation Data'!$H$10,0,10*ROW('Sanitation Data'!H21))),'Data Summary'!DG27="Yes"),OFFSET('Sanitation Data'!$H$10,0,10*ROW('Sanitation Data'!H21)),NA())</f>
        <v>#N/A</v>
      </c>
      <c r="AS27" s="88" t="e">
        <f ca="true">+IF(AND(ISNUMBER(OFFSET('Sanitation Data'!$H$11,0,10*ROW('Sanitation Data'!H21))),'Data Summary'!DH27="Yes"),OFFSET('Sanitation Data'!$H$11,0,10*ROW('Sanitation Data'!H21)),NA())</f>
        <v>#N/A</v>
      </c>
      <c r="AT27" s="88" t="e">
        <f ca="true">+IF(AND(ISNUMBER(OFFSET('Sanitation Data'!$H$12,0,10*ROW('Sanitation Data'!H21))),'Data Summary'!DI27="Yes"),OFFSET('Sanitation Data'!$H$12,0,10*ROW('Sanitation Data'!H21)),NA())</f>
        <v>#N/A</v>
      </c>
      <c r="AU27" s="88" t="e">
        <f ca="true">+IF(AND(ISNUMBER(OFFSET('Sanitation Data'!$I$4,0,10*ROW('Sanitation Data'!I21))),'Data Summary'!DJ27="Yes"),100-OFFSET('Sanitation Data'!$I$4,0,10*ROW('Sanitation Data'!I21)),NA())</f>
        <v>#N/A</v>
      </c>
      <c r="AV27" s="88" t="e">
        <f ca="true">+IF(AND(ISNUMBER(OFFSET('Sanitation Data'!$I$6,0,10*ROW('Sanitation Data'!I21))),'Data Summary'!DK27="Yes"),OFFSET('Sanitation Data'!$I$6,0,10*ROW('Sanitation Data'!I21)),NA())</f>
        <v>#N/A</v>
      </c>
      <c r="AW27" s="88" t="e">
        <f ca="true">+IF(AND(ISNUMBER(OFFSET('Sanitation Data'!$I$10,0,10*ROW('Sanitation Data'!I21))),'Data Summary'!DL27="Yes"),OFFSET('Sanitation Data'!$I$10,0,10*ROW('Sanitation Data'!I21)),NA())</f>
        <v>#N/A</v>
      </c>
      <c r="AX27" s="88" t="e">
        <f ca="true">+IF(AND(ISNUMBER(OFFSET('Sanitation Data'!$I$11,0,10*ROW('Sanitation Data'!I21))),'Data Summary'!DM27="Yes"),OFFSET('Sanitation Data'!$I$11,0,10*ROW('Sanitation Data'!I21)),NA())</f>
        <v>#N/A</v>
      </c>
      <c r="AY27" s="88" t="e">
        <f ca="true">+IF(AND(ISNUMBER(OFFSET('Sanitation Data'!$I$12,0,10*ROW('Sanitation Data'!I21))),'Data Summary'!DN27="Yes"),OFFSET('Sanitation Data'!$I$12,0,10*ROW('Sanitation Data'!I21)),NA())</f>
        <v>#N/A</v>
      </c>
      <c r="AZ27" s="89" t="e">
        <f ca="true">+IF(AND(ISNUMBER(OFFSET('Hygiene Data'!$D$5,0,10*ROW('Hygiene Data'!D21))),'Data Summary'!DO27="Yes"),OFFSET('Hygiene Data'!$D$5,0,10*ROW('Hygiene Data'!D21)),NA())</f>
        <v>#N/A</v>
      </c>
      <c r="BA27" s="89" t="e">
        <f ca="true">+IF(AND(ISNUMBER(OFFSET('Hygiene Data'!$D$7,0,10*ROW('Hygiene Data'!D21))),'Data Summary'!DP27="Yes"),OFFSET('Hygiene Data'!$D$7,0,10*ROW('Hygiene Data'!D21)),NA())</f>
        <v>#N/A</v>
      </c>
      <c r="BB27" s="89" t="e">
        <f ca="true">+IF(AND(ISNUMBER(OFFSET('Hygiene Data'!$D$9,0,10*ROW('Hygiene Data'!D21))),'Data Summary'!DQ27="Yes"),OFFSET('Hygiene Data'!$D$9,0,10*ROW('Hygiene Data'!D21)),NA())</f>
        <v>#N/A</v>
      </c>
      <c r="BC27" s="89" t="e">
        <f ca="true">+IF(AND(ISNUMBER(OFFSET('Hygiene Data'!$E$5,0,10*ROW('Hygiene Data'!E21))),'Data Summary'!DR27="Yes"),OFFSET('Hygiene Data'!$E$5,0,10*ROW('Hygiene Data'!E21)),NA())</f>
        <v>#N/A</v>
      </c>
      <c r="BD27" s="89" t="e">
        <f ca="true">+IF(AND(ISNUMBER(OFFSET('Hygiene Data'!$E$7,0,10*ROW('Hygiene Data'!E21))),'Data Summary'!DS27="Yes"),OFFSET('Hygiene Data'!$E$7,0,10*ROW('Hygiene Data'!E21)),NA())</f>
        <v>#N/A</v>
      </c>
      <c r="BE27" s="89" t="e">
        <f ca="true">+IF(AND(ISNUMBER(OFFSET('Hygiene Data'!$E$9,0,10*ROW('Hygiene Data'!E21))),'Data Summary'!DT27="Yes"),OFFSET('Hygiene Data'!$E$9,0,10*ROW('Hygiene Data'!E21)),NA())</f>
        <v>#N/A</v>
      </c>
      <c r="BF27" s="89" t="e">
        <f ca="true">+IF(AND(ISNUMBER(OFFSET('Hygiene Data'!$F$5,0,10*ROW('Hygiene Data'!F21))),'Data Summary'!DU27="Yes"),OFFSET('Hygiene Data'!$F$5,0,10*ROW('Hygiene Data'!F21)),NA())</f>
        <v>#N/A</v>
      </c>
      <c r="BG27" s="89" t="e">
        <f ca="true">+IF(AND(ISNUMBER(OFFSET('Hygiene Data'!$F$7,0,10*ROW('Hygiene Data'!F21))),'Data Summary'!DV27="Yes"),OFFSET('Hygiene Data'!$F$7,0,10*ROW('Hygiene Data'!F21)),NA())</f>
        <v>#N/A</v>
      </c>
      <c r="BH27" s="89" t="e">
        <f ca="true">+IF(AND(ISNUMBER(OFFSET('Hygiene Data'!$F$9,0,10*ROW('Hygiene Data'!F21))),'Data Summary'!DW27="Yes"),OFFSET('Hygiene Data'!$F$9,0,10*ROW('Hygiene Data'!F21)),NA())</f>
        <v>#N/A</v>
      </c>
      <c r="BI27" s="89" t="e">
        <f ca="true">+IF(AND(ISNUMBER(OFFSET('Hygiene Data'!$G$5,0,10*ROW('Hygiene Data'!G21))),'Data Summary'!DX27="Yes"),OFFSET('Hygiene Data'!$G$5,0,10*ROW('Hygiene Data'!G21)),NA())</f>
        <v>#N/A</v>
      </c>
      <c r="BJ27" s="89" t="e">
        <f ca="true">+IF(AND(ISNUMBER(OFFSET('Hygiene Data'!$G$7,0,10*ROW('Hygiene Data'!G21))),'Data Summary'!DY27="Yes"),OFFSET('Hygiene Data'!$G$7,0,10*ROW('Hygiene Data'!G21)),NA())</f>
        <v>#N/A</v>
      </c>
      <c r="BK27" s="89" t="e">
        <f ca="true">+IF(AND(ISNUMBER(OFFSET('Hygiene Data'!$G$9,0,10*ROW('Hygiene Data'!G21))),'Data Summary'!DZ27="Yes"),OFFSET('Hygiene Data'!$G$9,0,10*ROW('Hygiene Data'!G21)),NA())</f>
        <v>#N/A</v>
      </c>
      <c r="BL27" s="89" t="e">
        <f ca="true">+IF(AND(ISNUMBER(OFFSET('Hygiene Data'!$H$5,0,10*ROW('Hygiene Data'!H21))),'Data Summary'!EA27="Yes"),OFFSET('Hygiene Data'!$H$5,0,10*ROW('Hygiene Data'!H21)),NA())</f>
        <v>#N/A</v>
      </c>
      <c r="BM27" s="89" t="e">
        <f ca="true">+IF(AND(ISNUMBER(OFFSET('Hygiene Data'!$H$7,0,10*ROW('Hygiene Data'!H21))),'Data Summary'!EB27="Yes"),OFFSET('Hygiene Data'!$H$7,0,10*ROW('Hygiene Data'!H21)),NA())</f>
        <v>#N/A</v>
      </c>
      <c r="BN27" s="89" t="e">
        <f ca="true">+IF(AND(ISNUMBER(OFFSET('Hygiene Data'!$H$9,0,10*ROW('Hygiene Data'!H21))),'Data Summary'!EC27="Yes"),OFFSET('Hygiene Data'!$H$9,0,10*ROW('Hygiene Data'!H21)),NA())</f>
        <v>#N/A</v>
      </c>
      <c r="BO27" s="89" t="e">
        <f ca="true">+IF(AND(ISNUMBER(OFFSET('Hygiene Data'!$I$5,0,10*ROW('Hygiene Data'!I21))),'Data Summary'!ED27="Yes"),OFFSET('Hygiene Data'!$I$5,0,10*ROW('Hygiene Data'!I21)),NA())</f>
        <v>#N/A</v>
      </c>
      <c r="BP27" s="89" t="e">
        <f ca="true">+IF(AND(ISNUMBER(OFFSET('Hygiene Data'!$I$7,0,10*ROW('Hygiene Data'!I21))),'Data Summary'!EE27="Yes"),OFFSET('Hygiene Data'!$I$7,0,10*ROW('Hygiene Data'!I21)),NA())</f>
        <v>#N/A</v>
      </c>
      <c r="BQ27" s="89" t="e">
        <f ca="true">+IF(AND(ISNUMBER(OFFSET('Hygiene Data'!$I$9,0,10*ROW('Hygiene Data'!I21))),'Data Summary'!EF27="Yes"),OFFSET('Hygiene Data'!$I$9,0,10*ROW('Hygiene Data'!I21)),NA())</f>
        <v>#N/A</v>
      </c>
    </row>
    <row xmlns:x14ac="http://schemas.microsoft.com/office/spreadsheetml/2009/9/ac" r="28" x14ac:dyDescent="0.2">
      <c r="A28" s="326" t="e">
        <f ca="true">+RIGHT('Data Summary'!A28,LEN('Data Summary'!A28)-9)</f>
        <v>#VALUE!</v>
      </c>
      <c r="B28" s="34" t="str">
        <f ca="true">+IF(ISTEXT('Data Summary'!B28),'Data Summary'!B28,"")</f>
        <v/>
      </c>
      <c r="C28" s="325" t="e">
        <f ca="true">+VALUE('Data Summary'!C28)</f>
        <v>#VALUE!</v>
      </c>
      <c r="D28" s="87" t="e">
        <f ca="true">+IF(AND(ISNUMBER(OFFSET('Water Data'!$D$4,0,10*ROW('Water Data'!D22))),'Data Summary'!BS28="Yes"),100-OFFSET('Water Data'!$D$4,0,10*ROW('Water Data'!D22)),NA())</f>
        <v>#N/A</v>
      </c>
      <c r="E28" s="87" t="e">
        <f ca="true">+IF(AND(ISNUMBER(OFFSET('Water Data'!$D$6,0,10*ROW('Water Data'!D22))),'Data Summary'!BT28="Yes"),OFFSET('Water Data'!$D$6,0,10*ROW('Water Data'!D22)),NA())</f>
        <v>#N/A</v>
      </c>
      <c r="F28" s="87" t="e">
        <f ca="true">+IF(AND(ISNUMBER(OFFSET('Water Data'!$D$9,0,10*ROW('Water Data'!D22))),'Data Summary'!BU28="Yes"),OFFSET('Water Data'!$D$9,0,10*ROW('Water Data'!D22)),NA())</f>
        <v>#N/A</v>
      </c>
      <c r="G28" s="87" t="e">
        <f ca="true">+IF(AND(ISNUMBER(OFFSET('Water Data'!$E$4,0,10*ROW('Water Data'!E22))),'Data Summary'!BV28="Yes"),100-OFFSET('Water Data'!$E$4,0,10*ROW('Water Data'!E22)),NA())</f>
        <v>#N/A</v>
      </c>
      <c r="H28" s="87" t="e">
        <f ca="true">+IF(AND(ISNUMBER(OFFSET('Water Data'!$E$6,0,10*ROW('Water Data'!E22))),'Data Summary'!BW28="Yes"),OFFSET('Water Data'!$E$6,0,10*ROW('Water Data'!E22)),NA())</f>
        <v>#N/A</v>
      </c>
      <c r="I28" s="87" t="e">
        <f ca="true">+IF(AND(ISNUMBER(OFFSET('Water Data'!$E$9,0,10*ROW('Water Data'!E22))),'Data Summary'!BX28="Yes"),OFFSET('Water Data'!$E$9,0,10*ROW('Water Data'!E22)),NA())</f>
        <v>#N/A</v>
      </c>
      <c r="J28" s="87" t="e">
        <f ca="true">+IF(AND(ISNUMBER(OFFSET('Water Data'!$F$4,0,10*ROW('Water Data'!F22))),'Data Summary'!BY28="Yes"),100-OFFSET('Water Data'!$F$4,0,10*ROW('Water Data'!F22)),NA())</f>
        <v>#N/A</v>
      </c>
      <c r="K28" s="87" t="e">
        <f ca="true">+IF(AND(ISNUMBER(OFFSET('Water Data'!$F$6,0,10*ROW('Water Data'!F22))),'Data Summary'!BZ28="Yes"),OFFSET('Water Data'!$F$6,0,10*ROW('Water Data'!F22)),NA())</f>
        <v>#N/A</v>
      </c>
      <c r="L28" s="87" t="e">
        <f ca="true">+IF(AND(ISNUMBER(OFFSET('Water Data'!$F$9,0,10*ROW('Water Data'!F22))),'Data Summary'!CA28="Yes"),OFFSET('Water Data'!$F$9,0,10*ROW('Water Data'!F22)),NA())</f>
        <v>#N/A</v>
      </c>
      <c r="M28" s="87" t="e">
        <f ca="true">+IF(AND(ISNUMBER(OFFSET('Water Data'!$G$4,0,10*ROW('Water Data'!G22))),'Data Summary'!CB28="Yes"),100-OFFSET('Water Data'!$G$4,0,10*ROW('Water Data'!G22)),NA())</f>
        <v>#N/A</v>
      </c>
      <c r="N28" s="87" t="e">
        <f ca="true">+IF(AND(ISNUMBER(OFFSET('Water Data'!$G$6,0,10*ROW('Water Data'!G22))),'Data Summary'!CC28="Yes"),OFFSET('Water Data'!$G$6,0,10*ROW('Water Data'!G22)),NA())</f>
        <v>#N/A</v>
      </c>
      <c r="O28" s="87" t="e">
        <f ca="true">+IF(AND(ISNUMBER(OFFSET('Water Data'!$G$9,0,10*ROW('Water Data'!G22))),'Data Summary'!CD28="Yes"),OFFSET('Water Data'!$G$9,0,10*ROW('Water Data'!G22)),NA())</f>
        <v>#N/A</v>
      </c>
      <c r="P28" s="87" t="e">
        <f ca="true">+IF(AND(ISNUMBER(OFFSET('Water Data'!$H$4,0,10*ROW('Water Data'!H22))),'Data Summary'!CE28="Yes"),100-OFFSET('Water Data'!$H$4,0,10*ROW('Water Data'!H22)),NA())</f>
        <v>#N/A</v>
      </c>
      <c r="Q28" s="87" t="e">
        <f ca="true">+IF(AND(ISNUMBER(OFFSET('Water Data'!$H$6,0,10*ROW('Water Data'!H22))),'Data Summary'!CF28="Yes"),OFFSET('Water Data'!$H$6,0,10*ROW('Water Data'!H22)),NA())</f>
        <v>#N/A</v>
      </c>
      <c r="R28" s="87" t="e">
        <f ca="true">+IF(AND(ISNUMBER(OFFSET('Water Data'!$H$9,0,10*ROW('Water Data'!H22))),'Data Summary'!CG28="Yes"),OFFSET('Water Data'!$H$9,0,10*ROW('Water Data'!H22)),NA())</f>
        <v>#N/A</v>
      </c>
      <c r="S28" s="87" t="e">
        <f ca="true">+IF(AND(ISNUMBER(OFFSET('Water Data'!$I$4,0,10*ROW('Water Data'!I22))),'Data Summary'!CH28="Yes"),100-OFFSET('Water Data'!$I$4,0,10*ROW('Water Data'!I22)),NA())</f>
        <v>#N/A</v>
      </c>
      <c r="T28" s="87" t="e">
        <f ca="true">+IF(AND(ISNUMBER(OFFSET('Water Data'!$I$6,0,10*ROW('Water Data'!I22))),'Data Summary'!CI28="Yes"),OFFSET('Water Data'!$I$6,0,10*ROW('Water Data'!I22)),NA())</f>
        <v>#N/A</v>
      </c>
      <c r="U28" s="87" t="e">
        <f ca="true">+IF(AND(ISNUMBER(OFFSET('Water Data'!$I$9,0,10*ROW('Water Data'!I22))),'Data Summary'!CJ28="Yes"),OFFSET('Water Data'!$I$9,0,10*ROW('Water Data'!I22)),NA())</f>
        <v>#N/A</v>
      </c>
      <c r="V28" s="88" t="e">
        <f ca="true">+IF(AND(ISNUMBER(OFFSET('Sanitation Data'!$D$4,0,10*ROW('Sanitation Data'!D22))),'Data Summary'!CK28="Yes"),100-OFFSET('Sanitation Data'!$D$4,0,10*ROW('Sanitation Data'!D22)),NA())</f>
        <v>#N/A</v>
      </c>
      <c r="W28" s="88" t="e">
        <f ca="true">+IF(AND(ISNUMBER(OFFSET('Sanitation Data'!$D$6,0,10*ROW('Sanitation Data'!D22))),'Data Summary'!CL28="Yes"),OFFSET('Sanitation Data'!$D$6,0,10*ROW('Sanitation Data'!D22)),NA())</f>
        <v>#N/A</v>
      </c>
      <c r="X28" s="88" t="e">
        <f ca="true">+IF(AND(ISNUMBER(OFFSET('Sanitation Data'!$D$10,0,10*ROW('Sanitation Data'!D22))),'Data Summary'!CM28="Yes"),OFFSET('Sanitation Data'!$D$10,0,10*ROW('Sanitation Data'!D22)),NA())</f>
        <v>#N/A</v>
      </c>
      <c r="Y28" s="88" t="e">
        <f ca="true">+IF(AND(ISNUMBER(OFFSET('Sanitation Data'!$D$11,0,10*ROW('Sanitation Data'!D22))),'Data Summary'!CN28="Yes"),OFFSET('Sanitation Data'!$D$11,0,10*ROW('Sanitation Data'!D22)),NA())</f>
        <v>#N/A</v>
      </c>
      <c r="Z28" s="88" t="e">
        <f ca="true">+IF(AND(ISNUMBER(OFFSET('Sanitation Data'!$D$12,0,10*ROW('Sanitation Data'!D22))),'Data Summary'!CO28="Yes"),OFFSET('Sanitation Data'!$D$12,0,10*ROW('Sanitation Data'!D22)),NA())</f>
        <v>#N/A</v>
      </c>
      <c r="AA28" s="88" t="e">
        <f ca="true">+IF(AND(ISNUMBER(OFFSET('Sanitation Data'!$E$4,0,10*ROW('Sanitation Data'!E22))),'Data Summary'!CP28="Yes"),100-OFFSET('Sanitation Data'!$E$4,0,10*ROW('Sanitation Data'!E22)),NA())</f>
        <v>#N/A</v>
      </c>
      <c r="AB28" s="88" t="e">
        <f ca="true">+IF(AND(ISNUMBER(OFFSET('Sanitation Data'!$E$6,0,10*ROW('Sanitation Data'!E22))),'Data Summary'!CQ28="Yes"),OFFSET('Sanitation Data'!$E$6,0,10*ROW('Sanitation Data'!E22)),NA())</f>
        <v>#N/A</v>
      </c>
      <c r="AC28" s="88" t="e">
        <f ca="true">+IF(AND(ISNUMBER(OFFSET('Sanitation Data'!$E$10,0,10*ROW('Sanitation Data'!E22))),'Data Summary'!CR28="Yes"),OFFSET('Sanitation Data'!$E$10,0,10*ROW('Sanitation Data'!E22)),NA())</f>
        <v>#N/A</v>
      </c>
      <c r="AD28" s="88" t="e">
        <f ca="true">+IF(AND(ISNUMBER(OFFSET('Sanitation Data'!$E$11,0,10*ROW('Sanitation Data'!E22))),'Data Summary'!CS28="Yes"),OFFSET('Sanitation Data'!$E$11,0,10*ROW('Sanitation Data'!E22)),NA())</f>
        <v>#N/A</v>
      </c>
      <c r="AE28" s="88" t="e">
        <f ca="true">+IF(AND(ISNUMBER(OFFSET('Sanitation Data'!$E$12,0,10*ROW('Sanitation Data'!E22))),'Data Summary'!CT28="Yes"),OFFSET('Sanitation Data'!$E$12,0,10*ROW('Sanitation Data'!E22)),NA())</f>
        <v>#N/A</v>
      </c>
      <c r="AF28" s="88" t="e">
        <f ca="true">+IF(AND(ISNUMBER(OFFSET('Sanitation Data'!$F$4,0,10*ROW('Sanitation Data'!F22))),'Data Summary'!CU28="Yes"),100-OFFSET('Sanitation Data'!$F$4,0,10*ROW('Sanitation Data'!F22)),NA())</f>
        <v>#N/A</v>
      </c>
      <c r="AG28" s="88" t="e">
        <f ca="true">+IF(AND(ISNUMBER(OFFSET('Sanitation Data'!$F$6,0,10*ROW('Sanitation Data'!F22))),'Data Summary'!CV28="Yes"),OFFSET('Sanitation Data'!$F$6,0,10*ROW('Sanitation Data'!F22)),NA())</f>
        <v>#N/A</v>
      </c>
      <c r="AH28" s="88" t="e">
        <f ca="true">+IF(AND(ISNUMBER(OFFSET('Sanitation Data'!$F$10,0,10*ROW('Sanitation Data'!F22))),'Data Summary'!CW28="Yes"),OFFSET('Sanitation Data'!$F$10,0,10*ROW('Sanitation Data'!F22)),NA())</f>
        <v>#N/A</v>
      </c>
      <c r="AI28" s="88" t="e">
        <f ca="true">+IF(AND(ISNUMBER(OFFSET('Sanitation Data'!$F$11,0,10*ROW('Sanitation Data'!F22))),'Data Summary'!CX28="Yes"),OFFSET('Sanitation Data'!$F$11,0,10*ROW('Sanitation Data'!F22)),NA())</f>
        <v>#N/A</v>
      </c>
      <c r="AJ28" s="88" t="e">
        <f ca="true">+IF(AND(ISNUMBER(OFFSET('Sanitation Data'!$F$12,0,10*ROW('Sanitation Data'!F22))),'Data Summary'!CY28="Yes"),OFFSET('Sanitation Data'!$F$12,0,10*ROW('Sanitation Data'!F22)),NA())</f>
        <v>#N/A</v>
      </c>
      <c r="AK28" s="88" t="e">
        <f ca="true">+IF(AND(ISNUMBER(OFFSET('Sanitation Data'!$G$4,0,10*ROW('Sanitation Data'!G22))),'Data Summary'!CZ28="Yes"),100-OFFSET('Sanitation Data'!$G$4,0,10*ROW('Sanitation Data'!G22)),NA())</f>
        <v>#N/A</v>
      </c>
      <c r="AL28" s="88" t="e">
        <f ca="true">+IF(AND(ISNUMBER(OFFSET('Sanitation Data'!$G$6,0,10*ROW('Sanitation Data'!G22))),'Data Summary'!DA28="Yes"),OFFSET('Sanitation Data'!$G$6,0,10*ROW('Sanitation Data'!G22)),NA())</f>
        <v>#N/A</v>
      </c>
      <c r="AM28" s="88" t="e">
        <f ca="true">+IF(AND(ISNUMBER(OFFSET('Sanitation Data'!$G$10,0,10*ROW('Sanitation Data'!G22))),'Data Summary'!DB28="Yes"),OFFSET('Sanitation Data'!$G$10,0,10*ROW('Sanitation Data'!G22)),NA())</f>
        <v>#N/A</v>
      </c>
      <c r="AN28" s="88" t="e">
        <f ca="true">+IF(AND(ISNUMBER(OFFSET('Sanitation Data'!$G$11,0,10*ROW('Sanitation Data'!G22))),'Data Summary'!DC28="Yes"),OFFSET('Sanitation Data'!$G$11,0,10*ROW('Sanitation Data'!G22)),NA())</f>
        <v>#N/A</v>
      </c>
      <c r="AO28" s="88" t="e">
        <f ca="true">+IF(AND(ISNUMBER(OFFSET('Sanitation Data'!$G$12,0,10*ROW('Sanitation Data'!G22))),'Data Summary'!DD28="Yes"),OFFSET('Sanitation Data'!$G$12,0,10*ROW('Sanitation Data'!G22)),NA())</f>
        <v>#N/A</v>
      </c>
      <c r="AP28" s="88" t="e">
        <f ca="true">+IF(AND(ISNUMBER(OFFSET('Sanitation Data'!$H$4,0,10*ROW('Sanitation Data'!H22))),'Data Summary'!DE28="Yes"),100-OFFSET('Sanitation Data'!$H$4,0,10*ROW('Sanitation Data'!H22)),NA())</f>
        <v>#N/A</v>
      </c>
      <c r="AQ28" s="88" t="e">
        <f ca="true">+IF(AND(ISNUMBER(OFFSET('Sanitation Data'!$H$6,0,10*ROW('Sanitation Data'!H22))),'Data Summary'!DF28="Yes"),OFFSET('Sanitation Data'!$H$6,0,10*ROW('Sanitation Data'!H22)),NA())</f>
        <v>#N/A</v>
      </c>
      <c r="AR28" s="88" t="e">
        <f ca="true">+IF(AND(ISNUMBER(OFFSET('Sanitation Data'!$H$10,0,10*ROW('Sanitation Data'!H22))),'Data Summary'!DG28="Yes"),OFFSET('Sanitation Data'!$H$10,0,10*ROW('Sanitation Data'!H22)),NA())</f>
        <v>#N/A</v>
      </c>
      <c r="AS28" s="88" t="e">
        <f ca="true">+IF(AND(ISNUMBER(OFFSET('Sanitation Data'!$H$11,0,10*ROW('Sanitation Data'!H22))),'Data Summary'!DH28="Yes"),OFFSET('Sanitation Data'!$H$11,0,10*ROW('Sanitation Data'!H22)),NA())</f>
        <v>#N/A</v>
      </c>
      <c r="AT28" s="88" t="e">
        <f ca="true">+IF(AND(ISNUMBER(OFFSET('Sanitation Data'!$H$12,0,10*ROW('Sanitation Data'!H22))),'Data Summary'!DI28="Yes"),OFFSET('Sanitation Data'!$H$12,0,10*ROW('Sanitation Data'!H22)),NA())</f>
        <v>#N/A</v>
      </c>
      <c r="AU28" s="88" t="e">
        <f ca="true">+IF(AND(ISNUMBER(OFFSET('Sanitation Data'!$I$4,0,10*ROW('Sanitation Data'!I22))),'Data Summary'!DJ28="Yes"),100-OFFSET('Sanitation Data'!$I$4,0,10*ROW('Sanitation Data'!I22)),NA())</f>
        <v>#N/A</v>
      </c>
      <c r="AV28" s="88" t="e">
        <f ca="true">+IF(AND(ISNUMBER(OFFSET('Sanitation Data'!$I$6,0,10*ROW('Sanitation Data'!I22))),'Data Summary'!DK28="Yes"),OFFSET('Sanitation Data'!$I$6,0,10*ROW('Sanitation Data'!I22)),NA())</f>
        <v>#N/A</v>
      </c>
      <c r="AW28" s="88" t="e">
        <f ca="true">+IF(AND(ISNUMBER(OFFSET('Sanitation Data'!$I$10,0,10*ROW('Sanitation Data'!I22))),'Data Summary'!DL28="Yes"),OFFSET('Sanitation Data'!$I$10,0,10*ROW('Sanitation Data'!I22)),NA())</f>
        <v>#N/A</v>
      </c>
      <c r="AX28" s="88" t="e">
        <f ca="true">+IF(AND(ISNUMBER(OFFSET('Sanitation Data'!$I$11,0,10*ROW('Sanitation Data'!I22))),'Data Summary'!DM28="Yes"),OFFSET('Sanitation Data'!$I$11,0,10*ROW('Sanitation Data'!I22)),NA())</f>
        <v>#N/A</v>
      </c>
      <c r="AY28" s="88" t="e">
        <f ca="true">+IF(AND(ISNUMBER(OFFSET('Sanitation Data'!$I$12,0,10*ROW('Sanitation Data'!I22))),'Data Summary'!DN28="Yes"),OFFSET('Sanitation Data'!$I$12,0,10*ROW('Sanitation Data'!I22)),NA())</f>
        <v>#N/A</v>
      </c>
      <c r="AZ28" s="89" t="e">
        <f ca="true">+IF(AND(ISNUMBER(OFFSET('Hygiene Data'!$D$5,0,10*ROW('Hygiene Data'!D22))),'Data Summary'!DO28="Yes"),OFFSET('Hygiene Data'!$D$5,0,10*ROW('Hygiene Data'!D22)),NA())</f>
        <v>#N/A</v>
      </c>
      <c r="BA28" s="89" t="e">
        <f ca="true">+IF(AND(ISNUMBER(OFFSET('Hygiene Data'!$D$7,0,10*ROW('Hygiene Data'!D22))),'Data Summary'!DP28="Yes"),OFFSET('Hygiene Data'!$D$7,0,10*ROW('Hygiene Data'!D22)),NA())</f>
        <v>#N/A</v>
      </c>
      <c r="BB28" s="89" t="e">
        <f ca="true">+IF(AND(ISNUMBER(OFFSET('Hygiene Data'!$D$9,0,10*ROW('Hygiene Data'!D22))),'Data Summary'!DQ28="Yes"),OFFSET('Hygiene Data'!$D$9,0,10*ROW('Hygiene Data'!D22)),NA())</f>
        <v>#N/A</v>
      </c>
      <c r="BC28" s="89" t="e">
        <f ca="true">+IF(AND(ISNUMBER(OFFSET('Hygiene Data'!$E$5,0,10*ROW('Hygiene Data'!E22))),'Data Summary'!DR28="Yes"),OFFSET('Hygiene Data'!$E$5,0,10*ROW('Hygiene Data'!E22)),NA())</f>
        <v>#N/A</v>
      </c>
      <c r="BD28" s="89" t="e">
        <f ca="true">+IF(AND(ISNUMBER(OFFSET('Hygiene Data'!$E$7,0,10*ROW('Hygiene Data'!E22))),'Data Summary'!DS28="Yes"),OFFSET('Hygiene Data'!$E$7,0,10*ROW('Hygiene Data'!E22)),NA())</f>
        <v>#N/A</v>
      </c>
      <c r="BE28" s="89" t="e">
        <f ca="true">+IF(AND(ISNUMBER(OFFSET('Hygiene Data'!$E$9,0,10*ROW('Hygiene Data'!E22))),'Data Summary'!DT28="Yes"),OFFSET('Hygiene Data'!$E$9,0,10*ROW('Hygiene Data'!E22)),NA())</f>
        <v>#N/A</v>
      </c>
      <c r="BF28" s="89" t="e">
        <f ca="true">+IF(AND(ISNUMBER(OFFSET('Hygiene Data'!$F$5,0,10*ROW('Hygiene Data'!F22))),'Data Summary'!DU28="Yes"),OFFSET('Hygiene Data'!$F$5,0,10*ROW('Hygiene Data'!F22)),NA())</f>
        <v>#N/A</v>
      </c>
      <c r="BG28" s="89" t="e">
        <f ca="true">+IF(AND(ISNUMBER(OFFSET('Hygiene Data'!$F$7,0,10*ROW('Hygiene Data'!F22))),'Data Summary'!DV28="Yes"),OFFSET('Hygiene Data'!$F$7,0,10*ROW('Hygiene Data'!F22)),NA())</f>
        <v>#N/A</v>
      </c>
      <c r="BH28" s="89" t="e">
        <f ca="true">+IF(AND(ISNUMBER(OFFSET('Hygiene Data'!$F$9,0,10*ROW('Hygiene Data'!F22))),'Data Summary'!DW28="Yes"),OFFSET('Hygiene Data'!$F$9,0,10*ROW('Hygiene Data'!F22)),NA())</f>
        <v>#N/A</v>
      </c>
      <c r="BI28" s="89" t="e">
        <f ca="true">+IF(AND(ISNUMBER(OFFSET('Hygiene Data'!$G$5,0,10*ROW('Hygiene Data'!G22))),'Data Summary'!DX28="Yes"),OFFSET('Hygiene Data'!$G$5,0,10*ROW('Hygiene Data'!G22)),NA())</f>
        <v>#N/A</v>
      </c>
      <c r="BJ28" s="89" t="e">
        <f ca="true">+IF(AND(ISNUMBER(OFFSET('Hygiene Data'!$G$7,0,10*ROW('Hygiene Data'!G22))),'Data Summary'!DY28="Yes"),OFFSET('Hygiene Data'!$G$7,0,10*ROW('Hygiene Data'!G22)),NA())</f>
        <v>#N/A</v>
      </c>
      <c r="BK28" s="89" t="e">
        <f ca="true">+IF(AND(ISNUMBER(OFFSET('Hygiene Data'!$G$9,0,10*ROW('Hygiene Data'!G22))),'Data Summary'!DZ28="Yes"),OFFSET('Hygiene Data'!$G$9,0,10*ROW('Hygiene Data'!G22)),NA())</f>
        <v>#N/A</v>
      </c>
      <c r="BL28" s="89" t="e">
        <f ca="true">+IF(AND(ISNUMBER(OFFSET('Hygiene Data'!$H$5,0,10*ROW('Hygiene Data'!H22))),'Data Summary'!EA28="Yes"),OFFSET('Hygiene Data'!$H$5,0,10*ROW('Hygiene Data'!H22)),NA())</f>
        <v>#N/A</v>
      </c>
      <c r="BM28" s="89" t="e">
        <f ca="true">+IF(AND(ISNUMBER(OFFSET('Hygiene Data'!$H$7,0,10*ROW('Hygiene Data'!H22))),'Data Summary'!EB28="Yes"),OFFSET('Hygiene Data'!$H$7,0,10*ROW('Hygiene Data'!H22)),NA())</f>
        <v>#N/A</v>
      </c>
      <c r="BN28" s="89" t="e">
        <f ca="true">+IF(AND(ISNUMBER(OFFSET('Hygiene Data'!$H$9,0,10*ROW('Hygiene Data'!H22))),'Data Summary'!EC28="Yes"),OFFSET('Hygiene Data'!$H$9,0,10*ROW('Hygiene Data'!H22)),NA())</f>
        <v>#N/A</v>
      </c>
      <c r="BO28" s="89" t="e">
        <f ca="true">+IF(AND(ISNUMBER(OFFSET('Hygiene Data'!$I$5,0,10*ROW('Hygiene Data'!I22))),'Data Summary'!ED28="Yes"),OFFSET('Hygiene Data'!$I$5,0,10*ROW('Hygiene Data'!I22)),NA())</f>
        <v>#N/A</v>
      </c>
      <c r="BP28" s="89" t="e">
        <f ca="true">+IF(AND(ISNUMBER(OFFSET('Hygiene Data'!$I$7,0,10*ROW('Hygiene Data'!I22))),'Data Summary'!EE28="Yes"),OFFSET('Hygiene Data'!$I$7,0,10*ROW('Hygiene Data'!I22)),NA())</f>
        <v>#N/A</v>
      </c>
      <c r="BQ28" s="89" t="e">
        <f ca="true">+IF(AND(ISNUMBER(OFFSET('Hygiene Data'!$I$9,0,10*ROW('Hygiene Data'!I22))),'Data Summary'!EF28="Yes"),OFFSET('Hygiene Data'!$I$9,0,10*ROW('Hygiene Data'!I22)),NA())</f>
        <v>#N/A</v>
      </c>
    </row>
    <row xmlns:x14ac="http://schemas.microsoft.com/office/spreadsheetml/2009/9/ac" r="29" x14ac:dyDescent="0.2">
      <c r="A29" s="326" t="e">
        <f ca="true">+RIGHT('Data Summary'!A29,LEN('Data Summary'!A29)-9)</f>
        <v>#VALUE!</v>
      </c>
      <c r="B29" s="34" t="str">
        <f ca="true">+IF(ISTEXT('Data Summary'!B29),'Data Summary'!B29,"")</f>
        <v/>
      </c>
      <c r="C29" s="325" t="e">
        <f ca="true">+VALUE('Data Summary'!C29)</f>
        <v>#VALUE!</v>
      </c>
      <c r="D29" s="87" t="e">
        <f ca="true">+IF(AND(ISNUMBER(OFFSET('Water Data'!$D$4,0,10*ROW('Water Data'!D23))),'Data Summary'!BS29="Yes"),100-OFFSET('Water Data'!$D$4,0,10*ROW('Water Data'!D23)),NA())</f>
        <v>#N/A</v>
      </c>
      <c r="E29" s="87" t="e">
        <f ca="true">+IF(AND(ISNUMBER(OFFSET('Water Data'!$D$6,0,10*ROW('Water Data'!D23))),'Data Summary'!BT29="Yes"),OFFSET('Water Data'!$D$6,0,10*ROW('Water Data'!D23)),NA())</f>
        <v>#N/A</v>
      </c>
      <c r="F29" s="87" t="e">
        <f ca="true">+IF(AND(ISNUMBER(OFFSET('Water Data'!$D$9,0,10*ROW('Water Data'!D23))),'Data Summary'!BU29="Yes"),OFFSET('Water Data'!$D$9,0,10*ROW('Water Data'!D23)),NA())</f>
        <v>#N/A</v>
      </c>
      <c r="G29" s="87" t="e">
        <f ca="true">+IF(AND(ISNUMBER(OFFSET('Water Data'!$E$4,0,10*ROW('Water Data'!E23))),'Data Summary'!BV29="Yes"),100-OFFSET('Water Data'!$E$4,0,10*ROW('Water Data'!E23)),NA())</f>
        <v>#N/A</v>
      </c>
      <c r="H29" s="87" t="e">
        <f ca="true">+IF(AND(ISNUMBER(OFFSET('Water Data'!$E$6,0,10*ROW('Water Data'!E23))),'Data Summary'!BW29="Yes"),OFFSET('Water Data'!$E$6,0,10*ROW('Water Data'!E23)),NA())</f>
        <v>#N/A</v>
      </c>
      <c r="I29" s="87" t="e">
        <f ca="true">+IF(AND(ISNUMBER(OFFSET('Water Data'!$E$9,0,10*ROW('Water Data'!E23))),'Data Summary'!BX29="Yes"),OFFSET('Water Data'!$E$9,0,10*ROW('Water Data'!E23)),NA())</f>
        <v>#N/A</v>
      </c>
      <c r="J29" s="87" t="e">
        <f ca="true">+IF(AND(ISNUMBER(OFFSET('Water Data'!$F$4,0,10*ROW('Water Data'!F23))),'Data Summary'!BY29="Yes"),100-OFFSET('Water Data'!$F$4,0,10*ROW('Water Data'!F23)),NA())</f>
        <v>#N/A</v>
      </c>
      <c r="K29" s="87" t="e">
        <f ca="true">+IF(AND(ISNUMBER(OFFSET('Water Data'!$F$6,0,10*ROW('Water Data'!F23))),'Data Summary'!BZ29="Yes"),OFFSET('Water Data'!$F$6,0,10*ROW('Water Data'!F23)),NA())</f>
        <v>#N/A</v>
      </c>
      <c r="L29" s="87" t="e">
        <f ca="true">+IF(AND(ISNUMBER(OFFSET('Water Data'!$F$9,0,10*ROW('Water Data'!F23))),'Data Summary'!CA29="Yes"),OFFSET('Water Data'!$F$9,0,10*ROW('Water Data'!F23)),NA())</f>
        <v>#N/A</v>
      </c>
      <c r="M29" s="87" t="e">
        <f ca="true">+IF(AND(ISNUMBER(OFFSET('Water Data'!$G$4,0,10*ROW('Water Data'!G23))),'Data Summary'!CB29="Yes"),100-OFFSET('Water Data'!$G$4,0,10*ROW('Water Data'!G23)),NA())</f>
        <v>#N/A</v>
      </c>
      <c r="N29" s="87" t="e">
        <f ca="true">+IF(AND(ISNUMBER(OFFSET('Water Data'!$G$6,0,10*ROW('Water Data'!G23))),'Data Summary'!CC29="Yes"),OFFSET('Water Data'!$G$6,0,10*ROW('Water Data'!G23)),NA())</f>
        <v>#N/A</v>
      </c>
      <c r="O29" s="87" t="e">
        <f ca="true">+IF(AND(ISNUMBER(OFFSET('Water Data'!$G$9,0,10*ROW('Water Data'!G23))),'Data Summary'!CD29="Yes"),OFFSET('Water Data'!$G$9,0,10*ROW('Water Data'!G23)),NA())</f>
        <v>#N/A</v>
      </c>
      <c r="P29" s="87" t="e">
        <f ca="true">+IF(AND(ISNUMBER(OFFSET('Water Data'!$H$4,0,10*ROW('Water Data'!H23))),'Data Summary'!CE29="Yes"),100-OFFSET('Water Data'!$H$4,0,10*ROW('Water Data'!H23)),NA())</f>
        <v>#N/A</v>
      </c>
      <c r="Q29" s="87" t="e">
        <f ca="true">+IF(AND(ISNUMBER(OFFSET('Water Data'!$H$6,0,10*ROW('Water Data'!H23))),'Data Summary'!CF29="Yes"),OFFSET('Water Data'!$H$6,0,10*ROW('Water Data'!H23)),NA())</f>
        <v>#N/A</v>
      </c>
      <c r="R29" s="87" t="e">
        <f ca="true">+IF(AND(ISNUMBER(OFFSET('Water Data'!$H$9,0,10*ROW('Water Data'!H23))),'Data Summary'!CG29="Yes"),OFFSET('Water Data'!$H$9,0,10*ROW('Water Data'!H23)),NA())</f>
        <v>#N/A</v>
      </c>
      <c r="S29" s="87" t="e">
        <f ca="true">+IF(AND(ISNUMBER(OFFSET('Water Data'!$I$4,0,10*ROW('Water Data'!I23))),'Data Summary'!CH29="Yes"),100-OFFSET('Water Data'!$I$4,0,10*ROW('Water Data'!I23)),NA())</f>
        <v>#N/A</v>
      </c>
      <c r="T29" s="87" t="e">
        <f ca="true">+IF(AND(ISNUMBER(OFFSET('Water Data'!$I$6,0,10*ROW('Water Data'!I23))),'Data Summary'!CI29="Yes"),OFFSET('Water Data'!$I$6,0,10*ROW('Water Data'!I23)),NA())</f>
        <v>#N/A</v>
      </c>
      <c r="U29" s="87" t="e">
        <f ca="true">+IF(AND(ISNUMBER(OFFSET('Water Data'!$I$9,0,10*ROW('Water Data'!I23))),'Data Summary'!CJ29="Yes"),OFFSET('Water Data'!$I$9,0,10*ROW('Water Data'!I23)),NA())</f>
        <v>#N/A</v>
      </c>
      <c r="V29" s="88" t="e">
        <f ca="true">+IF(AND(ISNUMBER(OFFSET('Sanitation Data'!$D$4,0,10*ROW('Sanitation Data'!D23))),'Data Summary'!CK29="Yes"),100-OFFSET('Sanitation Data'!$D$4,0,10*ROW('Sanitation Data'!D23)),NA())</f>
        <v>#N/A</v>
      </c>
      <c r="W29" s="88" t="e">
        <f ca="true">+IF(AND(ISNUMBER(OFFSET('Sanitation Data'!$D$6,0,10*ROW('Sanitation Data'!D23))),'Data Summary'!CL29="Yes"),OFFSET('Sanitation Data'!$D$6,0,10*ROW('Sanitation Data'!D23)),NA())</f>
        <v>#N/A</v>
      </c>
      <c r="X29" s="88" t="e">
        <f ca="true">+IF(AND(ISNUMBER(OFFSET('Sanitation Data'!$D$10,0,10*ROW('Sanitation Data'!D23))),'Data Summary'!CM29="Yes"),OFFSET('Sanitation Data'!$D$10,0,10*ROW('Sanitation Data'!D23)),NA())</f>
        <v>#N/A</v>
      </c>
      <c r="Y29" s="88" t="e">
        <f ca="true">+IF(AND(ISNUMBER(OFFSET('Sanitation Data'!$D$11,0,10*ROW('Sanitation Data'!D23))),'Data Summary'!CN29="Yes"),OFFSET('Sanitation Data'!$D$11,0,10*ROW('Sanitation Data'!D23)),NA())</f>
        <v>#N/A</v>
      </c>
      <c r="Z29" s="88" t="e">
        <f ca="true">+IF(AND(ISNUMBER(OFFSET('Sanitation Data'!$D$12,0,10*ROW('Sanitation Data'!D23))),'Data Summary'!CO29="Yes"),OFFSET('Sanitation Data'!$D$12,0,10*ROW('Sanitation Data'!D23)),NA())</f>
        <v>#N/A</v>
      </c>
      <c r="AA29" s="88" t="e">
        <f ca="true">+IF(AND(ISNUMBER(OFFSET('Sanitation Data'!$E$4,0,10*ROW('Sanitation Data'!E23))),'Data Summary'!CP29="Yes"),100-OFFSET('Sanitation Data'!$E$4,0,10*ROW('Sanitation Data'!E23)),NA())</f>
        <v>#N/A</v>
      </c>
      <c r="AB29" s="88" t="e">
        <f ca="true">+IF(AND(ISNUMBER(OFFSET('Sanitation Data'!$E$6,0,10*ROW('Sanitation Data'!E23))),'Data Summary'!CQ29="Yes"),OFFSET('Sanitation Data'!$E$6,0,10*ROW('Sanitation Data'!E23)),NA())</f>
        <v>#N/A</v>
      </c>
      <c r="AC29" s="88" t="e">
        <f ca="true">+IF(AND(ISNUMBER(OFFSET('Sanitation Data'!$E$10,0,10*ROW('Sanitation Data'!E23))),'Data Summary'!CR29="Yes"),OFFSET('Sanitation Data'!$E$10,0,10*ROW('Sanitation Data'!E23)),NA())</f>
        <v>#N/A</v>
      </c>
      <c r="AD29" s="88" t="e">
        <f ca="true">+IF(AND(ISNUMBER(OFFSET('Sanitation Data'!$E$11,0,10*ROW('Sanitation Data'!E23))),'Data Summary'!CS29="Yes"),OFFSET('Sanitation Data'!$E$11,0,10*ROW('Sanitation Data'!E23)),NA())</f>
        <v>#N/A</v>
      </c>
      <c r="AE29" s="88" t="e">
        <f ca="true">+IF(AND(ISNUMBER(OFFSET('Sanitation Data'!$E$12,0,10*ROW('Sanitation Data'!E23))),'Data Summary'!CT29="Yes"),OFFSET('Sanitation Data'!$E$12,0,10*ROW('Sanitation Data'!E23)),NA())</f>
        <v>#N/A</v>
      </c>
      <c r="AF29" s="88" t="e">
        <f ca="true">+IF(AND(ISNUMBER(OFFSET('Sanitation Data'!$F$4,0,10*ROW('Sanitation Data'!F23))),'Data Summary'!CU29="Yes"),100-OFFSET('Sanitation Data'!$F$4,0,10*ROW('Sanitation Data'!F23)),NA())</f>
        <v>#N/A</v>
      </c>
      <c r="AG29" s="88" t="e">
        <f ca="true">+IF(AND(ISNUMBER(OFFSET('Sanitation Data'!$F$6,0,10*ROW('Sanitation Data'!F23))),'Data Summary'!CV29="Yes"),OFFSET('Sanitation Data'!$F$6,0,10*ROW('Sanitation Data'!F23)),NA())</f>
        <v>#N/A</v>
      </c>
      <c r="AH29" s="88" t="e">
        <f ca="true">+IF(AND(ISNUMBER(OFFSET('Sanitation Data'!$F$10,0,10*ROW('Sanitation Data'!F23))),'Data Summary'!CW29="Yes"),OFFSET('Sanitation Data'!$F$10,0,10*ROW('Sanitation Data'!F23)),NA())</f>
        <v>#N/A</v>
      </c>
      <c r="AI29" s="88" t="e">
        <f ca="true">+IF(AND(ISNUMBER(OFFSET('Sanitation Data'!$F$11,0,10*ROW('Sanitation Data'!F23))),'Data Summary'!CX29="Yes"),OFFSET('Sanitation Data'!$F$11,0,10*ROW('Sanitation Data'!F23)),NA())</f>
        <v>#N/A</v>
      </c>
      <c r="AJ29" s="88" t="e">
        <f ca="true">+IF(AND(ISNUMBER(OFFSET('Sanitation Data'!$F$12,0,10*ROW('Sanitation Data'!F23))),'Data Summary'!CY29="Yes"),OFFSET('Sanitation Data'!$F$12,0,10*ROW('Sanitation Data'!F23)),NA())</f>
        <v>#N/A</v>
      </c>
      <c r="AK29" s="88" t="e">
        <f ca="true">+IF(AND(ISNUMBER(OFFSET('Sanitation Data'!$G$4,0,10*ROW('Sanitation Data'!G23))),'Data Summary'!CZ29="Yes"),100-OFFSET('Sanitation Data'!$G$4,0,10*ROW('Sanitation Data'!G23)),NA())</f>
        <v>#N/A</v>
      </c>
      <c r="AL29" s="88" t="e">
        <f ca="true">+IF(AND(ISNUMBER(OFFSET('Sanitation Data'!$G$6,0,10*ROW('Sanitation Data'!G23))),'Data Summary'!DA29="Yes"),OFFSET('Sanitation Data'!$G$6,0,10*ROW('Sanitation Data'!G23)),NA())</f>
        <v>#N/A</v>
      </c>
      <c r="AM29" s="88" t="e">
        <f ca="true">+IF(AND(ISNUMBER(OFFSET('Sanitation Data'!$G$10,0,10*ROW('Sanitation Data'!G23))),'Data Summary'!DB29="Yes"),OFFSET('Sanitation Data'!$G$10,0,10*ROW('Sanitation Data'!G23)),NA())</f>
        <v>#N/A</v>
      </c>
      <c r="AN29" s="88" t="e">
        <f ca="true">+IF(AND(ISNUMBER(OFFSET('Sanitation Data'!$G$11,0,10*ROW('Sanitation Data'!G23))),'Data Summary'!DC29="Yes"),OFFSET('Sanitation Data'!$G$11,0,10*ROW('Sanitation Data'!G23)),NA())</f>
        <v>#N/A</v>
      </c>
      <c r="AO29" s="88" t="e">
        <f ca="true">+IF(AND(ISNUMBER(OFFSET('Sanitation Data'!$G$12,0,10*ROW('Sanitation Data'!G23))),'Data Summary'!DD29="Yes"),OFFSET('Sanitation Data'!$G$12,0,10*ROW('Sanitation Data'!G23)),NA())</f>
        <v>#N/A</v>
      </c>
      <c r="AP29" s="88" t="e">
        <f ca="true">+IF(AND(ISNUMBER(OFFSET('Sanitation Data'!$H$4,0,10*ROW('Sanitation Data'!H23))),'Data Summary'!DE29="Yes"),100-OFFSET('Sanitation Data'!$H$4,0,10*ROW('Sanitation Data'!H23)),NA())</f>
        <v>#N/A</v>
      </c>
      <c r="AQ29" s="88" t="e">
        <f ca="true">+IF(AND(ISNUMBER(OFFSET('Sanitation Data'!$H$6,0,10*ROW('Sanitation Data'!H23))),'Data Summary'!DF29="Yes"),OFFSET('Sanitation Data'!$H$6,0,10*ROW('Sanitation Data'!H23)),NA())</f>
        <v>#N/A</v>
      </c>
      <c r="AR29" s="88" t="e">
        <f ca="true">+IF(AND(ISNUMBER(OFFSET('Sanitation Data'!$H$10,0,10*ROW('Sanitation Data'!H23))),'Data Summary'!DG29="Yes"),OFFSET('Sanitation Data'!$H$10,0,10*ROW('Sanitation Data'!H23)),NA())</f>
        <v>#N/A</v>
      </c>
      <c r="AS29" s="88" t="e">
        <f ca="true">+IF(AND(ISNUMBER(OFFSET('Sanitation Data'!$H$11,0,10*ROW('Sanitation Data'!H23))),'Data Summary'!DH29="Yes"),OFFSET('Sanitation Data'!$H$11,0,10*ROW('Sanitation Data'!H23)),NA())</f>
        <v>#N/A</v>
      </c>
      <c r="AT29" s="88" t="e">
        <f ca="true">+IF(AND(ISNUMBER(OFFSET('Sanitation Data'!$H$12,0,10*ROW('Sanitation Data'!H23))),'Data Summary'!DI29="Yes"),OFFSET('Sanitation Data'!$H$12,0,10*ROW('Sanitation Data'!H23)),NA())</f>
        <v>#N/A</v>
      </c>
      <c r="AU29" s="88" t="e">
        <f ca="true">+IF(AND(ISNUMBER(OFFSET('Sanitation Data'!$I$4,0,10*ROW('Sanitation Data'!I23))),'Data Summary'!DJ29="Yes"),100-OFFSET('Sanitation Data'!$I$4,0,10*ROW('Sanitation Data'!I23)),NA())</f>
        <v>#N/A</v>
      </c>
      <c r="AV29" s="88" t="e">
        <f ca="true">+IF(AND(ISNUMBER(OFFSET('Sanitation Data'!$I$6,0,10*ROW('Sanitation Data'!I23))),'Data Summary'!DK29="Yes"),OFFSET('Sanitation Data'!$I$6,0,10*ROW('Sanitation Data'!I23)),NA())</f>
        <v>#N/A</v>
      </c>
      <c r="AW29" s="88" t="e">
        <f ca="true">+IF(AND(ISNUMBER(OFFSET('Sanitation Data'!$I$10,0,10*ROW('Sanitation Data'!I23))),'Data Summary'!DL29="Yes"),OFFSET('Sanitation Data'!$I$10,0,10*ROW('Sanitation Data'!I23)),NA())</f>
        <v>#N/A</v>
      </c>
      <c r="AX29" s="88" t="e">
        <f ca="true">+IF(AND(ISNUMBER(OFFSET('Sanitation Data'!$I$11,0,10*ROW('Sanitation Data'!I23))),'Data Summary'!DM29="Yes"),OFFSET('Sanitation Data'!$I$11,0,10*ROW('Sanitation Data'!I23)),NA())</f>
        <v>#N/A</v>
      </c>
      <c r="AY29" s="88" t="e">
        <f ca="true">+IF(AND(ISNUMBER(OFFSET('Sanitation Data'!$I$12,0,10*ROW('Sanitation Data'!I23))),'Data Summary'!DN29="Yes"),OFFSET('Sanitation Data'!$I$12,0,10*ROW('Sanitation Data'!I23)),NA())</f>
        <v>#N/A</v>
      </c>
      <c r="AZ29" s="89" t="e">
        <f ca="true">+IF(AND(ISNUMBER(OFFSET('Hygiene Data'!$D$5,0,10*ROW('Hygiene Data'!D23))),'Data Summary'!DO29="Yes"),OFFSET('Hygiene Data'!$D$5,0,10*ROW('Hygiene Data'!D23)),NA())</f>
        <v>#N/A</v>
      </c>
      <c r="BA29" s="89" t="e">
        <f ca="true">+IF(AND(ISNUMBER(OFFSET('Hygiene Data'!$D$7,0,10*ROW('Hygiene Data'!D23))),'Data Summary'!DP29="Yes"),OFFSET('Hygiene Data'!$D$7,0,10*ROW('Hygiene Data'!D23)),NA())</f>
        <v>#N/A</v>
      </c>
      <c r="BB29" s="89" t="e">
        <f ca="true">+IF(AND(ISNUMBER(OFFSET('Hygiene Data'!$D$9,0,10*ROW('Hygiene Data'!D23))),'Data Summary'!DQ29="Yes"),OFFSET('Hygiene Data'!$D$9,0,10*ROW('Hygiene Data'!D23)),NA())</f>
        <v>#N/A</v>
      </c>
      <c r="BC29" s="89" t="e">
        <f ca="true">+IF(AND(ISNUMBER(OFFSET('Hygiene Data'!$E$5,0,10*ROW('Hygiene Data'!E23))),'Data Summary'!DR29="Yes"),OFFSET('Hygiene Data'!$E$5,0,10*ROW('Hygiene Data'!E23)),NA())</f>
        <v>#N/A</v>
      </c>
      <c r="BD29" s="89" t="e">
        <f ca="true">+IF(AND(ISNUMBER(OFFSET('Hygiene Data'!$E$7,0,10*ROW('Hygiene Data'!E23))),'Data Summary'!DS29="Yes"),OFFSET('Hygiene Data'!$E$7,0,10*ROW('Hygiene Data'!E23)),NA())</f>
        <v>#N/A</v>
      </c>
      <c r="BE29" s="89" t="e">
        <f ca="true">+IF(AND(ISNUMBER(OFFSET('Hygiene Data'!$E$9,0,10*ROW('Hygiene Data'!E23))),'Data Summary'!DT29="Yes"),OFFSET('Hygiene Data'!$E$9,0,10*ROW('Hygiene Data'!E23)),NA())</f>
        <v>#N/A</v>
      </c>
      <c r="BF29" s="89" t="e">
        <f ca="true">+IF(AND(ISNUMBER(OFFSET('Hygiene Data'!$F$5,0,10*ROW('Hygiene Data'!F23))),'Data Summary'!DU29="Yes"),OFFSET('Hygiene Data'!$F$5,0,10*ROW('Hygiene Data'!F23)),NA())</f>
        <v>#N/A</v>
      </c>
      <c r="BG29" s="89" t="e">
        <f ca="true">+IF(AND(ISNUMBER(OFFSET('Hygiene Data'!$F$7,0,10*ROW('Hygiene Data'!F23))),'Data Summary'!DV29="Yes"),OFFSET('Hygiene Data'!$F$7,0,10*ROW('Hygiene Data'!F23)),NA())</f>
        <v>#N/A</v>
      </c>
      <c r="BH29" s="89" t="e">
        <f ca="true">+IF(AND(ISNUMBER(OFFSET('Hygiene Data'!$F$9,0,10*ROW('Hygiene Data'!F23))),'Data Summary'!DW29="Yes"),OFFSET('Hygiene Data'!$F$9,0,10*ROW('Hygiene Data'!F23)),NA())</f>
        <v>#N/A</v>
      </c>
      <c r="BI29" s="89" t="e">
        <f ca="true">+IF(AND(ISNUMBER(OFFSET('Hygiene Data'!$G$5,0,10*ROW('Hygiene Data'!G23))),'Data Summary'!DX29="Yes"),OFFSET('Hygiene Data'!$G$5,0,10*ROW('Hygiene Data'!G23)),NA())</f>
        <v>#N/A</v>
      </c>
      <c r="BJ29" s="89" t="e">
        <f ca="true">+IF(AND(ISNUMBER(OFFSET('Hygiene Data'!$G$7,0,10*ROW('Hygiene Data'!G23))),'Data Summary'!DY29="Yes"),OFFSET('Hygiene Data'!$G$7,0,10*ROW('Hygiene Data'!G23)),NA())</f>
        <v>#N/A</v>
      </c>
      <c r="BK29" s="89" t="e">
        <f ca="true">+IF(AND(ISNUMBER(OFFSET('Hygiene Data'!$G$9,0,10*ROW('Hygiene Data'!G23))),'Data Summary'!DZ29="Yes"),OFFSET('Hygiene Data'!$G$9,0,10*ROW('Hygiene Data'!G23)),NA())</f>
        <v>#N/A</v>
      </c>
      <c r="BL29" s="89" t="e">
        <f ca="true">+IF(AND(ISNUMBER(OFFSET('Hygiene Data'!$H$5,0,10*ROW('Hygiene Data'!H23))),'Data Summary'!EA29="Yes"),OFFSET('Hygiene Data'!$H$5,0,10*ROW('Hygiene Data'!H23)),NA())</f>
        <v>#N/A</v>
      </c>
      <c r="BM29" s="89" t="e">
        <f ca="true">+IF(AND(ISNUMBER(OFFSET('Hygiene Data'!$H$7,0,10*ROW('Hygiene Data'!H23))),'Data Summary'!EB29="Yes"),OFFSET('Hygiene Data'!$H$7,0,10*ROW('Hygiene Data'!H23)),NA())</f>
        <v>#N/A</v>
      </c>
      <c r="BN29" s="89" t="e">
        <f ca="true">+IF(AND(ISNUMBER(OFFSET('Hygiene Data'!$H$9,0,10*ROW('Hygiene Data'!H23))),'Data Summary'!EC29="Yes"),OFFSET('Hygiene Data'!$H$9,0,10*ROW('Hygiene Data'!H23)),NA())</f>
        <v>#N/A</v>
      </c>
      <c r="BO29" s="89" t="e">
        <f ca="true">+IF(AND(ISNUMBER(OFFSET('Hygiene Data'!$I$5,0,10*ROW('Hygiene Data'!I23))),'Data Summary'!ED29="Yes"),OFFSET('Hygiene Data'!$I$5,0,10*ROW('Hygiene Data'!I23)),NA())</f>
        <v>#N/A</v>
      </c>
      <c r="BP29" s="89" t="e">
        <f ca="true">+IF(AND(ISNUMBER(OFFSET('Hygiene Data'!$I$7,0,10*ROW('Hygiene Data'!I23))),'Data Summary'!EE29="Yes"),OFFSET('Hygiene Data'!$I$7,0,10*ROW('Hygiene Data'!I23)),NA())</f>
        <v>#N/A</v>
      </c>
      <c r="BQ29" s="89" t="e">
        <f ca="true">+IF(AND(ISNUMBER(OFFSET('Hygiene Data'!$I$9,0,10*ROW('Hygiene Data'!I23))),'Data Summary'!EF29="Yes"),OFFSET('Hygiene Data'!$I$9,0,10*ROW('Hygiene Data'!I23)),NA())</f>
        <v>#N/A</v>
      </c>
    </row>
    <row xmlns:x14ac="http://schemas.microsoft.com/office/spreadsheetml/2009/9/ac" r="30" x14ac:dyDescent="0.2">
      <c r="A30" s="326" t="e">
        <f ca="true">+RIGHT('Data Summary'!A30,LEN('Data Summary'!A30)-9)</f>
        <v>#VALUE!</v>
      </c>
      <c r="B30" s="34" t="str">
        <f ca="true">+IF(ISTEXT('Data Summary'!B30),'Data Summary'!B30,"")</f>
        <v/>
      </c>
      <c r="C30" s="325" t="e">
        <f ca="true">+VALUE('Data Summary'!C30)</f>
        <v>#VALUE!</v>
      </c>
      <c r="D30" s="87" t="e">
        <f ca="true">+IF(AND(ISNUMBER(OFFSET('Water Data'!$D$4,0,10*ROW('Water Data'!D24))),'Data Summary'!BS30="Yes"),100-OFFSET('Water Data'!$D$4,0,10*ROW('Water Data'!D24)),NA())</f>
        <v>#N/A</v>
      </c>
      <c r="E30" s="87" t="e">
        <f ca="true">+IF(AND(ISNUMBER(OFFSET('Water Data'!$D$6,0,10*ROW('Water Data'!D24))),'Data Summary'!BT30="Yes"),OFFSET('Water Data'!$D$6,0,10*ROW('Water Data'!D24)),NA())</f>
        <v>#N/A</v>
      </c>
      <c r="F30" s="87" t="e">
        <f ca="true">+IF(AND(ISNUMBER(OFFSET('Water Data'!$D$9,0,10*ROW('Water Data'!D24))),'Data Summary'!BU30="Yes"),OFFSET('Water Data'!$D$9,0,10*ROW('Water Data'!D24)),NA())</f>
        <v>#N/A</v>
      </c>
      <c r="G30" s="87" t="e">
        <f ca="true">+IF(AND(ISNUMBER(OFFSET('Water Data'!$E$4,0,10*ROW('Water Data'!E24))),'Data Summary'!BV30="Yes"),100-OFFSET('Water Data'!$E$4,0,10*ROW('Water Data'!E24)),NA())</f>
        <v>#N/A</v>
      </c>
      <c r="H30" s="87" t="e">
        <f ca="true">+IF(AND(ISNUMBER(OFFSET('Water Data'!$E$6,0,10*ROW('Water Data'!E24))),'Data Summary'!BW30="Yes"),OFFSET('Water Data'!$E$6,0,10*ROW('Water Data'!E24)),NA())</f>
        <v>#N/A</v>
      </c>
      <c r="I30" s="87" t="e">
        <f ca="true">+IF(AND(ISNUMBER(OFFSET('Water Data'!$E$9,0,10*ROW('Water Data'!E24))),'Data Summary'!BX30="Yes"),OFFSET('Water Data'!$E$9,0,10*ROW('Water Data'!E24)),NA())</f>
        <v>#N/A</v>
      </c>
      <c r="J30" s="87" t="e">
        <f ca="true">+IF(AND(ISNUMBER(OFFSET('Water Data'!$F$4,0,10*ROW('Water Data'!F24))),'Data Summary'!BY30="Yes"),100-OFFSET('Water Data'!$F$4,0,10*ROW('Water Data'!F24)),NA())</f>
        <v>#N/A</v>
      </c>
      <c r="K30" s="87" t="e">
        <f ca="true">+IF(AND(ISNUMBER(OFFSET('Water Data'!$F$6,0,10*ROW('Water Data'!F24))),'Data Summary'!BZ30="Yes"),OFFSET('Water Data'!$F$6,0,10*ROW('Water Data'!F24)),NA())</f>
        <v>#N/A</v>
      </c>
      <c r="L30" s="87" t="e">
        <f ca="true">+IF(AND(ISNUMBER(OFFSET('Water Data'!$F$9,0,10*ROW('Water Data'!F24))),'Data Summary'!CA30="Yes"),OFFSET('Water Data'!$F$9,0,10*ROW('Water Data'!F24)),NA())</f>
        <v>#N/A</v>
      </c>
      <c r="M30" s="87" t="e">
        <f ca="true">+IF(AND(ISNUMBER(OFFSET('Water Data'!$G$4,0,10*ROW('Water Data'!G24))),'Data Summary'!CB30="Yes"),100-OFFSET('Water Data'!$G$4,0,10*ROW('Water Data'!G24)),NA())</f>
        <v>#N/A</v>
      </c>
      <c r="N30" s="87" t="e">
        <f ca="true">+IF(AND(ISNUMBER(OFFSET('Water Data'!$G$6,0,10*ROW('Water Data'!G24))),'Data Summary'!CC30="Yes"),OFFSET('Water Data'!$G$6,0,10*ROW('Water Data'!G24)),NA())</f>
        <v>#N/A</v>
      </c>
      <c r="O30" s="87" t="e">
        <f ca="true">+IF(AND(ISNUMBER(OFFSET('Water Data'!$G$9,0,10*ROW('Water Data'!G24))),'Data Summary'!CD30="Yes"),OFFSET('Water Data'!$G$9,0,10*ROW('Water Data'!G24)),NA())</f>
        <v>#N/A</v>
      </c>
      <c r="P30" s="87" t="e">
        <f ca="true">+IF(AND(ISNUMBER(OFFSET('Water Data'!$H$4,0,10*ROW('Water Data'!H24))),'Data Summary'!CE30="Yes"),100-OFFSET('Water Data'!$H$4,0,10*ROW('Water Data'!H24)),NA())</f>
        <v>#N/A</v>
      </c>
      <c r="Q30" s="87" t="e">
        <f ca="true">+IF(AND(ISNUMBER(OFFSET('Water Data'!$H$6,0,10*ROW('Water Data'!H24))),'Data Summary'!CF30="Yes"),OFFSET('Water Data'!$H$6,0,10*ROW('Water Data'!H24)),NA())</f>
        <v>#N/A</v>
      </c>
      <c r="R30" s="87" t="e">
        <f ca="true">+IF(AND(ISNUMBER(OFFSET('Water Data'!$H$9,0,10*ROW('Water Data'!H24))),'Data Summary'!CG30="Yes"),OFFSET('Water Data'!$H$9,0,10*ROW('Water Data'!H24)),NA())</f>
        <v>#N/A</v>
      </c>
      <c r="S30" s="87" t="e">
        <f ca="true">+IF(AND(ISNUMBER(OFFSET('Water Data'!$I$4,0,10*ROW('Water Data'!I24))),'Data Summary'!CH30="Yes"),100-OFFSET('Water Data'!$I$4,0,10*ROW('Water Data'!I24)),NA())</f>
        <v>#N/A</v>
      </c>
      <c r="T30" s="87" t="e">
        <f ca="true">+IF(AND(ISNUMBER(OFFSET('Water Data'!$I$6,0,10*ROW('Water Data'!I24))),'Data Summary'!CI30="Yes"),OFFSET('Water Data'!$I$6,0,10*ROW('Water Data'!I24)),NA())</f>
        <v>#N/A</v>
      </c>
      <c r="U30" s="87" t="e">
        <f ca="true">+IF(AND(ISNUMBER(OFFSET('Water Data'!$I$9,0,10*ROW('Water Data'!I24))),'Data Summary'!CJ30="Yes"),OFFSET('Water Data'!$I$9,0,10*ROW('Water Data'!I24)),NA())</f>
        <v>#N/A</v>
      </c>
      <c r="V30" s="88" t="e">
        <f ca="true">+IF(AND(ISNUMBER(OFFSET('Sanitation Data'!$D$4,0,10*ROW('Sanitation Data'!D24))),'Data Summary'!CK30="Yes"),100-OFFSET('Sanitation Data'!$D$4,0,10*ROW('Sanitation Data'!D24)),NA())</f>
        <v>#N/A</v>
      </c>
      <c r="W30" s="88" t="e">
        <f ca="true">+IF(AND(ISNUMBER(OFFSET('Sanitation Data'!$D$6,0,10*ROW('Sanitation Data'!D24))),'Data Summary'!CL30="Yes"),OFFSET('Sanitation Data'!$D$6,0,10*ROW('Sanitation Data'!D24)),NA())</f>
        <v>#N/A</v>
      </c>
      <c r="X30" s="88" t="e">
        <f ca="true">+IF(AND(ISNUMBER(OFFSET('Sanitation Data'!$D$10,0,10*ROW('Sanitation Data'!D24))),'Data Summary'!CM30="Yes"),OFFSET('Sanitation Data'!$D$10,0,10*ROW('Sanitation Data'!D24)),NA())</f>
        <v>#N/A</v>
      </c>
      <c r="Y30" s="88" t="e">
        <f ca="true">+IF(AND(ISNUMBER(OFFSET('Sanitation Data'!$D$11,0,10*ROW('Sanitation Data'!D24))),'Data Summary'!CN30="Yes"),OFFSET('Sanitation Data'!$D$11,0,10*ROW('Sanitation Data'!D24)),NA())</f>
        <v>#N/A</v>
      </c>
      <c r="Z30" s="88" t="e">
        <f ca="true">+IF(AND(ISNUMBER(OFFSET('Sanitation Data'!$D$12,0,10*ROW('Sanitation Data'!D24))),'Data Summary'!CO30="Yes"),OFFSET('Sanitation Data'!$D$12,0,10*ROW('Sanitation Data'!D24)),NA())</f>
        <v>#N/A</v>
      </c>
      <c r="AA30" s="88" t="e">
        <f ca="true">+IF(AND(ISNUMBER(OFFSET('Sanitation Data'!$E$4,0,10*ROW('Sanitation Data'!E24))),'Data Summary'!CP30="Yes"),100-OFFSET('Sanitation Data'!$E$4,0,10*ROW('Sanitation Data'!E24)),NA())</f>
        <v>#N/A</v>
      </c>
      <c r="AB30" s="88" t="e">
        <f ca="true">+IF(AND(ISNUMBER(OFFSET('Sanitation Data'!$E$6,0,10*ROW('Sanitation Data'!E24))),'Data Summary'!CQ30="Yes"),OFFSET('Sanitation Data'!$E$6,0,10*ROW('Sanitation Data'!E24)),NA())</f>
        <v>#N/A</v>
      </c>
      <c r="AC30" s="88" t="e">
        <f ca="true">+IF(AND(ISNUMBER(OFFSET('Sanitation Data'!$E$10,0,10*ROW('Sanitation Data'!E24))),'Data Summary'!CR30="Yes"),OFFSET('Sanitation Data'!$E$10,0,10*ROW('Sanitation Data'!E24)),NA())</f>
        <v>#N/A</v>
      </c>
      <c r="AD30" s="88" t="e">
        <f ca="true">+IF(AND(ISNUMBER(OFFSET('Sanitation Data'!$E$11,0,10*ROW('Sanitation Data'!E24))),'Data Summary'!CS30="Yes"),OFFSET('Sanitation Data'!$E$11,0,10*ROW('Sanitation Data'!E24)),NA())</f>
        <v>#N/A</v>
      </c>
      <c r="AE30" s="88" t="e">
        <f ca="true">+IF(AND(ISNUMBER(OFFSET('Sanitation Data'!$E$12,0,10*ROW('Sanitation Data'!E24))),'Data Summary'!CT30="Yes"),OFFSET('Sanitation Data'!$E$12,0,10*ROW('Sanitation Data'!E24)),NA())</f>
        <v>#N/A</v>
      </c>
      <c r="AF30" s="88" t="e">
        <f ca="true">+IF(AND(ISNUMBER(OFFSET('Sanitation Data'!$F$4,0,10*ROW('Sanitation Data'!F24))),'Data Summary'!CU30="Yes"),100-OFFSET('Sanitation Data'!$F$4,0,10*ROW('Sanitation Data'!F24)),NA())</f>
        <v>#N/A</v>
      </c>
      <c r="AG30" s="88" t="e">
        <f ca="true">+IF(AND(ISNUMBER(OFFSET('Sanitation Data'!$F$6,0,10*ROW('Sanitation Data'!F24))),'Data Summary'!CV30="Yes"),OFFSET('Sanitation Data'!$F$6,0,10*ROW('Sanitation Data'!F24)),NA())</f>
        <v>#N/A</v>
      </c>
      <c r="AH30" s="88" t="e">
        <f ca="true">+IF(AND(ISNUMBER(OFFSET('Sanitation Data'!$F$10,0,10*ROW('Sanitation Data'!F24))),'Data Summary'!CW30="Yes"),OFFSET('Sanitation Data'!$F$10,0,10*ROW('Sanitation Data'!F24)),NA())</f>
        <v>#N/A</v>
      </c>
      <c r="AI30" s="88" t="e">
        <f ca="true">+IF(AND(ISNUMBER(OFFSET('Sanitation Data'!$F$11,0,10*ROW('Sanitation Data'!F24))),'Data Summary'!CX30="Yes"),OFFSET('Sanitation Data'!$F$11,0,10*ROW('Sanitation Data'!F24)),NA())</f>
        <v>#N/A</v>
      </c>
      <c r="AJ30" s="88" t="e">
        <f ca="true">+IF(AND(ISNUMBER(OFFSET('Sanitation Data'!$F$12,0,10*ROW('Sanitation Data'!F24))),'Data Summary'!CY30="Yes"),OFFSET('Sanitation Data'!$F$12,0,10*ROW('Sanitation Data'!F24)),NA())</f>
        <v>#N/A</v>
      </c>
      <c r="AK30" s="88" t="e">
        <f ca="true">+IF(AND(ISNUMBER(OFFSET('Sanitation Data'!$G$4,0,10*ROW('Sanitation Data'!G24))),'Data Summary'!CZ30="Yes"),100-OFFSET('Sanitation Data'!$G$4,0,10*ROW('Sanitation Data'!G24)),NA())</f>
        <v>#N/A</v>
      </c>
      <c r="AL30" s="88" t="e">
        <f ca="true">+IF(AND(ISNUMBER(OFFSET('Sanitation Data'!$G$6,0,10*ROW('Sanitation Data'!G24))),'Data Summary'!DA30="Yes"),OFFSET('Sanitation Data'!$G$6,0,10*ROW('Sanitation Data'!G24)),NA())</f>
        <v>#N/A</v>
      </c>
      <c r="AM30" s="88" t="e">
        <f ca="true">+IF(AND(ISNUMBER(OFFSET('Sanitation Data'!$G$10,0,10*ROW('Sanitation Data'!G24))),'Data Summary'!DB30="Yes"),OFFSET('Sanitation Data'!$G$10,0,10*ROW('Sanitation Data'!G24)),NA())</f>
        <v>#N/A</v>
      </c>
      <c r="AN30" s="88" t="e">
        <f ca="true">+IF(AND(ISNUMBER(OFFSET('Sanitation Data'!$G$11,0,10*ROW('Sanitation Data'!G24))),'Data Summary'!DC30="Yes"),OFFSET('Sanitation Data'!$G$11,0,10*ROW('Sanitation Data'!G24)),NA())</f>
        <v>#N/A</v>
      </c>
      <c r="AO30" s="88" t="e">
        <f ca="true">+IF(AND(ISNUMBER(OFFSET('Sanitation Data'!$G$12,0,10*ROW('Sanitation Data'!G24))),'Data Summary'!DD30="Yes"),OFFSET('Sanitation Data'!$G$12,0,10*ROW('Sanitation Data'!G24)),NA())</f>
        <v>#N/A</v>
      </c>
      <c r="AP30" s="88" t="e">
        <f ca="true">+IF(AND(ISNUMBER(OFFSET('Sanitation Data'!$H$4,0,10*ROW('Sanitation Data'!H24))),'Data Summary'!DE30="Yes"),100-OFFSET('Sanitation Data'!$H$4,0,10*ROW('Sanitation Data'!H24)),NA())</f>
        <v>#N/A</v>
      </c>
      <c r="AQ30" s="88" t="e">
        <f ca="true">+IF(AND(ISNUMBER(OFFSET('Sanitation Data'!$H$6,0,10*ROW('Sanitation Data'!H24))),'Data Summary'!DF30="Yes"),OFFSET('Sanitation Data'!$H$6,0,10*ROW('Sanitation Data'!H24)),NA())</f>
        <v>#N/A</v>
      </c>
      <c r="AR30" s="88" t="e">
        <f ca="true">+IF(AND(ISNUMBER(OFFSET('Sanitation Data'!$H$10,0,10*ROW('Sanitation Data'!H24))),'Data Summary'!DG30="Yes"),OFFSET('Sanitation Data'!$H$10,0,10*ROW('Sanitation Data'!H24)),NA())</f>
        <v>#N/A</v>
      </c>
      <c r="AS30" s="88" t="e">
        <f ca="true">+IF(AND(ISNUMBER(OFFSET('Sanitation Data'!$H$11,0,10*ROW('Sanitation Data'!H24))),'Data Summary'!DH30="Yes"),OFFSET('Sanitation Data'!$H$11,0,10*ROW('Sanitation Data'!H24)),NA())</f>
        <v>#N/A</v>
      </c>
      <c r="AT30" s="88" t="e">
        <f ca="true">+IF(AND(ISNUMBER(OFFSET('Sanitation Data'!$H$12,0,10*ROW('Sanitation Data'!H24))),'Data Summary'!DI30="Yes"),OFFSET('Sanitation Data'!$H$12,0,10*ROW('Sanitation Data'!H24)),NA())</f>
        <v>#N/A</v>
      </c>
      <c r="AU30" s="88" t="e">
        <f ca="true">+IF(AND(ISNUMBER(OFFSET('Sanitation Data'!$I$4,0,10*ROW('Sanitation Data'!I24))),'Data Summary'!DJ30="Yes"),100-OFFSET('Sanitation Data'!$I$4,0,10*ROW('Sanitation Data'!I24)),NA())</f>
        <v>#N/A</v>
      </c>
      <c r="AV30" s="88" t="e">
        <f ca="true">+IF(AND(ISNUMBER(OFFSET('Sanitation Data'!$I$6,0,10*ROW('Sanitation Data'!I24))),'Data Summary'!DK30="Yes"),OFFSET('Sanitation Data'!$I$6,0,10*ROW('Sanitation Data'!I24)),NA())</f>
        <v>#N/A</v>
      </c>
      <c r="AW30" s="88" t="e">
        <f ca="true">+IF(AND(ISNUMBER(OFFSET('Sanitation Data'!$I$10,0,10*ROW('Sanitation Data'!I24))),'Data Summary'!DL30="Yes"),OFFSET('Sanitation Data'!$I$10,0,10*ROW('Sanitation Data'!I24)),NA())</f>
        <v>#N/A</v>
      </c>
      <c r="AX30" s="88" t="e">
        <f ca="true">+IF(AND(ISNUMBER(OFFSET('Sanitation Data'!$I$11,0,10*ROW('Sanitation Data'!I24))),'Data Summary'!DM30="Yes"),OFFSET('Sanitation Data'!$I$11,0,10*ROW('Sanitation Data'!I24)),NA())</f>
        <v>#N/A</v>
      </c>
      <c r="AY30" s="88" t="e">
        <f ca="true">+IF(AND(ISNUMBER(OFFSET('Sanitation Data'!$I$12,0,10*ROW('Sanitation Data'!I24))),'Data Summary'!DN30="Yes"),OFFSET('Sanitation Data'!$I$12,0,10*ROW('Sanitation Data'!I24)),NA())</f>
        <v>#N/A</v>
      </c>
      <c r="AZ30" s="89" t="e">
        <f ca="true">+IF(AND(ISNUMBER(OFFSET('Hygiene Data'!$D$5,0,10*ROW('Hygiene Data'!D24))),'Data Summary'!DO30="Yes"),OFFSET('Hygiene Data'!$D$5,0,10*ROW('Hygiene Data'!D24)),NA())</f>
        <v>#N/A</v>
      </c>
      <c r="BA30" s="89" t="e">
        <f ca="true">+IF(AND(ISNUMBER(OFFSET('Hygiene Data'!$D$7,0,10*ROW('Hygiene Data'!D24))),'Data Summary'!DP30="Yes"),OFFSET('Hygiene Data'!$D$7,0,10*ROW('Hygiene Data'!D24)),NA())</f>
        <v>#N/A</v>
      </c>
      <c r="BB30" s="89" t="e">
        <f ca="true">+IF(AND(ISNUMBER(OFFSET('Hygiene Data'!$D$9,0,10*ROW('Hygiene Data'!D24))),'Data Summary'!DQ30="Yes"),OFFSET('Hygiene Data'!$D$9,0,10*ROW('Hygiene Data'!D24)),NA())</f>
        <v>#N/A</v>
      </c>
      <c r="BC30" s="89" t="e">
        <f ca="true">+IF(AND(ISNUMBER(OFFSET('Hygiene Data'!$E$5,0,10*ROW('Hygiene Data'!E24))),'Data Summary'!DR30="Yes"),OFFSET('Hygiene Data'!$E$5,0,10*ROW('Hygiene Data'!E24)),NA())</f>
        <v>#N/A</v>
      </c>
      <c r="BD30" s="89" t="e">
        <f ca="true">+IF(AND(ISNUMBER(OFFSET('Hygiene Data'!$E$7,0,10*ROW('Hygiene Data'!E24))),'Data Summary'!DS30="Yes"),OFFSET('Hygiene Data'!$E$7,0,10*ROW('Hygiene Data'!E24)),NA())</f>
        <v>#N/A</v>
      </c>
      <c r="BE30" s="89" t="e">
        <f ca="true">+IF(AND(ISNUMBER(OFFSET('Hygiene Data'!$E$9,0,10*ROW('Hygiene Data'!E24))),'Data Summary'!DT30="Yes"),OFFSET('Hygiene Data'!$E$9,0,10*ROW('Hygiene Data'!E24)),NA())</f>
        <v>#N/A</v>
      </c>
      <c r="BF30" s="89" t="e">
        <f ca="true">+IF(AND(ISNUMBER(OFFSET('Hygiene Data'!$F$5,0,10*ROW('Hygiene Data'!F24))),'Data Summary'!DU30="Yes"),OFFSET('Hygiene Data'!$F$5,0,10*ROW('Hygiene Data'!F24)),NA())</f>
        <v>#N/A</v>
      </c>
      <c r="BG30" s="89" t="e">
        <f ca="true">+IF(AND(ISNUMBER(OFFSET('Hygiene Data'!$F$7,0,10*ROW('Hygiene Data'!F24))),'Data Summary'!DV30="Yes"),OFFSET('Hygiene Data'!$F$7,0,10*ROW('Hygiene Data'!F24)),NA())</f>
        <v>#N/A</v>
      </c>
      <c r="BH30" s="89" t="e">
        <f ca="true">+IF(AND(ISNUMBER(OFFSET('Hygiene Data'!$F$9,0,10*ROW('Hygiene Data'!F24))),'Data Summary'!DW30="Yes"),OFFSET('Hygiene Data'!$F$9,0,10*ROW('Hygiene Data'!F24)),NA())</f>
        <v>#N/A</v>
      </c>
      <c r="BI30" s="89" t="e">
        <f ca="true">+IF(AND(ISNUMBER(OFFSET('Hygiene Data'!$G$5,0,10*ROW('Hygiene Data'!G24))),'Data Summary'!DX30="Yes"),OFFSET('Hygiene Data'!$G$5,0,10*ROW('Hygiene Data'!G24)),NA())</f>
        <v>#N/A</v>
      </c>
      <c r="BJ30" s="89" t="e">
        <f ca="true">+IF(AND(ISNUMBER(OFFSET('Hygiene Data'!$G$7,0,10*ROW('Hygiene Data'!G24))),'Data Summary'!DY30="Yes"),OFFSET('Hygiene Data'!$G$7,0,10*ROW('Hygiene Data'!G24)),NA())</f>
        <v>#N/A</v>
      </c>
      <c r="BK30" s="89" t="e">
        <f ca="true">+IF(AND(ISNUMBER(OFFSET('Hygiene Data'!$G$9,0,10*ROW('Hygiene Data'!G24))),'Data Summary'!DZ30="Yes"),OFFSET('Hygiene Data'!$G$9,0,10*ROW('Hygiene Data'!G24)),NA())</f>
        <v>#N/A</v>
      </c>
      <c r="BL30" s="89" t="e">
        <f ca="true">+IF(AND(ISNUMBER(OFFSET('Hygiene Data'!$H$5,0,10*ROW('Hygiene Data'!H24))),'Data Summary'!EA30="Yes"),OFFSET('Hygiene Data'!$H$5,0,10*ROW('Hygiene Data'!H24)),NA())</f>
        <v>#N/A</v>
      </c>
      <c r="BM30" s="89" t="e">
        <f ca="true">+IF(AND(ISNUMBER(OFFSET('Hygiene Data'!$H$7,0,10*ROW('Hygiene Data'!H24))),'Data Summary'!EB30="Yes"),OFFSET('Hygiene Data'!$H$7,0,10*ROW('Hygiene Data'!H24)),NA())</f>
        <v>#N/A</v>
      </c>
      <c r="BN30" s="89" t="e">
        <f ca="true">+IF(AND(ISNUMBER(OFFSET('Hygiene Data'!$H$9,0,10*ROW('Hygiene Data'!H24))),'Data Summary'!EC30="Yes"),OFFSET('Hygiene Data'!$H$9,0,10*ROW('Hygiene Data'!H24)),NA())</f>
        <v>#N/A</v>
      </c>
      <c r="BO30" s="89" t="e">
        <f ca="true">+IF(AND(ISNUMBER(OFFSET('Hygiene Data'!$I$5,0,10*ROW('Hygiene Data'!I24))),'Data Summary'!ED30="Yes"),OFFSET('Hygiene Data'!$I$5,0,10*ROW('Hygiene Data'!I24)),NA())</f>
        <v>#N/A</v>
      </c>
      <c r="BP30" s="89" t="e">
        <f ca="true">+IF(AND(ISNUMBER(OFFSET('Hygiene Data'!$I$7,0,10*ROW('Hygiene Data'!I24))),'Data Summary'!EE30="Yes"),OFFSET('Hygiene Data'!$I$7,0,10*ROW('Hygiene Data'!I24)),NA())</f>
        <v>#N/A</v>
      </c>
      <c r="BQ30" s="89" t="e">
        <f ca="true">+IF(AND(ISNUMBER(OFFSET('Hygiene Data'!$I$9,0,10*ROW('Hygiene Data'!I24))),'Data Summary'!EF30="Yes"),OFFSET('Hygiene Data'!$I$9,0,10*ROW('Hygiene Data'!I24)),NA())</f>
        <v>#N/A</v>
      </c>
    </row>
    <row xmlns:x14ac="http://schemas.microsoft.com/office/spreadsheetml/2009/9/ac" r="31" x14ac:dyDescent="0.2">
      <c r="A31" s="326" t="e">
        <f ca="true">+RIGHT('Data Summary'!A31,LEN('Data Summary'!A31)-9)</f>
        <v>#VALUE!</v>
      </c>
      <c r="B31" s="34" t="str">
        <f ca="true">+IF(ISTEXT('Data Summary'!B31),'Data Summary'!B31,"")</f>
        <v/>
      </c>
      <c r="C31" s="325" t="e">
        <f ca="true">+VALUE('Data Summary'!C31)</f>
        <v>#VALUE!</v>
      </c>
      <c r="D31" s="87" t="e">
        <f ca="true">+IF(AND(ISNUMBER(OFFSET('Water Data'!$D$4,0,10*ROW('Water Data'!D25))),'Data Summary'!BS31="Yes"),100-OFFSET('Water Data'!$D$4,0,10*ROW('Water Data'!D25)),NA())</f>
        <v>#N/A</v>
      </c>
      <c r="E31" s="87" t="e">
        <f ca="true">+IF(AND(ISNUMBER(OFFSET('Water Data'!$D$6,0,10*ROW('Water Data'!D25))),'Data Summary'!BT31="Yes"),OFFSET('Water Data'!$D$6,0,10*ROW('Water Data'!D25)),NA())</f>
        <v>#N/A</v>
      </c>
      <c r="F31" s="87" t="e">
        <f ca="true">+IF(AND(ISNUMBER(OFFSET('Water Data'!$D$9,0,10*ROW('Water Data'!D25))),'Data Summary'!BU31="Yes"),OFFSET('Water Data'!$D$9,0,10*ROW('Water Data'!D25)),NA())</f>
        <v>#N/A</v>
      </c>
      <c r="G31" s="87" t="e">
        <f ca="true">+IF(AND(ISNUMBER(OFFSET('Water Data'!$E$4,0,10*ROW('Water Data'!E25))),'Data Summary'!BV31="Yes"),100-OFFSET('Water Data'!$E$4,0,10*ROW('Water Data'!E25)),NA())</f>
        <v>#N/A</v>
      </c>
      <c r="H31" s="87" t="e">
        <f ca="true">+IF(AND(ISNUMBER(OFFSET('Water Data'!$E$6,0,10*ROW('Water Data'!E25))),'Data Summary'!BW31="Yes"),OFFSET('Water Data'!$E$6,0,10*ROW('Water Data'!E25)),NA())</f>
        <v>#N/A</v>
      </c>
      <c r="I31" s="87" t="e">
        <f ca="true">+IF(AND(ISNUMBER(OFFSET('Water Data'!$E$9,0,10*ROW('Water Data'!E25))),'Data Summary'!BX31="Yes"),OFFSET('Water Data'!$E$9,0,10*ROW('Water Data'!E25)),NA())</f>
        <v>#N/A</v>
      </c>
      <c r="J31" s="87" t="e">
        <f ca="true">+IF(AND(ISNUMBER(OFFSET('Water Data'!$F$4,0,10*ROW('Water Data'!F25))),'Data Summary'!BY31="Yes"),100-OFFSET('Water Data'!$F$4,0,10*ROW('Water Data'!F25)),NA())</f>
        <v>#N/A</v>
      </c>
      <c r="K31" s="87" t="e">
        <f ca="true">+IF(AND(ISNUMBER(OFFSET('Water Data'!$F$6,0,10*ROW('Water Data'!F25))),'Data Summary'!BZ31="Yes"),OFFSET('Water Data'!$F$6,0,10*ROW('Water Data'!F25)),NA())</f>
        <v>#N/A</v>
      </c>
      <c r="L31" s="87" t="e">
        <f ca="true">+IF(AND(ISNUMBER(OFFSET('Water Data'!$F$9,0,10*ROW('Water Data'!F25))),'Data Summary'!CA31="Yes"),OFFSET('Water Data'!$F$9,0,10*ROW('Water Data'!F25)),NA())</f>
        <v>#N/A</v>
      </c>
      <c r="M31" s="87" t="e">
        <f ca="true">+IF(AND(ISNUMBER(OFFSET('Water Data'!$G$4,0,10*ROW('Water Data'!G25))),'Data Summary'!CB31="Yes"),100-OFFSET('Water Data'!$G$4,0,10*ROW('Water Data'!G25)),NA())</f>
        <v>#N/A</v>
      </c>
      <c r="N31" s="87" t="e">
        <f ca="true">+IF(AND(ISNUMBER(OFFSET('Water Data'!$G$6,0,10*ROW('Water Data'!G25))),'Data Summary'!CC31="Yes"),OFFSET('Water Data'!$G$6,0,10*ROW('Water Data'!G25)),NA())</f>
        <v>#N/A</v>
      </c>
      <c r="O31" s="87" t="e">
        <f ca="true">+IF(AND(ISNUMBER(OFFSET('Water Data'!$G$9,0,10*ROW('Water Data'!G25))),'Data Summary'!CD31="Yes"),OFFSET('Water Data'!$G$9,0,10*ROW('Water Data'!G25)),NA())</f>
        <v>#N/A</v>
      </c>
      <c r="P31" s="87" t="e">
        <f ca="true">+IF(AND(ISNUMBER(OFFSET('Water Data'!$H$4,0,10*ROW('Water Data'!H25))),'Data Summary'!CE31="Yes"),100-OFFSET('Water Data'!$H$4,0,10*ROW('Water Data'!H25)),NA())</f>
        <v>#N/A</v>
      </c>
      <c r="Q31" s="87" t="e">
        <f ca="true">+IF(AND(ISNUMBER(OFFSET('Water Data'!$H$6,0,10*ROW('Water Data'!H25))),'Data Summary'!CF31="Yes"),OFFSET('Water Data'!$H$6,0,10*ROW('Water Data'!H25)),NA())</f>
        <v>#N/A</v>
      </c>
      <c r="R31" s="87" t="e">
        <f ca="true">+IF(AND(ISNUMBER(OFFSET('Water Data'!$H$9,0,10*ROW('Water Data'!H25))),'Data Summary'!CG31="Yes"),OFFSET('Water Data'!$H$9,0,10*ROW('Water Data'!H25)),NA())</f>
        <v>#N/A</v>
      </c>
      <c r="S31" s="87" t="e">
        <f ca="true">+IF(AND(ISNUMBER(OFFSET('Water Data'!$I$4,0,10*ROW('Water Data'!I25))),'Data Summary'!CH31="Yes"),100-OFFSET('Water Data'!$I$4,0,10*ROW('Water Data'!I25)),NA())</f>
        <v>#N/A</v>
      </c>
      <c r="T31" s="87" t="e">
        <f ca="true">+IF(AND(ISNUMBER(OFFSET('Water Data'!$I$6,0,10*ROW('Water Data'!I25))),'Data Summary'!CI31="Yes"),OFFSET('Water Data'!$I$6,0,10*ROW('Water Data'!I25)),NA())</f>
        <v>#N/A</v>
      </c>
      <c r="U31" s="87" t="e">
        <f ca="true">+IF(AND(ISNUMBER(OFFSET('Water Data'!$I$9,0,10*ROW('Water Data'!I25))),'Data Summary'!CJ31="Yes"),OFFSET('Water Data'!$I$9,0,10*ROW('Water Data'!I25)),NA())</f>
        <v>#N/A</v>
      </c>
      <c r="V31" s="88" t="e">
        <f ca="true">+IF(AND(ISNUMBER(OFFSET('Sanitation Data'!$D$4,0,10*ROW('Sanitation Data'!D25))),'Data Summary'!CK31="Yes"),100-OFFSET('Sanitation Data'!$D$4,0,10*ROW('Sanitation Data'!D25)),NA())</f>
        <v>#N/A</v>
      </c>
      <c r="W31" s="88" t="e">
        <f ca="true">+IF(AND(ISNUMBER(OFFSET('Sanitation Data'!$D$6,0,10*ROW('Sanitation Data'!D25))),'Data Summary'!CL31="Yes"),OFFSET('Sanitation Data'!$D$6,0,10*ROW('Sanitation Data'!D25)),NA())</f>
        <v>#N/A</v>
      </c>
      <c r="X31" s="88" t="e">
        <f ca="true">+IF(AND(ISNUMBER(OFFSET('Sanitation Data'!$D$10,0,10*ROW('Sanitation Data'!D25))),'Data Summary'!CM31="Yes"),OFFSET('Sanitation Data'!$D$10,0,10*ROW('Sanitation Data'!D25)),NA())</f>
        <v>#N/A</v>
      </c>
      <c r="Y31" s="88" t="e">
        <f ca="true">+IF(AND(ISNUMBER(OFFSET('Sanitation Data'!$D$11,0,10*ROW('Sanitation Data'!D25))),'Data Summary'!CN31="Yes"),OFFSET('Sanitation Data'!$D$11,0,10*ROW('Sanitation Data'!D25)),NA())</f>
        <v>#N/A</v>
      </c>
      <c r="Z31" s="88" t="e">
        <f ca="true">+IF(AND(ISNUMBER(OFFSET('Sanitation Data'!$D$12,0,10*ROW('Sanitation Data'!D25))),'Data Summary'!CO31="Yes"),OFFSET('Sanitation Data'!$D$12,0,10*ROW('Sanitation Data'!D25)),NA())</f>
        <v>#N/A</v>
      </c>
      <c r="AA31" s="88" t="e">
        <f ca="true">+IF(AND(ISNUMBER(OFFSET('Sanitation Data'!$E$4,0,10*ROW('Sanitation Data'!E25))),'Data Summary'!CP31="Yes"),100-OFFSET('Sanitation Data'!$E$4,0,10*ROW('Sanitation Data'!E25)),NA())</f>
        <v>#N/A</v>
      </c>
      <c r="AB31" s="88" t="e">
        <f ca="true">+IF(AND(ISNUMBER(OFFSET('Sanitation Data'!$E$6,0,10*ROW('Sanitation Data'!E25))),'Data Summary'!CQ31="Yes"),OFFSET('Sanitation Data'!$E$6,0,10*ROW('Sanitation Data'!E25)),NA())</f>
        <v>#N/A</v>
      </c>
      <c r="AC31" s="88" t="e">
        <f ca="true">+IF(AND(ISNUMBER(OFFSET('Sanitation Data'!$E$10,0,10*ROW('Sanitation Data'!E25))),'Data Summary'!CR31="Yes"),OFFSET('Sanitation Data'!$E$10,0,10*ROW('Sanitation Data'!E25)),NA())</f>
        <v>#N/A</v>
      </c>
      <c r="AD31" s="88" t="e">
        <f ca="true">+IF(AND(ISNUMBER(OFFSET('Sanitation Data'!$E$11,0,10*ROW('Sanitation Data'!E25))),'Data Summary'!CS31="Yes"),OFFSET('Sanitation Data'!$E$11,0,10*ROW('Sanitation Data'!E25)),NA())</f>
        <v>#N/A</v>
      </c>
      <c r="AE31" s="88" t="e">
        <f ca="true">+IF(AND(ISNUMBER(OFFSET('Sanitation Data'!$E$12,0,10*ROW('Sanitation Data'!E25))),'Data Summary'!CT31="Yes"),OFFSET('Sanitation Data'!$E$12,0,10*ROW('Sanitation Data'!E25)),NA())</f>
        <v>#N/A</v>
      </c>
      <c r="AF31" s="88" t="e">
        <f ca="true">+IF(AND(ISNUMBER(OFFSET('Sanitation Data'!$F$4,0,10*ROW('Sanitation Data'!F25))),'Data Summary'!CU31="Yes"),100-OFFSET('Sanitation Data'!$F$4,0,10*ROW('Sanitation Data'!F25)),NA())</f>
        <v>#N/A</v>
      </c>
      <c r="AG31" s="88" t="e">
        <f ca="true">+IF(AND(ISNUMBER(OFFSET('Sanitation Data'!$F$6,0,10*ROW('Sanitation Data'!F25))),'Data Summary'!CV31="Yes"),OFFSET('Sanitation Data'!$F$6,0,10*ROW('Sanitation Data'!F25)),NA())</f>
        <v>#N/A</v>
      </c>
      <c r="AH31" s="88" t="e">
        <f ca="true">+IF(AND(ISNUMBER(OFFSET('Sanitation Data'!$F$10,0,10*ROW('Sanitation Data'!F25))),'Data Summary'!CW31="Yes"),OFFSET('Sanitation Data'!$F$10,0,10*ROW('Sanitation Data'!F25)),NA())</f>
        <v>#N/A</v>
      </c>
      <c r="AI31" s="88" t="e">
        <f ca="true">+IF(AND(ISNUMBER(OFFSET('Sanitation Data'!$F$11,0,10*ROW('Sanitation Data'!F25))),'Data Summary'!CX31="Yes"),OFFSET('Sanitation Data'!$F$11,0,10*ROW('Sanitation Data'!F25)),NA())</f>
        <v>#N/A</v>
      </c>
      <c r="AJ31" s="88" t="e">
        <f ca="true">+IF(AND(ISNUMBER(OFFSET('Sanitation Data'!$F$12,0,10*ROW('Sanitation Data'!F25))),'Data Summary'!CY31="Yes"),OFFSET('Sanitation Data'!$F$12,0,10*ROW('Sanitation Data'!F25)),NA())</f>
        <v>#N/A</v>
      </c>
      <c r="AK31" s="88" t="e">
        <f ca="true">+IF(AND(ISNUMBER(OFFSET('Sanitation Data'!$G$4,0,10*ROW('Sanitation Data'!G25))),'Data Summary'!CZ31="Yes"),100-OFFSET('Sanitation Data'!$G$4,0,10*ROW('Sanitation Data'!G25)),NA())</f>
        <v>#N/A</v>
      </c>
      <c r="AL31" s="88" t="e">
        <f ca="true">+IF(AND(ISNUMBER(OFFSET('Sanitation Data'!$G$6,0,10*ROW('Sanitation Data'!G25))),'Data Summary'!DA31="Yes"),OFFSET('Sanitation Data'!$G$6,0,10*ROW('Sanitation Data'!G25)),NA())</f>
        <v>#N/A</v>
      </c>
      <c r="AM31" s="88" t="e">
        <f ca="true">+IF(AND(ISNUMBER(OFFSET('Sanitation Data'!$G$10,0,10*ROW('Sanitation Data'!G25))),'Data Summary'!DB31="Yes"),OFFSET('Sanitation Data'!$G$10,0,10*ROW('Sanitation Data'!G25)),NA())</f>
        <v>#N/A</v>
      </c>
      <c r="AN31" s="88" t="e">
        <f ca="true">+IF(AND(ISNUMBER(OFFSET('Sanitation Data'!$G$11,0,10*ROW('Sanitation Data'!G25))),'Data Summary'!DC31="Yes"),OFFSET('Sanitation Data'!$G$11,0,10*ROW('Sanitation Data'!G25)),NA())</f>
        <v>#N/A</v>
      </c>
      <c r="AO31" s="88" t="e">
        <f ca="true">+IF(AND(ISNUMBER(OFFSET('Sanitation Data'!$G$12,0,10*ROW('Sanitation Data'!G25))),'Data Summary'!DD31="Yes"),OFFSET('Sanitation Data'!$G$12,0,10*ROW('Sanitation Data'!G25)),NA())</f>
        <v>#N/A</v>
      </c>
      <c r="AP31" s="88" t="e">
        <f ca="true">+IF(AND(ISNUMBER(OFFSET('Sanitation Data'!$H$4,0,10*ROW('Sanitation Data'!H25))),'Data Summary'!DE31="Yes"),100-OFFSET('Sanitation Data'!$H$4,0,10*ROW('Sanitation Data'!H25)),NA())</f>
        <v>#N/A</v>
      </c>
      <c r="AQ31" s="88" t="e">
        <f ca="true">+IF(AND(ISNUMBER(OFFSET('Sanitation Data'!$H$6,0,10*ROW('Sanitation Data'!H25))),'Data Summary'!DF31="Yes"),OFFSET('Sanitation Data'!$H$6,0,10*ROW('Sanitation Data'!H25)),NA())</f>
        <v>#N/A</v>
      </c>
      <c r="AR31" s="88" t="e">
        <f ca="true">+IF(AND(ISNUMBER(OFFSET('Sanitation Data'!$H$10,0,10*ROW('Sanitation Data'!H25))),'Data Summary'!DG31="Yes"),OFFSET('Sanitation Data'!$H$10,0,10*ROW('Sanitation Data'!H25)),NA())</f>
        <v>#N/A</v>
      </c>
      <c r="AS31" s="88" t="e">
        <f ca="true">+IF(AND(ISNUMBER(OFFSET('Sanitation Data'!$H$11,0,10*ROW('Sanitation Data'!H25))),'Data Summary'!DH31="Yes"),OFFSET('Sanitation Data'!$H$11,0,10*ROW('Sanitation Data'!H25)),NA())</f>
        <v>#N/A</v>
      </c>
      <c r="AT31" s="88" t="e">
        <f ca="true">+IF(AND(ISNUMBER(OFFSET('Sanitation Data'!$H$12,0,10*ROW('Sanitation Data'!H25))),'Data Summary'!DI31="Yes"),OFFSET('Sanitation Data'!$H$12,0,10*ROW('Sanitation Data'!H25)),NA())</f>
        <v>#N/A</v>
      </c>
      <c r="AU31" s="88" t="e">
        <f ca="true">+IF(AND(ISNUMBER(OFFSET('Sanitation Data'!$I$4,0,10*ROW('Sanitation Data'!I25))),'Data Summary'!DJ31="Yes"),100-OFFSET('Sanitation Data'!$I$4,0,10*ROW('Sanitation Data'!I25)),NA())</f>
        <v>#N/A</v>
      </c>
      <c r="AV31" s="88" t="e">
        <f ca="true">+IF(AND(ISNUMBER(OFFSET('Sanitation Data'!$I$6,0,10*ROW('Sanitation Data'!I25))),'Data Summary'!DK31="Yes"),OFFSET('Sanitation Data'!$I$6,0,10*ROW('Sanitation Data'!I25)),NA())</f>
        <v>#N/A</v>
      </c>
      <c r="AW31" s="88" t="e">
        <f ca="true">+IF(AND(ISNUMBER(OFFSET('Sanitation Data'!$I$10,0,10*ROW('Sanitation Data'!I25))),'Data Summary'!DL31="Yes"),OFFSET('Sanitation Data'!$I$10,0,10*ROW('Sanitation Data'!I25)),NA())</f>
        <v>#N/A</v>
      </c>
      <c r="AX31" s="88" t="e">
        <f ca="true">+IF(AND(ISNUMBER(OFFSET('Sanitation Data'!$I$11,0,10*ROW('Sanitation Data'!I25))),'Data Summary'!DM31="Yes"),OFFSET('Sanitation Data'!$I$11,0,10*ROW('Sanitation Data'!I25)),NA())</f>
        <v>#N/A</v>
      </c>
      <c r="AY31" s="88" t="e">
        <f ca="true">+IF(AND(ISNUMBER(OFFSET('Sanitation Data'!$I$12,0,10*ROW('Sanitation Data'!I25))),'Data Summary'!DN31="Yes"),OFFSET('Sanitation Data'!$I$12,0,10*ROW('Sanitation Data'!I25)),NA())</f>
        <v>#N/A</v>
      </c>
      <c r="AZ31" s="89" t="e">
        <f ca="true">+IF(AND(ISNUMBER(OFFSET('Hygiene Data'!$D$5,0,10*ROW('Hygiene Data'!D25))),'Data Summary'!DO31="Yes"),OFFSET('Hygiene Data'!$D$5,0,10*ROW('Hygiene Data'!D25)),NA())</f>
        <v>#N/A</v>
      </c>
      <c r="BA31" s="89" t="e">
        <f ca="true">+IF(AND(ISNUMBER(OFFSET('Hygiene Data'!$D$7,0,10*ROW('Hygiene Data'!D25))),'Data Summary'!DP31="Yes"),OFFSET('Hygiene Data'!$D$7,0,10*ROW('Hygiene Data'!D25)),NA())</f>
        <v>#N/A</v>
      </c>
      <c r="BB31" s="89" t="e">
        <f ca="true">+IF(AND(ISNUMBER(OFFSET('Hygiene Data'!$D$9,0,10*ROW('Hygiene Data'!D25))),'Data Summary'!DQ31="Yes"),OFFSET('Hygiene Data'!$D$9,0,10*ROW('Hygiene Data'!D25)),NA())</f>
        <v>#N/A</v>
      </c>
      <c r="BC31" s="89" t="e">
        <f ca="true">+IF(AND(ISNUMBER(OFFSET('Hygiene Data'!$E$5,0,10*ROW('Hygiene Data'!E25))),'Data Summary'!DR31="Yes"),OFFSET('Hygiene Data'!$E$5,0,10*ROW('Hygiene Data'!E25)),NA())</f>
        <v>#N/A</v>
      </c>
      <c r="BD31" s="89" t="e">
        <f ca="true">+IF(AND(ISNUMBER(OFFSET('Hygiene Data'!$E$7,0,10*ROW('Hygiene Data'!E25))),'Data Summary'!DS31="Yes"),OFFSET('Hygiene Data'!$E$7,0,10*ROW('Hygiene Data'!E25)),NA())</f>
        <v>#N/A</v>
      </c>
      <c r="BE31" s="89" t="e">
        <f ca="true">+IF(AND(ISNUMBER(OFFSET('Hygiene Data'!$E$9,0,10*ROW('Hygiene Data'!E25))),'Data Summary'!DT31="Yes"),OFFSET('Hygiene Data'!$E$9,0,10*ROW('Hygiene Data'!E25)),NA())</f>
        <v>#N/A</v>
      </c>
      <c r="BF31" s="89" t="e">
        <f ca="true">+IF(AND(ISNUMBER(OFFSET('Hygiene Data'!$F$5,0,10*ROW('Hygiene Data'!F25))),'Data Summary'!DU31="Yes"),OFFSET('Hygiene Data'!$F$5,0,10*ROW('Hygiene Data'!F25)),NA())</f>
        <v>#N/A</v>
      </c>
      <c r="BG31" s="89" t="e">
        <f ca="true">+IF(AND(ISNUMBER(OFFSET('Hygiene Data'!$F$7,0,10*ROW('Hygiene Data'!F25))),'Data Summary'!DV31="Yes"),OFFSET('Hygiene Data'!$F$7,0,10*ROW('Hygiene Data'!F25)),NA())</f>
        <v>#N/A</v>
      </c>
      <c r="BH31" s="89" t="e">
        <f ca="true">+IF(AND(ISNUMBER(OFFSET('Hygiene Data'!$F$9,0,10*ROW('Hygiene Data'!F25))),'Data Summary'!DW31="Yes"),OFFSET('Hygiene Data'!$F$9,0,10*ROW('Hygiene Data'!F25)),NA())</f>
        <v>#N/A</v>
      </c>
      <c r="BI31" s="89" t="e">
        <f ca="true">+IF(AND(ISNUMBER(OFFSET('Hygiene Data'!$G$5,0,10*ROW('Hygiene Data'!G25))),'Data Summary'!DX31="Yes"),OFFSET('Hygiene Data'!$G$5,0,10*ROW('Hygiene Data'!G25)),NA())</f>
        <v>#N/A</v>
      </c>
      <c r="BJ31" s="89" t="e">
        <f ca="true">+IF(AND(ISNUMBER(OFFSET('Hygiene Data'!$G$7,0,10*ROW('Hygiene Data'!G25))),'Data Summary'!DY31="Yes"),OFFSET('Hygiene Data'!$G$7,0,10*ROW('Hygiene Data'!G25)),NA())</f>
        <v>#N/A</v>
      </c>
      <c r="BK31" s="89" t="e">
        <f ca="true">+IF(AND(ISNUMBER(OFFSET('Hygiene Data'!$G$9,0,10*ROW('Hygiene Data'!G25))),'Data Summary'!DZ31="Yes"),OFFSET('Hygiene Data'!$G$9,0,10*ROW('Hygiene Data'!G25)),NA())</f>
        <v>#N/A</v>
      </c>
      <c r="BL31" s="89" t="e">
        <f ca="true">+IF(AND(ISNUMBER(OFFSET('Hygiene Data'!$H$5,0,10*ROW('Hygiene Data'!H25))),'Data Summary'!EA31="Yes"),OFFSET('Hygiene Data'!$H$5,0,10*ROW('Hygiene Data'!H25)),NA())</f>
        <v>#N/A</v>
      </c>
      <c r="BM31" s="89" t="e">
        <f ca="true">+IF(AND(ISNUMBER(OFFSET('Hygiene Data'!$H$7,0,10*ROW('Hygiene Data'!H25))),'Data Summary'!EB31="Yes"),OFFSET('Hygiene Data'!$H$7,0,10*ROW('Hygiene Data'!H25)),NA())</f>
        <v>#N/A</v>
      </c>
      <c r="BN31" s="89" t="e">
        <f ca="true">+IF(AND(ISNUMBER(OFFSET('Hygiene Data'!$H$9,0,10*ROW('Hygiene Data'!H25))),'Data Summary'!EC31="Yes"),OFFSET('Hygiene Data'!$H$9,0,10*ROW('Hygiene Data'!H25)),NA())</f>
        <v>#N/A</v>
      </c>
      <c r="BO31" s="89" t="e">
        <f ca="true">+IF(AND(ISNUMBER(OFFSET('Hygiene Data'!$I$5,0,10*ROW('Hygiene Data'!I25))),'Data Summary'!ED31="Yes"),OFFSET('Hygiene Data'!$I$5,0,10*ROW('Hygiene Data'!I25)),NA())</f>
        <v>#N/A</v>
      </c>
      <c r="BP31" s="89" t="e">
        <f ca="true">+IF(AND(ISNUMBER(OFFSET('Hygiene Data'!$I$7,0,10*ROW('Hygiene Data'!I25))),'Data Summary'!EE31="Yes"),OFFSET('Hygiene Data'!$I$7,0,10*ROW('Hygiene Data'!I25)),NA())</f>
        <v>#N/A</v>
      </c>
      <c r="BQ31" s="89" t="e">
        <f ca="true">+IF(AND(ISNUMBER(OFFSET('Hygiene Data'!$I$9,0,10*ROW('Hygiene Data'!I25))),'Data Summary'!EF31="Yes"),OFFSET('Hygiene Data'!$I$9,0,10*ROW('Hygiene Data'!I25)),NA())</f>
        <v>#N/A</v>
      </c>
    </row>
    <row xmlns:x14ac="http://schemas.microsoft.com/office/spreadsheetml/2009/9/ac" r="32" x14ac:dyDescent="0.2">
      <c r="A32" s="326" t="e">
        <f ca="true">+RIGHT('Data Summary'!A32,LEN('Data Summary'!A32)-9)</f>
        <v>#VALUE!</v>
      </c>
      <c r="B32" s="34" t="str">
        <f ca="true">+IF(ISTEXT('Data Summary'!B32),'Data Summary'!B32,"")</f>
        <v/>
      </c>
      <c r="C32" s="325" t="e">
        <f ca="true">+VALUE('Data Summary'!C32)</f>
        <v>#VALUE!</v>
      </c>
      <c r="D32" s="87" t="e">
        <f ca="true">+IF(AND(ISNUMBER(OFFSET('Water Data'!$D$4,0,10*ROW('Water Data'!D26))),'Data Summary'!BS32="Yes"),100-OFFSET('Water Data'!$D$4,0,10*ROW('Water Data'!D26)),NA())</f>
        <v>#N/A</v>
      </c>
      <c r="E32" s="87" t="e">
        <f ca="true">+IF(AND(ISNUMBER(OFFSET('Water Data'!$D$6,0,10*ROW('Water Data'!D26))),'Data Summary'!BT32="Yes"),OFFSET('Water Data'!$D$6,0,10*ROW('Water Data'!D26)),NA())</f>
        <v>#N/A</v>
      </c>
      <c r="F32" s="87" t="e">
        <f ca="true">+IF(AND(ISNUMBER(OFFSET('Water Data'!$D$9,0,10*ROW('Water Data'!D26))),'Data Summary'!BU32="Yes"),OFFSET('Water Data'!$D$9,0,10*ROW('Water Data'!D26)),NA())</f>
        <v>#N/A</v>
      </c>
      <c r="G32" s="87" t="e">
        <f ca="true">+IF(AND(ISNUMBER(OFFSET('Water Data'!$E$4,0,10*ROW('Water Data'!E26))),'Data Summary'!BV32="Yes"),100-OFFSET('Water Data'!$E$4,0,10*ROW('Water Data'!E26)),NA())</f>
        <v>#N/A</v>
      </c>
      <c r="H32" s="87" t="e">
        <f ca="true">+IF(AND(ISNUMBER(OFFSET('Water Data'!$E$6,0,10*ROW('Water Data'!E26))),'Data Summary'!BW32="Yes"),OFFSET('Water Data'!$E$6,0,10*ROW('Water Data'!E26)),NA())</f>
        <v>#N/A</v>
      </c>
      <c r="I32" s="87" t="e">
        <f ca="true">+IF(AND(ISNUMBER(OFFSET('Water Data'!$E$9,0,10*ROW('Water Data'!E26))),'Data Summary'!BX32="Yes"),OFFSET('Water Data'!$E$9,0,10*ROW('Water Data'!E26)),NA())</f>
        <v>#N/A</v>
      </c>
      <c r="J32" s="87" t="e">
        <f ca="true">+IF(AND(ISNUMBER(OFFSET('Water Data'!$F$4,0,10*ROW('Water Data'!F26))),'Data Summary'!BY32="Yes"),100-OFFSET('Water Data'!$F$4,0,10*ROW('Water Data'!F26)),NA())</f>
        <v>#N/A</v>
      </c>
      <c r="K32" s="87" t="e">
        <f ca="true">+IF(AND(ISNUMBER(OFFSET('Water Data'!$F$6,0,10*ROW('Water Data'!F26))),'Data Summary'!BZ32="Yes"),OFFSET('Water Data'!$F$6,0,10*ROW('Water Data'!F26)),NA())</f>
        <v>#N/A</v>
      </c>
      <c r="L32" s="87" t="e">
        <f ca="true">+IF(AND(ISNUMBER(OFFSET('Water Data'!$F$9,0,10*ROW('Water Data'!F26))),'Data Summary'!CA32="Yes"),OFFSET('Water Data'!$F$9,0,10*ROW('Water Data'!F26)),NA())</f>
        <v>#N/A</v>
      </c>
      <c r="M32" s="87" t="e">
        <f ca="true">+IF(AND(ISNUMBER(OFFSET('Water Data'!$G$4,0,10*ROW('Water Data'!G26))),'Data Summary'!CB32="Yes"),100-OFFSET('Water Data'!$G$4,0,10*ROW('Water Data'!G26)),NA())</f>
        <v>#N/A</v>
      </c>
      <c r="N32" s="87" t="e">
        <f ca="true">+IF(AND(ISNUMBER(OFFSET('Water Data'!$G$6,0,10*ROW('Water Data'!G26))),'Data Summary'!CC32="Yes"),OFFSET('Water Data'!$G$6,0,10*ROW('Water Data'!G26)),NA())</f>
        <v>#N/A</v>
      </c>
      <c r="O32" s="87" t="e">
        <f ca="true">+IF(AND(ISNUMBER(OFFSET('Water Data'!$G$9,0,10*ROW('Water Data'!G26))),'Data Summary'!CD32="Yes"),OFFSET('Water Data'!$G$9,0,10*ROW('Water Data'!G26)),NA())</f>
        <v>#N/A</v>
      </c>
      <c r="P32" s="87" t="e">
        <f ca="true">+IF(AND(ISNUMBER(OFFSET('Water Data'!$H$4,0,10*ROW('Water Data'!H26))),'Data Summary'!CE32="Yes"),100-OFFSET('Water Data'!$H$4,0,10*ROW('Water Data'!H26)),NA())</f>
        <v>#N/A</v>
      </c>
      <c r="Q32" s="87" t="e">
        <f ca="true">+IF(AND(ISNUMBER(OFFSET('Water Data'!$H$6,0,10*ROW('Water Data'!H26))),'Data Summary'!CF32="Yes"),OFFSET('Water Data'!$H$6,0,10*ROW('Water Data'!H26)),NA())</f>
        <v>#N/A</v>
      </c>
      <c r="R32" s="87" t="e">
        <f ca="true">+IF(AND(ISNUMBER(OFFSET('Water Data'!$H$9,0,10*ROW('Water Data'!H26))),'Data Summary'!CG32="Yes"),OFFSET('Water Data'!$H$9,0,10*ROW('Water Data'!H26)),NA())</f>
        <v>#N/A</v>
      </c>
      <c r="S32" s="87" t="e">
        <f ca="true">+IF(AND(ISNUMBER(OFFSET('Water Data'!$I$4,0,10*ROW('Water Data'!I26))),'Data Summary'!CH32="Yes"),100-OFFSET('Water Data'!$I$4,0,10*ROW('Water Data'!I26)),NA())</f>
        <v>#N/A</v>
      </c>
      <c r="T32" s="87" t="e">
        <f ca="true">+IF(AND(ISNUMBER(OFFSET('Water Data'!$I$6,0,10*ROW('Water Data'!I26))),'Data Summary'!CI32="Yes"),OFFSET('Water Data'!$I$6,0,10*ROW('Water Data'!I26)),NA())</f>
        <v>#N/A</v>
      </c>
      <c r="U32" s="87" t="e">
        <f ca="true">+IF(AND(ISNUMBER(OFFSET('Water Data'!$I$9,0,10*ROW('Water Data'!I26))),'Data Summary'!CJ32="Yes"),OFFSET('Water Data'!$I$9,0,10*ROW('Water Data'!I26)),NA())</f>
        <v>#N/A</v>
      </c>
      <c r="V32" s="88" t="e">
        <f ca="true">+IF(AND(ISNUMBER(OFFSET('Sanitation Data'!$D$4,0,10*ROW('Sanitation Data'!D26))),'Data Summary'!CK32="Yes"),100-OFFSET('Sanitation Data'!$D$4,0,10*ROW('Sanitation Data'!D26)),NA())</f>
        <v>#N/A</v>
      </c>
      <c r="W32" s="88" t="e">
        <f ca="true">+IF(AND(ISNUMBER(OFFSET('Sanitation Data'!$D$6,0,10*ROW('Sanitation Data'!D26))),'Data Summary'!CL32="Yes"),OFFSET('Sanitation Data'!$D$6,0,10*ROW('Sanitation Data'!D26)),NA())</f>
        <v>#N/A</v>
      </c>
      <c r="X32" s="88" t="e">
        <f ca="true">+IF(AND(ISNUMBER(OFFSET('Sanitation Data'!$D$10,0,10*ROW('Sanitation Data'!D26))),'Data Summary'!CM32="Yes"),OFFSET('Sanitation Data'!$D$10,0,10*ROW('Sanitation Data'!D26)),NA())</f>
        <v>#N/A</v>
      </c>
      <c r="Y32" s="88" t="e">
        <f ca="true">+IF(AND(ISNUMBER(OFFSET('Sanitation Data'!$D$11,0,10*ROW('Sanitation Data'!D26))),'Data Summary'!CN32="Yes"),OFFSET('Sanitation Data'!$D$11,0,10*ROW('Sanitation Data'!D26)),NA())</f>
        <v>#N/A</v>
      </c>
      <c r="Z32" s="88" t="e">
        <f ca="true">+IF(AND(ISNUMBER(OFFSET('Sanitation Data'!$D$12,0,10*ROW('Sanitation Data'!D26))),'Data Summary'!CO32="Yes"),OFFSET('Sanitation Data'!$D$12,0,10*ROW('Sanitation Data'!D26)),NA())</f>
        <v>#N/A</v>
      </c>
      <c r="AA32" s="88" t="e">
        <f ca="true">+IF(AND(ISNUMBER(OFFSET('Sanitation Data'!$E$4,0,10*ROW('Sanitation Data'!E26))),'Data Summary'!CP32="Yes"),100-OFFSET('Sanitation Data'!$E$4,0,10*ROW('Sanitation Data'!E26)),NA())</f>
        <v>#N/A</v>
      </c>
      <c r="AB32" s="88" t="e">
        <f ca="true">+IF(AND(ISNUMBER(OFFSET('Sanitation Data'!$E$6,0,10*ROW('Sanitation Data'!E26))),'Data Summary'!CQ32="Yes"),OFFSET('Sanitation Data'!$E$6,0,10*ROW('Sanitation Data'!E26)),NA())</f>
        <v>#N/A</v>
      </c>
      <c r="AC32" s="88" t="e">
        <f ca="true">+IF(AND(ISNUMBER(OFFSET('Sanitation Data'!$E$10,0,10*ROW('Sanitation Data'!E26))),'Data Summary'!CR32="Yes"),OFFSET('Sanitation Data'!$E$10,0,10*ROW('Sanitation Data'!E26)),NA())</f>
        <v>#N/A</v>
      </c>
      <c r="AD32" s="88" t="e">
        <f ca="true">+IF(AND(ISNUMBER(OFFSET('Sanitation Data'!$E$11,0,10*ROW('Sanitation Data'!E26))),'Data Summary'!CS32="Yes"),OFFSET('Sanitation Data'!$E$11,0,10*ROW('Sanitation Data'!E26)),NA())</f>
        <v>#N/A</v>
      </c>
      <c r="AE32" s="88" t="e">
        <f ca="true">+IF(AND(ISNUMBER(OFFSET('Sanitation Data'!$E$12,0,10*ROW('Sanitation Data'!E26))),'Data Summary'!CT32="Yes"),OFFSET('Sanitation Data'!$E$12,0,10*ROW('Sanitation Data'!E26)),NA())</f>
        <v>#N/A</v>
      </c>
      <c r="AF32" s="88" t="e">
        <f ca="true">+IF(AND(ISNUMBER(OFFSET('Sanitation Data'!$F$4,0,10*ROW('Sanitation Data'!F26))),'Data Summary'!CU32="Yes"),100-OFFSET('Sanitation Data'!$F$4,0,10*ROW('Sanitation Data'!F26)),NA())</f>
        <v>#N/A</v>
      </c>
      <c r="AG32" s="88" t="e">
        <f ca="true">+IF(AND(ISNUMBER(OFFSET('Sanitation Data'!$F$6,0,10*ROW('Sanitation Data'!F26))),'Data Summary'!CV32="Yes"),OFFSET('Sanitation Data'!$F$6,0,10*ROW('Sanitation Data'!F26)),NA())</f>
        <v>#N/A</v>
      </c>
      <c r="AH32" s="88" t="e">
        <f ca="true">+IF(AND(ISNUMBER(OFFSET('Sanitation Data'!$F$10,0,10*ROW('Sanitation Data'!F26))),'Data Summary'!CW32="Yes"),OFFSET('Sanitation Data'!$F$10,0,10*ROW('Sanitation Data'!F26)),NA())</f>
        <v>#N/A</v>
      </c>
      <c r="AI32" s="88" t="e">
        <f ca="true">+IF(AND(ISNUMBER(OFFSET('Sanitation Data'!$F$11,0,10*ROW('Sanitation Data'!F26))),'Data Summary'!CX32="Yes"),OFFSET('Sanitation Data'!$F$11,0,10*ROW('Sanitation Data'!F26)),NA())</f>
        <v>#N/A</v>
      </c>
      <c r="AJ32" s="88" t="e">
        <f ca="true">+IF(AND(ISNUMBER(OFFSET('Sanitation Data'!$F$12,0,10*ROW('Sanitation Data'!F26))),'Data Summary'!CY32="Yes"),OFFSET('Sanitation Data'!$F$12,0,10*ROW('Sanitation Data'!F26)),NA())</f>
        <v>#N/A</v>
      </c>
      <c r="AK32" s="88" t="e">
        <f ca="true">+IF(AND(ISNUMBER(OFFSET('Sanitation Data'!$G$4,0,10*ROW('Sanitation Data'!G26))),'Data Summary'!CZ32="Yes"),100-OFFSET('Sanitation Data'!$G$4,0,10*ROW('Sanitation Data'!G26)),NA())</f>
        <v>#N/A</v>
      </c>
      <c r="AL32" s="88" t="e">
        <f ca="true">+IF(AND(ISNUMBER(OFFSET('Sanitation Data'!$G$6,0,10*ROW('Sanitation Data'!G26))),'Data Summary'!DA32="Yes"),OFFSET('Sanitation Data'!$G$6,0,10*ROW('Sanitation Data'!G26)),NA())</f>
        <v>#N/A</v>
      </c>
      <c r="AM32" s="88" t="e">
        <f ca="true">+IF(AND(ISNUMBER(OFFSET('Sanitation Data'!$G$10,0,10*ROW('Sanitation Data'!G26))),'Data Summary'!DB32="Yes"),OFFSET('Sanitation Data'!$G$10,0,10*ROW('Sanitation Data'!G26)),NA())</f>
        <v>#N/A</v>
      </c>
      <c r="AN32" s="88" t="e">
        <f ca="true">+IF(AND(ISNUMBER(OFFSET('Sanitation Data'!$G$11,0,10*ROW('Sanitation Data'!G26))),'Data Summary'!DC32="Yes"),OFFSET('Sanitation Data'!$G$11,0,10*ROW('Sanitation Data'!G26)),NA())</f>
        <v>#N/A</v>
      </c>
      <c r="AO32" s="88" t="e">
        <f ca="true">+IF(AND(ISNUMBER(OFFSET('Sanitation Data'!$G$12,0,10*ROW('Sanitation Data'!G26))),'Data Summary'!DD32="Yes"),OFFSET('Sanitation Data'!$G$12,0,10*ROW('Sanitation Data'!G26)),NA())</f>
        <v>#N/A</v>
      </c>
      <c r="AP32" s="88" t="e">
        <f ca="true">+IF(AND(ISNUMBER(OFFSET('Sanitation Data'!$H$4,0,10*ROW('Sanitation Data'!H26))),'Data Summary'!DE32="Yes"),100-OFFSET('Sanitation Data'!$H$4,0,10*ROW('Sanitation Data'!H26)),NA())</f>
        <v>#N/A</v>
      </c>
      <c r="AQ32" s="88" t="e">
        <f ca="true">+IF(AND(ISNUMBER(OFFSET('Sanitation Data'!$H$6,0,10*ROW('Sanitation Data'!H26))),'Data Summary'!DF32="Yes"),OFFSET('Sanitation Data'!$H$6,0,10*ROW('Sanitation Data'!H26)),NA())</f>
        <v>#N/A</v>
      </c>
      <c r="AR32" s="88" t="e">
        <f ca="true">+IF(AND(ISNUMBER(OFFSET('Sanitation Data'!$H$10,0,10*ROW('Sanitation Data'!H26))),'Data Summary'!DG32="Yes"),OFFSET('Sanitation Data'!$H$10,0,10*ROW('Sanitation Data'!H26)),NA())</f>
        <v>#N/A</v>
      </c>
      <c r="AS32" s="88" t="e">
        <f ca="true">+IF(AND(ISNUMBER(OFFSET('Sanitation Data'!$H$11,0,10*ROW('Sanitation Data'!H26))),'Data Summary'!DH32="Yes"),OFFSET('Sanitation Data'!$H$11,0,10*ROW('Sanitation Data'!H26)),NA())</f>
        <v>#N/A</v>
      </c>
      <c r="AT32" s="88" t="e">
        <f ca="true">+IF(AND(ISNUMBER(OFFSET('Sanitation Data'!$H$12,0,10*ROW('Sanitation Data'!H26))),'Data Summary'!DI32="Yes"),OFFSET('Sanitation Data'!$H$12,0,10*ROW('Sanitation Data'!H26)),NA())</f>
        <v>#N/A</v>
      </c>
      <c r="AU32" s="88" t="e">
        <f ca="true">+IF(AND(ISNUMBER(OFFSET('Sanitation Data'!$I$4,0,10*ROW('Sanitation Data'!I26))),'Data Summary'!DJ32="Yes"),100-OFFSET('Sanitation Data'!$I$4,0,10*ROW('Sanitation Data'!I26)),NA())</f>
        <v>#N/A</v>
      </c>
      <c r="AV32" s="88" t="e">
        <f ca="true">+IF(AND(ISNUMBER(OFFSET('Sanitation Data'!$I$6,0,10*ROW('Sanitation Data'!I26))),'Data Summary'!DK32="Yes"),OFFSET('Sanitation Data'!$I$6,0,10*ROW('Sanitation Data'!I26)),NA())</f>
        <v>#N/A</v>
      </c>
      <c r="AW32" s="88" t="e">
        <f ca="true">+IF(AND(ISNUMBER(OFFSET('Sanitation Data'!$I$10,0,10*ROW('Sanitation Data'!I26))),'Data Summary'!DL32="Yes"),OFFSET('Sanitation Data'!$I$10,0,10*ROW('Sanitation Data'!I26)),NA())</f>
        <v>#N/A</v>
      </c>
      <c r="AX32" s="88" t="e">
        <f ca="true">+IF(AND(ISNUMBER(OFFSET('Sanitation Data'!$I$11,0,10*ROW('Sanitation Data'!I26))),'Data Summary'!DM32="Yes"),OFFSET('Sanitation Data'!$I$11,0,10*ROW('Sanitation Data'!I26)),NA())</f>
        <v>#N/A</v>
      </c>
      <c r="AY32" s="88" t="e">
        <f ca="true">+IF(AND(ISNUMBER(OFFSET('Sanitation Data'!$I$12,0,10*ROW('Sanitation Data'!I26))),'Data Summary'!DN32="Yes"),OFFSET('Sanitation Data'!$I$12,0,10*ROW('Sanitation Data'!I26)),NA())</f>
        <v>#N/A</v>
      </c>
      <c r="AZ32" s="89" t="e">
        <f ca="true">+IF(AND(ISNUMBER(OFFSET('Hygiene Data'!$D$5,0,10*ROW('Hygiene Data'!D26))),'Data Summary'!DO32="Yes"),OFFSET('Hygiene Data'!$D$5,0,10*ROW('Hygiene Data'!D26)),NA())</f>
        <v>#N/A</v>
      </c>
      <c r="BA32" s="89" t="e">
        <f ca="true">+IF(AND(ISNUMBER(OFFSET('Hygiene Data'!$D$7,0,10*ROW('Hygiene Data'!D26))),'Data Summary'!DP32="Yes"),OFFSET('Hygiene Data'!$D$7,0,10*ROW('Hygiene Data'!D26)),NA())</f>
        <v>#N/A</v>
      </c>
      <c r="BB32" s="89" t="e">
        <f ca="true">+IF(AND(ISNUMBER(OFFSET('Hygiene Data'!$D$9,0,10*ROW('Hygiene Data'!D26))),'Data Summary'!DQ32="Yes"),OFFSET('Hygiene Data'!$D$9,0,10*ROW('Hygiene Data'!D26)),NA())</f>
        <v>#N/A</v>
      </c>
      <c r="BC32" s="89" t="e">
        <f ca="true">+IF(AND(ISNUMBER(OFFSET('Hygiene Data'!$E$5,0,10*ROW('Hygiene Data'!E26))),'Data Summary'!DR32="Yes"),OFFSET('Hygiene Data'!$E$5,0,10*ROW('Hygiene Data'!E26)),NA())</f>
        <v>#N/A</v>
      </c>
      <c r="BD32" s="89" t="e">
        <f ca="true">+IF(AND(ISNUMBER(OFFSET('Hygiene Data'!$E$7,0,10*ROW('Hygiene Data'!E26))),'Data Summary'!DS32="Yes"),OFFSET('Hygiene Data'!$E$7,0,10*ROW('Hygiene Data'!E26)),NA())</f>
        <v>#N/A</v>
      </c>
      <c r="BE32" s="89" t="e">
        <f ca="true">+IF(AND(ISNUMBER(OFFSET('Hygiene Data'!$E$9,0,10*ROW('Hygiene Data'!E26))),'Data Summary'!DT32="Yes"),OFFSET('Hygiene Data'!$E$9,0,10*ROW('Hygiene Data'!E26)),NA())</f>
        <v>#N/A</v>
      </c>
      <c r="BF32" s="89" t="e">
        <f ca="true">+IF(AND(ISNUMBER(OFFSET('Hygiene Data'!$F$5,0,10*ROW('Hygiene Data'!F26))),'Data Summary'!DU32="Yes"),OFFSET('Hygiene Data'!$F$5,0,10*ROW('Hygiene Data'!F26)),NA())</f>
        <v>#N/A</v>
      </c>
      <c r="BG32" s="89" t="e">
        <f ca="true">+IF(AND(ISNUMBER(OFFSET('Hygiene Data'!$F$7,0,10*ROW('Hygiene Data'!F26))),'Data Summary'!DV32="Yes"),OFFSET('Hygiene Data'!$F$7,0,10*ROW('Hygiene Data'!F26)),NA())</f>
        <v>#N/A</v>
      </c>
      <c r="BH32" s="89" t="e">
        <f ca="true">+IF(AND(ISNUMBER(OFFSET('Hygiene Data'!$F$9,0,10*ROW('Hygiene Data'!F26))),'Data Summary'!DW32="Yes"),OFFSET('Hygiene Data'!$F$9,0,10*ROW('Hygiene Data'!F26)),NA())</f>
        <v>#N/A</v>
      </c>
      <c r="BI32" s="89" t="e">
        <f ca="true">+IF(AND(ISNUMBER(OFFSET('Hygiene Data'!$G$5,0,10*ROW('Hygiene Data'!G26))),'Data Summary'!DX32="Yes"),OFFSET('Hygiene Data'!$G$5,0,10*ROW('Hygiene Data'!G26)),NA())</f>
        <v>#N/A</v>
      </c>
      <c r="BJ32" s="89" t="e">
        <f ca="true">+IF(AND(ISNUMBER(OFFSET('Hygiene Data'!$G$7,0,10*ROW('Hygiene Data'!G26))),'Data Summary'!DY32="Yes"),OFFSET('Hygiene Data'!$G$7,0,10*ROW('Hygiene Data'!G26)),NA())</f>
        <v>#N/A</v>
      </c>
      <c r="BK32" s="89" t="e">
        <f ca="true">+IF(AND(ISNUMBER(OFFSET('Hygiene Data'!$G$9,0,10*ROW('Hygiene Data'!G26))),'Data Summary'!DZ32="Yes"),OFFSET('Hygiene Data'!$G$9,0,10*ROW('Hygiene Data'!G26)),NA())</f>
        <v>#N/A</v>
      </c>
      <c r="BL32" s="89" t="e">
        <f ca="true">+IF(AND(ISNUMBER(OFFSET('Hygiene Data'!$H$5,0,10*ROW('Hygiene Data'!H26))),'Data Summary'!EA32="Yes"),OFFSET('Hygiene Data'!$H$5,0,10*ROW('Hygiene Data'!H26)),NA())</f>
        <v>#N/A</v>
      </c>
      <c r="BM32" s="89" t="e">
        <f ca="true">+IF(AND(ISNUMBER(OFFSET('Hygiene Data'!$H$7,0,10*ROW('Hygiene Data'!H26))),'Data Summary'!EB32="Yes"),OFFSET('Hygiene Data'!$H$7,0,10*ROW('Hygiene Data'!H26)),NA())</f>
        <v>#N/A</v>
      </c>
      <c r="BN32" s="89" t="e">
        <f ca="true">+IF(AND(ISNUMBER(OFFSET('Hygiene Data'!$H$9,0,10*ROW('Hygiene Data'!H26))),'Data Summary'!EC32="Yes"),OFFSET('Hygiene Data'!$H$9,0,10*ROW('Hygiene Data'!H26)),NA())</f>
        <v>#N/A</v>
      </c>
      <c r="BO32" s="89" t="e">
        <f ca="true">+IF(AND(ISNUMBER(OFFSET('Hygiene Data'!$I$5,0,10*ROW('Hygiene Data'!I26))),'Data Summary'!ED32="Yes"),OFFSET('Hygiene Data'!$I$5,0,10*ROW('Hygiene Data'!I26)),NA())</f>
        <v>#N/A</v>
      </c>
      <c r="BP32" s="89" t="e">
        <f ca="true">+IF(AND(ISNUMBER(OFFSET('Hygiene Data'!$I$7,0,10*ROW('Hygiene Data'!I26))),'Data Summary'!EE32="Yes"),OFFSET('Hygiene Data'!$I$7,0,10*ROW('Hygiene Data'!I26)),NA())</f>
        <v>#N/A</v>
      </c>
      <c r="BQ32" s="89" t="e">
        <f ca="true">+IF(AND(ISNUMBER(OFFSET('Hygiene Data'!$I$9,0,10*ROW('Hygiene Data'!I26))),'Data Summary'!EF32="Yes"),OFFSET('Hygiene Data'!$I$9,0,10*ROW('Hygiene Data'!I26)),NA())</f>
        <v>#N/A</v>
      </c>
    </row>
    <row xmlns:x14ac="http://schemas.microsoft.com/office/spreadsheetml/2009/9/ac" r="33" x14ac:dyDescent="0.2">
      <c r="A33" s="326" t="e">
        <f ca="true">+RIGHT('Data Summary'!A33,LEN('Data Summary'!A33)-9)</f>
        <v>#VALUE!</v>
      </c>
      <c r="B33" s="34" t="str">
        <f ca="true">+IF(ISTEXT('Data Summary'!B33),'Data Summary'!B33,"")</f>
        <v/>
      </c>
      <c r="C33" s="325" t="e">
        <f ca="true">+VALUE('Data Summary'!C33)</f>
        <v>#VALUE!</v>
      </c>
      <c r="D33" s="87" t="e">
        <f ca="true">+IF(AND(ISNUMBER(OFFSET('Water Data'!$D$4,0,10*ROW('Water Data'!D27))),'Data Summary'!BS33="Yes"),100-OFFSET('Water Data'!$D$4,0,10*ROW('Water Data'!D27)),NA())</f>
        <v>#N/A</v>
      </c>
      <c r="E33" s="87" t="e">
        <f ca="true">+IF(AND(ISNUMBER(OFFSET('Water Data'!$D$6,0,10*ROW('Water Data'!D27))),'Data Summary'!BT33="Yes"),OFFSET('Water Data'!$D$6,0,10*ROW('Water Data'!D27)),NA())</f>
        <v>#N/A</v>
      </c>
      <c r="F33" s="87" t="e">
        <f ca="true">+IF(AND(ISNUMBER(OFFSET('Water Data'!$D$9,0,10*ROW('Water Data'!D27))),'Data Summary'!BU33="Yes"),OFFSET('Water Data'!$D$9,0,10*ROW('Water Data'!D27)),NA())</f>
        <v>#N/A</v>
      </c>
      <c r="G33" s="87" t="e">
        <f ca="true">+IF(AND(ISNUMBER(OFFSET('Water Data'!$E$4,0,10*ROW('Water Data'!E27))),'Data Summary'!BV33="Yes"),100-OFFSET('Water Data'!$E$4,0,10*ROW('Water Data'!E27)),NA())</f>
        <v>#N/A</v>
      </c>
      <c r="H33" s="87" t="e">
        <f ca="true">+IF(AND(ISNUMBER(OFFSET('Water Data'!$E$6,0,10*ROW('Water Data'!E27))),'Data Summary'!BW33="Yes"),OFFSET('Water Data'!$E$6,0,10*ROW('Water Data'!E27)),NA())</f>
        <v>#N/A</v>
      </c>
      <c r="I33" s="87" t="e">
        <f ca="true">+IF(AND(ISNUMBER(OFFSET('Water Data'!$E$9,0,10*ROW('Water Data'!E27))),'Data Summary'!BX33="Yes"),OFFSET('Water Data'!$E$9,0,10*ROW('Water Data'!E27)),NA())</f>
        <v>#N/A</v>
      </c>
      <c r="J33" s="87" t="e">
        <f ca="true">+IF(AND(ISNUMBER(OFFSET('Water Data'!$F$4,0,10*ROW('Water Data'!F27))),'Data Summary'!BY33="Yes"),100-OFFSET('Water Data'!$F$4,0,10*ROW('Water Data'!F27)),NA())</f>
        <v>#N/A</v>
      </c>
      <c r="K33" s="87" t="e">
        <f ca="true">+IF(AND(ISNUMBER(OFFSET('Water Data'!$F$6,0,10*ROW('Water Data'!F27))),'Data Summary'!BZ33="Yes"),OFFSET('Water Data'!$F$6,0,10*ROW('Water Data'!F27)),NA())</f>
        <v>#N/A</v>
      </c>
      <c r="L33" s="87" t="e">
        <f ca="true">+IF(AND(ISNUMBER(OFFSET('Water Data'!$F$9,0,10*ROW('Water Data'!F27))),'Data Summary'!CA33="Yes"),OFFSET('Water Data'!$F$9,0,10*ROW('Water Data'!F27)),NA())</f>
        <v>#N/A</v>
      </c>
      <c r="M33" s="87" t="e">
        <f ca="true">+IF(AND(ISNUMBER(OFFSET('Water Data'!$G$4,0,10*ROW('Water Data'!G27))),'Data Summary'!CB33="Yes"),100-OFFSET('Water Data'!$G$4,0,10*ROW('Water Data'!G27)),NA())</f>
        <v>#N/A</v>
      </c>
      <c r="N33" s="87" t="e">
        <f ca="true">+IF(AND(ISNUMBER(OFFSET('Water Data'!$G$6,0,10*ROW('Water Data'!G27))),'Data Summary'!CC33="Yes"),OFFSET('Water Data'!$G$6,0,10*ROW('Water Data'!G27)),NA())</f>
        <v>#N/A</v>
      </c>
      <c r="O33" s="87" t="e">
        <f ca="true">+IF(AND(ISNUMBER(OFFSET('Water Data'!$G$9,0,10*ROW('Water Data'!G27))),'Data Summary'!CD33="Yes"),OFFSET('Water Data'!$G$9,0,10*ROW('Water Data'!G27)),NA())</f>
        <v>#N/A</v>
      </c>
      <c r="P33" s="87" t="e">
        <f ca="true">+IF(AND(ISNUMBER(OFFSET('Water Data'!$H$4,0,10*ROW('Water Data'!H27))),'Data Summary'!CE33="Yes"),100-OFFSET('Water Data'!$H$4,0,10*ROW('Water Data'!H27)),NA())</f>
        <v>#N/A</v>
      </c>
      <c r="Q33" s="87" t="e">
        <f ca="true">+IF(AND(ISNUMBER(OFFSET('Water Data'!$H$6,0,10*ROW('Water Data'!H27))),'Data Summary'!CF33="Yes"),OFFSET('Water Data'!$H$6,0,10*ROW('Water Data'!H27)),NA())</f>
        <v>#N/A</v>
      </c>
      <c r="R33" s="87" t="e">
        <f ca="true">+IF(AND(ISNUMBER(OFFSET('Water Data'!$H$9,0,10*ROW('Water Data'!H27))),'Data Summary'!CG33="Yes"),OFFSET('Water Data'!$H$9,0,10*ROW('Water Data'!H27)),NA())</f>
        <v>#N/A</v>
      </c>
      <c r="S33" s="87" t="e">
        <f ca="true">+IF(AND(ISNUMBER(OFFSET('Water Data'!$I$4,0,10*ROW('Water Data'!I27))),'Data Summary'!CH33="Yes"),100-OFFSET('Water Data'!$I$4,0,10*ROW('Water Data'!I27)),NA())</f>
        <v>#N/A</v>
      </c>
      <c r="T33" s="87" t="e">
        <f ca="true">+IF(AND(ISNUMBER(OFFSET('Water Data'!$I$6,0,10*ROW('Water Data'!I27))),'Data Summary'!CI33="Yes"),OFFSET('Water Data'!$I$6,0,10*ROW('Water Data'!I27)),NA())</f>
        <v>#N/A</v>
      </c>
      <c r="U33" s="87" t="e">
        <f ca="true">+IF(AND(ISNUMBER(OFFSET('Water Data'!$I$9,0,10*ROW('Water Data'!I27))),'Data Summary'!CJ33="Yes"),OFFSET('Water Data'!$I$9,0,10*ROW('Water Data'!I27)),NA())</f>
        <v>#N/A</v>
      </c>
      <c r="V33" s="88" t="e">
        <f ca="true">+IF(AND(ISNUMBER(OFFSET('Sanitation Data'!$D$4,0,10*ROW('Sanitation Data'!D27))),'Data Summary'!CK33="Yes"),100-OFFSET('Sanitation Data'!$D$4,0,10*ROW('Sanitation Data'!D27)),NA())</f>
        <v>#N/A</v>
      </c>
      <c r="W33" s="88" t="e">
        <f ca="true">+IF(AND(ISNUMBER(OFFSET('Sanitation Data'!$D$6,0,10*ROW('Sanitation Data'!D27))),'Data Summary'!CL33="Yes"),OFFSET('Sanitation Data'!$D$6,0,10*ROW('Sanitation Data'!D27)),NA())</f>
        <v>#N/A</v>
      </c>
      <c r="X33" s="88" t="e">
        <f ca="true">+IF(AND(ISNUMBER(OFFSET('Sanitation Data'!$D$10,0,10*ROW('Sanitation Data'!D27))),'Data Summary'!CM33="Yes"),OFFSET('Sanitation Data'!$D$10,0,10*ROW('Sanitation Data'!D27)),NA())</f>
        <v>#N/A</v>
      </c>
      <c r="Y33" s="88" t="e">
        <f ca="true">+IF(AND(ISNUMBER(OFFSET('Sanitation Data'!$D$11,0,10*ROW('Sanitation Data'!D27))),'Data Summary'!CN33="Yes"),OFFSET('Sanitation Data'!$D$11,0,10*ROW('Sanitation Data'!D27)),NA())</f>
        <v>#N/A</v>
      </c>
      <c r="Z33" s="88" t="e">
        <f ca="true">+IF(AND(ISNUMBER(OFFSET('Sanitation Data'!$D$12,0,10*ROW('Sanitation Data'!D27))),'Data Summary'!CO33="Yes"),OFFSET('Sanitation Data'!$D$12,0,10*ROW('Sanitation Data'!D27)),NA())</f>
        <v>#N/A</v>
      </c>
      <c r="AA33" s="88" t="e">
        <f ca="true">+IF(AND(ISNUMBER(OFFSET('Sanitation Data'!$E$4,0,10*ROW('Sanitation Data'!E27))),'Data Summary'!CP33="Yes"),100-OFFSET('Sanitation Data'!$E$4,0,10*ROW('Sanitation Data'!E27)),NA())</f>
        <v>#N/A</v>
      </c>
      <c r="AB33" s="88" t="e">
        <f ca="true">+IF(AND(ISNUMBER(OFFSET('Sanitation Data'!$E$6,0,10*ROW('Sanitation Data'!E27))),'Data Summary'!CQ33="Yes"),OFFSET('Sanitation Data'!$E$6,0,10*ROW('Sanitation Data'!E27)),NA())</f>
        <v>#N/A</v>
      </c>
      <c r="AC33" s="88" t="e">
        <f ca="true">+IF(AND(ISNUMBER(OFFSET('Sanitation Data'!$E$10,0,10*ROW('Sanitation Data'!E27))),'Data Summary'!CR33="Yes"),OFFSET('Sanitation Data'!$E$10,0,10*ROW('Sanitation Data'!E27)),NA())</f>
        <v>#N/A</v>
      </c>
      <c r="AD33" s="88" t="e">
        <f ca="true">+IF(AND(ISNUMBER(OFFSET('Sanitation Data'!$E$11,0,10*ROW('Sanitation Data'!E27))),'Data Summary'!CS33="Yes"),OFFSET('Sanitation Data'!$E$11,0,10*ROW('Sanitation Data'!E27)),NA())</f>
        <v>#N/A</v>
      </c>
      <c r="AE33" s="88" t="e">
        <f ca="true">+IF(AND(ISNUMBER(OFFSET('Sanitation Data'!$E$12,0,10*ROW('Sanitation Data'!E27))),'Data Summary'!CT33="Yes"),OFFSET('Sanitation Data'!$E$12,0,10*ROW('Sanitation Data'!E27)),NA())</f>
        <v>#N/A</v>
      </c>
      <c r="AF33" s="88" t="e">
        <f ca="true">+IF(AND(ISNUMBER(OFFSET('Sanitation Data'!$F$4,0,10*ROW('Sanitation Data'!F27))),'Data Summary'!CU33="Yes"),100-OFFSET('Sanitation Data'!$F$4,0,10*ROW('Sanitation Data'!F27)),NA())</f>
        <v>#N/A</v>
      </c>
      <c r="AG33" s="88" t="e">
        <f ca="true">+IF(AND(ISNUMBER(OFFSET('Sanitation Data'!$F$6,0,10*ROW('Sanitation Data'!F27))),'Data Summary'!CV33="Yes"),OFFSET('Sanitation Data'!$F$6,0,10*ROW('Sanitation Data'!F27)),NA())</f>
        <v>#N/A</v>
      </c>
      <c r="AH33" s="88" t="e">
        <f ca="true">+IF(AND(ISNUMBER(OFFSET('Sanitation Data'!$F$10,0,10*ROW('Sanitation Data'!F27))),'Data Summary'!CW33="Yes"),OFFSET('Sanitation Data'!$F$10,0,10*ROW('Sanitation Data'!F27)),NA())</f>
        <v>#N/A</v>
      </c>
      <c r="AI33" s="88" t="e">
        <f ca="true">+IF(AND(ISNUMBER(OFFSET('Sanitation Data'!$F$11,0,10*ROW('Sanitation Data'!F27))),'Data Summary'!CX33="Yes"),OFFSET('Sanitation Data'!$F$11,0,10*ROW('Sanitation Data'!F27)),NA())</f>
        <v>#N/A</v>
      </c>
      <c r="AJ33" s="88" t="e">
        <f ca="true">+IF(AND(ISNUMBER(OFFSET('Sanitation Data'!$F$12,0,10*ROW('Sanitation Data'!F27))),'Data Summary'!CY33="Yes"),OFFSET('Sanitation Data'!$F$12,0,10*ROW('Sanitation Data'!F27)),NA())</f>
        <v>#N/A</v>
      </c>
      <c r="AK33" s="88" t="e">
        <f ca="true">+IF(AND(ISNUMBER(OFFSET('Sanitation Data'!$G$4,0,10*ROW('Sanitation Data'!G27))),'Data Summary'!CZ33="Yes"),100-OFFSET('Sanitation Data'!$G$4,0,10*ROW('Sanitation Data'!G27)),NA())</f>
        <v>#N/A</v>
      </c>
      <c r="AL33" s="88" t="e">
        <f ca="true">+IF(AND(ISNUMBER(OFFSET('Sanitation Data'!$G$6,0,10*ROW('Sanitation Data'!G27))),'Data Summary'!DA33="Yes"),OFFSET('Sanitation Data'!$G$6,0,10*ROW('Sanitation Data'!G27)),NA())</f>
        <v>#N/A</v>
      </c>
      <c r="AM33" s="88" t="e">
        <f ca="true">+IF(AND(ISNUMBER(OFFSET('Sanitation Data'!$G$10,0,10*ROW('Sanitation Data'!G27))),'Data Summary'!DB33="Yes"),OFFSET('Sanitation Data'!$G$10,0,10*ROW('Sanitation Data'!G27)),NA())</f>
        <v>#N/A</v>
      </c>
      <c r="AN33" s="88" t="e">
        <f ca="true">+IF(AND(ISNUMBER(OFFSET('Sanitation Data'!$G$11,0,10*ROW('Sanitation Data'!G27))),'Data Summary'!DC33="Yes"),OFFSET('Sanitation Data'!$G$11,0,10*ROW('Sanitation Data'!G27)),NA())</f>
        <v>#N/A</v>
      </c>
      <c r="AO33" s="88" t="e">
        <f ca="true">+IF(AND(ISNUMBER(OFFSET('Sanitation Data'!$G$12,0,10*ROW('Sanitation Data'!G27))),'Data Summary'!DD33="Yes"),OFFSET('Sanitation Data'!$G$12,0,10*ROW('Sanitation Data'!G27)),NA())</f>
        <v>#N/A</v>
      </c>
      <c r="AP33" s="88" t="e">
        <f ca="true">+IF(AND(ISNUMBER(OFFSET('Sanitation Data'!$H$4,0,10*ROW('Sanitation Data'!H27))),'Data Summary'!DE33="Yes"),100-OFFSET('Sanitation Data'!$H$4,0,10*ROW('Sanitation Data'!H27)),NA())</f>
        <v>#N/A</v>
      </c>
      <c r="AQ33" s="88" t="e">
        <f ca="true">+IF(AND(ISNUMBER(OFFSET('Sanitation Data'!$H$6,0,10*ROW('Sanitation Data'!H27))),'Data Summary'!DF33="Yes"),OFFSET('Sanitation Data'!$H$6,0,10*ROW('Sanitation Data'!H27)),NA())</f>
        <v>#N/A</v>
      </c>
      <c r="AR33" s="88" t="e">
        <f ca="true">+IF(AND(ISNUMBER(OFFSET('Sanitation Data'!$H$10,0,10*ROW('Sanitation Data'!H27))),'Data Summary'!DG33="Yes"),OFFSET('Sanitation Data'!$H$10,0,10*ROW('Sanitation Data'!H27)),NA())</f>
        <v>#N/A</v>
      </c>
      <c r="AS33" s="88" t="e">
        <f ca="true">+IF(AND(ISNUMBER(OFFSET('Sanitation Data'!$H$11,0,10*ROW('Sanitation Data'!H27))),'Data Summary'!DH33="Yes"),OFFSET('Sanitation Data'!$H$11,0,10*ROW('Sanitation Data'!H27)),NA())</f>
        <v>#N/A</v>
      </c>
      <c r="AT33" s="88" t="e">
        <f ca="true">+IF(AND(ISNUMBER(OFFSET('Sanitation Data'!$H$12,0,10*ROW('Sanitation Data'!H27))),'Data Summary'!DI33="Yes"),OFFSET('Sanitation Data'!$H$12,0,10*ROW('Sanitation Data'!H27)),NA())</f>
        <v>#N/A</v>
      </c>
      <c r="AU33" s="88" t="e">
        <f ca="true">+IF(AND(ISNUMBER(OFFSET('Sanitation Data'!$I$4,0,10*ROW('Sanitation Data'!I27))),'Data Summary'!DJ33="Yes"),100-OFFSET('Sanitation Data'!$I$4,0,10*ROW('Sanitation Data'!I27)),NA())</f>
        <v>#N/A</v>
      </c>
      <c r="AV33" s="88" t="e">
        <f ca="true">+IF(AND(ISNUMBER(OFFSET('Sanitation Data'!$I$6,0,10*ROW('Sanitation Data'!I27))),'Data Summary'!DK33="Yes"),OFFSET('Sanitation Data'!$I$6,0,10*ROW('Sanitation Data'!I27)),NA())</f>
        <v>#N/A</v>
      </c>
      <c r="AW33" s="88" t="e">
        <f ca="true">+IF(AND(ISNUMBER(OFFSET('Sanitation Data'!$I$10,0,10*ROW('Sanitation Data'!I27))),'Data Summary'!DL33="Yes"),OFFSET('Sanitation Data'!$I$10,0,10*ROW('Sanitation Data'!I27)),NA())</f>
        <v>#N/A</v>
      </c>
      <c r="AX33" s="88" t="e">
        <f ca="true">+IF(AND(ISNUMBER(OFFSET('Sanitation Data'!$I$11,0,10*ROW('Sanitation Data'!I27))),'Data Summary'!DM33="Yes"),OFFSET('Sanitation Data'!$I$11,0,10*ROW('Sanitation Data'!I27)),NA())</f>
        <v>#N/A</v>
      </c>
      <c r="AY33" s="88" t="e">
        <f ca="true">+IF(AND(ISNUMBER(OFFSET('Sanitation Data'!$I$12,0,10*ROW('Sanitation Data'!I27))),'Data Summary'!DN33="Yes"),OFFSET('Sanitation Data'!$I$12,0,10*ROW('Sanitation Data'!I27)),NA())</f>
        <v>#N/A</v>
      </c>
      <c r="AZ33" s="89" t="e">
        <f ca="true">+IF(AND(ISNUMBER(OFFSET('Hygiene Data'!$D$5,0,10*ROW('Hygiene Data'!D27))),'Data Summary'!DO33="Yes"),OFFSET('Hygiene Data'!$D$5,0,10*ROW('Hygiene Data'!D27)),NA())</f>
        <v>#N/A</v>
      </c>
      <c r="BA33" s="89" t="e">
        <f ca="true">+IF(AND(ISNUMBER(OFFSET('Hygiene Data'!$D$7,0,10*ROW('Hygiene Data'!D27))),'Data Summary'!DP33="Yes"),OFFSET('Hygiene Data'!$D$7,0,10*ROW('Hygiene Data'!D27)),NA())</f>
        <v>#N/A</v>
      </c>
      <c r="BB33" s="89" t="e">
        <f ca="true">+IF(AND(ISNUMBER(OFFSET('Hygiene Data'!$D$9,0,10*ROW('Hygiene Data'!D27))),'Data Summary'!DQ33="Yes"),OFFSET('Hygiene Data'!$D$9,0,10*ROW('Hygiene Data'!D27)),NA())</f>
        <v>#N/A</v>
      </c>
      <c r="BC33" s="89" t="e">
        <f ca="true">+IF(AND(ISNUMBER(OFFSET('Hygiene Data'!$E$5,0,10*ROW('Hygiene Data'!E27))),'Data Summary'!DR33="Yes"),OFFSET('Hygiene Data'!$E$5,0,10*ROW('Hygiene Data'!E27)),NA())</f>
        <v>#N/A</v>
      </c>
      <c r="BD33" s="89" t="e">
        <f ca="true">+IF(AND(ISNUMBER(OFFSET('Hygiene Data'!$E$7,0,10*ROW('Hygiene Data'!E27))),'Data Summary'!DS33="Yes"),OFFSET('Hygiene Data'!$E$7,0,10*ROW('Hygiene Data'!E27)),NA())</f>
        <v>#N/A</v>
      </c>
      <c r="BE33" s="89" t="e">
        <f ca="true">+IF(AND(ISNUMBER(OFFSET('Hygiene Data'!$E$9,0,10*ROW('Hygiene Data'!E27))),'Data Summary'!DT33="Yes"),OFFSET('Hygiene Data'!$E$9,0,10*ROW('Hygiene Data'!E27)),NA())</f>
        <v>#N/A</v>
      </c>
      <c r="BF33" s="89" t="e">
        <f ca="true">+IF(AND(ISNUMBER(OFFSET('Hygiene Data'!$F$5,0,10*ROW('Hygiene Data'!F27))),'Data Summary'!DU33="Yes"),OFFSET('Hygiene Data'!$F$5,0,10*ROW('Hygiene Data'!F27)),NA())</f>
        <v>#N/A</v>
      </c>
      <c r="BG33" s="89" t="e">
        <f ca="true">+IF(AND(ISNUMBER(OFFSET('Hygiene Data'!$F$7,0,10*ROW('Hygiene Data'!F27))),'Data Summary'!DV33="Yes"),OFFSET('Hygiene Data'!$F$7,0,10*ROW('Hygiene Data'!F27)),NA())</f>
        <v>#N/A</v>
      </c>
      <c r="BH33" s="89" t="e">
        <f ca="true">+IF(AND(ISNUMBER(OFFSET('Hygiene Data'!$F$9,0,10*ROW('Hygiene Data'!F27))),'Data Summary'!DW33="Yes"),OFFSET('Hygiene Data'!$F$9,0,10*ROW('Hygiene Data'!F27)),NA())</f>
        <v>#N/A</v>
      </c>
      <c r="BI33" s="89" t="e">
        <f ca="true">+IF(AND(ISNUMBER(OFFSET('Hygiene Data'!$G$5,0,10*ROW('Hygiene Data'!G27))),'Data Summary'!DX33="Yes"),OFFSET('Hygiene Data'!$G$5,0,10*ROW('Hygiene Data'!G27)),NA())</f>
        <v>#N/A</v>
      </c>
      <c r="BJ33" s="89" t="e">
        <f ca="true">+IF(AND(ISNUMBER(OFFSET('Hygiene Data'!$G$7,0,10*ROW('Hygiene Data'!G27))),'Data Summary'!DY33="Yes"),OFFSET('Hygiene Data'!$G$7,0,10*ROW('Hygiene Data'!G27)),NA())</f>
        <v>#N/A</v>
      </c>
      <c r="BK33" s="89" t="e">
        <f ca="true">+IF(AND(ISNUMBER(OFFSET('Hygiene Data'!$G$9,0,10*ROW('Hygiene Data'!G27))),'Data Summary'!DZ33="Yes"),OFFSET('Hygiene Data'!$G$9,0,10*ROW('Hygiene Data'!G27)),NA())</f>
        <v>#N/A</v>
      </c>
      <c r="BL33" s="89" t="e">
        <f ca="true">+IF(AND(ISNUMBER(OFFSET('Hygiene Data'!$H$5,0,10*ROW('Hygiene Data'!H27))),'Data Summary'!EA33="Yes"),OFFSET('Hygiene Data'!$H$5,0,10*ROW('Hygiene Data'!H27)),NA())</f>
        <v>#N/A</v>
      </c>
      <c r="BM33" s="89" t="e">
        <f ca="true">+IF(AND(ISNUMBER(OFFSET('Hygiene Data'!$H$7,0,10*ROW('Hygiene Data'!H27))),'Data Summary'!EB33="Yes"),OFFSET('Hygiene Data'!$H$7,0,10*ROW('Hygiene Data'!H27)),NA())</f>
        <v>#N/A</v>
      </c>
      <c r="BN33" s="89" t="e">
        <f ca="true">+IF(AND(ISNUMBER(OFFSET('Hygiene Data'!$H$9,0,10*ROW('Hygiene Data'!H27))),'Data Summary'!EC33="Yes"),OFFSET('Hygiene Data'!$H$9,0,10*ROW('Hygiene Data'!H27)),NA())</f>
        <v>#N/A</v>
      </c>
      <c r="BO33" s="89" t="e">
        <f ca="true">+IF(AND(ISNUMBER(OFFSET('Hygiene Data'!$I$5,0,10*ROW('Hygiene Data'!I27))),'Data Summary'!ED33="Yes"),OFFSET('Hygiene Data'!$I$5,0,10*ROW('Hygiene Data'!I27)),NA())</f>
        <v>#N/A</v>
      </c>
      <c r="BP33" s="89" t="e">
        <f ca="true">+IF(AND(ISNUMBER(OFFSET('Hygiene Data'!$I$7,0,10*ROW('Hygiene Data'!I27))),'Data Summary'!EE33="Yes"),OFFSET('Hygiene Data'!$I$7,0,10*ROW('Hygiene Data'!I27)),NA())</f>
        <v>#N/A</v>
      </c>
      <c r="BQ33" s="89" t="e">
        <f ca="true">+IF(AND(ISNUMBER(OFFSET('Hygiene Data'!$I$9,0,10*ROW('Hygiene Data'!I27))),'Data Summary'!EF33="Yes"),OFFSET('Hygiene Data'!$I$9,0,10*ROW('Hygiene Data'!I27)),NA())</f>
        <v>#N/A</v>
      </c>
    </row>
    <row xmlns:x14ac="http://schemas.microsoft.com/office/spreadsheetml/2009/9/ac" r="34" x14ac:dyDescent="0.2">
      <c r="A34" s="326" t="e">
        <f ca="true">+RIGHT('Data Summary'!A34,LEN('Data Summary'!A34)-9)</f>
        <v>#VALUE!</v>
      </c>
      <c r="B34" s="34" t="str">
        <f ca="true">+IF(ISTEXT('Data Summary'!B34),'Data Summary'!B34,"")</f>
        <v/>
      </c>
      <c r="C34" s="325" t="e">
        <f ca="true">+VALUE('Data Summary'!C34)</f>
        <v>#VALUE!</v>
      </c>
      <c r="D34" s="87" t="e">
        <f ca="true">+IF(AND(ISNUMBER(OFFSET('Water Data'!$D$4,0,10*ROW('Water Data'!D28))),'Data Summary'!BS34="Yes"),100-OFFSET('Water Data'!$D$4,0,10*ROW('Water Data'!D28)),NA())</f>
        <v>#N/A</v>
      </c>
      <c r="E34" s="87" t="e">
        <f ca="true">+IF(AND(ISNUMBER(OFFSET('Water Data'!$D$6,0,10*ROW('Water Data'!D28))),'Data Summary'!BT34="Yes"),OFFSET('Water Data'!$D$6,0,10*ROW('Water Data'!D28)),NA())</f>
        <v>#N/A</v>
      </c>
      <c r="F34" s="87" t="e">
        <f ca="true">+IF(AND(ISNUMBER(OFFSET('Water Data'!$D$9,0,10*ROW('Water Data'!D28))),'Data Summary'!BU34="Yes"),OFFSET('Water Data'!$D$9,0,10*ROW('Water Data'!D28)),NA())</f>
        <v>#N/A</v>
      </c>
      <c r="G34" s="87" t="e">
        <f ca="true">+IF(AND(ISNUMBER(OFFSET('Water Data'!$E$4,0,10*ROW('Water Data'!E28))),'Data Summary'!BV34="Yes"),100-OFFSET('Water Data'!$E$4,0,10*ROW('Water Data'!E28)),NA())</f>
        <v>#N/A</v>
      </c>
      <c r="H34" s="87" t="e">
        <f ca="true">+IF(AND(ISNUMBER(OFFSET('Water Data'!$E$6,0,10*ROW('Water Data'!E28))),'Data Summary'!BW34="Yes"),OFFSET('Water Data'!$E$6,0,10*ROW('Water Data'!E28)),NA())</f>
        <v>#N/A</v>
      </c>
      <c r="I34" s="87" t="e">
        <f ca="true">+IF(AND(ISNUMBER(OFFSET('Water Data'!$E$9,0,10*ROW('Water Data'!E28))),'Data Summary'!BX34="Yes"),OFFSET('Water Data'!$E$9,0,10*ROW('Water Data'!E28)),NA())</f>
        <v>#N/A</v>
      </c>
      <c r="J34" s="87" t="e">
        <f ca="true">+IF(AND(ISNUMBER(OFFSET('Water Data'!$F$4,0,10*ROW('Water Data'!F28))),'Data Summary'!BY34="Yes"),100-OFFSET('Water Data'!$F$4,0,10*ROW('Water Data'!F28)),NA())</f>
        <v>#N/A</v>
      </c>
      <c r="K34" s="87" t="e">
        <f ca="true">+IF(AND(ISNUMBER(OFFSET('Water Data'!$F$6,0,10*ROW('Water Data'!F28))),'Data Summary'!BZ34="Yes"),OFFSET('Water Data'!$F$6,0,10*ROW('Water Data'!F28)),NA())</f>
        <v>#N/A</v>
      </c>
      <c r="L34" s="87" t="e">
        <f ca="true">+IF(AND(ISNUMBER(OFFSET('Water Data'!$F$9,0,10*ROW('Water Data'!F28))),'Data Summary'!CA34="Yes"),OFFSET('Water Data'!$F$9,0,10*ROW('Water Data'!F28)),NA())</f>
        <v>#N/A</v>
      </c>
      <c r="M34" s="87" t="e">
        <f ca="true">+IF(AND(ISNUMBER(OFFSET('Water Data'!$G$4,0,10*ROW('Water Data'!G28))),'Data Summary'!CB34="Yes"),100-OFFSET('Water Data'!$G$4,0,10*ROW('Water Data'!G28)),NA())</f>
        <v>#N/A</v>
      </c>
      <c r="N34" s="87" t="e">
        <f ca="true">+IF(AND(ISNUMBER(OFFSET('Water Data'!$G$6,0,10*ROW('Water Data'!G28))),'Data Summary'!CC34="Yes"),OFFSET('Water Data'!$G$6,0,10*ROW('Water Data'!G28)),NA())</f>
        <v>#N/A</v>
      </c>
      <c r="O34" s="87" t="e">
        <f ca="true">+IF(AND(ISNUMBER(OFFSET('Water Data'!$G$9,0,10*ROW('Water Data'!G28))),'Data Summary'!CD34="Yes"),OFFSET('Water Data'!$G$9,0,10*ROW('Water Data'!G28)),NA())</f>
        <v>#N/A</v>
      </c>
      <c r="P34" s="87" t="e">
        <f ca="true">+IF(AND(ISNUMBER(OFFSET('Water Data'!$H$4,0,10*ROW('Water Data'!H28))),'Data Summary'!CE34="Yes"),100-OFFSET('Water Data'!$H$4,0,10*ROW('Water Data'!H28)),NA())</f>
        <v>#N/A</v>
      </c>
      <c r="Q34" s="87" t="e">
        <f ca="true">+IF(AND(ISNUMBER(OFFSET('Water Data'!$H$6,0,10*ROW('Water Data'!H28))),'Data Summary'!CF34="Yes"),OFFSET('Water Data'!$H$6,0,10*ROW('Water Data'!H28)),NA())</f>
        <v>#N/A</v>
      </c>
      <c r="R34" s="87" t="e">
        <f ca="true">+IF(AND(ISNUMBER(OFFSET('Water Data'!$H$9,0,10*ROW('Water Data'!H28))),'Data Summary'!CG34="Yes"),OFFSET('Water Data'!$H$9,0,10*ROW('Water Data'!H28)),NA())</f>
        <v>#N/A</v>
      </c>
      <c r="S34" s="87" t="e">
        <f ca="true">+IF(AND(ISNUMBER(OFFSET('Water Data'!$I$4,0,10*ROW('Water Data'!I28))),'Data Summary'!CH34="Yes"),100-OFFSET('Water Data'!$I$4,0,10*ROW('Water Data'!I28)),NA())</f>
        <v>#N/A</v>
      </c>
      <c r="T34" s="87" t="e">
        <f ca="true">+IF(AND(ISNUMBER(OFFSET('Water Data'!$I$6,0,10*ROW('Water Data'!I28))),'Data Summary'!CI34="Yes"),OFFSET('Water Data'!$I$6,0,10*ROW('Water Data'!I28)),NA())</f>
        <v>#N/A</v>
      </c>
      <c r="U34" s="87" t="e">
        <f ca="true">+IF(AND(ISNUMBER(OFFSET('Water Data'!$I$9,0,10*ROW('Water Data'!I28))),'Data Summary'!CJ34="Yes"),OFFSET('Water Data'!$I$9,0,10*ROW('Water Data'!I28)),NA())</f>
        <v>#N/A</v>
      </c>
      <c r="V34" s="88" t="e">
        <f ca="true">+IF(AND(ISNUMBER(OFFSET('Sanitation Data'!$D$4,0,10*ROW('Sanitation Data'!D28))),'Data Summary'!CK34="Yes"),100-OFFSET('Sanitation Data'!$D$4,0,10*ROW('Sanitation Data'!D28)),NA())</f>
        <v>#N/A</v>
      </c>
      <c r="W34" s="88" t="e">
        <f ca="true">+IF(AND(ISNUMBER(OFFSET('Sanitation Data'!$D$6,0,10*ROW('Sanitation Data'!D28))),'Data Summary'!CL34="Yes"),OFFSET('Sanitation Data'!$D$6,0,10*ROW('Sanitation Data'!D28)),NA())</f>
        <v>#N/A</v>
      </c>
      <c r="X34" s="88" t="e">
        <f ca="true">+IF(AND(ISNUMBER(OFFSET('Sanitation Data'!$D$10,0,10*ROW('Sanitation Data'!D28))),'Data Summary'!CM34="Yes"),OFFSET('Sanitation Data'!$D$10,0,10*ROW('Sanitation Data'!D28)),NA())</f>
        <v>#N/A</v>
      </c>
      <c r="Y34" s="88" t="e">
        <f ca="true">+IF(AND(ISNUMBER(OFFSET('Sanitation Data'!$D$11,0,10*ROW('Sanitation Data'!D28))),'Data Summary'!CN34="Yes"),OFFSET('Sanitation Data'!$D$11,0,10*ROW('Sanitation Data'!D28)),NA())</f>
        <v>#N/A</v>
      </c>
      <c r="Z34" s="88" t="e">
        <f ca="true">+IF(AND(ISNUMBER(OFFSET('Sanitation Data'!$D$12,0,10*ROW('Sanitation Data'!D28))),'Data Summary'!CO34="Yes"),OFFSET('Sanitation Data'!$D$12,0,10*ROW('Sanitation Data'!D28)),NA())</f>
        <v>#N/A</v>
      </c>
      <c r="AA34" s="88" t="e">
        <f ca="true">+IF(AND(ISNUMBER(OFFSET('Sanitation Data'!$E$4,0,10*ROW('Sanitation Data'!E28))),'Data Summary'!CP34="Yes"),100-OFFSET('Sanitation Data'!$E$4,0,10*ROW('Sanitation Data'!E28)),NA())</f>
        <v>#N/A</v>
      </c>
      <c r="AB34" s="88" t="e">
        <f ca="true">+IF(AND(ISNUMBER(OFFSET('Sanitation Data'!$E$6,0,10*ROW('Sanitation Data'!E28))),'Data Summary'!CQ34="Yes"),OFFSET('Sanitation Data'!$E$6,0,10*ROW('Sanitation Data'!E28)),NA())</f>
        <v>#N/A</v>
      </c>
      <c r="AC34" s="88" t="e">
        <f ca="true">+IF(AND(ISNUMBER(OFFSET('Sanitation Data'!$E$10,0,10*ROW('Sanitation Data'!E28))),'Data Summary'!CR34="Yes"),OFFSET('Sanitation Data'!$E$10,0,10*ROW('Sanitation Data'!E28)),NA())</f>
        <v>#N/A</v>
      </c>
      <c r="AD34" s="88" t="e">
        <f ca="true">+IF(AND(ISNUMBER(OFFSET('Sanitation Data'!$E$11,0,10*ROW('Sanitation Data'!E28))),'Data Summary'!CS34="Yes"),OFFSET('Sanitation Data'!$E$11,0,10*ROW('Sanitation Data'!E28)),NA())</f>
        <v>#N/A</v>
      </c>
      <c r="AE34" s="88" t="e">
        <f ca="true">+IF(AND(ISNUMBER(OFFSET('Sanitation Data'!$E$12,0,10*ROW('Sanitation Data'!E28))),'Data Summary'!CT34="Yes"),OFFSET('Sanitation Data'!$E$12,0,10*ROW('Sanitation Data'!E28)),NA())</f>
        <v>#N/A</v>
      </c>
      <c r="AF34" s="88" t="e">
        <f ca="true">+IF(AND(ISNUMBER(OFFSET('Sanitation Data'!$F$4,0,10*ROW('Sanitation Data'!F28))),'Data Summary'!CU34="Yes"),100-OFFSET('Sanitation Data'!$F$4,0,10*ROW('Sanitation Data'!F28)),NA())</f>
        <v>#N/A</v>
      </c>
      <c r="AG34" s="88" t="e">
        <f ca="true">+IF(AND(ISNUMBER(OFFSET('Sanitation Data'!$F$6,0,10*ROW('Sanitation Data'!F28))),'Data Summary'!CV34="Yes"),OFFSET('Sanitation Data'!$F$6,0,10*ROW('Sanitation Data'!F28)),NA())</f>
        <v>#N/A</v>
      </c>
      <c r="AH34" s="88" t="e">
        <f ca="true">+IF(AND(ISNUMBER(OFFSET('Sanitation Data'!$F$10,0,10*ROW('Sanitation Data'!F28))),'Data Summary'!CW34="Yes"),OFFSET('Sanitation Data'!$F$10,0,10*ROW('Sanitation Data'!F28)),NA())</f>
        <v>#N/A</v>
      </c>
      <c r="AI34" s="88" t="e">
        <f ca="true">+IF(AND(ISNUMBER(OFFSET('Sanitation Data'!$F$11,0,10*ROW('Sanitation Data'!F28))),'Data Summary'!CX34="Yes"),OFFSET('Sanitation Data'!$F$11,0,10*ROW('Sanitation Data'!F28)),NA())</f>
        <v>#N/A</v>
      </c>
      <c r="AJ34" s="88" t="e">
        <f ca="true">+IF(AND(ISNUMBER(OFFSET('Sanitation Data'!$F$12,0,10*ROW('Sanitation Data'!F28))),'Data Summary'!CY34="Yes"),OFFSET('Sanitation Data'!$F$12,0,10*ROW('Sanitation Data'!F28)),NA())</f>
        <v>#N/A</v>
      </c>
      <c r="AK34" s="88" t="e">
        <f ca="true">+IF(AND(ISNUMBER(OFFSET('Sanitation Data'!$G$4,0,10*ROW('Sanitation Data'!G28))),'Data Summary'!CZ34="Yes"),100-OFFSET('Sanitation Data'!$G$4,0,10*ROW('Sanitation Data'!G28)),NA())</f>
        <v>#N/A</v>
      </c>
      <c r="AL34" s="88" t="e">
        <f ca="true">+IF(AND(ISNUMBER(OFFSET('Sanitation Data'!$G$6,0,10*ROW('Sanitation Data'!G28))),'Data Summary'!DA34="Yes"),OFFSET('Sanitation Data'!$G$6,0,10*ROW('Sanitation Data'!G28)),NA())</f>
        <v>#N/A</v>
      </c>
      <c r="AM34" s="88" t="e">
        <f ca="true">+IF(AND(ISNUMBER(OFFSET('Sanitation Data'!$G$10,0,10*ROW('Sanitation Data'!G28))),'Data Summary'!DB34="Yes"),OFFSET('Sanitation Data'!$G$10,0,10*ROW('Sanitation Data'!G28)),NA())</f>
        <v>#N/A</v>
      </c>
      <c r="AN34" s="88" t="e">
        <f ca="true">+IF(AND(ISNUMBER(OFFSET('Sanitation Data'!$G$11,0,10*ROW('Sanitation Data'!G28))),'Data Summary'!DC34="Yes"),OFFSET('Sanitation Data'!$G$11,0,10*ROW('Sanitation Data'!G28)),NA())</f>
        <v>#N/A</v>
      </c>
      <c r="AO34" s="88" t="e">
        <f ca="true">+IF(AND(ISNUMBER(OFFSET('Sanitation Data'!$G$12,0,10*ROW('Sanitation Data'!G28))),'Data Summary'!DD34="Yes"),OFFSET('Sanitation Data'!$G$12,0,10*ROW('Sanitation Data'!G28)),NA())</f>
        <v>#N/A</v>
      </c>
      <c r="AP34" s="88" t="e">
        <f ca="true">+IF(AND(ISNUMBER(OFFSET('Sanitation Data'!$H$4,0,10*ROW('Sanitation Data'!H28))),'Data Summary'!DE34="Yes"),100-OFFSET('Sanitation Data'!$H$4,0,10*ROW('Sanitation Data'!H28)),NA())</f>
        <v>#N/A</v>
      </c>
      <c r="AQ34" s="88" t="e">
        <f ca="true">+IF(AND(ISNUMBER(OFFSET('Sanitation Data'!$H$6,0,10*ROW('Sanitation Data'!H28))),'Data Summary'!DF34="Yes"),OFFSET('Sanitation Data'!$H$6,0,10*ROW('Sanitation Data'!H28)),NA())</f>
        <v>#N/A</v>
      </c>
      <c r="AR34" s="88" t="e">
        <f ca="true">+IF(AND(ISNUMBER(OFFSET('Sanitation Data'!$H$10,0,10*ROW('Sanitation Data'!H28))),'Data Summary'!DG34="Yes"),OFFSET('Sanitation Data'!$H$10,0,10*ROW('Sanitation Data'!H28)),NA())</f>
        <v>#N/A</v>
      </c>
      <c r="AS34" s="88" t="e">
        <f ca="true">+IF(AND(ISNUMBER(OFFSET('Sanitation Data'!$H$11,0,10*ROW('Sanitation Data'!H28))),'Data Summary'!DH34="Yes"),OFFSET('Sanitation Data'!$H$11,0,10*ROW('Sanitation Data'!H28)),NA())</f>
        <v>#N/A</v>
      </c>
      <c r="AT34" s="88" t="e">
        <f ca="true">+IF(AND(ISNUMBER(OFFSET('Sanitation Data'!$H$12,0,10*ROW('Sanitation Data'!H28))),'Data Summary'!DI34="Yes"),OFFSET('Sanitation Data'!$H$12,0,10*ROW('Sanitation Data'!H28)),NA())</f>
        <v>#N/A</v>
      </c>
      <c r="AU34" s="88" t="e">
        <f ca="true">+IF(AND(ISNUMBER(OFFSET('Sanitation Data'!$I$4,0,10*ROW('Sanitation Data'!I28))),'Data Summary'!DJ34="Yes"),100-OFFSET('Sanitation Data'!$I$4,0,10*ROW('Sanitation Data'!I28)),NA())</f>
        <v>#N/A</v>
      </c>
      <c r="AV34" s="88" t="e">
        <f ca="true">+IF(AND(ISNUMBER(OFFSET('Sanitation Data'!$I$6,0,10*ROW('Sanitation Data'!I28))),'Data Summary'!DK34="Yes"),OFFSET('Sanitation Data'!$I$6,0,10*ROW('Sanitation Data'!I28)),NA())</f>
        <v>#N/A</v>
      </c>
      <c r="AW34" s="88" t="e">
        <f ca="true">+IF(AND(ISNUMBER(OFFSET('Sanitation Data'!$I$10,0,10*ROW('Sanitation Data'!I28))),'Data Summary'!DL34="Yes"),OFFSET('Sanitation Data'!$I$10,0,10*ROW('Sanitation Data'!I28)),NA())</f>
        <v>#N/A</v>
      </c>
      <c r="AX34" s="88" t="e">
        <f ca="true">+IF(AND(ISNUMBER(OFFSET('Sanitation Data'!$I$11,0,10*ROW('Sanitation Data'!I28))),'Data Summary'!DM34="Yes"),OFFSET('Sanitation Data'!$I$11,0,10*ROW('Sanitation Data'!I28)),NA())</f>
        <v>#N/A</v>
      </c>
      <c r="AY34" s="88" t="e">
        <f ca="true">+IF(AND(ISNUMBER(OFFSET('Sanitation Data'!$I$12,0,10*ROW('Sanitation Data'!I28))),'Data Summary'!DN34="Yes"),OFFSET('Sanitation Data'!$I$12,0,10*ROW('Sanitation Data'!I28)),NA())</f>
        <v>#N/A</v>
      </c>
      <c r="AZ34" s="89" t="e">
        <f ca="true">+IF(AND(ISNUMBER(OFFSET('Hygiene Data'!$D$5,0,10*ROW('Hygiene Data'!D28))),'Data Summary'!DO34="Yes"),OFFSET('Hygiene Data'!$D$5,0,10*ROW('Hygiene Data'!D28)),NA())</f>
        <v>#N/A</v>
      </c>
      <c r="BA34" s="89" t="e">
        <f ca="true">+IF(AND(ISNUMBER(OFFSET('Hygiene Data'!$D$7,0,10*ROW('Hygiene Data'!D28))),'Data Summary'!DP34="Yes"),OFFSET('Hygiene Data'!$D$7,0,10*ROW('Hygiene Data'!D28)),NA())</f>
        <v>#N/A</v>
      </c>
      <c r="BB34" s="89" t="e">
        <f ca="true">+IF(AND(ISNUMBER(OFFSET('Hygiene Data'!$D$9,0,10*ROW('Hygiene Data'!D28))),'Data Summary'!DQ34="Yes"),OFFSET('Hygiene Data'!$D$9,0,10*ROW('Hygiene Data'!D28)),NA())</f>
        <v>#N/A</v>
      </c>
      <c r="BC34" s="89" t="e">
        <f ca="true">+IF(AND(ISNUMBER(OFFSET('Hygiene Data'!$E$5,0,10*ROW('Hygiene Data'!E28))),'Data Summary'!DR34="Yes"),OFFSET('Hygiene Data'!$E$5,0,10*ROW('Hygiene Data'!E28)),NA())</f>
        <v>#N/A</v>
      </c>
      <c r="BD34" s="89" t="e">
        <f ca="true">+IF(AND(ISNUMBER(OFFSET('Hygiene Data'!$E$7,0,10*ROW('Hygiene Data'!E28))),'Data Summary'!DS34="Yes"),OFFSET('Hygiene Data'!$E$7,0,10*ROW('Hygiene Data'!E28)),NA())</f>
        <v>#N/A</v>
      </c>
      <c r="BE34" s="89" t="e">
        <f ca="true">+IF(AND(ISNUMBER(OFFSET('Hygiene Data'!$E$9,0,10*ROW('Hygiene Data'!E28))),'Data Summary'!DT34="Yes"),OFFSET('Hygiene Data'!$E$9,0,10*ROW('Hygiene Data'!E28)),NA())</f>
        <v>#N/A</v>
      </c>
      <c r="BF34" s="89" t="e">
        <f ca="true">+IF(AND(ISNUMBER(OFFSET('Hygiene Data'!$F$5,0,10*ROW('Hygiene Data'!F28))),'Data Summary'!DU34="Yes"),OFFSET('Hygiene Data'!$F$5,0,10*ROW('Hygiene Data'!F28)),NA())</f>
        <v>#N/A</v>
      </c>
      <c r="BG34" s="89" t="e">
        <f ca="true">+IF(AND(ISNUMBER(OFFSET('Hygiene Data'!$F$7,0,10*ROW('Hygiene Data'!F28))),'Data Summary'!DV34="Yes"),OFFSET('Hygiene Data'!$F$7,0,10*ROW('Hygiene Data'!F28)),NA())</f>
        <v>#N/A</v>
      </c>
      <c r="BH34" s="89" t="e">
        <f ca="true">+IF(AND(ISNUMBER(OFFSET('Hygiene Data'!$F$9,0,10*ROW('Hygiene Data'!F28))),'Data Summary'!DW34="Yes"),OFFSET('Hygiene Data'!$F$9,0,10*ROW('Hygiene Data'!F28)),NA())</f>
        <v>#N/A</v>
      </c>
      <c r="BI34" s="89" t="e">
        <f ca="true">+IF(AND(ISNUMBER(OFFSET('Hygiene Data'!$G$5,0,10*ROW('Hygiene Data'!G28))),'Data Summary'!DX34="Yes"),OFFSET('Hygiene Data'!$G$5,0,10*ROW('Hygiene Data'!G28)),NA())</f>
        <v>#N/A</v>
      </c>
      <c r="BJ34" s="89" t="e">
        <f ca="true">+IF(AND(ISNUMBER(OFFSET('Hygiene Data'!$G$7,0,10*ROW('Hygiene Data'!G28))),'Data Summary'!DY34="Yes"),OFFSET('Hygiene Data'!$G$7,0,10*ROW('Hygiene Data'!G28)),NA())</f>
        <v>#N/A</v>
      </c>
      <c r="BK34" s="89" t="e">
        <f ca="true">+IF(AND(ISNUMBER(OFFSET('Hygiene Data'!$G$9,0,10*ROW('Hygiene Data'!G28))),'Data Summary'!DZ34="Yes"),OFFSET('Hygiene Data'!$G$9,0,10*ROW('Hygiene Data'!G28)),NA())</f>
        <v>#N/A</v>
      </c>
      <c r="BL34" s="89" t="e">
        <f ca="true">+IF(AND(ISNUMBER(OFFSET('Hygiene Data'!$H$5,0,10*ROW('Hygiene Data'!H28))),'Data Summary'!EA34="Yes"),OFFSET('Hygiene Data'!$H$5,0,10*ROW('Hygiene Data'!H28)),NA())</f>
        <v>#N/A</v>
      </c>
      <c r="BM34" s="89" t="e">
        <f ca="true">+IF(AND(ISNUMBER(OFFSET('Hygiene Data'!$H$7,0,10*ROW('Hygiene Data'!H28))),'Data Summary'!EB34="Yes"),OFFSET('Hygiene Data'!$H$7,0,10*ROW('Hygiene Data'!H28)),NA())</f>
        <v>#N/A</v>
      </c>
      <c r="BN34" s="89" t="e">
        <f ca="true">+IF(AND(ISNUMBER(OFFSET('Hygiene Data'!$H$9,0,10*ROW('Hygiene Data'!H28))),'Data Summary'!EC34="Yes"),OFFSET('Hygiene Data'!$H$9,0,10*ROW('Hygiene Data'!H28)),NA())</f>
        <v>#N/A</v>
      </c>
      <c r="BO34" s="89" t="e">
        <f ca="true">+IF(AND(ISNUMBER(OFFSET('Hygiene Data'!$I$5,0,10*ROW('Hygiene Data'!I28))),'Data Summary'!ED34="Yes"),OFFSET('Hygiene Data'!$I$5,0,10*ROW('Hygiene Data'!I28)),NA())</f>
        <v>#N/A</v>
      </c>
      <c r="BP34" s="89" t="e">
        <f ca="true">+IF(AND(ISNUMBER(OFFSET('Hygiene Data'!$I$7,0,10*ROW('Hygiene Data'!I28))),'Data Summary'!EE34="Yes"),OFFSET('Hygiene Data'!$I$7,0,10*ROW('Hygiene Data'!I28)),NA())</f>
        <v>#N/A</v>
      </c>
      <c r="BQ34" s="89" t="e">
        <f ca="true">+IF(AND(ISNUMBER(OFFSET('Hygiene Data'!$I$9,0,10*ROW('Hygiene Data'!I28))),'Data Summary'!EF34="Yes"),OFFSET('Hygiene Data'!$I$9,0,10*ROW('Hygiene Data'!I28)),NA())</f>
        <v>#N/A</v>
      </c>
    </row>
    <row xmlns:x14ac="http://schemas.microsoft.com/office/spreadsheetml/2009/9/ac" r="35" x14ac:dyDescent="0.2">
      <c r="A35" s="326" t="e">
        <f ca="true">+RIGHT('Data Summary'!A35,LEN('Data Summary'!A35)-9)</f>
        <v>#VALUE!</v>
      </c>
      <c r="B35" s="34" t="str">
        <f ca="true">+IF(ISTEXT('Data Summary'!B35),'Data Summary'!B35,"")</f>
        <v/>
      </c>
      <c r="C35" s="325" t="e">
        <f ca="true">+VALUE('Data Summary'!C35)</f>
        <v>#VALUE!</v>
      </c>
      <c r="D35" s="87" t="e">
        <f ca="true">+IF(AND(ISNUMBER(OFFSET('Water Data'!$D$4,0,10*ROW('Water Data'!D29))),'Data Summary'!BS35="Yes"),100-OFFSET('Water Data'!$D$4,0,10*ROW('Water Data'!D29)),NA())</f>
        <v>#N/A</v>
      </c>
      <c r="E35" s="87" t="e">
        <f ca="true">+IF(AND(ISNUMBER(OFFSET('Water Data'!$D$6,0,10*ROW('Water Data'!D29))),'Data Summary'!BT35="Yes"),OFFSET('Water Data'!$D$6,0,10*ROW('Water Data'!D29)),NA())</f>
        <v>#N/A</v>
      </c>
      <c r="F35" s="87" t="e">
        <f ca="true">+IF(AND(ISNUMBER(OFFSET('Water Data'!$D$9,0,10*ROW('Water Data'!D29))),'Data Summary'!BU35="Yes"),OFFSET('Water Data'!$D$9,0,10*ROW('Water Data'!D29)),NA())</f>
        <v>#N/A</v>
      </c>
      <c r="G35" s="87" t="e">
        <f ca="true">+IF(AND(ISNUMBER(OFFSET('Water Data'!$E$4,0,10*ROW('Water Data'!E29))),'Data Summary'!BV35="Yes"),100-OFFSET('Water Data'!$E$4,0,10*ROW('Water Data'!E29)),NA())</f>
        <v>#N/A</v>
      </c>
      <c r="H35" s="87" t="e">
        <f ca="true">+IF(AND(ISNUMBER(OFFSET('Water Data'!$E$6,0,10*ROW('Water Data'!E29))),'Data Summary'!BW35="Yes"),OFFSET('Water Data'!$E$6,0,10*ROW('Water Data'!E29)),NA())</f>
        <v>#N/A</v>
      </c>
      <c r="I35" s="87" t="e">
        <f ca="true">+IF(AND(ISNUMBER(OFFSET('Water Data'!$E$9,0,10*ROW('Water Data'!E29))),'Data Summary'!BX35="Yes"),OFFSET('Water Data'!$E$9,0,10*ROW('Water Data'!E29)),NA())</f>
        <v>#N/A</v>
      </c>
      <c r="J35" s="87" t="e">
        <f ca="true">+IF(AND(ISNUMBER(OFFSET('Water Data'!$F$4,0,10*ROW('Water Data'!F29))),'Data Summary'!BY35="Yes"),100-OFFSET('Water Data'!$F$4,0,10*ROW('Water Data'!F29)),NA())</f>
        <v>#N/A</v>
      </c>
      <c r="K35" s="87" t="e">
        <f ca="true">+IF(AND(ISNUMBER(OFFSET('Water Data'!$F$6,0,10*ROW('Water Data'!F29))),'Data Summary'!BZ35="Yes"),OFFSET('Water Data'!$F$6,0,10*ROW('Water Data'!F29)),NA())</f>
        <v>#N/A</v>
      </c>
      <c r="L35" s="87" t="e">
        <f ca="true">+IF(AND(ISNUMBER(OFFSET('Water Data'!$F$9,0,10*ROW('Water Data'!F29))),'Data Summary'!CA35="Yes"),OFFSET('Water Data'!$F$9,0,10*ROW('Water Data'!F29)),NA())</f>
        <v>#N/A</v>
      </c>
      <c r="M35" s="87" t="e">
        <f ca="true">+IF(AND(ISNUMBER(OFFSET('Water Data'!$G$4,0,10*ROW('Water Data'!G29))),'Data Summary'!CB35="Yes"),100-OFFSET('Water Data'!$G$4,0,10*ROW('Water Data'!G29)),NA())</f>
        <v>#N/A</v>
      </c>
      <c r="N35" s="87" t="e">
        <f ca="true">+IF(AND(ISNUMBER(OFFSET('Water Data'!$G$6,0,10*ROW('Water Data'!G29))),'Data Summary'!CC35="Yes"),OFFSET('Water Data'!$G$6,0,10*ROW('Water Data'!G29)),NA())</f>
        <v>#N/A</v>
      </c>
      <c r="O35" s="87" t="e">
        <f ca="true">+IF(AND(ISNUMBER(OFFSET('Water Data'!$G$9,0,10*ROW('Water Data'!G29))),'Data Summary'!CD35="Yes"),OFFSET('Water Data'!$G$9,0,10*ROW('Water Data'!G29)),NA())</f>
        <v>#N/A</v>
      </c>
      <c r="P35" s="87" t="e">
        <f ca="true">+IF(AND(ISNUMBER(OFFSET('Water Data'!$H$4,0,10*ROW('Water Data'!H29))),'Data Summary'!CE35="Yes"),100-OFFSET('Water Data'!$H$4,0,10*ROW('Water Data'!H29)),NA())</f>
        <v>#N/A</v>
      </c>
      <c r="Q35" s="87" t="e">
        <f ca="true">+IF(AND(ISNUMBER(OFFSET('Water Data'!$H$6,0,10*ROW('Water Data'!H29))),'Data Summary'!CF35="Yes"),OFFSET('Water Data'!$H$6,0,10*ROW('Water Data'!H29)),NA())</f>
        <v>#N/A</v>
      </c>
      <c r="R35" s="87" t="e">
        <f ca="true">+IF(AND(ISNUMBER(OFFSET('Water Data'!$H$9,0,10*ROW('Water Data'!H29))),'Data Summary'!CG35="Yes"),OFFSET('Water Data'!$H$9,0,10*ROW('Water Data'!H29)),NA())</f>
        <v>#N/A</v>
      </c>
      <c r="S35" s="87" t="e">
        <f ca="true">+IF(AND(ISNUMBER(OFFSET('Water Data'!$I$4,0,10*ROW('Water Data'!I29))),'Data Summary'!CH35="Yes"),100-OFFSET('Water Data'!$I$4,0,10*ROW('Water Data'!I29)),NA())</f>
        <v>#N/A</v>
      </c>
      <c r="T35" s="87" t="e">
        <f ca="true">+IF(AND(ISNUMBER(OFFSET('Water Data'!$I$6,0,10*ROW('Water Data'!I29))),'Data Summary'!CI35="Yes"),OFFSET('Water Data'!$I$6,0,10*ROW('Water Data'!I29)),NA())</f>
        <v>#N/A</v>
      </c>
      <c r="U35" s="87" t="e">
        <f ca="true">+IF(AND(ISNUMBER(OFFSET('Water Data'!$I$9,0,10*ROW('Water Data'!I29))),'Data Summary'!CJ35="Yes"),OFFSET('Water Data'!$I$9,0,10*ROW('Water Data'!I29)),NA())</f>
        <v>#N/A</v>
      </c>
      <c r="V35" s="88" t="e">
        <f ca="true">+IF(AND(ISNUMBER(OFFSET('Sanitation Data'!$D$4,0,10*ROW('Sanitation Data'!D29))),'Data Summary'!CK35="Yes"),100-OFFSET('Sanitation Data'!$D$4,0,10*ROW('Sanitation Data'!D29)),NA())</f>
        <v>#N/A</v>
      </c>
      <c r="W35" s="88" t="e">
        <f ca="true">+IF(AND(ISNUMBER(OFFSET('Sanitation Data'!$D$6,0,10*ROW('Sanitation Data'!D29))),'Data Summary'!CL35="Yes"),OFFSET('Sanitation Data'!$D$6,0,10*ROW('Sanitation Data'!D29)),NA())</f>
        <v>#N/A</v>
      </c>
      <c r="X35" s="88" t="e">
        <f ca="true">+IF(AND(ISNUMBER(OFFSET('Sanitation Data'!$D$10,0,10*ROW('Sanitation Data'!D29))),'Data Summary'!CM35="Yes"),OFFSET('Sanitation Data'!$D$10,0,10*ROW('Sanitation Data'!D29)),NA())</f>
        <v>#N/A</v>
      </c>
      <c r="Y35" s="88" t="e">
        <f ca="true">+IF(AND(ISNUMBER(OFFSET('Sanitation Data'!$D$11,0,10*ROW('Sanitation Data'!D29))),'Data Summary'!CN35="Yes"),OFFSET('Sanitation Data'!$D$11,0,10*ROW('Sanitation Data'!D29)),NA())</f>
        <v>#N/A</v>
      </c>
      <c r="Z35" s="88" t="e">
        <f ca="true">+IF(AND(ISNUMBER(OFFSET('Sanitation Data'!$D$12,0,10*ROW('Sanitation Data'!D29))),'Data Summary'!CO35="Yes"),OFFSET('Sanitation Data'!$D$12,0,10*ROW('Sanitation Data'!D29)),NA())</f>
        <v>#N/A</v>
      </c>
      <c r="AA35" s="88" t="e">
        <f ca="true">+IF(AND(ISNUMBER(OFFSET('Sanitation Data'!$E$4,0,10*ROW('Sanitation Data'!E29))),'Data Summary'!CP35="Yes"),100-OFFSET('Sanitation Data'!$E$4,0,10*ROW('Sanitation Data'!E29)),NA())</f>
        <v>#N/A</v>
      </c>
      <c r="AB35" s="88" t="e">
        <f ca="true">+IF(AND(ISNUMBER(OFFSET('Sanitation Data'!$E$6,0,10*ROW('Sanitation Data'!E29))),'Data Summary'!CQ35="Yes"),OFFSET('Sanitation Data'!$E$6,0,10*ROW('Sanitation Data'!E29)),NA())</f>
        <v>#N/A</v>
      </c>
      <c r="AC35" s="88" t="e">
        <f ca="true">+IF(AND(ISNUMBER(OFFSET('Sanitation Data'!$E$10,0,10*ROW('Sanitation Data'!E29))),'Data Summary'!CR35="Yes"),OFFSET('Sanitation Data'!$E$10,0,10*ROW('Sanitation Data'!E29)),NA())</f>
        <v>#N/A</v>
      </c>
      <c r="AD35" s="88" t="e">
        <f ca="true">+IF(AND(ISNUMBER(OFFSET('Sanitation Data'!$E$11,0,10*ROW('Sanitation Data'!E29))),'Data Summary'!CS35="Yes"),OFFSET('Sanitation Data'!$E$11,0,10*ROW('Sanitation Data'!E29)),NA())</f>
        <v>#N/A</v>
      </c>
      <c r="AE35" s="88" t="e">
        <f ca="true">+IF(AND(ISNUMBER(OFFSET('Sanitation Data'!$E$12,0,10*ROW('Sanitation Data'!E29))),'Data Summary'!CT35="Yes"),OFFSET('Sanitation Data'!$E$12,0,10*ROW('Sanitation Data'!E29)),NA())</f>
        <v>#N/A</v>
      </c>
      <c r="AF35" s="88" t="e">
        <f ca="true">+IF(AND(ISNUMBER(OFFSET('Sanitation Data'!$F$4,0,10*ROW('Sanitation Data'!F29))),'Data Summary'!CU35="Yes"),100-OFFSET('Sanitation Data'!$F$4,0,10*ROW('Sanitation Data'!F29)),NA())</f>
        <v>#N/A</v>
      </c>
      <c r="AG35" s="88" t="e">
        <f ca="true">+IF(AND(ISNUMBER(OFFSET('Sanitation Data'!$F$6,0,10*ROW('Sanitation Data'!F29))),'Data Summary'!CV35="Yes"),OFFSET('Sanitation Data'!$F$6,0,10*ROW('Sanitation Data'!F29)),NA())</f>
        <v>#N/A</v>
      </c>
      <c r="AH35" s="88" t="e">
        <f ca="true">+IF(AND(ISNUMBER(OFFSET('Sanitation Data'!$F$10,0,10*ROW('Sanitation Data'!F29))),'Data Summary'!CW35="Yes"),OFFSET('Sanitation Data'!$F$10,0,10*ROW('Sanitation Data'!F29)),NA())</f>
        <v>#N/A</v>
      </c>
      <c r="AI35" s="88" t="e">
        <f ca="true">+IF(AND(ISNUMBER(OFFSET('Sanitation Data'!$F$11,0,10*ROW('Sanitation Data'!F29))),'Data Summary'!CX35="Yes"),OFFSET('Sanitation Data'!$F$11,0,10*ROW('Sanitation Data'!F29)),NA())</f>
        <v>#N/A</v>
      </c>
      <c r="AJ35" s="88" t="e">
        <f ca="true">+IF(AND(ISNUMBER(OFFSET('Sanitation Data'!$F$12,0,10*ROW('Sanitation Data'!F29))),'Data Summary'!CY35="Yes"),OFFSET('Sanitation Data'!$F$12,0,10*ROW('Sanitation Data'!F29)),NA())</f>
        <v>#N/A</v>
      </c>
      <c r="AK35" s="88" t="e">
        <f ca="true">+IF(AND(ISNUMBER(OFFSET('Sanitation Data'!$G$4,0,10*ROW('Sanitation Data'!G29))),'Data Summary'!CZ35="Yes"),100-OFFSET('Sanitation Data'!$G$4,0,10*ROW('Sanitation Data'!G29)),NA())</f>
        <v>#N/A</v>
      </c>
      <c r="AL35" s="88" t="e">
        <f ca="true">+IF(AND(ISNUMBER(OFFSET('Sanitation Data'!$G$6,0,10*ROW('Sanitation Data'!G29))),'Data Summary'!DA35="Yes"),OFFSET('Sanitation Data'!$G$6,0,10*ROW('Sanitation Data'!G29)),NA())</f>
        <v>#N/A</v>
      </c>
      <c r="AM35" s="88" t="e">
        <f ca="true">+IF(AND(ISNUMBER(OFFSET('Sanitation Data'!$G$10,0,10*ROW('Sanitation Data'!G29))),'Data Summary'!DB35="Yes"),OFFSET('Sanitation Data'!$G$10,0,10*ROW('Sanitation Data'!G29)),NA())</f>
        <v>#N/A</v>
      </c>
      <c r="AN35" s="88" t="e">
        <f ca="true">+IF(AND(ISNUMBER(OFFSET('Sanitation Data'!$G$11,0,10*ROW('Sanitation Data'!G29))),'Data Summary'!DC35="Yes"),OFFSET('Sanitation Data'!$G$11,0,10*ROW('Sanitation Data'!G29)),NA())</f>
        <v>#N/A</v>
      </c>
      <c r="AO35" s="88" t="e">
        <f ca="true">+IF(AND(ISNUMBER(OFFSET('Sanitation Data'!$G$12,0,10*ROW('Sanitation Data'!G29))),'Data Summary'!DD35="Yes"),OFFSET('Sanitation Data'!$G$12,0,10*ROW('Sanitation Data'!G29)),NA())</f>
        <v>#N/A</v>
      </c>
      <c r="AP35" s="88" t="e">
        <f ca="true">+IF(AND(ISNUMBER(OFFSET('Sanitation Data'!$H$4,0,10*ROW('Sanitation Data'!H29))),'Data Summary'!DE35="Yes"),100-OFFSET('Sanitation Data'!$H$4,0,10*ROW('Sanitation Data'!H29)),NA())</f>
        <v>#N/A</v>
      </c>
      <c r="AQ35" s="88" t="e">
        <f ca="true">+IF(AND(ISNUMBER(OFFSET('Sanitation Data'!$H$6,0,10*ROW('Sanitation Data'!H29))),'Data Summary'!DF35="Yes"),OFFSET('Sanitation Data'!$H$6,0,10*ROW('Sanitation Data'!H29)),NA())</f>
        <v>#N/A</v>
      </c>
      <c r="AR35" s="88" t="e">
        <f ca="true">+IF(AND(ISNUMBER(OFFSET('Sanitation Data'!$H$10,0,10*ROW('Sanitation Data'!H29))),'Data Summary'!DG35="Yes"),OFFSET('Sanitation Data'!$H$10,0,10*ROW('Sanitation Data'!H29)),NA())</f>
        <v>#N/A</v>
      </c>
      <c r="AS35" s="88" t="e">
        <f ca="true">+IF(AND(ISNUMBER(OFFSET('Sanitation Data'!$H$11,0,10*ROW('Sanitation Data'!H29))),'Data Summary'!DH35="Yes"),OFFSET('Sanitation Data'!$H$11,0,10*ROW('Sanitation Data'!H29)),NA())</f>
        <v>#N/A</v>
      </c>
      <c r="AT35" s="88" t="e">
        <f ca="true">+IF(AND(ISNUMBER(OFFSET('Sanitation Data'!$H$12,0,10*ROW('Sanitation Data'!H29))),'Data Summary'!DI35="Yes"),OFFSET('Sanitation Data'!$H$12,0,10*ROW('Sanitation Data'!H29)),NA())</f>
        <v>#N/A</v>
      </c>
      <c r="AU35" s="88" t="e">
        <f ca="true">+IF(AND(ISNUMBER(OFFSET('Sanitation Data'!$I$4,0,10*ROW('Sanitation Data'!I29))),'Data Summary'!DJ35="Yes"),100-OFFSET('Sanitation Data'!$I$4,0,10*ROW('Sanitation Data'!I29)),NA())</f>
        <v>#N/A</v>
      </c>
      <c r="AV35" s="88" t="e">
        <f ca="true">+IF(AND(ISNUMBER(OFFSET('Sanitation Data'!$I$6,0,10*ROW('Sanitation Data'!I29))),'Data Summary'!DK35="Yes"),OFFSET('Sanitation Data'!$I$6,0,10*ROW('Sanitation Data'!I29)),NA())</f>
        <v>#N/A</v>
      </c>
      <c r="AW35" s="88" t="e">
        <f ca="true">+IF(AND(ISNUMBER(OFFSET('Sanitation Data'!$I$10,0,10*ROW('Sanitation Data'!I29))),'Data Summary'!DL35="Yes"),OFFSET('Sanitation Data'!$I$10,0,10*ROW('Sanitation Data'!I29)),NA())</f>
        <v>#N/A</v>
      </c>
      <c r="AX35" s="88" t="e">
        <f ca="true">+IF(AND(ISNUMBER(OFFSET('Sanitation Data'!$I$11,0,10*ROW('Sanitation Data'!I29))),'Data Summary'!DM35="Yes"),OFFSET('Sanitation Data'!$I$11,0,10*ROW('Sanitation Data'!I29)),NA())</f>
        <v>#N/A</v>
      </c>
      <c r="AY35" s="88" t="e">
        <f ca="true">+IF(AND(ISNUMBER(OFFSET('Sanitation Data'!$I$12,0,10*ROW('Sanitation Data'!I29))),'Data Summary'!DN35="Yes"),OFFSET('Sanitation Data'!$I$12,0,10*ROW('Sanitation Data'!I29)),NA())</f>
        <v>#N/A</v>
      </c>
      <c r="AZ35" s="89" t="e">
        <f ca="true">+IF(AND(ISNUMBER(OFFSET('Hygiene Data'!$D$5,0,10*ROW('Hygiene Data'!D29))),'Data Summary'!DO35="Yes"),OFFSET('Hygiene Data'!$D$5,0,10*ROW('Hygiene Data'!D29)),NA())</f>
        <v>#N/A</v>
      </c>
      <c r="BA35" s="89" t="e">
        <f ca="true">+IF(AND(ISNUMBER(OFFSET('Hygiene Data'!$D$7,0,10*ROW('Hygiene Data'!D29))),'Data Summary'!DP35="Yes"),OFFSET('Hygiene Data'!$D$7,0,10*ROW('Hygiene Data'!D29)),NA())</f>
        <v>#N/A</v>
      </c>
      <c r="BB35" s="89" t="e">
        <f ca="true">+IF(AND(ISNUMBER(OFFSET('Hygiene Data'!$D$9,0,10*ROW('Hygiene Data'!D29))),'Data Summary'!DQ35="Yes"),OFFSET('Hygiene Data'!$D$9,0,10*ROW('Hygiene Data'!D29)),NA())</f>
        <v>#N/A</v>
      </c>
      <c r="BC35" s="89" t="e">
        <f ca="true">+IF(AND(ISNUMBER(OFFSET('Hygiene Data'!$E$5,0,10*ROW('Hygiene Data'!E29))),'Data Summary'!DR35="Yes"),OFFSET('Hygiene Data'!$E$5,0,10*ROW('Hygiene Data'!E29)),NA())</f>
        <v>#N/A</v>
      </c>
      <c r="BD35" s="89" t="e">
        <f ca="true">+IF(AND(ISNUMBER(OFFSET('Hygiene Data'!$E$7,0,10*ROW('Hygiene Data'!E29))),'Data Summary'!DS35="Yes"),OFFSET('Hygiene Data'!$E$7,0,10*ROW('Hygiene Data'!E29)),NA())</f>
        <v>#N/A</v>
      </c>
      <c r="BE35" s="89" t="e">
        <f ca="true">+IF(AND(ISNUMBER(OFFSET('Hygiene Data'!$E$9,0,10*ROW('Hygiene Data'!E29))),'Data Summary'!DT35="Yes"),OFFSET('Hygiene Data'!$E$9,0,10*ROW('Hygiene Data'!E29)),NA())</f>
        <v>#N/A</v>
      </c>
      <c r="BF35" s="89" t="e">
        <f ca="true">+IF(AND(ISNUMBER(OFFSET('Hygiene Data'!$F$5,0,10*ROW('Hygiene Data'!F29))),'Data Summary'!DU35="Yes"),OFFSET('Hygiene Data'!$F$5,0,10*ROW('Hygiene Data'!F29)),NA())</f>
        <v>#N/A</v>
      </c>
      <c r="BG35" s="89" t="e">
        <f ca="true">+IF(AND(ISNUMBER(OFFSET('Hygiene Data'!$F$7,0,10*ROW('Hygiene Data'!F29))),'Data Summary'!DV35="Yes"),OFFSET('Hygiene Data'!$F$7,0,10*ROW('Hygiene Data'!F29)),NA())</f>
        <v>#N/A</v>
      </c>
      <c r="BH35" s="89" t="e">
        <f ca="true">+IF(AND(ISNUMBER(OFFSET('Hygiene Data'!$F$9,0,10*ROW('Hygiene Data'!F29))),'Data Summary'!DW35="Yes"),OFFSET('Hygiene Data'!$F$9,0,10*ROW('Hygiene Data'!F29)),NA())</f>
        <v>#N/A</v>
      </c>
      <c r="BI35" s="89" t="e">
        <f ca="true">+IF(AND(ISNUMBER(OFFSET('Hygiene Data'!$G$5,0,10*ROW('Hygiene Data'!G29))),'Data Summary'!DX35="Yes"),OFFSET('Hygiene Data'!$G$5,0,10*ROW('Hygiene Data'!G29)),NA())</f>
        <v>#N/A</v>
      </c>
      <c r="BJ35" s="89" t="e">
        <f ca="true">+IF(AND(ISNUMBER(OFFSET('Hygiene Data'!$G$7,0,10*ROW('Hygiene Data'!G29))),'Data Summary'!DY35="Yes"),OFFSET('Hygiene Data'!$G$7,0,10*ROW('Hygiene Data'!G29)),NA())</f>
        <v>#N/A</v>
      </c>
      <c r="BK35" s="89" t="e">
        <f ca="true">+IF(AND(ISNUMBER(OFFSET('Hygiene Data'!$G$9,0,10*ROW('Hygiene Data'!G29))),'Data Summary'!DZ35="Yes"),OFFSET('Hygiene Data'!$G$9,0,10*ROW('Hygiene Data'!G29)),NA())</f>
        <v>#N/A</v>
      </c>
      <c r="BL35" s="89" t="e">
        <f ca="true">+IF(AND(ISNUMBER(OFFSET('Hygiene Data'!$H$5,0,10*ROW('Hygiene Data'!H29))),'Data Summary'!EA35="Yes"),OFFSET('Hygiene Data'!$H$5,0,10*ROW('Hygiene Data'!H29)),NA())</f>
        <v>#N/A</v>
      </c>
      <c r="BM35" s="89" t="e">
        <f ca="true">+IF(AND(ISNUMBER(OFFSET('Hygiene Data'!$H$7,0,10*ROW('Hygiene Data'!H29))),'Data Summary'!EB35="Yes"),OFFSET('Hygiene Data'!$H$7,0,10*ROW('Hygiene Data'!H29)),NA())</f>
        <v>#N/A</v>
      </c>
      <c r="BN35" s="89" t="e">
        <f ca="true">+IF(AND(ISNUMBER(OFFSET('Hygiene Data'!$H$9,0,10*ROW('Hygiene Data'!H29))),'Data Summary'!EC35="Yes"),OFFSET('Hygiene Data'!$H$9,0,10*ROW('Hygiene Data'!H29)),NA())</f>
        <v>#N/A</v>
      </c>
      <c r="BO35" s="89" t="e">
        <f ca="true">+IF(AND(ISNUMBER(OFFSET('Hygiene Data'!$I$5,0,10*ROW('Hygiene Data'!I29))),'Data Summary'!ED35="Yes"),OFFSET('Hygiene Data'!$I$5,0,10*ROW('Hygiene Data'!I29)),NA())</f>
        <v>#N/A</v>
      </c>
      <c r="BP35" s="89" t="e">
        <f ca="true">+IF(AND(ISNUMBER(OFFSET('Hygiene Data'!$I$7,0,10*ROW('Hygiene Data'!I29))),'Data Summary'!EE35="Yes"),OFFSET('Hygiene Data'!$I$7,0,10*ROW('Hygiene Data'!I29)),NA())</f>
        <v>#N/A</v>
      </c>
      <c r="BQ35" s="89" t="e">
        <f ca="true">+IF(AND(ISNUMBER(OFFSET('Hygiene Data'!$I$9,0,10*ROW('Hygiene Data'!I29))),'Data Summary'!EF35="Yes"),OFFSET('Hygiene Data'!$I$9,0,10*ROW('Hygiene Data'!I29)),NA())</f>
        <v>#N/A</v>
      </c>
    </row>
    <row xmlns:x14ac="http://schemas.microsoft.com/office/spreadsheetml/2009/9/ac" r="36" x14ac:dyDescent="0.2">
      <c r="A36" s="326" t="e">
        <f ca="true">+RIGHT('Data Summary'!A36,LEN('Data Summary'!A36)-9)</f>
        <v>#VALUE!</v>
      </c>
      <c r="B36" s="34" t="str">
        <f ca="true">+IF(ISTEXT('Data Summary'!B36),'Data Summary'!B36,"")</f>
        <v/>
      </c>
      <c r="C36" s="325" t="e">
        <f ca="true">+VALUE('Data Summary'!C36)</f>
        <v>#VALUE!</v>
      </c>
      <c r="D36" s="87" t="e">
        <f ca="true">+IF(AND(ISNUMBER(OFFSET('Water Data'!$D$4,0,10*ROW('Water Data'!D30))),'Data Summary'!BS36="Yes"),100-OFFSET('Water Data'!$D$4,0,10*ROW('Water Data'!D30)),NA())</f>
        <v>#N/A</v>
      </c>
      <c r="E36" s="87" t="e">
        <f ca="true">+IF(AND(ISNUMBER(OFFSET('Water Data'!$D$6,0,10*ROW('Water Data'!D30))),'Data Summary'!BT36="Yes"),OFFSET('Water Data'!$D$6,0,10*ROW('Water Data'!D30)),NA())</f>
        <v>#N/A</v>
      </c>
      <c r="F36" s="87" t="e">
        <f ca="true">+IF(AND(ISNUMBER(OFFSET('Water Data'!$D$9,0,10*ROW('Water Data'!D30))),'Data Summary'!BU36="Yes"),OFFSET('Water Data'!$D$9,0,10*ROW('Water Data'!D30)),NA())</f>
        <v>#N/A</v>
      </c>
      <c r="G36" s="87" t="e">
        <f ca="true">+IF(AND(ISNUMBER(OFFSET('Water Data'!$E$4,0,10*ROW('Water Data'!E30))),'Data Summary'!BV36="Yes"),100-OFFSET('Water Data'!$E$4,0,10*ROW('Water Data'!E30)),NA())</f>
        <v>#N/A</v>
      </c>
      <c r="H36" s="87" t="e">
        <f ca="true">+IF(AND(ISNUMBER(OFFSET('Water Data'!$E$6,0,10*ROW('Water Data'!E30))),'Data Summary'!BW36="Yes"),OFFSET('Water Data'!$E$6,0,10*ROW('Water Data'!E30)),NA())</f>
        <v>#N/A</v>
      </c>
      <c r="I36" s="87" t="e">
        <f ca="true">+IF(AND(ISNUMBER(OFFSET('Water Data'!$E$9,0,10*ROW('Water Data'!E30))),'Data Summary'!BX36="Yes"),OFFSET('Water Data'!$E$9,0,10*ROW('Water Data'!E30)),NA())</f>
        <v>#N/A</v>
      </c>
      <c r="J36" s="87" t="e">
        <f ca="true">+IF(AND(ISNUMBER(OFFSET('Water Data'!$F$4,0,10*ROW('Water Data'!F30))),'Data Summary'!BY36="Yes"),100-OFFSET('Water Data'!$F$4,0,10*ROW('Water Data'!F30)),NA())</f>
        <v>#N/A</v>
      </c>
      <c r="K36" s="87" t="e">
        <f ca="true">+IF(AND(ISNUMBER(OFFSET('Water Data'!$F$6,0,10*ROW('Water Data'!F30))),'Data Summary'!BZ36="Yes"),OFFSET('Water Data'!$F$6,0,10*ROW('Water Data'!F30)),NA())</f>
        <v>#N/A</v>
      </c>
      <c r="L36" s="87" t="e">
        <f ca="true">+IF(AND(ISNUMBER(OFFSET('Water Data'!$F$9,0,10*ROW('Water Data'!F30))),'Data Summary'!CA36="Yes"),OFFSET('Water Data'!$F$9,0,10*ROW('Water Data'!F30)),NA())</f>
        <v>#N/A</v>
      </c>
      <c r="M36" s="87" t="e">
        <f ca="true">+IF(AND(ISNUMBER(OFFSET('Water Data'!$G$4,0,10*ROW('Water Data'!G30))),'Data Summary'!CB36="Yes"),100-OFFSET('Water Data'!$G$4,0,10*ROW('Water Data'!G30)),NA())</f>
        <v>#N/A</v>
      </c>
      <c r="N36" s="87" t="e">
        <f ca="true">+IF(AND(ISNUMBER(OFFSET('Water Data'!$G$6,0,10*ROW('Water Data'!G30))),'Data Summary'!CC36="Yes"),OFFSET('Water Data'!$G$6,0,10*ROW('Water Data'!G30)),NA())</f>
        <v>#N/A</v>
      </c>
      <c r="O36" s="87" t="e">
        <f ca="true">+IF(AND(ISNUMBER(OFFSET('Water Data'!$G$9,0,10*ROW('Water Data'!G30))),'Data Summary'!CD36="Yes"),OFFSET('Water Data'!$G$9,0,10*ROW('Water Data'!G30)),NA())</f>
        <v>#N/A</v>
      </c>
      <c r="P36" s="87" t="e">
        <f ca="true">+IF(AND(ISNUMBER(OFFSET('Water Data'!$H$4,0,10*ROW('Water Data'!H30))),'Data Summary'!CE36="Yes"),100-OFFSET('Water Data'!$H$4,0,10*ROW('Water Data'!H30)),NA())</f>
        <v>#N/A</v>
      </c>
      <c r="Q36" s="87" t="e">
        <f ca="true">+IF(AND(ISNUMBER(OFFSET('Water Data'!$H$6,0,10*ROW('Water Data'!H30))),'Data Summary'!CF36="Yes"),OFFSET('Water Data'!$H$6,0,10*ROW('Water Data'!H30)),NA())</f>
        <v>#N/A</v>
      </c>
      <c r="R36" s="87" t="e">
        <f ca="true">+IF(AND(ISNUMBER(OFFSET('Water Data'!$H$9,0,10*ROW('Water Data'!H30))),'Data Summary'!CG36="Yes"),OFFSET('Water Data'!$H$9,0,10*ROW('Water Data'!H30)),NA())</f>
        <v>#N/A</v>
      </c>
      <c r="S36" s="87" t="e">
        <f ca="true">+IF(AND(ISNUMBER(OFFSET('Water Data'!$I$4,0,10*ROW('Water Data'!I30))),'Data Summary'!CH36="Yes"),100-OFFSET('Water Data'!$I$4,0,10*ROW('Water Data'!I30)),NA())</f>
        <v>#N/A</v>
      </c>
      <c r="T36" s="87" t="e">
        <f ca="true">+IF(AND(ISNUMBER(OFFSET('Water Data'!$I$6,0,10*ROW('Water Data'!I30))),'Data Summary'!CI36="Yes"),OFFSET('Water Data'!$I$6,0,10*ROW('Water Data'!I30)),NA())</f>
        <v>#N/A</v>
      </c>
      <c r="U36" s="87" t="e">
        <f ca="true">+IF(AND(ISNUMBER(OFFSET('Water Data'!$I$9,0,10*ROW('Water Data'!I30))),'Data Summary'!CJ36="Yes"),OFFSET('Water Data'!$I$9,0,10*ROW('Water Data'!I30)),NA())</f>
        <v>#N/A</v>
      </c>
      <c r="V36" s="88" t="e">
        <f ca="true">+IF(AND(ISNUMBER(OFFSET('Sanitation Data'!$D$4,0,10*ROW('Sanitation Data'!D30))),'Data Summary'!CK36="Yes"),100-OFFSET('Sanitation Data'!$D$4,0,10*ROW('Sanitation Data'!D30)),NA())</f>
        <v>#N/A</v>
      </c>
      <c r="W36" s="88" t="e">
        <f ca="true">+IF(AND(ISNUMBER(OFFSET('Sanitation Data'!$D$6,0,10*ROW('Sanitation Data'!D30))),'Data Summary'!CL36="Yes"),OFFSET('Sanitation Data'!$D$6,0,10*ROW('Sanitation Data'!D30)),NA())</f>
        <v>#N/A</v>
      </c>
      <c r="X36" s="88" t="e">
        <f ca="true">+IF(AND(ISNUMBER(OFFSET('Sanitation Data'!$D$10,0,10*ROW('Sanitation Data'!D30))),'Data Summary'!CM36="Yes"),OFFSET('Sanitation Data'!$D$10,0,10*ROW('Sanitation Data'!D30)),NA())</f>
        <v>#N/A</v>
      </c>
      <c r="Y36" s="88" t="e">
        <f ca="true">+IF(AND(ISNUMBER(OFFSET('Sanitation Data'!$D$11,0,10*ROW('Sanitation Data'!D30))),'Data Summary'!CN36="Yes"),OFFSET('Sanitation Data'!$D$11,0,10*ROW('Sanitation Data'!D30)),NA())</f>
        <v>#N/A</v>
      </c>
      <c r="Z36" s="88" t="e">
        <f ca="true">+IF(AND(ISNUMBER(OFFSET('Sanitation Data'!$D$12,0,10*ROW('Sanitation Data'!D30))),'Data Summary'!CO36="Yes"),OFFSET('Sanitation Data'!$D$12,0,10*ROW('Sanitation Data'!D30)),NA())</f>
        <v>#N/A</v>
      </c>
      <c r="AA36" s="88" t="e">
        <f ca="true">+IF(AND(ISNUMBER(OFFSET('Sanitation Data'!$E$4,0,10*ROW('Sanitation Data'!E30))),'Data Summary'!CP36="Yes"),100-OFFSET('Sanitation Data'!$E$4,0,10*ROW('Sanitation Data'!E30)),NA())</f>
        <v>#N/A</v>
      </c>
      <c r="AB36" s="88" t="e">
        <f ca="true">+IF(AND(ISNUMBER(OFFSET('Sanitation Data'!$E$6,0,10*ROW('Sanitation Data'!E30))),'Data Summary'!CQ36="Yes"),OFFSET('Sanitation Data'!$E$6,0,10*ROW('Sanitation Data'!E30)),NA())</f>
        <v>#N/A</v>
      </c>
      <c r="AC36" s="88" t="e">
        <f ca="true">+IF(AND(ISNUMBER(OFFSET('Sanitation Data'!$E$10,0,10*ROW('Sanitation Data'!E30))),'Data Summary'!CR36="Yes"),OFFSET('Sanitation Data'!$E$10,0,10*ROW('Sanitation Data'!E30)),NA())</f>
        <v>#N/A</v>
      </c>
      <c r="AD36" s="88" t="e">
        <f ca="true">+IF(AND(ISNUMBER(OFFSET('Sanitation Data'!$E$11,0,10*ROW('Sanitation Data'!E30))),'Data Summary'!CS36="Yes"),OFFSET('Sanitation Data'!$E$11,0,10*ROW('Sanitation Data'!E30)),NA())</f>
        <v>#N/A</v>
      </c>
      <c r="AE36" s="88" t="e">
        <f ca="true">+IF(AND(ISNUMBER(OFFSET('Sanitation Data'!$E$12,0,10*ROW('Sanitation Data'!E30))),'Data Summary'!CT36="Yes"),OFFSET('Sanitation Data'!$E$12,0,10*ROW('Sanitation Data'!E30)),NA())</f>
        <v>#N/A</v>
      </c>
      <c r="AF36" s="88" t="e">
        <f ca="true">+IF(AND(ISNUMBER(OFFSET('Sanitation Data'!$F$4,0,10*ROW('Sanitation Data'!F30))),'Data Summary'!CU36="Yes"),100-OFFSET('Sanitation Data'!$F$4,0,10*ROW('Sanitation Data'!F30)),NA())</f>
        <v>#N/A</v>
      </c>
      <c r="AG36" s="88" t="e">
        <f ca="true">+IF(AND(ISNUMBER(OFFSET('Sanitation Data'!$F$6,0,10*ROW('Sanitation Data'!F30))),'Data Summary'!CV36="Yes"),OFFSET('Sanitation Data'!$F$6,0,10*ROW('Sanitation Data'!F30)),NA())</f>
        <v>#N/A</v>
      </c>
      <c r="AH36" s="88" t="e">
        <f ca="true">+IF(AND(ISNUMBER(OFFSET('Sanitation Data'!$F$10,0,10*ROW('Sanitation Data'!F30))),'Data Summary'!CW36="Yes"),OFFSET('Sanitation Data'!$F$10,0,10*ROW('Sanitation Data'!F30)),NA())</f>
        <v>#N/A</v>
      </c>
      <c r="AI36" s="88" t="e">
        <f ca="true">+IF(AND(ISNUMBER(OFFSET('Sanitation Data'!$F$11,0,10*ROW('Sanitation Data'!F30))),'Data Summary'!CX36="Yes"),OFFSET('Sanitation Data'!$F$11,0,10*ROW('Sanitation Data'!F30)),NA())</f>
        <v>#N/A</v>
      </c>
      <c r="AJ36" s="88" t="e">
        <f ca="true">+IF(AND(ISNUMBER(OFFSET('Sanitation Data'!$F$12,0,10*ROW('Sanitation Data'!F30))),'Data Summary'!CY36="Yes"),OFFSET('Sanitation Data'!$F$12,0,10*ROW('Sanitation Data'!F30)),NA())</f>
        <v>#N/A</v>
      </c>
      <c r="AK36" s="88" t="e">
        <f ca="true">+IF(AND(ISNUMBER(OFFSET('Sanitation Data'!$G$4,0,10*ROW('Sanitation Data'!G30))),'Data Summary'!CZ36="Yes"),100-OFFSET('Sanitation Data'!$G$4,0,10*ROW('Sanitation Data'!G30)),NA())</f>
        <v>#N/A</v>
      </c>
      <c r="AL36" s="88" t="e">
        <f ca="true">+IF(AND(ISNUMBER(OFFSET('Sanitation Data'!$G$6,0,10*ROW('Sanitation Data'!G30))),'Data Summary'!DA36="Yes"),OFFSET('Sanitation Data'!$G$6,0,10*ROW('Sanitation Data'!G30)),NA())</f>
        <v>#N/A</v>
      </c>
      <c r="AM36" s="88" t="e">
        <f ca="true">+IF(AND(ISNUMBER(OFFSET('Sanitation Data'!$G$10,0,10*ROW('Sanitation Data'!G30))),'Data Summary'!DB36="Yes"),OFFSET('Sanitation Data'!$G$10,0,10*ROW('Sanitation Data'!G30)),NA())</f>
        <v>#N/A</v>
      </c>
      <c r="AN36" s="88" t="e">
        <f ca="true">+IF(AND(ISNUMBER(OFFSET('Sanitation Data'!$G$11,0,10*ROW('Sanitation Data'!G30))),'Data Summary'!DC36="Yes"),OFFSET('Sanitation Data'!$G$11,0,10*ROW('Sanitation Data'!G30)),NA())</f>
        <v>#N/A</v>
      </c>
      <c r="AO36" s="88" t="e">
        <f ca="true">+IF(AND(ISNUMBER(OFFSET('Sanitation Data'!$G$12,0,10*ROW('Sanitation Data'!G30))),'Data Summary'!DD36="Yes"),OFFSET('Sanitation Data'!$G$12,0,10*ROW('Sanitation Data'!G30)),NA())</f>
        <v>#N/A</v>
      </c>
      <c r="AP36" s="88" t="e">
        <f ca="true">+IF(AND(ISNUMBER(OFFSET('Sanitation Data'!$H$4,0,10*ROW('Sanitation Data'!H30))),'Data Summary'!DE36="Yes"),100-OFFSET('Sanitation Data'!$H$4,0,10*ROW('Sanitation Data'!H30)),NA())</f>
        <v>#N/A</v>
      </c>
      <c r="AQ36" s="88" t="e">
        <f ca="true">+IF(AND(ISNUMBER(OFFSET('Sanitation Data'!$H$6,0,10*ROW('Sanitation Data'!H30))),'Data Summary'!DF36="Yes"),OFFSET('Sanitation Data'!$H$6,0,10*ROW('Sanitation Data'!H30)),NA())</f>
        <v>#N/A</v>
      </c>
      <c r="AR36" s="88" t="e">
        <f ca="true">+IF(AND(ISNUMBER(OFFSET('Sanitation Data'!$H$10,0,10*ROW('Sanitation Data'!H30))),'Data Summary'!DG36="Yes"),OFFSET('Sanitation Data'!$H$10,0,10*ROW('Sanitation Data'!H30)),NA())</f>
        <v>#N/A</v>
      </c>
      <c r="AS36" s="88" t="e">
        <f ca="true">+IF(AND(ISNUMBER(OFFSET('Sanitation Data'!$H$11,0,10*ROW('Sanitation Data'!H30))),'Data Summary'!DH36="Yes"),OFFSET('Sanitation Data'!$H$11,0,10*ROW('Sanitation Data'!H30)),NA())</f>
        <v>#N/A</v>
      </c>
      <c r="AT36" s="88" t="e">
        <f ca="true">+IF(AND(ISNUMBER(OFFSET('Sanitation Data'!$H$12,0,10*ROW('Sanitation Data'!H30))),'Data Summary'!DI36="Yes"),OFFSET('Sanitation Data'!$H$12,0,10*ROW('Sanitation Data'!H30)),NA())</f>
        <v>#N/A</v>
      </c>
      <c r="AU36" s="88" t="e">
        <f ca="true">+IF(AND(ISNUMBER(OFFSET('Sanitation Data'!$I$4,0,10*ROW('Sanitation Data'!I30))),'Data Summary'!DJ36="Yes"),100-OFFSET('Sanitation Data'!$I$4,0,10*ROW('Sanitation Data'!I30)),NA())</f>
        <v>#N/A</v>
      </c>
      <c r="AV36" s="88" t="e">
        <f ca="true">+IF(AND(ISNUMBER(OFFSET('Sanitation Data'!$I$6,0,10*ROW('Sanitation Data'!I30))),'Data Summary'!DK36="Yes"),OFFSET('Sanitation Data'!$I$6,0,10*ROW('Sanitation Data'!I30)),NA())</f>
        <v>#N/A</v>
      </c>
      <c r="AW36" s="88" t="e">
        <f ca="true">+IF(AND(ISNUMBER(OFFSET('Sanitation Data'!$I$10,0,10*ROW('Sanitation Data'!I30))),'Data Summary'!DL36="Yes"),OFFSET('Sanitation Data'!$I$10,0,10*ROW('Sanitation Data'!I30)),NA())</f>
        <v>#N/A</v>
      </c>
      <c r="AX36" s="88" t="e">
        <f ca="true">+IF(AND(ISNUMBER(OFFSET('Sanitation Data'!$I$11,0,10*ROW('Sanitation Data'!I30))),'Data Summary'!DM36="Yes"),OFFSET('Sanitation Data'!$I$11,0,10*ROW('Sanitation Data'!I30)),NA())</f>
        <v>#N/A</v>
      </c>
      <c r="AY36" s="88" t="e">
        <f ca="true">+IF(AND(ISNUMBER(OFFSET('Sanitation Data'!$I$12,0,10*ROW('Sanitation Data'!I30))),'Data Summary'!DN36="Yes"),OFFSET('Sanitation Data'!$I$12,0,10*ROW('Sanitation Data'!I30)),NA())</f>
        <v>#N/A</v>
      </c>
      <c r="AZ36" s="89" t="e">
        <f ca="true">+IF(AND(ISNUMBER(OFFSET('Hygiene Data'!$D$5,0,10*ROW('Hygiene Data'!D30))),'Data Summary'!DO36="Yes"),OFFSET('Hygiene Data'!$D$5,0,10*ROW('Hygiene Data'!D30)),NA())</f>
        <v>#N/A</v>
      </c>
      <c r="BA36" s="89" t="e">
        <f ca="true">+IF(AND(ISNUMBER(OFFSET('Hygiene Data'!$D$7,0,10*ROW('Hygiene Data'!D30))),'Data Summary'!DP36="Yes"),OFFSET('Hygiene Data'!$D$7,0,10*ROW('Hygiene Data'!D30)),NA())</f>
        <v>#N/A</v>
      </c>
      <c r="BB36" s="89" t="e">
        <f ca="true">+IF(AND(ISNUMBER(OFFSET('Hygiene Data'!$D$9,0,10*ROW('Hygiene Data'!D30))),'Data Summary'!DQ36="Yes"),OFFSET('Hygiene Data'!$D$9,0,10*ROW('Hygiene Data'!D30)),NA())</f>
        <v>#N/A</v>
      </c>
      <c r="BC36" s="89" t="e">
        <f ca="true">+IF(AND(ISNUMBER(OFFSET('Hygiene Data'!$E$5,0,10*ROW('Hygiene Data'!E30))),'Data Summary'!DR36="Yes"),OFFSET('Hygiene Data'!$E$5,0,10*ROW('Hygiene Data'!E30)),NA())</f>
        <v>#N/A</v>
      </c>
      <c r="BD36" s="89" t="e">
        <f ca="true">+IF(AND(ISNUMBER(OFFSET('Hygiene Data'!$E$7,0,10*ROW('Hygiene Data'!E30))),'Data Summary'!DS36="Yes"),OFFSET('Hygiene Data'!$E$7,0,10*ROW('Hygiene Data'!E30)),NA())</f>
        <v>#N/A</v>
      </c>
      <c r="BE36" s="89" t="e">
        <f ca="true">+IF(AND(ISNUMBER(OFFSET('Hygiene Data'!$E$9,0,10*ROW('Hygiene Data'!E30))),'Data Summary'!DT36="Yes"),OFFSET('Hygiene Data'!$E$9,0,10*ROW('Hygiene Data'!E30)),NA())</f>
        <v>#N/A</v>
      </c>
      <c r="BF36" s="89" t="e">
        <f ca="true">+IF(AND(ISNUMBER(OFFSET('Hygiene Data'!$F$5,0,10*ROW('Hygiene Data'!F30))),'Data Summary'!DU36="Yes"),OFFSET('Hygiene Data'!$F$5,0,10*ROW('Hygiene Data'!F30)),NA())</f>
        <v>#N/A</v>
      </c>
      <c r="BG36" s="89" t="e">
        <f ca="true">+IF(AND(ISNUMBER(OFFSET('Hygiene Data'!$F$7,0,10*ROW('Hygiene Data'!F30))),'Data Summary'!DV36="Yes"),OFFSET('Hygiene Data'!$F$7,0,10*ROW('Hygiene Data'!F30)),NA())</f>
        <v>#N/A</v>
      </c>
      <c r="BH36" s="89" t="e">
        <f ca="true">+IF(AND(ISNUMBER(OFFSET('Hygiene Data'!$F$9,0,10*ROW('Hygiene Data'!F30))),'Data Summary'!DW36="Yes"),OFFSET('Hygiene Data'!$F$9,0,10*ROW('Hygiene Data'!F30)),NA())</f>
        <v>#N/A</v>
      </c>
      <c r="BI36" s="89" t="e">
        <f ca="true">+IF(AND(ISNUMBER(OFFSET('Hygiene Data'!$G$5,0,10*ROW('Hygiene Data'!G30))),'Data Summary'!DX36="Yes"),OFFSET('Hygiene Data'!$G$5,0,10*ROW('Hygiene Data'!G30)),NA())</f>
        <v>#N/A</v>
      </c>
      <c r="BJ36" s="89" t="e">
        <f ca="true">+IF(AND(ISNUMBER(OFFSET('Hygiene Data'!$G$7,0,10*ROW('Hygiene Data'!G30))),'Data Summary'!DY36="Yes"),OFFSET('Hygiene Data'!$G$7,0,10*ROW('Hygiene Data'!G30)),NA())</f>
        <v>#N/A</v>
      </c>
      <c r="BK36" s="89" t="e">
        <f ca="true">+IF(AND(ISNUMBER(OFFSET('Hygiene Data'!$G$9,0,10*ROW('Hygiene Data'!G30))),'Data Summary'!DZ36="Yes"),OFFSET('Hygiene Data'!$G$9,0,10*ROW('Hygiene Data'!G30)),NA())</f>
        <v>#N/A</v>
      </c>
      <c r="BL36" s="89" t="e">
        <f ca="true">+IF(AND(ISNUMBER(OFFSET('Hygiene Data'!$H$5,0,10*ROW('Hygiene Data'!H30))),'Data Summary'!EA36="Yes"),OFFSET('Hygiene Data'!$H$5,0,10*ROW('Hygiene Data'!H30)),NA())</f>
        <v>#N/A</v>
      </c>
      <c r="BM36" s="89" t="e">
        <f ca="true">+IF(AND(ISNUMBER(OFFSET('Hygiene Data'!$H$7,0,10*ROW('Hygiene Data'!H30))),'Data Summary'!EB36="Yes"),OFFSET('Hygiene Data'!$H$7,0,10*ROW('Hygiene Data'!H30)),NA())</f>
        <v>#N/A</v>
      </c>
      <c r="BN36" s="89" t="e">
        <f ca="true">+IF(AND(ISNUMBER(OFFSET('Hygiene Data'!$H$9,0,10*ROW('Hygiene Data'!H30))),'Data Summary'!EC36="Yes"),OFFSET('Hygiene Data'!$H$9,0,10*ROW('Hygiene Data'!H30)),NA())</f>
        <v>#N/A</v>
      </c>
      <c r="BO36" s="89" t="e">
        <f ca="true">+IF(AND(ISNUMBER(OFFSET('Hygiene Data'!$I$5,0,10*ROW('Hygiene Data'!I30))),'Data Summary'!ED36="Yes"),OFFSET('Hygiene Data'!$I$5,0,10*ROW('Hygiene Data'!I30)),NA())</f>
        <v>#N/A</v>
      </c>
      <c r="BP36" s="89" t="e">
        <f ca="true">+IF(AND(ISNUMBER(OFFSET('Hygiene Data'!$I$7,0,10*ROW('Hygiene Data'!I30))),'Data Summary'!EE36="Yes"),OFFSET('Hygiene Data'!$I$7,0,10*ROW('Hygiene Data'!I30)),NA())</f>
        <v>#N/A</v>
      </c>
      <c r="BQ36" s="89" t="e">
        <f ca="true">+IF(AND(ISNUMBER(OFFSET('Hygiene Data'!$I$9,0,10*ROW('Hygiene Data'!I30))),'Data Summary'!EF36="Yes"),OFFSET('Hygiene Data'!$I$9,0,10*ROW('Hygiene Data'!I30)),NA())</f>
        <v>#N/A</v>
      </c>
    </row>
    <row xmlns:x14ac="http://schemas.microsoft.com/office/spreadsheetml/2009/9/ac" r="37" x14ac:dyDescent="0.2">
      <c r="A37" s="326" t="e">
        <f ca="true">+RIGHT('Data Summary'!A37,LEN('Data Summary'!A37)-9)</f>
        <v>#VALUE!</v>
      </c>
      <c r="B37" s="34" t="str">
        <f ca="true">+IF(ISTEXT('Data Summary'!B37),'Data Summary'!B37,"")</f>
        <v/>
      </c>
      <c r="C37" s="325" t="e">
        <f ca="true">+VALUE('Data Summary'!C37)</f>
        <v>#VALUE!</v>
      </c>
      <c r="D37" s="87" t="e">
        <f ca="true">+IF(AND(ISNUMBER(OFFSET('Water Data'!$D$4,0,10*ROW('Water Data'!D31))),'Data Summary'!BS37="Yes"),100-OFFSET('Water Data'!$D$4,0,10*ROW('Water Data'!D31)),NA())</f>
        <v>#N/A</v>
      </c>
      <c r="E37" s="87" t="e">
        <f ca="true">+IF(AND(ISNUMBER(OFFSET('Water Data'!$D$6,0,10*ROW('Water Data'!D31))),'Data Summary'!BT37="Yes"),OFFSET('Water Data'!$D$6,0,10*ROW('Water Data'!D31)),NA())</f>
        <v>#N/A</v>
      </c>
      <c r="F37" s="87" t="e">
        <f ca="true">+IF(AND(ISNUMBER(OFFSET('Water Data'!$D$9,0,10*ROW('Water Data'!D31))),'Data Summary'!BU37="Yes"),OFFSET('Water Data'!$D$9,0,10*ROW('Water Data'!D31)),NA())</f>
        <v>#N/A</v>
      </c>
      <c r="G37" s="87" t="e">
        <f ca="true">+IF(AND(ISNUMBER(OFFSET('Water Data'!$E$4,0,10*ROW('Water Data'!E31))),'Data Summary'!BV37="Yes"),100-OFFSET('Water Data'!$E$4,0,10*ROW('Water Data'!E31)),NA())</f>
        <v>#N/A</v>
      </c>
      <c r="H37" s="87" t="e">
        <f ca="true">+IF(AND(ISNUMBER(OFFSET('Water Data'!$E$6,0,10*ROW('Water Data'!E31))),'Data Summary'!BW37="Yes"),OFFSET('Water Data'!$E$6,0,10*ROW('Water Data'!E31)),NA())</f>
        <v>#N/A</v>
      </c>
      <c r="I37" s="87" t="e">
        <f ca="true">+IF(AND(ISNUMBER(OFFSET('Water Data'!$E$9,0,10*ROW('Water Data'!E31))),'Data Summary'!BX37="Yes"),OFFSET('Water Data'!$E$9,0,10*ROW('Water Data'!E31)),NA())</f>
        <v>#N/A</v>
      </c>
      <c r="J37" s="87" t="e">
        <f ca="true">+IF(AND(ISNUMBER(OFFSET('Water Data'!$F$4,0,10*ROW('Water Data'!F31))),'Data Summary'!BY37="Yes"),100-OFFSET('Water Data'!$F$4,0,10*ROW('Water Data'!F31)),NA())</f>
        <v>#N/A</v>
      </c>
      <c r="K37" s="87" t="e">
        <f ca="true">+IF(AND(ISNUMBER(OFFSET('Water Data'!$F$6,0,10*ROW('Water Data'!F31))),'Data Summary'!BZ37="Yes"),OFFSET('Water Data'!$F$6,0,10*ROW('Water Data'!F31)),NA())</f>
        <v>#N/A</v>
      </c>
      <c r="L37" s="87" t="e">
        <f ca="true">+IF(AND(ISNUMBER(OFFSET('Water Data'!$F$9,0,10*ROW('Water Data'!F31))),'Data Summary'!CA37="Yes"),OFFSET('Water Data'!$F$9,0,10*ROW('Water Data'!F31)),NA())</f>
        <v>#N/A</v>
      </c>
      <c r="M37" s="87" t="e">
        <f ca="true">+IF(AND(ISNUMBER(OFFSET('Water Data'!$G$4,0,10*ROW('Water Data'!G31))),'Data Summary'!CB37="Yes"),100-OFFSET('Water Data'!$G$4,0,10*ROW('Water Data'!G31)),NA())</f>
        <v>#N/A</v>
      </c>
      <c r="N37" s="87" t="e">
        <f ca="true">+IF(AND(ISNUMBER(OFFSET('Water Data'!$G$6,0,10*ROW('Water Data'!G31))),'Data Summary'!CC37="Yes"),OFFSET('Water Data'!$G$6,0,10*ROW('Water Data'!G31)),NA())</f>
        <v>#N/A</v>
      </c>
      <c r="O37" s="87" t="e">
        <f ca="true">+IF(AND(ISNUMBER(OFFSET('Water Data'!$G$9,0,10*ROW('Water Data'!G31))),'Data Summary'!CD37="Yes"),OFFSET('Water Data'!$G$9,0,10*ROW('Water Data'!G31)),NA())</f>
        <v>#N/A</v>
      </c>
      <c r="P37" s="87" t="e">
        <f ca="true">+IF(AND(ISNUMBER(OFFSET('Water Data'!$H$4,0,10*ROW('Water Data'!H31))),'Data Summary'!CE37="Yes"),100-OFFSET('Water Data'!$H$4,0,10*ROW('Water Data'!H31)),NA())</f>
        <v>#N/A</v>
      </c>
      <c r="Q37" s="87" t="e">
        <f ca="true">+IF(AND(ISNUMBER(OFFSET('Water Data'!$H$6,0,10*ROW('Water Data'!H31))),'Data Summary'!CF37="Yes"),OFFSET('Water Data'!$H$6,0,10*ROW('Water Data'!H31)),NA())</f>
        <v>#N/A</v>
      </c>
      <c r="R37" s="87" t="e">
        <f ca="true">+IF(AND(ISNUMBER(OFFSET('Water Data'!$H$9,0,10*ROW('Water Data'!H31))),'Data Summary'!CG37="Yes"),OFFSET('Water Data'!$H$9,0,10*ROW('Water Data'!H31)),NA())</f>
        <v>#N/A</v>
      </c>
      <c r="S37" s="87" t="e">
        <f ca="true">+IF(AND(ISNUMBER(OFFSET('Water Data'!$I$4,0,10*ROW('Water Data'!I31))),'Data Summary'!CH37="Yes"),100-OFFSET('Water Data'!$I$4,0,10*ROW('Water Data'!I31)),NA())</f>
        <v>#N/A</v>
      </c>
      <c r="T37" s="87" t="e">
        <f ca="true">+IF(AND(ISNUMBER(OFFSET('Water Data'!$I$6,0,10*ROW('Water Data'!I31))),'Data Summary'!CI37="Yes"),OFFSET('Water Data'!$I$6,0,10*ROW('Water Data'!I31)),NA())</f>
        <v>#N/A</v>
      </c>
      <c r="U37" s="87" t="e">
        <f ca="true">+IF(AND(ISNUMBER(OFFSET('Water Data'!$I$9,0,10*ROW('Water Data'!I31))),'Data Summary'!CJ37="Yes"),OFFSET('Water Data'!$I$9,0,10*ROW('Water Data'!I31)),NA())</f>
        <v>#N/A</v>
      </c>
      <c r="V37" s="88" t="e">
        <f ca="true">+IF(AND(ISNUMBER(OFFSET('Sanitation Data'!$D$4,0,10*ROW('Sanitation Data'!D31))),'Data Summary'!CK37="Yes"),100-OFFSET('Sanitation Data'!$D$4,0,10*ROW('Sanitation Data'!D31)),NA())</f>
        <v>#N/A</v>
      </c>
      <c r="W37" s="88" t="e">
        <f ca="true">+IF(AND(ISNUMBER(OFFSET('Sanitation Data'!$D$6,0,10*ROW('Sanitation Data'!D31))),'Data Summary'!CL37="Yes"),OFFSET('Sanitation Data'!$D$6,0,10*ROW('Sanitation Data'!D31)),NA())</f>
        <v>#N/A</v>
      </c>
      <c r="X37" s="88" t="e">
        <f ca="true">+IF(AND(ISNUMBER(OFFSET('Sanitation Data'!$D$10,0,10*ROW('Sanitation Data'!D31))),'Data Summary'!CM37="Yes"),OFFSET('Sanitation Data'!$D$10,0,10*ROW('Sanitation Data'!D31)),NA())</f>
        <v>#N/A</v>
      </c>
      <c r="Y37" s="88" t="e">
        <f ca="true">+IF(AND(ISNUMBER(OFFSET('Sanitation Data'!$D$11,0,10*ROW('Sanitation Data'!D31))),'Data Summary'!CN37="Yes"),OFFSET('Sanitation Data'!$D$11,0,10*ROW('Sanitation Data'!D31)),NA())</f>
        <v>#N/A</v>
      </c>
      <c r="Z37" s="88" t="e">
        <f ca="true">+IF(AND(ISNUMBER(OFFSET('Sanitation Data'!$D$12,0,10*ROW('Sanitation Data'!D31))),'Data Summary'!CO37="Yes"),OFFSET('Sanitation Data'!$D$12,0,10*ROW('Sanitation Data'!D31)),NA())</f>
        <v>#N/A</v>
      </c>
      <c r="AA37" s="88" t="e">
        <f ca="true">+IF(AND(ISNUMBER(OFFSET('Sanitation Data'!$E$4,0,10*ROW('Sanitation Data'!E31))),'Data Summary'!CP37="Yes"),100-OFFSET('Sanitation Data'!$E$4,0,10*ROW('Sanitation Data'!E31)),NA())</f>
        <v>#N/A</v>
      </c>
      <c r="AB37" s="88" t="e">
        <f ca="true">+IF(AND(ISNUMBER(OFFSET('Sanitation Data'!$E$6,0,10*ROW('Sanitation Data'!E31))),'Data Summary'!CQ37="Yes"),OFFSET('Sanitation Data'!$E$6,0,10*ROW('Sanitation Data'!E31)),NA())</f>
        <v>#N/A</v>
      </c>
      <c r="AC37" s="88" t="e">
        <f ca="true">+IF(AND(ISNUMBER(OFFSET('Sanitation Data'!$E$10,0,10*ROW('Sanitation Data'!E31))),'Data Summary'!CR37="Yes"),OFFSET('Sanitation Data'!$E$10,0,10*ROW('Sanitation Data'!E31)),NA())</f>
        <v>#N/A</v>
      </c>
      <c r="AD37" s="88" t="e">
        <f ca="true">+IF(AND(ISNUMBER(OFFSET('Sanitation Data'!$E$11,0,10*ROW('Sanitation Data'!E31))),'Data Summary'!CS37="Yes"),OFFSET('Sanitation Data'!$E$11,0,10*ROW('Sanitation Data'!E31)),NA())</f>
        <v>#N/A</v>
      </c>
      <c r="AE37" s="88" t="e">
        <f ca="true">+IF(AND(ISNUMBER(OFFSET('Sanitation Data'!$E$12,0,10*ROW('Sanitation Data'!E31))),'Data Summary'!CT37="Yes"),OFFSET('Sanitation Data'!$E$12,0,10*ROW('Sanitation Data'!E31)),NA())</f>
        <v>#N/A</v>
      </c>
      <c r="AF37" s="88" t="e">
        <f ca="true">+IF(AND(ISNUMBER(OFFSET('Sanitation Data'!$F$4,0,10*ROW('Sanitation Data'!F31))),'Data Summary'!CU37="Yes"),100-OFFSET('Sanitation Data'!$F$4,0,10*ROW('Sanitation Data'!F31)),NA())</f>
        <v>#N/A</v>
      </c>
      <c r="AG37" s="88" t="e">
        <f ca="true">+IF(AND(ISNUMBER(OFFSET('Sanitation Data'!$F$6,0,10*ROW('Sanitation Data'!F31))),'Data Summary'!CV37="Yes"),OFFSET('Sanitation Data'!$F$6,0,10*ROW('Sanitation Data'!F31)),NA())</f>
        <v>#N/A</v>
      </c>
      <c r="AH37" s="88" t="e">
        <f ca="true">+IF(AND(ISNUMBER(OFFSET('Sanitation Data'!$F$10,0,10*ROW('Sanitation Data'!F31))),'Data Summary'!CW37="Yes"),OFFSET('Sanitation Data'!$F$10,0,10*ROW('Sanitation Data'!F31)),NA())</f>
        <v>#N/A</v>
      </c>
      <c r="AI37" s="88" t="e">
        <f ca="true">+IF(AND(ISNUMBER(OFFSET('Sanitation Data'!$F$11,0,10*ROW('Sanitation Data'!F31))),'Data Summary'!CX37="Yes"),OFFSET('Sanitation Data'!$F$11,0,10*ROW('Sanitation Data'!F31)),NA())</f>
        <v>#N/A</v>
      </c>
      <c r="AJ37" s="88" t="e">
        <f ca="true">+IF(AND(ISNUMBER(OFFSET('Sanitation Data'!$F$12,0,10*ROW('Sanitation Data'!F31))),'Data Summary'!CY37="Yes"),OFFSET('Sanitation Data'!$F$12,0,10*ROW('Sanitation Data'!F31)),NA())</f>
        <v>#N/A</v>
      </c>
      <c r="AK37" s="88" t="e">
        <f ca="true">+IF(AND(ISNUMBER(OFFSET('Sanitation Data'!$G$4,0,10*ROW('Sanitation Data'!G31))),'Data Summary'!CZ37="Yes"),100-OFFSET('Sanitation Data'!$G$4,0,10*ROW('Sanitation Data'!G31)),NA())</f>
        <v>#N/A</v>
      </c>
      <c r="AL37" s="88" t="e">
        <f ca="true">+IF(AND(ISNUMBER(OFFSET('Sanitation Data'!$G$6,0,10*ROW('Sanitation Data'!G31))),'Data Summary'!DA37="Yes"),OFFSET('Sanitation Data'!$G$6,0,10*ROW('Sanitation Data'!G31)),NA())</f>
        <v>#N/A</v>
      </c>
      <c r="AM37" s="88" t="e">
        <f ca="true">+IF(AND(ISNUMBER(OFFSET('Sanitation Data'!$G$10,0,10*ROW('Sanitation Data'!G31))),'Data Summary'!DB37="Yes"),OFFSET('Sanitation Data'!$G$10,0,10*ROW('Sanitation Data'!G31)),NA())</f>
        <v>#N/A</v>
      </c>
      <c r="AN37" s="88" t="e">
        <f ca="true">+IF(AND(ISNUMBER(OFFSET('Sanitation Data'!$G$11,0,10*ROW('Sanitation Data'!G31))),'Data Summary'!DC37="Yes"),OFFSET('Sanitation Data'!$G$11,0,10*ROW('Sanitation Data'!G31)),NA())</f>
        <v>#N/A</v>
      </c>
      <c r="AO37" s="88" t="e">
        <f ca="true">+IF(AND(ISNUMBER(OFFSET('Sanitation Data'!$G$12,0,10*ROW('Sanitation Data'!G31))),'Data Summary'!DD37="Yes"),OFFSET('Sanitation Data'!$G$12,0,10*ROW('Sanitation Data'!G31)),NA())</f>
        <v>#N/A</v>
      </c>
      <c r="AP37" s="88" t="e">
        <f ca="true">+IF(AND(ISNUMBER(OFFSET('Sanitation Data'!$H$4,0,10*ROW('Sanitation Data'!H31))),'Data Summary'!DE37="Yes"),100-OFFSET('Sanitation Data'!$H$4,0,10*ROW('Sanitation Data'!H31)),NA())</f>
        <v>#N/A</v>
      </c>
      <c r="AQ37" s="88" t="e">
        <f ca="true">+IF(AND(ISNUMBER(OFFSET('Sanitation Data'!$H$6,0,10*ROW('Sanitation Data'!H31))),'Data Summary'!DF37="Yes"),OFFSET('Sanitation Data'!$H$6,0,10*ROW('Sanitation Data'!H31)),NA())</f>
        <v>#N/A</v>
      </c>
      <c r="AR37" s="88" t="e">
        <f ca="true">+IF(AND(ISNUMBER(OFFSET('Sanitation Data'!$H$10,0,10*ROW('Sanitation Data'!H31))),'Data Summary'!DG37="Yes"),OFFSET('Sanitation Data'!$H$10,0,10*ROW('Sanitation Data'!H31)),NA())</f>
        <v>#N/A</v>
      </c>
      <c r="AS37" s="88" t="e">
        <f ca="true">+IF(AND(ISNUMBER(OFFSET('Sanitation Data'!$H$11,0,10*ROW('Sanitation Data'!H31))),'Data Summary'!DH37="Yes"),OFFSET('Sanitation Data'!$H$11,0,10*ROW('Sanitation Data'!H31)),NA())</f>
        <v>#N/A</v>
      </c>
      <c r="AT37" s="88" t="e">
        <f ca="true">+IF(AND(ISNUMBER(OFFSET('Sanitation Data'!$H$12,0,10*ROW('Sanitation Data'!H31))),'Data Summary'!DI37="Yes"),OFFSET('Sanitation Data'!$H$12,0,10*ROW('Sanitation Data'!H31)),NA())</f>
        <v>#N/A</v>
      </c>
      <c r="AU37" s="88" t="e">
        <f ca="true">+IF(AND(ISNUMBER(OFFSET('Sanitation Data'!$I$4,0,10*ROW('Sanitation Data'!I31))),'Data Summary'!DJ37="Yes"),100-OFFSET('Sanitation Data'!$I$4,0,10*ROW('Sanitation Data'!I31)),NA())</f>
        <v>#N/A</v>
      </c>
      <c r="AV37" s="88" t="e">
        <f ca="true">+IF(AND(ISNUMBER(OFFSET('Sanitation Data'!$I$6,0,10*ROW('Sanitation Data'!I31))),'Data Summary'!DK37="Yes"),OFFSET('Sanitation Data'!$I$6,0,10*ROW('Sanitation Data'!I31)),NA())</f>
        <v>#N/A</v>
      </c>
      <c r="AW37" s="88" t="e">
        <f ca="true">+IF(AND(ISNUMBER(OFFSET('Sanitation Data'!$I$10,0,10*ROW('Sanitation Data'!I31))),'Data Summary'!DL37="Yes"),OFFSET('Sanitation Data'!$I$10,0,10*ROW('Sanitation Data'!I31)),NA())</f>
        <v>#N/A</v>
      </c>
      <c r="AX37" s="88" t="e">
        <f ca="true">+IF(AND(ISNUMBER(OFFSET('Sanitation Data'!$I$11,0,10*ROW('Sanitation Data'!I31))),'Data Summary'!DM37="Yes"),OFFSET('Sanitation Data'!$I$11,0,10*ROW('Sanitation Data'!I31)),NA())</f>
        <v>#N/A</v>
      </c>
      <c r="AY37" s="88" t="e">
        <f ca="true">+IF(AND(ISNUMBER(OFFSET('Sanitation Data'!$I$12,0,10*ROW('Sanitation Data'!I31))),'Data Summary'!DN37="Yes"),OFFSET('Sanitation Data'!$I$12,0,10*ROW('Sanitation Data'!I31)),NA())</f>
        <v>#N/A</v>
      </c>
      <c r="AZ37" s="89" t="e">
        <f ca="true">+IF(AND(ISNUMBER(OFFSET('Hygiene Data'!$D$5,0,10*ROW('Hygiene Data'!D31))),'Data Summary'!DO37="Yes"),OFFSET('Hygiene Data'!$D$5,0,10*ROW('Hygiene Data'!D31)),NA())</f>
        <v>#N/A</v>
      </c>
      <c r="BA37" s="89" t="e">
        <f ca="true">+IF(AND(ISNUMBER(OFFSET('Hygiene Data'!$D$7,0,10*ROW('Hygiene Data'!D31))),'Data Summary'!DP37="Yes"),OFFSET('Hygiene Data'!$D$7,0,10*ROW('Hygiene Data'!D31)),NA())</f>
        <v>#N/A</v>
      </c>
      <c r="BB37" s="89" t="e">
        <f ca="true">+IF(AND(ISNUMBER(OFFSET('Hygiene Data'!$D$9,0,10*ROW('Hygiene Data'!D31))),'Data Summary'!DQ37="Yes"),OFFSET('Hygiene Data'!$D$9,0,10*ROW('Hygiene Data'!D31)),NA())</f>
        <v>#N/A</v>
      </c>
      <c r="BC37" s="89" t="e">
        <f ca="true">+IF(AND(ISNUMBER(OFFSET('Hygiene Data'!$E$5,0,10*ROW('Hygiene Data'!E31))),'Data Summary'!DR37="Yes"),OFFSET('Hygiene Data'!$E$5,0,10*ROW('Hygiene Data'!E31)),NA())</f>
        <v>#N/A</v>
      </c>
      <c r="BD37" s="89" t="e">
        <f ca="true">+IF(AND(ISNUMBER(OFFSET('Hygiene Data'!$E$7,0,10*ROW('Hygiene Data'!E31))),'Data Summary'!DS37="Yes"),OFFSET('Hygiene Data'!$E$7,0,10*ROW('Hygiene Data'!E31)),NA())</f>
        <v>#N/A</v>
      </c>
      <c r="BE37" s="89" t="e">
        <f ca="true">+IF(AND(ISNUMBER(OFFSET('Hygiene Data'!$E$9,0,10*ROW('Hygiene Data'!E31))),'Data Summary'!DT37="Yes"),OFFSET('Hygiene Data'!$E$9,0,10*ROW('Hygiene Data'!E31)),NA())</f>
        <v>#N/A</v>
      </c>
      <c r="BF37" s="89" t="e">
        <f ca="true">+IF(AND(ISNUMBER(OFFSET('Hygiene Data'!$F$5,0,10*ROW('Hygiene Data'!F31))),'Data Summary'!DU37="Yes"),OFFSET('Hygiene Data'!$F$5,0,10*ROW('Hygiene Data'!F31)),NA())</f>
        <v>#N/A</v>
      </c>
      <c r="BG37" s="89" t="e">
        <f ca="true">+IF(AND(ISNUMBER(OFFSET('Hygiene Data'!$F$7,0,10*ROW('Hygiene Data'!F31))),'Data Summary'!DV37="Yes"),OFFSET('Hygiene Data'!$F$7,0,10*ROW('Hygiene Data'!F31)),NA())</f>
        <v>#N/A</v>
      </c>
      <c r="BH37" s="89" t="e">
        <f ca="true">+IF(AND(ISNUMBER(OFFSET('Hygiene Data'!$F$9,0,10*ROW('Hygiene Data'!F31))),'Data Summary'!DW37="Yes"),OFFSET('Hygiene Data'!$F$9,0,10*ROW('Hygiene Data'!F31)),NA())</f>
        <v>#N/A</v>
      </c>
      <c r="BI37" s="89" t="e">
        <f ca="true">+IF(AND(ISNUMBER(OFFSET('Hygiene Data'!$G$5,0,10*ROW('Hygiene Data'!G31))),'Data Summary'!DX37="Yes"),OFFSET('Hygiene Data'!$G$5,0,10*ROW('Hygiene Data'!G31)),NA())</f>
        <v>#N/A</v>
      </c>
      <c r="BJ37" s="89" t="e">
        <f ca="true">+IF(AND(ISNUMBER(OFFSET('Hygiene Data'!$G$7,0,10*ROW('Hygiene Data'!G31))),'Data Summary'!DY37="Yes"),OFFSET('Hygiene Data'!$G$7,0,10*ROW('Hygiene Data'!G31)),NA())</f>
        <v>#N/A</v>
      </c>
      <c r="BK37" s="89" t="e">
        <f ca="true">+IF(AND(ISNUMBER(OFFSET('Hygiene Data'!$G$9,0,10*ROW('Hygiene Data'!G31))),'Data Summary'!DZ37="Yes"),OFFSET('Hygiene Data'!$G$9,0,10*ROW('Hygiene Data'!G31)),NA())</f>
        <v>#N/A</v>
      </c>
      <c r="BL37" s="89" t="e">
        <f ca="true">+IF(AND(ISNUMBER(OFFSET('Hygiene Data'!$H$5,0,10*ROW('Hygiene Data'!H31))),'Data Summary'!EA37="Yes"),OFFSET('Hygiene Data'!$H$5,0,10*ROW('Hygiene Data'!H31)),NA())</f>
        <v>#N/A</v>
      </c>
      <c r="BM37" s="89" t="e">
        <f ca="true">+IF(AND(ISNUMBER(OFFSET('Hygiene Data'!$H$7,0,10*ROW('Hygiene Data'!H31))),'Data Summary'!EB37="Yes"),OFFSET('Hygiene Data'!$H$7,0,10*ROW('Hygiene Data'!H31)),NA())</f>
        <v>#N/A</v>
      </c>
      <c r="BN37" s="89" t="e">
        <f ca="true">+IF(AND(ISNUMBER(OFFSET('Hygiene Data'!$H$9,0,10*ROW('Hygiene Data'!H31))),'Data Summary'!EC37="Yes"),OFFSET('Hygiene Data'!$H$9,0,10*ROW('Hygiene Data'!H31)),NA())</f>
        <v>#N/A</v>
      </c>
      <c r="BO37" s="89" t="e">
        <f ca="true">+IF(AND(ISNUMBER(OFFSET('Hygiene Data'!$I$5,0,10*ROW('Hygiene Data'!I31))),'Data Summary'!ED37="Yes"),OFFSET('Hygiene Data'!$I$5,0,10*ROW('Hygiene Data'!I31)),NA())</f>
        <v>#N/A</v>
      </c>
      <c r="BP37" s="89" t="e">
        <f ca="true">+IF(AND(ISNUMBER(OFFSET('Hygiene Data'!$I$7,0,10*ROW('Hygiene Data'!I31))),'Data Summary'!EE37="Yes"),OFFSET('Hygiene Data'!$I$7,0,10*ROW('Hygiene Data'!I31)),NA())</f>
        <v>#N/A</v>
      </c>
      <c r="BQ37" s="89" t="e">
        <f ca="true">+IF(AND(ISNUMBER(OFFSET('Hygiene Data'!$I$9,0,10*ROW('Hygiene Data'!I31))),'Data Summary'!EF37="Yes"),OFFSET('Hygiene Data'!$I$9,0,10*ROW('Hygiene Data'!I31)),NA())</f>
        <v>#N/A</v>
      </c>
    </row>
    <row xmlns:x14ac="http://schemas.microsoft.com/office/spreadsheetml/2009/9/ac" r="38" x14ac:dyDescent="0.2">
      <c r="A38" s="326" t="e">
        <f ca="true">+RIGHT('Data Summary'!A38,LEN('Data Summary'!A38)-9)</f>
        <v>#VALUE!</v>
      </c>
      <c r="B38" s="34" t="str">
        <f ca="true">+IF(ISTEXT('Data Summary'!B38),'Data Summary'!B38,"")</f>
        <v/>
      </c>
      <c r="C38" s="325" t="e">
        <f ca="true">+VALUE('Data Summary'!C38)</f>
        <v>#VALUE!</v>
      </c>
      <c r="D38" s="87" t="e">
        <f ca="true">+IF(AND(ISNUMBER(OFFSET('Water Data'!$D$4,0,10*ROW('Water Data'!D32))),'Data Summary'!BS38="Yes"),100-OFFSET('Water Data'!$D$4,0,10*ROW('Water Data'!D32)),NA())</f>
        <v>#N/A</v>
      </c>
      <c r="E38" s="87" t="e">
        <f ca="true">+IF(AND(ISNUMBER(OFFSET('Water Data'!$D$6,0,10*ROW('Water Data'!D32))),'Data Summary'!BT38="Yes"),OFFSET('Water Data'!$D$6,0,10*ROW('Water Data'!D32)),NA())</f>
        <v>#N/A</v>
      </c>
      <c r="F38" s="87" t="e">
        <f ca="true">+IF(AND(ISNUMBER(OFFSET('Water Data'!$D$9,0,10*ROW('Water Data'!D32))),'Data Summary'!BU38="Yes"),OFFSET('Water Data'!$D$9,0,10*ROW('Water Data'!D32)),NA())</f>
        <v>#N/A</v>
      </c>
      <c r="G38" s="87" t="e">
        <f ca="true">+IF(AND(ISNUMBER(OFFSET('Water Data'!$E$4,0,10*ROW('Water Data'!E32))),'Data Summary'!BV38="Yes"),100-OFFSET('Water Data'!$E$4,0,10*ROW('Water Data'!E32)),NA())</f>
        <v>#N/A</v>
      </c>
      <c r="H38" s="87" t="e">
        <f ca="true">+IF(AND(ISNUMBER(OFFSET('Water Data'!$E$6,0,10*ROW('Water Data'!E32))),'Data Summary'!BW38="Yes"),OFFSET('Water Data'!$E$6,0,10*ROW('Water Data'!E32)),NA())</f>
        <v>#N/A</v>
      </c>
      <c r="I38" s="87" t="e">
        <f ca="true">+IF(AND(ISNUMBER(OFFSET('Water Data'!$E$9,0,10*ROW('Water Data'!E32))),'Data Summary'!BX38="Yes"),OFFSET('Water Data'!$E$9,0,10*ROW('Water Data'!E32)),NA())</f>
        <v>#N/A</v>
      </c>
      <c r="J38" s="87" t="e">
        <f ca="true">+IF(AND(ISNUMBER(OFFSET('Water Data'!$F$4,0,10*ROW('Water Data'!F32))),'Data Summary'!BY38="Yes"),100-OFFSET('Water Data'!$F$4,0,10*ROW('Water Data'!F32)),NA())</f>
        <v>#N/A</v>
      </c>
      <c r="K38" s="87" t="e">
        <f ca="true">+IF(AND(ISNUMBER(OFFSET('Water Data'!$F$6,0,10*ROW('Water Data'!F32))),'Data Summary'!BZ38="Yes"),OFFSET('Water Data'!$F$6,0,10*ROW('Water Data'!F32)),NA())</f>
        <v>#N/A</v>
      </c>
      <c r="L38" s="87" t="e">
        <f ca="true">+IF(AND(ISNUMBER(OFFSET('Water Data'!$F$9,0,10*ROW('Water Data'!F32))),'Data Summary'!CA38="Yes"),OFFSET('Water Data'!$F$9,0,10*ROW('Water Data'!F32)),NA())</f>
        <v>#N/A</v>
      </c>
      <c r="M38" s="87" t="e">
        <f ca="true">+IF(AND(ISNUMBER(OFFSET('Water Data'!$G$4,0,10*ROW('Water Data'!G32))),'Data Summary'!CB38="Yes"),100-OFFSET('Water Data'!$G$4,0,10*ROW('Water Data'!G32)),NA())</f>
        <v>#N/A</v>
      </c>
      <c r="N38" s="87" t="e">
        <f ca="true">+IF(AND(ISNUMBER(OFFSET('Water Data'!$G$6,0,10*ROW('Water Data'!G32))),'Data Summary'!CC38="Yes"),OFFSET('Water Data'!$G$6,0,10*ROW('Water Data'!G32)),NA())</f>
        <v>#N/A</v>
      </c>
      <c r="O38" s="87" t="e">
        <f ca="true">+IF(AND(ISNUMBER(OFFSET('Water Data'!$G$9,0,10*ROW('Water Data'!G32))),'Data Summary'!CD38="Yes"),OFFSET('Water Data'!$G$9,0,10*ROW('Water Data'!G32)),NA())</f>
        <v>#N/A</v>
      </c>
      <c r="P38" s="87" t="e">
        <f ca="true">+IF(AND(ISNUMBER(OFFSET('Water Data'!$H$4,0,10*ROW('Water Data'!H32))),'Data Summary'!CE38="Yes"),100-OFFSET('Water Data'!$H$4,0,10*ROW('Water Data'!H32)),NA())</f>
        <v>#N/A</v>
      </c>
      <c r="Q38" s="87" t="e">
        <f ca="true">+IF(AND(ISNUMBER(OFFSET('Water Data'!$H$6,0,10*ROW('Water Data'!H32))),'Data Summary'!CF38="Yes"),OFFSET('Water Data'!$H$6,0,10*ROW('Water Data'!H32)),NA())</f>
        <v>#N/A</v>
      </c>
      <c r="R38" s="87" t="e">
        <f ca="true">+IF(AND(ISNUMBER(OFFSET('Water Data'!$H$9,0,10*ROW('Water Data'!H32))),'Data Summary'!CG38="Yes"),OFFSET('Water Data'!$H$9,0,10*ROW('Water Data'!H32)),NA())</f>
        <v>#N/A</v>
      </c>
      <c r="S38" s="87" t="e">
        <f ca="true">+IF(AND(ISNUMBER(OFFSET('Water Data'!$I$4,0,10*ROW('Water Data'!I32))),'Data Summary'!CH38="Yes"),100-OFFSET('Water Data'!$I$4,0,10*ROW('Water Data'!I32)),NA())</f>
        <v>#N/A</v>
      </c>
      <c r="T38" s="87" t="e">
        <f ca="true">+IF(AND(ISNUMBER(OFFSET('Water Data'!$I$6,0,10*ROW('Water Data'!I32))),'Data Summary'!CI38="Yes"),OFFSET('Water Data'!$I$6,0,10*ROW('Water Data'!I32)),NA())</f>
        <v>#N/A</v>
      </c>
      <c r="U38" s="87" t="e">
        <f ca="true">+IF(AND(ISNUMBER(OFFSET('Water Data'!$I$9,0,10*ROW('Water Data'!I32))),'Data Summary'!CJ38="Yes"),OFFSET('Water Data'!$I$9,0,10*ROW('Water Data'!I32)),NA())</f>
        <v>#N/A</v>
      </c>
      <c r="V38" s="88" t="e">
        <f ca="true">+IF(AND(ISNUMBER(OFFSET('Sanitation Data'!$D$4,0,10*ROW('Sanitation Data'!D32))),'Data Summary'!CK38="Yes"),100-OFFSET('Sanitation Data'!$D$4,0,10*ROW('Sanitation Data'!D32)),NA())</f>
        <v>#N/A</v>
      </c>
      <c r="W38" s="88" t="e">
        <f ca="true">+IF(AND(ISNUMBER(OFFSET('Sanitation Data'!$D$6,0,10*ROW('Sanitation Data'!D32))),'Data Summary'!CL38="Yes"),OFFSET('Sanitation Data'!$D$6,0,10*ROW('Sanitation Data'!D32)),NA())</f>
        <v>#N/A</v>
      </c>
      <c r="X38" s="88" t="e">
        <f ca="true">+IF(AND(ISNUMBER(OFFSET('Sanitation Data'!$D$10,0,10*ROW('Sanitation Data'!D32))),'Data Summary'!CM38="Yes"),OFFSET('Sanitation Data'!$D$10,0,10*ROW('Sanitation Data'!D32)),NA())</f>
        <v>#N/A</v>
      </c>
      <c r="Y38" s="88" t="e">
        <f ca="true">+IF(AND(ISNUMBER(OFFSET('Sanitation Data'!$D$11,0,10*ROW('Sanitation Data'!D32))),'Data Summary'!CN38="Yes"),OFFSET('Sanitation Data'!$D$11,0,10*ROW('Sanitation Data'!D32)),NA())</f>
        <v>#N/A</v>
      </c>
      <c r="Z38" s="88" t="e">
        <f ca="true">+IF(AND(ISNUMBER(OFFSET('Sanitation Data'!$D$12,0,10*ROW('Sanitation Data'!D32))),'Data Summary'!CO38="Yes"),OFFSET('Sanitation Data'!$D$12,0,10*ROW('Sanitation Data'!D32)),NA())</f>
        <v>#N/A</v>
      </c>
      <c r="AA38" s="88" t="e">
        <f ca="true">+IF(AND(ISNUMBER(OFFSET('Sanitation Data'!$E$4,0,10*ROW('Sanitation Data'!E32))),'Data Summary'!CP38="Yes"),100-OFFSET('Sanitation Data'!$E$4,0,10*ROW('Sanitation Data'!E32)),NA())</f>
        <v>#N/A</v>
      </c>
      <c r="AB38" s="88" t="e">
        <f ca="true">+IF(AND(ISNUMBER(OFFSET('Sanitation Data'!$E$6,0,10*ROW('Sanitation Data'!E32))),'Data Summary'!CQ38="Yes"),OFFSET('Sanitation Data'!$E$6,0,10*ROW('Sanitation Data'!E32)),NA())</f>
        <v>#N/A</v>
      </c>
      <c r="AC38" s="88" t="e">
        <f ca="true">+IF(AND(ISNUMBER(OFFSET('Sanitation Data'!$E$10,0,10*ROW('Sanitation Data'!E32))),'Data Summary'!CR38="Yes"),OFFSET('Sanitation Data'!$E$10,0,10*ROW('Sanitation Data'!E32)),NA())</f>
        <v>#N/A</v>
      </c>
      <c r="AD38" s="88" t="e">
        <f ca="true">+IF(AND(ISNUMBER(OFFSET('Sanitation Data'!$E$11,0,10*ROW('Sanitation Data'!E32))),'Data Summary'!CS38="Yes"),OFFSET('Sanitation Data'!$E$11,0,10*ROW('Sanitation Data'!E32)),NA())</f>
        <v>#N/A</v>
      </c>
      <c r="AE38" s="88" t="e">
        <f ca="true">+IF(AND(ISNUMBER(OFFSET('Sanitation Data'!$E$12,0,10*ROW('Sanitation Data'!E32))),'Data Summary'!CT38="Yes"),OFFSET('Sanitation Data'!$E$12,0,10*ROW('Sanitation Data'!E32)),NA())</f>
        <v>#N/A</v>
      </c>
      <c r="AF38" s="88" t="e">
        <f ca="true">+IF(AND(ISNUMBER(OFFSET('Sanitation Data'!$F$4,0,10*ROW('Sanitation Data'!F32))),'Data Summary'!CU38="Yes"),100-OFFSET('Sanitation Data'!$F$4,0,10*ROW('Sanitation Data'!F32)),NA())</f>
        <v>#N/A</v>
      </c>
      <c r="AG38" s="88" t="e">
        <f ca="true">+IF(AND(ISNUMBER(OFFSET('Sanitation Data'!$F$6,0,10*ROW('Sanitation Data'!F32))),'Data Summary'!CV38="Yes"),OFFSET('Sanitation Data'!$F$6,0,10*ROW('Sanitation Data'!F32)),NA())</f>
        <v>#N/A</v>
      </c>
      <c r="AH38" s="88" t="e">
        <f ca="true">+IF(AND(ISNUMBER(OFFSET('Sanitation Data'!$F$10,0,10*ROW('Sanitation Data'!F32))),'Data Summary'!CW38="Yes"),OFFSET('Sanitation Data'!$F$10,0,10*ROW('Sanitation Data'!F32)),NA())</f>
        <v>#N/A</v>
      </c>
      <c r="AI38" s="88" t="e">
        <f ca="true">+IF(AND(ISNUMBER(OFFSET('Sanitation Data'!$F$11,0,10*ROW('Sanitation Data'!F32))),'Data Summary'!CX38="Yes"),OFFSET('Sanitation Data'!$F$11,0,10*ROW('Sanitation Data'!F32)),NA())</f>
        <v>#N/A</v>
      </c>
      <c r="AJ38" s="88" t="e">
        <f ca="true">+IF(AND(ISNUMBER(OFFSET('Sanitation Data'!$F$12,0,10*ROW('Sanitation Data'!F32))),'Data Summary'!CY38="Yes"),OFFSET('Sanitation Data'!$F$12,0,10*ROW('Sanitation Data'!F32)),NA())</f>
        <v>#N/A</v>
      </c>
      <c r="AK38" s="88" t="e">
        <f ca="true">+IF(AND(ISNUMBER(OFFSET('Sanitation Data'!$G$4,0,10*ROW('Sanitation Data'!G32))),'Data Summary'!CZ38="Yes"),100-OFFSET('Sanitation Data'!$G$4,0,10*ROW('Sanitation Data'!G32)),NA())</f>
        <v>#N/A</v>
      </c>
      <c r="AL38" s="88" t="e">
        <f ca="true">+IF(AND(ISNUMBER(OFFSET('Sanitation Data'!$G$6,0,10*ROW('Sanitation Data'!G32))),'Data Summary'!DA38="Yes"),OFFSET('Sanitation Data'!$G$6,0,10*ROW('Sanitation Data'!G32)),NA())</f>
        <v>#N/A</v>
      </c>
      <c r="AM38" s="88" t="e">
        <f ca="true">+IF(AND(ISNUMBER(OFFSET('Sanitation Data'!$G$10,0,10*ROW('Sanitation Data'!G32))),'Data Summary'!DB38="Yes"),OFFSET('Sanitation Data'!$G$10,0,10*ROW('Sanitation Data'!G32)),NA())</f>
        <v>#N/A</v>
      </c>
      <c r="AN38" s="88" t="e">
        <f ca="true">+IF(AND(ISNUMBER(OFFSET('Sanitation Data'!$G$11,0,10*ROW('Sanitation Data'!G32))),'Data Summary'!DC38="Yes"),OFFSET('Sanitation Data'!$G$11,0,10*ROW('Sanitation Data'!G32)),NA())</f>
        <v>#N/A</v>
      </c>
      <c r="AO38" s="88" t="e">
        <f ca="true">+IF(AND(ISNUMBER(OFFSET('Sanitation Data'!$G$12,0,10*ROW('Sanitation Data'!G32))),'Data Summary'!DD38="Yes"),OFFSET('Sanitation Data'!$G$12,0,10*ROW('Sanitation Data'!G32)),NA())</f>
        <v>#N/A</v>
      </c>
      <c r="AP38" s="88" t="e">
        <f ca="true">+IF(AND(ISNUMBER(OFFSET('Sanitation Data'!$H$4,0,10*ROW('Sanitation Data'!H32))),'Data Summary'!DE38="Yes"),100-OFFSET('Sanitation Data'!$H$4,0,10*ROW('Sanitation Data'!H32)),NA())</f>
        <v>#N/A</v>
      </c>
      <c r="AQ38" s="88" t="e">
        <f ca="true">+IF(AND(ISNUMBER(OFFSET('Sanitation Data'!$H$6,0,10*ROW('Sanitation Data'!H32))),'Data Summary'!DF38="Yes"),OFFSET('Sanitation Data'!$H$6,0,10*ROW('Sanitation Data'!H32)),NA())</f>
        <v>#N/A</v>
      </c>
      <c r="AR38" s="88" t="e">
        <f ca="true">+IF(AND(ISNUMBER(OFFSET('Sanitation Data'!$H$10,0,10*ROW('Sanitation Data'!H32))),'Data Summary'!DG38="Yes"),OFFSET('Sanitation Data'!$H$10,0,10*ROW('Sanitation Data'!H32)),NA())</f>
        <v>#N/A</v>
      </c>
      <c r="AS38" s="88" t="e">
        <f ca="true">+IF(AND(ISNUMBER(OFFSET('Sanitation Data'!$H$11,0,10*ROW('Sanitation Data'!H32))),'Data Summary'!DH38="Yes"),OFFSET('Sanitation Data'!$H$11,0,10*ROW('Sanitation Data'!H32)),NA())</f>
        <v>#N/A</v>
      </c>
      <c r="AT38" s="88" t="e">
        <f ca="true">+IF(AND(ISNUMBER(OFFSET('Sanitation Data'!$H$12,0,10*ROW('Sanitation Data'!H32))),'Data Summary'!DI38="Yes"),OFFSET('Sanitation Data'!$H$12,0,10*ROW('Sanitation Data'!H32)),NA())</f>
        <v>#N/A</v>
      </c>
      <c r="AU38" s="88" t="e">
        <f ca="true">+IF(AND(ISNUMBER(OFFSET('Sanitation Data'!$I$4,0,10*ROW('Sanitation Data'!I32))),'Data Summary'!DJ38="Yes"),100-OFFSET('Sanitation Data'!$I$4,0,10*ROW('Sanitation Data'!I32)),NA())</f>
        <v>#N/A</v>
      </c>
      <c r="AV38" s="88" t="e">
        <f ca="true">+IF(AND(ISNUMBER(OFFSET('Sanitation Data'!$I$6,0,10*ROW('Sanitation Data'!I32))),'Data Summary'!DK38="Yes"),OFFSET('Sanitation Data'!$I$6,0,10*ROW('Sanitation Data'!I32)),NA())</f>
        <v>#N/A</v>
      </c>
      <c r="AW38" s="88" t="e">
        <f ca="true">+IF(AND(ISNUMBER(OFFSET('Sanitation Data'!$I$10,0,10*ROW('Sanitation Data'!I32))),'Data Summary'!DL38="Yes"),OFFSET('Sanitation Data'!$I$10,0,10*ROW('Sanitation Data'!I32)),NA())</f>
        <v>#N/A</v>
      </c>
      <c r="AX38" s="88" t="e">
        <f ca="true">+IF(AND(ISNUMBER(OFFSET('Sanitation Data'!$I$11,0,10*ROW('Sanitation Data'!I32))),'Data Summary'!DM38="Yes"),OFFSET('Sanitation Data'!$I$11,0,10*ROW('Sanitation Data'!I32)),NA())</f>
        <v>#N/A</v>
      </c>
      <c r="AY38" s="88" t="e">
        <f ca="true">+IF(AND(ISNUMBER(OFFSET('Sanitation Data'!$I$12,0,10*ROW('Sanitation Data'!I32))),'Data Summary'!DN38="Yes"),OFFSET('Sanitation Data'!$I$12,0,10*ROW('Sanitation Data'!I32)),NA())</f>
        <v>#N/A</v>
      </c>
      <c r="AZ38" s="89" t="e">
        <f ca="true">+IF(AND(ISNUMBER(OFFSET('Hygiene Data'!$D$5,0,10*ROW('Hygiene Data'!D32))),'Data Summary'!DO38="Yes"),OFFSET('Hygiene Data'!$D$5,0,10*ROW('Hygiene Data'!D32)),NA())</f>
        <v>#N/A</v>
      </c>
      <c r="BA38" s="89" t="e">
        <f ca="true">+IF(AND(ISNUMBER(OFFSET('Hygiene Data'!$D$7,0,10*ROW('Hygiene Data'!D32))),'Data Summary'!DP38="Yes"),OFFSET('Hygiene Data'!$D$7,0,10*ROW('Hygiene Data'!D32)),NA())</f>
        <v>#N/A</v>
      </c>
      <c r="BB38" s="89" t="e">
        <f ca="true">+IF(AND(ISNUMBER(OFFSET('Hygiene Data'!$D$9,0,10*ROW('Hygiene Data'!D32))),'Data Summary'!DQ38="Yes"),OFFSET('Hygiene Data'!$D$9,0,10*ROW('Hygiene Data'!D32)),NA())</f>
        <v>#N/A</v>
      </c>
      <c r="BC38" s="89" t="e">
        <f ca="true">+IF(AND(ISNUMBER(OFFSET('Hygiene Data'!$E$5,0,10*ROW('Hygiene Data'!E32))),'Data Summary'!DR38="Yes"),OFFSET('Hygiene Data'!$E$5,0,10*ROW('Hygiene Data'!E32)),NA())</f>
        <v>#N/A</v>
      </c>
      <c r="BD38" s="89" t="e">
        <f ca="true">+IF(AND(ISNUMBER(OFFSET('Hygiene Data'!$E$7,0,10*ROW('Hygiene Data'!E32))),'Data Summary'!DS38="Yes"),OFFSET('Hygiene Data'!$E$7,0,10*ROW('Hygiene Data'!E32)),NA())</f>
        <v>#N/A</v>
      </c>
      <c r="BE38" s="89" t="e">
        <f ca="true">+IF(AND(ISNUMBER(OFFSET('Hygiene Data'!$E$9,0,10*ROW('Hygiene Data'!E32))),'Data Summary'!DT38="Yes"),OFFSET('Hygiene Data'!$E$9,0,10*ROW('Hygiene Data'!E32)),NA())</f>
        <v>#N/A</v>
      </c>
      <c r="BF38" s="89" t="e">
        <f ca="true">+IF(AND(ISNUMBER(OFFSET('Hygiene Data'!$F$5,0,10*ROW('Hygiene Data'!F32))),'Data Summary'!DU38="Yes"),OFFSET('Hygiene Data'!$F$5,0,10*ROW('Hygiene Data'!F32)),NA())</f>
        <v>#N/A</v>
      </c>
      <c r="BG38" s="89" t="e">
        <f ca="true">+IF(AND(ISNUMBER(OFFSET('Hygiene Data'!$F$7,0,10*ROW('Hygiene Data'!F32))),'Data Summary'!DV38="Yes"),OFFSET('Hygiene Data'!$F$7,0,10*ROW('Hygiene Data'!F32)),NA())</f>
        <v>#N/A</v>
      </c>
      <c r="BH38" s="89" t="e">
        <f ca="true">+IF(AND(ISNUMBER(OFFSET('Hygiene Data'!$F$9,0,10*ROW('Hygiene Data'!F32))),'Data Summary'!DW38="Yes"),OFFSET('Hygiene Data'!$F$9,0,10*ROW('Hygiene Data'!F32)),NA())</f>
        <v>#N/A</v>
      </c>
      <c r="BI38" s="89" t="e">
        <f ca="true">+IF(AND(ISNUMBER(OFFSET('Hygiene Data'!$G$5,0,10*ROW('Hygiene Data'!G32))),'Data Summary'!DX38="Yes"),OFFSET('Hygiene Data'!$G$5,0,10*ROW('Hygiene Data'!G32)),NA())</f>
        <v>#N/A</v>
      </c>
      <c r="BJ38" s="89" t="e">
        <f ca="true">+IF(AND(ISNUMBER(OFFSET('Hygiene Data'!$G$7,0,10*ROW('Hygiene Data'!G32))),'Data Summary'!DY38="Yes"),OFFSET('Hygiene Data'!$G$7,0,10*ROW('Hygiene Data'!G32)),NA())</f>
        <v>#N/A</v>
      </c>
      <c r="BK38" s="89" t="e">
        <f ca="true">+IF(AND(ISNUMBER(OFFSET('Hygiene Data'!$G$9,0,10*ROW('Hygiene Data'!G32))),'Data Summary'!DZ38="Yes"),OFFSET('Hygiene Data'!$G$9,0,10*ROW('Hygiene Data'!G32)),NA())</f>
        <v>#N/A</v>
      </c>
      <c r="BL38" s="89" t="e">
        <f ca="true">+IF(AND(ISNUMBER(OFFSET('Hygiene Data'!$H$5,0,10*ROW('Hygiene Data'!H32))),'Data Summary'!EA38="Yes"),OFFSET('Hygiene Data'!$H$5,0,10*ROW('Hygiene Data'!H32)),NA())</f>
        <v>#N/A</v>
      </c>
      <c r="BM38" s="89" t="e">
        <f ca="true">+IF(AND(ISNUMBER(OFFSET('Hygiene Data'!$H$7,0,10*ROW('Hygiene Data'!H32))),'Data Summary'!EB38="Yes"),OFFSET('Hygiene Data'!$H$7,0,10*ROW('Hygiene Data'!H32)),NA())</f>
        <v>#N/A</v>
      </c>
      <c r="BN38" s="89" t="e">
        <f ca="true">+IF(AND(ISNUMBER(OFFSET('Hygiene Data'!$H$9,0,10*ROW('Hygiene Data'!H32))),'Data Summary'!EC38="Yes"),OFFSET('Hygiene Data'!$H$9,0,10*ROW('Hygiene Data'!H32)),NA())</f>
        <v>#N/A</v>
      </c>
      <c r="BO38" s="89" t="e">
        <f ca="true">+IF(AND(ISNUMBER(OFFSET('Hygiene Data'!$I$5,0,10*ROW('Hygiene Data'!I32))),'Data Summary'!ED38="Yes"),OFFSET('Hygiene Data'!$I$5,0,10*ROW('Hygiene Data'!I32)),NA())</f>
        <v>#N/A</v>
      </c>
      <c r="BP38" s="89" t="e">
        <f ca="true">+IF(AND(ISNUMBER(OFFSET('Hygiene Data'!$I$7,0,10*ROW('Hygiene Data'!I32))),'Data Summary'!EE38="Yes"),OFFSET('Hygiene Data'!$I$7,0,10*ROW('Hygiene Data'!I32)),NA())</f>
        <v>#N/A</v>
      </c>
      <c r="BQ38" s="89" t="e">
        <f ca="true">+IF(AND(ISNUMBER(OFFSET('Hygiene Data'!$I$9,0,10*ROW('Hygiene Data'!I32))),'Data Summary'!EF38="Yes"),OFFSET('Hygiene Data'!$I$9,0,10*ROW('Hygiene Data'!I32)),NA())</f>
        <v>#N/A</v>
      </c>
    </row>
    <row xmlns:x14ac="http://schemas.microsoft.com/office/spreadsheetml/2009/9/ac" r="39" x14ac:dyDescent="0.2">
      <c r="A39" s="326" t="e">
        <f ca="true">+RIGHT('Data Summary'!A39,LEN('Data Summary'!A39)-9)</f>
        <v>#VALUE!</v>
      </c>
      <c r="B39" s="34" t="str">
        <f ca="true">+IF(ISTEXT('Data Summary'!B39),'Data Summary'!B39,"")</f>
        <v/>
      </c>
      <c r="C39" s="325" t="e">
        <f ca="true">+VALUE('Data Summary'!C39)</f>
        <v>#VALUE!</v>
      </c>
      <c r="D39" s="87" t="e">
        <f ca="true">+IF(AND(ISNUMBER(OFFSET('Water Data'!$D$4,0,10*ROW('Water Data'!D33))),'Data Summary'!BS39="Yes"),100-OFFSET('Water Data'!$D$4,0,10*ROW('Water Data'!D33)),NA())</f>
        <v>#N/A</v>
      </c>
      <c r="E39" s="87" t="e">
        <f ca="true">+IF(AND(ISNUMBER(OFFSET('Water Data'!$D$6,0,10*ROW('Water Data'!D33))),'Data Summary'!BT39="Yes"),OFFSET('Water Data'!$D$6,0,10*ROW('Water Data'!D33)),NA())</f>
        <v>#N/A</v>
      </c>
      <c r="F39" s="87" t="e">
        <f ca="true">+IF(AND(ISNUMBER(OFFSET('Water Data'!$D$9,0,10*ROW('Water Data'!D33))),'Data Summary'!BU39="Yes"),OFFSET('Water Data'!$D$9,0,10*ROW('Water Data'!D33)),NA())</f>
        <v>#N/A</v>
      </c>
      <c r="G39" s="87" t="e">
        <f ca="true">+IF(AND(ISNUMBER(OFFSET('Water Data'!$E$4,0,10*ROW('Water Data'!E33))),'Data Summary'!BV39="Yes"),100-OFFSET('Water Data'!$E$4,0,10*ROW('Water Data'!E33)),NA())</f>
        <v>#N/A</v>
      </c>
      <c r="H39" s="87" t="e">
        <f ca="true">+IF(AND(ISNUMBER(OFFSET('Water Data'!$E$6,0,10*ROW('Water Data'!E33))),'Data Summary'!BW39="Yes"),OFFSET('Water Data'!$E$6,0,10*ROW('Water Data'!E33)),NA())</f>
        <v>#N/A</v>
      </c>
      <c r="I39" s="87" t="e">
        <f ca="true">+IF(AND(ISNUMBER(OFFSET('Water Data'!$E$9,0,10*ROW('Water Data'!E33))),'Data Summary'!BX39="Yes"),OFFSET('Water Data'!$E$9,0,10*ROW('Water Data'!E33)),NA())</f>
        <v>#N/A</v>
      </c>
      <c r="J39" s="87" t="e">
        <f ca="true">+IF(AND(ISNUMBER(OFFSET('Water Data'!$F$4,0,10*ROW('Water Data'!F33))),'Data Summary'!BY39="Yes"),100-OFFSET('Water Data'!$F$4,0,10*ROW('Water Data'!F33)),NA())</f>
        <v>#N/A</v>
      </c>
      <c r="K39" s="87" t="e">
        <f ca="true">+IF(AND(ISNUMBER(OFFSET('Water Data'!$F$6,0,10*ROW('Water Data'!F33))),'Data Summary'!BZ39="Yes"),OFFSET('Water Data'!$F$6,0,10*ROW('Water Data'!F33)),NA())</f>
        <v>#N/A</v>
      </c>
      <c r="L39" s="87" t="e">
        <f ca="true">+IF(AND(ISNUMBER(OFFSET('Water Data'!$F$9,0,10*ROW('Water Data'!F33))),'Data Summary'!CA39="Yes"),OFFSET('Water Data'!$F$9,0,10*ROW('Water Data'!F33)),NA())</f>
        <v>#N/A</v>
      </c>
      <c r="M39" s="87" t="e">
        <f ca="true">+IF(AND(ISNUMBER(OFFSET('Water Data'!$G$4,0,10*ROW('Water Data'!G33))),'Data Summary'!CB39="Yes"),100-OFFSET('Water Data'!$G$4,0,10*ROW('Water Data'!G33)),NA())</f>
        <v>#N/A</v>
      </c>
      <c r="N39" s="87" t="e">
        <f ca="true">+IF(AND(ISNUMBER(OFFSET('Water Data'!$G$6,0,10*ROW('Water Data'!G33))),'Data Summary'!CC39="Yes"),OFFSET('Water Data'!$G$6,0,10*ROW('Water Data'!G33)),NA())</f>
        <v>#N/A</v>
      </c>
      <c r="O39" s="87" t="e">
        <f ca="true">+IF(AND(ISNUMBER(OFFSET('Water Data'!$G$9,0,10*ROW('Water Data'!G33))),'Data Summary'!CD39="Yes"),OFFSET('Water Data'!$G$9,0,10*ROW('Water Data'!G33)),NA())</f>
        <v>#N/A</v>
      </c>
      <c r="P39" s="87" t="e">
        <f ca="true">+IF(AND(ISNUMBER(OFFSET('Water Data'!$H$4,0,10*ROW('Water Data'!H33))),'Data Summary'!CE39="Yes"),100-OFFSET('Water Data'!$H$4,0,10*ROW('Water Data'!H33)),NA())</f>
        <v>#N/A</v>
      </c>
      <c r="Q39" s="87" t="e">
        <f ca="true">+IF(AND(ISNUMBER(OFFSET('Water Data'!$H$6,0,10*ROW('Water Data'!H33))),'Data Summary'!CF39="Yes"),OFFSET('Water Data'!$H$6,0,10*ROW('Water Data'!H33)),NA())</f>
        <v>#N/A</v>
      </c>
      <c r="R39" s="87" t="e">
        <f ca="true">+IF(AND(ISNUMBER(OFFSET('Water Data'!$H$9,0,10*ROW('Water Data'!H33))),'Data Summary'!CG39="Yes"),OFFSET('Water Data'!$H$9,0,10*ROW('Water Data'!H33)),NA())</f>
        <v>#N/A</v>
      </c>
      <c r="S39" s="87" t="e">
        <f ca="true">+IF(AND(ISNUMBER(OFFSET('Water Data'!$I$4,0,10*ROW('Water Data'!I33))),'Data Summary'!CH39="Yes"),100-OFFSET('Water Data'!$I$4,0,10*ROW('Water Data'!I33)),NA())</f>
        <v>#N/A</v>
      </c>
      <c r="T39" s="87" t="e">
        <f ca="true">+IF(AND(ISNUMBER(OFFSET('Water Data'!$I$6,0,10*ROW('Water Data'!I33))),'Data Summary'!CI39="Yes"),OFFSET('Water Data'!$I$6,0,10*ROW('Water Data'!I33)),NA())</f>
        <v>#N/A</v>
      </c>
      <c r="U39" s="87" t="e">
        <f ca="true">+IF(AND(ISNUMBER(OFFSET('Water Data'!$I$9,0,10*ROW('Water Data'!I33))),'Data Summary'!CJ39="Yes"),OFFSET('Water Data'!$I$9,0,10*ROW('Water Data'!I33)),NA())</f>
        <v>#N/A</v>
      </c>
      <c r="V39" s="88" t="e">
        <f ca="true">+IF(AND(ISNUMBER(OFFSET('Sanitation Data'!$D$4,0,10*ROW('Sanitation Data'!D33))),'Data Summary'!CK39="Yes"),100-OFFSET('Sanitation Data'!$D$4,0,10*ROW('Sanitation Data'!D33)),NA())</f>
        <v>#N/A</v>
      </c>
      <c r="W39" s="88" t="e">
        <f ca="true">+IF(AND(ISNUMBER(OFFSET('Sanitation Data'!$D$6,0,10*ROW('Sanitation Data'!D33))),'Data Summary'!CL39="Yes"),OFFSET('Sanitation Data'!$D$6,0,10*ROW('Sanitation Data'!D33)),NA())</f>
        <v>#N/A</v>
      </c>
      <c r="X39" s="88" t="e">
        <f ca="true">+IF(AND(ISNUMBER(OFFSET('Sanitation Data'!$D$10,0,10*ROW('Sanitation Data'!D33))),'Data Summary'!CM39="Yes"),OFFSET('Sanitation Data'!$D$10,0,10*ROW('Sanitation Data'!D33)),NA())</f>
        <v>#N/A</v>
      </c>
      <c r="Y39" s="88" t="e">
        <f ca="true">+IF(AND(ISNUMBER(OFFSET('Sanitation Data'!$D$11,0,10*ROW('Sanitation Data'!D33))),'Data Summary'!CN39="Yes"),OFFSET('Sanitation Data'!$D$11,0,10*ROW('Sanitation Data'!D33)),NA())</f>
        <v>#N/A</v>
      </c>
      <c r="Z39" s="88" t="e">
        <f ca="true">+IF(AND(ISNUMBER(OFFSET('Sanitation Data'!$D$12,0,10*ROW('Sanitation Data'!D33))),'Data Summary'!CO39="Yes"),OFFSET('Sanitation Data'!$D$12,0,10*ROW('Sanitation Data'!D33)),NA())</f>
        <v>#N/A</v>
      </c>
      <c r="AA39" s="88" t="e">
        <f ca="true">+IF(AND(ISNUMBER(OFFSET('Sanitation Data'!$E$4,0,10*ROW('Sanitation Data'!E33))),'Data Summary'!CP39="Yes"),100-OFFSET('Sanitation Data'!$E$4,0,10*ROW('Sanitation Data'!E33)),NA())</f>
        <v>#N/A</v>
      </c>
      <c r="AB39" s="88" t="e">
        <f ca="true">+IF(AND(ISNUMBER(OFFSET('Sanitation Data'!$E$6,0,10*ROW('Sanitation Data'!E33))),'Data Summary'!CQ39="Yes"),OFFSET('Sanitation Data'!$E$6,0,10*ROW('Sanitation Data'!E33)),NA())</f>
        <v>#N/A</v>
      </c>
      <c r="AC39" s="88" t="e">
        <f ca="true">+IF(AND(ISNUMBER(OFFSET('Sanitation Data'!$E$10,0,10*ROW('Sanitation Data'!E33))),'Data Summary'!CR39="Yes"),OFFSET('Sanitation Data'!$E$10,0,10*ROW('Sanitation Data'!E33)),NA())</f>
        <v>#N/A</v>
      </c>
      <c r="AD39" s="88" t="e">
        <f ca="true">+IF(AND(ISNUMBER(OFFSET('Sanitation Data'!$E$11,0,10*ROW('Sanitation Data'!E33))),'Data Summary'!CS39="Yes"),OFFSET('Sanitation Data'!$E$11,0,10*ROW('Sanitation Data'!E33)),NA())</f>
        <v>#N/A</v>
      </c>
      <c r="AE39" s="88" t="e">
        <f ca="true">+IF(AND(ISNUMBER(OFFSET('Sanitation Data'!$E$12,0,10*ROW('Sanitation Data'!E33))),'Data Summary'!CT39="Yes"),OFFSET('Sanitation Data'!$E$12,0,10*ROW('Sanitation Data'!E33)),NA())</f>
        <v>#N/A</v>
      </c>
      <c r="AF39" s="88" t="e">
        <f ca="true">+IF(AND(ISNUMBER(OFFSET('Sanitation Data'!$F$4,0,10*ROW('Sanitation Data'!F33))),'Data Summary'!CU39="Yes"),100-OFFSET('Sanitation Data'!$F$4,0,10*ROW('Sanitation Data'!F33)),NA())</f>
        <v>#N/A</v>
      </c>
      <c r="AG39" s="88" t="e">
        <f ca="true">+IF(AND(ISNUMBER(OFFSET('Sanitation Data'!$F$6,0,10*ROW('Sanitation Data'!F33))),'Data Summary'!CV39="Yes"),OFFSET('Sanitation Data'!$F$6,0,10*ROW('Sanitation Data'!F33)),NA())</f>
        <v>#N/A</v>
      </c>
      <c r="AH39" s="88" t="e">
        <f ca="true">+IF(AND(ISNUMBER(OFFSET('Sanitation Data'!$F$10,0,10*ROW('Sanitation Data'!F33))),'Data Summary'!CW39="Yes"),OFFSET('Sanitation Data'!$F$10,0,10*ROW('Sanitation Data'!F33)),NA())</f>
        <v>#N/A</v>
      </c>
      <c r="AI39" s="88" t="e">
        <f ca="true">+IF(AND(ISNUMBER(OFFSET('Sanitation Data'!$F$11,0,10*ROW('Sanitation Data'!F33))),'Data Summary'!CX39="Yes"),OFFSET('Sanitation Data'!$F$11,0,10*ROW('Sanitation Data'!F33)),NA())</f>
        <v>#N/A</v>
      </c>
      <c r="AJ39" s="88" t="e">
        <f ca="true">+IF(AND(ISNUMBER(OFFSET('Sanitation Data'!$F$12,0,10*ROW('Sanitation Data'!F33))),'Data Summary'!CY39="Yes"),OFFSET('Sanitation Data'!$F$12,0,10*ROW('Sanitation Data'!F33)),NA())</f>
        <v>#N/A</v>
      </c>
      <c r="AK39" s="88" t="e">
        <f ca="true">+IF(AND(ISNUMBER(OFFSET('Sanitation Data'!$G$4,0,10*ROW('Sanitation Data'!G33))),'Data Summary'!CZ39="Yes"),100-OFFSET('Sanitation Data'!$G$4,0,10*ROW('Sanitation Data'!G33)),NA())</f>
        <v>#N/A</v>
      </c>
      <c r="AL39" s="88" t="e">
        <f ca="true">+IF(AND(ISNUMBER(OFFSET('Sanitation Data'!$G$6,0,10*ROW('Sanitation Data'!G33))),'Data Summary'!DA39="Yes"),OFFSET('Sanitation Data'!$G$6,0,10*ROW('Sanitation Data'!G33)),NA())</f>
        <v>#N/A</v>
      </c>
      <c r="AM39" s="88" t="e">
        <f ca="true">+IF(AND(ISNUMBER(OFFSET('Sanitation Data'!$G$10,0,10*ROW('Sanitation Data'!G33))),'Data Summary'!DB39="Yes"),OFFSET('Sanitation Data'!$G$10,0,10*ROW('Sanitation Data'!G33)),NA())</f>
        <v>#N/A</v>
      </c>
      <c r="AN39" s="88" t="e">
        <f ca="true">+IF(AND(ISNUMBER(OFFSET('Sanitation Data'!$G$11,0,10*ROW('Sanitation Data'!G33))),'Data Summary'!DC39="Yes"),OFFSET('Sanitation Data'!$G$11,0,10*ROW('Sanitation Data'!G33)),NA())</f>
        <v>#N/A</v>
      </c>
      <c r="AO39" s="88" t="e">
        <f ca="true">+IF(AND(ISNUMBER(OFFSET('Sanitation Data'!$G$12,0,10*ROW('Sanitation Data'!G33))),'Data Summary'!DD39="Yes"),OFFSET('Sanitation Data'!$G$12,0,10*ROW('Sanitation Data'!G33)),NA())</f>
        <v>#N/A</v>
      </c>
      <c r="AP39" s="88" t="e">
        <f ca="true">+IF(AND(ISNUMBER(OFFSET('Sanitation Data'!$H$4,0,10*ROW('Sanitation Data'!H33))),'Data Summary'!DE39="Yes"),100-OFFSET('Sanitation Data'!$H$4,0,10*ROW('Sanitation Data'!H33)),NA())</f>
        <v>#N/A</v>
      </c>
      <c r="AQ39" s="88" t="e">
        <f ca="true">+IF(AND(ISNUMBER(OFFSET('Sanitation Data'!$H$6,0,10*ROW('Sanitation Data'!H33))),'Data Summary'!DF39="Yes"),OFFSET('Sanitation Data'!$H$6,0,10*ROW('Sanitation Data'!H33)),NA())</f>
        <v>#N/A</v>
      </c>
      <c r="AR39" s="88" t="e">
        <f ca="true">+IF(AND(ISNUMBER(OFFSET('Sanitation Data'!$H$10,0,10*ROW('Sanitation Data'!H33))),'Data Summary'!DG39="Yes"),OFFSET('Sanitation Data'!$H$10,0,10*ROW('Sanitation Data'!H33)),NA())</f>
        <v>#N/A</v>
      </c>
      <c r="AS39" s="88" t="e">
        <f ca="true">+IF(AND(ISNUMBER(OFFSET('Sanitation Data'!$H$11,0,10*ROW('Sanitation Data'!H33))),'Data Summary'!DH39="Yes"),OFFSET('Sanitation Data'!$H$11,0,10*ROW('Sanitation Data'!H33)),NA())</f>
        <v>#N/A</v>
      </c>
      <c r="AT39" s="88" t="e">
        <f ca="true">+IF(AND(ISNUMBER(OFFSET('Sanitation Data'!$H$12,0,10*ROW('Sanitation Data'!H33))),'Data Summary'!DI39="Yes"),OFFSET('Sanitation Data'!$H$12,0,10*ROW('Sanitation Data'!H33)),NA())</f>
        <v>#N/A</v>
      </c>
      <c r="AU39" s="88" t="e">
        <f ca="true">+IF(AND(ISNUMBER(OFFSET('Sanitation Data'!$I$4,0,10*ROW('Sanitation Data'!I33))),'Data Summary'!DJ39="Yes"),100-OFFSET('Sanitation Data'!$I$4,0,10*ROW('Sanitation Data'!I33)),NA())</f>
        <v>#N/A</v>
      </c>
      <c r="AV39" s="88" t="e">
        <f ca="true">+IF(AND(ISNUMBER(OFFSET('Sanitation Data'!$I$6,0,10*ROW('Sanitation Data'!I33))),'Data Summary'!DK39="Yes"),OFFSET('Sanitation Data'!$I$6,0,10*ROW('Sanitation Data'!I33)),NA())</f>
        <v>#N/A</v>
      </c>
      <c r="AW39" s="88" t="e">
        <f ca="true">+IF(AND(ISNUMBER(OFFSET('Sanitation Data'!$I$10,0,10*ROW('Sanitation Data'!I33))),'Data Summary'!DL39="Yes"),OFFSET('Sanitation Data'!$I$10,0,10*ROW('Sanitation Data'!I33)),NA())</f>
        <v>#N/A</v>
      </c>
      <c r="AX39" s="88" t="e">
        <f ca="true">+IF(AND(ISNUMBER(OFFSET('Sanitation Data'!$I$11,0,10*ROW('Sanitation Data'!I33))),'Data Summary'!DM39="Yes"),OFFSET('Sanitation Data'!$I$11,0,10*ROW('Sanitation Data'!I33)),NA())</f>
        <v>#N/A</v>
      </c>
      <c r="AY39" s="88" t="e">
        <f ca="true">+IF(AND(ISNUMBER(OFFSET('Sanitation Data'!$I$12,0,10*ROW('Sanitation Data'!I33))),'Data Summary'!DN39="Yes"),OFFSET('Sanitation Data'!$I$12,0,10*ROW('Sanitation Data'!I33)),NA())</f>
        <v>#N/A</v>
      </c>
      <c r="AZ39" s="89" t="e">
        <f ca="true">+IF(AND(ISNUMBER(OFFSET('Hygiene Data'!$D$5,0,10*ROW('Hygiene Data'!D33))),'Data Summary'!DO39="Yes"),OFFSET('Hygiene Data'!$D$5,0,10*ROW('Hygiene Data'!D33)),NA())</f>
        <v>#N/A</v>
      </c>
      <c r="BA39" s="89" t="e">
        <f ca="true">+IF(AND(ISNUMBER(OFFSET('Hygiene Data'!$D$7,0,10*ROW('Hygiene Data'!D33))),'Data Summary'!DP39="Yes"),OFFSET('Hygiene Data'!$D$7,0,10*ROW('Hygiene Data'!D33)),NA())</f>
        <v>#N/A</v>
      </c>
      <c r="BB39" s="89" t="e">
        <f ca="true">+IF(AND(ISNUMBER(OFFSET('Hygiene Data'!$D$9,0,10*ROW('Hygiene Data'!D33))),'Data Summary'!DQ39="Yes"),OFFSET('Hygiene Data'!$D$9,0,10*ROW('Hygiene Data'!D33)),NA())</f>
        <v>#N/A</v>
      </c>
      <c r="BC39" s="89" t="e">
        <f ca="true">+IF(AND(ISNUMBER(OFFSET('Hygiene Data'!$E$5,0,10*ROW('Hygiene Data'!E33))),'Data Summary'!DR39="Yes"),OFFSET('Hygiene Data'!$E$5,0,10*ROW('Hygiene Data'!E33)),NA())</f>
        <v>#N/A</v>
      </c>
      <c r="BD39" s="89" t="e">
        <f ca="true">+IF(AND(ISNUMBER(OFFSET('Hygiene Data'!$E$7,0,10*ROW('Hygiene Data'!E33))),'Data Summary'!DS39="Yes"),OFFSET('Hygiene Data'!$E$7,0,10*ROW('Hygiene Data'!E33)),NA())</f>
        <v>#N/A</v>
      </c>
      <c r="BE39" s="89" t="e">
        <f ca="true">+IF(AND(ISNUMBER(OFFSET('Hygiene Data'!$E$9,0,10*ROW('Hygiene Data'!E33))),'Data Summary'!DT39="Yes"),OFFSET('Hygiene Data'!$E$9,0,10*ROW('Hygiene Data'!E33)),NA())</f>
        <v>#N/A</v>
      </c>
      <c r="BF39" s="89" t="e">
        <f ca="true">+IF(AND(ISNUMBER(OFFSET('Hygiene Data'!$F$5,0,10*ROW('Hygiene Data'!F33))),'Data Summary'!DU39="Yes"),OFFSET('Hygiene Data'!$F$5,0,10*ROW('Hygiene Data'!F33)),NA())</f>
        <v>#N/A</v>
      </c>
      <c r="BG39" s="89" t="e">
        <f ca="true">+IF(AND(ISNUMBER(OFFSET('Hygiene Data'!$F$7,0,10*ROW('Hygiene Data'!F33))),'Data Summary'!DV39="Yes"),OFFSET('Hygiene Data'!$F$7,0,10*ROW('Hygiene Data'!F33)),NA())</f>
        <v>#N/A</v>
      </c>
      <c r="BH39" s="89" t="e">
        <f ca="true">+IF(AND(ISNUMBER(OFFSET('Hygiene Data'!$F$9,0,10*ROW('Hygiene Data'!F33))),'Data Summary'!DW39="Yes"),OFFSET('Hygiene Data'!$F$9,0,10*ROW('Hygiene Data'!F33)),NA())</f>
        <v>#N/A</v>
      </c>
      <c r="BI39" s="89" t="e">
        <f ca="true">+IF(AND(ISNUMBER(OFFSET('Hygiene Data'!$G$5,0,10*ROW('Hygiene Data'!G33))),'Data Summary'!DX39="Yes"),OFFSET('Hygiene Data'!$G$5,0,10*ROW('Hygiene Data'!G33)),NA())</f>
        <v>#N/A</v>
      </c>
      <c r="BJ39" s="89" t="e">
        <f ca="true">+IF(AND(ISNUMBER(OFFSET('Hygiene Data'!$G$7,0,10*ROW('Hygiene Data'!G33))),'Data Summary'!DY39="Yes"),OFFSET('Hygiene Data'!$G$7,0,10*ROW('Hygiene Data'!G33)),NA())</f>
        <v>#N/A</v>
      </c>
      <c r="BK39" s="89" t="e">
        <f ca="true">+IF(AND(ISNUMBER(OFFSET('Hygiene Data'!$G$9,0,10*ROW('Hygiene Data'!G33))),'Data Summary'!DZ39="Yes"),OFFSET('Hygiene Data'!$G$9,0,10*ROW('Hygiene Data'!G33)),NA())</f>
        <v>#N/A</v>
      </c>
      <c r="BL39" s="89" t="e">
        <f ca="true">+IF(AND(ISNUMBER(OFFSET('Hygiene Data'!$H$5,0,10*ROW('Hygiene Data'!H33))),'Data Summary'!EA39="Yes"),OFFSET('Hygiene Data'!$H$5,0,10*ROW('Hygiene Data'!H33)),NA())</f>
        <v>#N/A</v>
      </c>
      <c r="BM39" s="89" t="e">
        <f ca="true">+IF(AND(ISNUMBER(OFFSET('Hygiene Data'!$H$7,0,10*ROW('Hygiene Data'!H33))),'Data Summary'!EB39="Yes"),OFFSET('Hygiene Data'!$H$7,0,10*ROW('Hygiene Data'!H33)),NA())</f>
        <v>#N/A</v>
      </c>
      <c r="BN39" s="89" t="e">
        <f ca="true">+IF(AND(ISNUMBER(OFFSET('Hygiene Data'!$H$9,0,10*ROW('Hygiene Data'!H33))),'Data Summary'!EC39="Yes"),OFFSET('Hygiene Data'!$H$9,0,10*ROW('Hygiene Data'!H33)),NA())</f>
        <v>#N/A</v>
      </c>
      <c r="BO39" s="89" t="e">
        <f ca="true">+IF(AND(ISNUMBER(OFFSET('Hygiene Data'!$I$5,0,10*ROW('Hygiene Data'!I33))),'Data Summary'!ED39="Yes"),OFFSET('Hygiene Data'!$I$5,0,10*ROW('Hygiene Data'!I33)),NA())</f>
        <v>#N/A</v>
      </c>
      <c r="BP39" s="89" t="e">
        <f ca="true">+IF(AND(ISNUMBER(OFFSET('Hygiene Data'!$I$7,0,10*ROW('Hygiene Data'!I33))),'Data Summary'!EE39="Yes"),OFFSET('Hygiene Data'!$I$7,0,10*ROW('Hygiene Data'!I33)),NA())</f>
        <v>#N/A</v>
      </c>
      <c r="BQ39" s="89" t="e">
        <f ca="true">+IF(AND(ISNUMBER(OFFSET('Hygiene Data'!$I$9,0,10*ROW('Hygiene Data'!I33))),'Data Summary'!EF39="Yes"),OFFSET('Hygiene Data'!$I$9,0,10*ROW('Hygiene Data'!I33)),NA())</f>
        <v>#N/A</v>
      </c>
    </row>
    <row xmlns:x14ac="http://schemas.microsoft.com/office/spreadsheetml/2009/9/ac" r="40" x14ac:dyDescent="0.2">
      <c r="A40" s="326" t="e">
        <f ca="true">+RIGHT('Data Summary'!A40,LEN('Data Summary'!A40)-9)</f>
        <v>#VALUE!</v>
      </c>
      <c r="B40" s="34" t="str">
        <f ca="true">+IF(ISTEXT('Data Summary'!B40),'Data Summary'!B40,"")</f>
        <v/>
      </c>
      <c r="C40" s="325" t="e">
        <f ca="true">+VALUE('Data Summary'!C40)</f>
        <v>#VALUE!</v>
      </c>
      <c r="D40" s="87" t="e">
        <f ca="true">+IF(AND(ISNUMBER(OFFSET('Water Data'!$D$4,0,10*ROW('Water Data'!D34))),'Data Summary'!BS40="Yes"),100-OFFSET('Water Data'!$D$4,0,10*ROW('Water Data'!D34)),NA())</f>
        <v>#N/A</v>
      </c>
      <c r="E40" s="87" t="e">
        <f ca="true">+IF(AND(ISNUMBER(OFFSET('Water Data'!$D$6,0,10*ROW('Water Data'!D34))),'Data Summary'!BT40="Yes"),OFFSET('Water Data'!$D$6,0,10*ROW('Water Data'!D34)),NA())</f>
        <v>#N/A</v>
      </c>
      <c r="F40" s="87" t="e">
        <f ca="true">+IF(AND(ISNUMBER(OFFSET('Water Data'!$D$9,0,10*ROW('Water Data'!D34))),'Data Summary'!BU40="Yes"),OFFSET('Water Data'!$D$9,0,10*ROW('Water Data'!D34)),NA())</f>
        <v>#N/A</v>
      </c>
      <c r="G40" s="87" t="e">
        <f ca="true">+IF(AND(ISNUMBER(OFFSET('Water Data'!$E$4,0,10*ROW('Water Data'!E34))),'Data Summary'!BV40="Yes"),100-OFFSET('Water Data'!$E$4,0,10*ROW('Water Data'!E34)),NA())</f>
        <v>#N/A</v>
      </c>
      <c r="H40" s="87" t="e">
        <f ca="true">+IF(AND(ISNUMBER(OFFSET('Water Data'!$E$6,0,10*ROW('Water Data'!E34))),'Data Summary'!BW40="Yes"),OFFSET('Water Data'!$E$6,0,10*ROW('Water Data'!E34)),NA())</f>
        <v>#N/A</v>
      </c>
      <c r="I40" s="87" t="e">
        <f ca="true">+IF(AND(ISNUMBER(OFFSET('Water Data'!$E$9,0,10*ROW('Water Data'!E34))),'Data Summary'!BX40="Yes"),OFFSET('Water Data'!$E$9,0,10*ROW('Water Data'!E34)),NA())</f>
        <v>#N/A</v>
      </c>
      <c r="J40" s="87" t="e">
        <f ca="true">+IF(AND(ISNUMBER(OFFSET('Water Data'!$F$4,0,10*ROW('Water Data'!F34))),'Data Summary'!BY40="Yes"),100-OFFSET('Water Data'!$F$4,0,10*ROW('Water Data'!F34)),NA())</f>
        <v>#N/A</v>
      </c>
      <c r="K40" s="87" t="e">
        <f ca="true">+IF(AND(ISNUMBER(OFFSET('Water Data'!$F$6,0,10*ROW('Water Data'!F34))),'Data Summary'!BZ40="Yes"),OFFSET('Water Data'!$F$6,0,10*ROW('Water Data'!F34)),NA())</f>
        <v>#N/A</v>
      </c>
      <c r="L40" s="87" t="e">
        <f ca="true">+IF(AND(ISNUMBER(OFFSET('Water Data'!$F$9,0,10*ROW('Water Data'!F34))),'Data Summary'!CA40="Yes"),OFFSET('Water Data'!$F$9,0,10*ROW('Water Data'!F34)),NA())</f>
        <v>#N/A</v>
      </c>
      <c r="M40" s="87" t="e">
        <f ca="true">+IF(AND(ISNUMBER(OFFSET('Water Data'!$G$4,0,10*ROW('Water Data'!G34))),'Data Summary'!CB40="Yes"),100-OFFSET('Water Data'!$G$4,0,10*ROW('Water Data'!G34)),NA())</f>
        <v>#N/A</v>
      </c>
      <c r="N40" s="87" t="e">
        <f ca="true">+IF(AND(ISNUMBER(OFFSET('Water Data'!$G$6,0,10*ROW('Water Data'!G34))),'Data Summary'!CC40="Yes"),OFFSET('Water Data'!$G$6,0,10*ROW('Water Data'!G34)),NA())</f>
        <v>#N/A</v>
      </c>
      <c r="O40" s="87" t="e">
        <f ca="true">+IF(AND(ISNUMBER(OFFSET('Water Data'!$G$9,0,10*ROW('Water Data'!G34))),'Data Summary'!CD40="Yes"),OFFSET('Water Data'!$G$9,0,10*ROW('Water Data'!G34)),NA())</f>
        <v>#N/A</v>
      </c>
      <c r="P40" s="87" t="e">
        <f ca="true">+IF(AND(ISNUMBER(OFFSET('Water Data'!$H$4,0,10*ROW('Water Data'!H34))),'Data Summary'!CE40="Yes"),100-OFFSET('Water Data'!$H$4,0,10*ROW('Water Data'!H34)),NA())</f>
        <v>#N/A</v>
      </c>
      <c r="Q40" s="87" t="e">
        <f ca="true">+IF(AND(ISNUMBER(OFFSET('Water Data'!$H$6,0,10*ROW('Water Data'!H34))),'Data Summary'!CF40="Yes"),OFFSET('Water Data'!$H$6,0,10*ROW('Water Data'!H34)),NA())</f>
        <v>#N/A</v>
      </c>
      <c r="R40" s="87" t="e">
        <f ca="true">+IF(AND(ISNUMBER(OFFSET('Water Data'!$H$9,0,10*ROW('Water Data'!H34))),'Data Summary'!CG40="Yes"),OFFSET('Water Data'!$H$9,0,10*ROW('Water Data'!H34)),NA())</f>
        <v>#N/A</v>
      </c>
      <c r="S40" s="87" t="e">
        <f ca="true">+IF(AND(ISNUMBER(OFFSET('Water Data'!$I$4,0,10*ROW('Water Data'!I34))),'Data Summary'!CH40="Yes"),100-OFFSET('Water Data'!$I$4,0,10*ROW('Water Data'!I34)),NA())</f>
        <v>#N/A</v>
      </c>
      <c r="T40" s="87" t="e">
        <f ca="true">+IF(AND(ISNUMBER(OFFSET('Water Data'!$I$6,0,10*ROW('Water Data'!I34))),'Data Summary'!CI40="Yes"),OFFSET('Water Data'!$I$6,0,10*ROW('Water Data'!I34)),NA())</f>
        <v>#N/A</v>
      </c>
      <c r="U40" s="87" t="e">
        <f ca="true">+IF(AND(ISNUMBER(OFFSET('Water Data'!$I$9,0,10*ROW('Water Data'!I34))),'Data Summary'!CJ40="Yes"),OFFSET('Water Data'!$I$9,0,10*ROW('Water Data'!I34)),NA())</f>
        <v>#N/A</v>
      </c>
      <c r="V40" s="88" t="e">
        <f ca="true">+IF(AND(ISNUMBER(OFFSET('Sanitation Data'!$D$4,0,10*ROW('Sanitation Data'!D34))),'Data Summary'!CK40="Yes"),100-OFFSET('Sanitation Data'!$D$4,0,10*ROW('Sanitation Data'!D34)),NA())</f>
        <v>#N/A</v>
      </c>
      <c r="W40" s="88" t="e">
        <f ca="true">+IF(AND(ISNUMBER(OFFSET('Sanitation Data'!$D$6,0,10*ROW('Sanitation Data'!D34))),'Data Summary'!CL40="Yes"),OFFSET('Sanitation Data'!$D$6,0,10*ROW('Sanitation Data'!D34)),NA())</f>
        <v>#N/A</v>
      </c>
      <c r="X40" s="88" t="e">
        <f ca="true">+IF(AND(ISNUMBER(OFFSET('Sanitation Data'!$D$10,0,10*ROW('Sanitation Data'!D34))),'Data Summary'!CM40="Yes"),OFFSET('Sanitation Data'!$D$10,0,10*ROW('Sanitation Data'!D34)),NA())</f>
        <v>#N/A</v>
      </c>
      <c r="Y40" s="88" t="e">
        <f ca="true">+IF(AND(ISNUMBER(OFFSET('Sanitation Data'!$D$11,0,10*ROW('Sanitation Data'!D34))),'Data Summary'!CN40="Yes"),OFFSET('Sanitation Data'!$D$11,0,10*ROW('Sanitation Data'!D34)),NA())</f>
        <v>#N/A</v>
      </c>
      <c r="Z40" s="88" t="e">
        <f ca="true">+IF(AND(ISNUMBER(OFFSET('Sanitation Data'!$D$12,0,10*ROW('Sanitation Data'!D34))),'Data Summary'!CO40="Yes"),OFFSET('Sanitation Data'!$D$12,0,10*ROW('Sanitation Data'!D34)),NA())</f>
        <v>#N/A</v>
      </c>
      <c r="AA40" s="88" t="e">
        <f ca="true">+IF(AND(ISNUMBER(OFFSET('Sanitation Data'!$E$4,0,10*ROW('Sanitation Data'!E34))),'Data Summary'!CP40="Yes"),100-OFFSET('Sanitation Data'!$E$4,0,10*ROW('Sanitation Data'!E34)),NA())</f>
        <v>#N/A</v>
      </c>
      <c r="AB40" s="88" t="e">
        <f ca="true">+IF(AND(ISNUMBER(OFFSET('Sanitation Data'!$E$6,0,10*ROW('Sanitation Data'!E34))),'Data Summary'!CQ40="Yes"),OFFSET('Sanitation Data'!$E$6,0,10*ROW('Sanitation Data'!E34)),NA())</f>
        <v>#N/A</v>
      </c>
      <c r="AC40" s="88" t="e">
        <f ca="true">+IF(AND(ISNUMBER(OFFSET('Sanitation Data'!$E$10,0,10*ROW('Sanitation Data'!E34))),'Data Summary'!CR40="Yes"),OFFSET('Sanitation Data'!$E$10,0,10*ROW('Sanitation Data'!E34)),NA())</f>
        <v>#N/A</v>
      </c>
      <c r="AD40" s="88" t="e">
        <f ca="true">+IF(AND(ISNUMBER(OFFSET('Sanitation Data'!$E$11,0,10*ROW('Sanitation Data'!E34))),'Data Summary'!CS40="Yes"),OFFSET('Sanitation Data'!$E$11,0,10*ROW('Sanitation Data'!E34)),NA())</f>
        <v>#N/A</v>
      </c>
      <c r="AE40" s="88" t="e">
        <f ca="true">+IF(AND(ISNUMBER(OFFSET('Sanitation Data'!$E$12,0,10*ROW('Sanitation Data'!E34))),'Data Summary'!CT40="Yes"),OFFSET('Sanitation Data'!$E$12,0,10*ROW('Sanitation Data'!E34)),NA())</f>
        <v>#N/A</v>
      </c>
      <c r="AF40" s="88" t="e">
        <f ca="true">+IF(AND(ISNUMBER(OFFSET('Sanitation Data'!$F$4,0,10*ROW('Sanitation Data'!F34))),'Data Summary'!CU40="Yes"),100-OFFSET('Sanitation Data'!$F$4,0,10*ROW('Sanitation Data'!F34)),NA())</f>
        <v>#N/A</v>
      </c>
      <c r="AG40" s="88" t="e">
        <f ca="true">+IF(AND(ISNUMBER(OFFSET('Sanitation Data'!$F$6,0,10*ROW('Sanitation Data'!F34))),'Data Summary'!CV40="Yes"),OFFSET('Sanitation Data'!$F$6,0,10*ROW('Sanitation Data'!F34)),NA())</f>
        <v>#N/A</v>
      </c>
      <c r="AH40" s="88" t="e">
        <f ca="true">+IF(AND(ISNUMBER(OFFSET('Sanitation Data'!$F$10,0,10*ROW('Sanitation Data'!F34))),'Data Summary'!CW40="Yes"),OFFSET('Sanitation Data'!$F$10,0,10*ROW('Sanitation Data'!F34)),NA())</f>
        <v>#N/A</v>
      </c>
      <c r="AI40" s="88" t="e">
        <f ca="true">+IF(AND(ISNUMBER(OFFSET('Sanitation Data'!$F$11,0,10*ROW('Sanitation Data'!F34))),'Data Summary'!CX40="Yes"),OFFSET('Sanitation Data'!$F$11,0,10*ROW('Sanitation Data'!F34)),NA())</f>
        <v>#N/A</v>
      </c>
      <c r="AJ40" s="88" t="e">
        <f ca="true">+IF(AND(ISNUMBER(OFFSET('Sanitation Data'!$F$12,0,10*ROW('Sanitation Data'!F34))),'Data Summary'!CY40="Yes"),OFFSET('Sanitation Data'!$F$12,0,10*ROW('Sanitation Data'!F34)),NA())</f>
        <v>#N/A</v>
      </c>
      <c r="AK40" s="88" t="e">
        <f ca="true">+IF(AND(ISNUMBER(OFFSET('Sanitation Data'!$G$4,0,10*ROW('Sanitation Data'!G34))),'Data Summary'!CZ40="Yes"),100-OFFSET('Sanitation Data'!$G$4,0,10*ROW('Sanitation Data'!G34)),NA())</f>
        <v>#N/A</v>
      </c>
      <c r="AL40" s="88" t="e">
        <f ca="true">+IF(AND(ISNUMBER(OFFSET('Sanitation Data'!$G$6,0,10*ROW('Sanitation Data'!G34))),'Data Summary'!DA40="Yes"),OFFSET('Sanitation Data'!$G$6,0,10*ROW('Sanitation Data'!G34)),NA())</f>
        <v>#N/A</v>
      </c>
      <c r="AM40" s="88" t="e">
        <f ca="true">+IF(AND(ISNUMBER(OFFSET('Sanitation Data'!$G$10,0,10*ROW('Sanitation Data'!G34))),'Data Summary'!DB40="Yes"),OFFSET('Sanitation Data'!$G$10,0,10*ROW('Sanitation Data'!G34)),NA())</f>
        <v>#N/A</v>
      </c>
      <c r="AN40" s="88" t="e">
        <f ca="true">+IF(AND(ISNUMBER(OFFSET('Sanitation Data'!$G$11,0,10*ROW('Sanitation Data'!G34))),'Data Summary'!DC40="Yes"),OFFSET('Sanitation Data'!$G$11,0,10*ROW('Sanitation Data'!G34)),NA())</f>
        <v>#N/A</v>
      </c>
      <c r="AO40" s="88" t="e">
        <f ca="true">+IF(AND(ISNUMBER(OFFSET('Sanitation Data'!$G$12,0,10*ROW('Sanitation Data'!G34))),'Data Summary'!DD40="Yes"),OFFSET('Sanitation Data'!$G$12,0,10*ROW('Sanitation Data'!G34)),NA())</f>
        <v>#N/A</v>
      </c>
      <c r="AP40" s="88" t="e">
        <f ca="true">+IF(AND(ISNUMBER(OFFSET('Sanitation Data'!$H$4,0,10*ROW('Sanitation Data'!H34))),'Data Summary'!DE40="Yes"),100-OFFSET('Sanitation Data'!$H$4,0,10*ROW('Sanitation Data'!H34)),NA())</f>
        <v>#N/A</v>
      </c>
      <c r="AQ40" s="88" t="e">
        <f ca="true">+IF(AND(ISNUMBER(OFFSET('Sanitation Data'!$H$6,0,10*ROW('Sanitation Data'!H34))),'Data Summary'!DF40="Yes"),OFFSET('Sanitation Data'!$H$6,0,10*ROW('Sanitation Data'!H34)),NA())</f>
        <v>#N/A</v>
      </c>
      <c r="AR40" s="88" t="e">
        <f ca="true">+IF(AND(ISNUMBER(OFFSET('Sanitation Data'!$H$10,0,10*ROW('Sanitation Data'!H34))),'Data Summary'!DG40="Yes"),OFFSET('Sanitation Data'!$H$10,0,10*ROW('Sanitation Data'!H34)),NA())</f>
        <v>#N/A</v>
      </c>
      <c r="AS40" s="88" t="e">
        <f ca="true">+IF(AND(ISNUMBER(OFFSET('Sanitation Data'!$H$11,0,10*ROW('Sanitation Data'!H34))),'Data Summary'!DH40="Yes"),OFFSET('Sanitation Data'!$H$11,0,10*ROW('Sanitation Data'!H34)),NA())</f>
        <v>#N/A</v>
      </c>
      <c r="AT40" s="88" t="e">
        <f ca="true">+IF(AND(ISNUMBER(OFFSET('Sanitation Data'!$H$12,0,10*ROW('Sanitation Data'!H34))),'Data Summary'!DI40="Yes"),OFFSET('Sanitation Data'!$H$12,0,10*ROW('Sanitation Data'!H34)),NA())</f>
        <v>#N/A</v>
      </c>
      <c r="AU40" s="88" t="e">
        <f ca="true">+IF(AND(ISNUMBER(OFFSET('Sanitation Data'!$I$4,0,10*ROW('Sanitation Data'!I34))),'Data Summary'!DJ40="Yes"),100-OFFSET('Sanitation Data'!$I$4,0,10*ROW('Sanitation Data'!I34)),NA())</f>
        <v>#N/A</v>
      </c>
      <c r="AV40" s="88" t="e">
        <f ca="true">+IF(AND(ISNUMBER(OFFSET('Sanitation Data'!$I$6,0,10*ROW('Sanitation Data'!I34))),'Data Summary'!DK40="Yes"),OFFSET('Sanitation Data'!$I$6,0,10*ROW('Sanitation Data'!I34)),NA())</f>
        <v>#N/A</v>
      </c>
      <c r="AW40" s="88" t="e">
        <f ca="true">+IF(AND(ISNUMBER(OFFSET('Sanitation Data'!$I$10,0,10*ROW('Sanitation Data'!I34))),'Data Summary'!DL40="Yes"),OFFSET('Sanitation Data'!$I$10,0,10*ROW('Sanitation Data'!I34)),NA())</f>
        <v>#N/A</v>
      </c>
      <c r="AX40" s="88" t="e">
        <f ca="true">+IF(AND(ISNUMBER(OFFSET('Sanitation Data'!$I$11,0,10*ROW('Sanitation Data'!I34))),'Data Summary'!DM40="Yes"),OFFSET('Sanitation Data'!$I$11,0,10*ROW('Sanitation Data'!I34)),NA())</f>
        <v>#N/A</v>
      </c>
      <c r="AY40" s="88" t="e">
        <f ca="true">+IF(AND(ISNUMBER(OFFSET('Sanitation Data'!$I$12,0,10*ROW('Sanitation Data'!I34))),'Data Summary'!DN40="Yes"),OFFSET('Sanitation Data'!$I$12,0,10*ROW('Sanitation Data'!I34)),NA())</f>
        <v>#N/A</v>
      </c>
      <c r="AZ40" s="89" t="e">
        <f ca="true">+IF(AND(ISNUMBER(OFFSET('Hygiene Data'!$D$5,0,10*ROW('Hygiene Data'!D34))),'Data Summary'!DO40="Yes"),OFFSET('Hygiene Data'!$D$5,0,10*ROW('Hygiene Data'!D34)),NA())</f>
        <v>#N/A</v>
      </c>
      <c r="BA40" s="89" t="e">
        <f ca="true">+IF(AND(ISNUMBER(OFFSET('Hygiene Data'!$D$7,0,10*ROW('Hygiene Data'!D34))),'Data Summary'!DP40="Yes"),OFFSET('Hygiene Data'!$D$7,0,10*ROW('Hygiene Data'!D34)),NA())</f>
        <v>#N/A</v>
      </c>
      <c r="BB40" s="89" t="e">
        <f ca="true">+IF(AND(ISNUMBER(OFFSET('Hygiene Data'!$D$9,0,10*ROW('Hygiene Data'!D34))),'Data Summary'!DQ40="Yes"),OFFSET('Hygiene Data'!$D$9,0,10*ROW('Hygiene Data'!D34)),NA())</f>
        <v>#N/A</v>
      </c>
      <c r="BC40" s="89" t="e">
        <f ca="true">+IF(AND(ISNUMBER(OFFSET('Hygiene Data'!$E$5,0,10*ROW('Hygiene Data'!E34))),'Data Summary'!DR40="Yes"),OFFSET('Hygiene Data'!$E$5,0,10*ROW('Hygiene Data'!E34)),NA())</f>
        <v>#N/A</v>
      </c>
      <c r="BD40" s="89" t="e">
        <f ca="true">+IF(AND(ISNUMBER(OFFSET('Hygiene Data'!$E$7,0,10*ROW('Hygiene Data'!E34))),'Data Summary'!DS40="Yes"),OFFSET('Hygiene Data'!$E$7,0,10*ROW('Hygiene Data'!E34)),NA())</f>
        <v>#N/A</v>
      </c>
      <c r="BE40" s="89" t="e">
        <f ca="true">+IF(AND(ISNUMBER(OFFSET('Hygiene Data'!$E$9,0,10*ROW('Hygiene Data'!E34))),'Data Summary'!DT40="Yes"),OFFSET('Hygiene Data'!$E$9,0,10*ROW('Hygiene Data'!E34)),NA())</f>
        <v>#N/A</v>
      </c>
      <c r="BF40" s="89" t="e">
        <f ca="true">+IF(AND(ISNUMBER(OFFSET('Hygiene Data'!$F$5,0,10*ROW('Hygiene Data'!F34))),'Data Summary'!DU40="Yes"),OFFSET('Hygiene Data'!$F$5,0,10*ROW('Hygiene Data'!F34)),NA())</f>
        <v>#N/A</v>
      </c>
      <c r="BG40" s="89" t="e">
        <f ca="true">+IF(AND(ISNUMBER(OFFSET('Hygiene Data'!$F$7,0,10*ROW('Hygiene Data'!F34))),'Data Summary'!DV40="Yes"),OFFSET('Hygiene Data'!$F$7,0,10*ROW('Hygiene Data'!F34)),NA())</f>
        <v>#N/A</v>
      </c>
      <c r="BH40" s="89" t="e">
        <f ca="true">+IF(AND(ISNUMBER(OFFSET('Hygiene Data'!$F$9,0,10*ROW('Hygiene Data'!F34))),'Data Summary'!DW40="Yes"),OFFSET('Hygiene Data'!$F$9,0,10*ROW('Hygiene Data'!F34)),NA())</f>
        <v>#N/A</v>
      </c>
      <c r="BI40" s="89" t="e">
        <f ca="true">+IF(AND(ISNUMBER(OFFSET('Hygiene Data'!$G$5,0,10*ROW('Hygiene Data'!G34))),'Data Summary'!DX40="Yes"),OFFSET('Hygiene Data'!$G$5,0,10*ROW('Hygiene Data'!G34)),NA())</f>
        <v>#N/A</v>
      </c>
      <c r="BJ40" s="89" t="e">
        <f ca="true">+IF(AND(ISNUMBER(OFFSET('Hygiene Data'!$G$7,0,10*ROW('Hygiene Data'!G34))),'Data Summary'!DY40="Yes"),OFFSET('Hygiene Data'!$G$7,0,10*ROW('Hygiene Data'!G34)),NA())</f>
        <v>#N/A</v>
      </c>
      <c r="BK40" s="89" t="e">
        <f ca="true">+IF(AND(ISNUMBER(OFFSET('Hygiene Data'!$G$9,0,10*ROW('Hygiene Data'!G34))),'Data Summary'!DZ40="Yes"),OFFSET('Hygiene Data'!$G$9,0,10*ROW('Hygiene Data'!G34)),NA())</f>
        <v>#N/A</v>
      </c>
      <c r="BL40" s="89" t="e">
        <f ca="true">+IF(AND(ISNUMBER(OFFSET('Hygiene Data'!$H$5,0,10*ROW('Hygiene Data'!H34))),'Data Summary'!EA40="Yes"),OFFSET('Hygiene Data'!$H$5,0,10*ROW('Hygiene Data'!H34)),NA())</f>
        <v>#N/A</v>
      </c>
      <c r="BM40" s="89" t="e">
        <f ca="true">+IF(AND(ISNUMBER(OFFSET('Hygiene Data'!$H$7,0,10*ROW('Hygiene Data'!H34))),'Data Summary'!EB40="Yes"),OFFSET('Hygiene Data'!$H$7,0,10*ROW('Hygiene Data'!H34)),NA())</f>
        <v>#N/A</v>
      </c>
      <c r="BN40" s="89" t="e">
        <f ca="true">+IF(AND(ISNUMBER(OFFSET('Hygiene Data'!$H$9,0,10*ROW('Hygiene Data'!H34))),'Data Summary'!EC40="Yes"),OFFSET('Hygiene Data'!$H$9,0,10*ROW('Hygiene Data'!H34)),NA())</f>
        <v>#N/A</v>
      </c>
      <c r="BO40" s="89" t="e">
        <f ca="true">+IF(AND(ISNUMBER(OFFSET('Hygiene Data'!$I$5,0,10*ROW('Hygiene Data'!I34))),'Data Summary'!ED40="Yes"),OFFSET('Hygiene Data'!$I$5,0,10*ROW('Hygiene Data'!I34)),NA())</f>
        <v>#N/A</v>
      </c>
      <c r="BP40" s="89" t="e">
        <f ca="true">+IF(AND(ISNUMBER(OFFSET('Hygiene Data'!$I$7,0,10*ROW('Hygiene Data'!I34))),'Data Summary'!EE40="Yes"),OFFSET('Hygiene Data'!$I$7,0,10*ROW('Hygiene Data'!I34)),NA())</f>
        <v>#N/A</v>
      </c>
      <c r="BQ40" s="89" t="e">
        <f ca="true">+IF(AND(ISNUMBER(OFFSET('Hygiene Data'!$I$9,0,10*ROW('Hygiene Data'!I34))),'Data Summary'!EF40="Yes"),OFFSET('Hygiene Data'!$I$9,0,10*ROW('Hygiene Data'!I34)),NA())</f>
        <v>#N/A</v>
      </c>
    </row>
    <row xmlns:x14ac="http://schemas.microsoft.com/office/spreadsheetml/2009/9/ac" r="41" x14ac:dyDescent="0.2">
      <c r="A41" s="326" t="e">
        <f ca="true">+RIGHT('Data Summary'!A41,LEN('Data Summary'!A41)-9)</f>
        <v>#VALUE!</v>
      </c>
      <c r="B41" s="34" t="str">
        <f ca="true">+IF(ISTEXT('Data Summary'!B41),'Data Summary'!B41,"")</f>
        <v/>
      </c>
      <c r="C41" s="325" t="e">
        <f ca="true">+VALUE('Data Summary'!C41)</f>
        <v>#VALUE!</v>
      </c>
      <c r="D41" s="87" t="e">
        <f ca="true">+IF(AND(ISNUMBER(OFFSET('Water Data'!$D$4,0,10*ROW('Water Data'!D35))),'Data Summary'!BS41="Yes"),100-OFFSET('Water Data'!$D$4,0,10*ROW('Water Data'!D35)),NA())</f>
        <v>#N/A</v>
      </c>
      <c r="E41" s="87" t="e">
        <f ca="true">+IF(AND(ISNUMBER(OFFSET('Water Data'!$D$6,0,10*ROW('Water Data'!D35))),'Data Summary'!BT41="Yes"),OFFSET('Water Data'!$D$6,0,10*ROW('Water Data'!D35)),NA())</f>
        <v>#N/A</v>
      </c>
      <c r="F41" s="87" t="e">
        <f ca="true">+IF(AND(ISNUMBER(OFFSET('Water Data'!$D$9,0,10*ROW('Water Data'!D35))),'Data Summary'!BU41="Yes"),OFFSET('Water Data'!$D$9,0,10*ROW('Water Data'!D35)),NA())</f>
        <v>#N/A</v>
      </c>
      <c r="G41" s="87" t="e">
        <f ca="true">+IF(AND(ISNUMBER(OFFSET('Water Data'!$E$4,0,10*ROW('Water Data'!E35))),'Data Summary'!BV41="Yes"),100-OFFSET('Water Data'!$E$4,0,10*ROW('Water Data'!E35)),NA())</f>
        <v>#N/A</v>
      </c>
      <c r="H41" s="87" t="e">
        <f ca="true">+IF(AND(ISNUMBER(OFFSET('Water Data'!$E$6,0,10*ROW('Water Data'!E35))),'Data Summary'!BW41="Yes"),OFFSET('Water Data'!$E$6,0,10*ROW('Water Data'!E35)),NA())</f>
        <v>#N/A</v>
      </c>
      <c r="I41" s="87" t="e">
        <f ca="true">+IF(AND(ISNUMBER(OFFSET('Water Data'!$E$9,0,10*ROW('Water Data'!E35))),'Data Summary'!BX41="Yes"),OFFSET('Water Data'!$E$9,0,10*ROW('Water Data'!E35)),NA())</f>
        <v>#N/A</v>
      </c>
      <c r="J41" s="87" t="e">
        <f ca="true">+IF(AND(ISNUMBER(OFFSET('Water Data'!$F$4,0,10*ROW('Water Data'!F35))),'Data Summary'!BY41="Yes"),100-OFFSET('Water Data'!$F$4,0,10*ROW('Water Data'!F35)),NA())</f>
        <v>#N/A</v>
      </c>
      <c r="K41" s="87" t="e">
        <f ca="true">+IF(AND(ISNUMBER(OFFSET('Water Data'!$F$6,0,10*ROW('Water Data'!F35))),'Data Summary'!BZ41="Yes"),OFFSET('Water Data'!$F$6,0,10*ROW('Water Data'!F35)),NA())</f>
        <v>#N/A</v>
      </c>
      <c r="L41" s="87" t="e">
        <f ca="true">+IF(AND(ISNUMBER(OFFSET('Water Data'!$F$9,0,10*ROW('Water Data'!F35))),'Data Summary'!CA41="Yes"),OFFSET('Water Data'!$F$9,0,10*ROW('Water Data'!F35)),NA())</f>
        <v>#N/A</v>
      </c>
      <c r="M41" s="87" t="e">
        <f ca="true">+IF(AND(ISNUMBER(OFFSET('Water Data'!$G$4,0,10*ROW('Water Data'!G35))),'Data Summary'!CB41="Yes"),100-OFFSET('Water Data'!$G$4,0,10*ROW('Water Data'!G35)),NA())</f>
        <v>#N/A</v>
      </c>
      <c r="N41" s="87" t="e">
        <f ca="true">+IF(AND(ISNUMBER(OFFSET('Water Data'!$G$6,0,10*ROW('Water Data'!G35))),'Data Summary'!CC41="Yes"),OFFSET('Water Data'!$G$6,0,10*ROW('Water Data'!G35)),NA())</f>
        <v>#N/A</v>
      </c>
      <c r="O41" s="87" t="e">
        <f ca="true">+IF(AND(ISNUMBER(OFFSET('Water Data'!$G$9,0,10*ROW('Water Data'!G35))),'Data Summary'!CD41="Yes"),OFFSET('Water Data'!$G$9,0,10*ROW('Water Data'!G35)),NA())</f>
        <v>#N/A</v>
      </c>
      <c r="P41" s="87" t="e">
        <f ca="true">+IF(AND(ISNUMBER(OFFSET('Water Data'!$H$4,0,10*ROW('Water Data'!H35))),'Data Summary'!CE41="Yes"),100-OFFSET('Water Data'!$H$4,0,10*ROW('Water Data'!H35)),NA())</f>
        <v>#N/A</v>
      </c>
      <c r="Q41" s="87" t="e">
        <f ca="true">+IF(AND(ISNUMBER(OFFSET('Water Data'!$H$6,0,10*ROW('Water Data'!H35))),'Data Summary'!CF41="Yes"),OFFSET('Water Data'!$H$6,0,10*ROW('Water Data'!H35)),NA())</f>
        <v>#N/A</v>
      </c>
      <c r="R41" s="87" t="e">
        <f ca="true">+IF(AND(ISNUMBER(OFFSET('Water Data'!$H$9,0,10*ROW('Water Data'!H35))),'Data Summary'!CG41="Yes"),OFFSET('Water Data'!$H$9,0,10*ROW('Water Data'!H35)),NA())</f>
        <v>#N/A</v>
      </c>
      <c r="S41" s="87" t="e">
        <f ca="true">+IF(AND(ISNUMBER(OFFSET('Water Data'!$I$4,0,10*ROW('Water Data'!I35))),'Data Summary'!CH41="Yes"),100-OFFSET('Water Data'!$I$4,0,10*ROW('Water Data'!I35)),NA())</f>
        <v>#N/A</v>
      </c>
      <c r="T41" s="87" t="e">
        <f ca="true">+IF(AND(ISNUMBER(OFFSET('Water Data'!$I$6,0,10*ROW('Water Data'!I35))),'Data Summary'!CI41="Yes"),OFFSET('Water Data'!$I$6,0,10*ROW('Water Data'!I35)),NA())</f>
        <v>#N/A</v>
      </c>
      <c r="U41" s="87" t="e">
        <f ca="true">+IF(AND(ISNUMBER(OFFSET('Water Data'!$I$9,0,10*ROW('Water Data'!I35))),'Data Summary'!CJ41="Yes"),OFFSET('Water Data'!$I$9,0,10*ROW('Water Data'!I35)),NA())</f>
        <v>#N/A</v>
      </c>
      <c r="V41" s="88" t="e">
        <f ca="true">+IF(AND(ISNUMBER(OFFSET('Sanitation Data'!$D$4,0,10*ROW('Sanitation Data'!D35))),'Data Summary'!CK41="Yes"),100-OFFSET('Sanitation Data'!$D$4,0,10*ROW('Sanitation Data'!D35)),NA())</f>
        <v>#N/A</v>
      </c>
      <c r="W41" s="88" t="e">
        <f ca="true">+IF(AND(ISNUMBER(OFFSET('Sanitation Data'!$D$6,0,10*ROW('Sanitation Data'!D35))),'Data Summary'!CL41="Yes"),OFFSET('Sanitation Data'!$D$6,0,10*ROW('Sanitation Data'!D35)),NA())</f>
        <v>#N/A</v>
      </c>
      <c r="X41" s="88" t="e">
        <f ca="true">+IF(AND(ISNUMBER(OFFSET('Sanitation Data'!$D$10,0,10*ROW('Sanitation Data'!D35))),'Data Summary'!CM41="Yes"),OFFSET('Sanitation Data'!$D$10,0,10*ROW('Sanitation Data'!D35)),NA())</f>
        <v>#N/A</v>
      </c>
      <c r="Y41" s="88" t="e">
        <f ca="true">+IF(AND(ISNUMBER(OFFSET('Sanitation Data'!$D$11,0,10*ROW('Sanitation Data'!D35))),'Data Summary'!CN41="Yes"),OFFSET('Sanitation Data'!$D$11,0,10*ROW('Sanitation Data'!D35)),NA())</f>
        <v>#N/A</v>
      </c>
      <c r="Z41" s="88" t="e">
        <f ca="true">+IF(AND(ISNUMBER(OFFSET('Sanitation Data'!$D$12,0,10*ROW('Sanitation Data'!D35))),'Data Summary'!CO41="Yes"),OFFSET('Sanitation Data'!$D$12,0,10*ROW('Sanitation Data'!D35)),NA())</f>
        <v>#N/A</v>
      </c>
      <c r="AA41" s="88" t="e">
        <f ca="true">+IF(AND(ISNUMBER(OFFSET('Sanitation Data'!$E$4,0,10*ROW('Sanitation Data'!E35))),'Data Summary'!CP41="Yes"),100-OFFSET('Sanitation Data'!$E$4,0,10*ROW('Sanitation Data'!E35)),NA())</f>
        <v>#N/A</v>
      </c>
      <c r="AB41" s="88" t="e">
        <f ca="true">+IF(AND(ISNUMBER(OFFSET('Sanitation Data'!$E$6,0,10*ROW('Sanitation Data'!E35))),'Data Summary'!CQ41="Yes"),OFFSET('Sanitation Data'!$E$6,0,10*ROW('Sanitation Data'!E35)),NA())</f>
        <v>#N/A</v>
      </c>
      <c r="AC41" s="88" t="e">
        <f ca="true">+IF(AND(ISNUMBER(OFFSET('Sanitation Data'!$E$10,0,10*ROW('Sanitation Data'!E35))),'Data Summary'!CR41="Yes"),OFFSET('Sanitation Data'!$E$10,0,10*ROW('Sanitation Data'!E35)),NA())</f>
        <v>#N/A</v>
      </c>
      <c r="AD41" s="88" t="e">
        <f ca="true">+IF(AND(ISNUMBER(OFFSET('Sanitation Data'!$E$11,0,10*ROW('Sanitation Data'!E35))),'Data Summary'!CS41="Yes"),OFFSET('Sanitation Data'!$E$11,0,10*ROW('Sanitation Data'!E35)),NA())</f>
        <v>#N/A</v>
      </c>
      <c r="AE41" s="88" t="e">
        <f ca="true">+IF(AND(ISNUMBER(OFFSET('Sanitation Data'!$E$12,0,10*ROW('Sanitation Data'!E35))),'Data Summary'!CT41="Yes"),OFFSET('Sanitation Data'!$E$12,0,10*ROW('Sanitation Data'!E35)),NA())</f>
        <v>#N/A</v>
      </c>
      <c r="AF41" s="88" t="e">
        <f ca="true">+IF(AND(ISNUMBER(OFFSET('Sanitation Data'!$F$4,0,10*ROW('Sanitation Data'!F35))),'Data Summary'!CU41="Yes"),100-OFFSET('Sanitation Data'!$F$4,0,10*ROW('Sanitation Data'!F35)),NA())</f>
        <v>#N/A</v>
      </c>
      <c r="AG41" s="88" t="e">
        <f ca="true">+IF(AND(ISNUMBER(OFFSET('Sanitation Data'!$F$6,0,10*ROW('Sanitation Data'!F35))),'Data Summary'!CV41="Yes"),OFFSET('Sanitation Data'!$F$6,0,10*ROW('Sanitation Data'!F35)),NA())</f>
        <v>#N/A</v>
      </c>
      <c r="AH41" s="88" t="e">
        <f ca="true">+IF(AND(ISNUMBER(OFFSET('Sanitation Data'!$F$10,0,10*ROW('Sanitation Data'!F35))),'Data Summary'!CW41="Yes"),OFFSET('Sanitation Data'!$F$10,0,10*ROW('Sanitation Data'!F35)),NA())</f>
        <v>#N/A</v>
      </c>
      <c r="AI41" s="88" t="e">
        <f ca="true">+IF(AND(ISNUMBER(OFFSET('Sanitation Data'!$F$11,0,10*ROW('Sanitation Data'!F35))),'Data Summary'!CX41="Yes"),OFFSET('Sanitation Data'!$F$11,0,10*ROW('Sanitation Data'!F35)),NA())</f>
        <v>#N/A</v>
      </c>
      <c r="AJ41" s="88" t="e">
        <f ca="true">+IF(AND(ISNUMBER(OFFSET('Sanitation Data'!$F$12,0,10*ROW('Sanitation Data'!F35))),'Data Summary'!CY41="Yes"),OFFSET('Sanitation Data'!$F$12,0,10*ROW('Sanitation Data'!F35)),NA())</f>
        <v>#N/A</v>
      </c>
      <c r="AK41" s="88" t="e">
        <f ca="true">+IF(AND(ISNUMBER(OFFSET('Sanitation Data'!$G$4,0,10*ROW('Sanitation Data'!G35))),'Data Summary'!CZ41="Yes"),100-OFFSET('Sanitation Data'!$G$4,0,10*ROW('Sanitation Data'!G35)),NA())</f>
        <v>#N/A</v>
      </c>
      <c r="AL41" s="88" t="e">
        <f ca="true">+IF(AND(ISNUMBER(OFFSET('Sanitation Data'!$G$6,0,10*ROW('Sanitation Data'!G35))),'Data Summary'!DA41="Yes"),OFFSET('Sanitation Data'!$G$6,0,10*ROW('Sanitation Data'!G35)),NA())</f>
        <v>#N/A</v>
      </c>
      <c r="AM41" s="88" t="e">
        <f ca="true">+IF(AND(ISNUMBER(OFFSET('Sanitation Data'!$G$10,0,10*ROW('Sanitation Data'!G35))),'Data Summary'!DB41="Yes"),OFFSET('Sanitation Data'!$G$10,0,10*ROW('Sanitation Data'!G35)),NA())</f>
        <v>#N/A</v>
      </c>
      <c r="AN41" s="88" t="e">
        <f ca="true">+IF(AND(ISNUMBER(OFFSET('Sanitation Data'!$G$11,0,10*ROW('Sanitation Data'!G35))),'Data Summary'!DC41="Yes"),OFFSET('Sanitation Data'!$G$11,0,10*ROW('Sanitation Data'!G35)),NA())</f>
        <v>#N/A</v>
      </c>
      <c r="AO41" s="88" t="e">
        <f ca="true">+IF(AND(ISNUMBER(OFFSET('Sanitation Data'!$G$12,0,10*ROW('Sanitation Data'!G35))),'Data Summary'!DD41="Yes"),OFFSET('Sanitation Data'!$G$12,0,10*ROW('Sanitation Data'!G35)),NA())</f>
        <v>#N/A</v>
      </c>
      <c r="AP41" s="88" t="e">
        <f ca="true">+IF(AND(ISNUMBER(OFFSET('Sanitation Data'!$H$4,0,10*ROW('Sanitation Data'!H35))),'Data Summary'!DE41="Yes"),100-OFFSET('Sanitation Data'!$H$4,0,10*ROW('Sanitation Data'!H35)),NA())</f>
        <v>#N/A</v>
      </c>
      <c r="AQ41" s="88" t="e">
        <f ca="true">+IF(AND(ISNUMBER(OFFSET('Sanitation Data'!$H$6,0,10*ROW('Sanitation Data'!H35))),'Data Summary'!DF41="Yes"),OFFSET('Sanitation Data'!$H$6,0,10*ROW('Sanitation Data'!H35)),NA())</f>
        <v>#N/A</v>
      </c>
      <c r="AR41" s="88" t="e">
        <f ca="true">+IF(AND(ISNUMBER(OFFSET('Sanitation Data'!$H$10,0,10*ROW('Sanitation Data'!H35))),'Data Summary'!DG41="Yes"),OFFSET('Sanitation Data'!$H$10,0,10*ROW('Sanitation Data'!H35)),NA())</f>
        <v>#N/A</v>
      </c>
      <c r="AS41" s="88" t="e">
        <f ca="true">+IF(AND(ISNUMBER(OFFSET('Sanitation Data'!$H$11,0,10*ROW('Sanitation Data'!H35))),'Data Summary'!DH41="Yes"),OFFSET('Sanitation Data'!$H$11,0,10*ROW('Sanitation Data'!H35)),NA())</f>
        <v>#N/A</v>
      </c>
      <c r="AT41" s="88" t="e">
        <f ca="true">+IF(AND(ISNUMBER(OFFSET('Sanitation Data'!$H$12,0,10*ROW('Sanitation Data'!H35))),'Data Summary'!DI41="Yes"),OFFSET('Sanitation Data'!$H$12,0,10*ROW('Sanitation Data'!H35)),NA())</f>
        <v>#N/A</v>
      </c>
      <c r="AU41" s="88" t="e">
        <f ca="true">+IF(AND(ISNUMBER(OFFSET('Sanitation Data'!$I$4,0,10*ROW('Sanitation Data'!I35))),'Data Summary'!DJ41="Yes"),100-OFFSET('Sanitation Data'!$I$4,0,10*ROW('Sanitation Data'!I35)),NA())</f>
        <v>#N/A</v>
      </c>
      <c r="AV41" s="88" t="e">
        <f ca="true">+IF(AND(ISNUMBER(OFFSET('Sanitation Data'!$I$6,0,10*ROW('Sanitation Data'!I35))),'Data Summary'!DK41="Yes"),OFFSET('Sanitation Data'!$I$6,0,10*ROW('Sanitation Data'!I35)),NA())</f>
        <v>#N/A</v>
      </c>
      <c r="AW41" s="88" t="e">
        <f ca="true">+IF(AND(ISNUMBER(OFFSET('Sanitation Data'!$I$10,0,10*ROW('Sanitation Data'!I35))),'Data Summary'!DL41="Yes"),OFFSET('Sanitation Data'!$I$10,0,10*ROW('Sanitation Data'!I35)),NA())</f>
        <v>#N/A</v>
      </c>
      <c r="AX41" s="88" t="e">
        <f ca="true">+IF(AND(ISNUMBER(OFFSET('Sanitation Data'!$I$11,0,10*ROW('Sanitation Data'!I35))),'Data Summary'!DM41="Yes"),OFFSET('Sanitation Data'!$I$11,0,10*ROW('Sanitation Data'!I35)),NA())</f>
        <v>#N/A</v>
      </c>
      <c r="AY41" s="88" t="e">
        <f ca="true">+IF(AND(ISNUMBER(OFFSET('Sanitation Data'!$I$12,0,10*ROW('Sanitation Data'!I35))),'Data Summary'!DN41="Yes"),OFFSET('Sanitation Data'!$I$12,0,10*ROW('Sanitation Data'!I35)),NA())</f>
        <v>#N/A</v>
      </c>
      <c r="AZ41" s="89" t="e">
        <f ca="true">+IF(AND(ISNUMBER(OFFSET('Hygiene Data'!$D$5,0,10*ROW('Hygiene Data'!D35))),'Data Summary'!DO41="Yes"),OFFSET('Hygiene Data'!$D$5,0,10*ROW('Hygiene Data'!D35)),NA())</f>
        <v>#N/A</v>
      </c>
      <c r="BA41" s="89" t="e">
        <f ca="true">+IF(AND(ISNUMBER(OFFSET('Hygiene Data'!$D$7,0,10*ROW('Hygiene Data'!D35))),'Data Summary'!DP41="Yes"),OFFSET('Hygiene Data'!$D$7,0,10*ROW('Hygiene Data'!D35)),NA())</f>
        <v>#N/A</v>
      </c>
      <c r="BB41" s="89" t="e">
        <f ca="true">+IF(AND(ISNUMBER(OFFSET('Hygiene Data'!$D$9,0,10*ROW('Hygiene Data'!D35))),'Data Summary'!DQ41="Yes"),OFFSET('Hygiene Data'!$D$9,0,10*ROW('Hygiene Data'!D35)),NA())</f>
        <v>#N/A</v>
      </c>
      <c r="BC41" s="89" t="e">
        <f ca="true">+IF(AND(ISNUMBER(OFFSET('Hygiene Data'!$E$5,0,10*ROW('Hygiene Data'!E35))),'Data Summary'!DR41="Yes"),OFFSET('Hygiene Data'!$E$5,0,10*ROW('Hygiene Data'!E35)),NA())</f>
        <v>#N/A</v>
      </c>
      <c r="BD41" s="89" t="e">
        <f ca="true">+IF(AND(ISNUMBER(OFFSET('Hygiene Data'!$E$7,0,10*ROW('Hygiene Data'!E35))),'Data Summary'!DS41="Yes"),OFFSET('Hygiene Data'!$E$7,0,10*ROW('Hygiene Data'!E35)),NA())</f>
        <v>#N/A</v>
      </c>
      <c r="BE41" s="89" t="e">
        <f ca="true">+IF(AND(ISNUMBER(OFFSET('Hygiene Data'!$E$9,0,10*ROW('Hygiene Data'!E35))),'Data Summary'!DT41="Yes"),OFFSET('Hygiene Data'!$E$9,0,10*ROW('Hygiene Data'!E35)),NA())</f>
        <v>#N/A</v>
      </c>
      <c r="BF41" s="89" t="e">
        <f ca="true">+IF(AND(ISNUMBER(OFFSET('Hygiene Data'!$F$5,0,10*ROW('Hygiene Data'!F35))),'Data Summary'!DU41="Yes"),OFFSET('Hygiene Data'!$F$5,0,10*ROW('Hygiene Data'!F35)),NA())</f>
        <v>#N/A</v>
      </c>
      <c r="BG41" s="89" t="e">
        <f ca="true">+IF(AND(ISNUMBER(OFFSET('Hygiene Data'!$F$7,0,10*ROW('Hygiene Data'!F35))),'Data Summary'!DV41="Yes"),OFFSET('Hygiene Data'!$F$7,0,10*ROW('Hygiene Data'!F35)),NA())</f>
        <v>#N/A</v>
      </c>
      <c r="BH41" s="89" t="e">
        <f ca="true">+IF(AND(ISNUMBER(OFFSET('Hygiene Data'!$F$9,0,10*ROW('Hygiene Data'!F35))),'Data Summary'!DW41="Yes"),OFFSET('Hygiene Data'!$F$9,0,10*ROW('Hygiene Data'!F35)),NA())</f>
        <v>#N/A</v>
      </c>
      <c r="BI41" s="89" t="e">
        <f ca="true">+IF(AND(ISNUMBER(OFFSET('Hygiene Data'!$G$5,0,10*ROW('Hygiene Data'!G35))),'Data Summary'!DX41="Yes"),OFFSET('Hygiene Data'!$G$5,0,10*ROW('Hygiene Data'!G35)),NA())</f>
        <v>#N/A</v>
      </c>
      <c r="BJ41" s="89" t="e">
        <f ca="true">+IF(AND(ISNUMBER(OFFSET('Hygiene Data'!$G$7,0,10*ROW('Hygiene Data'!G35))),'Data Summary'!DY41="Yes"),OFFSET('Hygiene Data'!$G$7,0,10*ROW('Hygiene Data'!G35)),NA())</f>
        <v>#N/A</v>
      </c>
      <c r="BK41" s="89" t="e">
        <f ca="true">+IF(AND(ISNUMBER(OFFSET('Hygiene Data'!$G$9,0,10*ROW('Hygiene Data'!G35))),'Data Summary'!DZ41="Yes"),OFFSET('Hygiene Data'!$G$9,0,10*ROW('Hygiene Data'!G35)),NA())</f>
        <v>#N/A</v>
      </c>
      <c r="BL41" s="89" t="e">
        <f ca="true">+IF(AND(ISNUMBER(OFFSET('Hygiene Data'!$H$5,0,10*ROW('Hygiene Data'!H35))),'Data Summary'!EA41="Yes"),OFFSET('Hygiene Data'!$H$5,0,10*ROW('Hygiene Data'!H35)),NA())</f>
        <v>#N/A</v>
      </c>
      <c r="BM41" s="89" t="e">
        <f ca="true">+IF(AND(ISNUMBER(OFFSET('Hygiene Data'!$H$7,0,10*ROW('Hygiene Data'!H35))),'Data Summary'!EB41="Yes"),OFFSET('Hygiene Data'!$H$7,0,10*ROW('Hygiene Data'!H35)),NA())</f>
        <v>#N/A</v>
      </c>
      <c r="BN41" s="89" t="e">
        <f ca="true">+IF(AND(ISNUMBER(OFFSET('Hygiene Data'!$H$9,0,10*ROW('Hygiene Data'!H35))),'Data Summary'!EC41="Yes"),OFFSET('Hygiene Data'!$H$9,0,10*ROW('Hygiene Data'!H35)),NA())</f>
        <v>#N/A</v>
      </c>
      <c r="BO41" s="89" t="e">
        <f ca="true">+IF(AND(ISNUMBER(OFFSET('Hygiene Data'!$I$5,0,10*ROW('Hygiene Data'!I35))),'Data Summary'!ED41="Yes"),OFFSET('Hygiene Data'!$I$5,0,10*ROW('Hygiene Data'!I35)),NA())</f>
        <v>#N/A</v>
      </c>
      <c r="BP41" s="89" t="e">
        <f ca="true">+IF(AND(ISNUMBER(OFFSET('Hygiene Data'!$I$7,0,10*ROW('Hygiene Data'!I35))),'Data Summary'!EE41="Yes"),OFFSET('Hygiene Data'!$I$7,0,10*ROW('Hygiene Data'!I35)),NA())</f>
        <v>#N/A</v>
      </c>
      <c r="BQ41" s="89" t="e">
        <f ca="true">+IF(AND(ISNUMBER(OFFSET('Hygiene Data'!$I$9,0,10*ROW('Hygiene Data'!I35))),'Data Summary'!EF41="Yes"),OFFSET('Hygiene Data'!$I$9,0,10*ROW('Hygiene Data'!I35)),NA())</f>
        <v>#N/A</v>
      </c>
    </row>
    <row xmlns:x14ac="http://schemas.microsoft.com/office/spreadsheetml/2009/9/ac" r="42" x14ac:dyDescent="0.2">
      <c r="A42" s="326" t="e">
        <f ca="true">+RIGHT('Data Summary'!A42,LEN('Data Summary'!A42)-9)</f>
        <v>#VALUE!</v>
      </c>
      <c r="B42" s="34" t="str">
        <f ca="true">+IF(ISTEXT('Data Summary'!B42),'Data Summary'!B42,"")</f>
        <v/>
      </c>
      <c r="C42" s="325" t="e">
        <f ca="true">+VALUE('Data Summary'!C42)</f>
        <v>#VALUE!</v>
      </c>
      <c r="D42" s="87" t="e">
        <f ca="true">+IF(AND(ISNUMBER(OFFSET('Water Data'!$D$4,0,10*ROW('Water Data'!D36))),'Data Summary'!BS42="Yes"),100-OFFSET('Water Data'!$D$4,0,10*ROW('Water Data'!D36)),NA())</f>
        <v>#N/A</v>
      </c>
      <c r="E42" s="87" t="e">
        <f ca="true">+IF(AND(ISNUMBER(OFFSET('Water Data'!$D$6,0,10*ROW('Water Data'!D36))),'Data Summary'!BT42="Yes"),OFFSET('Water Data'!$D$6,0,10*ROW('Water Data'!D36)),NA())</f>
        <v>#N/A</v>
      </c>
      <c r="F42" s="87" t="e">
        <f ca="true">+IF(AND(ISNUMBER(OFFSET('Water Data'!$D$9,0,10*ROW('Water Data'!D36))),'Data Summary'!BU42="Yes"),OFFSET('Water Data'!$D$9,0,10*ROW('Water Data'!D36)),NA())</f>
        <v>#N/A</v>
      </c>
      <c r="G42" s="87" t="e">
        <f ca="true">+IF(AND(ISNUMBER(OFFSET('Water Data'!$E$4,0,10*ROW('Water Data'!E36))),'Data Summary'!BV42="Yes"),100-OFFSET('Water Data'!$E$4,0,10*ROW('Water Data'!E36)),NA())</f>
        <v>#N/A</v>
      </c>
      <c r="H42" s="87" t="e">
        <f ca="true">+IF(AND(ISNUMBER(OFFSET('Water Data'!$E$6,0,10*ROW('Water Data'!E36))),'Data Summary'!BW42="Yes"),OFFSET('Water Data'!$E$6,0,10*ROW('Water Data'!E36)),NA())</f>
        <v>#N/A</v>
      </c>
      <c r="I42" s="87" t="e">
        <f ca="true">+IF(AND(ISNUMBER(OFFSET('Water Data'!$E$9,0,10*ROW('Water Data'!E36))),'Data Summary'!BX42="Yes"),OFFSET('Water Data'!$E$9,0,10*ROW('Water Data'!E36)),NA())</f>
        <v>#N/A</v>
      </c>
      <c r="J42" s="87" t="e">
        <f ca="true">+IF(AND(ISNUMBER(OFFSET('Water Data'!$F$4,0,10*ROW('Water Data'!F36))),'Data Summary'!BY42="Yes"),100-OFFSET('Water Data'!$F$4,0,10*ROW('Water Data'!F36)),NA())</f>
        <v>#N/A</v>
      </c>
      <c r="K42" s="87" t="e">
        <f ca="true">+IF(AND(ISNUMBER(OFFSET('Water Data'!$F$6,0,10*ROW('Water Data'!F36))),'Data Summary'!BZ42="Yes"),OFFSET('Water Data'!$F$6,0,10*ROW('Water Data'!F36)),NA())</f>
        <v>#N/A</v>
      </c>
      <c r="L42" s="87" t="e">
        <f ca="true">+IF(AND(ISNUMBER(OFFSET('Water Data'!$F$9,0,10*ROW('Water Data'!F36))),'Data Summary'!CA42="Yes"),OFFSET('Water Data'!$F$9,0,10*ROW('Water Data'!F36)),NA())</f>
        <v>#N/A</v>
      </c>
      <c r="M42" s="87" t="e">
        <f ca="true">+IF(AND(ISNUMBER(OFFSET('Water Data'!$G$4,0,10*ROW('Water Data'!G36))),'Data Summary'!CB42="Yes"),100-OFFSET('Water Data'!$G$4,0,10*ROW('Water Data'!G36)),NA())</f>
        <v>#N/A</v>
      </c>
      <c r="N42" s="87" t="e">
        <f ca="true">+IF(AND(ISNUMBER(OFFSET('Water Data'!$G$6,0,10*ROW('Water Data'!G36))),'Data Summary'!CC42="Yes"),OFFSET('Water Data'!$G$6,0,10*ROW('Water Data'!G36)),NA())</f>
        <v>#N/A</v>
      </c>
      <c r="O42" s="87" t="e">
        <f ca="true">+IF(AND(ISNUMBER(OFFSET('Water Data'!$G$9,0,10*ROW('Water Data'!G36))),'Data Summary'!CD42="Yes"),OFFSET('Water Data'!$G$9,0,10*ROW('Water Data'!G36)),NA())</f>
        <v>#N/A</v>
      </c>
      <c r="P42" s="87" t="e">
        <f ca="true">+IF(AND(ISNUMBER(OFFSET('Water Data'!$H$4,0,10*ROW('Water Data'!H36))),'Data Summary'!CE42="Yes"),100-OFFSET('Water Data'!$H$4,0,10*ROW('Water Data'!H36)),NA())</f>
        <v>#N/A</v>
      </c>
      <c r="Q42" s="87" t="e">
        <f ca="true">+IF(AND(ISNUMBER(OFFSET('Water Data'!$H$6,0,10*ROW('Water Data'!H36))),'Data Summary'!CF42="Yes"),OFFSET('Water Data'!$H$6,0,10*ROW('Water Data'!H36)),NA())</f>
        <v>#N/A</v>
      </c>
      <c r="R42" s="87" t="e">
        <f ca="true">+IF(AND(ISNUMBER(OFFSET('Water Data'!$H$9,0,10*ROW('Water Data'!H36))),'Data Summary'!CG42="Yes"),OFFSET('Water Data'!$H$9,0,10*ROW('Water Data'!H36)),NA())</f>
        <v>#N/A</v>
      </c>
      <c r="S42" s="87" t="e">
        <f ca="true">+IF(AND(ISNUMBER(OFFSET('Water Data'!$I$4,0,10*ROW('Water Data'!I36))),'Data Summary'!CH42="Yes"),100-OFFSET('Water Data'!$I$4,0,10*ROW('Water Data'!I36)),NA())</f>
        <v>#N/A</v>
      </c>
      <c r="T42" s="87" t="e">
        <f ca="true">+IF(AND(ISNUMBER(OFFSET('Water Data'!$I$6,0,10*ROW('Water Data'!I36))),'Data Summary'!CI42="Yes"),OFFSET('Water Data'!$I$6,0,10*ROW('Water Data'!I36)),NA())</f>
        <v>#N/A</v>
      </c>
      <c r="U42" s="87" t="e">
        <f ca="true">+IF(AND(ISNUMBER(OFFSET('Water Data'!$I$9,0,10*ROW('Water Data'!I36))),'Data Summary'!CJ42="Yes"),OFFSET('Water Data'!$I$9,0,10*ROW('Water Data'!I36)),NA())</f>
        <v>#N/A</v>
      </c>
      <c r="V42" s="88" t="e">
        <f ca="true">+IF(AND(ISNUMBER(OFFSET('Sanitation Data'!$D$4,0,10*ROW('Sanitation Data'!D36))),'Data Summary'!CK42="Yes"),100-OFFSET('Sanitation Data'!$D$4,0,10*ROW('Sanitation Data'!D36)),NA())</f>
        <v>#N/A</v>
      </c>
      <c r="W42" s="88" t="e">
        <f ca="true">+IF(AND(ISNUMBER(OFFSET('Sanitation Data'!$D$6,0,10*ROW('Sanitation Data'!D36))),'Data Summary'!CL42="Yes"),OFFSET('Sanitation Data'!$D$6,0,10*ROW('Sanitation Data'!D36)),NA())</f>
        <v>#N/A</v>
      </c>
      <c r="X42" s="88" t="e">
        <f ca="true">+IF(AND(ISNUMBER(OFFSET('Sanitation Data'!$D$10,0,10*ROW('Sanitation Data'!D36))),'Data Summary'!CM42="Yes"),OFFSET('Sanitation Data'!$D$10,0,10*ROW('Sanitation Data'!D36)),NA())</f>
        <v>#N/A</v>
      </c>
      <c r="Y42" s="88" t="e">
        <f ca="true">+IF(AND(ISNUMBER(OFFSET('Sanitation Data'!$D$11,0,10*ROW('Sanitation Data'!D36))),'Data Summary'!CN42="Yes"),OFFSET('Sanitation Data'!$D$11,0,10*ROW('Sanitation Data'!D36)),NA())</f>
        <v>#N/A</v>
      </c>
      <c r="Z42" s="88" t="e">
        <f ca="true">+IF(AND(ISNUMBER(OFFSET('Sanitation Data'!$D$12,0,10*ROW('Sanitation Data'!D36))),'Data Summary'!CO42="Yes"),OFFSET('Sanitation Data'!$D$12,0,10*ROW('Sanitation Data'!D36)),NA())</f>
        <v>#N/A</v>
      </c>
      <c r="AA42" s="88" t="e">
        <f ca="true">+IF(AND(ISNUMBER(OFFSET('Sanitation Data'!$E$4,0,10*ROW('Sanitation Data'!E36))),'Data Summary'!CP42="Yes"),100-OFFSET('Sanitation Data'!$E$4,0,10*ROW('Sanitation Data'!E36)),NA())</f>
        <v>#N/A</v>
      </c>
      <c r="AB42" s="88" t="e">
        <f ca="true">+IF(AND(ISNUMBER(OFFSET('Sanitation Data'!$E$6,0,10*ROW('Sanitation Data'!E36))),'Data Summary'!CQ42="Yes"),OFFSET('Sanitation Data'!$E$6,0,10*ROW('Sanitation Data'!E36)),NA())</f>
        <v>#N/A</v>
      </c>
      <c r="AC42" s="88" t="e">
        <f ca="true">+IF(AND(ISNUMBER(OFFSET('Sanitation Data'!$E$10,0,10*ROW('Sanitation Data'!E36))),'Data Summary'!CR42="Yes"),OFFSET('Sanitation Data'!$E$10,0,10*ROW('Sanitation Data'!E36)),NA())</f>
        <v>#N/A</v>
      </c>
      <c r="AD42" s="88" t="e">
        <f ca="true">+IF(AND(ISNUMBER(OFFSET('Sanitation Data'!$E$11,0,10*ROW('Sanitation Data'!E36))),'Data Summary'!CS42="Yes"),OFFSET('Sanitation Data'!$E$11,0,10*ROW('Sanitation Data'!E36)),NA())</f>
        <v>#N/A</v>
      </c>
      <c r="AE42" s="88" t="e">
        <f ca="true">+IF(AND(ISNUMBER(OFFSET('Sanitation Data'!$E$12,0,10*ROW('Sanitation Data'!E36))),'Data Summary'!CT42="Yes"),OFFSET('Sanitation Data'!$E$12,0,10*ROW('Sanitation Data'!E36)),NA())</f>
        <v>#N/A</v>
      </c>
      <c r="AF42" s="88" t="e">
        <f ca="true">+IF(AND(ISNUMBER(OFFSET('Sanitation Data'!$F$4,0,10*ROW('Sanitation Data'!F36))),'Data Summary'!CU42="Yes"),100-OFFSET('Sanitation Data'!$F$4,0,10*ROW('Sanitation Data'!F36)),NA())</f>
        <v>#N/A</v>
      </c>
      <c r="AG42" s="88" t="e">
        <f ca="true">+IF(AND(ISNUMBER(OFFSET('Sanitation Data'!$F$6,0,10*ROW('Sanitation Data'!F36))),'Data Summary'!CV42="Yes"),OFFSET('Sanitation Data'!$F$6,0,10*ROW('Sanitation Data'!F36)),NA())</f>
        <v>#N/A</v>
      </c>
      <c r="AH42" s="88" t="e">
        <f ca="true">+IF(AND(ISNUMBER(OFFSET('Sanitation Data'!$F$10,0,10*ROW('Sanitation Data'!F36))),'Data Summary'!CW42="Yes"),OFFSET('Sanitation Data'!$F$10,0,10*ROW('Sanitation Data'!F36)),NA())</f>
        <v>#N/A</v>
      </c>
      <c r="AI42" s="88" t="e">
        <f ca="true">+IF(AND(ISNUMBER(OFFSET('Sanitation Data'!$F$11,0,10*ROW('Sanitation Data'!F36))),'Data Summary'!CX42="Yes"),OFFSET('Sanitation Data'!$F$11,0,10*ROW('Sanitation Data'!F36)),NA())</f>
        <v>#N/A</v>
      </c>
      <c r="AJ42" s="88" t="e">
        <f ca="true">+IF(AND(ISNUMBER(OFFSET('Sanitation Data'!$F$12,0,10*ROW('Sanitation Data'!F36))),'Data Summary'!CY42="Yes"),OFFSET('Sanitation Data'!$F$12,0,10*ROW('Sanitation Data'!F36)),NA())</f>
        <v>#N/A</v>
      </c>
      <c r="AK42" s="88" t="e">
        <f ca="true">+IF(AND(ISNUMBER(OFFSET('Sanitation Data'!$G$4,0,10*ROW('Sanitation Data'!G36))),'Data Summary'!CZ42="Yes"),100-OFFSET('Sanitation Data'!$G$4,0,10*ROW('Sanitation Data'!G36)),NA())</f>
        <v>#N/A</v>
      </c>
      <c r="AL42" s="88" t="e">
        <f ca="true">+IF(AND(ISNUMBER(OFFSET('Sanitation Data'!$G$6,0,10*ROW('Sanitation Data'!G36))),'Data Summary'!DA42="Yes"),OFFSET('Sanitation Data'!$G$6,0,10*ROW('Sanitation Data'!G36)),NA())</f>
        <v>#N/A</v>
      </c>
      <c r="AM42" s="88" t="e">
        <f ca="true">+IF(AND(ISNUMBER(OFFSET('Sanitation Data'!$G$10,0,10*ROW('Sanitation Data'!G36))),'Data Summary'!DB42="Yes"),OFFSET('Sanitation Data'!$G$10,0,10*ROW('Sanitation Data'!G36)),NA())</f>
        <v>#N/A</v>
      </c>
      <c r="AN42" s="88" t="e">
        <f ca="true">+IF(AND(ISNUMBER(OFFSET('Sanitation Data'!$G$11,0,10*ROW('Sanitation Data'!G36))),'Data Summary'!DC42="Yes"),OFFSET('Sanitation Data'!$G$11,0,10*ROW('Sanitation Data'!G36)),NA())</f>
        <v>#N/A</v>
      </c>
      <c r="AO42" s="88" t="e">
        <f ca="true">+IF(AND(ISNUMBER(OFFSET('Sanitation Data'!$G$12,0,10*ROW('Sanitation Data'!G36))),'Data Summary'!DD42="Yes"),OFFSET('Sanitation Data'!$G$12,0,10*ROW('Sanitation Data'!G36)),NA())</f>
        <v>#N/A</v>
      </c>
      <c r="AP42" s="88" t="e">
        <f ca="true">+IF(AND(ISNUMBER(OFFSET('Sanitation Data'!$H$4,0,10*ROW('Sanitation Data'!H36))),'Data Summary'!DE42="Yes"),100-OFFSET('Sanitation Data'!$H$4,0,10*ROW('Sanitation Data'!H36)),NA())</f>
        <v>#N/A</v>
      </c>
      <c r="AQ42" s="88" t="e">
        <f ca="true">+IF(AND(ISNUMBER(OFFSET('Sanitation Data'!$H$6,0,10*ROW('Sanitation Data'!H36))),'Data Summary'!DF42="Yes"),OFFSET('Sanitation Data'!$H$6,0,10*ROW('Sanitation Data'!H36)),NA())</f>
        <v>#N/A</v>
      </c>
      <c r="AR42" s="88" t="e">
        <f ca="true">+IF(AND(ISNUMBER(OFFSET('Sanitation Data'!$H$10,0,10*ROW('Sanitation Data'!H36))),'Data Summary'!DG42="Yes"),OFFSET('Sanitation Data'!$H$10,0,10*ROW('Sanitation Data'!H36)),NA())</f>
        <v>#N/A</v>
      </c>
      <c r="AS42" s="88" t="e">
        <f ca="true">+IF(AND(ISNUMBER(OFFSET('Sanitation Data'!$H$11,0,10*ROW('Sanitation Data'!H36))),'Data Summary'!DH42="Yes"),OFFSET('Sanitation Data'!$H$11,0,10*ROW('Sanitation Data'!H36)),NA())</f>
        <v>#N/A</v>
      </c>
      <c r="AT42" s="88" t="e">
        <f ca="true">+IF(AND(ISNUMBER(OFFSET('Sanitation Data'!$H$12,0,10*ROW('Sanitation Data'!H36))),'Data Summary'!DI42="Yes"),OFFSET('Sanitation Data'!$H$12,0,10*ROW('Sanitation Data'!H36)),NA())</f>
        <v>#N/A</v>
      </c>
      <c r="AU42" s="88" t="e">
        <f ca="true">+IF(AND(ISNUMBER(OFFSET('Sanitation Data'!$I$4,0,10*ROW('Sanitation Data'!I36))),'Data Summary'!DJ42="Yes"),100-OFFSET('Sanitation Data'!$I$4,0,10*ROW('Sanitation Data'!I36)),NA())</f>
        <v>#N/A</v>
      </c>
      <c r="AV42" s="88" t="e">
        <f ca="true">+IF(AND(ISNUMBER(OFFSET('Sanitation Data'!$I$6,0,10*ROW('Sanitation Data'!I36))),'Data Summary'!DK42="Yes"),OFFSET('Sanitation Data'!$I$6,0,10*ROW('Sanitation Data'!I36)),NA())</f>
        <v>#N/A</v>
      </c>
      <c r="AW42" s="88" t="e">
        <f ca="true">+IF(AND(ISNUMBER(OFFSET('Sanitation Data'!$I$10,0,10*ROW('Sanitation Data'!I36))),'Data Summary'!DL42="Yes"),OFFSET('Sanitation Data'!$I$10,0,10*ROW('Sanitation Data'!I36)),NA())</f>
        <v>#N/A</v>
      </c>
      <c r="AX42" s="88" t="e">
        <f ca="true">+IF(AND(ISNUMBER(OFFSET('Sanitation Data'!$I$11,0,10*ROW('Sanitation Data'!I36))),'Data Summary'!DM42="Yes"),OFFSET('Sanitation Data'!$I$11,0,10*ROW('Sanitation Data'!I36)),NA())</f>
        <v>#N/A</v>
      </c>
      <c r="AY42" s="88" t="e">
        <f ca="true">+IF(AND(ISNUMBER(OFFSET('Sanitation Data'!$I$12,0,10*ROW('Sanitation Data'!I36))),'Data Summary'!DN42="Yes"),OFFSET('Sanitation Data'!$I$12,0,10*ROW('Sanitation Data'!I36)),NA())</f>
        <v>#N/A</v>
      </c>
      <c r="AZ42" s="89" t="e">
        <f ca="true">+IF(AND(ISNUMBER(OFFSET('Hygiene Data'!$D$5,0,10*ROW('Hygiene Data'!D36))),'Data Summary'!DO42="Yes"),OFFSET('Hygiene Data'!$D$5,0,10*ROW('Hygiene Data'!D36)),NA())</f>
        <v>#N/A</v>
      </c>
      <c r="BA42" s="89" t="e">
        <f ca="true">+IF(AND(ISNUMBER(OFFSET('Hygiene Data'!$D$7,0,10*ROW('Hygiene Data'!D36))),'Data Summary'!DP42="Yes"),OFFSET('Hygiene Data'!$D$7,0,10*ROW('Hygiene Data'!D36)),NA())</f>
        <v>#N/A</v>
      </c>
      <c r="BB42" s="89" t="e">
        <f ca="true">+IF(AND(ISNUMBER(OFFSET('Hygiene Data'!$D$9,0,10*ROW('Hygiene Data'!D36))),'Data Summary'!DQ42="Yes"),OFFSET('Hygiene Data'!$D$9,0,10*ROW('Hygiene Data'!D36)),NA())</f>
        <v>#N/A</v>
      </c>
      <c r="BC42" s="89" t="e">
        <f ca="true">+IF(AND(ISNUMBER(OFFSET('Hygiene Data'!$E$5,0,10*ROW('Hygiene Data'!E36))),'Data Summary'!DR42="Yes"),OFFSET('Hygiene Data'!$E$5,0,10*ROW('Hygiene Data'!E36)),NA())</f>
        <v>#N/A</v>
      </c>
      <c r="BD42" s="89" t="e">
        <f ca="true">+IF(AND(ISNUMBER(OFFSET('Hygiene Data'!$E$7,0,10*ROW('Hygiene Data'!E36))),'Data Summary'!DS42="Yes"),OFFSET('Hygiene Data'!$E$7,0,10*ROW('Hygiene Data'!E36)),NA())</f>
        <v>#N/A</v>
      </c>
      <c r="BE42" s="89" t="e">
        <f ca="true">+IF(AND(ISNUMBER(OFFSET('Hygiene Data'!$E$9,0,10*ROW('Hygiene Data'!E36))),'Data Summary'!DT42="Yes"),OFFSET('Hygiene Data'!$E$9,0,10*ROW('Hygiene Data'!E36)),NA())</f>
        <v>#N/A</v>
      </c>
      <c r="BF42" s="89" t="e">
        <f ca="true">+IF(AND(ISNUMBER(OFFSET('Hygiene Data'!$F$5,0,10*ROW('Hygiene Data'!F36))),'Data Summary'!DU42="Yes"),OFFSET('Hygiene Data'!$F$5,0,10*ROW('Hygiene Data'!F36)),NA())</f>
        <v>#N/A</v>
      </c>
      <c r="BG42" s="89" t="e">
        <f ca="true">+IF(AND(ISNUMBER(OFFSET('Hygiene Data'!$F$7,0,10*ROW('Hygiene Data'!F36))),'Data Summary'!DV42="Yes"),OFFSET('Hygiene Data'!$F$7,0,10*ROW('Hygiene Data'!F36)),NA())</f>
        <v>#N/A</v>
      </c>
      <c r="BH42" s="89" t="e">
        <f ca="true">+IF(AND(ISNUMBER(OFFSET('Hygiene Data'!$F$9,0,10*ROW('Hygiene Data'!F36))),'Data Summary'!DW42="Yes"),OFFSET('Hygiene Data'!$F$9,0,10*ROW('Hygiene Data'!F36)),NA())</f>
        <v>#N/A</v>
      </c>
      <c r="BI42" s="89" t="e">
        <f ca="true">+IF(AND(ISNUMBER(OFFSET('Hygiene Data'!$G$5,0,10*ROW('Hygiene Data'!G36))),'Data Summary'!DX42="Yes"),OFFSET('Hygiene Data'!$G$5,0,10*ROW('Hygiene Data'!G36)),NA())</f>
        <v>#N/A</v>
      </c>
      <c r="BJ42" s="89" t="e">
        <f ca="true">+IF(AND(ISNUMBER(OFFSET('Hygiene Data'!$G$7,0,10*ROW('Hygiene Data'!G36))),'Data Summary'!DY42="Yes"),OFFSET('Hygiene Data'!$G$7,0,10*ROW('Hygiene Data'!G36)),NA())</f>
        <v>#N/A</v>
      </c>
      <c r="BK42" s="89" t="e">
        <f ca="true">+IF(AND(ISNUMBER(OFFSET('Hygiene Data'!$G$9,0,10*ROW('Hygiene Data'!G36))),'Data Summary'!DZ42="Yes"),OFFSET('Hygiene Data'!$G$9,0,10*ROW('Hygiene Data'!G36)),NA())</f>
        <v>#N/A</v>
      </c>
      <c r="BL42" s="89" t="e">
        <f ca="true">+IF(AND(ISNUMBER(OFFSET('Hygiene Data'!$H$5,0,10*ROW('Hygiene Data'!H36))),'Data Summary'!EA42="Yes"),OFFSET('Hygiene Data'!$H$5,0,10*ROW('Hygiene Data'!H36)),NA())</f>
        <v>#N/A</v>
      </c>
      <c r="BM42" s="89" t="e">
        <f ca="true">+IF(AND(ISNUMBER(OFFSET('Hygiene Data'!$H$7,0,10*ROW('Hygiene Data'!H36))),'Data Summary'!EB42="Yes"),OFFSET('Hygiene Data'!$H$7,0,10*ROW('Hygiene Data'!H36)),NA())</f>
        <v>#N/A</v>
      </c>
      <c r="BN42" s="89" t="e">
        <f ca="true">+IF(AND(ISNUMBER(OFFSET('Hygiene Data'!$H$9,0,10*ROW('Hygiene Data'!H36))),'Data Summary'!EC42="Yes"),OFFSET('Hygiene Data'!$H$9,0,10*ROW('Hygiene Data'!H36)),NA())</f>
        <v>#N/A</v>
      </c>
      <c r="BO42" s="89" t="e">
        <f ca="true">+IF(AND(ISNUMBER(OFFSET('Hygiene Data'!$I$5,0,10*ROW('Hygiene Data'!I36))),'Data Summary'!ED42="Yes"),OFFSET('Hygiene Data'!$I$5,0,10*ROW('Hygiene Data'!I36)),NA())</f>
        <v>#N/A</v>
      </c>
      <c r="BP42" s="89" t="e">
        <f ca="true">+IF(AND(ISNUMBER(OFFSET('Hygiene Data'!$I$7,0,10*ROW('Hygiene Data'!I36))),'Data Summary'!EE42="Yes"),OFFSET('Hygiene Data'!$I$7,0,10*ROW('Hygiene Data'!I36)),NA())</f>
        <v>#N/A</v>
      </c>
      <c r="BQ42" s="89" t="e">
        <f ca="true">+IF(AND(ISNUMBER(OFFSET('Hygiene Data'!$I$9,0,10*ROW('Hygiene Data'!I36))),'Data Summary'!EF42="Yes"),OFFSET('Hygiene Data'!$I$9,0,10*ROW('Hygiene Data'!I36)),NA())</f>
        <v>#N/A</v>
      </c>
    </row>
    <row xmlns:x14ac="http://schemas.microsoft.com/office/spreadsheetml/2009/9/ac" r="43" x14ac:dyDescent="0.2">
      <c r="A43" s="326" t="e">
        <f ca="true">+RIGHT('Data Summary'!A43,LEN('Data Summary'!A43)-9)</f>
        <v>#VALUE!</v>
      </c>
      <c r="B43" s="34" t="str">
        <f ca="true">+IF(ISTEXT('Data Summary'!B43),'Data Summary'!B43,"")</f>
        <v/>
      </c>
      <c r="C43" s="325" t="e">
        <f ca="true">+VALUE('Data Summary'!C43)</f>
        <v>#VALUE!</v>
      </c>
      <c r="D43" s="87" t="e">
        <f ca="true">+IF(AND(ISNUMBER(OFFSET('Water Data'!$D$4,0,10*ROW('Water Data'!D37))),'Data Summary'!BS43="Yes"),100-OFFSET('Water Data'!$D$4,0,10*ROW('Water Data'!D37)),NA())</f>
        <v>#N/A</v>
      </c>
      <c r="E43" s="87" t="e">
        <f ca="true">+IF(AND(ISNUMBER(OFFSET('Water Data'!$D$6,0,10*ROW('Water Data'!D37))),'Data Summary'!BT43="Yes"),OFFSET('Water Data'!$D$6,0,10*ROW('Water Data'!D37)),NA())</f>
        <v>#N/A</v>
      </c>
      <c r="F43" s="87" t="e">
        <f ca="true">+IF(AND(ISNUMBER(OFFSET('Water Data'!$D$9,0,10*ROW('Water Data'!D37))),'Data Summary'!BU43="Yes"),OFFSET('Water Data'!$D$9,0,10*ROW('Water Data'!D37)),NA())</f>
        <v>#N/A</v>
      </c>
      <c r="G43" s="87" t="e">
        <f ca="true">+IF(AND(ISNUMBER(OFFSET('Water Data'!$E$4,0,10*ROW('Water Data'!E37))),'Data Summary'!BV43="Yes"),100-OFFSET('Water Data'!$E$4,0,10*ROW('Water Data'!E37)),NA())</f>
        <v>#N/A</v>
      </c>
      <c r="H43" s="87" t="e">
        <f ca="true">+IF(AND(ISNUMBER(OFFSET('Water Data'!$E$6,0,10*ROW('Water Data'!E37))),'Data Summary'!BW43="Yes"),OFFSET('Water Data'!$E$6,0,10*ROW('Water Data'!E37)),NA())</f>
        <v>#N/A</v>
      </c>
      <c r="I43" s="87" t="e">
        <f ca="true">+IF(AND(ISNUMBER(OFFSET('Water Data'!$E$9,0,10*ROW('Water Data'!E37))),'Data Summary'!BX43="Yes"),OFFSET('Water Data'!$E$9,0,10*ROW('Water Data'!E37)),NA())</f>
        <v>#N/A</v>
      </c>
      <c r="J43" s="87" t="e">
        <f ca="true">+IF(AND(ISNUMBER(OFFSET('Water Data'!$F$4,0,10*ROW('Water Data'!F37))),'Data Summary'!BY43="Yes"),100-OFFSET('Water Data'!$F$4,0,10*ROW('Water Data'!F37)),NA())</f>
        <v>#N/A</v>
      </c>
      <c r="K43" s="87" t="e">
        <f ca="true">+IF(AND(ISNUMBER(OFFSET('Water Data'!$F$6,0,10*ROW('Water Data'!F37))),'Data Summary'!BZ43="Yes"),OFFSET('Water Data'!$F$6,0,10*ROW('Water Data'!F37)),NA())</f>
        <v>#N/A</v>
      </c>
      <c r="L43" s="87" t="e">
        <f ca="true">+IF(AND(ISNUMBER(OFFSET('Water Data'!$F$9,0,10*ROW('Water Data'!F37))),'Data Summary'!CA43="Yes"),OFFSET('Water Data'!$F$9,0,10*ROW('Water Data'!F37)),NA())</f>
        <v>#N/A</v>
      </c>
      <c r="M43" s="87" t="e">
        <f ca="true">+IF(AND(ISNUMBER(OFFSET('Water Data'!$G$4,0,10*ROW('Water Data'!G37))),'Data Summary'!CB43="Yes"),100-OFFSET('Water Data'!$G$4,0,10*ROW('Water Data'!G37)),NA())</f>
        <v>#N/A</v>
      </c>
      <c r="N43" s="87" t="e">
        <f ca="true">+IF(AND(ISNUMBER(OFFSET('Water Data'!$G$6,0,10*ROW('Water Data'!G37))),'Data Summary'!CC43="Yes"),OFFSET('Water Data'!$G$6,0,10*ROW('Water Data'!G37)),NA())</f>
        <v>#N/A</v>
      </c>
      <c r="O43" s="87" t="e">
        <f ca="true">+IF(AND(ISNUMBER(OFFSET('Water Data'!$G$9,0,10*ROW('Water Data'!G37))),'Data Summary'!CD43="Yes"),OFFSET('Water Data'!$G$9,0,10*ROW('Water Data'!G37)),NA())</f>
        <v>#N/A</v>
      </c>
      <c r="P43" s="87" t="e">
        <f ca="true">+IF(AND(ISNUMBER(OFFSET('Water Data'!$H$4,0,10*ROW('Water Data'!H37))),'Data Summary'!CE43="Yes"),100-OFFSET('Water Data'!$H$4,0,10*ROW('Water Data'!H37)),NA())</f>
        <v>#N/A</v>
      </c>
      <c r="Q43" s="87" t="e">
        <f ca="true">+IF(AND(ISNUMBER(OFFSET('Water Data'!$H$6,0,10*ROW('Water Data'!H37))),'Data Summary'!CF43="Yes"),OFFSET('Water Data'!$H$6,0,10*ROW('Water Data'!H37)),NA())</f>
        <v>#N/A</v>
      </c>
      <c r="R43" s="87" t="e">
        <f ca="true">+IF(AND(ISNUMBER(OFFSET('Water Data'!$H$9,0,10*ROW('Water Data'!H37))),'Data Summary'!CG43="Yes"),OFFSET('Water Data'!$H$9,0,10*ROW('Water Data'!H37)),NA())</f>
        <v>#N/A</v>
      </c>
      <c r="S43" s="87" t="e">
        <f ca="true">+IF(AND(ISNUMBER(OFFSET('Water Data'!$I$4,0,10*ROW('Water Data'!I37))),'Data Summary'!CH43="Yes"),100-OFFSET('Water Data'!$I$4,0,10*ROW('Water Data'!I37)),NA())</f>
        <v>#N/A</v>
      </c>
      <c r="T43" s="87" t="e">
        <f ca="true">+IF(AND(ISNUMBER(OFFSET('Water Data'!$I$6,0,10*ROW('Water Data'!I37))),'Data Summary'!CI43="Yes"),OFFSET('Water Data'!$I$6,0,10*ROW('Water Data'!I37)),NA())</f>
        <v>#N/A</v>
      </c>
      <c r="U43" s="87" t="e">
        <f ca="true">+IF(AND(ISNUMBER(OFFSET('Water Data'!$I$9,0,10*ROW('Water Data'!I37))),'Data Summary'!CJ43="Yes"),OFFSET('Water Data'!$I$9,0,10*ROW('Water Data'!I37)),NA())</f>
        <v>#N/A</v>
      </c>
      <c r="V43" s="88" t="e">
        <f ca="true">+IF(AND(ISNUMBER(OFFSET('Sanitation Data'!$D$4,0,10*ROW('Sanitation Data'!D37))),'Data Summary'!CK43="Yes"),100-OFFSET('Sanitation Data'!$D$4,0,10*ROW('Sanitation Data'!D37)),NA())</f>
        <v>#N/A</v>
      </c>
      <c r="W43" s="88" t="e">
        <f ca="true">+IF(AND(ISNUMBER(OFFSET('Sanitation Data'!$D$6,0,10*ROW('Sanitation Data'!D37))),'Data Summary'!CL43="Yes"),OFFSET('Sanitation Data'!$D$6,0,10*ROW('Sanitation Data'!D37)),NA())</f>
        <v>#N/A</v>
      </c>
      <c r="X43" s="88" t="e">
        <f ca="true">+IF(AND(ISNUMBER(OFFSET('Sanitation Data'!$D$10,0,10*ROW('Sanitation Data'!D37))),'Data Summary'!CM43="Yes"),OFFSET('Sanitation Data'!$D$10,0,10*ROW('Sanitation Data'!D37)),NA())</f>
        <v>#N/A</v>
      </c>
      <c r="Y43" s="88" t="e">
        <f ca="true">+IF(AND(ISNUMBER(OFFSET('Sanitation Data'!$D$11,0,10*ROW('Sanitation Data'!D37))),'Data Summary'!CN43="Yes"),OFFSET('Sanitation Data'!$D$11,0,10*ROW('Sanitation Data'!D37)),NA())</f>
        <v>#N/A</v>
      </c>
      <c r="Z43" s="88" t="e">
        <f ca="true">+IF(AND(ISNUMBER(OFFSET('Sanitation Data'!$D$12,0,10*ROW('Sanitation Data'!D37))),'Data Summary'!CO43="Yes"),OFFSET('Sanitation Data'!$D$12,0,10*ROW('Sanitation Data'!D37)),NA())</f>
        <v>#N/A</v>
      </c>
      <c r="AA43" s="88" t="e">
        <f ca="true">+IF(AND(ISNUMBER(OFFSET('Sanitation Data'!$E$4,0,10*ROW('Sanitation Data'!E37))),'Data Summary'!CP43="Yes"),100-OFFSET('Sanitation Data'!$E$4,0,10*ROW('Sanitation Data'!E37)),NA())</f>
        <v>#N/A</v>
      </c>
      <c r="AB43" s="88" t="e">
        <f ca="true">+IF(AND(ISNUMBER(OFFSET('Sanitation Data'!$E$6,0,10*ROW('Sanitation Data'!E37))),'Data Summary'!CQ43="Yes"),OFFSET('Sanitation Data'!$E$6,0,10*ROW('Sanitation Data'!E37)),NA())</f>
        <v>#N/A</v>
      </c>
      <c r="AC43" s="88" t="e">
        <f ca="true">+IF(AND(ISNUMBER(OFFSET('Sanitation Data'!$E$10,0,10*ROW('Sanitation Data'!E37))),'Data Summary'!CR43="Yes"),OFFSET('Sanitation Data'!$E$10,0,10*ROW('Sanitation Data'!E37)),NA())</f>
        <v>#N/A</v>
      </c>
      <c r="AD43" s="88" t="e">
        <f ca="true">+IF(AND(ISNUMBER(OFFSET('Sanitation Data'!$E$11,0,10*ROW('Sanitation Data'!E37))),'Data Summary'!CS43="Yes"),OFFSET('Sanitation Data'!$E$11,0,10*ROW('Sanitation Data'!E37)),NA())</f>
        <v>#N/A</v>
      </c>
      <c r="AE43" s="88" t="e">
        <f ca="true">+IF(AND(ISNUMBER(OFFSET('Sanitation Data'!$E$12,0,10*ROW('Sanitation Data'!E37))),'Data Summary'!CT43="Yes"),OFFSET('Sanitation Data'!$E$12,0,10*ROW('Sanitation Data'!E37)),NA())</f>
        <v>#N/A</v>
      </c>
      <c r="AF43" s="88" t="e">
        <f ca="true">+IF(AND(ISNUMBER(OFFSET('Sanitation Data'!$F$4,0,10*ROW('Sanitation Data'!F37))),'Data Summary'!CU43="Yes"),100-OFFSET('Sanitation Data'!$F$4,0,10*ROW('Sanitation Data'!F37)),NA())</f>
        <v>#N/A</v>
      </c>
      <c r="AG43" s="88" t="e">
        <f ca="true">+IF(AND(ISNUMBER(OFFSET('Sanitation Data'!$F$6,0,10*ROW('Sanitation Data'!F37))),'Data Summary'!CV43="Yes"),OFFSET('Sanitation Data'!$F$6,0,10*ROW('Sanitation Data'!F37)),NA())</f>
        <v>#N/A</v>
      </c>
      <c r="AH43" s="88" t="e">
        <f ca="true">+IF(AND(ISNUMBER(OFFSET('Sanitation Data'!$F$10,0,10*ROW('Sanitation Data'!F37))),'Data Summary'!CW43="Yes"),OFFSET('Sanitation Data'!$F$10,0,10*ROW('Sanitation Data'!F37)),NA())</f>
        <v>#N/A</v>
      </c>
      <c r="AI43" s="88" t="e">
        <f ca="true">+IF(AND(ISNUMBER(OFFSET('Sanitation Data'!$F$11,0,10*ROW('Sanitation Data'!F37))),'Data Summary'!CX43="Yes"),OFFSET('Sanitation Data'!$F$11,0,10*ROW('Sanitation Data'!F37)),NA())</f>
        <v>#N/A</v>
      </c>
      <c r="AJ43" s="88" t="e">
        <f ca="true">+IF(AND(ISNUMBER(OFFSET('Sanitation Data'!$F$12,0,10*ROW('Sanitation Data'!F37))),'Data Summary'!CY43="Yes"),OFFSET('Sanitation Data'!$F$12,0,10*ROW('Sanitation Data'!F37)),NA())</f>
        <v>#N/A</v>
      </c>
      <c r="AK43" s="88" t="e">
        <f ca="true">+IF(AND(ISNUMBER(OFFSET('Sanitation Data'!$G$4,0,10*ROW('Sanitation Data'!G37))),'Data Summary'!CZ43="Yes"),100-OFFSET('Sanitation Data'!$G$4,0,10*ROW('Sanitation Data'!G37)),NA())</f>
        <v>#N/A</v>
      </c>
      <c r="AL43" s="88" t="e">
        <f ca="true">+IF(AND(ISNUMBER(OFFSET('Sanitation Data'!$G$6,0,10*ROW('Sanitation Data'!G37))),'Data Summary'!DA43="Yes"),OFFSET('Sanitation Data'!$G$6,0,10*ROW('Sanitation Data'!G37)),NA())</f>
        <v>#N/A</v>
      </c>
      <c r="AM43" s="88" t="e">
        <f ca="true">+IF(AND(ISNUMBER(OFFSET('Sanitation Data'!$G$10,0,10*ROW('Sanitation Data'!G37))),'Data Summary'!DB43="Yes"),OFFSET('Sanitation Data'!$G$10,0,10*ROW('Sanitation Data'!G37)),NA())</f>
        <v>#N/A</v>
      </c>
      <c r="AN43" s="88" t="e">
        <f ca="true">+IF(AND(ISNUMBER(OFFSET('Sanitation Data'!$G$11,0,10*ROW('Sanitation Data'!G37))),'Data Summary'!DC43="Yes"),OFFSET('Sanitation Data'!$G$11,0,10*ROW('Sanitation Data'!G37)),NA())</f>
        <v>#N/A</v>
      </c>
      <c r="AO43" s="88" t="e">
        <f ca="true">+IF(AND(ISNUMBER(OFFSET('Sanitation Data'!$G$12,0,10*ROW('Sanitation Data'!G37))),'Data Summary'!DD43="Yes"),OFFSET('Sanitation Data'!$G$12,0,10*ROW('Sanitation Data'!G37)),NA())</f>
        <v>#N/A</v>
      </c>
      <c r="AP43" s="88" t="e">
        <f ca="true">+IF(AND(ISNUMBER(OFFSET('Sanitation Data'!$H$4,0,10*ROW('Sanitation Data'!H37))),'Data Summary'!DE43="Yes"),100-OFFSET('Sanitation Data'!$H$4,0,10*ROW('Sanitation Data'!H37)),NA())</f>
        <v>#N/A</v>
      </c>
      <c r="AQ43" s="88" t="e">
        <f ca="true">+IF(AND(ISNUMBER(OFFSET('Sanitation Data'!$H$6,0,10*ROW('Sanitation Data'!H37))),'Data Summary'!DF43="Yes"),OFFSET('Sanitation Data'!$H$6,0,10*ROW('Sanitation Data'!H37)),NA())</f>
        <v>#N/A</v>
      </c>
      <c r="AR43" s="88" t="e">
        <f ca="true">+IF(AND(ISNUMBER(OFFSET('Sanitation Data'!$H$10,0,10*ROW('Sanitation Data'!H37))),'Data Summary'!DG43="Yes"),OFFSET('Sanitation Data'!$H$10,0,10*ROW('Sanitation Data'!H37)),NA())</f>
        <v>#N/A</v>
      </c>
      <c r="AS43" s="88" t="e">
        <f ca="true">+IF(AND(ISNUMBER(OFFSET('Sanitation Data'!$H$11,0,10*ROW('Sanitation Data'!H37))),'Data Summary'!DH43="Yes"),OFFSET('Sanitation Data'!$H$11,0,10*ROW('Sanitation Data'!H37)),NA())</f>
        <v>#N/A</v>
      </c>
      <c r="AT43" s="88" t="e">
        <f ca="true">+IF(AND(ISNUMBER(OFFSET('Sanitation Data'!$H$12,0,10*ROW('Sanitation Data'!H37))),'Data Summary'!DI43="Yes"),OFFSET('Sanitation Data'!$H$12,0,10*ROW('Sanitation Data'!H37)),NA())</f>
        <v>#N/A</v>
      </c>
      <c r="AU43" s="88" t="e">
        <f ca="true">+IF(AND(ISNUMBER(OFFSET('Sanitation Data'!$I$4,0,10*ROW('Sanitation Data'!I37))),'Data Summary'!DJ43="Yes"),100-OFFSET('Sanitation Data'!$I$4,0,10*ROW('Sanitation Data'!I37)),NA())</f>
        <v>#N/A</v>
      </c>
      <c r="AV43" s="88" t="e">
        <f ca="true">+IF(AND(ISNUMBER(OFFSET('Sanitation Data'!$I$6,0,10*ROW('Sanitation Data'!I37))),'Data Summary'!DK43="Yes"),OFFSET('Sanitation Data'!$I$6,0,10*ROW('Sanitation Data'!I37)),NA())</f>
        <v>#N/A</v>
      </c>
      <c r="AW43" s="88" t="e">
        <f ca="true">+IF(AND(ISNUMBER(OFFSET('Sanitation Data'!$I$10,0,10*ROW('Sanitation Data'!I37))),'Data Summary'!DL43="Yes"),OFFSET('Sanitation Data'!$I$10,0,10*ROW('Sanitation Data'!I37)),NA())</f>
        <v>#N/A</v>
      </c>
      <c r="AX43" s="88" t="e">
        <f ca="true">+IF(AND(ISNUMBER(OFFSET('Sanitation Data'!$I$11,0,10*ROW('Sanitation Data'!I37))),'Data Summary'!DM43="Yes"),OFFSET('Sanitation Data'!$I$11,0,10*ROW('Sanitation Data'!I37)),NA())</f>
        <v>#N/A</v>
      </c>
      <c r="AY43" s="88" t="e">
        <f ca="true">+IF(AND(ISNUMBER(OFFSET('Sanitation Data'!$I$12,0,10*ROW('Sanitation Data'!I37))),'Data Summary'!DN43="Yes"),OFFSET('Sanitation Data'!$I$12,0,10*ROW('Sanitation Data'!I37)),NA())</f>
        <v>#N/A</v>
      </c>
      <c r="AZ43" s="89" t="e">
        <f ca="true">+IF(AND(ISNUMBER(OFFSET('Hygiene Data'!$D$5,0,10*ROW('Hygiene Data'!D37))),'Data Summary'!DO43="Yes"),OFFSET('Hygiene Data'!$D$5,0,10*ROW('Hygiene Data'!D37)),NA())</f>
        <v>#N/A</v>
      </c>
      <c r="BA43" s="89" t="e">
        <f ca="true">+IF(AND(ISNUMBER(OFFSET('Hygiene Data'!$D$7,0,10*ROW('Hygiene Data'!D37))),'Data Summary'!DP43="Yes"),OFFSET('Hygiene Data'!$D$7,0,10*ROW('Hygiene Data'!D37)),NA())</f>
        <v>#N/A</v>
      </c>
      <c r="BB43" s="89" t="e">
        <f ca="true">+IF(AND(ISNUMBER(OFFSET('Hygiene Data'!$D$9,0,10*ROW('Hygiene Data'!D37))),'Data Summary'!DQ43="Yes"),OFFSET('Hygiene Data'!$D$9,0,10*ROW('Hygiene Data'!D37)),NA())</f>
        <v>#N/A</v>
      </c>
      <c r="BC43" s="89" t="e">
        <f ca="true">+IF(AND(ISNUMBER(OFFSET('Hygiene Data'!$E$5,0,10*ROW('Hygiene Data'!E37))),'Data Summary'!DR43="Yes"),OFFSET('Hygiene Data'!$E$5,0,10*ROW('Hygiene Data'!E37)),NA())</f>
        <v>#N/A</v>
      </c>
      <c r="BD43" s="89" t="e">
        <f ca="true">+IF(AND(ISNUMBER(OFFSET('Hygiene Data'!$E$7,0,10*ROW('Hygiene Data'!E37))),'Data Summary'!DS43="Yes"),OFFSET('Hygiene Data'!$E$7,0,10*ROW('Hygiene Data'!E37)),NA())</f>
        <v>#N/A</v>
      </c>
      <c r="BE43" s="89" t="e">
        <f ca="true">+IF(AND(ISNUMBER(OFFSET('Hygiene Data'!$E$9,0,10*ROW('Hygiene Data'!E37))),'Data Summary'!DT43="Yes"),OFFSET('Hygiene Data'!$E$9,0,10*ROW('Hygiene Data'!E37)),NA())</f>
        <v>#N/A</v>
      </c>
      <c r="BF43" s="89" t="e">
        <f ca="true">+IF(AND(ISNUMBER(OFFSET('Hygiene Data'!$F$5,0,10*ROW('Hygiene Data'!F37))),'Data Summary'!DU43="Yes"),OFFSET('Hygiene Data'!$F$5,0,10*ROW('Hygiene Data'!F37)),NA())</f>
        <v>#N/A</v>
      </c>
      <c r="BG43" s="89" t="e">
        <f ca="true">+IF(AND(ISNUMBER(OFFSET('Hygiene Data'!$F$7,0,10*ROW('Hygiene Data'!F37))),'Data Summary'!DV43="Yes"),OFFSET('Hygiene Data'!$F$7,0,10*ROW('Hygiene Data'!F37)),NA())</f>
        <v>#N/A</v>
      </c>
      <c r="BH43" s="89" t="e">
        <f ca="true">+IF(AND(ISNUMBER(OFFSET('Hygiene Data'!$F$9,0,10*ROW('Hygiene Data'!F37))),'Data Summary'!DW43="Yes"),OFFSET('Hygiene Data'!$F$9,0,10*ROW('Hygiene Data'!F37)),NA())</f>
        <v>#N/A</v>
      </c>
      <c r="BI43" s="89" t="e">
        <f ca="true">+IF(AND(ISNUMBER(OFFSET('Hygiene Data'!$G$5,0,10*ROW('Hygiene Data'!G37))),'Data Summary'!DX43="Yes"),OFFSET('Hygiene Data'!$G$5,0,10*ROW('Hygiene Data'!G37)),NA())</f>
        <v>#N/A</v>
      </c>
      <c r="BJ43" s="89" t="e">
        <f ca="true">+IF(AND(ISNUMBER(OFFSET('Hygiene Data'!$G$7,0,10*ROW('Hygiene Data'!G37))),'Data Summary'!DY43="Yes"),OFFSET('Hygiene Data'!$G$7,0,10*ROW('Hygiene Data'!G37)),NA())</f>
        <v>#N/A</v>
      </c>
      <c r="BK43" s="89" t="e">
        <f ca="true">+IF(AND(ISNUMBER(OFFSET('Hygiene Data'!$G$9,0,10*ROW('Hygiene Data'!G37))),'Data Summary'!DZ43="Yes"),OFFSET('Hygiene Data'!$G$9,0,10*ROW('Hygiene Data'!G37)),NA())</f>
        <v>#N/A</v>
      </c>
      <c r="BL43" s="89" t="e">
        <f ca="true">+IF(AND(ISNUMBER(OFFSET('Hygiene Data'!$H$5,0,10*ROW('Hygiene Data'!H37))),'Data Summary'!EA43="Yes"),OFFSET('Hygiene Data'!$H$5,0,10*ROW('Hygiene Data'!H37)),NA())</f>
        <v>#N/A</v>
      </c>
      <c r="BM43" s="89" t="e">
        <f ca="true">+IF(AND(ISNUMBER(OFFSET('Hygiene Data'!$H$7,0,10*ROW('Hygiene Data'!H37))),'Data Summary'!EB43="Yes"),OFFSET('Hygiene Data'!$H$7,0,10*ROW('Hygiene Data'!H37)),NA())</f>
        <v>#N/A</v>
      </c>
      <c r="BN43" s="89" t="e">
        <f ca="true">+IF(AND(ISNUMBER(OFFSET('Hygiene Data'!$H$9,0,10*ROW('Hygiene Data'!H37))),'Data Summary'!EC43="Yes"),OFFSET('Hygiene Data'!$H$9,0,10*ROW('Hygiene Data'!H37)),NA())</f>
        <v>#N/A</v>
      </c>
      <c r="BO43" s="89" t="e">
        <f ca="true">+IF(AND(ISNUMBER(OFFSET('Hygiene Data'!$I$5,0,10*ROW('Hygiene Data'!I37))),'Data Summary'!ED43="Yes"),OFFSET('Hygiene Data'!$I$5,0,10*ROW('Hygiene Data'!I37)),NA())</f>
        <v>#N/A</v>
      </c>
      <c r="BP43" s="89" t="e">
        <f ca="true">+IF(AND(ISNUMBER(OFFSET('Hygiene Data'!$I$7,0,10*ROW('Hygiene Data'!I37))),'Data Summary'!EE43="Yes"),OFFSET('Hygiene Data'!$I$7,0,10*ROW('Hygiene Data'!I37)),NA())</f>
        <v>#N/A</v>
      </c>
      <c r="BQ43" s="89" t="e">
        <f ca="true">+IF(AND(ISNUMBER(OFFSET('Hygiene Data'!$I$9,0,10*ROW('Hygiene Data'!I37))),'Data Summary'!EF43="Yes"),OFFSET('Hygiene Data'!$I$9,0,10*ROW('Hygiene Data'!I37)),NA())</f>
        <v>#N/A</v>
      </c>
    </row>
    <row xmlns:x14ac="http://schemas.microsoft.com/office/spreadsheetml/2009/9/ac" r="44" x14ac:dyDescent="0.2">
      <c r="A44" s="326" t="e">
        <f ca="true">+RIGHT('Data Summary'!A44,LEN('Data Summary'!A44)-9)</f>
        <v>#VALUE!</v>
      </c>
      <c r="B44" s="34" t="str">
        <f ca="true">+IF(ISTEXT('Data Summary'!B44),'Data Summary'!B44,"")</f>
        <v/>
      </c>
      <c r="C44" s="325" t="e">
        <f ca="true">+VALUE('Data Summary'!C44)</f>
        <v>#VALUE!</v>
      </c>
      <c r="D44" s="87" t="e">
        <f ca="true">+IF(AND(ISNUMBER(OFFSET('Water Data'!$D$4,0,10*ROW('Water Data'!D38))),'Data Summary'!BS44="Yes"),100-OFFSET('Water Data'!$D$4,0,10*ROW('Water Data'!D38)),NA())</f>
        <v>#N/A</v>
      </c>
      <c r="E44" s="87" t="e">
        <f ca="true">+IF(AND(ISNUMBER(OFFSET('Water Data'!$D$6,0,10*ROW('Water Data'!D38))),'Data Summary'!BT44="Yes"),OFFSET('Water Data'!$D$6,0,10*ROW('Water Data'!D38)),NA())</f>
        <v>#N/A</v>
      </c>
      <c r="F44" s="87" t="e">
        <f ca="true">+IF(AND(ISNUMBER(OFFSET('Water Data'!$D$9,0,10*ROW('Water Data'!D38))),'Data Summary'!BU44="Yes"),OFFSET('Water Data'!$D$9,0,10*ROW('Water Data'!D38)),NA())</f>
        <v>#N/A</v>
      </c>
      <c r="G44" s="87" t="e">
        <f ca="true">+IF(AND(ISNUMBER(OFFSET('Water Data'!$E$4,0,10*ROW('Water Data'!E38))),'Data Summary'!BV44="Yes"),100-OFFSET('Water Data'!$E$4,0,10*ROW('Water Data'!E38)),NA())</f>
        <v>#N/A</v>
      </c>
      <c r="H44" s="87" t="e">
        <f ca="true">+IF(AND(ISNUMBER(OFFSET('Water Data'!$E$6,0,10*ROW('Water Data'!E38))),'Data Summary'!BW44="Yes"),OFFSET('Water Data'!$E$6,0,10*ROW('Water Data'!E38)),NA())</f>
        <v>#N/A</v>
      </c>
      <c r="I44" s="87" t="e">
        <f ca="true">+IF(AND(ISNUMBER(OFFSET('Water Data'!$E$9,0,10*ROW('Water Data'!E38))),'Data Summary'!BX44="Yes"),OFFSET('Water Data'!$E$9,0,10*ROW('Water Data'!E38)),NA())</f>
        <v>#N/A</v>
      </c>
      <c r="J44" s="87" t="e">
        <f ca="true">+IF(AND(ISNUMBER(OFFSET('Water Data'!$F$4,0,10*ROW('Water Data'!F38))),'Data Summary'!BY44="Yes"),100-OFFSET('Water Data'!$F$4,0,10*ROW('Water Data'!F38)),NA())</f>
        <v>#N/A</v>
      </c>
      <c r="K44" s="87" t="e">
        <f ca="true">+IF(AND(ISNUMBER(OFFSET('Water Data'!$F$6,0,10*ROW('Water Data'!F38))),'Data Summary'!BZ44="Yes"),OFFSET('Water Data'!$F$6,0,10*ROW('Water Data'!F38)),NA())</f>
        <v>#N/A</v>
      </c>
      <c r="L44" s="87" t="e">
        <f ca="true">+IF(AND(ISNUMBER(OFFSET('Water Data'!$F$9,0,10*ROW('Water Data'!F38))),'Data Summary'!CA44="Yes"),OFFSET('Water Data'!$F$9,0,10*ROW('Water Data'!F38)),NA())</f>
        <v>#N/A</v>
      </c>
      <c r="M44" s="87" t="e">
        <f ca="true">+IF(AND(ISNUMBER(OFFSET('Water Data'!$G$4,0,10*ROW('Water Data'!G38))),'Data Summary'!CB44="Yes"),100-OFFSET('Water Data'!$G$4,0,10*ROW('Water Data'!G38)),NA())</f>
        <v>#N/A</v>
      </c>
      <c r="N44" s="87" t="e">
        <f ca="true">+IF(AND(ISNUMBER(OFFSET('Water Data'!$G$6,0,10*ROW('Water Data'!G38))),'Data Summary'!CC44="Yes"),OFFSET('Water Data'!$G$6,0,10*ROW('Water Data'!G38)),NA())</f>
        <v>#N/A</v>
      </c>
      <c r="O44" s="87" t="e">
        <f ca="true">+IF(AND(ISNUMBER(OFFSET('Water Data'!$G$9,0,10*ROW('Water Data'!G38))),'Data Summary'!CD44="Yes"),OFFSET('Water Data'!$G$9,0,10*ROW('Water Data'!G38)),NA())</f>
        <v>#N/A</v>
      </c>
      <c r="P44" s="87" t="e">
        <f ca="true">+IF(AND(ISNUMBER(OFFSET('Water Data'!$H$4,0,10*ROW('Water Data'!H38))),'Data Summary'!CE44="Yes"),100-OFFSET('Water Data'!$H$4,0,10*ROW('Water Data'!H38)),NA())</f>
        <v>#N/A</v>
      </c>
      <c r="Q44" s="87" t="e">
        <f ca="true">+IF(AND(ISNUMBER(OFFSET('Water Data'!$H$6,0,10*ROW('Water Data'!H38))),'Data Summary'!CF44="Yes"),OFFSET('Water Data'!$H$6,0,10*ROW('Water Data'!H38)),NA())</f>
        <v>#N/A</v>
      </c>
      <c r="R44" s="87" t="e">
        <f ca="true">+IF(AND(ISNUMBER(OFFSET('Water Data'!$H$9,0,10*ROW('Water Data'!H38))),'Data Summary'!CG44="Yes"),OFFSET('Water Data'!$H$9,0,10*ROW('Water Data'!H38)),NA())</f>
        <v>#N/A</v>
      </c>
      <c r="S44" s="87" t="e">
        <f ca="true">+IF(AND(ISNUMBER(OFFSET('Water Data'!$I$4,0,10*ROW('Water Data'!I38))),'Data Summary'!CH44="Yes"),100-OFFSET('Water Data'!$I$4,0,10*ROW('Water Data'!I38)),NA())</f>
        <v>#N/A</v>
      </c>
      <c r="T44" s="87" t="e">
        <f ca="true">+IF(AND(ISNUMBER(OFFSET('Water Data'!$I$6,0,10*ROW('Water Data'!I38))),'Data Summary'!CI44="Yes"),OFFSET('Water Data'!$I$6,0,10*ROW('Water Data'!I38)),NA())</f>
        <v>#N/A</v>
      </c>
      <c r="U44" s="87" t="e">
        <f ca="true">+IF(AND(ISNUMBER(OFFSET('Water Data'!$I$9,0,10*ROW('Water Data'!I38))),'Data Summary'!CJ44="Yes"),OFFSET('Water Data'!$I$9,0,10*ROW('Water Data'!I38)),NA())</f>
        <v>#N/A</v>
      </c>
      <c r="V44" s="88" t="e">
        <f ca="true">+IF(AND(ISNUMBER(OFFSET('Sanitation Data'!$D$4,0,10*ROW('Sanitation Data'!D38))),'Data Summary'!CK44="Yes"),100-OFFSET('Sanitation Data'!$D$4,0,10*ROW('Sanitation Data'!D38)),NA())</f>
        <v>#N/A</v>
      </c>
      <c r="W44" s="88" t="e">
        <f ca="true">+IF(AND(ISNUMBER(OFFSET('Sanitation Data'!$D$6,0,10*ROW('Sanitation Data'!D38))),'Data Summary'!CL44="Yes"),OFFSET('Sanitation Data'!$D$6,0,10*ROW('Sanitation Data'!D38)),NA())</f>
        <v>#N/A</v>
      </c>
      <c r="X44" s="88" t="e">
        <f ca="true">+IF(AND(ISNUMBER(OFFSET('Sanitation Data'!$D$10,0,10*ROW('Sanitation Data'!D38))),'Data Summary'!CM44="Yes"),OFFSET('Sanitation Data'!$D$10,0,10*ROW('Sanitation Data'!D38)),NA())</f>
        <v>#N/A</v>
      </c>
      <c r="Y44" s="88" t="e">
        <f ca="true">+IF(AND(ISNUMBER(OFFSET('Sanitation Data'!$D$11,0,10*ROW('Sanitation Data'!D38))),'Data Summary'!CN44="Yes"),OFFSET('Sanitation Data'!$D$11,0,10*ROW('Sanitation Data'!D38)),NA())</f>
        <v>#N/A</v>
      </c>
      <c r="Z44" s="88" t="e">
        <f ca="true">+IF(AND(ISNUMBER(OFFSET('Sanitation Data'!$D$12,0,10*ROW('Sanitation Data'!D38))),'Data Summary'!CO44="Yes"),OFFSET('Sanitation Data'!$D$12,0,10*ROW('Sanitation Data'!D38)),NA())</f>
        <v>#N/A</v>
      </c>
      <c r="AA44" s="88" t="e">
        <f ca="true">+IF(AND(ISNUMBER(OFFSET('Sanitation Data'!$E$4,0,10*ROW('Sanitation Data'!E38))),'Data Summary'!CP44="Yes"),100-OFFSET('Sanitation Data'!$E$4,0,10*ROW('Sanitation Data'!E38)),NA())</f>
        <v>#N/A</v>
      </c>
      <c r="AB44" s="88" t="e">
        <f ca="true">+IF(AND(ISNUMBER(OFFSET('Sanitation Data'!$E$6,0,10*ROW('Sanitation Data'!E38))),'Data Summary'!CQ44="Yes"),OFFSET('Sanitation Data'!$E$6,0,10*ROW('Sanitation Data'!E38)),NA())</f>
        <v>#N/A</v>
      </c>
      <c r="AC44" s="88" t="e">
        <f ca="true">+IF(AND(ISNUMBER(OFFSET('Sanitation Data'!$E$10,0,10*ROW('Sanitation Data'!E38))),'Data Summary'!CR44="Yes"),OFFSET('Sanitation Data'!$E$10,0,10*ROW('Sanitation Data'!E38)),NA())</f>
        <v>#N/A</v>
      </c>
      <c r="AD44" s="88" t="e">
        <f ca="true">+IF(AND(ISNUMBER(OFFSET('Sanitation Data'!$E$11,0,10*ROW('Sanitation Data'!E38))),'Data Summary'!CS44="Yes"),OFFSET('Sanitation Data'!$E$11,0,10*ROW('Sanitation Data'!E38)),NA())</f>
        <v>#N/A</v>
      </c>
      <c r="AE44" s="88" t="e">
        <f ca="true">+IF(AND(ISNUMBER(OFFSET('Sanitation Data'!$E$12,0,10*ROW('Sanitation Data'!E38))),'Data Summary'!CT44="Yes"),OFFSET('Sanitation Data'!$E$12,0,10*ROW('Sanitation Data'!E38)),NA())</f>
        <v>#N/A</v>
      </c>
      <c r="AF44" s="88" t="e">
        <f ca="true">+IF(AND(ISNUMBER(OFFSET('Sanitation Data'!$F$4,0,10*ROW('Sanitation Data'!F38))),'Data Summary'!CU44="Yes"),100-OFFSET('Sanitation Data'!$F$4,0,10*ROW('Sanitation Data'!F38)),NA())</f>
        <v>#N/A</v>
      </c>
      <c r="AG44" s="88" t="e">
        <f ca="true">+IF(AND(ISNUMBER(OFFSET('Sanitation Data'!$F$6,0,10*ROW('Sanitation Data'!F38))),'Data Summary'!CV44="Yes"),OFFSET('Sanitation Data'!$F$6,0,10*ROW('Sanitation Data'!F38)),NA())</f>
        <v>#N/A</v>
      </c>
      <c r="AH44" s="88" t="e">
        <f ca="true">+IF(AND(ISNUMBER(OFFSET('Sanitation Data'!$F$10,0,10*ROW('Sanitation Data'!F38))),'Data Summary'!CW44="Yes"),OFFSET('Sanitation Data'!$F$10,0,10*ROW('Sanitation Data'!F38)),NA())</f>
        <v>#N/A</v>
      </c>
      <c r="AI44" s="88" t="e">
        <f ca="true">+IF(AND(ISNUMBER(OFFSET('Sanitation Data'!$F$11,0,10*ROW('Sanitation Data'!F38))),'Data Summary'!CX44="Yes"),OFFSET('Sanitation Data'!$F$11,0,10*ROW('Sanitation Data'!F38)),NA())</f>
        <v>#N/A</v>
      </c>
      <c r="AJ44" s="88" t="e">
        <f ca="true">+IF(AND(ISNUMBER(OFFSET('Sanitation Data'!$F$12,0,10*ROW('Sanitation Data'!F38))),'Data Summary'!CY44="Yes"),OFFSET('Sanitation Data'!$F$12,0,10*ROW('Sanitation Data'!F38)),NA())</f>
        <v>#N/A</v>
      </c>
      <c r="AK44" s="88" t="e">
        <f ca="true">+IF(AND(ISNUMBER(OFFSET('Sanitation Data'!$G$4,0,10*ROW('Sanitation Data'!G38))),'Data Summary'!CZ44="Yes"),100-OFFSET('Sanitation Data'!$G$4,0,10*ROW('Sanitation Data'!G38)),NA())</f>
        <v>#N/A</v>
      </c>
      <c r="AL44" s="88" t="e">
        <f ca="true">+IF(AND(ISNUMBER(OFFSET('Sanitation Data'!$G$6,0,10*ROW('Sanitation Data'!G38))),'Data Summary'!DA44="Yes"),OFFSET('Sanitation Data'!$G$6,0,10*ROW('Sanitation Data'!G38)),NA())</f>
        <v>#N/A</v>
      </c>
      <c r="AM44" s="88" t="e">
        <f ca="true">+IF(AND(ISNUMBER(OFFSET('Sanitation Data'!$G$10,0,10*ROW('Sanitation Data'!G38))),'Data Summary'!DB44="Yes"),OFFSET('Sanitation Data'!$G$10,0,10*ROW('Sanitation Data'!G38)),NA())</f>
        <v>#N/A</v>
      </c>
      <c r="AN44" s="88" t="e">
        <f ca="true">+IF(AND(ISNUMBER(OFFSET('Sanitation Data'!$G$11,0,10*ROW('Sanitation Data'!G38))),'Data Summary'!DC44="Yes"),OFFSET('Sanitation Data'!$G$11,0,10*ROW('Sanitation Data'!G38)),NA())</f>
        <v>#N/A</v>
      </c>
      <c r="AO44" s="88" t="e">
        <f ca="true">+IF(AND(ISNUMBER(OFFSET('Sanitation Data'!$G$12,0,10*ROW('Sanitation Data'!G38))),'Data Summary'!DD44="Yes"),OFFSET('Sanitation Data'!$G$12,0,10*ROW('Sanitation Data'!G38)),NA())</f>
        <v>#N/A</v>
      </c>
      <c r="AP44" s="88" t="e">
        <f ca="true">+IF(AND(ISNUMBER(OFFSET('Sanitation Data'!$H$4,0,10*ROW('Sanitation Data'!H38))),'Data Summary'!DE44="Yes"),100-OFFSET('Sanitation Data'!$H$4,0,10*ROW('Sanitation Data'!H38)),NA())</f>
        <v>#N/A</v>
      </c>
      <c r="AQ44" s="88" t="e">
        <f ca="true">+IF(AND(ISNUMBER(OFFSET('Sanitation Data'!$H$6,0,10*ROW('Sanitation Data'!H38))),'Data Summary'!DF44="Yes"),OFFSET('Sanitation Data'!$H$6,0,10*ROW('Sanitation Data'!H38)),NA())</f>
        <v>#N/A</v>
      </c>
      <c r="AR44" s="88" t="e">
        <f ca="true">+IF(AND(ISNUMBER(OFFSET('Sanitation Data'!$H$10,0,10*ROW('Sanitation Data'!H38))),'Data Summary'!DG44="Yes"),OFFSET('Sanitation Data'!$H$10,0,10*ROW('Sanitation Data'!H38)),NA())</f>
        <v>#N/A</v>
      </c>
      <c r="AS44" s="88" t="e">
        <f ca="true">+IF(AND(ISNUMBER(OFFSET('Sanitation Data'!$H$11,0,10*ROW('Sanitation Data'!H38))),'Data Summary'!DH44="Yes"),OFFSET('Sanitation Data'!$H$11,0,10*ROW('Sanitation Data'!H38)),NA())</f>
        <v>#N/A</v>
      </c>
      <c r="AT44" s="88" t="e">
        <f ca="true">+IF(AND(ISNUMBER(OFFSET('Sanitation Data'!$H$12,0,10*ROW('Sanitation Data'!H38))),'Data Summary'!DI44="Yes"),OFFSET('Sanitation Data'!$H$12,0,10*ROW('Sanitation Data'!H38)),NA())</f>
        <v>#N/A</v>
      </c>
      <c r="AU44" s="88" t="e">
        <f ca="true">+IF(AND(ISNUMBER(OFFSET('Sanitation Data'!$I$4,0,10*ROW('Sanitation Data'!I38))),'Data Summary'!DJ44="Yes"),100-OFFSET('Sanitation Data'!$I$4,0,10*ROW('Sanitation Data'!I38)),NA())</f>
        <v>#N/A</v>
      </c>
      <c r="AV44" s="88" t="e">
        <f ca="true">+IF(AND(ISNUMBER(OFFSET('Sanitation Data'!$I$6,0,10*ROW('Sanitation Data'!I38))),'Data Summary'!DK44="Yes"),OFFSET('Sanitation Data'!$I$6,0,10*ROW('Sanitation Data'!I38)),NA())</f>
        <v>#N/A</v>
      </c>
      <c r="AW44" s="88" t="e">
        <f ca="true">+IF(AND(ISNUMBER(OFFSET('Sanitation Data'!$I$10,0,10*ROW('Sanitation Data'!I38))),'Data Summary'!DL44="Yes"),OFFSET('Sanitation Data'!$I$10,0,10*ROW('Sanitation Data'!I38)),NA())</f>
        <v>#N/A</v>
      </c>
      <c r="AX44" s="88" t="e">
        <f ca="true">+IF(AND(ISNUMBER(OFFSET('Sanitation Data'!$I$11,0,10*ROW('Sanitation Data'!I38))),'Data Summary'!DM44="Yes"),OFFSET('Sanitation Data'!$I$11,0,10*ROW('Sanitation Data'!I38)),NA())</f>
        <v>#N/A</v>
      </c>
      <c r="AY44" s="88" t="e">
        <f ca="true">+IF(AND(ISNUMBER(OFFSET('Sanitation Data'!$I$12,0,10*ROW('Sanitation Data'!I38))),'Data Summary'!DN44="Yes"),OFFSET('Sanitation Data'!$I$12,0,10*ROW('Sanitation Data'!I38)),NA())</f>
        <v>#N/A</v>
      </c>
      <c r="AZ44" s="89" t="e">
        <f ca="true">+IF(AND(ISNUMBER(OFFSET('Hygiene Data'!$D$5,0,10*ROW('Hygiene Data'!D38))),'Data Summary'!DO44="Yes"),OFFSET('Hygiene Data'!$D$5,0,10*ROW('Hygiene Data'!D38)),NA())</f>
        <v>#N/A</v>
      </c>
      <c r="BA44" s="89" t="e">
        <f ca="true">+IF(AND(ISNUMBER(OFFSET('Hygiene Data'!$D$7,0,10*ROW('Hygiene Data'!D38))),'Data Summary'!DP44="Yes"),OFFSET('Hygiene Data'!$D$7,0,10*ROW('Hygiene Data'!D38)),NA())</f>
        <v>#N/A</v>
      </c>
      <c r="BB44" s="89" t="e">
        <f ca="true">+IF(AND(ISNUMBER(OFFSET('Hygiene Data'!$D$9,0,10*ROW('Hygiene Data'!D38))),'Data Summary'!DQ44="Yes"),OFFSET('Hygiene Data'!$D$9,0,10*ROW('Hygiene Data'!D38)),NA())</f>
        <v>#N/A</v>
      </c>
      <c r="BC44" s="89" t="e">
        <f ca="true">+IF(AND(ISNUMBER(OFFSET('Hygiene Data'!$E$5,0,10*ROW('Hygiene Data'!E38))),'Data Summary'!DR44="Yes"),OFFSET('Hygiene Data'!$E$5,0,10*ROW('Hygiene Data'!E38)),NA())</f>
        <v>#N/A</v>
      </c>
      <c r="BD44" s="89" t="e">
        <f ca="true">+IF(AND(ISNUMBER(OFFSET('Hygiene Data'!$E$7,0,10*ROW('Hygiene Data'!E38))),'Data Summary'!DS44="Yes"),OFFSET('Hygiene Data'!$E$7,0,10*ROW('Hygiene Data'!E38)),NA())</f>
        <v>#N/A</v>
      </c>
      <c r="BE44" s="89" t="e">
        <f ca="true">+IF(AND(ISNUMBER(OFFSET('Hygiene Data'!$E$9,0,10*ROW('Hygiene Data'!E38))),'Data Summary'!DT44="Yes"),OFFSET('Hygiene Data'!$E$9,0,10*ROW('Hygiene Data'!E38)),NA())</f>
        <v>#N/A</v>
      </c>
      <c r="BF44" s="89" t="e">
        <f ca="true">+IF(AND(ISNUMBER(OFFSET('Hygiene Data'!$F$5,0,10*ROW('Hygiene Data'!F38))),'Data Summary'!DU44="Yes"),OFFSET('Hygiene Data'!$F$5,0,10*ROW('Hygiene Data'!F38)),NA())</f>
        <v>#N/A</v>
      </c>
      <c r="BG44" s="89" t="e">
        <f ca="true">+IF(AND(ISNUMBER(OFFSET('Hygiene Data'!$F$7,0,10*ROW('Hygiene Data'!F38))),'Data Summary'!DV44="Yes"),OFFSET('Hygiene Data'!$F$7,0,10*ROW('Hygiene Data'!F38)),NA())</f>
        <v>#N/A</v>
      </c>
      <c r="BH44" s="89" t="e">
        <f ca="true">+IF(AND(ISNUMBER(OFFSET('Hygiene Data'!$F$9,0,10*ROW('Hygiene Data'!F38))),'Data Summary'!DW44="Yes"),OFFSET('Hygiene Data'!$F$9,0,10*ROW('Hygiene Data'!F38)),NA())</f>
        <v>#N/A</v>
      </c>
      <c r="BI44" s="89" t="e">
        <f ca="true">+IF(AND(ISNUMBER(OFFSET('Hygiene Data'!$G$5,0,10*ROW('Hygiene Data'!G38))),'Data Summary'!DX44="Yes"),OFFSET('Hygiene Data'!$G$5,0,10*ROW('Hygiene Data'!G38)),NA())</f>
        <v>#N/A</v>
      </c>
      <c r="BJ44" s="89" t="e">
        <f ca="true">+IF(AND(ISNUMBER(OFFSET('Hygiene Data'!$G$7,0,10*ROW('Hygiene Data'!G38))),'Data Summary'!DY44="Yes"),OFFSET('Hygiene Data'!$G$7,0,10*ROW('Hygiene Data'!G38)),NA())</f>
        <v>#N/A</v>
      </c>
      <c r="BK44" s="89" t="e">
        <f ca="true">+IF(AND(ISNUMBER(OFFSET('Hygiene Data'!$G$9,0,10*ROW('Hygiene Data'!G38))),'Data Summary'!DZ44="Yes"),OFFSET('Hygiene Data'!$G$9,0,10*ROW('Hygiene Data'!G38)),NA())</f>
        <v>#N/A</v>
      </c>
      <c r="BL44" s="89" t="e">
        <f ca="true">+IF(AND(ISNUMBER(OFFSET('Hygiene Data'!$H$5,0,10*ROW('Hygiene Data'!H38))),'Data Summary'!EA44="Yes"),OFFSET('Hygiene Data'!$H$5,0,10*ROW('Hygiene Data'!H38)),NA())</f>
        <v>#N/A</v>
      </c>
      <c r="BM44" s="89" t="e">
        <f ca="true">+IF(AND(ISNUMBER(OFFSET('Hygiene Data'!$H$7,0,10*ROW('Hygiene Data'!H38))),'Data Summary'!EB44="Yes"),OFFSET('Hygiene Data'!$H$7,0,10*ROW('Hygiene Data'!H38)),NA())</f>
        <v>#N/A</v>
      </c>
      <c r="BN44" s="89" t="e">
        <f ca="true">+IF(AND(ISNUMBER(OFFSET('Hygiene Data'!$H$9,0,10*ROW('Hygiene Data'!H38))),'Data Summary'!EC44="Yes"),OFFSET('Hygiene Data'!$H$9,0,10*ROW('Hygiene Data'!H38)),NA())</f>
        <v>#N/A</v>
      </c>
      <c r="BO44" s="89" t="e">
        <f ca="true">+IF(AND(ISNUMBER(OFFSET('Hygiene Data'!$I$5,0,10*ROW('Hygiene Data'!I38))),'Data Summary'!ED44="Yes"),OFFSET('Hygiene Data'!$I$5,0,10*ROW('Hygiene Data'!I38)),NA())</f>
        <v>#N/A</v>
      </c>
      <c r="BP44" s="89" t="e">
        <f ca="true">+IF(AND(ISNUMBER(OFFSET('Hygiene Data'!$I$7,0,10*ROW('Hygiene Data'!I38))),'Data Summary'!EE44="Yes"),OFFSET('Hygiene Data'!$I$7,0,10*ROW('Hygiene Data'!I38)),NA())</f>
        <v>#N/A</v>
      </c>
      <c r="BQ44" s="89" t="e">
        <f ca="true">+IF(AND(ISNUMBER(OFFSET('Hygiene Data'!$I$9,0,10*ROW('Hygiene Data'!I38))),'Data Summary'!EF44="Yes"),OFFSET('Hygiene Data'!$I$9,0,10*ROW('Hygiene Data'!I38)),NA())</f>
        <v>#N/A</v>
      </c>
    </row>
    <row xmlns:x14ac="http://schemas.microsoft.com/office/spreadsheetml/2009/9/ac" r="45" x14ac:dyDescent="0.2">
      <c r="A45" s="326" t="e">
        <f ca="true">+RIGHT('Data Summary'!A45,LEN('Data Summary'!A45)-9)</f>
        <v>#VALUE!</v>
      </c>
      <c r="B45" s="34" t="str">
        <f ca="true">+IF(ISTEXT('Data Summary'!B45),'Data Summary'!B45,"")</f>
        <v/>
      </c>
      <c r="C45" s="325" t="e">
        <f ca="true">+VALUE('Data Summary'!C45)</f>
        <v>#VALUE!</v>
      </c>
      <c r="D45" s="87" t="e">
        <f ca="true">+IF(AND(ISNUMBER(OFFSET('Water Data'!$D$4,0,10*ROW('Water Data'!D39))),'Data Summary'!BS45="Yes"),100-OFFSET('Water Data'!$D$4,0,10*ROW('Water Data'!D39)),NA())</f>
        <v>#N/A</v>
      </c>
      <c r="E45" s="87" t="e">
        <f ca="true">+IF(AND(ISNUMBER(OFFSET('Water Data'!$D$6,0,10*ROW('Water Data'!D39))),'Data Summary'!BT45="Yes"),OFFSET('Water Data'!$D$6,0,10*ROW('Water Data'!D39)),NA())</f>
        <v>#N/A</v>
      </c>
      <c r="F45" s="87" t="e">
        <f ca="true">+IF(AND(ISNUMBER(OFFSET('Water Data'!$D$9,0,10*ROW('Water Data'!D39))),'Data Summary'!BU45="Yes"),OFFSET('Water Data'!$D$9,0,10*ROW('Water Data'!D39)),NA())</f>
        <v>#N/A</v>
      </c>
      <c r="G45" s="87" t="e">
        <f ca="true">+IF(AND(ISNUMBER(OFFSET('Water Data'!$E$4,0,10*ROW('Water Data'!E39))),'Data Summary'!BV45="Yes"),100-OFFSET('Water Data'!$E$4,0,10*ROW('Water Data'!E39)),NA())</f>
        <v>#N/A</v>
      </c>
      <c r="H45" s="87" t="e">
        <f ca="true">+IF(AND(ISNUMBER(OFFSET('Water Data'!$E$6,0,10*ROW('Water Data'!E39))),'Data Summary'!BW45="Yes"),OFFSET('Water Data'!$E$6,0,10*ROW('Water Data'!E39)),NA())</f>
        <v>#N/A</v>
      </c>
      <c r="I45" s="87" t="e">
        <f ca="true">+IF(AND(ISNUMBER(OFFSET('Water Data'!$E$9,0,10*ROW('Water Data'!E39))),'Data Summary'!BX45="Yes"),OFFSET('Water Data'!$E$9,0,10*ROW('Water Data'!E39)),NA())</f>
        <v>#N/A</v>
      </c>
      <c r="J45" s="87" t="e">
        <f ca="true">+IF(AND(ISNUMBER(OFFSET('Water Data'!$F$4,0,10*ROW('Water Data'!F39))),'Data Summary'!BY45="Yes"),100-OFFSET('Water Data'!$F$4,0,10*ROW('Water Data'!F39)),NA())</f>
        <v>#N/A</v>
      </c>
      <c r="K45" s="87" t="e">
        <f ca="true">+IF(AND(ISNUMBER(OFFSET('Water Data'!$F$6,0,10*ROW('Water Data'!F39))),'Data Summary'!BZ45="Yes"),OFFSET('Water Data'!$F$6,0,10*ROW('Water Data'!F39)),NA())</f>
        <v>#N/A</v>
      </c>
      <c r="L45" s="87" t="e">
        <f ca="true">+IF(AND(ISNUMBER(OFFSET('Water Data'!$F$9,0,10*ROW('Water Data'!F39))),'Data Summary'!CA45="Yes"),OFFSET('Water Data'!$F$9,0,10*ROW('Water Data'!F39)),NA())</f>
        <v>#N/A</v>
      </c>
      <c r="M45" s="87" t="e">
        <f ca="true">+IF(AND(ISNUMBER(OFFSET('Water Data'!$G$4,0,10*ROW('Water Data'!G39))),'Data Summary'!CB45="Yes"),100-OFFSET('Water Data'!$G$4,0,10*ROW('Water Data'!G39)),NA())</f>
        <v>#N/A</v>
      </c>
      <c r="N45" s="87" t="e">
        <f ca="true">+IF(AND(ISNUMBER(OFFSET('Water Data'!$G$6,0,10*ROW('Water Data'!G39))),'Data Summary'!CC45="Yes"),OFFSET('Water Data'!$G$6,0,10*ROW('Water Data'!G39)),NA())</f>
        <v>#N/A</v>
      </c>
      <c r="O45" s="87" t="e">
        <f ca="true">+IF(AND(ISNUMBER(OFFSET('Water Data'!$G$9,0,10*ROW('Water Data'!G39))),'Data Summary'!CD45="Yes"),OFFSET('Water Data'!$G$9,0,10*ROW('Water Data'!G39)),NA())</f>
        <v>#N/A</v>
      </c>
      <c r="P45" s="87" t="e">
        <f ca="true">+IF(AND(ISNUMBER(OFFSET('Water Data'!$H$4,0,10*ROW('Water Data'!H39))),'Data Summary'!CE45="Yes"),100-OFFSET('Water Data'!$H$4,0,10*ROW('Water Data'!H39)),NA())</f>
        <v>#N/A</v>
      </c>
      <c r="Q45" s="87" t="e">
        <f ca="true">+IF(AND(ISNUMBER(OFFSET('Water Data'!$H$6,0,10*ROW('Water Data'!H39))),'Data Summary'!CF45="Yes"),OFFSET('Water Data'!$H$6,0,10*ROW('Water Data'!H39)),NA())</f>
        <v>#N/A</v>
      </c>
      <c r="R45" s="87" t="e">
        <f ca="true">+IF(AND(ISNUMBER(OFFSET('Water Data'!$H$9,0,10*ROW('Water Data'!H39))),'Data Summary'!CG45="Yes"),OFFSET('Water Data'!$H$9,0,10*ROW('Water Data'!H39)),NA())</f>
        <v>#N/A</v>
      </c>
      <c r="S45" s="87" t="e">
        <f ca="true">+IF(AND(ISNUMBER(OFFSET('Water Data'!$I$4,0,10*ROW('Water Data'!I39))),'Data Summary'!CH45="Yes"),100-OFFSET('Water Data'!$I$4,0,10*ROW('Water Data'!I39)),NA())</f>
        <v>#N/A</v>
      </c>
      <c r="T45" s="87" t="e">
        <f ca="true">+IF(AND(ISNUMBER(OFFSET('Water Data'!$I$6,0,10*ROW('Water Data'!I39))),'Data Summary'!CI45="Yes"),OFFSET('Water Data'!$I$6,0,10*ROW('Water Data'!I39)),NA())</f>
        <v>#N/A</v>
      </c>
      <c r="U45" s="87" t="e">
        <f ca="true">+IF(AND(ISNUMBER(OFFSET('Water Data'!$I$9,0,10*ROW('Water Data'!I39))),'Data Summary'!CJ45="Yes"),OFFSET('Water Data'!$I$9,0,10*ROW('Water Data'!I39)),NA())</f>
        <v>#N/A</v>
      </c>
      <c r="V45" s="88" t="e">
        <f ca="true">+IF(AND(ISNUMBER(OFFSET('Sanitation Data'!$D$4,0,10*ROW('Sanitation Data'!D39))),'Data Summary'!CK45="Yes"),100-OFFSET('Sanitation Data'!$D$4,0,10*ROW('Sanitation Data'!D39)),NA())</f>
        <v>#N/A</v>
      </c>
      <c r="W45" s="88" t="e">
        <f ca="true">+IF(AND(ISNUMBER(OFFSET('Sanitation Data'!$D$6,0,10*ROW('Sanitation Data'!D39))),'Data Summary'!CL45="Yes"),OFFSET('Sanitation Data'!$D$6,0,10*ROW('Sanitation Data'!D39)),NA())</f>
        <v>#N/A</v>
      </c>
      <c r="X45" s="88" t="e">
        <f ca="true">+IF(AND(ISNUMBER(OFFSET('Sanitation Data'!$D$10,0,10*ROW('Sanitation Data'!D39))),'Data Summary'!CM45="Yes"),OFFSET('Sanitation Data'!$D$10,0,10*ROW('Sanitation Data'!D39)),NA())</f>
        <v>#N/A</v>
      </c>
      <c r="Y45" s="88" t="e">
        <f ca="true">+IF(AND(ISNUMBER(OFFSET('Sanitation Data'!$D$11,0,10*ROW('Sanitation Data'!D39))),'Data Summary'!CN45="Yes"),OFFSET('Sanitation Data'!$D$11,0,10*ROW('Sanitation Data'!D39)),NA())</f>
        <v>#N/A</v>
      </c>
      <c r="Z45" s="88" t="e">
        <f ca="true">+IF(AND(ISNUMBER(OFFSET('Sanitation Data'!$D$12,0,10*ROW('Sanitation Data'!D39))),'Data Summary'!CO45="Yes"),OFFSET('Sanitation Data'!$D$12,0,10*ROW('Sanitation Data'!D39)),NA())</f>
        <v>#N/A</v>
      </c>
      <c r="AA45" s="88" t="e">
        <f ca="true">+IF(AND(ISNUMBER(OFFSET('Sanitation Data'!$E$4,0,10*ROW('Sanitation Data'!E39))),'Data Summary'!CP45="Yes"),100-OFFSET('Sanitation Data'!$E$4,0,10*ROW('Sanitation Data'!E39)),NA())</f>
        <v>#N/A</v>
      </c>
      <c r="AB45" s="88" t="e">
        <f ca="true">+IF(AND(ISNUMBER(OFFSET('Sanitation Data'!$E$6,0,10*ROW('Sanitation Data'!E39))),'Data Summary'!CQ45="Yes"),OFFSET('Sanitation Data'!$E$6,0,10*ROW('Sanitation Data'!E39)),NA())</f>
        <v>#N/A</v>
      </c>
      <c r="AC45" s="88" t="e">
        <f ca="true">+IF(AND(ISNUMBER(OFFSET('Sanitation Data'!$E$10,0,10*ROW('Sanitation Data'!E39))),'Data Summary'!CR45="Yes"),OFFSET('Sanitation Data'!$E$10,0,10*ROW('Sanitation Data'!E39)),NA())</f>
        <v>#N/A</v>
      </c>
      <c r="AD45" s="88" t="e">
        <f ca="true">+IF(AND(ISNUMBER(OFFSET('Sanitation Data'!$E$11,0,10*ROW('Sanitation Data'!E39))),'Data Summary'!CS45="Yes"),OFFSET('Sanitation Data'!$E$11,0,10*ROW('Sanitation Data'!E39)),NA())</f>
        <v>#N/A</v>
      </c>
      <c r="AE45" s="88" t="e">
        <f ca="true">+IF(AND(ISNUMBER(OFFSET('Sanitation Data'!$E$12,0,10*ROW('Sanitation Data'!E39))),'Data Summary'!CT45="Yes"),OFFSET('Sanitation Data'!$E$12,0,10*ROW('Sanitation Data'!E39)),NA())</f>
        <v>#N/A</v>
      </c>
      <c r="AF45" s="88" t="e">
        <f ca="true">+IF(AND(ISNUMBER(OFFSET('Sanitation Data'!$F$4,0,10*ROW('Sanitation Data'!F39))),'Data Summary'!CU45="Yes"),100-OFFSET('Sanitation Data'!$F$4,0,10*ROW('Sanitation Data'!F39)),NA())</f>
        <v>#N/A</v>
      </c>
      <c r="AG45" s="88" t="e">
        <f ca="true">+IF(AND(ISNUMBER(OFFSET('Sanitation Data'!$F$6,0,10*ROW('Sanitation Data'!F39))),'Data Summary'!CV45="Yes"),OFFSET('Sanitation Data'!$F$6,0,10*ROW('Sanitation Data'!F39)),NA())</f>
        <v>#N/A</v>
      </c>
      <c r="AH45" s="88" t="e">
        <f ca="true">+IF(AND(ISNUMBER(OFFSET('Sanitation Data'!$F$10,0,10*ROW('Sanitation Data'!F39))),'Data Summary'!CW45="Yes"),OFFSET('Sanitation Data'!$F$10,0,10*ROW('Sanitation Data'!F39)),NA())</f>
        <v>#N/A</v>
      </c>
      <c r="AI45" s="88" t="e">
        <f ca="true">+IF(AND(ISNUMBER(OFFSET('Sanitation Data'!$F$11,0,10*ROW('Sanitation Data'!F39))),'Data Summary'!CX45="Yes"),OFFSET('Sanitation Data'!$F$11,0,10*ROW('Sanitation Data'!F39)),NA())</f>
        <v>#N/A</v>
      </c>
      <c r="AJ45" s="88" t="e">
        <f ca="true">+IF(AND(ISNUMBER(OFFSET('Sanitation Data'!$F$12,0,10*ROW('Sanitation Data'!F39))),'Data Summary'!CY45="Yes"),OFFSET('Sanitation Data'!$F$12,0,10*ROW('Sanitation Data'!F39)),NA())</f>
        <v>#N/A</v>
      </c>
      <c r="AK45" s="88" t="e">
        <f ca="true">+IF(AND(ISNUMBER(OFFSET('Sanitation Data'!$G$4,0,10*ROW('Sanitation Data'!G39))),'Data Summary'!CZ45="Yes"),100-OFFSET('Sanitation Data'!$G$4,0,10*ROW('Sanitation Data'!G39)),NA())</f>
        <v>#N/A</v>
      </c>
      <c r="AL45" s="88" t="e">
        <f ca="true">+IF(AND(ISNUMBER(OFFSET('Sanitation Data'!$G$6,0,10*ROW('Sanitation Data'!G39))),'Data Summary'!DA45="Yes"),OFFSET('Sanitation Data'!$G$6,0,10*ROW('Sanitation Data'!G39)),NA())</f>
        <v>#N/A</v>
      </c>
      <c r="AM45" s="88" t="e">
        <f ca="true">+IF(AND(ISNUMBER(OFFSET('Sanitation Data'!$G$10,0,10*ROW('Sanitation Data'!G39))),'Data Summary'!DB45="Yes"),OFFSET('Sanitation Data'!$G$10,0,10*ROW('Sanitation Data'!G39)),NA())</f>
        <v>#N/A</v>
      </c>
      <c r="AN45" s="88" t="e">
        <f ca="true">+IF(AND(ISNUMBER(OFFSET('Sanitation Data'!$G$11,0,10*ROW('Sanitation Data'!G39))),'Data Summary'!DC45="Yes"),OFFSET('Sanitation Data'!$G$11,0,10*ROW('Sanitation Data'!G39)),NA())</f>
        <v>#N/A</v>
      </c>
      <c r="AO45" s="88" t="e">
        <f ca="true">+IF(AND(ISNUMBER(OFFSET('Sanitation Data'!$G$12,0,10*ROW('Sanitation Data'!G39))),'Data Summary'!DD45="Yes"),OFFSET('Sanitation Data'!$G$12,0,10*ROW('Sanitation Data'!G39)),NA())</f>
        <v>#N/A</v>
      </c>
      <c r="AP45" s="88" t="e">
        <f ca="true">+IF(AND(ISNUMBER(OFFSET('Sanitation Data'!$H$4,0,10*ROW('Sanitation Data'!H39))),'Data Summary'!DE45="Yes"),100-OFFSET('Sanitation Data'!$H$4,0,10*ROW('Sanitation Data'!H39)),NA())</f>
        <v>#N/A</v>
      </c>
      <c r="AQ45" s="88" t="e">
        <f ca="true">+IF(AND(ISNUMBER(OFFSET('Sanitation Data'!$H$6,0,10*ROW('Sanitation Data'!H39))),'Data Summary'!DF45="Yes"),OFFSET('Sanitation Data'!$H$6,0,10*ROW('Sanitation Data'!H39)),NA())</f>
        <v>#N/A</v>
      </c>
      <c r="AR45" s="88" t="e">
        <f ca="true">+IF(AND(ISNUMBER(OFFSET('Sanitation Data'!$H$10,0,10*ROW('Sanitation Data'!H39))),'Data Summary'!DG45="Yes"),OFFSET('Sanitation Data'!$H$10,0,10*ROW('Sanitation Data'!H39)),NA())</f>
        <v>#N/A</v>
      </c>
      <c r="AS45" s="88" t="e">
        <f ca="true">+IF(AND(ISNUMBER(OFFSET('Sanitation Data'!$H$11,0,10*ROW('Sanitation Data'!H39))),'Data Summary'!DH45="Yes"),OFFSET('Sanitation Data'!$H$11,0,10*ROW('Sanitation Data'!H39)),NA())</f>
        <v>#N/A</v>
      </c>
      <c r="AT45" s="88" t="e">
        <f ca="true">+IF(AND(ISNUMBER(OFFSET('Sanitation Data'!$H$12,0,10*ROW('Sanitation Data'!H39))),'Data Summary'!DI45="Yes"),OFFSET('Sanitation Data'!$H$12,0,10*ROW('Sanitation Data'!H39)),NA())</f>
        <v>#N/A</v>
      </c>
      <c r="AU45" s="88" t="e">
        <f ca="true">+IF(AND(ISNUMBER(OFFSET('Sanitation Data'!$I$4,0,10*ROW('Sanitation Data'!I39))),'Data Summary'!DJ45="Yes"),100-OFFSET('Sanitation Data'!$I$4,0,10*ROW('Sanitation Data'!I39)),NA())</f>
        <v>#N/A</v>
      </c>
      <c r="AV45" s="88" t="e">
        <f ca="true">+IF(AND(ISNUMBER(OFFSET('Sanitation Data'!$I$6,0,10*ROW('Sanitation Data'!I39))),'Data Summary'!DK45="Yes"),OFFSET('Sanitation Data'!$I$6,0,10*ROW('Sanitation Data'!I39)),NA())</f>
        <v>#N/A</v>
      </c>
      <c r="AW45" s="88" t="e">
        <f ca="true">+IF(AND(ISNUMBER(OFFSET('Sanitation Data'!$I$10,0,10*ROW('Sanitation Data'!I39))),'Data Summary'!DL45="Yes"),OFFSET('Sanitation Data'!$I$10,0,10*ROW('Sanitation Data'!I39)),NA())</f>
        <v>#N/A</v>
      </c>
      <c r="AX45" s="88" t="e">
        <f ca="true">+IF(AND(ISNUMBER(OFFSET('Sanitation Data'!$I$11,0,10*ROW('Sanitation Data'!I39))),'Data Summary'!DM45="Yes"),OFFSET('Sanitation Data'!$I$11,0,10*ROW('Sanitation Data'!I39)),NA())</f>
        <v>#N/A</v>
      </c>
      <c r="AY45" s="88" t="e">
        <f ca="true">+IF(AND(ISNUMBER(OFFSET('Sanitation Data'!$I$12,0,10*ROW('Sanitation Data'!I39))),'Data Summary'!DN45="Yes"),OFFSET('Sanitation Data'!$I$12,0,10*ROW('Sanitation Data'!I39)),NA())</f>
        <v>#N/A</v>
      </c>
      <c r="AZ45" s="89" t="e">
        <f ca="true">+IF(AND(ISNUMBER(OFFSET('Hygiene Data'!$D$5,0,10*ROW('Hygiene Data'!D39))),'Data Summary'!DO45="Yes"),OFFSET('Hygiene Data'!$D$5,0,10*ROW('Hygiene Data'!D39)),NA())</f>
        <v>#N/A</v>
      </c>
      <c r="BA45" s="89" t="e">
        <f ca="true">+IF(AND(ISNUMBER(OFFSET('Hygiene Data'!$D$7,0,10*ROW('Hygiene Data'!D39))),'Data Summary'!DP45="Yes"),OFFSET('Hygiene Data'!$D$7,0,10*ROW('Hygiene Data'!D39)),NA())</f>
        <v>#N/A</v>
      </c>
      <c r="BB45" s="89" t="e">
        <f ca="true">+IF(AND(ISNUMBER(OFFSET('Hygiene Data'!$D$9,0,10*ROW('Hygiene Data'!D39))),'Data Summary'!DQ45="Yes"),OFFSET('Hygiene Data'!$D$9,0,10*ROW('Hygiene Data'!D39)),NA())</f>
        <v>#N/A</v>
      </c>
      <c r="BC45" s="89" t="e">
        <f ca="true">+IF(AND(ISNUMBER(OFFSET('Hygiene Data'!$E$5,0,10*ROW('Hygiene Data'!E39))),'Data Summary'!DR45="Yes"),OFFSET('Hygiene Data'!$E$5,0,10*ROW('Hygiene Data'!E39)),NA())</f>
        <v>#N/A</v>
      </c>
      <c r="BD45" s="89" t="e">
        <f ca="true">+IF(AND(ISNUMBER(OFFSET('Hygiene Data'!$E$7,0,10*ROW('Hygiene Data'!E39))),'Data Summary'!DS45="Yes"),OFFSET('Hygiene Data'!$E$7,0,10*ROW('Hygiene Data'!E39)),NA())</f>
        <v>#N/A</v>
      </c>
      <c r="BE45" s="89" t="e">
        <f ca="true">+IF(AND(ISNUMBER(OFFSET('Hygiene Data'!$E$9,0,10*ROW('Hygiene Data'!E39))),'Data Summary'!DT45="Yes"),OFFSET('Hygiene Data'!$E$9,0,10*ROW('Hygiene Data'!E39)),NA())</f>
        <v>#N/A</v>
      </c>
      <c r="BF45" s="89" t="e">
        <f ca="true">+IF(AND(ISNUMBER(OFFSET('Hygiene Data'!$F$5,0,10*ROW('Hygiene Data'!F39))),'Data Summary'!DU45="Yes"),OFFSET('Hygiene Data'!$F$5,0,10*ROW('Hygiene Data'!F39)),NA())</f>
        <v>#N/A</v>
      </c>
      <c r="BG45" s="89" t="e">
        <f ca="true">+IF(AND(ISNUMBER(OFFSET('Hygiene Data'!$F$7,0,10*ROW('Hygiene Data'!F39))),'Data Summary'!DV45="Yes"),OFFSET('Hygiene Data'!$F$7,0,10*ROW('Hygiene Data'!F39)),NA())</f>
        <v>#N/A</v>
      </c>
      <c r="BH45" s="89" t="e">
        <f ca="true">+IF(AND(ISNUMBER(OFFSET('Hygiene Data'!$F$9,0,10*ROW('Hygiene Data'!F39))),'Data Summary'!DW45="Yes"),OFFSET('Hygiene Data'!$F$9,0,10*ROW('Hygiene Data'!F39)),NA())</f>
        <v>#N/A</v>
      </c>
      <c r="BI45" s="89" t="e">
        <f ca="true">+IF(AND(ISNUMBER(OFFSET('Hygiene Data'!$G$5,0,10*ROW('Hygiene Data'!G39))),'Data Summary'!DX45="Yes"),OFFSET('Hygiene Data'!$G$5,0,10*ROW('Hygiene Data'!G39)),NA())</f>
        <v>#N/A</v>
      </c>
      <c r="BJ45" s="89" t="e">
        <f ca="true">+IF(AND(ISNUMBER(OFFSET('Hygiene Data'!$G$7,0,10*ROW('Hygiene Data'!G39))),'Data Summary'!DY45="Yes"),OFFSET('Hygiene Data'!$G$7,0,10*ROW('Hygiene Data'!G39)),NA())</f>
        <v>#N/A</v>
      </c>
      <c r="BK45" s="89" t="e">
        <f ca="true">+IF(AND(ISNUMBER(OFFSET('Hygiene Data'!$G$9,0,10*ROW('Hygiene Data'!G39))),'Data Summary'!DZ45="Yes"),OFFSET('Hygiene Data'!$G$9,0,10*ROW('Hygiene Data'!G39)),NA())</f>
        <v>#N/A</v>
      </c>
      <c r="BL45" s="89" t="e">
        <f ca="true">+IF(AND(ISNUMBER(OFFSET('Hygiene Data'!$H$5,0,10*ROW('Hygiene Data'!H39))),'Data Summary'!EA45="Yes"),OFFSET('Hygiene Data'!$H$5,0,10*ROW('Hygiene Data'!H39)),NA())</f>
        <v>#N/A</v>
      </c>
      <c r="BM45" s="89" t="e">
        <f ca="true">+IF(AND(ISNUMBER(OFFSET('Hygiene Data'!$H$7,0,10*ROW('Hygiene Data'!H39))),'Data Summary'!EB45="Yes"),OFFSET('Hygiene Data'!$H$7,0,10*ROW('Hygiene Data'!H39)),NA())</f>
        <v>#N/A</v>
      </c>
      <c r="BN45" s="89" t="e">
        <f ca="true">+IF(AND(ISNUMBER(OFFSET('Hygiene Data'!$H$9,0,10*ROW('Hygiene Data'!H39))),'Data Summary'!EC45="Yes"),OFFSET('Hygiene Data'!$H$9,0,10*ROW('Hygiene Data'!H39)),NA())</f>
        <v>#N/A</v>
      </c>
      <c r="BO45" s="89" t="e">
        <f ca="true">+IF(AND(ISNUMBER(OFFSET('Hygiene Data'!$I$5,0,10*ROW('Hygiene Data'!I39))),'Data Summary'!ED45="Yes"),OFFSET('Hygiene Data'!$I$5,0,10*ROW('Hygiene Data'!I39)),NA())</f>
        <v>#N/A</v>
      </c>
      <c r="BP45" s="89" t="e">
        <f ca="true">+IF(AND(ISNUMBER(OFFSET('Hygiene Data'!$I$7,0,10*ROW('Hygiene Data'!I39))),'Data Summary'!EE45="Yes"),OFFSET('Hygiene Data'!$I$7,0,10*ROW('Hygiene Data'!I39)),NA())</f>
        <v>#N/A</v>
      </c>
      <c r="BQ45" s="89" t="e">
        <f ca="true">+IF(AND(ISNUMBER(OFFSET('Hygiene Data'!$I$9,0,10*ROW('Hygiene Data'!I39))),'Data Summary'!EF45="Yes"),OFFSET('Hygiene Data'!$I$9,0,10*ROW('Hygiene Data'!I39)),NA())</f>
        <v>#N/A</v>
      </c>
    </row>
    <row xmlns:x14ac="http://schemas.microsoft.com/office/spreadsheetml/2009/9/ac" r="46" x14ac:dyDescent="0.2">
      <c r="A46" s="326" t="e">
        <f ca="true">+RIGHT('Data Summary'!A46,LEN('Data Summary'!A46)-9)</f>
        <v>#VALUE!</v>
      </c>
      <c r="B46" s="34" t="str">
        <f ca="true">+IF(ISTEXT('Data Summary'!B46),'Data Summary'!B46,"")</f>
        <v/>
      </c>
      <c r="C46" s="325" t="e">
        <f ca="true">+VALUE('Data Summary'!C46)</f>
        <v>#VALUE!</v>
      </c>
      <c r="D46" s="87" t="e">
        <f ca="true">+IF(AND(ISNUMBER(OFFSET('Water Data'!$D$4,0,10*ROW('Water Data'!D40))),'Data Summary'!BS46="Yes"),100-OFFSET('Water Data'!$D$4,0,10*ROW('Water Data'!D40)),NA())</f>
        <v>#N/A</v>
      </c>
      <c r="E46" s="87" t="e">
        <f ca="true">+IF(AND(ISNUMBER(OFFSET('Water Data'!$D$6,0,10*ROW('Water Data'!D40))),'Data Summary'!BT46="Yes"),OFFSET('Water Data'!$D$6,0,10*ROW('Water Data'!D40)),NA())</f>
        <v>#N/A</v>
      </c>
      <c r="F46" s="87" t="e">
        <f ca="true">+IF(AND(ISNUMBER(OFFSET('Water Data'!$D$9,0,10*ROW('Water Data'!D40))),'Data Summary'!BU46="Yes"),OFFSET('Water Data'!$D$9,0,10*ROW('Water Data'!D40)),NA())</f>
        <v>#N/A</v>
      </c>
      <c r="G46" s="87" t="e">
        <f ca="true">+IF(AND(ISNUMBER(OFFSET('Water Data'!$E$4,0,10*ROW('Water Data'!E40))),'Data Summary'!BV46="Yes"),100-OFFSET('Water Data'!$E$4,0,10*ROW('Water Data'!E40)),NA())</f>
        <v>#N/A</v>
      </c>
      <c r="H46" s="87" t="e">
        <f ca="true">+IF(AND(ISNUMBER(OFFSET('Water Data'!$E$6,0,10*ROW('Water Data'!E40))),'Data Summary'!BW46="Yes"),OFFSET('Water Data'!$E$6,0,10*ROW('Water Data'!E40)),NA())</f>
        <v>#N/A</v>
      </c>
      <c r="I46" s="87" t="e">
        <f ca="true">+IF(AND(ISNUMBER(OFFSET('Water Data'!$E$9,0,10*ROW('Water Data'!E40))),'Data Summary'!BX46="Yes"),OFFSET('Water Data'!$E$9,0,10*ROW('Water Data'!E40)),NA())</f>
        <v>#N/A</v>
      </c>
      <c r="J46" s="87" t="e">
        <f ca="true">+IF(AND(ISNUMBER(OFFSET('Water Data'!$F$4,0,10*ROW('Water Data'!F40))),'Data Summary'!BY46="Yes"),100-OFFSET('Water Data'!$F$4,0,10*ROW('Water Data'!F40)),NA())</f>
        <v>#N/A</v>
      </c>
      <c r="K46" s="87" t="e">
        <f ca="true">+IF(AND(ISNUMBER(OFFSET('Water Data'!$F$6,0,10*ROW('Water Data'!F40))),'Data Summary'!BZ46="Yes"),OFFSET('Water Data'!$F$6,0,10*ROW('Water Data'!F40)),NA())</f>
        <v>#N/A</v>
      </c>
      <c r="L46" s="87" t="e">
        <f ca="true">+IF(AND(ISNUMBER(OFFSET('Water Data'!$F$9,0,10*ROW('Water Data'!F40))),'Data Summary'!CA46="Yes"),OFFSET('Water Data'!$F$9,0,10*ROW('Water Data'!F40)),NA())</f>
        <v>#N/A</v>
      </c>
      <c r="M46" s="87" t="e">
        <f ca="true">+IF(AND(ISNUMBER(OFFSET('Water Data'!$G$4,0,10*ROW('Water Data'!G40))),'Data Summary'!CB46="Yes"),100-OFFSET('Water Data'!$G$4,0,10*ROW('Water Data'!G40)),NA())</f>
        <v>#N/A</v>
      </c>
      <c r="N46" s="87" t="e">
        <f ca="true">+IF(AND(ISNUMBER(OFFSET('Water Data'!$G$6,0,10*ROW('Water Data'!G40))),'Data Summary'!CC46="Yes"),OFFSET('Water Data'!$G$6,0,10*ROW('Water Data'!G40)),NA())</f>
        <v>#N/A</v>
      </c>
      <c r="O46" s="87" t="e">
        <f ca="true">+IF(AND(ISNUMBER(OFFSET('Water Data'!$G$9,0,10*ROW('Water Data'!G40))),'Data Summary'!CD46="Yes"),OFFSET('Water Data'!$G$9,0,10*ROW('Water Data'!G40)),NA())</f>
        <v>#N/A</v>
      </c>
      <c r="P46" s="87" t="e">
        <f ca="true">+IF(AND(ISNUMBER(OFFSET('Water Data'!$H$4,0,10*ROW('Water Data'!H40))),'Data Summary'!CE46="Yes"),100-OFFSET('Water Data'!$H$4,0,10*ROW('Water Data'!H40)),NA())</f>
        <v>#N/A</v>
      </c>
      <c r="Q46" s="87" t="e">
        <f ca="true">+IF(AND(ISNUMBER(OFFSET('Water Data'!$H$6,0,10*ROW('Water Data'!H40))),'Data Summary'!CF46="Yes"),OFFSET('Water Data'!$H$6,0,10*ROW('Water Data'!H40)),NA())</f>
        <v>#N/A</v>
      </c>
      <c r="R46" s="87" t="e">
        <f ca="true">+IF(AND(ISNUMBER(OFFSET('Water Data'!$H$9,0,10*ROW('Water Data'!H40))),'Data Summary'!CG46="Yes"),OFFSET('Water Data'!$H$9,0,10*ROW('Water Data'!H40)),NA())</f>
        <v>#N/A</v>
      </c>
      <c r="S46" s="87" t="e">
        <f ca="true">+IF(AND(ISNUMBER(OFFSET('Water Data'!$I$4,0,10*ROW('Water Data'!I40))),'Data Summary'!CH46="Yes"),100-OFFSET('Water Data'!$I$4,0,10*ROW('Water Data'!I40)),NA())</f>
        <v>#N/A</v>
      </c>
      <c r="T46" s="87" t="e">
        <f ca="true">+IF(AND(ISNUMBER(OFFSET('Water Data'!$I$6,0,10*ROW('Water Data'!I40))),'Data Summary'!CI46="Yes"),OFFSET('Water Data'!$I$6,0,10*ROW('Water Data'!I40)),NA())</f>
        <v>#N/A</v>
      </c>
      <c r="U46" s="87" t="e">
        <f ca="true">+IF(AND(ISNUMBER(OFFSET('Water Data'!$I$9,0,10*ROW('Water Data'!I40))),'Data Summary'!CJ46="Yes"),OFFSET('Water Data'!$I$9,0,10*ROW('Water Data'!I40)),NA())</f>
        <v>#N/A</v>
      </c>
      <c r="V46" s="88" t="e">
        <f ca="true">+IF(AND(ISNUMBER(OFFSET('Sanitation Data'!$D$4,0,10*ROW('Sanitation Data'!D40))),'Data Summary'!CK46="Yes"),100-OFFSET('Sanitation Data'!$D$4,0,10*ROW('Sanitation Data'!D40)),NA())</f>
        <v>#N/A</v>
      </c>
      <c r="W46" s="88" t="e">
        <f ca="true">+IF(AND(ISNUMBER(OFFSET('Sanitation Data'!$D$6,0,10*ROW('Sanitation Data'!D40))),'Data Summary'!CL46="Yes"),OFFSET('Sanitation Data'!$D$6,0,10*ROW('Sanitation Data'!D40)),NA())</f>
        <v>#N/A</v>
      </c>
      <c r="X46" s="88" t="e">
        <f ca="true">+IF(AND(ISNUMBER(OFFSET('Sanitation Data'!$D$10,0,10*ROW('Sanitation Data'!D40))),'Data Summary'!CM46="Yes"),OFFSET('Sanitation Data'!$D$10,0,10*ROW('Sanitation Data'!D40)),NA())</f>
        <v>#N/A</v>
      </c>
      <c r="Y46" s="88" t="e">
        <f ca="true">+IF(AND(ISNUMBER(OFFSET('Sanitation Data'!$D$11,0,10*ROW('Sanitation Data'!D40))),'Data Summary'!CN46="Yes"),OFFSET('Sanitation Data'!$D$11,0,10*ROW('Sanitation Data'!D40)),NA())</f>
        <v>#N/A</v>
      </c>
      <c r="Z46" s="88" t="e">
        <f ca="true">+IF(AND(ISNUMBER(OFFSET('Sanitation Data'!$D$12,0,10*ROW('Sanitation Data'!D40))),'Data Summary'!CO46="Yes"),OFFSET('Sanitation Data'!$D$12,0,10*ROW('Sanitation Data'!D40)),NA())</f>
        <v>#N/A</v>
      </c>
      <c r="AA46" s="88" t="e">
        <f ca="true">+IF(AND(ISNUMBER(OFFSET('Sanitation Data'!$E$4,0,10*ROW('Sanitation Data'!E40))),'Data Summary'!CP46="Yes"),100-OFFSET('Sanitation Data'!$E$4,0,10*ROW('Sanitation Data'!E40)),NA())</f>
        <v>#N/A</v>
      </c>
      <c r="AB46" s="88" t="e">
        <f ca="true">+IF(AND(ISNUMBER(OFFSET('Sanitation Data'!$E$6,0,10*ROW('Sanitation Data'!E40))),'Data Summary'!CQ46="Yes"),OFFSET('Sanitation Data'!$E$6,0,10*ROW('Sanitation Data'!E40)),NA())</f>
        <v>#N/A</v>
      </c>
      <c r="AC46" s="88" t="e">
        <f ca="true">+IF(AND(ISNUMBER(OFFSET('Sanitation Data'!$E$10,0,10*ROW('Sanitation Data'!E40))),'Data Summary'!CR46="Yes"),OFFSET('Sanitation Data'!$E$10,0,10*ROW('Sanitation Data'!E40)),NA())</f>
        <v>#N/A</v>
      </c>
      <c r="AD46" s="88" t="e">
        <f ca="true">+IF(AND(ISNUMBER(OFFSET('Sanitation Data'!$E$11,0,10*ROW('Sanitation Data'!E40))),'Data Summary'!CS46="Yes"),OFFSET('Sanitation Data'!$E$11,0,10*ROW('Sanitation Data'!E40)),NA())</f>
        <v>#N/A</v>
      </c>
      <c r="AE46" s="88" t="e">
        <f ca="true">+IF(AND(ISNUMBER(OFFSET('Sanitation Data'!$E$12,0,10*ROW('Sanitation Data'!E40))),'Data Summary'!CT46="Yes"),OFFSET('Sanitation Data'!$E$12,0,10*ROW('Sanitation Data'!E40)),NA())</f>
        <v>#N/A</v>
      </c>
      <c r="AF46" s="88" t="e">
        <f ca="true">+IF(AND(ISNUMBER(OFFSET('Sanitation Data'!$F$4,0,10*ROW('Sanitation Data'!F40))),'Data Summary'!CU46="Yes"),100-OFFSET('Sanitation Data'!$F$4,0,10*ROW('Sanitation Data'!F40)),NA())</f>
        <v>#N/A</v>
      </c>
      <c r="AG46" s="88" t="e">
        <f ca="true">+IF(AND(ISNUMBER(OFFSET('Sanitation Data'!$F$6,0,10*ROW('Sanitation Data'!F40))),'Data Summary'!CV46="Yes"),OFFSET('Sanitation Data'!$F$6,0,10*ROW('Sanitation Data'!F40)),NA())</f>
        <v>#N/A</v>
      </c>
      <c r="AH46" s="88" t="e">
        <f ca="true">+IF(AND(ISNUMBER(OFFSET('Sanitation Data'!$F$10,0,10*ROW('Sanitation Data'!F40))),'Data Summary'!CW46="Yes"),OFFSET('Sanitation Data'!$F$10,0,10*ROW('Sanitation Data'!F40)),NA())</f>
        <v>#N/A</v>
      </c>
      <c r="AI46" s="88" t="e">
        <f ca="true">+IF(AND(ISNUMBER(OFFSET('Sanitation Data'!$F$11,0,10*ROW('Sanitation Data'!F40))),'Data Summary'!CX46="Yes"),OFFSET('Sanitation Data'!$F$11,0,10*ROW('Sanitation Data'!F40)),NA())</f>
        <v>#N/A</v>
      </c>
      <c r="AJ46" s="88" t="e">
        <f ca="true">+IF(AND(ISNUMBER(OFFSET('Sanitation Data'!$F$12,0,10*ROW('Sanitation Data'!F40))),'Data Summary'!CY46="Yes"),OFFSET('Sanitation Data'!$F$12,0,10*ROW('Sanitation Data'!F40)),NA())</f>
        <v>#N/A</v>
      </c>
      <c r="AK46" s="88" t="e">
        <f ca="true">+IF(AND(ISNUMBER(OFFSET('Sanitation Data'!$G$4,0,10*ROW('Sanitation Data'!G40))),'Data Summary'!CZ46="Yes"),100-OFFSET('Sanitation Data'!$G$4,0,10*ROW('Sanitation Data'!G40)),NA())</f>
        <v>#N/A</v>
      </c>
      <c r="AL46" s="88" t="e">
        <f ca="true">+IF(AND(ISNUMBER(OFFSET('Sanitation Data'!$G$6,0,10*ROW('Sanitation Data'!G40))),'Data Summary'!DA46="Yes"),OFFSET('Sanitation Data'!$G$6,0,10*ROW('Sanitation Data'!G40)),NA())</f>
        <v>#N/A</v>
      </c>
      <c r="AM46" s="88" t="e">
        <f ca="true">+IF(AND(ISNUMBER(OFFSET('Sanitation Data'!$G$10,0,10*ROW('Sanitation Data'!G40))),'Data Summary'!DB46="Yes"),OFFSET('Sanitation Data'!$G$10,0,10*ROW('Sanitation Data'!G40)),NA())</f>
        <v>#N/A</v>
      </c>
      <c r="AN46" s="88" t="e">
        <f ca="true">+IF(AND(ISNUMBER(OFFSET('Sanitation Data'!$G$11,0,10*ROW('Sanitation Data'!G40))),'Data Summary'!DC46="Yes"),OFFSET('Sanitation Data'!$G$11,0,10*ROW('Sanitation Data'!G40)),NA())</f>
        <v>#N/A</v>
      </c>
      <c r="AO46" s="88" t="e">
        <f ca="true">+IF(AND(ISNUMBER(OFFSET('Sanitation Data'!$G$12,0,10*ROW('Sanitation Data'!G40))),'Data Summary'!DD46="Yes"),OFFSET('Sanitation Data'!$G$12,0,10*ROW('Sanitation Data'!G40)),NA())</f>
        <v>#N/A</v>
      </c>
      <c r="AP46" s="88" t="e">
        <f ca="true">+IF(AND(ISNUMBER(OFFSET('Sanitation Data'!$H$4,0,10*ROW('Sanitation Data'!H40))),'Data Summary'!DE46="Yes"),100-OFFSET('Sanitation Data'!$H$4,0,10*ROW('Sanitation Data'!H40)),NA())</f>
        <v>#N/A</v>
      </c>
      <c r="AQ46" s="88" t="e">
        <f ca="true">+IF(AND(ISNUMBER(OFFSET('Sanitation Data'!$H$6,0,10*ROW('Sanitation Data'!H40))),'Data Summary'!DF46="Yes"),OFFSET('Sanitation Data'!$H$6,0,10*ROW('Sanitation Data'!H40)),NA())</f>
        <v>#N/A</v>
      </c>
      <c r="AR46" s="88" t="e">
        <f ca="true">+IF(AND(ISNUMBER(OFFSET('Sanitation Data'!$H$10,0,10*ROW('Sanitation Data'!H40))),'Data Summary'!DG46="Yes"),OFFSET('Sanitation Data'!$H$10,0,10*ROW('Sanitation Data'!H40)),NA())</f>
        <v>#N/A</v>
      </c>
      <c r="AS46" s="88" t="e">
        <f ca="true">+IF(AND(ISNUMBER(OFFSET('Sanitation Data'!$H$11,0,10*ROW('Sanitation Data'!H40))),'Data Summary'!DH46="Yes"),OFFSET('Sanitation Data'!$H$11,0,10*ROW('Sanitation Data'!H40)),NA())</f>
        <v>#N/A</v>
      </c>
      <c r="AT46" s="88" t="e">
        <f ca="true">+IF(AND(ISNUMBER(OFFSET('Sanitation Data'!$H$12,0,10*ROW('Sanitation Data'!H40))),'Data Summary'!DI46="Yes"),OFFSET('Sanitation Data'!$H$12,0,10*ROW('Sanitation Data'!H40)),NA())</f>
        <v>#N/A</v>
      </c>
      <c r="AU46" s="88" t="e">
        <f ca="true">+IF(AND(ISNUMBER(OFFSET('Sanitation Data'!$I$4,0,10*ROW('Sanitation Data'!I40))),'Data Summary'!DJ46="Yes"),100-OFFSET('Sanitation Data'!$I$4,0,10*ROW('Sanitation Data'!I40)),NA())</f>
        <v>#N/A</v>
      </c>
      <c r="AV46" s="88" t="e">
        <f ca="true">+IF(AND(ISNUMBER(OFFSET('Sanitation Data'!$I$6,0,10*ROW('Sanitation Data'!I40))),'Data Summary'!DK46="Yes"),OFFSET('Sanitation Data'!$I$6,0,10*ROW('Sanitation Data'!I40)),NA())</f>
        <v>#N/A</v>
      </c>
      <c r="AW46" s="88" t="e">
        <f ca="true">+IF(AND(ISNUMBER(OFFSET('Sanitation Data'!$I$10,0,10*ROW('Sanitation Data'!I40))),'Data Summary'!DL46="Yes"),OFFSET('Sanitation Data'!$I$10,0,10*ROW('Sanitation Data'!I40)),NA())</f>
        <v>#N/A</v>
      </c>
      <c r="AX46" s="88" t="e">
        <f ca="true">+IF(AND(ISNUMBER(OFFSET('Sanitation Data'!$I$11,0,10*ROW('Sanitation Data'!I40))),'Data Summary'!DM46="Yes"),OFFSET('Sanitation Data'!$I$11,0,10*ROW('Sanitation Data'!I40)),NA())</f>
        <v>#N/A</v>
      </c>
      <c r="AY46" s="88" t="e">
        <f ca="true">+IF(AND(ISNUMBER(OFFSET('Sanitation Data'!$I$12,0,10*ROW('Sanitation Data'!I40))),'Data Summary'!DN46="Yes"),OFFSET('Sanitation Data'!$I$12,0,10*ROW('Sanitation Data'!I40)),NA())</f>
        <v>#N/A</v>
      </c>
      <c r="AZ46" s="89" t="e">
        <f ca="true">+IF(AND(ISNUMBER(OFFSET('Hygiene Data'!$D$5,0,10*ROW('Hygiene Data'!D40))),'Data Summary'!DO46="Yes"),OFFSET('Hygiene Data'!$D$5,0,10*ROW('Hygiene Data'!D40)),NA())</f>
        <v>#N/A</v>
      </c>
      <c r="BA46" s="89" t="e">
        <f ca="true">+IF(AND(ISNUMBER(OFFSET('Hygiene Data'!$D$7,0,10*ROW('Hygiene Data'!D40))),'Data Summary'!DP46="Yes"),OFFSET('Hygiene Data'!$D$7,0,10*ROW('Hygiene Data'!D40)),NA())</f>
        <v>#N/A</v>
      </c>
      <c r="BB46" s="89" t="e">
        <f ca="true">+IF(AND(ISNUMBER(OFFSET('Hygiene Data'!$D$9,0,10*ROW('Hygiene Data'!D40))),'Data Summary'!DQ46="Yes"),OFFSET('Hygiene Data'!$D$9,0,10*ROW('Hygiene Data'!D40)),NA())</f>
        <v>#N/A</v>
      </c>
      <c r="BC46" s="89" t="e">
        <f ca="true">+IF(AND(ISNUMBER(OFFSET('Hygiene Data'!$E$5,0,10*ROW('Hygiene Data'!E40))),'Data Summary'!DR46="Yes"),OFFSET('Hygiene Data'!$E$5,0,10*ROW('Hygiene Data'!E40)),NA())</f>
        <v>#N/A</v>
      </c>
      <c r="BD46" s="89" t="e">
        <f ca="true">+IF(AND(ISNUMBER(OFFSET('Hygiene Data'!$E$7,0,10*ROW('Hygiene Data'!E40))),'Data Summary'!DS46="Yes"),OFFSET('Hygiene Data'!$E$7,0,10*ROW('Hygiene Data'!E40)),NA())</f>
        <v>#N/A</v>
      </c>
      <c r="BE46" s="89" t="e">
        <f ca="true">+IF(AND(ISNUMBER(OFFSET('Hygiene Data'!$E$9,0,10*ROW('Hygiene Data'!E40))),'Data Summary'!DT46="Yes"),OFFSET('Hygiene Data'!$E$9,0,10*ROW('Hygiene Data'!E40)),NA())</f>
        <v>#N/A</v>
      </c>
      <c r="BF46" s="89" t="e">
        <f ca="true">+IF(AND(ISNUMBER(OFFSET('Hygiene Data'!$F$5,0,10*ROW('Hygiene Data'!F40))),'Data Summary'!DU46="Yes"),OFFSET('Hygiene Data'!$F$5,0,10*ROW('Hygiene Data'!F40)),NA())</f>
        <v>#N/A</v>
      </c>
      <c r="BG46" s="89" t="e">
        <f ca="true">+IF(AND(ISNUMBER(OFFSET('Hygiene Data'!$F$7,0,10*ROW('Hygiene Data'!F40))),'Data Summary'!DV46="Yes"),OFFSET('Hygiene Data'!$F$7,0,10*ROW('Hygiene Data'!F40)),NA())</f>
        <v>#N/A</v>
      </c>
      <c r="BH46" s="89" t="e">
        <f ca="true">+IF(AND(ISNUMBER(OFFSET('Hygiene Data'!$F$9,0,10*ROW('Hygiene Data'!F40))),'Data Summary'!DW46="Yes"),OFFSET('Hygiene Data'!$F$9,0,10*ROW('Hygiene Data'!F40)),NA())</f>
        <v>#N/A</v>
      </c>
      <c r="BI46" s="89" t="e">
        <f ca="true">+IF(AND(ISNUMBER(OFFSET('Hygiene Data'!$G$5,0,10*ROW('Hygiene Data'!G40))),'Data Summary'!DX46="Yes"),OFFSET('Hygiene Data'!$G$5,0,10*ROW('Hygiene Data'!G40)),NA())</f>
        <v>#N/A</v>
      </c>
      <c r="BJ46" s="89" t="e">
        <f ca="true">+IF(AND(ISNUMBER(OFFSET('Hygiene Data'!$G$7,0,10*ROW('Hygiene Data'!G40))),'Data Summary'!DY46="Yes"),OFFSET('Hygiene Data'!$G$7,0,10*ROW('Hygiene Data'!G40)),NA())</f>
        <v>#N/A</v>
      </c>
      <c r="BK46" s="89" t="e">
        <f ca="true">+IF(AND(ISNUMBER(OFFSET('Hygiene Data'!$G$9,0,10*ROW('Hygiene Data'!G40))),'Data Summary'!DZ46="Yes"),OFFSET('Hygiene Data'!$G$9,0,10*ROW('Hygiene Data'!G40)),NA())</f>
        <v>#N/A</v>
      </c>
      <c r="BL46" s="89" t="e">
        <f ca="true">+IF(AND(ISNUMBER(OFFSET('Hygiene Data'!$H$5,0,10*ROW('Hygiene Data'!H40))),'Data Summary'!EA46="Yes"),OFFSET('Hygiene Data'!$H$5,0,10*ROW('Hygiene Data'!H40)),NA())</f>
        <v>#N/A</v>
      </c>
      <c r="BM46" s="89" t="e">
        <f ca="true">+IF(AND(ISNUMBER(OFFSET('Hygiene Data'!$H$7,0,10*ROW('Hygiene Data'!H40))),'Data Summary'!EB46="Yes"),OFFSET('Hygiene Data'!$H$7,0,10*ROW('Hygiene Data'!H40)),NA())</f>
        <v>#N/A</v>
      </c>
      <c r="BN46" s="89" t="e">
        <f ca="true">+IF(AND(ISNUMBER(OFFSET('Hygiene Data'!$H$9,0,10*ROW('Hygiene Data'!H40))),'Data Summary'!EC46="Yes"),OFFSET('Hygiene Data'!$H$9,0,10*ROW('Hygiene Data'!H40)),NA())</f>
        <v>#N/A</v>
      </c>
      <c r="BO46" s="89" t="e">
        <f ca="true">+IF(AND(ISNUMBER(OFFSET('Hygiene Data'!$I$5,0,10*ROW('Hygiene Data'!I40))),'Data Summary'!ED46="Yes"),OFFSET('Hygiene Data'!$I$5,0,10*ROW('Hygiene Data'!I40)),NA())</f>
        <v>#N/A</v>
      </c>
      <c r="BP46" s="89" t="e">
        <f ca="true">+IF(AND(ISNUMBER(OFFSET('Hygiene Data'!$I$7,0,10*ROW('Hygiene Data'!I40))),'Data Summary'!EE46="Yes"),OFFSET('Hygiene Data'!$I$7,0,10*ROW('Hygiene Data'!I40)),NA())</f>
        <v>#N/A</v>
      </c>
      <c r="BQ46" s="89" t="e">
        <f ca="true">+IF(AND(ISNUMBER(OFFSET('Hygiene Data'!$I$9,0,10*ROW('Hygiene Data'!I40))),'Data Summary'!EF46="Yes"),OFFSET('Hygiene Data'!$I$9,0,10*ROW('Hygiene Data'!I40)),NA())</f>
        <v>#N/A</v>
      </c>
    </row>
    <row xmlns:x14ac="http://schemas.microsoft.com/office/spreadsheetml/2009/9/ac" r="47" x14ac:dyDescent="0.2">
      <c r="A47" s="326" t="e">
        <f ca="true">+RIGHT('Data Summary'!A47,LEN('Data Summary'!A47)-9)</f>
        <v>#VALUE!</v>
      </c>
      <c r="B47" s="34" t="str">
        <f ca="true">+IF(ISTEXT('Data Summary'!B47),'Data Summary'!B47,"")</f>
        <v/>
      </c>
      <c r="C47" s="325" t="e">
        <f ca="true">+VALUE('Data Summary'!C47)</f>
        <v>#VALUE!</v>
      </c>
      <c r="D47" s="87" t="e">
        <f ca="true">+IF(AND(ISNUMBER(OFFSET('Water Data'!$D$4,0,10*ROW('Water Data'!D41))),'Data Summary'!BS47="Yes"),100-OFFSET('Water Data'!$D$4,0,10*ROW('Water Data'!D41)),NA())</f>
        <v>#N/A</v>
      </c>
      <c r="E47" s="87" t="e">
        <f ca="true">+IF(AND(ISNUMBER(OFFSET('Water Data'!$D$6,0,10*ROW('Water Data'!D41))),'Data Summary'!BT47="Yes"),OFFSET('Water Data'!$D$6,0,10*ROW('Water Data'!D41)),NA())</f>
        <v>#N/A</v>
      </c>
      <c r="F47" s="87" t="e">
        <f ca="true">+IF(AND(ISNUMBER(OFFSET('Water Data'!$D$9,0,10*ROW('Water Data'!D41))),'Data Summary'!BU47="Yes"),OFFSET('Water Data'!$D$9,0,10*ROW('Water Data'!D41)),NA())</f>
        <v>#N/A</v>
      </c>
      <c r="G47" s="87" t="e">
        <f ca="true">+IF(AND(ISNUMBER(OFFSET('Water Data'!$E$4,0,10*ROW('Water Data'!E41))),'Data Summary'!BV47="Yes"),100-OFFSET('Water Data'!$E$4,0,10*ROW('Water Data'!E41)),NA())</f>
        <v>#N/A</v>
      </c>
      <c r="H47" s="87" t="e">
        <f ca="true">+IF(AND(ISNUMBER(OFFSET('Water Data'!$E$6,0,10*ROW('Water Data'!E41))),'Data Summary'!BW47="Yes"),OFFSET('Water Data'!$E$6,0,10*ROW('Water Data'!E41)),NA())</f>
        <v>#N/A</v>
      </c>
      <c r="I47" s="87" t="e">
        <f ca="true">+IF(AND(ISNUMBER(OFFSET('Water Data'!$E$9,0,10*ROW('Water Data'!E41))),'Data Summary'!BX47="Yes"),OFFSET('Water Data'!$E$9,0,10*ROW('Water Data'!E41)),NA())</f>
        <v>#N/A</v>
      </c>
      <c r="J47" s="87" t="e">
        <f ca="true">+IF(AND(ISNUMBER(OFFSET('Water Data'!$F$4,0,10*ROW('Water Data'!F41))),'Data Summary'!BY47="Yes"),100-OFFSET('Water Data'!$F$4,0,10*ROW('Water Data'!F41)),NA())</f>
        <v>#N/A</v>
      </c>
      <c r="K47" s="87" t="e">
        <f ca="true">+IF(AND(ISNUMBER(OFFSET('Water Data'!$F$6,0,10*ROW('Water Data'!F41))),'Data Summary'!BZ47="Yes"),OFFSET('Water Data'!$F$6,0,10*ROW('Water Data'!F41)),NA())</f>
        <v>#N/A</v>
      </c>
      <c r="L47" s="87" t="e">
        <f ca="true">+IF(AND(ISNUMBER(OFFSET('Water Data'!$F$9,0,10*ROW('Water Data'!F41))),'Data Summary'!CA47="Yes"),OFFSET('Water Data'!$F$9,0,10*ROW('Water Data'!F41)),NA())</f>
        <v>#N/A</v>
      </c>
      <c r="M47" s="87" t="e">
        <f ca="true">+IF(AND(ISNUMBER(OFFSET('Water Data'!$G$4,0,10*ROW('Water Data'!G41))),'Data Summary'!CB47="Yes"),100-OFFSET('Water Data'!$G$4,0,10*ROW('Water Data'!G41)),NA())</f>
        <v>#N/A</v>
      </c>
      <c r="N47" s="87" t="e">
        <f ca="true">+IF(AND(ISNUMBER(OFFSET('Water Data'!$G$6,0,10*ROW('Water Data'!G41))),'Data Summary'!CC47="Yes"),OFFSET('Water Data'!$G$6,0,10*ROW('Water Data'!G41)),NA())</f>
        <v>#N/A</v>
      </c>
      <c r="O47" s="87" t="e">
        <f ca="true">+IF(AND(ISNUMBER(OFFSET('Water Data'!$G$9,0,10*ROW('Water Data'!G41))),'Data Summary'!CD47="Yes"),OFFSET('Water Data'!$G$9,0,10*ROW('Water Data'!G41)),NA())</f>
        <v>#N/A</v>
      </c>
      <c r="P47" s="87" t="e">
        <f ca="true">+IF(AND(ISNUMBER(OFFSET('Water Data'!$H$4,0,10*ROW('Water Data'!H41))),'Data Summary'!CE47="Yes"),100-OFFSET('Water Data'!$H$4,0,10*ROW('Water Data'!H41)),NA())</f>
        <v>#N/A</v>
      </c>
      <c r="Q47" s="87" t="e">
        <f ca="true">+IF(AND(ISNUMBER(OFFSET('Water Data'!$H$6,0,10*ROW('Water Data'!H41))),'Data Summary'!CF47="Yes"),OFFSET('Water Data'!$H$6,0,10*ROW('Water Data'!H41)),NA())</f>
        <v>#N/A</v>
      </c>
      <c r="R47" s="87" t="e">
        <f ca="true">+IF(AND(ISNUMBER(OFFSET('Water Data'!$H$9,0,10*ROW('Water Data'!H41))),'Data Summary'!CG47="Yes"),OFFSET('Water Data'!$H$9,0,10*ROW('Water Data'!H41)),NA())</f>
        <v>#N/A</v>
      </c>
      <c r="S47" s="87" t="e">
        <f ca="true">+IF(AND(ISNUMBER(OFFSET('Water Data'!$I$4,0,10*ROW('Water Data'!I41))),'Data Summary'!CH47="Yes"),100-OFFSET('Water Data'!$I$4,0,10*ROW('Water Data'!I41)),NA())</f>
        <v>#N/A</v>
      </c>
      <c r="T47" s="87" t="e">
        <f ca="true">+IF(AND(ISNUMBER(OFFSET('Water Data'!$I$6,0,10*ROW('Water Data'!I41))),'Data Summary'!CI47="Yes"),OFFSET('Water Data'!$I$6,0,10*ROW('Water Data'!I41)),NA())</f>
        <v>#N/A</v>
      </c>
      <c r="U47" s="87" t="e">
        <f ca="true">+IF(AND(ISNUMBER(OFFSET('Water Data'!$I$9,0,10*ROW('Water Data'!I41))),'Data Summary'!CJ47="Yes"),OFFSET('Water Data'!$I$9,0,10*ROW('Water Data'!I41)),NA())</f>
        <v>#N/A</v>
      </c>
      <c r="V47" s="88" t="e">
        <f ca="true">+IF(AND(ISNUMBER(OFFSET('Sanitation Data'!$D$4,0,10*ROW('Sanitation Data'!D41))),'Data Summary'!CK47="Yes"),100-OFFSET('Sanitation Data'!$D$4,0,10*ROW('Sanitation Data'!D41)),NA())</f>
        <v>#N/A</v>
      </c>
      <c r="W47" s="88" t="e">
        <f ca="true">+IF(AND(ISNUMBER(OFFSET('Sanitation Data'!$D$6,0,10*ROW('Sanitation Data'!D41))),'Data Summary'!CL47="Yes"),OFFSET('Sanitation Data'!$D$6,0,10*ROW('Sanitation Data'!D41)),NA())</f>
        <v>#N/A</v>
      </c>
      <c r="X47" s="88" t="e">
        <f ca="true">+IF(AND(ISNUMBER(OFFSET('Sanitation Data'!$D$10,0,10*ROW('Sanitation Data'!D41))),'Data Summary'!CM47="Yes"),OFFSET('Sanitation Data'!$D$10,0,10*ROW('Sanitation Data'!D41)),NA())</f>
        <v>#N/A</v>
      </c>
      <c r="Y47" s="88" t="e">
        <f ca="true">+IF(AND(ISNUMBER(OFFSET('Sanitation Data'!$D$11,0,10*ROW('Sanitation Data'!D41))),'Data Summary'!CN47="Yes"),OFFSET('Sanitation Data'!$D$11,0,10*ROW('Sanitation Data'!D41)),NA())</f>
        <v>#N/A</v>
      </c>
      <c r="Z47" s="88" t="e">
        <f ca="true">+IF(AND(ISNUMBER(OFFSET('Sanitation Data'!$D$12,0,10*ROW('Sanitation Data'!D41))),'Data Summary'!CO47="Yes"),OFFSET('Sanitation Data'!$D$12,0,10*ROW('Sanitation Data'!D41)),NA())</f>
        <v>#N/A</v>
      </c>
      <c r="AA47" s="88" t="e">
        <f ca="true">+IF(AND(ISNUMBER(OFFSET('Sanitation Data'!$E$4,0,10*ROW('Sanitation Data'!E41))),'Data Summary'!CP47="Yes"),100-OFFSET('Sanitation Data'!$E$4,0,10*ROW('Sanitation Data'!E41)),NA())</f>
        <v>#N/A</v>
      </c>
      <c r="AB47" s="88" t="e">
        <f ca="true">+IF(AND(ISNUMBER(OFFSET('Sanitation Data'!$E$6,0,10*ROW('Sanitation Data'!E41))),'Data Summary'!CQ47="Yes"),OFFSET('Sanitation Data'!$E$6,0,10*ROW('Sanitation Data'!E41)),NA())</f>
        <v>#N/A</v>
      </c>
      <c r="AC47" s="88" t="e">
        <f ca="true">+IF(AND(ISNUMBER(OFFSET('Sanitation Data'!$E$10,0,10*ROW('Sanitation Data'!E41))),'Data Summary'!CR47="Yes"),OFFSET('Sanitation Data'!$E$10,0,10*ROW('Sanitation Data'!E41)),NA())</f>
        <v>#N/A</v>
      </c>
      <c r="AD47" s="88" t="e">
        <f ca="true">+IF(AND(ISNUMBER(OFFSET('Sanitation Data'!$E$11,0,10*ROW('Sanitation Data'!E41))),'Data Summary'!CS47="Yes"),OFFSET('Sanitation Data'!$E$11,0,10*ROW('Sanitation Data'!E41)),NA())</f>
        <v>#N/A</v>
      </c>
      <c r="AE47" s="88" t="e">
        <f ca="true">+IF(AND(ISNUMBER(OFFSET('Sanitation Data'!$E$12,0,10*ROW('Sanitation Data'!E41))),'Data Summary'!CT47="Yes"),OFFSET('Sanitation Data'!$E$12,0,10*ROW('Sanitation Data'!E41)),NA())</f>
        <v>#N/A</v>
      </c>
      <c r="AF47" s="88" t="e">
        <f ca="true">+IF(AND(ISNUMBER(OFFSET('Sanitation Data'!$F$4,0,10*ROW('Sanitation Data'!F41))),'Data Summary'!CU47="Yes"),100-OFFSET('Sanitation Data'!$F$4,0,10*ROW('Sanitation Data'!F41)),NA())</f>
        <v>#N/A</v>
      </c>
      <c r="AG47" s="88" t="e">
        <f ca="true">+IF(AND(ISNUMBER(OFFSET('Sanitation Data'!$F$6,0,10*ROW('Sanitation Data'!F41))),'Data Summary'!CV47="Yes"),OFFSET('Sanitation Data'!$F$6,0,10*ROW('Sanitation Data'!F41)),NA())</f>
        <v>#N/A</v>
      </c>
      <c r="AH47" s="88" t="e">
        <f ca="true">+IF(AND(ISNUMBER(OFFSET('Sanitation Data'!$F$10,0,10*ROW('Sanitation Data'!F41))),'Data Summary'!CW47="Yes"),OFFSET('Sanitation Data'!$F$10,0,10*ROW('Sanitation Data'!F41)),NA())</f>
        <v>#N/A</v>
      </c>
      <c r="AI47" s="88" t="e">
        <f ca="true">+IF(AND(ISNUMBER(OFFSET('Sanitation Data'!$F$11,0,10*ROW('Sanitation Data'!F41))),'Data Summary'!CX47="Yes"),OFFSET('Sanitation Data'!$F$11,0,10*ROW('Sanitation Data'!F41)),NA())</f>
        <v>#N/A</v>
      </c>
      <c r="AJ47" s="88" t="e">
        <f ca="true">+IF(AND(ISNUMBER(OFFSET('Sanitation Data'!$F$12,0,10*ROW('Sanitation Data'!F41))),'Data Summary'!CY47="Yes"),OFFSET('Sanitation Data'!$F$12,0,10*ROW('Sanitation Data'!F41)),NA())</f>
        <v>#N/A</v>
      </c>
      <c r="AK47" s="88" t="e">
        <f ca="true">+IF(AND(ISNUMBER(OFFSET('Sanitation Data'!$G$4,0,10*ROW('Sanitation Data'!G41))),'Data Summary'!CZ47="Yes"),100-OFFSET('Sanitation Data'!$G$4,0,10*ROW('Sanitation Data'!G41)),NA())</f>
        <v>#N/A</v>
      </c>
      <c r="AL47" s="88" t="e">
        <f ca="true">+IF(AND(ISNUMBER(OFFSET('Sanitation Data'!$G$6,0,10*ROW('Sanitation Data'!G41))),'Data Summary'!DA47="Yes"),OFFSET('Sanitation Data'!$G$6,0,10*ROW('Sanitation Data'!G41)),NA())</f>
        <v>#N/A</v>
      </c>
      <c r="AM47" s="88" t="e">
        <f ca="true">+IF(AND(ISNUMBER(OFFSET('Sanitation Data'!$G$10,0,10*ROW('Sanitation Data'!G41))),'Data Summary'!DB47="Yes"),OFFSET('Sanitation Data'!$G$10,0,10*ROW('Sanitation Data'!G41)),NA())</f>
        <v>#N/A</v>
      </c>
      <c r="AN47" s="88" t="e">
        <f ca="true">+IF(AND(ISNUMBER(OFFSET('Sanitation Data'!$G$11,0,10*ROW('Sanitation Data'!G41))),'Data Summary'!DC47="Yes"),OFFSET('Sanitation Data'!$G$11,0,10*ROW('Sanitation Data'!G41)),NA())</f>
        <v>#N/A</v>
      </c>
      <c r="AO47" s="88" t="e">
        <f ca="true">+IF(AND(ISNUMBER(OFFSET('Sanitation Data'!$G$12,0,10*ROW('Sanitation Data'!G41))),'Data Summary'!DD47="Yes"),OFFSET('Sanitation Data'!$G$12,0,10*ROW('Sanitation Data'!G41)),NA())</f>
        <v>#N/A</v>
      </c>
      <c r="AP47" s="88" t="e">
        <f ca="true">+IF(AND(ISNUMBER(OFFSET('Sanitation Data'!$H$4,0,10*ROW('Sanitation Data'!H41))),'Data Summary'!DE47="Yes"),100-OFFSET('Sanitation Data'!$H$4,0,10*ROW('Sanitation Data'!H41)),NA())</f>
        <v>#N/A</v>
      </c>
      <c r="AQ47" s="88" t="e">
        <f ca="true">+IF(AND(ISNUMBER(OFFSET('Sanitation Data'!$H$6,0,10*ROW('Sanitation Data'!H41))),'Data Summary'!DF47="Yes"),OFFSET('Sanitation Data'!$H$6,0,10*ROW('Sanitation Data'!H41)),NA())</f>
        <v>#N/A</v>
      </c>
      <c r="AR47" s="88" t="e">
        <f ca="true">+IF(AND(ISNUMBER(OFFSET('Sanitation Data'!$H$10,0,10*ROW('Sanitation Data'!H41))),'Data Summary'!DG47="Yes"),OFFSET('Sanitation Data'!$H$10,0,10*ROW('Sanitation Data'!H41)),NA())</f>
        <v>#N/A</v>
      </c>
      <c r="AS47" s="88" t="e">
        <f ca="true">+IF(AND(ISNUMBER(OFFSET('Sanitation Data'!$H$11,0,10*ROW('Sanitation Data'!H41))),'Data Summary'!DH47="Yes"),OFFSET('Sanitation Data'!$H$11,0,10*ROW('Sanitation Data'!H41)),NA())</f>
        <v>#N/A</v>
      </c>
      <c r="AT47" s="88" t="e">
        <f ca="true">+IF(AND(ISNUMBER(OFFSET('Sanitation Data'!$H$12,0,10*ROW('Sanitation Data'!H41))),'Data Summary'!DI47="Yes"),OFFSET('Sanitation Data'!$H$12,0,10*ROW('Sanitation Data'!H41)),NA())</f>
        <v>#N/A</v>
      </c>
      <c r="AU47" s="88" t="e">
        <f ca="true">+IF(AND(ISNUMBER(OFFSET('Sanitation Data'!$I$4,0,10*ROW('Sanitation Data'!I41))),'Data Summary'!DJ47="Yes"),100-OFFSET('Sanitation Data'!$I$4,0,10*ROW('Sanitation Data'!I41)),NA())</f>
        <v>#N/A</v>
      </c>
      <c r="AV47" s="88" t="e">
        <f ca="true">+IF(AND(ISNUMBER(OFFSET('Sanitation Data'!$I$6,0,10*ROW('Sanitation Data'!I41))),'Data Summary'!DK47="Yes"),OFFSET('Sanitation Data'!$I$6,0,10*ROW('Sanitation Data'!I41)),NA())</f>
        <v>#N/A</v>
      </c>
      <c r="AW47" s="88" t="e">
        <f ca="true">+IF(AND(ISNUMBER(OFFSET('Sanitation Data'!$I$10,0,10*ROW('Sanitation Data'!I41))),'Data Summary'!DL47="Yes"),OFFSET('Sanitation Data'!$I$10,0,10*ROW('Sanitation Data'!I41)),NA())</f>
        <v>#N/A</v>
      </c>
      <c r="AX47" s="88" t="e">
        <f ca="true">+IF(AND(ISNUMBER(OFFSET('Sanitation Data'!$I$11,0,10*ROW('Sanitation Data'!I41))),'Data Summary'!DM47="Yes"),OFFSET('Sanitation Data'!$I$11,0,10*ROW('Sanitation Data'!I41)),NA())</f>
        <v>#N/A</v>
      </c>
      <c r="AY47" s="88" t="e">
        <f ca="true">+IF(AND(ISNUMBER(OFFSET('Sanitation Data'!$I$12,0,10*ROW('Sanitation Data'!I41))),'Data Summary'!DN47="Yes"),OFFSET('Sanitation Data'!$I$12,0,10*ROW('Sanitation Data'!I41)),NA())</f>
        <v>#N/A</v>
      </c>
      <c r="AZ47" s="89" t="e">
        <f ca="true">+IF(AND(ISNUMBER(OFFSET('Hygiene Data'!$D$5,0,10*ROW('Hygiene Data'!D41))),'Data Summary'!DO47="Yes"),OFFSET('Hygiene Data'!$D$5,0,10*ROW('Hygiene Data'!D41)),NA())</f>
        <v>#N/A</v>
      </c>
      <c r="BA47" s="89" t="e">
        <f ca="true">+IF(AND(ISNUMBER(OFFSET('Hygiene Data'!$D$7,0,10*ROW('Hygiene Data'!D41))),'Data Summary'!DP47="Yes"),OFFSET('Hygiene Data'!$D$7,0,10*ROW('Hygiene Data'!D41)),NA())</f>
        <v>#N/A</v>
      </c>
      <c r="BB47" s="89" t="e">
        <f ca="true">+IF(AND(ISNUMBER(OFFSET('Hygiene Data'!$D$9,0,10*ROW('Hygiene Data'!D41))),'Data Summary'!DQ47="Yes"),OFFSET('Hygiene Data'!$D$9,0,10*ROW('Hygiene Data'!D41)),NA())</f>
        <v>#N/A</v>
      </c>
      <c r="BC47" s="89" t="e">
        <f ca="true">+IF(AND(ISNUMBER(OFFSET('Hygiene Data'!$E$5,0,10*ROW('Hygiene Data'!E41))),'Data Summary'!DR47="Yes"),OFFSET('Hygiene Data'!$E$5,0,10*ROW('Hygiene Data'!E41)),NA())</f>
        <v>#N/A</v>
      </c>
      <c r="BD47" s="89" t="e">
        <f ca="true">+IF(AND(ISNUMBER(OFFSET('Hygiene Data'!$E$7,0,10*ROW('Hygiene Data'!E41))),'Data Summary'!DS47="Yes"),OFFSET('Hygiene Data'!$E$7,0,10*ROW('Hygiene Data'!E41)),NA())</f>
        <v>#N/A</v>
      </c>
      <c r="BE47" s="89" t="e">
        <f ca="true">+IF(AND(ISNUMBER(OFFSET('Hygiene Data'!$E$9,0,10*ROW('Hygiene Data'!E41))),'Data Summary'!DT47="Yes"),OFFSET('Hygiene Data'!$E$9,0,10*ROW('Hygiene Data'!E41)),NA())</f>
        <v>#N/A</v>
      </c>
      <c r="BF47" s="89" t="e">
        <f ca="true">+IF(AND(ISNUMBER(OFFSET('Hygiene Data'!$F$5,0,10*ROW('Hygiene Data'!F41))),'Data Summary'!DU47="Yes"),OFFSET('Hygiene Data'!$F$5,0,10*ROW('Hygiene Data'!F41)),NA())</f>
        <v>#N/A</v>
      </c>
      <c r="BG47" s="89" t="e">
        <f ca="true">+IF(AND(ISNUMBER(OFFSET('Hygiene Data'!$F$7,0,10*ROW('Hygiene Data'!F41))),'Data Summary'!DV47="Yes"),OFFSET('Hygiene Data'!$F$7,0,10*ROW('Hygiene Data'!F41)),NA())</f>
        <v>#N/A</v>
      </c>
      <c r="BH47" s="89" t="e">
        <f ca="true">+IF(AND(ISNUMBER(OFFSET('Hygiene Data'!$F$9,0,10*ROW('Hygiene Data'!F41))),'Data Summary'!DW47="Yes"),OFFSET('Hygiene Data'!$F$9,0,10*ROW('Hygiene Data'!F41)),NA())</f>
        <v>#N/A</v>
      </c>
      <c r="BI47" s="89" t="e">
        <f ca="true">+IF(AND(ISNUMBER(OFFSET('Hygiene Data'!$G$5,0,10*ROW('Hygiene Data'!G41))),'Data Summary'!DX47="Yes"),OFFSET('Hygiene Data'!$G$5,0,10*ROW('Hygiene Data'!G41)),NA())</f>
        <v>#N/A</v>
      </c>
      <c r="BJ47" s="89" t="e">
        <f ca="true">+IF(AND(ISNUMBER(OFFSET('Hygiene Data'!$G$7,0,10*ROW('Hygiene Data'!G41))),'Data Summary'!DY47="Yes"),OFFSET('Hygiene Data'!$G$7,0,10*ROW('Hygiene Data'!G41)),NA())</f>
        <v>#N/A</v>
      </c>
      <c r="BK47" s="89" t="e">
        <f ca="true">+IF(AND(ISNUMBER(OFFSET('Hygiene Data'!$G$9,0,10*ROW('Hygiene Data'!G41))),'Data Summary'!DZ47="Yes"),OFFSET('Hygiene Data'!$G$9,0,10*ROW('Hygiene Data'!G41)),NA())</f>
        <v>#N/A</v>
      </c>
      <c r="BL47" s="89" t="e">
        <f ca="true">+IF(AND(ISNUMBER(OFFSET('Hygiene Data'!$H$5,0,10*ROW('Hygiene Data'!H41))),'Data Summary'!EA47="Yes"),OFFSET('Hygiene Data'!$H$5,0,10*ROW('Hygiene Data'!H41)),NA())</f>
        <v>#N/A</v>
      </c>
      <c r="BM47" s="89" t="e">
        <f ca="true">+IF(AND(ISNUMBER(OFFSET('Hygiene Data'!$H$7,0,10*ROW('Hygiene Data'!H41))),'Data Summary'!EB47="Yes"),OFFSET('Hygiene Data'!$H$7,0,10*ROW('Hygiene Data'!H41)),NA())</f>
        <v>#N/A</v>
      </c>
      <c r="BN47" s="89" t="e">
        <f ca="true">+IF(AND(ISNUMBER(OFFSET('Hygiene Data'!$H$9,0,10*ROW('Hygiene Data'!H41))),'Data Summary'!EC47="Yes"),OFFSET('Hygiene Data'!$H$9,0,10*ROW('Hygiene Data'!H41)),NA())</f>
        <v>#N/A</v>
      </c>
      <c r="BO47" s="89" t="e">
        <f ca="true">+IF(AND(ISNUMBER(OFFSET('Hygiene Data'!$I$5,0,10*ROW('Hygiene Data'!I41))),'Data Summary'!ED47="Yes"),OFFSET('Hygiene Data'!$I$5,0,10*ROW('Hygiene Data'!I41)),NA())</f>
        <v>#N/A</v>
      </c>
      <c r="BP47" s="89" t="e">
        <f ca="true">+IF(AND(ISNUMBER(OFFSET('Hygiene Data'!$I$7,0,10*ROW('Hygiene Data'!I41))),'Data Summary'!EE47="Yes"),OFFSET('Hygiene Data'!$I$7,0,10*ROW('Hygiene Data'!I41)),NA())</f>
        <v>#N/A</v>
      </c>
      <c r="BQ47" s="89" t="e">
        <f ca="true">+IF(AND(ISNUMBER(OFFSET('Hygiene Data'!$I$9,0,10*ROW('Hygiene Data'!I41))),'Data Summary'!EF47="Yes"),OFFSET('Hygiene Data'!$I$9,0,10*ROW('Hygiene Data'!I41)),NA())</f>
        <v>#N/A</v>
      </c>
    </row>
    <row xmlns:x14ac="http://schemas.microsoft.com/office/spreadsheetml/2009/9/ac" r="48" x14ac:dyDescent="0.2">
      <c r="A48" s="326" t="e">
        <f ca="true">+RIGHT('Data Summary'!A48,LEN('Data Summary'!A48)-9)</f>
        <v>#VALUE!</v>
      </c>
      <c r="B48" s="34" t="str">
        <f ca="true">+IF(ISTEXT('Data Summary'!B48),'Data Summary'!B48,"")</f>
        <v/>
      </c>
      <c r="C48" s="325" t="e">
        <f ca="true">+VALUE('Data Summary'!C48)</f>
        <v>#VALUE!</v>
      </c>
      <c r="D48" s="87" t="e">
        <f ca="true">+IF(AND(ISNUMBER(OFFSET('Water Data'!$D$4,0,10*ROW('Water Data'!D42))),'Data Summary'!BS48="Yes"),100-OFFSET('Water Data'!$D$4,0,10*ROW('Water Data'!D42)),NA())</f>
        <v>#N/A</v>
      </c>
      <c r="E48" s="87" t="e">
        <f ca="true">+IF(AND(ISNUMBER(OFFSET('Water Data'!$D$6,0,10*ROW('Water Data'!D42))),'Data Summary'!BT48="Yes"),OFFSET('Water Data'!$D$6,0,10*ROW('Water Data'!D42)),NA())</f>
        <v>#N/A</v>
      </c>
      <c r="F48" s="87" t="e">
        <f ca="true">+IF(AND(ISNUMBER(OFFSET('Water Data'!$D$9,0,10*ROW('Water Data'!D42))),'Data Summary'!BU48="Yes"),OFFSET('Water Data'!$D$9,0,10*ROW('Water Data'!D42)),NA())</f>
        <v>#N/A</v>
      </c>
      <c r="G48" s="87" t="e">
        <f ca="true">+IF(AND(ISNUMBER(OFFSET('Water Data'!$E$4,0,10*ROW('Water Data'!E42))),'Data Summary'!BV48="Yes"),100-OFFSET('Water Data'!$E$4,0,10*ROW('Water Data'!E42)),NA())</f>
        <v>#N/A</v>
      </c>
      <c r="H48" s="87" t="e">
        <f ca="true">+IF(AND(ISNUMBER(OFFSET('Water Data'!$E$6,0,10*ROW('Water Data'!E42))),'Data Summary'!BW48="Yes"),OFFSET('Water Data'!$E$6,0,10*ROW('Water Data'!E42)),NA())</f>
        <v>#N/A</v>
      </c>
      <c r="I48" s="87" t="e">
        <f ca="true">+IF(AND(ISNUMBER(OFFSET('Water Data'!$E$9,0,10*ROW('Water Data'!E42))),'Data Summary'!BX48="Yes"),OFFSET('Water Data'!$E$9,0,10*ROW('Water Data'!E42)),NA())</f>
        <v>#N/A</v>
      </c>
      <c r="J48" s="87" t="e">
        <f ca="true">+IF(AND(ISNUMBER(OFFSET('Water Data'!$F$4,0,10*ROW('Water Data'!F42))),'Data Summary'!BY48="Yes"),100-OFFSET('Water Data'!$F$4,0,10*ROW('Water Data'!F42)),NA())</f>
        <v>#N/A</v>
      </c>
      <c r="K48" s="87" t="e">
        <f ca="true">+IF(AND(ISNUMBER(OFFSET('Water Data'!$F$6,0,10*ROW('Water Data'!F42))),'Data Summary'!BZ48="Yes"),OFFSET('Water Data'!$F$6,0,10*ROW('Water Data'!F42)),NA())</f>
        <v>#N/A</v>
      </c>
      <c r="L48" s="87" t="e">
        <f ca="true">+IF(AND(ISNUMBER(OFFSET('Water Data'!$F$9,0,10*ROW('Water Data'!F42))),'Data Summary'!CA48="Yes"),OFFSET('Water Data'!$F$9,0,10*ROW('Water Data'!F42)),NA())</f>
        <v>#N/A</v>
      </c>
      <c r="M48" s="87" t="e">
        <f ca="true">+IF(AND(ISNUMBER(OFFSET('Water Data'!$G$4,0,10*ROW('Water Data'!G42))),'Data Summary'!CB48="Yes"),100-OFFSET('Water Data'!$G$4,0,10*ROW('Water Data'!G42)),NA())</f>
        <v>#N/A</v>
      </c>
      <c r="N48" s="87" t="e">
        <f ca="true">+IF(AND(ISNUMBER(OFFSET('Water Data'!$G$6,0,10*ROW('Water Data'!G42))),'Data Summary'!CC48="Yes"),OFFSET('Water Data'!$G$6,0,10*ROW('Water Data'!G42)),NA())</f>
        <v>#N/A</v>
      </c>
      <c r="O48" s="87" t="e">
        <f ca="true">+IF(AND(ISNUMBER(OFFSET('Water Data'!$G$9,0,10*ROW('Water Data'!G42))),'Data Summary'!CD48="Yes"),OFFSET('Water Data'!$G$9,0,10*ROW('Water Data'!G42)),NA())</f>
        <v>#N/A</v>
      </c>
      <c r="P48" s="87" t="e">
        <f ca="true">+IF(AND(ISNUMBER(OFFSET('Water Data'!$H$4,0,10*ROW('Water Data'!H42))),'Data Summary'!CE48="Yes"),100-OFFSET('Water Data'!$H$4,0,10*ROW('Water Data'!H42)),NA())</f>
        <v>#N/A</v>
      </c>
      <c r="Q48" s="87" t="e">
        <f ca="true">+IF(AND(ISNUMBER(OFFSET('Water Data'!$H$6,0,10*ROW('Water Data'!H42))),'Data Summary'!CF48="Yes"),OFFSET('Water Data'!$H$6,0,10*ROW('Water Data'!H42)),NA())</f>
        <v>#N/A</v>
      </c>
      <c r="R48" s="87" t="e">
        <f ca="true">+IF(AND(ISNUMBER(OFFSET('Water Data'!$H$9,0,10*ROW('Water Data'!H42))),'Data Summary'!CG48="Yes"),OFFSET('Water Data'!$H$9,0,10*ROW('Water Data'!H42)),NA())</f>
        <v>#N/A</v>
      </c>
      <c r="S48" s="87" t="e">
        <f ca="true">+IF(AND(ISNUMBER(OFFSET('Water Data'!$I$4,0,10*ROW('Water Data'!I42))),'Data Summary'!CH48="Yes"),100-OFFSET('Water Data'!$I$4,0,10*ROW('Water Data'!I42)),NA())</f>
        <v>#N/A</v>
      </c>
      <c r="T48" s="87" t="e">
        <f ca="true">+IF(AND(ISNUMBER(OFFSET('Water Data'!$I$6,0,10*ROW('Water Data'!I42))),'Data Summary'!CI48="Yes"),OFFSET('Water Data'!$I$6,0,10*ROW('Water Data'!I42)),NA())</f>
        <v>#N/A</v>
      </c>
      <c r="U48" s="87" t="e">
        <f ca="true">+IF(AND(ISNUMBER(OFFSET('Water Data'!$I$9,0,10*ROW('Water Data'!I42))),'Data Summary'!CJ48="Yes"),OFFSET('Water Data'!$I$9,0,10*ROW('Water Data'!I42)),NA())</f>
        <v>#N/A</v>
      </c>
      <c r="V48" s="88" t="e">
        <f ca="true">+IF(AND(ISNUMBER(OFFSET('Sanitation Data'!$D$4,0,10*ROW('Sanitation Data'!D42))),'Data Summary'!CK48="Yes"),100-OFFSET('Sanitation Data'!$D$4,0,10*ROW('Sanitation Data'!D42)),NA())</f>
        <v>#N/A</v>
      </c>
      <c r="W48" s="88" t="e">
        <f ca="true">+IF(AND(ISNUMBER(OFFSET('Sanitation Data'!$D$6,0,10*ROW('Sanitation Data'!D42))),'Data Summary'!CL48="Yes"),OFFSET('Sanitation Data'!$D$6,0,10*ROW('Sanitation Data'!D42)),NA())</f>
        <v>#N/A</v>
      </c>
      <c r="X48" s="88" t="e">
        <f ca="true">+IF(AND(ISNUMBER(OFFSET('Sanitation Data'!$D$10,0,10*ROW('Sanitation Data'!D42))),'Data Summary'!CM48="Yes"),OFFSET('Sanitation Data'!$D$10,0,10*ROW('Sanitation Data'!D42)),NA())</f>
        <v>#N/A</v>
      </c>
      <c r="Y48" s="88" t="e">
        <f ca="true">+IF(AND(ISNUMBER(OFFSET('Sanitation Data'!$D$11,0,10*ROW('Sanitation Data'!D42))),'Data Summary'!CN48="Yes"),OFFSET('Sanitation Data'!$D$11,0,10*ROW('Sanitation Data'!D42)),NA())</f>
        <v>#N/A</v>
      </c>
      <c r="Z48" s="88" t="e">
        <f ca="true">+IF(AND(ISNUMBER(OFFSET('Sanitation Data'!$D$12,0,10*ROW('Sanitation Data'!D42))),'Data Summary'!CO48="Yes"),OFFSET('Sanitation Data'!$D$12,0,10*ROW('Sanitation Data'!D42)),NA())</f>
        <v>#N/A</v>
      </c>
      <c r="AA48" s="88" t="e">
        <f ca="true">+IF(AND(ISNUMBER(OFFSET('Sanitation Data'!$E$4,0,10*ROW('Sanitation Data'!E42))),'Data Summary'!CP48="Yes"),100-OFFSET('Sanitation Data'!$E$4,0,10*ROW('Sanitation Data'!E42)),NA())</f>
        <v>#N/A</v>
      </c>
      <c r="AB48" s="88" t="e">
        <f ca="true">+IF(AND(ISNUMBER(OFFSET('Sanitation Data'!$E$6,0,10*ROW('Sanitation Data'!E42))),'Data Summary'!CQ48="Yes"),OFFSET('Sanitation Data'!$E$6,0,10*ROW('Sanitation Data'!E42)),NA())</f>
        <v>#N/A</v>
      </c>
      <c r="AC48" s="88" t="e">
        <f ca="true">+IF(AND(ISNUMBER(OFFSET('Sanitation Data'!$E$10,0,10*ROW('Sanitation Data'!E42))),'Data Summary'!CR48="Yes"),OFFSET('Sanitation Data'!$E$10,0,10*ROW('Sanitation Data'!E42)),NA())</f>
        <v>#N/A</v>
      </c>
      <c r="AD48" s="88" t="e">
        <f ca="true">+IF(AND(ISNUMBER(OFFSET('Sanitation Data'!$E$11,0,10*ROW('Sanitation Data'!E42))),'Data Summary'!CS48="Yes"),OFFSET('Sanitation Data'!$E$11,0,10*ROW('Sanitation Data'!E42)),NA())</f>
        <v>#N/A</v>
      </c>
      <c r="AE48" s="88" t="e">
        <f ca="true">+IF(AND(ISNUMBER(OFFSET('Sanitation Data'!$E$12,0,10*ROW('Sanitation Data'!E42))),'Data Summary'!CT48="Yes"),OFFSET('Sanitation Data'!$E$12,0,10*ROW('Sanitation Data'!E42)),NA())</f>
        <v>#N/A</v>
      </c>
      <c r="AF48" s="88" t="e">
        <f ca="true">+IF(AND(ISNUMBER(OFFSET('Sanitation Data'!$F$4,0,10*ROW('Sanitation Data'!F42))),'Data Summary'!CU48="Yes"),100-OFFSET('Sanitation Data'!$F$4,0,10*ROW('Sanitation Data'!F42)),NA())</f>
        <v>#N/A</v>
      </c>
      <c r="AG48" s="88" t="e">
        <f ca="true">+IF(AND(ISNUMBER(OFFSET('Sanitation Data'!$F$6,0,10*ROW('Sanitation Data'!F42))),'Data Summary'!CV48="Yes"),OFFSET('Sanitation Data'!$F$6,0,10*ROW('Sanitation Data'!F42)),NA())</f>
        <v>#N/A</v>
      </c>
      <c r="AH48" s="88" t="e">
        <f ca="true">+IF(AND(ISNUMBER(OFFSET('Sanitation Data'!$F$10,0,10*ROW('Sanitation Data'!F42))),'Data Summary'!CW48="Yes"),OFFSET('Sanitation Data'!$F$10,0,10*ROW('Sanitation Data'!F42)),NA())</f>
        <v>#N/A</v>
      </c>
      <c r="AI48" s="88" t="e">
        <f ca="true">+IF(AND(ISNUMBER(OFFSET('Sanitation Data'!$F$11,0,10*ROW('Sanitation Data'!F42))),'Data Summary'!CX48="Yes"),OFFSET('Sanitation Data'!$F$11,0,10*ROW('Sanitation Data'!F42)),NA())</f>
        <v>#N/A</v>
      </c>
      <c r="AJ48" s="88" t="e">
        <f ca="true">+IF(AND(ISNUMBER(OFFSET('Sanitation Data'!$F$12,0,10*ROW('Sanitation Data'!F42))),'Data Summary'!CY48="Yes"),OFFSET('Sanitation Data'!$F$12,0,10*ROW('Sanitation Data'!F42)),NA())</f>
        <v>#N/A</v>
      </c>
      <c r="AK48" s="88" t="e">
        <f ca="true">+IF(AND(ISNUMBER(OFFSET('Sanitation Data'!$G$4,0,10*ROW('Sanitation Data'!G42))),'Data Summary'!CZ48="Yes"),100-OFFSET('Sanitation Data'!$G$4,0,10*ROW('Sanitation Data'!G42)),NA())</f>
        <v>#N/A</v>
      </c>
      <c r="AL48" s="88" t="e">
        <f ca="true">+IF(AND(ISNUMBER(OFFSET('Sanitation Data'!$G$6,0,10*ROW('Sanitation Data'!G42))),'Data Summary'!DA48="Yes"),OFFSET('Sanitation Data'!$G$6,0,10*ROW('Sanitation Data'!G42)),NA())</f>
        <v>#N/A</v>
      </c>
      <c r="AM48" s="88" t="e">
        <f ca="true">+IF(AND(ISNUMBER(OFFSET('Sanitation Data'!$G$10,0,10*ROW('Sanitation Data'!G42))),'Data Summary'!DB48="Yes"),OFFSET('Sanitation Data'!$G$10,0,10*ROW('Sanitation Data'!G42)),NA())</f>
        <v>#N/A</v>
      </c>
      <c r="AN48" s="88" t="e">
        <f ca="true">+IF(AND(ISNUMBER(OFFSET('Sanitation Data'!$G$11,0,10*ROW('Sanitation Data'!G42))),'Data Summary'!DC48="Yes"),OFFSET('Sanitation Data'!$G$11,0,10*ROW('Sanitation Data'!G42)),NA())</f>
        <v>#N/A</v>
      </c>
      <c r="AO48" s="88" t="e">
        <f ca="true">+IF(AND(ISNUMBER(OFFSET('Sanitation Data'!$G$12,0,10*ROW('Sanitation Data'!G42))),'Data Summary'!DD48="Yes"),OFFSET('Sanitation Data'!$G$12,0,10*ROW('Sanitation Data'!G42)),NA())</f>
        <v>#N/A</v>
      </c>
      <c r="AP48" s="88" t="e">
        <f ca="true">+IF(AND(ISNUMBER(OFFSET('Sanitation Data'!$H$4,0,10*ROW('Sanitation Data'!H42))),'Data Summary'!DE48="Yes"),100-OFFSET('Sanitation Data'!$H$4,0,10*ROW('Sanitation Data'!H42)),NA())</f>
        <v>#N/A</v>
      </c>
      <c r="AQ48" s="88" t="e">
        <f ca="true">+IF(AND(ISNUMBER(OFFSET('Sanitation Data'!$H$6,0,10*ROW('Sanitation Data'!H42))),'Data Summary'!DF48="Yes"),OFFSET('Sanitation Data'!$H$6,0,10*ROW('Sanitation Data'!H42)),NA())</f>
        <v>#N/A</v>
      </c>
      <c r="AR48" s="88" t="e">
        <f ca="true">+IF(AND(ISNUMBER(OFFSET('Sanitation Data'!$H$10,0,10*ROW('Sanitation Data'!H42))),'Data Summary'!DG48="Yes"),OFFSET('Sanitation Data'!$H$10,0,10*ROW('Sanitation Data'!H42)),NA())</f>
        <v>#N/A</v>
      </c>
      <c r="AS48" s="88" t="e">
        <f ca="true">+IF(AND(ISNUMBER(OFFSET('Sanitation Data'!$H$11,0,10*ROW('Sanitation Data'!H42))),'Data Summary'!DH48="Yes"),OFFSET('Sanitation Data'!$H$11,0,10*ROW('Sanitation Data'!H42)),NA())</f>
        <v>#N/A</v>
      </c>
      <c r="AT48" s="88" t="e">
        <f ca="true">+IF(AND(ISNUMBER(OFFSET('Sanitation Data'!$H$12,0,10*ROW('Sanitation Data'!H42))),'Data Summary'!DI48="Yes"),OFFSET('Sanitation Data'!$H$12,0,10*ROW('Sanitation Data'!H42)),NA())</f>
        <v>#N/A</v>
      </c>
      <c r="AU48" s="88" t="e">
        <f ca="true">+IF(AND(ISNUMBER(OFFSET('Sanitation Data'!$I$4,0,10*ROW('Sanitation Data'!I42))),'Data Summary'!DJ48="Yes"),100-OFFSET('Sanitation Data'!$I$4,0,10*ROW('Sanitation Data'!I42)),NA())</f>
        <v>#N/A</v>
      </c>
      <c r="AV48" s="88" t="e">
        <f ca="true">+IF(AND(ISNUMBER(OFFSET('Sanitation Data'!$I$6,0,10*ROW('Sanitation Data'!I42))),'Data Summary'!DK48="Yes"),OFFSET('Sanitation Data'!$I$6,0,10*ROW('Sanitation Data'!I42)),NA())</f>
        <v>#N/A</v>
      </c>
      <c r="AW48" s="88" t="e">
        <f ca="true">+IF(AND(ISNUMBER(OFFSET('Sanitation Data'!$I$10,0,10*ROW('Sanitation Data'!I42))),'Data Summary'!DL48="Yes"),OFFSET('Sanitation Data'!$I$10,0,10*ROW('Sanitation Data'!I42)),NA())</f>
        <v>#N/A</v>
      </c>
      <c r="AX48" s="88" t="e">
        <f ca="true">+IF(AND(ISNUMBER(OFFSET('Sanitation Data'!$I$11,0,10*ROW('Sanitation Data'!I42))),'Data Summary'!DM48="Yes"),OFFSET('Sanitation Data'!$I$11,0,10*ROW('Sanitation Data'!I42)),NA())</f>
        <v>#N/A</v>
      </c>
      <c r="AY48" s="88" t="e">
        <f ca="true">+IF(AND(ISNUMBER(OFFSET('Sanitation Data'!$I$12,0,10*ROW('Sanitation Data'!I42))),'Data Summary'!DN48="Yes"),OFFSET('Sanitation Data'!$I$12,0,10*ROW('Sanitation Data'!I42)),NA())</f>
        <v>#N/A</v>
      </c>
      <c r="AZ48" s="89" t="e">
        <f ca="true">+IF(AND(ISNUMBER(OFFSET('Hygiene Data'!$D$5,0,10*ROW('Hygiene Data'!D42))),'Data Summary'!DO48="Yes"),OFFSET('Hygiene Data'!$D$5,0,10*ROW('Hygiene Data'!D42)),NA())</f>
        <v>#N/A</v>
      </c>
      <c r="BA48" s="89" t="e">
        <f ca="true">+IF(AND(ISNUMBER(OFFSET('Hygiene Data'!$D$7,0,10*ROW('Hygiene Data'!D42))),'Data Summary'!DP48="Yes"),OFFSET('Hygiene Data'!$D$7,0,10*ROW('Hygiene Data'!D42)),NA())</f>
        <v>#N/A</v>
      </c>
      <c r="BB48" s="89" t="e">
        <f ca="true">+IF(AND(ISNUMBER(OFFSET('Hygiene Data'!$D$9,0,10*ROW('Hygiene Data'!D42))),'Data Summary'!DQ48="Yes"),OFFSET('Hygiene Data'!$D$9,0,10*ROW('Hygiene Data'!D42)),NA())</f>
        <v>#N/A</v>
      </c>
      <c r="BC48" s="89" t="e">
        <f ca="true">+IF(AND(ISNUMBER(OFFSET('Hygiene Data'!$E$5,0,10*ROW('Hygiene Data'!E42))),'Data Summary'!DR48="Yes"),OFFSET('Hygiene Data'!$E$5,0,10*ROW('Hygiene Data'!E42)),NA())</f>
        <v>#N/A</v>
      </c>
      <c r="BD48" s="89" t="e">
        <f ca="true">+IF(AND(ISNUMBER(OFFSET('Hygiene Data'!$E$7,0,10*ROW('Hygiene Data'!E42))),'Data Summary'!DS48="Yes"),OFFSET('Hygiene Data'!$E$7,0,10*ROW('Hygiene Data'!E42)),NA())</f>
        <v>#N/A</v>
      </c>
      <c r="BE48" s="89" t="e">
        <f ca="true">+IF(AND(ISNUMBER(OFFSET('Hygiene Data'!$E$9,0,10*ROW('Hygiene Data'!E42))),'Data Summary'!DT48="Yes"),OFFSET('Hygiene Data'!$E$9,0,10*ROW('Hygiene Data'!E42)),NA())</f>
        <v>#N/A</v>
      </c>
      <c r="BF48" s="89" t="e">
        <f ca="true">+IF(AND(ISNUMBER(OFFSET('Hygiene Data'!$F$5,0,10*ROW('Hygiene Data'!F42))),'Data Summary'!DU48="Yes"),OFFSET('Hygiene Data'!$F$5,0,10*ROW('Hygiene Data'!F42)),NA())</f>
        <v>#N/A</v>
      </c>
      <c r="BG48" s="89" t="e">
        <f ca="true">+IF(AND(ISNUMBER(OFFSET('Hygiene Data'!$F$7,0,10*ROW('Hygiene Data'!F42))),'Data Summary'!DV48="Yes"),OFFSET('Hygiene Data'!$F$7,0,10*ROW('Hygiene Data'!F42)),NA())</f>
        <v>#N/A</v>
      </c>
      <c r="BH48" s="89" t="e">
        <f ca="true">+IF(AND(ISNUMBER(OFFSET('Hygiene Data'!$F$9,0,10*ROW('Hygiene Data'!F42))),'Data Summary'!DW48="Yes"),OFFSET('Hygiene Data'!$F$9,0,10*ROW('Hygiene Data'!F42)),NA())</f>
        <v>#N/A</v>
      </c>
      <c r="BI48" s="89" t="e">
        <f ca="true">+IF(AND(ISNUMBER(OFFSET('Hygiene Data'!$G$5,0,10*ROW('Hygiene Data'!G42))),'Data Summary'!DX48="Yes"),OFFSET('Hygiene Data'!$G$5,0,10*ROW('Hygiene Data'!G42)),NA())</f>
        <v>#N/A</v>
      </c>
      <c r="BJ48" s="89" t="e">
        <f ca="true">+IF(AND(ISNUMBER(OFFSET('Hygiene Data'!$G$7,0,10*ROW('Hygiene Data'!G42))),'Data Summary'!DY48="Yes"),OFFSET('Hygiene Data'!$G$7,0,10*ROW('Hygiene Data'!G42)),NA())</f>
        <v>#N/A</v>
      </c>
      <c r="BK48" s="89" t="e">
        <f ca="true">+IF(AND(ISNUMBER(OFFSET('Hygiene Data'!$G$9,0,10*ROW('Hygiene Data'!G42))),'Data Summary'!DZ48="Yes"),OFFSET('Hygiene Data'!$G$9,0,10*ROW('Hygiene Data'!G42)),NA())</f>
        <v>#N/A</v>
      </c>
      <c r="BL48" s="89" t="e">
        <f ca="true">+IF(AND(ISNUMBER(OFFSET('Hygiene Data'!$H$5,0,10*ROW('Hygiene Data'!H42))),'Data Summary'!EA48="Yes"),OFFSET('Hygiene Data'!$H$5,0,10*ROW('Hygiene Data'!H42)),NA())</f>
        <v>#N/A</v>
      </c>
      <c r="BM48" s="89" t="e">
        <f ca="true">+IF(AND(ISNUMBER(OFFSET('Hygiene Data'!$H$7,0,10*ROW('Hygiene Data'!H42))),'Data Summary'!EB48="Yes"),OFFSET('Hygiene Data'!$H$7,0,10*ROW('Hygiene Data'!H42)),NA())</f>
        <v>#N/A</v>
      </c>
      <c r="BN48" s="89" t="e">
        <f ca="true">+IF(AND(ISNUMBER(OFFSET('Hygiene Data'!$H$9,0,10*ROW('Hygiene Data'!H42))),'Data Summary'!EC48="Yes"),OFFSET('Hygiene Data'!$H$9,0,10*ROW('Hygiene Data'!H42)),NA())</f>
        <v>#N/A</v>
      </c>
      <c r="BO48" s="89" t="e">
        <f ca="true">+IF(AND(ISNUMBER(OFFSET('Hygiene Data'!$I$5,0,10*ROW('Hygiene Data'!I42))),'Data Summary'!ED48="Yes"),OFFSET('Hygiene Data'!$I$5,0,10*ROW('Hygiene Data'!I42)),NA())</f>
        <v>#N/A</v>
      </c>
      <c r="BP48" s="89" t="e">
        <f ca="true">+IF(AND(ISNUMBER(OFFSET('Hygiene Data'!$I$7,0,10*ROW('Hygiene Data'!I42))),'Data Summary'!EE48="Yes"),OFFSET('Hygiene Data'!$I$7,0,10*ROW('Hygiene Data'!I42)),NA())</f>
        <v>#N/A</v>
      </c>
      <c r="BQ48" s="89" t="e">
        <f ca="true">+IF(AND(ISNUMBER(OFFSET('Hygiene Data'!$I$9,0,10*ROW('Hygiene Data'!I42))),'Data Summary'!EF48="Yes"),OFFSET('Hygiene Data'!$I$9,0,10*ROW('Hygiene Data'!I42)),NA())</f>
        <v>#N/A</v>
      </c>
    </row>
    <row xmlns:x14ac="http://schemas.microsoft.com/office/spreadsheetml/2009/9/ac" r="49" x14ac:dyDescent="0.2">
      <c r="A49" s="326" t="e">
        <f ca="true">+RIGHT('Data Summary'!A49,LEN('Data Summary'!A49)-9)</f>
        <v>#VALUE!</v>
      </c>
      <c r="B49" s="34" t="str">
        <f ca="true">+IF(ISTEXT('Data Summary'!B49),'Data Summary'!B49,"")</f>
        <v/>
      </c>
      <c r="C49" s="325" t="e">
        <f ca="true">+VALUE('Data Summary'!C49)</f>
        <v>#VALUE!</v>
      </c>
      <c r="D49" s="87" t="e">
        <f ca="true">+IF(AND(ISNUMBER(OFFSET('Water Data'!$D$4,0,10*ROW('Water Data'!D43))),'Data Summary'!BS49="Yes"),100-OFFSET('Water Data'!$D$4,0,10*ROW('Water Data'!D43)),NA())</f>
        <v>#N/A</v>
      </c>
      <c r="E49" s="87" t="e">
        <f ca="true">+IF(AND(ISNUMBER(OFFSET('Water Data'!$D$6,0,10*ROW('Water Data'!D43))),'Data Summary'!BT49="Yes"),OFFSET('Water Data'!$D$6,0,10*ROW('Water Data'!D43)),NA())</f>
        <v>#N/A</v>
      </c>
      <c r="F49" s="87" t="e">
        <f ca="true">+IF(AND(ISNUMBER(OFFSET('Water Data'!$D$9,0,10*ROW('Water Data'!D43))),'Data Summary'!BU49="Yes"),OFFSET('Water Data'!$D$9,0,10*ROW('Water Data'!D43)),NA())</f>
        <v>#N/A</v>
      </c>
      <c r="G49" s="87" t="e">
        <f ca="true">+IF(AND(ISNUMBER(OFFSET('Water Data'!$E$4,0,10*ROW('Water Data'!E43))),'Data Summary'!BV49="Yes"),100-OFFSET('Water Data'!$E$4,0,10*ROW('Water Data'!E43)),NA())</f>
        <v>#N/A</v>
      </c>
      <c r="H49" s="87" t="e">
        <f ca="true">+IF(AND(ISNUMBER(OFFSET('Water Data'!$E$6,0,10*ROW('Water Data'!E43))),'Data Summary'!BW49="Yes"),OFFSET('Water Data'!$E$6,0,10*ROW('Water Data'!E43)),NA())</f>
        <v>#N/A</v>
      </c>
      <c r="I49" s="87" t="e">
        <f ca="true">+IF(AND(ISNUMBER(OFFSET('Water Data'!$E$9,0,10*ROW('Water Data'!E43))),'Data Summary'!BX49="Yes"),OFFSET('Water Data'!$E$9,0,10*ROW('Water Data'!E43)),NA())</f>
        <v>#N/A</v>
      </c>
      <c r="J49" s="87" t="e">
        <f ca="true">+IF(AND(ISNUMBER(OFFSET('Water Data'!$F$4,0,10*ROW('Water Data'!F43))),'Data Summary'!BY49="Yes"),100-OFFSET('Water Data'!$F$4,0,10*ROW('Water Data'!F43)),NA())</f>
        <v>#N/A</v>
      </c>
      <c r="K49" s="87" t="e">
        <f ca="true">+IF(AND(ISNUMBER(OFFSET('Water Data'!$F$6,0,10*ROW('Water Data'!F43))),'Data Summary'!BZ49="Yes"),OFFSET('Water Data'!$F$6,0,10*ROW('Water Data'!F43)),NA())</f>
        <v>#N/A</v>
      </c>
      <c r="L49" s="87" t="e">
        <f ca="true">+IF(AND(ISNUMBER(OFFSET('Water Data'!$F$9,0,10*ROW('Water Data'!F43))),'Data Summary'!CA49="Yes"),OFFSET('Water Data'!$F$9,0,10*ROW('Water Data'!F43)),NA())</f>
        <v>#N/A</v>
      </c>
      <c r="M49" s="87" t="e">
        <f ca="true">+IF(AND(ISNUMBER(OFFSET('Water Data'!$G$4,0,10*ROW('Water Data'!G43))),'Data Summary'!CB49="Yes"),100-OFFSET('Water Data'!$G$4,0,10*ROW('Water Data'!G43)),NA())</f>
        <v>#N/A</v>
      </c>
      <c r="N49" s="87" t="e">
        <f ca="true">+IF(AND(ISNUMBER(OFFSET('Water Data'!$G$6,0,10*ROW('Water Data'!G43))),'Data Summary'!CC49="Yes"),OFFSET('Water Data'!$G$6,0,10*ROW('Water Data'!G43)),NA())</f>
        <v>#N/A</v>
      </c>
      <c r="O49" s="87" t="e">
        <f ca="true">+IF(AND(ISNUMBER(OFFSET('Water Data'!$G$9,0,10*ROW('Water Data'!G43))),'Data Summary'!CD49="Yes"),OFFSET('Water Data'!$G$9,0,10*ROW('Water Data'!G43)),NA())</f>
        <v>#N/A</v>
      </c>
      <c r="P49" s="87" t="e">
        <f ca="true">+IF(AND(ISNUMBER(OFFSET('Water Data'!$H$4,0,10*ROW('Water Data'!H43))),'Data Summary'!CE49="Yes"),100-OFFSET('Water Data'!$H$4,0,10*ROW('Water Data'!H43)),NA())</f>
        <v>#N/A</v>
      </c>
      <c r="Q49" s="87" t="e">
        <f ca="true">+IF(AND(ISNUMBER(OFFSET('Water Data'!$H$6,0,10*ROW('Water Data'!H43))),'Data Summary'!CF49="Yes"),OFFSET('Water Data'!$H$6,0,10*ROW('Water Data'!H43)),NA())</f>
        <v>#N/A</v>
      </c>
      <c r="R49" s="87" t="e">
        <f ca="true">+IF(AND(ISNUMBER(OFFSET('Water Data'!$H$9,0,10*ROW('Water Data'!H43))),'Data Summary'!CG49="Yes"),OFFSET('Water Data'!$H$9,0,10*ROW('Water Data'!H43)),NA())</f>
        <v>#N/A</v>
      </c>
      <c r="S49" s="87" t="e">
        <f ca="true">+IF(AND(ISNUMBER(OFFSET('Water Data'!$I$4,0,10*ROW('Water Data'!I43))),'Data Summary'!CH49="Yes"),100-OFFSET('Water Data'!$I$4,0,10*ROW('Water Data'!I43)),NA())</f>
        <v>#N/A</v>
      </c>
      <c r="T49" s="87" t="e">
        <f ca="true">+IF(AND(ISNUMBER(OFFSET('Water Data'!$I$6,0,10*ROW('Water Data'!I43))),'Data Summary'!CI49="Yes"),OFFSET('Water Data'!$I$6,0,10*ROW('Water Data'!I43)),NA())</f>
        <v>#N/A</v>
      </c>
      <c r="U49" s="87" t="e">
        <f ca="true">+IF(AND(ISNUMBER(OFFSET('Water Data'!$I$9,0,10*ROW('Water Data'!I43))),'Data Summary'!CJ49="Yes"),OFFSET('Water Data'!$I$9,0,10*ROW('Water Data'!I43)),NA())</f>
        <v>#N/A</v>
      </c>
      <c r="V49" s="88" t="e">
        <f ca="true">+IF(AND(ISNUMBER(OFFSET('Sanitation Data'!$D$4,0,10*ROW('Sanitation Data'!D43))),'Data Summary'!CK49="Yes"),100-OFFSET('Sanitation Data'!$D$4,0,10*ROW('Sanitation Data'!D43)),NA())</f>
        <v>#N/A</v>
      </c>
      <c r="W49" s="88" t="e">
        <f ca="true">+IF(AND(ISNUMBER(OFFSET('Sanitation Data'!$D$6,0,10*ROW('Sanitation Data'!D43))),'Data Summary'!CL49="Yes"),OFFSET('Sanitation Data'!$D$6,0,10*ROW('Sanitation Data'!D43)),NA())</f>
        <v>#N/A</v>
      </c>
      <c r="X49" s="88" t="e">
        <f ca="true">+IF(AND(ISNUMBER(OFFSET('Sanitation Data'!$D$10,0,10*ROW('Sanitation Data'!D43))),'Data Summary'!CM49="Yes"),OFFSET('Sanitation Data'!$D$10,0,10*ROW('Sanitation Data'!D43)),NA())</f>
        <v>#N/A</v>
      </c>
      <c r="Y49" s="88" t="e">
        <f ca="true">+IF(AND(ISNUMBER(OFFSET('Sanitation Data'!$D$11,0,10*ROW('Sanitation Data'!D43))),'Data Summary'!CN49="Yes"),OFFSET('Sanitation Data'!$D$11,0,10*ROW('Sanitation Data'!D43)),NA())</f>
        <v>#N/A</v>
      </c>
      <c r="Z49" s="88" t="e">
        <f ca="true">+IF(AND(ISNUMBER(OFFSET('Sanitation Data'!$D$12,0,10*ROW('Sanitation Data'!D43))),'Data Summary'!CO49="Yes"),OFFSET('Sanitation Data'!$D$12,0,10*ROW('Sanitation Data'!D43)),NA())</f>
        <v>#N/A</v>
      </c>
      <c r="AA49" s="88" t="e">
        <f ca="true">+IF(AND(ISNUMBER(OFFSET('Sanitation Data'!$E$4,0,10*ROW('Sanitation Data'!E43))),'Data Summary'!CP49="Yes"),100-OFFSET('Sanitation Data'!$E$4,0,10*ROW('Sanitation Data'!E43)),NA())</f>
        <v>#N/A</v>
      </c>
      <c r="AB49" s="88" t="e">
        <f ca="true">+IF(AND(ISNUMBER(OFFSET('Sanitation Data'!$E$6,0,10*ROW('Sanitation Data'!E43))),'Data Summary'!CQ49="Yes"),OFFSET('Sanitation Data'!$E$6,0,10*ROW('Sanitation Data'!E43)),NA())</f>
        <v>#N/A</v>
      </c>
      <c r="AC49" s="88" t="e">
        <f ca="true">+IF(AND(ISNUMBER(OFFSET('Sanitation Data'!$E$10,0,10*ROW('Sanitation Data'!E43))),'Data Summary'!CR49="Yes"),OFFSET('Sanitation Data'!$E$10,0,10*ROW('Sanitation Data'!E43)),NA())</f>
        <v>#N/A</v>
      </c>
      <c r="AD49" s="88" t="e">
        <f ca="true">+IF(AND(ISNUMBER(OFFSET('Sanitation Data'!$E$11,0,10*ROW('Sanitation Data'!E43))),'Data Summary'!CS49="Yes"),OFFSET('Sanitation Data'!$E$11,0,10*ROW('Sanitation Data'!E43)),NA())</f>
        <v>#N/A</v>
      </c>
      <c r="AE49" s="88" t="e">
        <f ca="true">+IF(AND(ISNUMBER(OFFSET('Sanitation Data'!$E$12,0,10*ROW('Sanitation Data'!E43))),'Data Summary'!CT49="Yes"),OFFSET('Sanitation Data'!$E$12,0,10*ROW('Sanitation Data'!E43)),NA())</f>
        <v>#N/A</v>
      </c>
      <c r="AF49" s="88" t="e">
        <f ca="true">+IF(AND(ISNUMBER(OFFSET('Sanitation Data'!$F$4,0,10*ROW('Sanitation Data'!F43))),'Data Summary'!CU49="Yes"),100-OFFSET('Sanitation Data'!$F$4,0,10*ROW('Sanitation Data'!F43)),NA())</f>
        <v>#N/A</v>
      </c>
      <c r="AG49" s="88" t="e">
        <f ca="true">+IF(AND(ISNUMBER(OFFSET('Sanitation Data'!$F$6,0,10*ROW('Sanitation Data'!F43))),'Data Summary'!CV49="Yes"),OFFSET('Sanitation Data'!$F$6,0,10*ROW('Sanitation Data'!F43)),NA())</f>
        <v>#N/A</v>
      </c>
      <c r="AH49" s="88" t="e">
        <f ca="true">+IF(AND(ISNUMBER(OFFSET('Sanitation Data'!$F$10,0,10*ROW('Sanitation Data'!F43))),'Data Summary'!CW49="Yes"),OFFSET('Sanitation Data'!$F$10,0,10*ROW('Sanitation Data'!F43)),NA())</f>
        <v>#N/A</v>
      </c>
      <c r="AI49" s="88" t="e">
        <f ca="true">+IF(AND(ISNUMBER(OFFSET('Sanitation Data'!$F$11,0,10*ROW('Sanitation Data'!F43))),'Data Summary'!CX49="Yes"),OFFSET('Sanitation Data'!$F$11,0,10*ROW('Sanitation Data'!F43)),NA())</f>
        <v>#N/A</v>
      </c>
      <c r="AJ49" s="88" t="e">
        <f ca="true">+IF(AND(ISNUMBER(OFFSET('Sanitation Data'!$F$12,0,10*ROW('Sanitation Data'!F43))),'Data Summary'!CY49="Yes"),OFFSET('Sanitation Data'!$F$12,0,10*ROW('Sanitation Data'!F43)),NA())</f>
        <v>#N/A</v>
      </c>
      <c r="AK49" s="88" t="e">
        <f ca="true">+IF(AND(ISNUMBER(OFFSET('Sanitation Data'!$G$4,0,10*ROW('Sanitation Data'!G43))),'Data Summary'!CZ49="Yes"),100-OFFSET('Sanitation Data'!$G$4,0,10*ROW('Sanitation Data'!G43)),NA())</f>
        <v>#N/A</v>
      </c>
      <c r="AL49" s="88" t="e">
        <f ca="true">+IF(AND(ISNUMBER(OFFSET('Sanitation Data'!$G$6,0,10*ROW('Sanitation Data'!G43))),'Data Summary'!DA49="Yes"),OFFSET('Sanitation Data'!$G$6,0,10*ROW('Sanitation Data'!G43)),NA())</f>
        <v>#N/A</v>
      </c>
      <c r="AM49" s="88" t="e">
        <f ca="true">+IF(AND(ISNUMBER(OFFSET('Sanitation Data'!$G$10,0,10*ROW('Sanitation Data'!G43))),'Data Summary'!DB49="Yes"),OFFSET('Sanitation Data'!$G$10,0,10*ROW('Sanitation Data'!G43)),NA())</f>
        <v>#N/A</v>
      </c>
      <c r="AN49" s="88" t="e">
        <f ca="true">+IF(AND(ISNUMBER(OFFSET('Sanitation Data'!$G$11,0,10*ROW('Sanitation Data'!G43))),'Data Summary'!DC49="Yes"),OFFSET('Sanitation Data'!$G$11,0,10*ROW('Sanitation Data'!G43)),NA())</f>
        <v>#N/A</v>
      </c>
      <c r="AO49" s="88" t="e">
        <f ca="true">+IF(AND(ISNUMBER(OFFSET('Sanitation Data'!$G$12,0,10*ROW('Sanitation Data'!G43))),'Data Summary'!DD49="Yes"),OFFSET('Sanitation Data'!$G$12,0,10*ROW('Sanitation Data'!G43)),NA())</f>
        <v>#N/A</v>
      </c>
      <c r="AP49" s="88" t="e">
        <f ca="true">+IF(AND(ISNUMBER(OFFSET('Sanitation Data'!$H$4,0,10*ROW('Sanitation Data'!H43))),'Data Summary'!DE49="Yes"),100-OFFSET('Sanitation Data'!$H$4,0,10*ROW('Sanitation Data'!H43)),NA())</f>
        <v>#N/A</v>
      </c>
      <c r="AQ49" s="88" t="e">
        <f ca="true">+IF(AND(ISNUMBER(OFFSET('Sanitation Data'!$H$6,0,10*ROW('Sanitation Data'!H43))),'Data Summary'!DF49="Yes"),OFFSET('Sanitation Data'!$H$6,0,10*ROW('Sanitation Data'!H43)),NA())</f>
        <v>#N/A</v>
      </c>
      <c r="AR49" s="88" t="e">
        <f ca="true">+IF(AND(ISNUMBER(OFFSET('Sanitation Data'!$H$10,0,10*ROW('Sanitation Data'!H43))),'Data Summary'!DG49="Yes"),OFFSET('Sanitation Data'!$H$10,0,10*ROW('Sanitation Data'!H43)),NA())</f>
        <v>#N/A</v>
      </c>
      <c r="AS49" s="88" t="e">
        <f ca="true">+IF(AND(ISNUMBER(OFFSET('Sanitation Data'!$H$11,0,10*ROW('Sanitation Data'!H43))),'Data Summary'!DH49="Yes"),OFFSET('Sanitation Data'!$H$11,0,10*ROW('Sanitation Data'!H43)),NA())</f>
        <v>#N/A</v>
      </c>
      <c r="AT49" s="88" t="e">
        <f ca="true">+IF(AND(ISNUMBER(OFFSET('Sanitation Data'!$H$12,0,10*ROW('Sanitation Data'!H43))),'Data Summary'!DI49="Yes"),OFFSET('Sanitation Data'!$H$12,0,10*ROW('Sanitation Data'!H43)),NA())</f>
        <v>#N/A</v>
      </c>
      <c r="AU49" s="88" t="e">
        <f ca="true">+IF(AND(ISNUMBER(OFFSET('Sanitation Data'!$I$4,0,10*ROW('Sanitation Data'!I43))),'Data Summary'!DJ49="Yes"),100-OFFSET('Sanitation Data'!$I$4,0,10*ROW('Sanitation Data'!I43)),NA())</f>
        <v>#N/A</v>
      </c>
      <c r="AV49" s="88" t="e">
        <f ca="true">+IF(AND(ISNUMBER(OFFSET('Sanitation Data'!$I$6,0,10*ROW('Sanitation Data'!I43))),'Data Summary'!DK49="Yes"),OFFSET('Sanitation Data'!$I$6,0,10*ROW('Sanitation Data'!I43)),NA())</f>
        <v>#N/A</v>
      </c>
      <c r="AW49" s="88" t="e">
        <f ca="true">+IF(AND(ISNUMBER(OFFSET('Sanitation Data'!$I$10,0,10*ROW('Sanitation Data'!I43))),'Data Summary'!DL49="Yes"),OFFSET('Sanitation Data'!$I$10,0,10*ROW('Sanitation Data'!I43)),NA())</f>
        <v>#N/A</v>
      </c>
      <c r="AX49" s="88" t="e">
        <f ca="true">+IF(AND(ISNUMBER(OFFSET('Sanitation Data'!$I$11,0,10*ROW('Sanitation Data'!I43))),'Data Summary'!DM49="Yes"),OFFSET('Sanitation Data'!$I$11,0,10*ROW('Sanitation Data'!I43)),NA())</f>
        <v>#N/A</v>
      </c>
      <c r="AY49" s="88" t="e">
        <f ca="true">+IF(AND(ISNUMBER(OFFSET('Sanitation Data'!$I$12,0,10*ROW('Sanitation Data'!I43))),'Data Summary'!DN49="Yes"),OFFSET('Sanitation Data'!$I$12,0,10*ROW('Sanitation Data'!I43)),NA())</f>
        <v>#N/A</v>
      </c>
      <c r="AZ49" s="89" t="e">
        <f ca="true">+IF(AND(ISNUMBER(OFFSET('Hygiene Data'!$D$5,0,10*ROW('Hygiene Data'!D43))),'Data Summary'!DO49="Yes"),OFFSET('Hygiene Data'!$D$5,0,10*ROW('Hygiene Data'!D43)),NA())</f>
        <v>#N/A</v>
      </c>
      <c r="BA49" s="89" t="e">
        <f ca="true">+IF(AND(ISNUMBER(OFFSET('Hygiene Data'!$D$7,0,10*ROW('Hygiene Data'!D43))),'Data Summary'!DP49="Yes"),OFFSET('Hygiene Data'!$D$7,0,10*ROW('Hygiene Data'!D43)),NA())</f>
        <v>#N/A</v>
      </c>
      <c r="BB49" s="89" t="e">
        <f ca="true">+IF(AND(ISNUMBER(OFFSET('Hygiene Data'!$D$9,0,10*ROW('Hygiene Data'!D43))),'Data Summary'!DQ49="Yes"),OFFSET('Hygiene Data'!$D$9,0,10*ROW('Hygiene Data'!D43)),NA())</f>
        <v>#N/A</v>
      </c>
      <c r="BC49" s="89" t="e">
        <f ca="true">+IF(AND(ISNUMBER(OFFSET('Hygiene Data'!$E$5,0,10*ROW('Hygiene Data'!E43))),'Data Summary'!DR49="Yes"),OFFSET('Hygiene Data'!$E$5,0,10*ROW('Hygiene Data'!E43)),NA())</f>
        <v>#N/A</v>
      </c>
      <c r="BD49" s="89" t="e">
        <f ca="true">+IF(AND(ISNUMBER(OFFSET('Hygiene Data'!$E$7,0,10*ROW('Hygiene Data'!E43))),'Data Summary'!DS49="Yes"),OFFSET('Hygiene Data'!$E$7,0,10*ROW('Hygiene Data'!E43)),NA())</f>
        <v>#N/A</v>
      </c>
      <c r="BE49" s="89" t="e">
        <f ca="true">+IF(AND(ISNUMBER(OFFSET('Hygiene Data'!$E$9,0,10*ROW('Hygiene Data'!E43))),'Data Summary'!DT49="Yes"),OFFSET('Hygiene Data'!$E$9,0,10*ROW('Hygiene Data'!E43)),NA())</f>
        <v>#N/A</v>
      </c>
      <c r="BF49" s="89" t="e">
        <f ca="true">+IF(AND(ISNUMBER(OFFSET('Hygiene Data'!$F$5,0,10*ROW('Hygiene Data'!F43))),'Data Summary'!DU49="Yes"),OFFSET('Hygiene Data'!$F$5,0,10*ROW('Hygiene Data'!F43)),NA())</f>
        <v>#N/A</v>
      </c>
      <c r="BG49" s="89" t="e">
        <f ca="true">+IF(AND(ISNUMBER(OFFSET('Hygiene Data'!$F$7,0,10*ROW('Hygiene Data'!F43))),'Data Summary'!DV49="Yes"),OFFSET('Hygiene Data'!$F$7,0,10*ROW('Hygiene Data'!F43)),NA())</f>
        <v>#N/A</v>
      </c>
      <c r="BH49" s="89" t="e">
        <f ca="true">+IF(AND(ISNUMBER(OFFSET('Hygiene Data'!$F$9,0,10*ROW('Hygiene Data'!F43))),'Data Summary'!DW49="Yes"),OFFSET('Hygiene Data'!$F$9,0,10*ROW('Hygiene Data'!F43)),NA())</f>
        <v>#N/A</v>
      </c>
      <c r="BI49" s="89" t="e">
        <f ca="true">+IF(AND(ISNUMBER(OFFSET('Hygiene Data'!$G$5,0,10*ROW('Hygiene Data'!G43))),'Data Summary'!DX49="Yes"),OFFSET('Hygiene Data'!$G$5,0,10*ROW('Hygiene Data'!G43)),NA())</f>
        <v>#N/A</v>
      </c>
      <c r="BJ49" s="89" t="e">
        <f ca="true">+IF(AND(ISNUMBER(OFFSET('Hygiene Data'!$G$7,0,10*ROW('Hygiene Data'!G43))),'Data Summary'!DY49="Yes"),OFFSET('Hygiene Data'!$G$7,0,10*ROW('Hygiene Data'!G43)),NA())</f>
        <v>#N/A</v>
      </c>
      <c r="BK49" s="89" t="e">
        <f ca="true">+IF(AND(ISNUMBER(OFFSET('Hygiene Data'!$G$9,0,10*ROW('Hygiene Data'!G43))),'Data Summary'!DZ49="Yes"),OFFSET('Hygiene Data'!$G$9,0,10*ROW('Hygiene Data'!G43)),NA())</f>
        <v>#N/A</v>
      </c>
      <c r="BL49" s="89" t="e">
        <f ca="true">+IF(AND(ISNUMBER(OFFSET('Hygiene Data'!$H$5,0,10*ROW('Hygiene Data'!H43))),'Data Summary'!EA49="Yes"),OFFSET('Hygiene Data'!$H$5,0,10*ROW('Hygiene Data'!H43)),NA())</f>
        <v>#N/A</v>
      </c>
      <c r="BM49" s="89" t="e">
        <f ca="true">+IF(AND(ISNUMBER(OFFSET('Hygiene Data'!$H$7,0,10*ROW('Hygiene Data'!H43))),'Data Summary'!EB49="Yes"),OFFSET('Hygiene Data'!$H$7,0,10*ROW('Hygiene Data'!H43)),NA())</f>
        <v>#N/A</v>
      </c>
      <c r="BN49" s="89" t="e">
        <f ca="true">+IF(AND(ISNUMBER(OFFSET('Hygiene Data'!$H$9,0,10*ROW('Hygiene Data'!H43))),'Data Summary'!EC49="Yes"),OFFSET('Hygiene Data'!$H$9,0,10*ROW('Hygiene Data'!H43)),NA())</f>
        <v>#N/A</v>
      </c>
      <c r="BO49" s="89" t="e">
        <f ca="true">+IF(AND(ISNUMBER(OFFSET('Hygiene Data'!$I$5,0,10*ROW('Hygiene Data'!I43))),'Data Summary'!ED49="Yes"),OFFSET('Hygiene Data'!$I$5,0,10*ROW('Hygiene Data'!I43)),NA())</f>
        <v>#N/A</v>
      </c>
      <c r="BP49" s="89" t="e">
        <f ca="true">+IF(AND(ISNUMBER(OFFSET('Hygiene Data'!$I$7,0,10*ROW('Hygiene Data'!I43))),'Data Summary'!EE49="Yes"),OFFSET('Hygiene Data'!$I$7,0,10*ROW('Hygiene Data'!I43)),NA())</f>
        <v>#N/A</v>
      </c>
      <c r="BQ49" s="89" t="e">
        <f ca="true">+IF(AND(ISNUMBER(OFFSET('Hygiene Data'!$I$9,0,10*ROW('Hygiene Data'!I43))),'Data Summary'!EF49="Yes"),OFFSET('Hygiene Data'!$I$9,0,10*ROW('Hygiene Data'!I43)),NA())</f>
        <v>#N/A</v>
      </c>
    </row>
    <row xmlns:x14ac="http://schemas.microsoft.com/office/spreadsheetml/2009/9/ac" r="50" x14ac:dyDescent="0.2">
      <c r="A50" s="326" t="e">
        <f ca="true">+RIGHT('Data Summary'!A50,LEN('Data Summary'!A50)-9)</f>
        <v>#VALUE!</v>
      </c>
      <c r="B50" s="34" t="str">
        <f ca="true">+IF(ISTEXT('Data Summary'!B50),'Data Summary'!B50,"")</f>
        <v/>
      </c>
      <c r="C50" s="325" t="e">
        <f ca="true">+VALUE('Data Summary'!C50)</f>
        <v>#VALUE!</v>
      </c>
      <c r="D50" s="87" t="e">
        <f ca="true">+IF(AND(ISNUMBER(OFFSET('Water Data'!$D$4,0,10*ROW('Water Data'!D44))),'Data Summary'!BS50="Yes"),100-OFFSET('Water Data'!$D$4,0,10*ROW('Water Data'!D44)),NA())</f>
        <v>#N/A</v>
      </c>
      <c r="E50" s="87" t="e">
        <f ca="true">+IF(AND(ISNUMBER(OFFSET('Water Data'!$D$6,0,10*ROW('Water Data'!D44))),'Data Summary'!BT50="Yes"),OFFSET('Water Data'!$D$6,0,10*ROW('Water Data'!D44)),NA())</f>
        <v>#N/A</v>
      </c>
      <c r="F50" s="87" t="e">
        <f ca="true">+IF(AND(ISNUMBER(OFFSET('Water Data'!$D$9,0,10*ROW('Water Data'!D44))),'Data Summary'!BU50="Yes"),OFFSET('Water Data'!$D$9,0,10*ROW('Water Data'!D44)),NA())</f>
        <v>#N/A</v>
      </c>
      <c r="G50" s="87" t="e">
        <f ca="true">+IF(AND(ISNUMBER(OFFSET('Water Data'!$E$4,0,10*ROW('Water Data'!E44))),'Data Summary'!BV50="Yes"),100-OFFSET('Water Data'!$E$4,0,10*ROW('Water Data'!E44)),NA())</f>
        <v>#N/A</v>
      </c>
      <c r="H50" s="87" t="e">
        <f ca="true">+IF(AND(ISNUMBER(OFFSET('Water Data'!$E$6,0,10*ROW('Water Data'!E44))),'Data Summary'!BW50="Yes"),OFFSET('Water Data'!$E$6,0,10*ROW('Water Data'!E44)),NA())</f>
        <v>#N/A</v>
      </c>
      <c r="I50" s="87" t="e">
        <f ca="true">+IF(AND(ISNUMBER(OFFSET('Water Data'!$E$9,0,10*ROW('Water Data'!E44))),'Data Summary'!BX50="Yes"),OFFSET('Water Data'!$E$9,0,10*ROW('Water Data'!E44)),NA())</f>
        <v>#N/A</v>
      </c>
      <c r="J50" s="87" t="e">
        <f ca="true">+IF(AND(ISNUMBER(OFFSET('Water Data'!$F$4,0,10*ROW('Water Data'!F44))),'Data Summary'!BY50="Yes"),100-OFFSET('Water Data'!$F$4,0,10*ROW('Water Data'!F44)),NA())</f>
        <v>#N/A</v>
      </c>
      <c r="K50" s="87" t="e">
        <f ca="true">+IF(AND(ISNUMBER(OFFSET('Water Data'!$F$6,0,10*ROW('Water Data'!F44))),'Data Summary'!BZ50="Yes"),OFFSET('Water Data'!$F$6,0,10*ROW('Water Data'!F44)),NA())</f>
        <v>#N/A</v>
      </c>
      <c r="L50" s="87" t="e">
        <f ca="true">+IF(AND(ISNUMBER(OFFSET('Water Data'!$F$9,0,10*ROW('Water Data'!F44))),'Data Summary'!CA50="Yes"),OFFSET('Water Data'!$F$9,0,10*ROW('Water Data'!F44)),NA())</f>
        <v>#N/A</v>
      </c>
      <c r="M50" s="87" t="e">
        <f ca="true">+IF(AND(ISNUMBER(OFFSET('Water Data'!$G$4,0,10*ROW('Water Data'!G44))),'Data Summary'!CB50="Yes"),100-OFFSET('Water Data'!$G$4,0,10*ROW('Water Data'!G44)),NA())</f>
        <v>#N/A</v>
      </c>
      <c r="N50" s="87" t="e">
        <f ca="true">+IF(AND(ISNUMBER(OFFSET('Water Data'!$G$6,0,10*ROW('Water Data'!G44))),'Data Summary'!CC50="Yes"),OFFSET('Water Data'!$G$6,0,10*ROW('Water Data'!G44)),NA())</f>
        <v>#N/A</v>
      </c>
      <c r="O50" s="87" t="e">
        <f ca="true">+IF(AND(ISNUMBER(OFFSET('Water Data'!$G$9,0,10*ROW('Water Data'!G44))),'Data Summary'!CD50="Yes"),OFFSET('Water Data'!$G$9,0,10*ROW('Water Data'!G44)),NA())</f>
        <v>#N/A</v>
      </c>
      <c r="P50" s="87" t="e">
        <f ca="true">+IF(AND(ISNUMBER(OFFSET('Water Data'!$H$4,0,10*ROW('Water Data'!H44))),'Data Summary'!CE50="Yes"),100-OFFSET('Water Data'!$H$4,0,10*ROW('Water Data'!H44)),NA())</f>
        <v>#N/A</v>
      </c>
      <c r="Q50" s="87" t="e">
        <f ca="true">+IF(AND(ISNUMBER(OFFSET('Water Data'!$H$6,0,10*ROW('Water Data'!H44))),'Data Summary'!CF50="Yes"),OFFSET('Water Data'!$H$6,0,10*ROW('Water Data'!H44)),NA())</f>
        <v>#N/A</v>
      </c>
      <c r="R50" s="87" t="e">
        <f ca="true">+IF(AND(ISNUMBER(OFFSET('Water Data'!$H$9,0,10*ROW('Water Data'!H44))),'Data Summary'!CG50="Yes"),OFFSET('Water Data'!$H$9,0,10*ROW('Water Data'!H44)),NA())</f>
        <v>#N/A</v>
      </c>
      <c r="S50" s="87" t="e">
        <f ca="true">+IF(AND(ISNUMBER(OFFSET('Water Data'!$I$4,0,10*ROW('Water Data'!I44))),'Data Summary'!CH50="Yes"),100-OFFSET('Water Data'!$I$4,0,10*ROW('Water Data'!I44)),NA())</f>
        <v>#N/A</v>
      </c>
      <c r="T50" s="87" t="e">
        <f ca="true">+IF(AND(ISNUMBER(OFFSET('Water Data'!$I$6,0,10*ROW('Water Data'!I44))),'Data Summary'!CI50="Yes"),OFFSET('Water Data'!$I$6,0,10*ROW('Water Data'!I44)),NA())</f>
        <v>#N/A</v>
      </c>
      <c r="U50" s="87" t="e">
        <f ca="true">+IF(AND(ISNUMBER(OFFSET('Water Data'!$I$9,0,10*ROW('Water Data'!I44))),'Data Summary'!CJ50="Yes"),OFFSET('Water Data'!$I$9,0,10*ROW('Water Data'!I44)),NA())</f>
        <v>#N/A</v>
      </c>
      <c r="V50" s="88" t="e">
        <f ca="true">+IF(AND(ISNUMBER(OFFSET('Sanitation Data'!$D$4,0,10*ROW('Sanitation Data'!D44))),'Data Summary'!CK50="Yes"),100-OFFSET('Sanitation Data'!$D$4,0,10*ROW('Sanitation Data'!D44)),NA())</f>
        <v>#N/A</v>
      </c>
      <c r="W50" s="88" t="e">
        <f ca="true">+IF(AND(ISNUMBER(OFFSET('Sanitation Data'!$D$6,0,10*ROW('Sanitation Data'!D44))),'Data Summary'!CL50="Yes"),OFFSET('Sanitation Data'!$D$6,0,10*ROW('Sanitation Data'!D44)),NA())</f>
        <v>#N/A</v>
      </c>
      <c r="X50" s="88" t="e">
        <f ca="true">+IF(AND(ISNUMBER(OFFSET('Sanitation Data'!$D$10,0,10*ROW('Sanitation Data'!D44))),'Data Summary'!CM50="Yes"),OFFSET('Sanitation Data'!$D$10,0,10*ROW('Sanitation Data'!D44)),NA())</f>
        <v>#N/A</v>
      </c>
      <c r="Y50" s="88" t="e">
        <f ca="true">+IF(AND(ISNUMBER(OFFSET('Sanitation Data'!$D$11,0,10*ROW('Sanitation Data'!D44))),'Data Summary'!CN50="Yes"),OFFSET('Sanitation Data'!$D$11,0,10*ROW('Sanitation Data'!D44)),NA())</f>
        <v>#N/A</v>
      </c>
      <c r="Z50" s="88" t="e">
        <f ca="true">+IF(AND(ISNUMBER(OFFSET('Sanitation Data'!$D$12,0,10*ROW('Sanitation Data'!D44))),'Data Summary'!CO50="Yes"),OFFSET('Sanitation Data'!$D$12,0,10*ROW('Sanitation Data'!D44)),NA())</f>
        <v>#N/A</v>
      </c>
      <c r="AA50" s="88" t="e">
        <f ca="true">+IF(AND(ISNUMBER(OFFSET('Sanitation Data'!$E$4,0,10*ROW('Sanitation Data'!E44))),'Data Summary'!CP50="Yes"),100-OFFSET('Sanitation Data'!$E$4,0,10*ROW('Sanitation Data'!E44)),NA())</f>
        <v>#N/A</v>
      </c>
      <c r="AB50" s="88" t="e">
        <f ca="true">+IF(AND(ISNUMBER(OFFSET('Sanitation Data'!$E$6,0,10*ROW('Sanitation Data'!E44))),'Data Summary'!CQ50="Yes"),OFFSET('Sanitation Data'!$E$6,0,10*ROW('Sanitation Data'!E44)),NA())</f>
        <v>#N/A</v>
      </c>
      <c r="AC50" s="88" t="e">
        <f ca="true">+IF(AND(ISNUMBER(OFFSET('Sanitation Data'!$E$10,0,10*ROW('Sanitation Data'!E44))),'Data Summary'!CR50="Yes"),OFFSET('Sanitation Data'!$E$10,0,10*ROW('Sanitation Data'!E44)),NA())</f>
        <v>#N/A</v>
      </c>
      <c r="AD50" s="88" t="e">
        <f ca="true">+IF(AND(ISNUMBER(OFFSET('Sanitation Data'!$E$11,0,10*ROW('Sanitation Data'!E44))),'Data Summary'!CS50="Yes"),OFFSET('Sanitation Data'!$E$11,0,10*ROW('Sanitation Data'!E44)),NA())</f>
        <v>#N/A</v>
      </c>
      <c r="AE50" s="88" t="e">
        <f ca="true">+IF(AND(ISNUMBER(OFFSET('Sanitation Data'!$E$12,0,10*ROW('Sanitation Data'!E44))),'Data Summary'!CT50="Yes"),OFFSET('Sanitation Data'!$E$12,0,10*ROW('Sanitation Data'!E44)),NA())</f>
        <v>#N/A</v>
      </c>
      <c r="AF50" s="88" t="e">
        <f ca="true">+IF(AND(ISNUMBER(OFFSET('Sanitation Data'!$F$4,0,10*ROW('Sanitation Data'!F44))),'Data Summary'!CU50="Yes"),100-OFFSET('Sanitation Data'!$F$4,0,10*ROW('Sanitation Data'!F44)),NA())</f>
        <v>#N/A</v>
      </c>
      <c r="AG50" s="88" t="e">
        <f ca="true">+IF(AND(ISNUMBER(OFFSET('Sanitation Data'!$F$6,0,10*ROW('Sanitation Data'!F44))),'Data Summary'!CV50="Yes"),OFFSET('Sanitation Data'!$F$6,0,10*ROW('Sanitation Data'!F44)),NA())</f>
        <v>#N/A</v>
      </c>
      <c r="AH50" s="88" t="e">
        <f ca="true">+IF(AND(ISNUMBER(OFFSET('Sanitation Data'!$F$10,0,10*ROW('Sanitation Data'!F44))),'Data Summary'!CW50="Yes"),OFFSET('Sanitation Data'!$F$10,0,10*ROW('Sanitation Data'!F44)),NA())</f>
        <v>#N/A</v>
      </c>
      <c r="AI50" s="88" t="e">
        <f ca="true">+IF(AND(ISNUMBER(OFFSET('Sanitation Data'!$F$11,0,10*ROW('Sanitation Data'!F44))),'Data Summary'!CX50="Yes"),OFFSET('Sanitation Data'!$F$11,0,10*ROW('Sanitation Data'!F44)),NA())</f>
        <v>#N/A</v>
      </c>
      <c r="AJ50" s="88" t="e">
        <f ca="true">+IF(AND(ISNUMBER(OFFSET('Sanitation Data'!$F$12,0,10*ROW('Sanitation Data'!F44))),'Data Summary'!CY50="Yes"),OFFSET('Sanitation Data'!$F$12,0,10*ROW('Sanitation Data'!F44)),NA())</f>
        <v>#N/A</v>
      </c>
      <c r="AK50" s="88" t="e">
        <f ca="true">+IF(AND(ISNUMBER(OFFSET('Sanitation Data'!$G$4,0,10*ROW('Sanitation Data'!G44))),'Data Summary'!CZ50="Yes"),100-OFFSET('Sanitation Data'!$G$4,0,10*ROW('Sanitation Data'!G44)),NA())</f>
        <v>#N/A</v>
      </c>
      <c r="AL50" s="88" t="e">
        <f ca="true">+IF(AND(ISNUMBER(OFFSET('Sanitation Data'!$G$6,0,10*ROW('Sanitation Data'!G44))),'Data Summary'!DA50="Yes"),OFFSET('Sanitation Data'!$G$6,0,10*ROW('Sanitation Data'!G44)),NA())</f>
        <v>#N/A</v>
      </c>
      <c r="AM50" s="88" t="e">
        <f ca="true">+IF(AND(ISNUMBER(OFFSET('Sanitation Data'!$G$10,0,10*ROW('Sanitation Data'!G44))),'Data Summary'!DB50="Yes"),OFFSET('Sanitation Data'!$G$10,0,10*ROW('Sanitation Data'!G44)),NA())</f>
        <v>#N/A</v>
      </c>
      <c r="AN50" s="88" t="e">
        <f ca="true">+IF(AND(ISNUMBER(OFFSET('Sanitation Data'!$G$11,0,10*ROW('Sanitation Data'!G44))),'Data Summary'!DC50="Yes"),OFFSET('Sanitation Data'!$G$11,0,10*ROW('Sanitation Data'!G44)),NA())</f>
        <v>#N/A</v>
      </c>
      <c r="AO50" s="88" t="e">
        <f ca="true">+IF(AND(ISNUMBER(OFFSET('Sanitation Data'!$G$12,0,10*ROW('Sanitation Data'!G44))),'Data Summary'!DD50="Yes"),OFFSET('Sanitation Data'!$G$12,0,10*ROW('Sanitation Data'!G44)),NA())</f>
        <v>#N/A</v>
      </c>
      <c r="AP50" s="88" t="e">
        <f ca="true">+IF(AND(ISNUMBER(OFFSET('Sanitation Data'!$H$4,0,10*ROW('Sanitation Data'!H44))),'Data Summary'!DE50="Yes"),100-OFFSET('Sanitation Data'!$H$4,0,10*ROW('Sanitation Data'!H44)),NA())</f>
        <v>#N/A</v>
      </c>
      <c r="AQ50" s="88" t="e">
        <f ca="true">+IF(AND(ISNUMBER(OFFSET('Sanitation Data'!$H$6,0,10*ROW('Sanitation Data'!H44))),'Data Summary'!DF50="Yes"),OFFSET('Sanitation Data'!$H$6,0,10*ROW('Sanitation Data'!H44)),NA())</f>
        <v>#N/A</v>
      </c>
      <c r="AR50" s="88" t="e">
        <f ca="true">+IF(AND(ISNUMBER(OFFSET('Sanitation Data'!$H$10,0,10*ROW('Sanitation Data'!H44))),'Data Summary'!DG50="Yes"),OFFSET('Sanitation Data'!$H$10,0,10*ROW('Sanitation Data'!H44)),NA())</f>
        <v>#N/A</v>
      </c>
      <c r="AS50" s="88" t="e">
        <f ca="true">+IF(AND(ISNUMBER(OFFSET('Sanitation Data'!$H$11,0,10*ROW('Sanitation Data'!H44))),'Data Summary'!DH50="Yes"),OFFSET('Sanitation Data'!$H$11,0,10*ROW('Sanitation Data'!H44)),NA())</f>
        <v>#N/A</v>
      </c>
      <c r="AT50" s="88" t="e">
        <f ca="true">+IF(AND(ISNUMBER(OFFSET('Sanitation Data'!$H$12,0,10*ROW('Sanitation Data'!H44))),'Data Summary'!DI50="Yes"),OFFSET('Sanitation Data'!$H$12,0,10*ROW('Sanitation Data'!H44)),NA())</f>
        <v>#N/A</v>
      </c>
      <c r="AU50" s="88" t="e">
        <f ca="true">+IF(AND(ISNUMBER(OFFSET('Sanitation Data'!$I$4,0,10*ROW('Sanitation Data'!I44))),'Data Summary'!DJ50="Yes"),100-OFFSET('Sanitation Data'!$I$4,0,10*ROW('Sanitation Data'!I44)),NA())</f>
        <v>#N/A</v>
      </c>
      <c r="AV50" s="88" t="e">
        <f ca="true">+IF(AND(ISNUMBER(OFFSET('Sanitation Data'!$I$6,0,10*ROW('Sanitation Data'!I44))),'Data Summary'!DK50="Yes"),OFFSET('Sanitation Data'!$I$6,0,10*ROW('Sanitation Data'!I44)),NA())</f>
        <v>#N/A</v>
      </c>
      <c r="AW50" s="88" t="e">
        <f ca="true">+IF(AND(ISNUMBER(OFFSET('Sanitation Data'!$I$10,0,10*ROW('Sanitation Data'!I44))),'Data Summary'!DL50="Yes"),OFFSET('Sanitation Data'!$I$10,0,10*ROW('Sanitation Data'!I44)),NA())</f>
        <v>#N/A</v>
      </c>
      <c r="AX50" s="88" t="e">
        <f ca="true">+IF(AND(ISNUMBER(OFFSET('Sanitation Data'!$I$11,0,10*ROW('Sanitation Data'!I44))),'Data Summary'!DM50="Yes"),OFFSET('Sanitation Data'!$I$11,0,10*ROW('Sanitation Data'!I44)),NA())</f>
        <v>#N/A</v>
      </c>
      <c r="AY50" s="88" t="e">
        <f ca="true">+IF(AND(ISNUMBER(OFFSET('Sanitation Data'!$I$12,0,10*ROW('Sanitation Data'!I44))),'Data Summary'!DN50="Yes"),OFFSET('Sanitation Data'!$I$12,0,10*ROW('Sanitation Data'!I44)),NA())</f>
        <v>#N/A</v>
      </c>
      <c r="AZ50" s="89" t="e">
        <f ca="true">+IF(AND(ISNUMBER(OFFSET('Hygiene Data'!$D$5,0,10*ROW('Hygiene Data'!D44))),'Data Summary'!DO50="Yes"),OFFSET('Hygiene Data'!$D$5,0,10*ROW('Hygiene Data'!D44)),NA())</f>
        <v>#N/A</v>
      </c>
      <c r="BA50" s="89" t="e">
        <f ca="true">+IF(AND(ISNUMBER(OFFSET('Hygiene Data'!$D$7,0,10*ROW('Hygiene Data'!D44))),'Data Summary'!DP50="Yes"),OFFSET('Hygiene Data'!$D$7,0,10*ROW('Hygiene Data'!D44)),NA())</f>
        <v>#N/A</v>
      </c>
      <c r="BB50" s="89" t="e">
        <f ca="true">+IF(AND(ISNUMBER(OFFSET('Hygiene Data'!$D$9,0,10*ROW('Hygiene Data'!D44))),'Data Summary'!DQ50="Yes"),OFFSET('Hygiene Data'!$D$9,0,10*ROW('Hygiene Data'!D44)),NA())</f>
        <v>#N/A</v>
      </c>
      <c r="BC50" s="89" t="e">
        <f ca="true">+IF(AND(ISNUMBER(OFFSET('Hygiene Data'!$E$5,0,10*ROW('Hygiene Data'!E44))),'Data Summary'!DR50="Yes"),OFFSET('Hygiene Data'!$E$5,0,10*ROW('Hygiene Data'!E44)),NA())</f>
        <v>#N/A</v>
      </c>
      <c r="BD50" s="89" t="e">
        <f ca="true">+IF(AND(ISNUMBER(OFFSET('Hygiene Data'!$E$7,0,10*ROW('Hygiene Data'!E44))),'Data Summary'!DS50="Yes"),OFFSET('Hygiene Data'!$E$7,0,10*ROW('Hygiene Data'!E44)),NA())</f>
        <v>#N/A</v>
      </c>
      <c r="BE50" s="89" t="e">
        <f ca="true">+IF(AND(ISNUMBER(OFFSET('Hygiene Data'!$E$9,0,10*ROW('Hygiene Data'!E44))),'Data Summary'!DT50="Yes"),OFFSET('Hygiene Data'!$E$9,0,10*ROW('Hygiene Data'!E44)),NA())</f>
        <v>#N/A</v>
      </c>
      <c r="BF50" s="89" t="e">
        <f ca="true">+IF(AND(ISNUMBER(OFFSET('Hygiene Data'!$F$5,0,10*ROW('Hygiene Data'!F44))),'Data Summary'!DU50="Yes"),OFFSET('Hygiene Data'!$F$5,0,10*ROW('Hygiene Data'!F44)),NA())</f>
        <v>#N/A</v>
      </c>
      <c r="BG50" s="89" t="e">
        <f ca="true">+IF(AND(ISNUMBER(OFFSET('Hygiene Data'!$F$7,0,10*ROW('Hygiene Data'!F44))),'Data Summary'!DV50="Yes"),OFFSET('Hygiene Data'!$F$7,0,10*ROW('Hygiene Data'!F44)),NA())</f>
        <v>#N/A</v>
      </c>
      <c r="BH50" s="89" t="e">
        <f ca="true">+IF(AND(ISNUMBER(OFFSET('Hygiene Data'!$F$9,0,10*ROW('Hygiene Data'!F44))),'Data Summary'!DW50="Yes"),OFFSET('Hygiene Data'!$F$9,0,10*ROW('Hygiene Data'!F44)),NA())</f>
        <v>#N/A</v>
      </c>
      <c r="BI50" s="89" t="e">
        <f ca="true">+IF(AND(ISNUMBER(OFFSET('Hygiene Data'!$G$5,0,10*ROW('Hygiene Data'!G44))),'Data Summary'!DX50="Yes"),OFFSET('Hygiene Data'!$G$5,0,10*ROW('Hygiene Data'!G44)),NA())</f>
        <v>#N/A</v>
      </c>
      <c r="BJ50" s="89" t="e">
        <f ca="true">+IF(AND(ISNUMBER(OFFSET('Hygiene Data'!$G$7,0,10*ROW('Hygiene Data'!G44))),'Data Summary'!DY50="Yes"),OFFSET('Hygiene Data'!$G$7,0,10*ROW('Hygiene Data'!G44)),NA())</f>
        <v>#N/A</v>
      </c>
      <c r="BK50" s="89" t="e">
        <f ca="true">+IF(AND(ISNUMBER(OFFSET('Hygiene Data'!$G$9,0,10*ROW('Hygiene Data'!G44))),'Data Summary'!DZ50="Yes"),OFFSET('Hygiene Data'!$G$9,0,10*ROW('Hygiene Data'!G44)),NA())</f>
        <v>#N/A</v>
      </c>
      <c r="BL50" s="89" t="e">
        <f ca="true">+IF(AND(ISNUMBER(OFFSET('Hygiene Data'!$H$5,0,10*ROW('Hygiene Data'!H44))),'Data Summary'!EA50="Yes"),OFFSET('Hygiene Data'!$H$5,0,10*ROW('Hygiene Data'!H44)),NA())</f>
        <v>#N/A</v>
      </c>
      <c r="BM50" s="89" t="e">
        <f ca="true">+IF(AND(ISNUMBER(OFFSET('Hygiene Data'!$H$7,0,10*ROW('Hygiene Data'!H44))),'Data Summary'!EB50="Yes"),OFFSET('Hygiene Data'!$H$7,0,10*ROW('Hygiene Data'!H44)),NA())</f>
        <v>#N/A</v>
      </c>
      <c r="BN50" s="89" t="e">
        <f ca="true">+IF(AND(ISNUMBER(OFFSET('Hygiene Data'!$H$9,0,10*ROW('Hygiene Data'!H44))),'Data Summary'!EC50="Yes"),OFFSET('Hygiene Data'!$H$9,0,10*ROW('Hygiene Data'!H44)),NA())</f>
        <v>#N/A</v>
      </c>
      <c r="BO50" s="89" t="e">
        <f ca="true">+IF(AND(ISNUMBER(OFFSET('Hygiene Data'!$I$5,0,10*ROW('Hygiene Data'!I44))),'Data Summary'!ED50="Yes"),OFFSET('Hygiene Data'!$I$5,0,10*ROW('Hygiene Data'!I44)),NA())</f>
        <v>#N/A</v>
      </c>
      <c r="BP50" s="89" t="e">
        <f ca="true">+IF(AND(ISNUMBER(OFFSET('Hygiene Data'!$I$7,0,10*ROW('Hygiene Data'!I44))),'Data Summary'!EE50="Yes"),OFFSET('Hygiene Data'!$I$7,0,10*ROW('Hygiene Data'!I44)),NA())</f>
        <v>#N/A</v>
      </c>
      <c r="BQ50" s="89" t="e">
        <f ca="true">+IF(AND(ISNUMBER(OFFSET('Hygiene Data'!$I$9,0,10*ROW('Hygiene Data'!I44))),'Data Summary'!EF50="Yes"),OFFSET('Hygiene Data'!$I$9,0,10*ROW('Hygiene Data'!I44)),NA())</f>
        <v>#N/A</v>
      </c>
    </row>
    <row xmlns:x14ac="http://schemas.microsoft.com/office/spreadsheetml/2009/9/ac" r="51" x14ac:dyDescent="0.2">
      <c r="A51" s="326" t="e">
        <f ca="true">+RIGHT('Data Summary'!A51,LEN('Data Summary'!A51)-9)</f>
        <v>#VALUE!</v>
      </c>
      <c r="B51" s="34" t="str">
        <f ca="true">+IF(ISTEXT('Data Summary'!B51),'Data Summary'!B51,"")</f>
        <v/>
      </c>
      <c r="C51" s="325" t="e">
        <f ca="true">+VALUE('Data Summary'!C51)</f>
        <v>#VALUE!</v>
      </c>
      <c r="D51" s="87" t="e">
        <f ca="true">+IF(AND(ISNUMBER(OFFSET('Water Data'!$D$4,0,10*ROW('Water Data'!D45))),'Data Summary'!BS51="Yes"),100-OFFSET('Water Data'!$D$4,0,10*ROW('Water Data'!D45)),NA())</f>
        <v>#N/A</v>
      </c>
      <c r="E51" s="87" t="e">
        <f ca="true">+IF(AND(ISNUMBER(OFFSET('Water Data'!$D$6,0,10*ROW('Water Data'!D45))),'Data Summary'!BT51="Yes"),OFFSET('Water Data'!$D$6,0,10*ROW('Water Data'!D45)),NA())</f>
        <v>#N/A</v>
      </c>
      <c r="F51" s="87" t="e">
        <f ca="true">+IF(AND(ISNUMBER(OFFSET('Water Data'!$D$9,0,10*ROW('Water Data'!D45))),'Data Summary'!BU51="Yes"),OFFSET('Water Data'!$D$9,0,10*ROW('Water Data'!D45)),NA())</f>
        <v>#N/A</v>
      </c>
      <c r="G51" s="87" t="e">
        <f ca="true">+IF(AND(ISNUMBER(OFFSET('Water Data'!$E$4,0,10*ROW('Water Data'!E45))),'Data Summary'!BV51="Yes"),100-OFFSET('Water Data'!$E$4,0,10*ROW('Water Data'!E45)),NA())</f>
        <v>#N/A</v>
      </c>
      <c r="H51" s="87" t="e">
        <f ca="true">+IF(AND(ISNUMBER(OFFSET('Water Data'!$E$6,0,10*ROW('Water Data'!E45))),'Data Summary'!BW51="Yes"),OFFSET('Water Data'!$E$6,0,10*ROW('Water Data'!E45)),NA())</f>
        <v>#N/A</v>
      </c>
      <c r="I51" s="87" t="e">
        <f ca="true">+IF(AND(ISNUMBER(OFFSET('Water Data'!$E$9,0,10*ROW('Water Data'!E45))),'Data Summary'!BX51="Yes"),OFFSET('Water Data'!$E$9,0,10*ROW('Water Data'!E45)),NA())</f>
        <v>#N/A</v>
      </c>
      <c r="J51" s="87" t="e">
        <f ca="true">+IF(AND(ISNUMBER(OFFSET('Water Data'!$F$4,0,10*ROW('Water Data'!F45))),'Data Summary'!BY51="Yes"),100-OFFSET('Water Data'!$F$4,0,10*ROW('Water Data'!F45)),NA())</f>
        <v>#N/A</v>
      </c>
      <c r="K51" s="87" t="e">
        <f ca="true">+IF(AND(ISNUMBER(OFFSET('Water Data'!$F$6,0,10*ROW('Water Data'!F45))),'Data Summary'!BZ51="Yes"),OFFSET('Water Data'!$F$6,0,10*ROW('Water Data'!F45)),NA())</f>
        <v>#N/A</v>
      </c>
      <c r="L51" s="87" t="e">
        <f ca="true">+IF(AND(ISNUMBER(OFFSET('Water Data'!$F$9,0,10*ROW('Water Data'!F45))),'Data Summary'!CA51="Yes"),OFFSET('Water Data'!$F$9,0,10*ROW('Water Data'!F45)),NA())</f>
        <v>#N/A</v>
      </c>
      <c r="M51" s="87" t="e">
        <f ca="true">+IF(AND(ISNUMBER(OFFSET('Water Data'!$G$4,0,10*ROW('Water Data'!G45))),'Data Summary'!CB51="Yes"),100-OFFSET('Water Data'!$G$4,0,10*ROW('Water Data'!G45)),NA())</f>
        <v>#N/A</v>
      </c>
      <c r="N51" s="87" t="e">
        <f ca="true">+IF(AND(ISNUMBER(OFFSET('Water Data'!$G$6,0,10*ROW('Water Data'!G45))),'Data Summary'!CC51="Yes"),OFFSET('Water Data'!$G$6,0,10*ROW('Water Data'!G45)),NA())</f>
        <v>#N/A</v>
      </c>
      <c r="O51" s="87" t="e">
        <f ca="true">+IF(AND(ISNUMBER(OFFSET('Water Data'!$G$9,0,10*ROW('Water Data'!G45))),'Data Summary'!CD51="Yes"),OFFSET('Water Data'!$G$9,0,10*ROW('Water Data'!G45)),NA())</f>
        <v>#N/A</v>
      </c>
      <c r="P51" s="87" t="e">
        <f ca="true">+IF(AND(ISNUMBER(OFFSET('Water Data'!$H$4,0,10*ROW('Water Data'!H45))),'Data Summary'!CE51="Yes"),100-OFFSET('Water Data'!$H$4,0,10*ROW('Water Data'!H45)),NA())</f>
        <v>#N/A</v>
      </c>
      <c r="Q51" s="87" t="e">
        <f ca="true">+IF(AND(ISNUMBER(OFFSET('Water Data'!$H$6,0,10*ROW('Water Data'!H45))),'Data Summary'!CF51="Yes"),OFFSET('Water Data'!$H$6,0,10*ROW('Water Data'!H45)),NA())</f>
        <v>#N/A</v>
      </c>
      <c r="R51" s="87" t="e">
        <f ca="true">+IF(AND(ISNUMBER(OFFSET('Water Data'!$H$9,0,10*ROW('Water Data'!H45))),'Data Summary'!CG51="Yes"),OFFSET('Water Data'!$H$9,0,10*ROW('Water Data'!H45)),NA())</f>
        <v>#N/A</v>
      </c>
      <c r="S51" s="87" t="e">
        <f ca="true">+IF(AND(ISNUMBER(OFFSET('Water Data'!$I$4,0,10*ROW('Water Data'!I45))),'Data Summary'!CH51="Yes"),100-OFFSET('Water Data'!$I$4,0,10*ROW('Water Data'!I45)),NA())</f>
        <v>#N/A</v>
      </c>
      <c r="T51" s="87" t="e">
        <f ca="true">+IF(AND(ISNUMBER(OFFSET('Water Data'!$I$6,0,10*ROW('Water Data'!I45))),'Data Summary'!CI51="Yes"),OFFSET('Water Data'!$I$6,0,10*ROW('Water Data'!I45)),NA())</f>
        <v>#N/A</v>
      </c>
      <c r="U51" s="87" t="e">
        <f ca="true">+IF(AND(ISNUMBER(OFFSET('Water Data'!$I$9,0,10*ROW('Water Data'!I45))),'Data Summary'!CJ51="Yes"),OFFSET('Water Data'!$I$9,0,10*ROW('Water Data'!I45)),NA())</f>
        <v>#N/A</v>
      </c>
      <c r="V51" s="88" t="e">
        <f ca="true">+IF(AND(ISNUMBER(OFFSET('Sanitation Data'!$D$4,0,10*ROW('Sanitation Data'!D45))),'Data Summary'!CK51="Yes"),100-OFFSET('Sanitation Data'!$D$4,0,10*ROW('Sanitation Data'!D45)),NA())</f>
        <v>#N/A</v>
      </c>
      <c r="W51" s="88" t="e">
        <f ca="true">+IF(AND(ISNUMBER(OFFSET('Sanitation Data'!$D$6,0,10*ROW('Sanitation Data'!D45))),'Data Summary'!CL51="Yes"),OFFSET('Sanitation Data'!$D$6,0,10*ROW('Sanitation Data'!D45)),NA())</f>
        <v>#N/A</v>
      </c>
      <c r="X51" s="88" t="e">
        <f ca="true">+IF(AND(ISNUMBER(OFFSET('Sanitation Data'!$D$10,0,10*ROW('Sanitation Data'!D45))),'Data Summary'!CM51="Yes"),OFFSET('Sanitation Data'!$D$10,0,10*ROW('Sanitation Data'!D45)),NA())</f>
        <v>#N/A</v>
      </c>
      <c r="Y51" s="88" t="e">
        <f ca="true">+IF(AND(ISNUMBER(OFFSET('Sanitation Data'!$D$11,0,10*ROW('Sanitation Data'!D45))),'Data Summary'!CN51="Yes"),OFFSET('Sanitation Data'!$D$11,0,10*ROW('Sanitation Data'!D45)),NA())</f>
        <v>#N/A</v>
      </c>
      <c r="Z51" s="88" t="e">
        <f ca="true">+IF(AND(ISNUMBER(OFFSET('Sanitation Data'!$D$12,0,10*ROW('Sanitation Data'!D45))),'Data Summary'!CO51="Yes"),OFFSET('Sanitation Data'!$D$12,0,10*ROW('Sanitation Data'!D45)),NA())</f>
        <v>#N/A</v>
      </c>
      <c r="AA51" s="88" t="e">
        <f ca="true">+IF(AND(ISNUMBER(OFFSET('Sanitation Data'!$E$4,0,10*ROW('Sanitation Data'!E45))),'Data Summary'!CP51="Yes"),100-OFFSET('Sanitation Data'!$E$4,0,10*ROW('Sanitation Data'!E45)),NA())</f>
        <v>#N/A</v>
      </c>
      <c r="AB51" s="88" t="e">
        <f ca="true">+IF(AND(ISNUMBER(OFFSET('Sanitation Data'!$E$6,0,10*ROW('Sanitation Data'!E45))),'Data Summary'!CQ51="Yes"),OFFSET('Sanitation Data'!$E$6,0,10*ROW('Sanitation Data'!E45)),NA())</f>
        <v>#N/A</v>
      </c>
      <c r="AC51" s="88" t="e">
        <f ca="true">+IF(AND(ISNUMBER(OFFSET('Sanitation Data'!$E$10,0,10*ROW('Sanitation Data'!E45))),'Data Summary'!CR51="Yes"),OFFSET('Sanitation Data'!$E$10,0,10*ROW('Sanitation Data'!E45)),NA())</f>
        <v>#N/A</v>
      </c>
      <c r="AD51" s="88" t="e">
        <f ca="true">+IF(AND(ISNUMBER(OFFSET('Sanitation Data'!$E$11,0,10*ROW('Sanitation Data'!E45))),'Data Summary'!CS51="Yes"),OFFSET('Sanitation Data'!$E$11,0,10*ROW('Sanitation Data'!E45)),NA())</f>
        <v>#N/A</v>
      </c>
      <c r="AE51" s="88" t="e">
        <f ca="true">+IF(AND(ISNUMBER(OFFSET('Sanitation Data'!$E$12,0,10*ROW('Sanitation Data'!E45))),'Data Summary'!CT51="Yes"),OFFSET('Sanitation Data'!$E$12,0,10*ROW('Sanitation Data'!E45)),NA())</f>
        <v>#N/A</v>
      </c>
      <c r="AF51" s="88" t="e">
        <f ca="true">+IF(AND(ISNUMBER(OFFSET('Sanitation Data'!$F$4,0,10*ROW('Sanitation Data'!F45))),'Data Summary'!CU51="Yes"),100-OFFSET('Sanitation Data'!$F$4,0,10*ROW('Sanitation Data'!F45)),NA())</f>
        <v>#N/A</v>
      </c>
      <c r="AG51" s="88" t="e">
        <f ca="true">+IF(AND(ISNUMBER(OFFSET('Sanitation Data'!$F$6,0,10*ROW('Sanitation Data'!F45))),'Data Summary'!CV51="Yes"),OFFSET('Sanitation Data'!$F$6,0,10*ROW('Sanitation Data'!F45)),NA())</f>
        <v>#N/A</v>
      </c>
      <c r="AH51" s="88" t="e">
        <f ca="true">+IF(AND(ISNUMBER(OFFSET('Sanitation Data'!$F$10,0,10*ROW('Sanitation Data'!F45))),'Data Summary'!CW51="Yes"),OFFSET('Sanitation Data'!$F$10,0,10*ROW('Sanitation Data'!F45)),NA())</f>
        <v>#N/A</v>
      </c>
      <c r="AI51" s="88" t="e">
        <f ca="true">+IF(AND(ISNUMBER(OFFSET('Sanitation Data'!$F$11,0,10*ROW('Sanitation Data'!F45))),'Data Summary'!CX51="Yes"),OFFSET('Sanitation Data'!$F$11,0,10*ROW('Sanitation Data'!F45)),NA())</f>
        <v>#N/A</v>
      </c>
      <c r="AJ51" s="88" t="e">
        <f ca="true">+IF(AND(ISNUMBER(OFFSET('Sanitation Data'!$F$12,0,10*ROW('Sanitation Data'!F45))),'Data Summary'!CY51="Yes"),OFFSET('Sanitation Data'!$F$12,0,10*ROW('Sanitation Data'!F45)),NA())</f>
        <v>#N/A</v>
      </c>
      <c r="AK51" s="88" t="e">
        <f ca="true">+IF(AND(ISNUMBER(OFFSET('Sanitation Data'!$G$4,0,10*ROW('Sanitation Data'!G45))),'Data Summary'!CZ51="Yes"),100-OFFSET('Sanitation Data'!$G$4,0,10*ROW('Sanitation Data'!G45)),NA())</f>
        <v>#N/A</v>
      </c>
      <c r="AL51" s="88" t="e">
        <f ca="true">+IF(AND(ISNUMBER(OFFSET('Sanitation Data'!$G$6,0,10*ROW('Sanitation Data'!G45))),'Data Summary'!DA51="Yes"),OFFSET('Sanitation Data'!$G$6,0,10*ROW('Sanitation Data'!G45)),NA())</f>
        <v>#N/A</v>
      </c>
      <c r="AM51" s="88" t="e">
        <f ca="true">+IF(AND(ISNUMBER(OFFSET('Sanitation Data'!$G$10,0,10*ROW('Sanitation Data'!G45))),'Data Summary'!DB51="Yes"),OFFSET('Sanitation Data'!$G$10,0,10*ROW('Sanitation Data'!G45)),NA())</f>
        <v>#N/A</v>
      </c>
      <c r="AN51" s="88" t="e">
        <f ca="true">+IF(AND(ISNUMBER(OFFSET('Sanitation Data'!$G$11,0,10*ROW('Sanitation Data'!G45))),'Data Summary'!DC51="Yes"),OFFSET('Sanitation Data'!$G$11,0,10*ROW('Sanitation Data'!G45)),NA())</f>
        <v>#N/A</v>
      </c>
      <c r="AO51" s="88" t="e">
        <f ca="true">+IF(AND(ISNUMBER(OFFSET('Sanitation Data'!$G$12,0,10*ROW('Sanitation Data'!G45))),'Data Summary'!DD51="Yes"),OFFSET('Sanitation Data'!$G$12,0,10*ROW('Sanitation Data'!G45)),NA())</f>
        <v>#N/A</v>
      </c>
      <c r="AP51" s="88" t="e">
        <f ca="true">+IF(AND(ISNUMBER(OFFSET('Sanitation Data'!$H$4,0,10*ROW('Sanitation Data'!H45))),'Data Summary'!DE51="Yes"),100-OFFSET('Sanitation Data'!$H$4,0,10*ROW('Sanitation Data'!H45)),NA())</f>
        <v>#N/A</v>
      </c>
      <c r="AQ51" s="88" t="e">
        <f ca="true">+IF(AND(ISNUMBER(OFFSET('Sanitation Data'!$H$6,0,10*ROW('Sanitation Data'!H45))),'Data Summary'!DF51="Yes"),OFFSET('Sanitation Data'!$H$6,0,10*ROW('Sanitation Data'!H45)),NA())</f>
        <v>#N/A</v>
      </c>
      <c r="AR51" s="88" t="e">
        <f ca="true">+IF(AND(ISNUMBER(OFFSET('Sanitation Data'!$H$10,0,10*ROW('Sanitation Data'!H45))),'Data Summary'!DG51="Yes"),OFFSET('Sanitation Data'!$H$10,0,10*ROW('Sanitation Data'!H45)),NA())</f>
        <v>#N/A</v>
      </c>
      <c r="AS51" s="88" t="e">
        <f ca="true">+IF(AND(ISNUMBER(OFFSET('Sanitation Data'!$H$11,0,10*ROW('Sanitation Data'!H45))),'Data Summary'!DH51="Yes"),OFFSET('Sanitation Data'!$H$11,0,10*ROW('Sanitation Data'!H45)),NA())</f>
        <v>#N/A</v>
      </c>
      <c r="AT51" s="88" t="e">
        <f ca="true">+IF(AND(ISNUMBER(OFFSET('Sanitation Data'!$H$12,0,10*ROW('Sanitation Data'!H45))),'Data Summary'!DI51="Yes"),OFFSET('Sanitation Data'!$H$12,0,10*ROW('Sanitation Data'!H45)),NA())</f>
        <v>#N/A</v>
      </c>
      <c r="AU51" s="88" t="e">
        <f ca="true">+IF(AND(ISNUMBER(OFFSET('Sanitation Data'!$I$4,0,10*ROW('Sanitation Data'!I45))),'Data Summary'!DJ51="Yes"),100-OFFSET('Sanitation Data'!$I$4,0,10*ROW('Sanitation Data'!I45)),NA())</f>
        <v>#N/A</v>
      </c>
      <c r="AV51" s="88" t="e">
        <f ca="true">+IF(AND(ISNUMBER(OFFSET('Sanitation Data'!$I$6,0,10*ROW('Sanitation Data'!I45))),'Data Summary'!DK51="Yes"),OFFSET('Sanitation Data'!$I$6,0,10*ROW('Sanitation Data'!I45)),NA())</f>
        <v>#N/A</v>
      </c>
      <c r="AW51" s="88" t="e">
        <f ca="true">+IF(AND(ISNUMBER(OFFSET('Sanitation Data'!$I$10,0,10*ROW('Sanitation Data'!I45))),'Data Summary'!DL51="Yes"),OFFSET('Sanitation Data'!$I$10,0,10*ROW('Sanitation Data'!I45)),NA())</f>
        <v>#N/A</v>
      </c>
      <c r="AX51" s="88" t="e">
        <f ca="true">+IF(AND(ISNUMBER(OFFSET('Sanitation Data'!$I$11,0,10*ROW('Sanitation Data'!I45))),'Data Summary'!DM51="Yes"),OFFSET('Sanitation Data'!$I$11,0,10*ROW('Sanitation Data'!I45)),NA())</f>
        <v>#N/A</v>
      </c>
      <c r="AY51" s="88" t="e">
        <f ca="true">+IF(AND(ISNUMBER(OFFSET('Sanitation Data'!$I$12,0,10*ROW('Sanitation Data'!I45))),'Data Summary'!DN51="Yes"),OFFSET('Sanitation Data'!$I$12,0,10*ROW('Sanitation Data'!I45)),NA())</f>
        <v>#N/A</v>
      </c>
      <c r="AZ51" s="89" t="e">
        <f ca="true">+IF(AND(ISNUMBER(OFFSET('Hygiene Data'!$D$5,0,10*ROW('Hygiene Data'!D45))),'Data Summary'!DO51="Yes"),OFFSET('Hygiene Data'!$D$5,0,10*ROW('Hygiene Data'!D45)),NA())</f>
        <v>#N/A</v>
      </c>
      <c r="BA51" s="89" t="e">
        <f ca="true">+IF(AND(ISNUMBER(OFFSET('Hygiene Data'!$D$7,0,10*ROW('Hygiene Data'!D45))),'Data Summary'!DP51="Yes"),OFFSET('Hygiene Data'!$D$7,0,10*ROW('Hygiene Data'!D45)),NA())</f>
        <v>#N/A</v>
      </c>
      <c r="BB51" s="89" t="e">
        <f ca="true">+IF(AND(ISNUMBER(OFFSET('Hygiene Data'!$D$9,0,10*ROW('Hygiene Data'!D45))),'Data Summary'!DQ51="Yes"),OFFSET('Hygiene Data'!$D$9,0,10*ROW('Hygiene Data'!D45)),NA())</f>
        <v>#N/A</v>
      </c>
      <c r="BC51" s="89" t="e">
        <f ca="true">+IF(AND(ISNUMBER(OFFSET('Hygiene Data'!$E$5,0,10*ROW('Hygiene Data'!E45))),'Data Summary'!DR51="Yes"),OFFSET('Hygiene Data'!$E$5,0,10*ROW('Hygiene Data'!E45)),NA())</f>
        <v>#N/A</v>
      </c>
      <c r="BD51" s="89" t="e">
        <f ca="true">+IF(AND(ISNUMBER(OFFSET('Hygiene Data'!$E$7,0,10*ROW('Hygiene Data'!E45))),'Data Summary'!DS51="Yes"),OFFSET('Hygiene Data'!$E$7,0,10*ROW('Hygiene Data'!E45)),NA())</f>
        <v>#N/A</v>
      </c>
      <c r="BE51" s="89" t="e">
        <f ca="true">+IF(AND(ISNUMBER(OFFSET('Hygiene Data'!$E$9,0,10*ROW('Hygiene Data'!E45))),'Data Summary'!DT51="Yes"),OFFSET('Hygiene Data'!$E$9,0,10*ROW('Hygiene Data'!E45)),NA())</f>
        <v>#N/A</v>
      </c>
      <c r="BF51" s="89" t="e">
        <f ca="true">+IF(AND(ISNUMBER(OFFSET('Hygiene Data'!$F$5,0,10*ROW('Hygiene Data'!F45))),'Data Summary'!DU51="Yes"),OFFSET('Hygiene Data'!$F$5,0,10*ROW('Hygiene Data'!F45)),NA())</f>
        <v>#N/A</v>
      </c>
      <c r="BG51" s="89" t="e">
        <f ca="true">+IF(AND(ISNUMBER(OFFSET('Hygiene Data'!$F$7,0,10*ROW('Hygiene Data'!F45))),'Data Summary'!DV51="Yes"),OFFSET('Hygiene Data'!$F$7,0,10*ROW('Hygiene Data'!F45)),NA())</f>
        <v>#N/A</v>
      </c>
      <c r="BH51" s="89" t="e">
        <f ca="true">+IF(AND(ISNUMBER(OFFSET('Hygiene Data'!$F$9,0,10*ROW('Hygiene Data'!F45))),'Data Summary'!DW51="Yes"),OFFSET('Hygiene Data'!$F$9,0,10*ROW('Hygiene Data'!F45)),NA())</f>
        <v>#N/A</v>
      </c>
      <c r="BI51" s="89" t="e">
        <f ca="true">+IF(AND(ISNUMBER(OFFSET('Hygiene Data'!$G$5,0,10*ROW('Hygiene Data'!G45))),'Data Summary'!DX51="Yes"),OFFSET('Hygiene Data'!$G$5,0,10*ROW('Hygiene Data'!G45)),NA())</f>
        <v>#N/A</v>
      </c>
      <c r="BJ51" s="89" t="e">
        <f ca="true">+IF(AND(ISNUMBER(OFFSET('Hygiene Data'!$G$7,0,10*ROW('Hygiene Data'!G45))),'Data Summary'!DY51="Yes"),OFFSET('Hygiene Data'!$G$7,0,10*ROW('Hygiene Data'!G45)),NA())</f>
        <v>#N/A</v>
      </c>
      <c r="BK51" s="89" t="e">
        <f ca="true">+IF(AND(ISNUMBER(OFFSET('Hygiene Data'!$G$9,0,10*ROW('Hygiene Data'!G45))),'Data Summary'!DZ51="Yes"),OFFSET('Hygiene Data'!$G$9,0,10*ROW('Hygiene Data'!G45)),NA())</f>
        <v>#N/A</v>
      </c>
      <c r="BL51" s="89" t="e">
        <f ca="true">+IF(AND(ISNUMBER(OFFSET('Hygiene Data'!$H$5,0,10*ROW('Hygiene Data'!H45))),'Data Summary'!EA51="Yes"),OFFSET('Hygiene Data'!$H$5,0,10*ROW('Hygiene Data'!H45)),NA())</f>
        <v>#N/A</v>
      </c>
      <c r="BM51" s="89" t="e">
        <f ca="true">+IF(AND(ISNUMBER(OFFSET('Hygiene Data'!$H$7,0,10*ROW('Hygiene Data'!H45))),'Data Summary'!EB51="Yes"),OFFSET('Hygiene Data'!$H$7,0,10*ROW('Hygiene Data'!H45)),NA())</f>
        <v>#N/A</v>
      </c>
      <c r="BN51" s="89" t="e">
        <f ca="true">+IF(AND(ISNUMBER(OFFSET('Hygiene Data'!$H$9,0,10*ROW('Hygiene Data'!H45))),'Data Summary'!EC51="Yes"),OFFSET('Hygiene Data'!$H$9,0,10*ROW('Hygiene Data'!H45)),NA())</f>
        <v>#N/A</v>
      </c>
      <c r="BO51" s="89" t="e">
        <f ca="true">+IF(AND(ISNUMBER(OFFSET('Hygiene Data'!$I$5,0,10*ROW('Hygiene Data'!I45))),'Data Summary'!ED51="Yes"),OFFSET('Hygiene Data'!$I$5,0,10*ROW('Hygiene Data'!I45)),NA())</f>
        <v>#N/A</v>
      </c>
      <c r="BP51" s="89" t="e">
        <f ca="true">+IF(AND(ISNUMBER(OFFSET('Hygiene Data'!$I$7,0,10*ROW('Hygiene Data'!I45))),'Data Summary'!EE51="Yes"),OFFSET('Hygiene Data'!$I$7,0,10*ROW('Hygiene Data'!I45)),NA())</f>
        <v>#N/A</v>
      </c>
      <c r="BQ51" s="89" t="e">
        <f ca="true">+IF(AND(ISNUMBER(OFFSET('Hygiene Data'!$I$9,0,10*ROW('Hygiene Data'!I45))),'Data Summary'!EF51="Yes"),OFFSET('Hygiene Data'!$I$9,0,10*ROW('Hygiene Data'!I45)),NA())</f>
        <v>#N/A</v>
      </c>
    </row>
    <row xmlns:x14ac="http://schemas.microsoft.com/office/spreadsheetml/2009/9/ac" r="52" x14ac:dyDescent="0.2">
      <c r="A52" s="326" t="e">
        <f ca="true">+RIGHT('Data Summary'!A52,LEN('Data Summary'!A52)-9)</f>
        <v>#VALUE!</v>
      </c>
      <c r="B52" s="34" t="str">
        <f ca="true">+IF(ISTEXT('Data Summary'!B52),'Data Summary'!B52,"")</f>
        <v/>
      </c>
      <c r="C52" s="325" t="e">
        <f ca="true">+VALUE('Data Summary'!C52)</f>
        <v>#VALUE!</v>
      </c>
      <c r="D52" s="87" t="e">
        <f ca="true">+IF(AND(ISNUMBER(OFFSET('Water Data'!$D$4,0,10*ROW('Water Data'!D46))),'Data Summary'!BS52="Yes"),100-OFFSET('Water Data'!$D$4,0,10*ROW('Water Data'!D46)),NA())</f>
        <v>#N/A</v>
      </c>
      <c r="E52" s="87" t="e">
        <f ca="true">+IF(AND(ISNUMBER(OFFSET('Water Data'!$D$6,0,10*ROW('Water Data'!D46))),'Data Summary'!BT52="Yes"),OFFSET('Water Data'!$D$6,0,10*ROW('Water Data'!D46)),NA())</f>
        <v>#N/A</v>
      </c>
      <c r="F52" s="87" t="e">
        <f ca="true">+IF(AND(ISNUMBER(OFFSET('Water Data'!$D$9,0,10*ROW('Water Data'!D46))),'Data Summary'!BU52="Yes"),OFFSET('Water Data'!$D$9,0,10*ROW('Water Data'!D46)),NA())</f>
        <v>#N/A</v>
      </c>
      <c r="G52" s="87" t="e">
        <f ca="true">+IF(AND(ISNUMBER(OFFSET('Water Data'!$E$4,0,10*ROW('Water Data'!E46))),'Data Summary'!BV52="Yes"),100-OFFSET('Water Data'!$E$4,0,10*ROW('Water Data'!E46)),NA())</f>
        <v>#N/A</v>
      </c>
      <c r="H52" s="87" t="e">
        <f ca="true">+IF(AND(ISNUMBER(OFFSET('Water Data'!$E$6,0,10*ROW('Water Data'!E46))),'Data Summary'!BW52="Yes"),OFFSET('Water Data'!$E$6,0,10*ROW('Water Data'!E46)),NA())</f>
        <v>#N/A</v>
      </c>
      <c r="I52" s="87" t="e">
        <f ca="true">+IF(AND(ISNUMBER(OFFSET('Water Data'!$E$9,0,10*ROW('Water Data'!E46))),'Data Summary'!BX52="Yes"),OFFSET('Water Data'!$E$9,0,10*ROW('Water Data'!E46)),NA())</f>
        <v>#N/A</v>
      </c>
      <c r="J52" s="87" t="e">
        <f ca="true">+IF(AND(ISNUMBER(OFFSET('Water Data'!$F$4,0,10*ROW('Water Data'!F46))),'Data Summary'!BY52="Yes"),100-OFFSET('Water Data'!$F$4,0,10*ROW('Water Data'!F46)),NA())</f>
        <v>#N/A</v>
      </c>
      <c r="K52" s="87" t="e">
        <f ca="true">+IF(AND(ISNUMBER(OFFSET('Water Data'!$F$6,0,10*ROW('Water Data'!F46))),'Data Summary'!BZ52="Yes"),OFFSET('Water Data'!$F$6,0,10*ROW('Water Data'!F46)),NA())</f>
        <v>#N/A</v>
      </c>
      <c r="L52" s="87" t="e">
        <f ca="true">+IF(AND(ISNUMBER(OFFSET('Water Data'!$F$9,0,10*ROW('Water Data'!F46))),'Data Summary'!CA52="Yes"),OFFSET('Water Data'!$F$9,0,10*ROW('Water Data'!F46)),NA())</f>
        <v>#N/A</v>
      </c>
      <c r="M52" s="87" t="e">
        <f ca="true">+IF(AND(ISNUMBER(OFFSET('Water Data'!$G$4,0,10*ROW('Water Data'!G46))),'Data Summary'!CB52="Yes"),100-OFFSET('Water Data'!$G$4,0,10*ROW('Water Data'!G46)),NA())</f>
        <v>#N/A</v>
      </c>
      <c r="N52" s="87" t="e">
        <f ca="true">+IF(AND(ISNUMBER(OFFSET('Water Data'!$G$6,0,10*ROW('Water Data'!G46))),'Data Summary'!CC52="Yes"),OFFSET('Water Data'!$G$6,0,10*ROW('Water Data'!G46)),NA())</f>
        <v>#N/A</v>
      </c>
      <c r="O52" s="87" t="e">
        <f ca="true">+IF(AND(ISNUMBER(OFFSET('Water Data'!$G$9,0,10*ROW('Water Data'!G46))),'Data Summary'!CD52="Yes"),OFFSET('Water Data'!$G$9,0,10*ROW('Water Data'!G46)),NA())</f>
        <v>#N/A</v>
      </c>
      <c r="P52" s="87" t="e">
        <f ca="true">+IF(AND(ISNUMBER(OFFSET('Water Data'!$H$4,0,10*ROW('Water Data'!H46))),'Data Summary'!CE52="Yes"),100-OFFSET('Water Data'!$H$4,0,10*ROW('Water Data'!H46)),NA())</f>
        <v>#N/A</v>
      </c>
      <c r="Q52" s="87" t="e">
        <f ca="true">+IF(AND(ISNUMBER(OFFSET('Water Data'!$H$6,0,10*ROW('Water Data'!H46))),'Data Summary'!CF52="Yes"),OFFSET('Water Data'!$H$6,0,10*ROW('Water Data'!H46)),NA())</f>
        <v>#N/A</v>
      </c>
      <c r="R52" s="87" t="e">
        <f ca="true">+IF(AND(ISNUMBER(OFFSET('Water Data'!$H$9,0,10*ROW('Water Data'!H46))),'Data Summary'!CG52="Yes"),OFFSET('Water Data'!$H$9,0,10*ROW('Water Data'!H46)),NA())</f>
        <v>#N/A</v>
      </c>
      <c r="S52" s="87" t="e">
        <f ca="true">+IF(AND(ISNUMBER(OFFSET('Water Data'!$I$4,0,10*ROW('Water Data'!I46))),'Data Summary'!CH52="Yes"),100-OFFSET('Water Data'!$I$4,0,10*ROW('Water Data'!I46)),NA())</f>
        <v>#N/A</v>
      </c>
      <c r="T52" s="87" t="e">
        <f ca="true">+IF(AND(ISNUMBER(OFFSET('Water Data'!$I$6,0,10*ROW('Water Data'!I46))),'Data Summary'!CI52="Yes"),OFFSET('Water Data'!$I$6,0,10*ROW('Water Data'!I46)),NA())</f>
        <v>#N/A</v>
      </c>
      <c r="U52" s="87" t="e">
        <f ca="true">+IF(AND(ISNUMBER(OFFSET('Water Data'!$I$9,0,10*ROW('Water Data'!I46))),'Data Summary'!CJ52="Yes"),OFFSET('Water Data'!$I$9,0,10*ROW('Water Data'!I46)),NA())</f>
        <v>#N/A</v>
      </c>
      <c r="V52" s="88" t="e">
        <f ca="true">+IF(AND(ISNUMBER(OFFSET('Sanitation Data'!$D$4,0,10*ROW('Sanitation Data'!D46))),'Data Summary'!CK52="Yes"),100-OFFSET('Sanitation Data'!$D$4,0,10*ROW('Sanitation Data'!D46)),NA())</f>
        <v>#N/A</v>
      </c>
      <c r="W52" s="88" t="e">
        <f ca="true">+IF(AND(ISNUMBER(OFFSET('Sanitation Data'!$D$6,0,10*ROW('Sanitation Data'!D46))),'Data Summary'!CL52="Yes"),OFFSET('Sanitation Data'!$D$6,0,10*ROW('Sanitation Data'!D46)),NA())</f>
        <v>#N/A</v>
      </c>
      <c r="X52" s="88" t="e">
        <f ca="true">+IF(AND(ISNUMBER(OFFSET('Sanitation Data'!$D$10,0,10*ROW('Sanitation Data'!D46))),'Data Summary'!CM52="Yes"),OFFSET('Sanitation Data'!$D$10,0,10*ROW('Sanitation Data'!D46)),NA())</f>
        <v>#N/A</v>
      </c>
      <c r="Y52" s="88" t="e">
        <f ca="true">+IF(AND(ISNUMBER(OFFSET('Sanitation Data'!$D$11,0,10*ROW('Sanitation Data'!D46))),'Data Summary'!CN52="Yes"),OFFSET('Sanitation Data'!$D$11,0,10*ROW('Sanitation Data'!D46)),NA())</f>
        <v>#N/A</v>
      </c>
      <c r="Z52" s="88" t="e">
        <f ca="true">+IF(AND(ISNUMBER(OFFSET('Sanitation Data'!$D$12,0,10*ROW('Sanitation Data'!D46))),'Data Summary'!CO52="Yes"),OFFSET('Sanitation Data'!$D$12,0,10*ROW('Sanitation Data'!D46)),NA())</f>
        <v>#N/A</v>
      </c>
      <c r="AA52" s="88" t="e">
        <f ca="true">+IF(AND(ISNUMBER(OFFSET('Sanitation Data'!$E$4,0,10*ROW('Sanitation Data'!E46))),'Data Summary'!CP52="Yes"),100-OFFSET('Sanitation Data'!$E$4,0,10*ROW('Sanitation Data'!E46)),NA())</f>
        <v>#N/A</v>
      </c>
      <c r="AB52" s="88" t="e">
        <f ca="true">+IF(AND(ISNUMBER(OFFSET('Sanitation Data'!$E$6,0,10*ROW('Sanitation Data'!E46))),'Data Summary'!CQ52="Yes"),OFFSET('Sanitation Data'!$E$6,0,10*ROW('Sanitation Data'!E46)),NA())</f>
        <v>#N/A</v>
      </c>
      <c r="AC52" s="88" t="e">
        <f ca="true">+IF(AND(ISNUMBER(OFFSET('Sanitation Data'!$E$10,0,10*ROW('Sanitation Data'!E46))),'Data Summary'!CR52="Yes"),OFFSET('Sanitation Data'!$E$10,0,10*ROW('Sanitation Data'!E46)),NA())</f>
        <v>#N/A</v>
      </c>
      <c r="AD52" s="88" t="e">
        <f ca="true">+IF(AND(ISNUMBER(OFFSET('Sanitation Data'!$E$11,0,10*ROW('Sanitation Data'!E46))),'Data Summary'!CS52="Yes"),OFFSET('Sanitation Data'!$E$11,0,10*ROW('Sanitation Data'!E46)),NA())</f>
        <v>#N/A</v>
      </c>
      <c r="AE52" s="88" t="e">
        <f ca="true">+IF(AND(ISNUMBER(OFFSET('Sanitation Data'!$E$12,0,10*ROW('Sanitation Data'!E46))),'Data Summary'!CT52="Yes"),OFFSET('Sanitation Data'!$E$12,0,10*ROW('Sanitation Data'!E46)),NA())</f>
        <v>#N/A</v>
      </c>
      <c r="AF52" s="88" t="e">
        <f ca="true">+IF(AND(ISNUMBER(OFFSET('Sanitation Data'!$F$4,0,10*ROW('Sanitation Data'!F46))),'Data Summary'!CU52="Yes"),100-OFFSET('Sanitation Data'!$F$4,0,10*ROW('Sanitation Data'!F46)),NA())</f>
        <v>#N/A</v>
      </c>
      <c r="AG52" s="88" t="e">
        <f ca="true">+IF(AND(ISNUMBER(OFFSET('Sanitation Data'!$F$6,0,10*ROW('Sanitation Data'!F46))),'Data Summary'!CV52="Yes"),OFFSET('Sanitation Data'!$F$6,0,10*ROW('Sanitation Data'!F46)),NA())</f>
        <v>#N/A</v>
      </c>
      <c r="AH52" s="88" t="e">
        <f ca="true">+IF(AND(ISNUMBER(OFFSET('Sanitation Data'!$F$10,0,10*ROW('Sanitation Data'!F46))),'Data Summary'!CW52="Yes"),OFFSET('Sanitation Data'!$F$10,0,10*ROW('Sanitation Data'!F46)),NA())</f>
        <v>#N/A</v>
      </c>
      <c r="AI52" s="88" t="e">
        <f ca="true">+IF(AND(ISNUMBER(OFFSET('Sanitation Data'!$F$11,0,10*ROW('Sanitation Data'!F46))),'Data Summary'!CX52="Yes"),OFFSET('Sanitation Data'!$F$11,0,10*ROW('Sanitation Data'!F46)),NA())</f>
        <v>#N/A</v>
      </c>
      <c r="AJ52" s="88" t="e">
        <f ca="true">+IF(AND(ISNUMBER(OFFSET('Sanitation Data'!$F$12,0,10*ROW('Sanitation Data'!F46))),'Data Summary'!CY52="Yes"),OFFSET('Sanitation Data'!$F$12,0,10*ROW('Sanitation Data'!F46)),NA())</f>
        <v>#N/A</v>
      </c>
      <c r="AK52" s="88" t="e">
        <f ca="true">+IF(AND(ISNUMBER(OFFSET('Sanitation Data'!$G$4,0,10*ROW('Sanitation Data'!G46))),'Data Summary'!CZ52="Yes"),100-OFFSET('Sanitation Data'!$G$4,0,10*ROW('Sanitation Data'!G46)),NA())</f>
        <v>#N/A</v>
      </c>
      <c r="AL52" s="88" t="e">
        <f ca="true">+IF(AND(ISNUMBER(OFFSET('Sanitation Data'!$G$6,0,10*ROW('Sanitation Data'!G46))),'Data Summary'!DA52="Yes"),OFFSET('Sanitation Data'!$G$6,0,10*ROW('Sanitation Data'!G46)),NA())</f>
        <v>#N/A</v>
      </c>
      <c r="AM52" s="88" t="e">
        <f ca="true">+IF(AND(ISNUMBER(OFFSET('Sanitation Data'!$G$10,0,10*ROW('Sanitation Data'!G46))),'Data Summary'!DB52="Yes"),OFFSET('Sanitation Data'!$G$10,0,10*ROW('Sanitation Data'!G46)),NA())</f>
        <v>#N/A</v>
      </c>
      <c r="AN52" s="88" t="e">
        <f ca="true">+IF(AND(ISNUMBER(OFFSET('Sanitation Data'!$G$11,0,10*ROW('Sanitation Data'!G46))),'Data Summary'!DC52="Yes"),OFFSET('Sanitation Data'!$G$11,0,10*ROW('Sanitation Data'!G46)),NA())</f>
        <v>#N/A</v>
      </c>
      <c r="AO52" s="88" t="e">
        <f ca="true">+IF(AND(ISNUMBER(OFFSET('Sanitation Data'!$G$12,0,10*ROW('Sanitation Data'!G46))),'Data Summary'!DD52="Yes"),OFFSET('Sanitation Data'!$G$12,0,10*ROW('Sanitation Data'!G46)),NA())</f>
        <v>#N/A</v>
      </c>
      <c r="AP52" s="88" t="e">
        <f ca="true">+IF(AND(ISNUMBER(OFFSET('Sanitation Data'!$H$4,0,10*ROW('Sanitation Data'!H46))),'Data Summary'!DE52="Yes"),100-OFFSET('Sanitation Data'!$H$4,0,10*ROW('Sanitation Data'!H46)),NA())</f>
        <v>#N/A</v>
      </c>
      <c r="AQ52" s="88" t="e">
        <f ca="true">+IF(AND(ISNUMBER(OFFSET('Sanitation Data'!$H$6,0,10*ROW('Sanitation Data'!H46))),'Data Summary'!DF52="Yes"),OFFSET('Sanitation Data'!$H$6,0,10*ROW('Sanitation Data'!H46)),NA())</f>
        <v>#N/A</v>
      </c>
      <c r="AR52" s="88" t="e">
        <f ca="true">+IF(AND(ISNUMBER(OFFSET('Sanitation Data'!$H$10,0,10*ROW('Sanitation Data'!H46))),'Data Summary'!DG52="Yes"),OFFSET('Sanitation Data'!$H$10,0,10*ROW('Sanitation Data'!H46)),NA())</f>
        <v>#N/A</v>
      </c>
      <c r="AS52" s="88" t="e">
        <f ca="true">+IF(AND(ISNUMBER(OFFSET('Sanitation Data'!$H$11,0,10*ROW('Sanitation Data'!H46))),'Data Summary'!DH52="Yes"),OFFSET('Sanitation Data'!$H$11,0,10*ROW('Sanitation Data'!H46)),NA())</f>
        <v>#N/A</v>
      </c>
      <c r="AT52" s="88" t="e">
        <f ca="true">+IF(AND(ISNUMBER(OFFSET('Sanitation Data'!$H$12,0,10*ROW('Sanitation Data'!H46))),'Data Summary'!DI52="Yes"),OFFSET('Sanitation Data'!$H$12,0,10*ROW('Sanitation Data'!H46)),NA())</f>
        <v>#N/A</v>
      </c>
      <c r="AU52" s="88" t="e">
        <f ca="true">+IF(AND(ISNUMBER(OFFSET('Sanitation Data'!$I$4,0,10*ROW('Sanitation Data'!I46))),'Data Summary'!DJ52="Yes"),100-OFFSET('Sanitation Data'!$I$4,0,10*ROW('Sanitation Data'!I46)),NA())</f>
        <v>#N/A</v>
      </c>
      <c r="AV52" s="88" t="e">
        <f ca="true">+IF(AND(ISNUMBER(OFFSET('Sanitation Data'!$I$6,0,10*ROW('Sanitation Data'!I46))),'Data Summary'!DK52="Yes"),OFFSET('Sanitation Data'!$I$6,0,10*ROW('Sanitation Data'!I46)),NA())</f>
        <v>#N/A</v>
      </c>
      <c r="AW52" s="88" t="e">
        <f ca="true">+IF(AND(ISNUMBER(OFFSET('Sanitation Data'!$I$10,0,10*ROW('Sanitation Data'!I46))),'Data Summary'!DL52="Yes"),OFFSET('Sanitation Data'!$I$10,0,10*ROW('Sanitation Data'!I46)),NA())</f>
        <v>#N/A</v>
      </c>
      <c r="AX52" s="88" t="e">
        <f ca="true">+IF(AND(ISNUMBER(OFFSET('Sanitation Data'!$I$11,0,10*ROW('Sanitation Data'!I46))),'Data Summary'!DM52="Yes"),OFFSET('Sanitation Data'!$I$11,0,10*ROW('Sanitation Data'!I46)),NA())</f>
        <v>#N/A</v>
      </c>
      <c r="AY52" s="88" t="e">
        <f ca="true">+IF(AND(ISNUMBER(OFFSET('Sanitation Data'!$I$12,0,10*ROW('Sanitation Data'!I46))),'Data Summary'!DN52="Yes"),OFFSET('Sanitation Data'!$I$12,0,10*ROW('Sanitation Data'!I46)),NA())</f>
        <v>#N/A</v>
      </c>
      <c r="AZ52" s="89" t="e">
        <f ca="true">+IF(AND(ISNUMBER(OFFSET('Hygiene Data'!$D$5,0,10*ROW('Hygiene Data'!D46))),'Data Summary'!DO52="Yes"),OFFSET('Hygiene Data'!$D$5,0,10*ROW('Hygiene Data'!D46)),NA())</f>
        <v>#N/A</v>
      </c>
      <c r="BA52" s="89" t="e">
        <f ca="true">+IF(AND(ISNUMBER(OFFSET('Hygiene Data'!$D$7,0,10*ROW('Hygiene Data'!D46))),'Data Summary'!DP52="Yes"),OFFSET('Hygiene Data'!$D$7,0,10*ROW('Hygiene Data'!D46)),NA())</f>
        <v>#N/A</v>
      </c>
      <c r="BB52" s="89" t="e">
        <f ca="true">+IF(AND(ISNUMBER(OFFSET('Hygiene Data'!$D$9,0,10*ROW('Hygiene Data'!D46))),'Data Summary'!DQ52="Yes"),OFFSET('Hygiene Data'!$D$9,0,10*ROW('Hygiene Data'!D46)),NA())</f>
        <v>#N/A</v>
      </c>
      <c r="BC52" s="89" t="e">
        <f ca="true">+IF(AND(ISNUMBER(OFFSET('Hygiene Data'!$E$5,0,10*ROW('Hygiene Data'!E46))),'Data Summary'!DR52="Yes"),OFFSET('Hygiene Data'!$E$5,0,10*ROW('Hygiene Data'!E46)),NA())</f>
        <v>#N/A</v>
      </c>
      <c r="BD52" s="89" t="e">
        <f ca="true">+IF(AND(ISNUMBER(OFFSET('Hygiene Data'!$E$7,0,10*ROW('Hygiene Data'!E46))),'Data Summary'!DS52="Yes"),OFFSET('Hygiene Data'!$E$7,0,10*ROW('Hygiene Data'!E46)),NA())</f>
        <v>#N/A</v>
      </c>
      <c r="BE52" s="89" t="e">
        <f ca="true">+IF(AND(ISNUMBER(OFFSET('Hygiene Data'!$E$9,0,10*ROW('Hygiene Data'!E46))),'Data Summary'!DT52="Yes"),OFFSET('Hygiene Data'!$E$9,0,10*ROW('Hygiene Data'!E46)),NA())</f>
        <v>#N/A</v>
      </c>
      <c r="BF52" s="89" t="e">
        <f ca="true">+IF(AND(ISNUMBER(OFFSET('Hygiene Data'!$F$5,0,10*ROW('Hygiene Data'!F46))),'Data Summary'!DU52="Yes"),OFFSET('Hygiene Data'!$F$5,0,10*ROW('Hygiene Data'!F46)),NA())</f>
        <v>#N/A</v>
      </c>
      <c r="BG52" s="89" t="e">
        <f ca="true">+IF(AND(ISNUMBER(OFFSET('Hygiene Data'!$F$7,0,10*ROW('Hygiene Data'!F46))),'Data Summary'!DV52="Yes"),OFFSET('Hygiene Data'!$F$7,0,10*ROW('Hygiene Data'!F46)),NA())</f>
        <v>#N/A</v>
      </c>
      <c r="BH52" s="89" t="e">
        <f ca="true">+IF(AND(ISNUMBER(OFFSET('Hygiene Data'!$F$9,0,10*ROW('Hygiene Data'!F46))),'Data Summary'!DW52="Yes"),OFFSET('Hygiene Data'!$F$9,0,10*ROW('Hygiene Data'!F46)),NA())</f>
        <v>#N/A</v>
      </c>
      <c r="BI52" s="89" t="e">
        <f ca="true">+IF(AND(ISNUMBER(OFFSET('Hygiene Data'!$G$5,0,10*ROW('Hygiene Data'!G46))),'Data Summary'!DX52="Yes"),OFFSET('Hygiene Data'!$G$5,0,10*ROW('Hygiene Data'!G46)),NA())</f>
        <v>#N/A</v>
      </c>
      <c r="BJ52" s="89" t="e">
        <f ca="true">+IF(AND(ISNUMBER(OFFSET('Hygiene Data'!$G$7,0,10*ROW('Hygiene Data'!G46))),'Data Summary'!DY52="Yes"),OFFSET('Hygiene Data'!$G$7,0,10*ROW('Hygiene Data'!G46)),NA())</f>
        <v>#N/A</v>
      </c>
      <c r="BK52" s="89" t="e">
        <f ca="true">+IF(AND(ISNUMBER(OFFSET('Hygiene Data'!$G$9,0,10*ROW('Hygiene Data'!G46))),'Data Summary'!DZ52="Yes"),OFFSET('Hygiene Data'!$G$9,0,10*ROW('Hygiene Data'!G46)),NA())</f>
        <v>#N/A</v>
      </c>
      <c r="BL52" s="89" t="e">
        <f ca="true">+IF(AND(ISNUMBER(OFFSET('Hygiene Data'!$H$5,0,10*ROW('Hygiene Data'!H46))),'Data Summary'!EA52="Yes"),OFFSET('Hygiene Data'!$H$5,0,10*ROW('Hygiene Data'!H46)),NA())</f>
        <v>#N/A</v>
      </c>
      <c r="BM52" s="89" t="e">
        <f ca="true">+IF(AND(ISNUMBER(OFFSET('Hygiene Data'!$H$7,0,10*ROW('Hygiene Data'!H46))),'Data Summary'!EB52="Yes"),OFFSET('Hygiene Data'!$H$7,0,10*ROW('Hygiene Data'!H46)),NA())</f>
        <v>#N/A</v>
      </c>
      <c r="BN52" s="89" t="e">
        <f ca="true">+IF(AND(ISNUMBER(OFFSET('Hygiene Data'!$H$9,0,10*ROW('Hygiene Data'!H46))),'Data Summary'!EC52="Yes"),OFFSET('Hygiene Data'!$H$9,0,10*ROW('Hygiene Data'!H46)),NA())</f>
        <v>#N/A</v>
      </c>
      <c r="BO52" s="89" t="e">
        <f ca="true">+IF(AND(ISNUMBER(OFFSET('Hygiene Data'!$I$5,0,10*ROW('Hygiene Data'!I46))),'Data Summary'!ED52="Yes"),OFFSET('Hygiene Data'!$I$5,0,10*ROW('Hygiene Data'!I46)),NA())</f>
        <v>#N/A</v>
      </c>
      <c r="BP52" s="89" t="e">
        <f ca="true">+IF(AND(ISNUMBER(OFFSET('Hygiene Data'!$I$7,0,10*ROW('Hygiene Data'!I46))),'Data Summary'!EE52="Yes"),OFFSET('Hygiene Data'!$I$7,0,10*ROW('Hygiene Data'!I46)),NA())</f>
        <v>#N/A</v>
      </c>
      <c r="BQ52" s="89" t="e">
        <f ca="true">+IF(AND(ISNUMBER(OFFSET('Hygiene Data'!$I$9,0,10*ROW('Hygiene Data'!I46))),'Data Summary'!EF52="Yes"),OFFSET('Hygiene Data'!$I$9,0,10*ROW('Hygiene Data'!I46)),NA())</f>
        <v>#N/A</v>
      </c>
    </row>
    <row xmlns:x14ac="http://schemas.microsoft.com/office/spreadsheetml/2009/9/ac" r="53" x14ac:dyDescent="0.2">
      <c r="A53" s="326" t="e">
        <f ca="true">+RIGHT('Data Summary'!A53,LEN('Data Summary'!A53)-9)</f>
        <v>#VALUE!</v>
      </c>
      <c r="B53" s="34" t="str">
        <f ca="true">+IF(ISTEXT('Data Summary'!B53),'Data Summary'!B53,"")</f>
        <v/>
      </c>
      <c r="C53" s="325" t="e">
        <f ca="true">+VALUE('Data Summary'!C53)</f>
        <v>#VALUE!</v>
      </c>
      <c r="D53" s="87" t="e">
        <f ca="true">+IF(AND(ISNUMBER(OFFSET('Water Data'!$D$4,0,10*ROW('Water Data'!D47))),'Data Summary'!BS53="Yes"),100-OFFSET('Water Data'!$D$4,0,10*ROW('Water Data'!D47)),NA())</f>
        <v>#N/A</v>
      </c>
      <c r="E53" s="87" t="e">
        <f ca="true">+IF(AND(ISNUMBER(OFFSET('Water Data'!$D$6,0,10*ROW('Water Data'!D47))),'Data Summary'!BT53="Yes"),OFFSET('Water Data'!$D$6,0,10*ROW('Water Data'!D47)),NA())</f>
        <v>#N/A</v>
      </c>
      <c r="F53" s="87" t="e">
        <f ca="true">+IF(AND(ISNUMBER(OFFSET('Water Data'!$D$9,0,10*ROW('Water Data'!D47))),'Data Summary'!BU53="Yes"),OFFSET('Water Data'!$D$9,0,10*ROW('Water Data'!D47)),NA())</f>
        <v>#N/A</v>
      </c>
      <c r="G53" s="87" t="e">
        <f ca="true">+IF(AND(ISNUMBER(OFFSET('Water Data'!$E$4,0,10*ROW('Water Data'!E47))),'Data Summary'!BV53="Yes"),100-OFFSET('Water Data'!$E$4,0,10*ROW('Water Data'!E47)),NA())</f>
        <v>#N/A</v>
      </c>
      <c r="H53" s="87" t="e">
        <f ca="true">+IF(AND(ISNUMBER(OFFSET('Water Data'!$E$6,0,10*ROW('Water Data'!E47))),'Data Summary'!BW53="Yes"),OFFSET('Water Data'!$E$6,0,10*ROW('Water Data'!E47)),NA())</f>
        <v>#N/A</v>
      </c>
      <c r="I53" s="87" t="e">
        <f ca="true">+IF(AND(ISNUMBER(OFFSET('Water Data'!$E$9,0,10*ROW('Water Data'!E47))),'Data Summary'!BX53="Yes"),OFFSET('Water Data'!$E$9,0,10*ROW('Water Data'!E47)),NA())</f>
        <v>#N/A</v>
      </c>
      <c r="J53" s="87" t="e">
        <f ca="true">+IF(AND(ISNUMBER(OFFSET('Water Data'!$F$4,0,10*ROW('Water Data'!F47))),'Data Summary'!BY53="Yes"),100-OFFSET('Water Data'!$F$4,0,10*ROW('Water Data'!F47)),NA())</f>
        <v>#N/A</v>
      </c>
      <c r="K53" s="87" t="e">
        <f ca="true">+IF(AND(ISNUMBER(OFFSET('Water Data'!$F$6,0,10*ROW('Water Data'!F47))),'Data Summary'!BZ53="Yes"),OFFSET('Water Data'!$F$6,0,10*ROW('Water Data'!F47)),NA())</f>
        <v>#N/A</v>
      </c>
      <c r="L53" s="87" t="e">
        <f ca="true">+IF(AND(ISNUMBER(OFFSET('Water Data'!$F$9,0,10*ROW('Water Data'!F47))),'Data Summary'!CA53="Yes"),OFFSET('Water Data'!$F$9,0,10*ROW('Water Data'!F47)),NA())</f>
        <v>#N/A</v>
      </c>
      <c r="M53" s="87" t="e">
        <f ca="true">+IF(AND(ISNUMBER(OFFSET('Water Data'!$G$4,0,10*ROW('Water Data'!G47))),'Data Summary'!CB53="Yes"),100-OFFSET('Water Data'!$G$4,0,10*ROW('Water Data'!G47)),NA())</f>
        <v>#N/A</v>
      </c>
      <c r="N53" s="87" t="e">
        <f ca="true">+IF(AND(ISNUMBER(OFFSET('Water Data'!$G$6,0,10*ROW('Water Data'!G47))),'Data Summary'!CC53="Yes"),OFFSET('Water Data'!$G$6,0,10*ROW('Water Data'!G47)),NA())</f>
        <v>#N/A</v>
      </c>
      <c r="O53" s="87" t="e">
        <f ca="true">+IF(AND(ISNUMBER(OFFSET('Water Data'!$G$9,0,10*ROW('Water Data'!G47))),'Data Summary'!CD53="Yes"),OFFSET('Water Data'!$G$9,0,10*ROW('Water Data'!G47)),NA())</f>
        <v>#N/A</v>
      </c>
      <c r="P53" s="87" t="e">
        <f ca="true">+IF(AND(ISNUMBER(OFFSET('Water Data'!$H$4,0,10*ROW('Water Data'!H47))),'Data Summary'!CE53="Yes"),100-OFFSET('Water Data'!$H$4,0,10*ROW('Water Data'!H47)),NA())</f>
        <v>#N/A</v>
      </c>
      <c r="Q53" s="87" t="e">
        <f ca="true">+IF(AND(ISNUMBER(OFFSET('Water Data'!$H$6,0,10*ROW('Water Data'!H47))),'Data Summary'!CF53="Yes"),OFFSET('Water Data'!$H$6,0,10*ROW('Water Data'!H47)),NA())</f>
        <v>#N/A</v>
      </c>
      <c r="R53" s="87" t="e">
        <f ca="true">+IF(AND(ISNUMBER(OFFSET('Water Data'!$H$9,0,10*ROW('Water Data'!H47))),'Data Summary'!CG53="Yes"),OFFSET('Water Data'!$H$9,0,10*ROW('Water Data'!H47)),NA())</f>
        <v>#N/A</v>
      </c>
      <c r="S53" s="87" t="e">
        <f ca="true">+IF(AND(ISNUMBER(OFFSET('Water Data'!$I$4,0,10*ROW('Water Data'!I47))),'Data Summary'!CH53="Yes"),100-OFFSET('Water Data'!$I$4,0,10*ROW('Water Data'!I47)),NA())</f>
        <v>#N/A</v>
      </c>
      <c r="T53" s="87" t="e">
        <f ca="true">+IF(AND(ISNUMBER(OFFSET('Water Data'!$I$6,0,10*ROW('Water Data'!I47))),'Data Summary'!CI53="Yes"),OFFSET('Water Data'!$I$6,0,10*ROW('Water Data'!I47)),NA())</f>
        <v>#N/A</v>
      </c>
      <c r="U53" s="87" t="e">
        <f ca="true">+IF(AND(ISNUMBER(OFFSET('Water Data'!$I$9,0,10*ROW('Water Data'!I47))),'Data Summary'!CJ53="Yes"),OFFSET('Water Data'!$I$9,0,10*ROW('Water Data'!I47)),NA())</f>
        <v>#N/A</v>
      </c>
      <c r="V53" s="88" t="e">
        <f ca="true">+IF(AND(ISNUMBER(OFFSET('Sanitation Data'!$D$4,0,10*ROW('Sanitation Data'!D47))),'Data Summary'!CK53="Yes"),100-OFFSET('Sanitation Data'!$D$4,0,10*ROW('Sanitation Data'!D47)),NA())</f>
        <v>#N/A</v>
      </c>
      <c r="W53" s="88" t="e">
        <f ca="true">+IF(AND(ISNUMBER(OFFSET('Sanitation Data'!$D$6,0,10*ROW('Sanitation Data'!D47))),'Data Summary'!CL53="Yes"),OFFSET('Sanitation Data'!$D$6,0,10*ROW('Sanitation Data'!D47)),NA())</f>
        <v>#N/A</v>
      </c>
      <c r="X53" s="88" t="e">
        <f ca="true">+IF(AND(ISNUMBER(OFFSET('Sanitation Data'!$D$10,0,10*ROW('Sanitation Data'!D47))),'Data Summary'!CM53="Yes"),OFFSET('Sanitation Data'!$D$10,0,10*ROW('Sanitation Data'!D47)),NA())</f>
        <v>#N/A</v>
      </c>
      <c r="Y53" s="88" t="e">
        <f ca="true">+IF(AND(ISNUMBER(OFFSET('Sanitation Data'!$D$11,0,10*ROW('Sanitation Data'!D47))),'Data Summary'!CN53="Yes"),OFFSET('Sanitation Data'!$D$11,0,10*ROW('Sanitation Data'!D47)),NA())</f>
        <v>#N/A</v>
      </c>
      <c r="Z53" s="88" t="e">
        <f ca="true">+IF(AND(ISNUMBER(OFFSET('Sanitation Data'!$D$12,0,10*ROW('Sanitation Data'!D47))),'Data Summary'!CO53="Yes"),OFFSET('Sanitation Data'!$D$12,0,10*ROW('Sanitation Data'!D47)),NA())</f>
        <v>#N/A</v>
      </c>
      <c r="AA53" s="88" t="e">
        <f ca="true">+IF(AND(ISNUMBER(OFFSET('Sanitation Data'!$E$4,0,10*ROW('Sanitation Data'!E47))),'Data Summary'!CP53="Yes"),100-OFFSET('Sanitation Data'!$E$4,0,10*ROW('Sanitation Data'!E47)),NA())</f>
        <v>#N/A</v>
      </c>
      <c r="AB53" s="88" t="e">
        <f ca="true">+IF(AND(ISNUMBER(OFFSET('Sanitation Data'!$E$6,0,10*ROW('Sanitation Data'!E47))),'Data Summary'!CQ53="Yes"),OFFSET('Sanitation Data'!$E$6,0,10*ROW('Sanitation Data'!E47)),NA())</f>
        <v>#N/A</v>
      </c>
      <c r="AC53" s="88" t="e">
        <f ca="true">+IF(AND(ISNUMBER(OFFSET('Sanitation Data'!$E$10,0,10*ROW('Sanitation Data'!E47))),'Data Summary'!CR53="Yes"),OFFSET('Sanitation Data'!$E$10,0,10*ROW('Sanitation Data'!E47)),NA())</f>
        <v>#N/A</v>
      </c>
      <c r="AD53" s="88" t="e">
        <f ca="true">+IF(AND(ISNUMBER(OFFSET('Sanitation Data'!$E$11,0,10*ROW('Sanitation Data'!E47))),'Data Summary'!CS53="Yes"),OFFSET('Sanitation Data'!$E$11,0,10*ROW('Sanitation Data'!E47)),NA())</f>
        <v>#N/A</v>
      </c>
      <c r="AE53" s="88" t="e">
        <f ca="true">+IF(AND(ISNUMBER(OFFSET('Sanitation Data'!$E$12,0,10*ROW('Sanitation Data'!E47))),'Data Summary'!CT53="Yes"),OFFSET('Sanitation Data'!$E$12,0,10*ROW('Sanitation Data'!E47)),NA())</f>
        <v>#N/A</v>
      </c>
      <c r="AF53" s="88" t="e">
        <f ca="true">+IF(AND(ISNUMBER(OFFSET('Sanitation Data'!$F$4,0,10*ROW('Sanitation Data'!F47))),'Data Summary'!CU53="Yes"),100-OFFSET('Sanitation Data'!$F$4,0,10*ROW('Sanitation Data'!F47)),NA())</f>
        <v>#N/A</v>
      </c>
      <c r="AG53" s="88" t="e">
        <f ca="true">+IF(AND(ISNUMBER(OFFSET('Sanitation Data'!$F$6,0,10*ROW('Sanitation Data'!F47))),'Data Summary'!CV53="Yes"),OFFSET('Sanitation Data'!$F$6,0,10*ROW('Sanitation Data'!F47)),NA())</f>
        <v>#N/A</v>
      </c>
      <c r="AH53" s="88" t="e">
        <f ca="true">+IF(AND(ISNUMBER(OFFSET('Sanitation Data'!$F$10,0,10*ROW('Sanitation Data'!F47))),'Data Summary'!CW53="Yes"),OFFSET('Sanitation Data'!$F$10,0,10*ROW('Sanitation Data'!F47)),NA())</f>
        <v>#N/A</v>
      </c>
      <c r="AI53" s="88" t="e">
        <f ca="true">+IF(AND(ISNUMBER(OFFSET('Sanitation Data'!$F$11,0,10*ROW('Sanitation Data'!F47))),'Data Summary'!CX53="Yes"),OFFSET('Sanitation Data'!$F$11,0,10*ROW('Sanitation Data'!F47)),NA())</f>
        <v>#N/A</v>
      </c>
      <c r="AJ53" s="88" t="e">
        <f ca="true">+IF(AND(ISNUMBER(OFFSET('Sanitation Data'!$F$12,0,10*ROW('Sanitation Data'!F47))),'Data Summary'!CY53="Yes"),OFFSET('Sanitation Data'!$F$12,0,10*ROW('Sanitation Data'!F47)),NA())</f>
        <v>#N/A</v>
      </c>
      <c r="AK53" s="88" t="e">
        <f ca="true">+IF(AND(ISNUMBER(OFFSET('Sanitation Data'!$G$4,0,10*ROW('Sanitation Data'!G47))),'Data Summary'!CZ53="Yes"),100-OFFSET('Sanitation Data'!$G$4,0,10*ROW('Sanitation Data'!G47)),NA())</f>
        <v>#N/A</v>
      </c>
      <c r="AL53" s="88" t="e">
        <f ca="true">+IF(AND(ISNUMBER(OFFSET('Sanitation Data'!$G$6,0,10*ROW('Sanitation Data'!G47))),'Data Summary'!DA53="Yes"),OFFSET('Sanitation Data'!$G$6,0,10*ROW('Sanitation Data'!G47)),NA())</f>
        <v>#N/A</v>
      </c>
      <c r="AM53" s="88" t="e">
        <f ca="true">+IF(AND(ISNUMBER(OFFSET('Sanitation Data'!$G$10,0,10*ROW('Sanitation Data'!G47))),'Data Summary'!DB53="Yes"),OFFSET('Sanitation Data'!$G$10,0,10*ROW('Sanitation Data'!G47)),NA())</f>
        <v>#N/A</v>
      </c>
      <c r="AN53" s="88" t="e">
        <f ca="true">+IF(AND(ISNUMBER(OFFSET('Sanitation Data'!$G$11,0,10*ROW('Sanitation Data'!G47))),'Data Summary'!DC53="Yes"),OFFSET('Sanitation Data'!$G$11,0,10*ROW('Sanitation Data'!G47)),NA())</f>
        <v>#N/A</v>
      </c>
      <c r="AO53" s="88" t="e">
        <f ca="true">+IF(AND(ISNUMBER(OFFSET('Sanitation Data'!$G$12,0,10*ROW('Sanitation Data'!G47))),'Data Summary'!DD53="Yes"),OFFSET('Sanitation Data'!$G$12,0,10*ROW('Sanitation Data'!G47)),NA())</f>
        <v>#N/A</v>
      </c>
      <c r="AP53" s="88" t="e">
        <f ca="true">+IF(AND(ISNUMBER(OFFSET('Sanitation Data'!$H$4,0,10*ROW('Sanitation Data'!H47))),'Data Summary'!DE53="Yes"),100-OFFSET('Sanitation Data'!$H$4,0,10*ROW('Sanitation Data'!H47)),NA())</f>
        <v>#N/A</v>
      </c>
      <c r="AQ53" s="88" t="e">
        <f ca="true">+IF(AND(ISNUMBER(OFFSET('Sanitation Data'!$H$6,0,10*ROW('Sanitation Data'!H47))),'Data Summary'!DF53="Yes"),OFFSET('Sanitation Data'!$H$6,0,10*ROW('Sanitation Data'!H47)),NA())</f>
        <v>#N/A</v>
      </c>
      <c r="AR53" s="88" t="e">
        <f ca="true">+IF(AND(ISNUMBER(OFFSET('Sanitation Data'!$H$10,0,10*ROW('Sanitation Data'!H47))),'Data Summary'!DG53="Yes"),OFFSET('Sanitation Data'!$H$10,0,10*ROW('Sanitation Data'!H47)),NA())</f>
        <v>#N/A</v>
      </c>
      <c r="AS53" s="88" t="e">
        <f ca="true">+IF(AND(ISNUMBER(OFFSET('Sanitation Data'!$H$11,0,10*ROW('Sanitation Data'!H47))),'Data Summary'!DH53="Yes"),OFFSET('Sanitation Data'!$H$11,0,10*ROW('Sanitation Data'!H47)),NA())</f>
        <v>#N/A</v>
      </c>
      <c r="AT53" s="88" t="e">
        <f ca="true">+IF(AND(ISNUMBER(OFFSET('Sanitation Data'!$H$12,0,10*ROW('Sanitation Data'!H47))),'Data Summary'!DI53="Yes"),OFFSET('Sanitation Data'!$H$12,0,10*ROW('Sanitation Data'!H47)),NA())</f>
        <v>#N/A</v>
      </c>
      <c r="AU53" s="88" t="e">
        <f ca="true">+IF(AND(ISNUMBER(OFFSET('Sanitation Data'!$I$4,0,10*ROW('Sanitation Data'!I47))),'Data Summary'!DJ53="Yes"),100-OFFSET('Sanitation Data'!$I$4,0,10*ROW('Sanitation Data'!I47)),NA())</f>
        <v>#N/A</v>
      </c>
      <c r="AV53" s="88" t="e">
        <f ca="true">+IF(AND(ISNUMBER(OFFSET('Sanitation Data'!$I$6,0,10*ROW('Sanitation Data'!I47))),'Data Summary'!DK53="Yes"),OFFSET('Sanitation Data'!$I$6,0,10*ROW('Sanitation Data'!I47)),NA())</f>
        <v>#N/A</v>
      </c>
      <c r="AW53" s="88" t="e">
        <f ca="true">+IF(AND(ISNUMBER(OFFSET('Sanitation Data'!$I$10,0,10*ROW('Sanitation Data'!I47))),'Data Summary'!DL53="Yes"),OFFSET('Sanitation Data'!$I$10,0,10*ROW('Sanitation Data'!I47)),NA())</f>
        <v>#N/A</v>
      </c>
      <c r="AX53" s="88" t="e">
        <f ca="true">+IF(AND(ISNUMBER(OFFSET('Sanitation Data'!$I$11,0,10*ROW('Sanitation Data'!I47))),'Data Summary'!DM53="Yes"),OFFSET('Sanitation Data'!$I$11,0,10*ROW('Sanitation Data'!I47)),NA())</f>
        <v>#N/A</v>
      </c>
      <c r="AY53" s="88" t="e">
        <f ca="true">+IF(AND(ISNUMBER(OFFSET('Sanitation Data'!$I$12,0,10*ROW('Sanitation Data'!I47))),'Data Summary'!DN53="Yes"),OFFSET('Sanitation Data'!$I$12,0,10*ROW('Sanitation Data'!I47)),NA())</f>
        <v>#N/A</v>
      </c>
      <c r="AZ53" s="89" t="e">
        <f ca="true">+IF(AND(ISNUMBER(OFFSET('Hygiene Data'!$D$5,0,10*ROW('Hygiene Data'!D47))),'Data Summary'!DO53="Yes"),OFFSET('Hygiene Data'!$D$5,0,10*ROW('Hygiene Data'!D47)),NA())</f>
        <v>#N/A</v>
      </c>
      <c r="BA53" s="89" t="e">
        <f ca="true">+IF(AND(ISNUMBER(OFFSET('Hygiene Data'!$D$7,0,10*ROW('Hygiene Data'!D47))),'Data Summary'!DP53="Yes"),OFFSET('Hygiene Data'!$D$7,0,10*ROW('Hygiene Data'!D47)),NA())</f>
        <v>#N/A</v>
      </c>
      <c r="BB53" s="89" t="e">
        <f ca="true">+IF(AND(ISNUMBER(OFFSET('Hygiene Data'!$D$9,0,10*ROW('Hygiene Data'!D47))),'Data Summary'!DQ53="Yes"),OFFSET('Hygiene Data'!$D$9,0,10*ROW('Hygiene Data'!D47)),NA())</f>
        <v>#N/A</v>
      </c>
      <c r="BC53" s="89" t="e">
        <f ca="true">+IF(AND(ISNUMBER(OFFSET('Hygiene Data'!$E$5,0,10*ROW('Hygiene Data'!E47))),'Data Summary'!DR53="Yes"),OFFSET('Hygiene Data'!$E$5,0,10*ROW('Hygiene Data'!E47)),NA())</f>
        <v>#N/A</v>
      </c>
      <c r="BD53" s="89" t="e">
        <f ca="true">+IF(AND(ISNUMBER(OFFSET('Hygiene Data'!$E$7,0,10*ROW('Hygiene Data'!E47))),'Data Summary'!DS53="Yes"),OFFSET('Hygiene Data'!$E$7,0,10*ROW('Hygiene Data'!E47)),NA())</f>
        <v>#N/A</v>
      </c>
      <c r="BE53" s="89" t="e">
        <f ca="true">+IF(AND(ISNUMBER(OFFSET('Hygiene Data'!$E$9,0,10*ROW('Hygiene Data'!E47))),'Data Summary'!DT53="Yes"),OFFSET('Hygiene Data'!$E$9,0,10*ROW('Hygiene Data'!E47)),NA())</f>
        <v>#N/A</v>
      </c>
      <c r="BF53" s="89" t="e">
        <f ca="true">+IF(AND(ISNUMBER(OFFSET('Hygiene Data'!$F$5,0,10*ROW('Hygiene Data'!F47))),'Data Summary'!DU53="Yes"),OFFSET('Hygiene Data'!$F$5,0,10*ROW('Hygiene Data'!F47)),NA())</f>
        <v>#N/A</v>
      </c>
      <c r="BG53" s="89" t="e">
        <f ca="true">+IF(AND(ISNUMBER(OFFSET('Hygiene Data'!$F$7,0,10*ROW('Hygiene Data'!F47))),'Data Summary'!DV53="Yes"),OFFSET('Hygiene Data'!$F$7,0,10*ROW('Hygiene Data'!F47)),NA())</f>
        <v>#N/A</v>
      </c>
      <c r="BH53" s="89" t="e">
        <f ca="true">+IF(AND(ISNUMBER(OFFSET('Hygiene Data'!$F$9,0,10*ROW('Hygiene Data'!F47))),'Data Summary'!DW53="Yes"),OFFSET('Hygiene Data'!$F$9,0,10*ROW('Hygiene Data'!F47)),NA())</f>
        <v>#N/A</v>
      </c>
      <c r="BI53" s="89" t="e">
        <f ca="true">+IF(AND(ISNUMBER(OFFSET('Hygiene Data'!$G$5,0,10*ROW('Hygiene Data'!G47))),'Data Summary'!DX53="Yes"),OFFSET('Hygiene Data'!$G$5,0,10*ROW('Hygiene Data'!G47)),NA())</f>
        <v>#N/A</v>
      </c>
      <c r="BJ53" s="89" t="e">
        <f ca="true">+IF(AND(ISNUMBER(OFFSET('Hygiene Data'!$G$7,0,10*ROW('Hygiene Data'!G47))),'Data Summary'!DY53="Yes"),OFFSET('Hygiene Data'!$G$7,0,10*ROW('Hygiene Data'!G47)),NA())</f>
        <v>#N/A</v>
      </c>
      <c r="BK53" s="89" t="e">
        <f ca="true">+IF(AND(ISNUMBER(OFFSET('Hygiene Data'!$G$9,0,10*ROW('Hygiene Data'!G47))),'Data Summary'!DZ53="Yes"),OFFSET('Hygiene Data'!$G$9,0,10*ROW('Hygiene Data'!G47)),NA())</f>
        <v>#N/A</v>
      </c>
      <c r="BL53" s="89" t="e">
        <f ca="true">+IF(AND(ISNUMBER(OFFSET('Hygiene Data'!$H$5,0,10*ROW('Hygiene Data'!H47))),'Data Summary'!EA53="Yes"),OFFSET('Hygiene Data'!$H$5,0,10*ROW('Hygiene Data'!H47)),NA())</f>
        <v>#N/A</v>
      </c>
      <c r="BM53" s="89" t="e">
        <f ca="true">+IF(AND(ISNUMBER(OFFSET('Hygiene Data'!$H$7,0,10*ROW('Hygiene Data'!H47))),'Data Summary'!EB53="Yes"),OFFSET('Hygiene Data'!$H$7,0,10*ROW('Hygiene Data'!H47)),NA())</f>
        <v>#N/A</v>
      </c>
      <c r="BN53" s="89" t="e">
        <f ca="true">+IF(AND(ISNUMBER(OFFSET('Hygiene Data'!$H$9,0,10*ROW('Hygiene Data'!H47))),'Data Summary'!EC53="Yes"),OFFSET('Hygiene Data'!$H$9,0,10*ROW('Hygiene Data'!H47)),NA())</f>
        <v>#N/A</v>
      </c>
      <c r="BO53" s="89" t="e">
        <f ca="true">+IF(AND(ISNUMBER(OFFSET('Hygiene Data'!$I$5,0,10*ROW('Hygiene Data'!I47))),'Data Summary'!ED53="Yes"),OFFSET('Hygiene Data'!$I$5,0,10*ROW('Hygiene Data'!I47)),NA())</f>
        <v>#N/A</v>
      </c>
      <c r="BP53" s="89" t="e">
        <f ca="true">+IF(AND(ISNUMBER(OFFSET('Hygiene Data'!$I$7,0,10*ROW('Hygiene Data'!I47))),'Data Summary'!EE53="Yes"),OFFSET('Hygiene Data'!$I$7,0,10*ROW('Hygiene Data'!I47)),NA())</f>
        <v>#N/A</v>
      </c>
      <c r="BQ53" s="89" t="e">
        <f ca="true">+IF(AND(ISNUMBER(OFFSET('Hygiene Data'!$I$9,0,10*ROW('Hygiene Data'!I47))),'Data Summary'!EF53="Yes"),OFFSET('Hygiene Data'!$I$9,0,10*ROW('Hygiene Data'!I47)),NA())</f>
        <v>#N/A</v>
      </c>
    </row>
    <row xmlns:x14ac="http://schemas.microsoft.com/office/spreadsheetml/2009/9/ac" r="54" x14ac:dyDescent="0.2">
      <c r="A54" s="326" t="e">
        <f ca="true">+RIGHT('Data Summary'!A54,LEN('Data Summary'!A54)-9)</f>
        <v>#VALUE!</v>
      </c>
      <c r="B54" s="34" t="str">
        <f ca="true">+IF(ISTEXT('Data Summary'!B54),'Data Summary'!B54,"")</f>
        <v/>
      </c>
      <c r="C54" s="325" t="e">
        <f ca="true">+VALUE('Data Summary'!C54)</f>
        <v>#VALUE!</v>
      </c>
      <c r="D54" s="87" t="e">
        <f ca="true">+IF(AND(ISNUMBER(OFFSET('Water Data'!$D$4,0,10*ROW('Water Data'!D48))),'Data Summary'!BS54="Yes"),100-OFFSET('Water Data'!$D$4,0,10*ROW('Water Data'!D48)),NA())</f>
        <v>#N/A</v>
      </c>
      <c r="E54" s="87" t="e">
        <f ca="true">+IF(AND(ISNUMBER(OFFSET('Water Data'!$D$6,0,10*ROW('Water Data'!D48))),'Data Summary'!BT54="Yes"),OFFSET('Water Data'!$D$6,0,10*ROW('Water Data'!D48)),NA())</f>
        <v>#N/A</v>
      </c>
      <c r="F54" s="87" t="e">
        <f ca="true">+IF(AND(ISNUMBER(OFFSET('Water Data'!$D$9,0,10*ROW('Water Data'!D48))),'Data Summary'!BU54="Yes"),OFFSET('Water Data'!$D$9,0,10*ROW('Water Data'!D48)),NA())</f>
        <v>#N/A</v>
      </c>
      <c r="G54" s="87" t="e">
        <f ca="true">+IF(AND(ISNUMBER(OFFSET('Water Data'!$E$4,0,10*ROW('Water Data'!E48))),'Data Summary'!BV54="Yes"),100-OFFSET('Water Data'!$E$4,0,10*ROW('Water Data'!E48)),NA())</f>
        <v>#N/A</v>
      </c>
      <c r="H54" s="87" t="e">
        <f ca="true">+IF(AND(ISNUMBER(OFFSET('Water Data'!$E$6,0,10*ROW('Water Data'!E48))),'Data Summary'!BW54="Yes"),OFFSET('Water Data'!$E$6,0,10*ROW('Water Data'!E48)),NA())</f>
        <v>#N/A</v>
      </c>
      <c r="I54" s="87" t="e">
        <f ca="true">+IF(AND(ISNUMBER(OFFSET('Water Data'!$E$9,0,10*ROW('Water Data'!E48))),'Data Summary'!BX54="Yes"),OFFSET('Water Data'!$E$9,0,10*ROW('Water Data'!E48)),NA())</f>
        <v>#N/A</v>
      </c>
      <c r="J54" s="87" t="e">
        <f ca="true">+IF(AND(ISNUMBER(OFFSET('Water Data'!$F$4,0,10*ROW('Water Data'!F48))),'Data Summary'!BY54="Yes"),100-OFFSET('Water Data'!$F$4,0,10*ROW('Water Data'!F48)),NA())</f>
        <v>#N/A</v>
      </c>
      <c r="K54" s="87" t="e">
        <f ca="true">+IF(AND(ISNUMBER(OFFSET('Water Data'!$F$6,0,10*ROW('Water Data'!F48))),'Data Summary'!BZ54="Yes"),OFFSET('Water Data'!$F$6,0,10*ROW('Water Data'!F48)),NA())</f>
        <v>#N/A</v>
      </c>
      <c r="L54" s="87" t="e">
        <f ca="true">+IF(AND(ISNUMBER(OFFSET('Water Data'!$F$9,0,10*ROW('Water Data'!F48))),'Data Summary'!CA54="Yes"),OFFSET('Water Data'!$F$9,0,10*ROW('Water Data'!F48)),NA())</f>
        <v>#N/A</v>
      </c>
      <c r="M54" s="87" t="e">
        <f ca="true">+IF(AND(ISNUMBER(OFFSET('Water Data'!$G$4,0,10*ROW('Water Data'!G48))),'Data Summary'!CB54="Yes"),100-OFFSET('Water Data'!$G$4,0,10*ROW('Water Data'!G48)),NA())</f>
        <v>#N/A</v>
      </c>
      <c r="N54" s="87" t="e">
        <f ca="true">+IF(AND(ISNUMBER(OFFSET('Water Data'!$G$6,0,10*ROW('Water Data'!G48))),'Data Summary'!CC54="Yes"),OFFSET('Water Data'!$G$6,0,10*ROW('Water Data'!G48)),NA())</f>
        <v>#N/A</v>
      </c>
      <c r="O54" s="87" t="e">
        <f ca="true">+IF(AND(ISNUMBER(OFFSET('Water Data'!$G$9,0,10*ROW('Water Data'!G48))),'Data Summary'!CD54="Yes"),OFFSET('Water Data'!$G$9,0,10*ROW('Water Data'!G48)),NA())</f>
        <v>#N/A</v>
      </c>
      <c r="P54" s="87" t="e">
        <f ca="true">+IF(AND(ISNUMBER(OFFSET('Water Data'!$H$4,0,10*ROW('Water Data'!H48))),'Data Summary'!CE54="Yes"),100-OFFSET('Water Data'!$H$4,0,10*ROW('Water Data'!H48)),NA())</f>
        <v>#N/A</v>
      </c>
      <c r="Q54" s="87" t="e">
        <f ca="true">+IF(AND(ISNUMBER(OFFSET('Water Data'!$H$6,0,10*ROW('Water Data'!H48))),'Data Summary'!CF54="Yes"),OFFSET('Water Data'!$H$6,0,10*ROW('Water Data'!H48)),NA())</f>
        <v>#N/A</v>
      </c>
      <c r="R54" s="87" t="e">
        <f ca="true">+IF(AND(ISNUMBER(OFFSET('Water Data'!$H$9,0,10*ROW('Water Data'!H48))),'Data Summary'!CG54="Yes"),OFFSET('Water Data'!$H$9,0,10*ROW('Water Data'!H48)),NA())</f>
        <v>#N/A</v>
      </c>
      <c r="S54" s="87" t="e">
        <f ca="true">+IF(AND(ISNUMBER(OFFSET('Water Data'!$I$4,0,10*ROW('Water Data'!I48))),'Data Summary'!CH54="Yes"),100-OFFSET('Water Data'!$I$4,0,10*ROW('Water Data'!I48)),NA())</f>
        <v>#N/A</v>
      </c>
      <c r="T54" s="87" t="e">
        <f ca="true">+IF(AND(ISNUMBER(OFFSET('Water Data'!$I$6,0,10*ROW('Water Data'!I48))),'Data Summary'!CI54="Yes"),OFFSET('Water Data'!$I$6,0,10*ROW('Water Data'!I48)),NA())</f>
        <v>#N/A</v>
      </c>
      <c r="U54" s="87" t="e">
        <f ca="true">+IF(AND(ISNUMBER(OFFSET('Water Data'!$I$9,0,10*ROW('Water Data'!I48))),'Data Summary'!CJ54="Yes"),OFFSET('Water Data'!$I$9,0,10*ROW('Water Data'!I48)),NA())</f>
        <v>#N/A</v>
      </c>
      <c r="V54" s="88" t="e">
        <f ca="true">+IF(AND(ISNUMBER(OFFSET('Sanitation Data'!$D$4,0,10*ROW('Sanitation Data'!D48))),'Data Summary'!CK54="Yes"),100-OFFSET('Sanitation Data'!$D$4,0,10*ROW('Sanitation Data'!D48)),NA())</f>
        <v>#N/A</v>
      </c>
      <c r="W54" s="88" t="e">
        <f ca="true">+IF(AND(ISNUMBER(OFFSET('Sanitation Data'!$D$6,0,10*ROW('Sanitation Data'!D48))),'Data Summary'!CL54="Yes"),OFFSET('Sanitation Data'!$D$6,0,10*ROW('Sanitation Data'!D48)),NA())</f>
        <v>#N/A</v>
      </c>
      <c r="X54" s="88" t="e">
        <f ca="true">+IF(AND(ISNUMBER(OFFSET('Sanitation Data'!$D$10,0,10*ROW('Sanitation Data'!D48))),'Data Summary'!CM54="Yes"),OFFSET('Sanitation Data'!$D$10,0,10*ROW('Sanitation Data'!D48)),NA())</f>
        <v>#N/A</v>
      </c>
      <c r="Y54" s="88" t="e">
        <f ca="true">+IF(AND(ISNUMBER(OFFSET('Sanitation Data'!$D$11,0,10*ROW('Sanitation Data'!D48))),'Data Summary'!CN54="Yes"),OFFSET('Sanitation Data'!$D$11,0,10*ROW('Sanitation Data'!D48)),NA())</f>
        <v>#N/A</v>
      </c>
      <c r="Z54" s="88" t="e">
        <f ca="true">+IF(AND(ISNUMBER(OFFSET('Sanitation Data'!$D$12,0,10*ROW('Sanitation Data'!D48))),'Data Summary'!CO54="Yes"),OFFSET('Sanitation Data'!$D$12,0,10*ROW('Sanitation Data'!D48)),NA())</f>
        <v>#N/A</v>
      </c>
      <c r="AA54" s="88" t="e">
        <f ca="true">+IF(AND(ISNUMBER(OFFSET('Sanitation Data'!$E$4,0,10*ROW('Sanitation Data'!E48))),'Data Summary'!CP54="Yes"),100-OFFSET('Sanitation Data'!$E$4,0,10*ROW('Sanitation Data'!E48)),NA())</f>
        <v>#N/A</v>
      </c>
      <c r="AB54" s="88" t="e">
        <f ca="true">+IF(AND(ISNUMBER(OFFSET('Sanitation Data'!$E$6,0,10*ROW('Sanitation Data'!E48))),'Data Summary'!CQ54="Yes"),OFFSET('Sanitation Data'!$E$6,0,10*ROW('Sanitation Data'!E48)),NA())</f>
        <v>#N/A</v>
      </c>
      <c r="AC54" s="88" t="e">
        <f ca="true">+IF(AND(ISNUMBER(OFFSET('Sanitation Data'!$E$10,0,10*ROW('Sanitation Data'!E48))),'Data Summary'!CR54="Yes"),OFFSET('Sanitation Data'!$E$10,0,10*ROW('Sanitation Data'!E48)),NA())</f>
        <v>#N/A</v>
      </c>
      <c r="AD54" s="88" t="e">
        <f ca="true">+IF(AND(ISNUMBER(OFFSET('Sanitation Data'!$E$11,0,10*ROW('Sanitation Data'!E48))),'Data Summary'!CS54="Yes"),OFFSET('Sanitation Data'!$E$11,0,10*ROW('Sanitation Data'!E48)),NA())</f>
        <v>#N/A</v>
      </c>
      <c r="AE54" s="88" t="e">
        <f ca="true">+IF(AND(ISNUMBER(OFFSET('Sanitation Data'!$E$12,0,10*ROW('Sanitation Data'!E48))),'Data Summary'!CT54="Yes"),OFFSET('Sanitation Data'!$E$12,0,10*ROW('Sanitation Data'!E48)),NA())</f>
        <v>#N/A</v>
      </c>
      <c r="AF54" s="88" t="e">
        <f ca="true">+IF(AND(ISNUMBER(OFFSET('Sanitation Data'!$F$4,0,10*ROW('Sanitation Data'!F48))),'Data Summary'!CU54="Yes"),100-OFFSET('Sanitation Data'!$F$4,0,10*ROW('Sanitation Data'!F48)),NA())</f>
        <v>#N/A</v>
      </c>
      <c r="AG54" s="88" t="e">
        <f ca="true">+IF(AND(ISNUMBER(OFFSET('Sanitation Data'!$F$6,0,10*ROW('Sanitation Data'!F48))),'Data Summary'!CV54="Yes"),OFFSET('Sanitation Data'!$F$6,0,10*ROW('Sanitation Data'!F48)),NA())</f>
        <v>#N/A</v>
      </c>
      <c r="AH54" s="88" t="e">
        <f ca="true">+IF(AND(ISNUMBER(OFFSET('Sanitation Data'!$F$10,0,10*ROW('Sanitation Data'!F48))),'Data Summary'!CW54="Yes"),OFFSET('Sanitation Data'!$F$10,0,10*ROW('Sanitation Data'!F48)),NA())</f>
        <v>#N/A</v>
      </c>
      <c r="AI54" s="88" t="e">
        <f ca="true">+IF(AND(ISNUMBER(OFFSET('Sanitation Data'!$F$11,0,10*ROW('Sanitation Data'!F48))),'Data Summary'!CX54="Yes"),OFFSET('Sanitation Data'!$F$11,0,10*ROW('Sanitation Data'!F48)),NA())</f>
        <v>#N/A</v>
      </c>
      <c r="AJ54" s="88" t="e">
        <f ca="true">+IF(AND(ISNUMBER(OFFSET('Sanitation Data'!$F$12,0,10*ROW('Sanitation Data'!F48))),'Data Summary'!CY54="Yes"),OFFSET('Sanitation Data'!$F$12,0,10*ROW('Sanitation Data'!F48)),NA())</f>
        <v>#N/A</v>
      </c>
      <c r="AK54" s="88" t="e">
        <f ca="true">+IF(AND(ISNUMBER(OFFSET('Sanitation Data'!$G$4,0,10*ROW('Sanitation Data'!G48))),'Data Summary'!CZ54="Yes"),100-OFFSET('Sanitation Data'!$G$4,0,10*ROW('Sanitation Data'!G48)),NA())</f>
        <v>#N/A</v>
      </c>
      <c r="AL54" s="88" t="e">
        <f ca="true">+IF(AND(ISNUMBER(OFFSET('Sanitation Data'!$G$6,0,10*ROW('Sanitation Data'!G48))),'Data Summary'!DA54="Yes"),OFFSET('Sanitation Data'!$G$6,0,10*ROW('Sanitation Data'!G48)),NA())</f>
        <v>#N/A</v>
      </c>
      <c r="AM54" s="88" t="e">
        <f ca="true">+IF(AND(ISNUMBER(OFFSET('Sanitation Data'!$G$10,0,10*ROW('Sanitation Data'!G48))),'Data Summary'!DB54="Yes"),OFFSET('Sanitation Data'!$G$10,0,10*ROW('Sanitation Data'!G48)),NA())</f>
        <v>#N/A</v>
      </c>
      <c r="AN54" s="88" t="e">
        <f ca="true">+IF(AND(ISNUMBER(OFFSET('Sanitation Data'!$G$11,0,10*ROW('Sanitation Data'!G48))),'Data Summary'!DC54="Yes"),OFFSET('Sanitation Data'!$G$11,0,10*ROW('Sanitation Data'!G48)),NA())</f>
        <v>#N/A</v>
      </c>
      <c r="AO54" s="88" t="e">
        <f ca="true">+IF(AND(ISNUMBER(OFFSET('Sanitation Data'!$G$12,0,10*ROW('Sanitation Data'!G48))),'Data Summary'!DD54="Yes"),OFFSET('Sanitation Data'!$G$12,0,10*ROW('Sanitation Data'!G48)),NA())</f>
        <v>#N/A</v>
      </c>
      <c r="AP54" s="88" t="e">
        <f ca="true">+IF(AND(ISNUMBER(OFFSET('Sanitation Data'!$H$4,0,10*ROW('Sanitation Data'!H48))),'Data Summary'!DE54="Yes"),100-OFFSET('Sanitation Data'!$H$4,0,10*ROW('Sanitation Data'!H48)),NA())</f>
        <v>#N/A</v>
      </c>
      <c r="AQ54" s="88" t="e">
        <f ca="true">+IF(AND(ISNUMBER(OFFSET('Sanitation Data'!$H$6,0,10*ROW('Sanitation Data'!H48))),'Data Summary'!DF54="Yes"),OFFSET('Sanitation Data'!$H$6,0,10*ROW('Sanitation Data'!H48)),NA())</f>
        <v>#N/A</v>
      </c>
      <c r="AR54" s="88" t="e">
        <f ca="true">+IF(AND(ISNUMBER(OFFSET('Sanitation Data'!$H$10,0,10*ROW('Sanitation Data'!H48))),'Data Summary'!DG54="Yes"),OFFSET('Sanitation Data'!$H$10,0,10*ROW('Sanitation Data'!H48)),NA())</f>
        <v>#N/A</v>
      </c>
      <c r="AS54" s="88" t="e">
        <f ca="true">+IF(AND(ISNUMBER(OFFSET('Sanitation Data'!$H$11,0,10*ROW('Sanitation Data'!H48))),'Data Summary'!DH54="Yes"),OFFSET('Sanitation Data'!$H$11,0,10*ROW('Sanitation Data'!H48)),NA())</f>
        <v>#N/A</v>
      </c>
      <c r="AT54" s="88" t="e">
        <f ca="true">+IF(AND(ISNUMBER(OFFSET('Sanitation Data'!$H$12,0,10*ROW('Sanitation Data'!H48))),'Data Summary'!DI54="Yes"),OFFSET('Sanitation Data'!$H$12,0,10*ROW('Sanitation Data'!H48)),NA())</f>
        <v>#N/A</v>
      </c>
      <c r="AU54" s="88" t="e">
        <f ca="true">+IF(AND(ISNUMBER(OFFSET('Sanitation Data'!$I$4,0,10*ROW('Sanitation Data'!I48))),'Data Summary'!DJ54="Yes"),100-OFFSET('Sanitation Data'!$I$4,0,10*ROW('Sanitation Data'!I48)),NA())</f>
        <v>#N/A</v>
      </c>
      <c r="AV54" s="88" t="e">
        <f ca="true">+IF(AND(ISNUMBER(OFFSET('Sanitation Data'!$I$6,0,10*ROW('Sanitation Data'!I48))),'Data Summary'!DK54="Yes"),OFFSET('Sanitation Data'!$I$6,0,10*ROW('Sanitation Data'!I48)),NA())</f>
        <v>#N/A</v>
      </c>
      <c r="AW54" s="88" t="e">
        <f ca="true">+IF(AND(ISNUMBER(OFFSET('Sanitation Data'!$I$10,0,10*ROW('Sanitation Data'!I48))),'Data Summary'!DL54="Yes"),OFFSET('Sanitation Data'!$I$10,0,10*ROW('Sanitation Data'!I48)),NA())</f>
        <v>#N/A</v>
      </c>
      <c r="AX54" s="88" t="e">
        <f ca="true">+IF(AND(ISNUMBER(OFFSET('Sanitation Data'!$I$11,0,10*ROW('Sanitation Data'!I48))),'Data Summary'!DM54="Yes"),OFFSET('Sanitation Data'!$I$11,0,10*ROW('Sanitation Data'!I48)),NA())</f>
        <v>#N/A</v>
      </c>
      <c r="AY54" s="88" t="e">
        <f ca="true">+IF(AND(ISNUMBER(OFFSET('Sanitation Data'!$I$12,0,10*ROW('Sanitation Data'!I48))),'Data Summary'!DN54="Yes"),OFFSET('Sanitation Data'!$I$12,0,10*ROW('Sanitation Data'!I48)),NA())</f>
        <v>#N/A</v>
      </c>
      <c r="AZ54" s="89" t="e">
        <f ca="true">+IF(AND(ISNUMBER(OFFSET('Hygiene Data'!$D$5,0,10*ROW('Hygiene Data'!D48))),'Data Summary'!DO54="Yes"),OFFSET('Hygiene Data'!$D$5,0,10*ROW('Hygiene Data'!D48)),NA())</f>
        <v>#N/A</v>
      </c>
      <c r="BA54" s="89" t="e">
        <f ca="true">+IF(AND(ISNUMBER(OFFSET('Hygiene Data'!$D$7,0,10*ROW('Hygiene Data'!D48))),'Data Summary'!DP54="Yes"),OFFSET('Hygiene Data'!$D$7,0,10*ROW('Hygiene Data'!D48)),NA())</f>
        <v>#N/A</v>
      </c>
      <c r="BB54" s="89" t="e">
        <f ca="true">+IF(AND(ISNUMBER(OFFSET('Hygiene Data'!$D$9,0,10*ROW('Hygiene Data'!D48))),'Data Summary'!DQ54="Yes"),OFFSET('Hygiene Data'!$D$9,0,10*ROW('Hygiene Data'!D48)),NA())</f>
        <v>#N/A</v>
      </c>
      <c r="BC54" s="89" t="e">
        <f ca="true">+IF(AND(ISNUMBER(OFFSET('Hygiene Data'!$E$5,0,10*ROW('Hygiene Data'!E48))),'Data Summary'!DR54="Yes"),OFFSET('Hygiene Data'!$E$5,0,10*ROW('Hygiene Data'!E48)),NA())</f>
        <v>#N/A</v>
      </c>
      <c r="BD54" s="89" t="e">
        <f ca="true">+IF(AND(ISNUMBER(OFFSET('Hygiene Data'!$E$7,0,10*ROW('Hygiene Data'!E48))),'Data Summary'!DS54="Yes"),OFFSET('Hygiene Data'!$E$7,0,10*ROW('Hygiene Data'!E48)),NA())</f>
        <v>#N/A</v>
      </c>
      <c r="BE54" s="89" t="e">
        <f ca="true">+IF(AND(ISNUMBER(OFFSET('Hygiene Data'!$E$9,0,10*ROW('Hygiene Data'!E48))),'Data Summary'!DT54="Yes"),OFFSET('Hygiene Data'!$E$9,0,10*ROW('Hygiene Data'!E48)),NA())</f>
        <v>#N/A</v>
      </c>
      <c r="BF54" s="89" t="e">
        <f ca="true">+IF(AND(ISNUMBER(OFFSET('Hygiene Data'!$F$5,0,10*ROW('Hygiene Data'!F48))),'Data Summary'!DU54="Yes"),OFFSET('Hygiene Data'!$F$5,0,10*ROW('Hygiene Data'!F48)),NA())</f>
        <v>#N/A</v>
      </c>
      <c r="BG54" s="89" t="e">
        <f ca="true">+IF(AND(ISNUMBER(OFFSET('Hygiene Data'!$F$7,0,10*ROW('Hygiene Data'!F48))),'Data Summary'!DV54="Yes"),OFFSET('Hygiene Data'!$F$7,0,10*ROW('Hygiene Data'!F48)),NA())</f>
        <v>#N/A</v>
      </c>
      <c r="BH54" s="89" t="e">
        <f ca="true">+IF(AND(ISNUMBER(OFFSET('Hygiene Data'!$F$9,0,10*ROW('Hygiene Data'!F48))),'Data Summary'!DW54="Yes"),OFFSET('Hygiene Data'!$F$9,0,10*ROW('Hygiene Data'!F48)),NA())</f>
        <v>#N/A</v>
      </c>
      <c r="BI54" s="89" t="e">
        <f ca="true">+IF(AND(ISNUMBER(OFFSET('Hygiene Data'!$G$5,0,10*ROW('Hygiene Data'!G48))),'Data Summary'!DX54="Yes"),OFFSET('Hygiene Data'!$G$5,0,10*ROW('Hygiene Data'!G48)),NA())</f>
        <v>#N/A</v>
      </c>
      <c r="BJ54" s="89" t="e">
        <f ca="true">+IF(AND(ISNUMBER(OFFSET('Hygiene Data'!$G$7,0,10*ROW('Hygiene Data'!G48))),'Data Summary'!DY54="Yes"),OFFSET('Hygiene Data'!$G$7,0,10*ROW('Hygiene Data'!G48)),NA())</f>
        <v>#N/A</v>
      </c>
      <c r="BK54" s="89" t="e">
        <f ca="true">+IF(AND(ISNUMBER(OFFSET('Hygiene Data'!$G$9,0,10*ROW('Hygiene Data'!G48))),'Data Summary'!DZ54="Yes"),OFFSET('Hygiene Data'!$G$9,0,10*ROW('Hygiene Data'!G48)),NA())</f>
        <v>#N/A</v>
      </c>
      <c r="BL54" s="89" t="e">
        <f ca="true">+IF(AND(ISNUMBER(OFFSET('Hygiene Data'!$H$5,0,10*ROW('Hygiene Data'!H48))),'Data Summary'!EA54="Yes"),OFFSET('Hygiene Data'!$H$5,0,10*ROW('Hygiene Data'!H48)),NA())</f>
        <v>#N/A</v>
      </c>
      <c r="BM54" s="89" t="e">
        <f ca="true">+IF(AND(ISNUMBER(OFFSET('Hygiene Data'!$H$7,0,10*ROW('Hygiene Data'!H48))),'Data Summary'!EB54="Yes"),OFFSET('Hygiene Data'!$H$7,0,10*ROW('Hygiene Data'!H48)),NA())</f>
        <v>#N/A</v>
      </c>
      <c r="BN54" s="89" t="e">
        <f ca="true">+IF(AND(ISNUMBER(OFFSET('Hygiene Data'!$H$9,0,10*ROW('Hygiene Data'!H48))),'Data Summary'!EC54="Yes"),OFFSET('Hygiene Data'!$H$9,0,10*ROW('Hygiene Data'!H48)),NA())</f>
        <v>#N/A</v>
      </c>
      <c r="BO54" s="89" t="e">
        <f ca="true">+IF(AND(ISNUMBER(OFFSET('Hygiene Data'!$I$5,0,10*ROW('Hygiene Data'!I48))),'Data Summary'!ED54="Yes"),OFFSET('Hygiene Data'!$I$5,0,10*ROW('Hygiene Data'!I48)),NA())</f>
        <v>#N/A</v>
      </c>
      <c r="BP54" s="89" t="e">
        <f ca="true">+IF(AND(ISNUMBER(OFFSET('Hygiene Data'!$I$7,0,10*ROW('Hygiene Data'!I48))),'Data Summary'!EE54="Yes"),OFFSET('Hygiene Data'!$I$7,0,10*ROW('Hygiene Data'!I48)),NA())</f>
        <v>#N/A</v>
      </c>
      <c r="BQ54" s="89" t="e">
        <f ca="true">+IF(AND(ISNUMBER(OFFSET('Hygiene Data'!$I$9,0,10*ROW('Hygiene Data'!I48))),'Data Summary'!EF54="Yes"),OFFSET('Hygiene Data'!$I$9,0,10*ROW('Hygiene Data'!I48)),NA())</f>
        <v>#N/A</v>
      </c>
    </row>
    <row xmlns:x14ac="http://schemas.microsoft.com/office/spreadsheetml/2009/9/ac" r="55" x14ac:dyDescent="0.2">
      <c r="A55" s="326" t="e">
        <f ca="true">+RIGHT('Data Summary'!A55,LEN('Data Summary'!A55)-9)</f>
        <v>#VALUE!</v>
      </c>
      <c r="B55" s="34" t="str">
        <f ca="true">+IF(ISTEXT('Data Summary'!B55),'Data Summary'!B55,"")</f>
        <v/>
      </c>
      <c r="C55" s="325" t="e">
        <f ca="true">+VALUE('Data Summary'!C55)</f>
        <v>#VALUE!</v>
      </c>
      <c r="D55" s="87" t="e">
        <f ca="true">+IF(AND(ISNUMBER(OFFSET('Water Data'!$D$4,0,10*ROW('Water Data'!D49))),'Data Summary'!BS55="Yes"),100-OFFSET('Water Data'!$D$4,0,10*ROW('Water Data'!D49)),NA())</f>
        <v>#N/A</v>
      </c>
      <c r="E55" s="87" t="e">
        <f ca="true">+IF(AND(ISNUMBER(OFFSET('Water Data'!$D$6,0,10*ROW('Water Data'!D49))),'Data Summary'!BT55="Yes"),OFFSET('Water Data'!$D$6,0,10*ROW('Water Data'!D49)),NA())</f>
        <v>#N/A</v>
      </c>
      <c r="F55" s="87" t="e">
        <f ca="true">+IF(AND(ISNUMBER(OFFSET('Water Data'!$D$9,0,10*ROW('Water Data'!D49))),'Data Summary'!BU55="Yes"),OFFSET('Water Data'!$D$9,0,10*ROW('Water Data'!D49)),NA())</f>
        <v>#N/A</v>
      </c>
      <c r="G55" s="87" t="e">
        <f ca="true">+IF(AND(ISNUMBER(OFFSET('Water Data'!$E$4,0,10*ROW('Water Data'!E49))),'Data Summary'!BV55="Yes"),100-OFFSET('Water Data'!$E$4,0,10*ROW('Water Data'!E49)),NA())</f>
        <v>#N/A</v>
      </c>
      <c r="H55" s="87" t="e">
        <f ca="true">+IF(AND(ISNUMBER(OFFSET('Water Data'!$E$6,0,10*ROW('Water Data'!E49))),'Data Summary'!BW55="Yes"),OFFSET('Water Data'!$E$6,0,10*ROW('Water Data'!E49)),NA())</f>
        <v>#N/A</v>
      </c>
      <c r="I55" s="87" t="e">
        <f ca="true">+IF(AND(ISNUMBER(OFFSET('Water Data'!$E$9,0,10*ROW('Water Data'!E49))),'Data Summary'!BX55="Yes"),OFFSET('Water Data'!$E$9,0,10*ROW('Water Data'!E49)),NA())</f>
        <v>#N/A</v>
      </c>
      <c r="J55" s="87" t="e">
        <f ca="true">+IF(AND(ISNUMBER(OFFSET('Water Data'!$F$4,0,10*ROW('Water Data'!F49))),'Data Summary'!BY55="Yes"),100-OFFSET('Water Data'!$F$4,0,10*ROW('Water Data'!F49)),NA())</f>
        <v>#N/A</v>
      </c>
      <c r="K55" s="87" t="e">
        <f ca="true">+IF(AND(ISNUMBER(OFFSET('Water Data'!$F$6,0,10*ROW('Water Data'!F49))),'Data Summary'!BZ55="Yes"),OFFSET('Water Data'!$F$6,0,10*ROW('Water Data'!F49)),NA())</f>
        <v>#N/A</v>
      </c>
      <c r="L55" s="87" t="e">
        <f ca="true">+IF(AND(ISNUMBER(OFFSET('Water Data'!$F$9,0,10*ROW('Water Data'!F49))),'Data Summary'!CA55="Yes"),OFFSET('Water Data'!$F$9,0,10*ROW('Water Data'!F49)),NA())</f>
        <v>#N/A</v>
      </c>
      <c r="M55" s="87" t="e">
        <f ca="true">+IF(AND(ISNUMBER(OFFSET('Water Data'!$G$4,0,10*ROW('Water Data'!G49))),'Data Summary'!CB55="Yes"),100-OFFSET('Water Data'!$G$4,0,10*ROW('Water Data'!G49)),NA())</f>
        <v>#N/A</v>
      </c>
      <c r="N55" s="87" t="e">
        <f ca="true">+IF(AND(ISNUMBER(OFFSET('Water Data'!$G$6,0,10*ROW('Water Data'!G49))),'Data Summary'!CC55="Yes"),OFFSET('Water Data'!$G$6,0,10*ROW('Water Data'!G49)),NA())</f>
        <v>#N/A</v>
      </c>
      <c r="O55" s="87" t="e">
        <f ca="true">+IF(AND(ISNUMBER(OFFSET('Water Data'!$G$9,0,10*ROW('Water Data'!G49))),'Data Summary'!CD55="Yes"),OFFSET('Water Data'!$G$9,0,10*ROW('Water Data'!G49)),NA())</f>
        <v>#N/A</v>
      </c>
      <c r="P55" s="87" t="e">
        <f ca="true">+IF(AND(ISNUMBER(OFFSET('Water Data'!$H$4,0,10*ROW('Water Data'!H49))),'Data Summary'!CE55="Yes"),100-OFFSET('Water Data'!$H$4,0,10*ROW('Water Data'!H49)),NA())</f>
        <v>#N/A</v>
      </c>
      <c r="Q55" s="87" t="e">
        <f ca="true">+IF(AND(ISNUMBER(OFFSET('Water Data'!$H$6,0,10*ROW('Water Data'!H49))),'Data Summary'!CF55="Yes"),OFFSET('Water Data'!$H$6,0,10*ROW('Water Data'!H49)),NA())</f>
        <v>#N/A</v>
      </c>
      <c r="R55" s="87" t="e">
        <f ca="true">+IF(AND(ISNUMBER(OFFSET('Water Data'!$H$9,0,10*ROW('Water Data'!H49))),'Data Summary'!CG55="Yes"),OFFSET('Water Data'!$H$9,0,10*ROW('Water Data'!H49)),NA())</f>
        <v>#N/A</v>
      </c>
      <c r="S55" s="87" t="e">
        <f ca="true">+IF(AND(ISNUMBER(OFFSET('Water Data'!$I$4,0,10*ROW('Water Data'!I49))),'Data Summary'!CH55="Yes"),100-OFFSET('Water Data'!$I$4,0,10*ROW('Water Data'!I49)),NA())</f>
        <v>#N/A</v>
      </c>
      <c r="T55" s="87" t="e">
        <f ca="true">+IF(AND(ISNUMBER(OFFSET('Water Data'!$I$6,0,10*ROW('Water Data'!I49))),'Data Summary'!CI55="Yes"),OFFSET('Water Data'!$I$6,0,10*ROW('Water Data'!I49)),NA())</f>
        <v>#N/A</v>
      </c>
      <c r="U55" s="87" t="e">
        <f ca="true">+IF(AND(ISNUMBER(OFFSET('Water Data'!$I$9,0,10*ROW('Water Data'!I49))),'Data Summary'!CJ55="Yes"),OFFSET('Water Data'!$I$9,0,10*ROW('Water Data'!I49)),NA())</f>
        <v>#N/A</v>
      </c>
      <c r="V55" s="88" t="e">
        <f ca="true">+IF(AND(ISNUMBER(OFFSET('Sanitation Data'!$D$4,0,10*ROW('Sanitation Data'!D49))),'Data Summary'!CK55="Yes"),100-OFFSET('Sanitation Data'!$D$4,0,10*ROW('Sanitation Data'!D49)),NA())</f>
        <v>#N/A</v>
      </c>
      <c r="W55" s="88" t="e">
        <f ca="true">+IF(AND(ISNUMBER(OFFSET('Sanitation Data'!$D$6,0,10*ROW('Sanitation Data'!D49))),'Data Summary'!CL55="Yes"),OFFSET('Sanitation Data'!$D$6,0,10*ROW('Sanitation Data'!D49)),NA())</f>
        <v>#N/A</v>
      </c>
      <c r="X55" s="88" t="e">
        <f ca="true">+IF(AND(ISNUMBER(OFFSET('Sanitation Data'!$D$10,0,10*ROW('Sanitation Data'!D49))),'Data Summary'!CM55="Yes"),OFFSET('Sanitation Data'!$D$10,0,10*ROW('Sanitation Data'!D49)),NA())</f>
        <v>#N/A</v>
      </c>
      <c r="Y55" s="88" t="e">
        <f ca="true">+IF(AND(ISNUMBER(OFFSET('Sanitation Data'!$D$11,0,10*ROW('Sanitation Data'!D49))),'Data Summary'!CN55="Yes"),OFFSET('Sanitation Data'!$D$11,0,10*ROW('Sanitation Data'!D49)),NA())</f>
        <v>#N/A</v>
      </c>
      <c r="Z55" s="88" t="e">
        <f ca="true">+IF(AND(ISNUMBER(OFFSET('Sanitation Data'!$D$12,0,10*ROW('Sanitation Data'!D49))),'Data Summary'!CO55="Yes"),OFFSET('Sanitation Data'!$D$12,0,10*ROW('Sanitation Data'!D49)),NA())</f>
        <v>#N/A</v>
      </c>
      <c r="AA55" s="88" t="e">
        <f ca="true">+IF(AND(ISNUMBER(OFFSET('Sanitation Data'!$E$4,0,10*ROW('Sanitation Data'!E49))),'Data Summary'!CP55="Yes"),100-OFFSET('Sanitation Data'!$E$4,0,10*ROW('Sanitation Data'!E49)),NA())</f>
        <v>#N/A</v>
      </c>
      <c r="AB55" s="88" t="e">
        <f ca="true">+IF(AND(ISNUMBER(OFFSET('Sanitation Data'!$E$6,0,10*ROW('Sanitation Data'!E49))),'Data Summary'!CQ55="Yes"),OFFSET('Sanitation Data'!$E$6,0,10*ROW('Sanitation Data'!E49)),NA())</f>
        <v>#N/A</v>
      </c>
      <c r="AC55" s="88" t="e">
        <f ca="true">+IF(AND(ISNUMBER(OFFSET('Sanitation Data'!$E$10,0,10*ROW('Sanitation Data'!E49))),'Data Summary'!CR55="Yes"),OFFSET('Sanitation Data'!$E$10,0,10*ROW('Sanitation Data'!E49)),NA())</f>
        <v>#N/A</v>
      </c>
      <c r="AD55" s="88" t="e">
        <f ca="true">+IF(AND(ISNUMBER(OFFSET('Sanitation Data'!$E$11,0,10*ROW('Sanitation Data'!E49))),'Data Summary'!CS55="Yes"),OFFSET('Sanitation Data'!$E$11,0,10*ROW('Sanitation Data'!E49)),NA())</f>
        <v>#N/A</v>
      </c>
      <c r="AE55" s="88" t="e">
        <f ca="true">+IF(AND(ISNUMBER(OFFSET('Sanitation Data'!$E$12,0,10*ROW('Sanitation Data'!E49))),'Data Summary'!CT55="Yes"),OFFSET('Sanitation Data'!$E$12,0,10*ROW('Sanitation Data'!E49)),NA())</f>
        <v>#N/A</v>
      </c>
      <c r="AF55" s="88" t="e">
        <f ca="true">+IF(AND(ISNUMBER(OFFSET('Sanitation Data'!$F$4,0,10*ROW('Sanitation Data'!F49))),'Data Summary'!CU55="Yes"),100-OFFSET('Sanitation Data'!$F$4,0,10*ROW('Sanitation Data'!F49)),NA())</f>
        <v>#N/A</v>
      </c>
      <c r="AG55" s="88" t="e">
        <f ca="true">+IF(AND(ISNUMBER(OFFSET('Sanitation Data'!$F$6,0,10*ROW('Sanitation Data'!F49))),'Data Summary'!CV55="Yes"),OFFSET('Sanitation Data'!$F$6,0,10*ROW('Sanitation Data'!F49)),NA())</f>
        <v>#N/A</v>
      </c>
      <c r="AH55" s="88" t="e">
        <f ca="true">+IF(AND(ISNUMBER(OFFSET('Sanitation Data'!$F$10,0,10*ROW('Sanitation Data'!F49))),'Data Summary'!CW55="Yes"),OFFSET('Sanitation Data'!$F$10,0,10*ROW('Sanitation Data'!F49)),NA())</f>
        <v>#N/A</v>
      </c>
      <c r="AI55" s="88" t="e">
        <f ca="true">+IF(AND(ISNUMBER(OFFSET('Sanitation Data'!$F$11,0,10*ROW('Sanitation Data'!F49))),'Data Summary'!CX55="Yes"),OFFSET('Sanitation Data'!$F$11,0,10*ROW('Sanitation Data'!F49)),NA())</f>
        <v>#N/A</v>
      </c>
      <c r="AJ55" s="88" t="e">
        <f ca="true">+IF(AND(ISNUMBER(OFFSET('Sanitation Data'!$F$12,0,10*ROW('Sanitation Data'!F49))),'Data Summary'!CY55="Yes"),OFFSET('Sanitation Data'!$F$12,0,10*ROW('Sanitation Data'!F49)),NA())</f>
        <v>#N/A</v>
      </c>
      <c r="AK55" s="88" t="e">
        <f ca="true">+IF(AND(ISNUMBER(OFFSET('Sanitation Data'!$G$4,0,10*ROW('Sanitation Data'!G49))),'Data Summary'!CZ55="Yes"),100-OFFSET('Sanitation Data'!$G$4,0,10*ROW('Sanitation Data'!G49)),NA())</f>
        <v>#N/A</v>
      </c>
      <c r="AL55" s="88" t="e">
        <f ca="true">+IF(AND(ISNUMBER(OFFSET('Sanitation Data'!$G$6,0,10*ROW('Sanitation Data'!G49))),'Data Summary'!DA55="Yes"),OFFSET('Sanitation Data'!$G$6,0,10*ROW('Sanitation Data'!G49)),NA())</f>
        <v>#N/A</v>
      </c>
      <c r="AM55" s="88" t="e">
        <f ca="true">+IF(AND(ISNUMBER(OFFSET('Sanitation Data'!$G$10,0,10*ROW('Sanitation Data'!G49))),'Data Summary'!DB55="Yes"),OFFSET('Sanitation Data'!$G$10,0,10*ROW('Sanitation Data'!G49)),NA())</f>
        <v>#N/A</v>
      </c>
      <c r="AN55" s="88" t="e">
        <f ca="true">+IF(AND(ISNUMBER(OFFSET('Sanitation Data'!$G$11,0,10*ROW('Sanitation Data'!G49))),'Data Summary'!DC55="Yes"),OFFSET('Sanitation Data'!$G$11,0,10*ROW('Sanitation Data'!G49)),NA())</f>
        <v>#N/A</v>
      </c>
      <c r="AO55" s="88" t="e">
        <f ca="true">+IF(AND(ISNUMBER(OFFSET('Sanitation Data'!$G$12,0,10*ROW('Sanitation Data'!G49))),'Data Summary'!DD55="Yes"),OFFSET('Sanitation Data'!$G$12,0,10*ROW('Sanitation Data'!G49)),NA())</f>
        <v>#N/A</v>
      </c>
      <c r="AP55" s="88" t="e">
        <f ca="true">+IF(AND(ISNUMBER(OFFSET('Sanitation Data'!$H$4,0,10*ROW('Sanitation Data'!H49))),'Data Summary'!DE55="Yes"),100-OFFSET('Sanitation Data'!$H$4,0,10*ROW('Sanitation Data'!H49)),NA())</f>
        <v>#N/A</v>
      </c>
      <c r="AQ55" s="88" t="e">
        <f ca="true">+IF(AND(ISNUMBER(OFFSET('Sanitation Data'!$H$6,0,10*ROW('Sanitation Data'!H49))),'Data Summary'!DF55="Yes"),OFFSET('Sanitation Data'!$H$6,0,10*ROW('Sanitation Data'!H49)),NA())</f>
        <v>#N/A</v>
      </c>
      <c r="AR55" s="88" t="e">
        <f ca="true">+IF(AND(ISNUMBER(OFFSET('Sanitation Data'!$H$10,0,10*ROW('Sanitation Data'!H49))),'Data Summary'!DG55="Yes"),OFFSET('Sanitation Data'!$H$10,0,10*ROW('Sanitation Data'!H49)),NA())</f>
        <v>#N/A</v>
      </c>
      <c r="AS55" s="88" t="e">
        <f ca="true">+IF(AND(ISNUMBER(OFFSET('Sanitation Data'!$H$11,0,10*ROW('Sanitation Data'!H49))),'Data Summary'!DH55="Yes"),OFFSET('Sanitation Data'!$H$11,0,10*ROW('Sanitation Data'!H49)),NA())</f>
        <v>#N/A</v>
      </c>
      <c r="AT55" s="88" t="e">
        <f ca="true">+IF(AND(ISNUMBER(OFFSET('Sanitation Data'!$H$12,0,10*ROW('Sanitation Data'!H49))),'Data Summary'!DI55="Yes"),OFFSET('Sanitation Data'!$H$12,0,10*ROW('Sanitation Data'!H49)),NA())</f>
        <v>#N/A</v>
      </c>
      <c r="AU55" s="88" t="e">
        <f ca="true">+IF(AND(ISNUMBER(OFFSET('Sanitation Data'!$I$4,0,10*ROW('Sanitation Data'!I49))),'Data Summary'!DJ55="Yes"),100-OFFSET('Sanitation Data'!$I$4,0,10*ROW('Sanitation Data'!I49)),NA())</f>
        <v>#N/A</v>
      </c>
      <c r="AV55" s="88" t="e">
        <f ca="true">+IF(AND(ISNUMBER(OFFSET('Sanitation Data'!$I$6,0,10*ROW('Sanitation Data'!I49))),'Data Summary'!DK55="Yes"),OFFSET('Sanitation Data'!$I$6,0,10*ROW('Sanitation Data'!I49)),NA())</f>
        <v>#N/A</v>
      </c>
      <c r="AW55" s="88" t="e">
        <f ca="true">+IF(AND(ISNUMBER(OFFSET('Sanitation Data'!$I$10,0,10*ROW('Sanitation Data'!I49))),'Data Summary'!DL55="Yes"),OFFSET('Sanitation Data'!$I$10,0,10*ROW('Sanitation Data'!I49)),NA())</f>
        <v>#N/A</v>
      </c>
      <c r="AX55" s="88" t="e">
        <f ca="true">+IF(AND(ISNUMBER(OFFSET('Sanitation Data'!$I$11,0,10*ROW('Sanitation Data'!I49))),'Data Summary'!DM55="Yes"),OFFSET('Sanitation Data'!$I$11,0,10*ROW('Sanitation Data'!I49)),NA())</f>
        <v>#N/A</v>
      </c>
      <c r="AY55" s="88" t="e">
        <f ca="true">+IF(AND(ISNUMBER(OFFSET('Sanitation Data'!$I$12,0,10*ROW('Sanitation Data'!I49))),'Data Summary'!DN55="Yes"),OFFSET('Sanitation Data'!$I$12,0,10*ROW('Sanitation Data'!I49)),NA())</f>
        <v>#N/A</v>
      </c>
      <c r="AZ55" s="89" t="e">
        <f ca="true">+IF(AND(ISNUMBER(OFFSET('Hygiene Data'!$D$5,0,10*ROW('Hygiene Data'!D49))),'Data Summary'!DO55="Yes"),OFFSET('Hygiene Data'!$D$5,0,10*ROW('Hygiene Data'!D49)),NA())</f>
        <v>#N/A</v>
      </c>
      <c r="BA55" s="89" t="e">
        <f ca="true">+IF(AND(ISNUMBER(OFFSET('Hygiene Data'!$D$7,0,10*ROW('Hygiene Data'!D49))),'Data Summary'!DP55="Yes"),OFFSET('Hygiene Data'!$D$7,0,10*ROW('Hygiene Data'!D49)),NA())</f>
        <v>#N/A</v>
      </c>
      <c r="BB55" s="89" t="e">
        <f ca="true">+IF(AND(ISNUMBER(OFFSET('Hygiene Data'!$D$9,0,10*ROW('Hygiene Data'!D49))),'Data Summary'!DQ55="Yes"),OFFSET('Hygiene Data'!$D$9,0,10*ROW('Hygiene Data'!D49)),NA())</f>
        <v>#N/A</v>
      </c>
      <c r="BC55" s="89" t="e">
        <f ca="true">+IF(AND(ISNUMBER(OFFSET('Hygiene Data'!$E$5,0,10*ROW('Hygiene Data'!E49))),'Data Summary'!DR55="Yes"),OFFSET('Hygiene Data'!$E$5,0,10*ROW('Hygiene Data'!E49)),NA())</f>
        <v>#N/A</v>
      </c>
      <c r="BD55" s="89" t="e">
        <f ca="true">+IF(AND(ISNUMBER(OFFSET('Hygiene Data'!$E$7,0,10*ROW('Hygiene Data'!E49))),'Data Summary'!DS55="Yes"),OFFSET('Hygiene Data'!$E$7,0,10*ROW('Hygiene Data'!E49)),NA())</f>
        <v>#N/A</v>
      </c>
      <c r="BE55" s="89" t="e">
        <f ca="true">+IF(AND(ISNUMBER(OFFSET('Hygiene Data'!$E$9,0,10*ROW('Hygiene Data'!E49))),'Data Summary'!DT55="Yes"),OFFSET('Hygiene Data'!$E$9,0,10*ROW('Hygiene Data'!E49)),NA())</f>
        <v>#N/A</v>
      </c>
      <c r="BF55" s="89" t="e">
        <f ca="true">+IF(AND(ISNUMBER(OFFSET('Hygiene Data'!$F$5,0,10*ROW('Hygiene Data'!F49))),'Data Summary'!DU55="Yes"),OFFSET('Hygiene Data'!$F$5,0,10*ROW('Hygiene Data'!F49)),NA())</f>
        <v>#N/A</v>
      </c>
      <c r="BG55" s="89" t="e">
        <f ca="true">+IF(AND(ISNUMBER(OFFSET('Hygiene Data'!$F$7,0,10*ROW('Hygiene Data'!F49))),'Data Summary'!DV55="Yes"),OFFSET('Hygiene Data'!$F$7,0,10*ROW('Hygiene Data'!F49)),NA())</f>
        <v>#N/A</v>
      </c>
      <c r="BH55" s="89" t="e">
        <f ca="true">+IF(AND(ISNUMBER(OFFSET('Hygiene Data'!$F$9,0,10*ROW('Hygiene Data'!F49))),'Data Summary'!DW55="Yes"),OFFSET('Hygiene Data'!$F$9,0,10*ROW('Hygiene Data'!F49)),NA())</f>
        <v>#N/A</v>
      </c>
      <c r="BI55" s="89" t="e">
        <f ca="true">+IF(AND(ISNUMBER(OFFSET('Hygiene Data'!$G$5,0,10*ROW('Hygiene Data'!G49))),'Data Summary'!DX55="Yes"),OFFSET('Hygiene Data'!$G$5,0,10*ROW('Hygiene Data'!G49)),NA())</f>
        <v>#N/A</v>
      </c>
      <c r="BJ55" s="89" t="e">
        <f ca="true">+IF(AND(ISNUMBER(OFFSET('Hygiene Data'!$G$7,0,10*ROW('Hygiene Data'!G49))),'Data Summary'!DY55="Yes"),OFFSET('Hygiene Data'!$G$7,0,10*ROW('Hygiene Data'!G49)),NA())</f>
        <v>#N/A</v>
      </c>
      <c r="BK55" s="89" t="e">
        <f ca="true">+IF(AND(ISNUMBER(OFFSET('Hygiene Data'!$G$9,0,10*ROW('Hygiene Data'!G49))),'Data Summary'!DZ55="Yes"),OFFSET('Hygiene Data'!$G$9,0,10*ROW('Hygiene Data'!G49)),NA())</f>
        <v>#N/A</v>
      </c>
      <c r="BL55" s="89" t="e">
        <f ca="true">+IF(AND(ISNUMBER(OFFSET('Hygiene Data'!$H$5,0,10*ROW('Hygiene Data'!H49))),'Data Summary'!EA55="Yes"),OFFSET('Hygiene Data'!$H$5,0,10*ROW('Hygiene Data'!H49)),NA())</f>
        <v>#N/A</v>
      </c>
      <c r="BM55" s="89" t="e">
        <f ca="true">+IF(AND(ISNUMBER(OFFSET('Hygiene Data'!$H$7,0,10*ROW('Hygiene Data'!H49))),'Data Summary'!EB55="Yes"),OFFSET('Hygiene Data'!$H$7,0,10*ROW('Hygiene Data'!H49)),NA())</f>
        <v>#N/A</v>
      </c>
      <c r="BN55" s="89" t="e">
        <f ca="true">+IF(AND(ISNUMBER(OFFSET('Hygiene Data'!$H$9,0,10*ROW('Hygiene Data'!H49))),'Data Summary'!EC55="Yes"),OFFSET('Hygiene Data'!$H$9,0,10*ROW('Hygiene Data'!H49)),NA())</f>
        <v>#N/A</v>
      </c>
      <c r="BO55" s="89" t="e">
        <f ca="true">+IF(AND(ISNUMBER(OFFSET('Hygiene Data'!$I$5,0,10*ROW('Hygiene Data'!I49))),'Data Summary'!ED55="Yes"),OFFSET('Hygiene Data'!$I$5,0,10*ROW('Hygiene Data'!I49)),NA())</f>
        <v>#N/A</v>
      </c>
      <c r="BP55" s="89" t="e">
        <f ca="true">+IF(AND(ISNUMBER(OFFSET('Hygiene Data'!$I$7,0,10*ROW('Hygiene Data'!I49))),'Data Summary'!EE55="Yes"),OFFSET('Hygiene Data'!$I$7,0,10*ROW('Hygiene Data'!I49)),NA())</f>
        <v>#N/A</v>
      </c>
      <c r="BQ55" s="89" t="e">
        <f ca="true">+IF(AND(ISNUMBER(OFFSET('Hygiene Data'!$I$9,0,10*ROW('Hygiene Data'!I49))),'Data Summary'!EF55="Yes"),OFFSET('Hygiene Data'!$I$9,0,10*ROW('Hygiene Data'!I49)),NA())</f>
        <v>#N/A</v>
      </c>
    </row>
    <row xmlns:x14ac="http://schemas.microsoft.com/office/spreadsheetml/2009/9/ac" r="56" x14ac:dyDescent="0.2">
      <c r="A56" s="326" t="e">
        <f ca="true">+RIGHT('Data Summary'!A56,LEN('Data Summary'!A56)-9)</f>
        <v>#VALUE!</v>
      </c>
      <c r="B56" s="34" t="str">
        <f ca="true">+IF(ISTEXT('Data Summary'!B56),'Data Summary'!B56,"")</f>
        <v/>
      </c>
      <c r="C56" s="325" t="e">
        <f ca="true">+VALUE('Data Summary'!C56)</f>
        <v>#VALUE!</v>
      </c>
      <c r="D56" s="87" t="e">
        <f ca="true">+IF(AND(ISNUMBER(OFFSET('Water Data'!$D$4,0,10*ROW('Water Data'!D50))),'Data Summary'!BS56="Yes"),100-OFFSET('Water Data'!$D$4,0,10*ROW('Water Data'!D50)),NA())</f>
        <v>#N/A</v>
      </c>
      <c r="E56" s="87" t="e">
        <f ca="true">+IF(AND(ISNUMBER(OFFSET('Water Data'!$D$6,0,10*ROW('Water Data'!D50))),'Data Summary'!BT56="Yes"),OFFSET('Water Data'!$D$6,0,10*ROW('Water Data'!D50)),NA())</f>
        <v>#N/A</v>
      </c>
      <c r="F56" s="87" t="e">
        <f ca="true">+IF(AND(ISNUMBER(OFFSET('Water Data'!$D$9,0,10*ROW('Water Data'!D50))),'Data Summary'!BU56="Yes"),OFFSET('Water Data'!$D$9,0,10*ROW('Water Data'!D50)),NA())</f>
        <v>#N/A</v>
      </c>
      <c r="G56" s="87" t="e">
        <f ca="true">+IF(AND(ISNUMBER(OFFSET('Water Data'!$E$4,0,10*ROW('Water Data'!E50))),'Data Summary'!BV56="Yes"),100-OFFSET('Water Data'!$E$4,0,10*ROW('Water Data'!E50)),NA())</f>
        <v>#N/A</v>
      </c>
      <c r="H56" s="87" t="e">
        <f ca="true">+IF(AND(ISNUMBER(OFFSET('Water Data'!$E$6,0,10*ROW('Water Data'!E50))),'Data Summary'!BW56="Yes"),OFFSET('Water Data'!$E$6,0,10*ROW('Water Data'!E50)),NA())</f>
        <v>#N/A</v>
      </c>
      <c r="I56" s="87" t="e">
        <f ca="true">+IF(AND(ISNUMBER(OFFSET('Water Data'!$E$9,0,10*ROW('Water Data'!E50))),'Data Summary'!BX56="Yes"),OFFSET('Water Data'!$E$9,0,10*ROW('Water Data'!E50)),NA())</f>
        <v>#N/A</v>
      </c>
      <c r="J56" s="87" t="e">
        <f ca="true">+IF(AND(ISNUMBER(OFFSET('Water Data'!$F$4,0,10*ROW('Water Data'!F50))),'Data Summary'!BY56="Yes"),100-OFFSET('Water Data'!$F$4,0,10*ROW('Water Data'!F50)),NA())</f>
        <v>#N/A</v>
      </c>
      <c r="K56" s="87" t="e">
        <f ca="true">+IF(AND(ISNUMBER(OFFSET('Water Data'!$F$6,0,10*ROW('Water Data'!F50))),'Data Summary'!BZ56="Yes"),OFFSET('Water Data'!$F$6,0,10*ROW('Water Data'!F50)),NA())</f>
        <v>#N/A</v>
      </c>
      <c r="L56" s="87" t="e">
        <f ca="true">+IF(AND(ISNUMBER(OFFSET('Water Data'!$F$9,0,10*ROW('Water Data'!F50))),'Data Summary'!CA56="Yes"),OFFSET('Water Data'!$F$9,0,10*ROW('Water Data'!F50)),NA())</f>
        <v>#N/A</v>
      </c>
      <c r="M56" s="87" t="e">
        <f ca="true">+IF(AND(ISNUMBER(OFFSET('Water Data'!$G$4,0,10*ROW('Water Data'!G50))),'Data Summary'!CB56="Yes"),100-OFFSET('Water Data'!$G$4,0,10*ROW('Water Data'!G50)),NA())</f>
        <v>#N/A</v>
      </c>
      <c r="N56" s="87" t="e">
        <f ca="true">+IF(AND(ISNUMBER(OFFSET('Water Data'!$G$6,0,10*ROW('Water Data'!G50))),'Data Summary'!CC56="Yes"),OFFSET('Water Data'!$G$6,0,10*ROW('Water Data'!G50)),NA())</f>
        <v>#N/A</v>
      </c>
      <c r="O56" s="87" t="e">
        <f ca="true">+IF(AND(ISNUMBER(OFFSET('Water Data'!$G$9,0,10*ROW('Water Data'!G50))),'Data Summary'!CD56="Yes"),OFFSET('Water Data'!$G$9,0,10*ROW('Water Data'!G50)),NA())</f>
        <v>#N/A</v>
      </c>
      <c r="P56" s="87" t="e">
        <f ca="true">+IF(AND(ISNUMBER(OFFSET('Water Data'!$H$4,0,10*ROW('Water Data'!H50))),'Data Summary'!CE56="Yes"),100-OFFSET('Water Data'!$H$4,0,10*ROW('Water Data'!H50)),NA())</f>
        <v>#N/A</v>
      </c>
      <c r="Q56" s="87" t="e">
        <f ca="true">+IF(AND(ISNUMBER(OFFSET('Water Data'!$H$6,0,10*ROW('Water Data'!H50))),'Data Summary'!CF56="Yes"),OFFSET('Water Data'!$H$6,0,10*ROW('Water Data'!H50)),NA())</f>
        <v>#N/A</v>
      </c>
      <c r="R56" s="87" t="e">
        <f ca="true">+IF(AND(ISNUMBER(OFFSET('Water Data'!$H$9,0,10*ROW('Water Data'!H50))),'Data Summary'!CG56="Yes"),OFFSET('Water Data'!$H$9,0,10*ROW('Water Data'!H50)),NA())</f>
        <v>#N/A</v>
      </c>
      <c r="S56" s="87" t="e">
        <f ca="true">+IF(AND(ISNUMBER(OFFSET('Water Data'!$I$4,0,10*ROW('Water Data'!I50))),'Data Summary'!CH56="Yes"),100-OFFSET('Water Data'!$I$4,0,10*ROW('Water Data'!I50)),NA())</f>
        <v>#N/A</v>
      </c>
      <c r="T56" s="87" t="e">
        <f ca="true">+IF(AND(ISNUMBER(OFFSET('Water Data'!$I$6,0,10*ROW('Water Data'!I50))),'Data Summary'!CI56="Yes"),OFFSET('Water Data'!$I$6,0,10*ROW('Water Data'!I50)),NA())</f>
        <v>#N/A</v>
      </c>
      <c r="U56" s="87" t="e">
        <f ca="true">+IF(AND(ISNUMBER(OFFSET('Water Data'!$I$9,0,10*ROW('Water Data'!I50))),'Data Summary'!CJ56="Yes"),OFFSET('Water Data'!$I$9,0,10*ROW('Water Data'!I50)),NA())</f>
        <v>#N/A</v>
      </c>
      <c r="V56" s="88" t="e">
        <f ca="true">+IF(AND(ISNUMBER(OFFSET('Sanitation Data'!$D$4,0,10*ROW('Sanitation Data'!D50))),'Data Summary'!CK56="Yes"),100-OFFSET('Sanitation Data'!$D$4,0,10*ROW('Sanitation Data'!D50)),NA())</f>
        <v>#N/A</v>
      </c>
      <c r="W56" s="88" t="e">
        <f ca="true">+IF(AND(ISNUMBER(OFFSET('Sanitation Data'!$D$6,0,10*ROW('Sanitation Data'!D50))),'Data Summary'!CL56="Yes"),OFFSET('Sanitation Data'!$D$6,0,10*ROW('Sanitation Data'!D50)),NA())</f>
        <v>#N/A</v>
      </c>
      <c r="X56" s="88" t="e">
        <f ca="true">+IF(AND(ISNUMBER(OFFSET('Sanitation Data'!$D$10,0,10*ROW('Sanitation Data'!D50))),'Data Summary'!CM56="Yes"),OFFSET('Sanitation Data'!$D$10,0,10*ROW('Sanitation Data'!D50)),NA())</f>
        <v>#N/A</v>
      </c>
      <c r="Y56" s="88" t="e">
        <f ca="true">+IF(AND(ISNUMBER(OFFSET('Sanitation Data'!$D$11,0,10*ROW('Sanitation Data'!D50))),'Data Summary'!CN56="Yes"),OFFSET('Sanitation Data'!$D$11,0,10*ROW('Sanitation Data'!D50)),NA())</f>
        <v>#N/A</v>
      </c>
      <c r="Z56" s="88" t="e">
        <f ca="true">+IF(AND(ISNUMBER(OFFSET('Sanitation Data'!$D$12,0,10*ROW('Sanitation Data'!D50))),'Data Summary'!CO56="Yes"),OFFSET('Sanitation Data'!$D$12,0,10*ROW('Sanitation Data'!D50)),NA())</f>
        <v>#N/A</v>
      </c>
      <c r="AA56" s="88" t="e">
        <f ca="true">+IF(AND(ISNUMBER(OFFSET('Sanitation Data'!$E$4,0,10*ROW('Sanitation Data'!E50))),'Data Summary'!CP56="Yes"),100-OFFSET('Sanitation Data'!$E$4,0,10*ROW('Sanitation Data'!E50)),NA())</f>
        <v>#N/A</v>
      </c>
      <c r="AB56" s="88" t="e">
        <f ca="true">+IF(AND(ISNUMBER(OFFSET('Sanitation Data'!$E$6,0,10*ROW('Sanitation Data'!E50))),'Data Summary'!CQ56="Yes"),OFFSET('Sanitation Data'!$E$6,0,10*ROW('Sanitation Data'!E50)),NA())</f>
        <v>#N/A</v>
      </c>
      <c r="AC56" s="88" t="e">
        <f ca="true">+IF(AND(ISNUMBER(OFFSET('Sanitation Data'!$E$10,0,10*ROW('Sanitation Data'!E50))),'Data Summary'!CR56="Yes"),OFFSET('Sanitation Data'!$E$10,0,10*ROW('Sanitation Data'!E50)),NA())</f>
        <v>#N/A</v>
      </c>
      <c r="AD56" s="88" t="e">
        <f ca="true">+IF(AND(ISNUMBER(OFFSET('Sanitation Data'!$E$11,0,10*ROW('Sanitation Data'!E50))),'Data Summary'!CS56="Yes"),OFFSET('Sanitation Data'!$E$11,0,10*ROW('Sanitation Data'!E50)),NA())</f>
        <v>#N/A</v>
      </c>
      <c r="AE56" s="88" t="e">
        <f ca="true">+IF(AND(ISNUMBER(OFFSET('Sanitation Data'!$E$12,0,10*ROW('Sanitation Data'!E50))),'Data Summary'!CT56="Yes"),OFFSET('Sanitation Data'!$E$12,0,10*ROW('Sanitation Data'!E50)),NA())</f>
        <v>#N/A</v>
      </c>
      <c r="AF56" s="88" t="e">
        <f ca="true">+IF(AND(ISNUMBER(OFFSET('Sanitation Data'!$F$4,0,10*ROW('Sanitation Data'!F50))),'Data Summary'!CU56="Yes"),100-OFFSET('Sanitation Data'!$F$4,0,10*ROW('Sanitation Data'!F50)),NA())</f>
        <v>#N/A</v>
      </c>
      <c r="AG56" s="88" t="e">
        <f ca="true">+IF(AND(ISNUMBER(OFFSET('Sanitation Data'!$F$6,0,10*ROW('Sanitation Data'!F50))),'Data Summary'!CV56="Yes"),OFFSET('Sanitation Data'!$F$6,0,10*ROW('Sanitation Data'!F50)),NA())</f>
        <v>#N/A</v>
      </c>
      <c r="AH56" s="88" t="e">
        <f ca="true">+IF(AND(ISNUMBER(OFFSET('Sanitation Data'!$F$10,0,10*ROW('Sanitation Data'!F50))),'Data Summary'!CW56="Yes"),OFFSET('Sanitation Data'!$F$10,0,10*ROW('Sanitation Data'!F50)),NA())</f>
        <v>#N/A</v>
      </c>
      <c r="AI56" s="88" t="e">
        <f ca="true">+IF(AND(ISNUMBER(OFFSET('Sanitation Data'!$F$11,0,10*ROW('Sanitation Data'!F50))),'Data Summary'!CX56="Yes"),OFFSET('Sanitation Data'!$F$11,0,10*ROW('Sanitation Data'!F50)),NA())</f>
        <v>#N/A</v>
      </c>
      <c r="AJ56" s="88" t="e">
        <f ca="true">+IF(AND(ISNUMBER(OFFSET('Sanitation Data'!$F$12,0,10*ROW('Sanitation Data'!F50))),'Data Summary'!CY56="Yes"),OFFSET('Sanitation Data'!$F$12,0,10*ROW('Sanitation Data'!F50)),NA())</f>
        <v>#N/A</v>
      </c>
      <c r="AK56" s="88" t="e">
        <f ca="true">+IF(AND(ISNUMBER(OFFSET('Sanitation Data'!$G$4,0,10*ROW('Sanitation Data'!G50))),'Data Summary'!CZ56="Yes"),100-OFFSET('Sanitation Data'!$G$4,0,10*ROW('Sanitation Data'!G50)),NA())</f>
        <v>#N/A</v>
      </c>
      <c r="AL56" s="88" t="e">
        <f ca="true">+IF(AND(ISNUMBER(OFFSET('Sanitation Data'!$G$6,0,10*ROW('Sanitation Data'!G50))),'Data Summary'!DA56="Yes"),OFFSET('Sanitation Data'!$G$6,0,10*ROW('Sanitation Data'!G50)),NA())</f>
        <v>#N/A</v>
      </c>
      <c r="AM56" s="88" t="e">
        <f ca="true">+IF(AND(ISNUMBER(OFFSET('Sanitation Data'!$G$10,0,10*ROW('Sanitation Data'!G50))),'Data Summary'!DB56="Yes"),OFFSET('Sanitation Data'!$G$10,0,10*ROW('Sanitation Data'!G50)),NA())</f>
        <v>#N/A</v>
      </c>
      <c r="AN56" s="88" t="e">
        <f ca="true">+IF(AND(ISNUMBER(OFFSET('Sanitation Data'!$G$11,0,10*ROW('Sanitation Data'!G50))),'Data Summary'!DC56="Yes"),OFFSET('Sanitation Data'!$G$11,0,10*ROW('Sanitation Data'!G50)),NA())</f>
        <v>#N/A</v>
      </c>
      <c r="AO56" s="88" t="e">
        <f ca="true">+IF(AND(ISNUMBER(OFFSET('Sanitation Data'!$G$12,0,10*ROW('Sanitation Data'!G50))),'Data Summary'!DD56="Yes"),OFFSET('Sanitation Data'!$G$12,0,10*ROW('Sanitation Data'!G50)),NA())</f>
        <v>#N/A</v>
      </c>
      <c r="AP56" s="88" t="e">
        <f ca="true">+IF(AND(ISNUMBER(OFFSET('Sanitation Data'!$H$4,0,10*ROW('Sanitation Data'!H50))),'Data Summary'!DE56="Yes"),100-OFFSET('Sanitation Data'!$H$4,0,10*ROW('Sanitation Data'!H50)),NA())</f>
        <v>#N/A</v>
      </c>
      <c r="AQ56" s="88" t="e">
        <f ca="true">+IF(AND(ISNUMBER(OFFSET('Sanitation Data'!$H$6,0,10*ROW('Sanitation Data'!H50))),'Data Summary'!DF56="Yes"),OFFSET('Sanitation Data'!$H$6,0,10*ROW('Sanitation Data'!H50)),NA())</f>
        <v>#N/A</v>
      </c>
      <c r="AR56" s="88" t="e">
        <f ca="true">+IF(AND(ISNUMBER(OFFSET('Sanitation Data'!$H$10,0,10*ROW('Sanitation Data'!H50))),'Data Summary'!DG56="Yes"),OFFSET('Sanitation Data'!$H$10,0,10*ROW('Sanitation Data'!H50)),NA())</f>
        <v>#N/A</v>
      </c>
      <c r="AS56" s="88" t="e">
        <f ca="true">+IF(AND(ISNUMBER(OFFSET('Sanitation Data'!$H$11,0,10*ROW('Sanitation Data'!H50))),'Data Summary'!DH56="Yes"),OFFSET('Sanitation Data'!$H$11,0,10*ROW('Sanitation Data'!H50)),NA())</f>
        <v>#N/A</v>
      </c>
      <c r="AT56" s="88" t="e">
        <f ca="true">+IF(AND(ISNUMBER(OFFSET('Sanitation Data'!$H$12,0,10*ROW('Sanitation Data'!H50))),'Data Summary'!DI56="Yes"),OFFSET('Sanitation Data'!$H$12,0,10*ROW('Sanitation Data'!H50)),NA())</f>
        <v>#N/A</v>
      </c>
      <c r="AU56" s="88" t="e">
        <f ca="true">+IF(AND(ISNUMBER(OFFSET('Sanitation Data'!$I$4,0,10*ROW('Sanitation Data'!I50))),'Data Summary'!DJ56="Yes"),100-OFFSET('Sanitation Data'!$I$4,0,10*ROW('Sanitation Data'!I50)),NA())</f>
        <v>#N/A</v>
      </c>
      <c r="AV56" s="88" t="e">
        <f ca="true">+IF(AND(ISNUMBER(OFFSET('Sanitation Data'!$I$6,0,10*ROW('Sanitation Data'!I50))),'Data Summary'!DK56="Yes"),OFFSET('Sanitation Data'!$I$6,0,10*ROW('Sanitation Data'!I50)),NA())</f>
        <v>#N/A</v>
      </c>
      <c r="AW56" s="88" t="e">
        <f ca="true">+IF(AND(ISNUMBER(OFFSET('Sanitation Data'!$I$10,0,10*ROW('Sanitation Data'!I50))),'Data Summary'!DL56="Yes"),OFFSET('Sanitation Data'!$I$10,0,10*ROW('Sanitation Data'!I50)),NA())</f>
        <v>#N/A</v>
      </c>
      <c r="AX56" s="88" t="e">
        <f ca="true">+IF(AND(ISNUMBER(OFFSET('Sanitation Data'!$I$11,0,10*ROW('Sanitation Data'!I50))),'Data Summary'!DM56="Yes"),OFFSET('Sanitation Data'!$I$11,0,10*ROW('Sanitation Data'!I50)),NA())</f>
        <v>#N/A</v>
      </c>
      <c r="AY56" s="88" t="e">
        <f ca="true">+IF(AND(ISNUMBER(OFFSET('Sanitation Data'!$I$12,0,10*ROW('Sanitation Data'!I50))),'Data Summary'!DN56="Yes"),OFFSET('Sanitation Data'!$I$12,0,10*ROW('Sanitation Data'!I50)),NA())</f>
        <v>#N/A</v>
      </c>
      <c r="AZ56" s="89" t="e">
        <f ca="true">+IF(AND(ISNUMBER(OFFSET('Hygiene Data'!$D$5,0,10*ROW('Hygiene Data'!D50))),'Data Summary'!DO56="Yes"),OFFSET('Hygiene Data'!$D$5,0,10*ROW('Hygiene Data'!D50)),NA())</f>
        <v>#N/A</v>
      </c>
      <c r="BA56" s="89" t="e">
        <f ca="true">+IF(AND(ISNUMBER(OFFSET('Hygiene Data'!$D$7,0,10*ROW('Hygiene Data'!D50))),'Data Summary'!DP56="Yes"),OFFSET('Hygiene Data'!$D$7,0,10*ROW('Hygiene Data'!D50)),NA())</f>
        <v>#N/A</v>
      </c>
      <c r="BB56" s="89" t="e">
        <f ca="true">+IF(AND(ISNUMBER(OFFSET('Hygiene Data'!$D$9,0,10*ROW('Hygiene Data'!D50))),'Data Summary'!DQ56="Yes"),OFFSET('Hygiene Data'!$D$9,0,10*ROW('Hygiene Data'!D50)),NA())</f>
        <v>#N/A</v>
      </c>
      <c r="BC56" s="89" t="e">
        <f ca="true">+IF(AND(ISNUMBER(OFFSET('Hygiene Data'!$E$5,0,10*ROW('Hygiene Data'!E50))),'Data Summary'!DR56="Yes"),OFFSET('Hygiene Data'!$E$5,0,10*ROW('Hygiene Data'!E50)),NA())</f>
        <v>#N/A</v>
      </c>
      <c r="BD56" s="89" t="e">
        <f ca="true">+IF(AND(ISNUMBER(OFFSET('Hygiene Data'!$E$7,0,10*ROW('Hygiene Data'!E50))),'Data Summary'!DS56="Yes"),OFFSET('Hygiene Data'!$E$7,0,10*ROW('Hygiene Data'!E50)),NA())</f>
        <v>#N/A</v>
      </c>
      <c r="BE56" s="89" t="e">
        <f ca="true">+IF(AND(ISNUMBER(OFFSET('Hygiene Data'!$E$9,0,10*ROW('Hygiene Data'!E50))),'Data Summary'!DT56="Yes"),OFFSET('Hygiene Data'!$E$9,0,10*ROW('Hygiene Data'!E50)),NA())</f>
        <v>#N/A</v>
      </c>
      <c r="BF56" s="89" t="e">
        <f ca="true">+IF(AND(ISNUMBER(OFFSET('Hygiene Data'!$F$5,0,10*ROW('Hygiene Data'!F50))),'Data Summary'!DU56="Yes"),OFFSET('Hygiene Data'!$F$5,0,10*ROW('Hygiene Data'!F50)),NA())</f>
        <v>#N/A</v>
      </c>
      <c r="BG56" s="89" t="e">
        <f ca="true">+IF(AND(ISNUMBER(OFFSET('Hygiene Data'!$F$7,0,10*ROW('Hygiene Data'!F50))),'Data Summary'!DV56="Yes"),OFFSET('Hygiene Data'!$F$7,0,10*ROW('Hygiene Data'!F50)),NA())</f>
        <v>#N/A</v>
      </c>
      <c r="BH56" s="89" t="e">
        <f ca="true">+IF(AND(ISNUMBER(OFFSET('Hygiene Data'!$F$9,0,10*ROW('Hygiene Data'!F50))),'Data Summary'!DW56="Yes"),OFFSET('Hygiene Data'!$F$9,0,10*ROW('Hygiene Data'!F50)),NA())</f>
        <v>#N/A</v>
      </c>
      <c r="BI56" s="89" t="e">
        <f ca="true">+IF(AND(ISNUMBER(OFFSET('Hygiene Data'!$G$5,0,10*ROW('Hygiene Data'!G50))),'Data Summary'!DX56="Yes"),OFFSET('Hygiene Data'!$G$5,0,10*ROW('Hygiene Data'!G50)),NA())</f>
        <v>#N/A</v>
      </c>
      <c r="BJ56" s="89" t="e">
        <f ca="true">+IF(AND(ISNUMBER(OFFSET('Hygiene Data'!$G$7,0,10*ROW('Hygiene Data'!G50))),'Data Summary'!DY56="Yes"),OFFSET('Hygiene Data'!$G$7,0,10*ROW('Hygiene Data'!G50)),NA())</f>
        <v>#N/A</v>
      </c>
      <c r="BK56" s="89" t="e">
        <f ca="true">+IF(AND(ISNUMBER(OFFSET('Hygiene Data'!$G$9,0,10*ROW('Hygiene Data'!G50))),'Data Summary'!DZ56="Yes"),OFFSET('Hygiene Data'!$G$9,0,10*ROW('Hygiene Data'!G50)),NA())</f>
        <v>#N/A</v>
      </c>
      <c r="BL56" s="89" t="e">
        <f ca="true">+IF(AND(ISNUMBER(OFFSET('Hygiene Data'!$H$5,0,10*ROW('Hygiene Data'!H50))),'Data Summary'!EA56="Yes"),OFFSET('Hygiene Data'!$H$5,0,10*ROW('Hygiene Data'!H50)),NA())</f>
        <v>#N/A</v>
      </c>
      <c r="BM56" s="89" t="e">
        <f ca="true">+IF(AND(ISNUMBER(OFFSET('Hygiene Data'!$H$7,0,10*ROW('Hygiene Data'!H50))),'Data Summary'!EB56="Yes"),OFFSET('Hygiene Data'!$H$7,0,10*ROW('Hygiene Data'!H50)),NA())</f>
        <v>#N/A</v>
      </c>
      <c r="BN56" s="89" t="e">
        <f ca="true">+IF(AND(ISNUMBER(OFFSET('Hygiene Data'!$H$9,0,10*ROW('Hygiene Data'!H50))),'Data Summary'!EC56="Yes"),OFFSET('Hygiene Data'!$H$9,0,10*ROW('Hygiene Data'!H50)),NA())</f>
        <v>#N/A</v>
      </c>
      <c r="BO56" s="89" t="e">
        <f ca="true">+IF(AND(ISNUMBER(OFFSET('Hygiene Data'!$I$5,0,10*ROW('Hygiene Data'!I50))),'Data Summary'!ED56="Yes"),OFFSET('Hygiene Data'!$I$5,0,10*ROW('Hygiene Data'!I50)),NA())</f>
        <v>#N/A</v>
      </c>
      <c r="BP56" s="89" t="e">
        <f ca="true">+IF(AND(ISNUMBER(OFFSET('Hygiene Data'!$I$7,0,10*ROW('Hygiene Data'!I50))),'Data Summary'!EE56="Yes"),OFFSET('Hygiene Data'!$I$7,0,10*ROW('Hygiene Data'!I50)),NA())</f>
        <v>#N/A</v>
      </c>
      <c r="BQ56" s="89" t="e">
        <f ca="true">+IF(AND(ISNUMBER(OFFSET('Hygiene Data'!$I$9,0,10*ROW('Hygiene Data'!I50))),'Data Summary'!EF56="Yes"),OFFSET('Hygiene Data'!$I$9,0,10*ROW('Hygiene Data'!I50)),NA())</f>
        <v>#N/A</v>
      </c>
    </row>
    <row xmlns:x14ac="http://schemas.microsoft.com/office/spreadsheetml/2009/9/ac" r="57" x14ac:dyDescent="0.2">
      <c r="A57" s="326" t="e">
        <f ca="true">+RIGHT('Data Summary'!A57,LEN('Data Summary'!A57)-9)</f>
        <v>#VALUE!</v>
      </c>
      <c r="B57" s="34" t="str">
        <f ca="true">+IF(ISTEXT('Data Summary'!B57),'Data Summary'!B57,"")</f>
        <v/>
      </c>
      <c r="C57" s="325" t="e">
        <f ca="true">+VALUE('Data Summary'!C57)</f>
        <v>#VALUE!</v>
      </c>
      <c r="D57" s="87" t="e">
        <f ca="true">+IF(AND(ISNUMBER(OFFSET('Water Data'!$D$4,0,10*ROW('Water Data'!D51))),'Data Summary'!BS57="Yes"),100-OFFSET('Water Data'!$D$4,0,10*ROW('Water Data'!D51)),NA())</f>
        <v>#N/A</v>
      </c>
      <c r="E57" s="87" t="e">
        <f ca="true">+IF(AND(ISNUMBER(OFFSET('Water Data'!$D$6,0,10*ROW('Water Data'!D51))),'Data Summary'!BT57="Yes"),OFFSET('Water Data'!$D$6,0,10*ROW('Water Data'!D51)),NA())</f>
        <v>#N/A</v>
      </c>
      <c r="F57" s="87" t="e">
        <f ca="true">+IF(AND(ISNUMBER(OFFSET('Water Data'!$D$9,0,10*ROW('Water Data'!D51))),'Data Summary'!BU57="Yes"),OFFSET('Water Data'!$D$9,0,10*ROW('Water Data'!D51)),NA())</f>
        <v>#N/A</v>
      </c>
      <c r="G57" s="87" t="e">
        <f ca="true">+IF(AND(ISNUMBER(OFFSET('Water Data'!$E$4,0,10*ROW('Water Data'!E51))),'Data Summary'!BV57="Yes"),100-OFFSET('Water Data'!$E$4,0,10*ROW('Water Data'!E51)),NA())</f>
        <v>#N/A</v>
      </c>
      <c r="H57" s="87" t="e">
        <f ca="true">+IF(AND(ISNUMBER(OFFSET('Water Data'!$E$6,0,10*ROW('Water Data'!E51))),'Data Summary'!BW57="Yes"),OFFSET('Water Data'!$E$6,0,10*ROW('Water Data'!E51)),NA())</f>
        <v>#N/A</v>
      </c>
      <c r="I57" s="87" t="e">
        <f ca="true">+IF(AND(ISNUMBER(OFFSET('Water Data'!$E$9,0,10*ROW('Water Data'!E51))),'Data Summary'!BX57="Yes"),OFFSET('Water Data'!$E$9,0,10*ROW('Water Data'!E51)),NA())</f>
        <v>#N/A</v>
      </c>
      <c r="J57" s="87" t="e">
        <f ca="true">+IF(AND(ISNUMBER(OFFSET('Water Data'!$F$4,0,10*ROW('Water Data'!F51))),'Data Summary'!BY57="Yes"),100-OFFSET('Water Data'!$F$4,0,10*ROW('Water Data'!F51)),NA())</f>
        <v>#N/A</v>
      </c>
      <c r="K57" s="87" t="e">
        <f ca="true">+IF(AND(ISNUMBER(OFFSET('Water Data'!$F$6,0,10*ROW('Water Data'!F51))),'Data Summary'!BZ57="Yes"),OFFSET('Water Data'!$F$6,0,10*ROW('Water Data'!F51)),NA())</f>
        <v>#N/A</v>
      </c>
      <c r="L57" s="87" t="e">
        <f ca="true">+IF(AND(ISNUMBER(OFFSET('Water Data'!$F$9,0,10*ROW('Water Data'!F51))),'Data Summary'!CA57="Yes"),OFFSET('Water Data'!$F$9,0,10*ROW('Water Data'!F51)),NA())</f>
        <v>#N/A</v>
      </c>
      <c r="M57" s="87" t="e">
        <f ca="true">+IF(AND(ISNUMBER(OFFSET('Water Data'!$G$4,0,10*ROW('Water Data'!G51))),'Data Summary'!CB57="Yes"),100-OFFSET('Water Data'!$G$4,0,10*ROW('Water Data'!G51)),NA())</f>
        <v>#N/A</v>
      </c>
      <c r="N57" s="87" t="e">
        <f ca="true">+IF(AND(ISNUMBER(OFFSET('Water Data'!$G$6,0,10*ROW('Water Data'!G51))),'Data Summary'!CC57="Yes"),OFFSET('Water Data'!$G$6,0,10*ROW('Water Data'!G51)),NA())</f>
        <v>#N/A</v>
      </c>
      <c r="O57" s="87" t="e">
        <f ca="true">+IF(AND(ISNUMBER(OFFSET('Water Data'!$G$9,0,10*ROW('Water Data'!G51))),'Data Summary'!CD57="Yes"),OFFSET('Water Data'!$G$9,0,10*ROW('Water Data'!G51)),NA())</f>
        <v>#N/A</v>
      </c>
      <c r="P57" s="87" t="e">
        <f ca="true">+IF(AND(ISNUMBER(OFFSET('Water Data'!$H$4,0,10*ROW('Water Data'!H51))),'Data Summary'!CE57="Yes"),100-OFFSET('Water Data'!$H$4,0,10*ROW('Water Data'!H51)),NA())</f>
        <v>#N/A</v>
      </c>
      <c r="Q57" s="87" t="e">
        <f ca="true">+IF(AND(ISNUMBER(OFFSET('Water Data'!$H$6,0,10*ROW('Water Data'!H51))),'Data Summary'!CF57="Yes"),OFFSET('Water Data'!$H$6,0,10*ROW('Water Data'!H51)),NA())</f>
        <v>#N/A</v>
      </c>
      <c r="R57" s="87" t="e">
        <f ca="true">+IF(AND(ISNUMBER(OFFSET('Water Data'!$H$9,0,10*ROW('Water Data'!H51))),'Data Summary'!CG57="Yes"),OFFSET('Water Data'!$H$9,0,10*ROW('Water Data'!H51)),NA())</f>
        <v>#N/A</v>
      </c>
      <c r="S57" s="87" t="e">
        <f ca="true">+IF(AND(ISNUMBER(OFFSET('Water Data'!$I$4,0,10*ROW('Water Data'!I51))),'Data Summary'!CH57="Yes"),100-OFFSET('Water Data'!$I$4,0,10*ROW('Water Data'!I51)),NA())</f>
        <v>#N/A</v>
      </c>
      <c r="T57" s="87" t="e">
        <f ca="true">+IF(AND(ISNUMBER(OFFSET('Water Data'!$I$6,0,10*ROW('Water Data'!I51))),'Data Summary'!CI57="Yes"),OFFSET('Water Data'!$I$6,0,10*ROW('Water Data'!I51)),NA())</f>
        <v>#N/A</v>
      </c>
      <c r="U57" s="87" t="e">
        <f ca="true">+IF(AND(ISNUMBER(OFFSET('Water Data'!$I$9,0,10*ROW('Water Data'!I51))),'Data Summary'!CJ57="Yes"),OFFSET('Water Data'!$I$9,0,10*ROW('Water Data'!I51)),NA())</f>
        <v>#N/A</v>
      </c>
      <c r="V57" s="88" t="e">
        <f ca="true">+IF(AND(ISNUMBER(OFFSET('Sanitation Data'!$D$4,0,10*ROW('Sanitation Data'!D51))),'Data Summary'!CK57="Yes"),100-OFFSET('Sanitation Data'!$D$4,0,10*ROW('Sanitation Data'!D51)),NA())</f>
        <v>#N/A</v>
      </c>
      <c r="W57" s="88" t="e">
        <f ca="true">+IF(AND(ISNUMBER(OFFSET('Sanitation Data'!$D$6,0,10*ROW('Sanitation Data'!D51))),'Data Summary'!CL57="Yes"),OFFSET('Sanitation Data'!$D$6,0,10*ROW('Sanitation Data'!D51)),NA())</f>
        <v>#N/A</v>
      </c>
      <c r="X57" s="88" t="e">
        <f ca="true">+IF(AND(ISNUMBER(OFFSET('Sanitation Data'!$D$10,0,10*ROW('Sanitation Data'!D51))),'Data Summary'!CM57="Yes"),OFFSET('Sanitation Data'!$D$10,0,10*ROW('Sanitation Data'!D51)),NA())</f>
        <v>#N/A</v>
      </c>
      <c r="Y57" s="88" t="e">
        <f ca="true">+IF(AND(ISNUMBER(OFFSET('Sanitation Data'!$D$11,0,10*ROW('Sanitation Data'!D51))),'Data Summary'!CN57="Yes"),OFFSET('Sanitation Data'!$D$11,0,10*ROW('Sanitation Data'!D51)),NA())</f>
        <v>#N/A</v>
      </c>
      <c r="Z57" s="88" t="e">
        <f ca="true">+IF(AND(ISNUMBER(OFFSET('Sanitation Data'!$D$12,0,10*ROW('Sanitation Data'!D51))),'Data Summary'!CO57="Yes"),OFFSET('Sanitation Data'!$D$12,0,10*ROW('Sanitation Data'!D51)),NA())</f>
        <v>#N/A</v>
      </c>
      <c r="AA57" s="88" t="e">
        <f ca="true">+IF(AND(ISNUMBER(OFFSET('Sanitation Data'!$E$4,0,10*ROW('Sanitation Data'!E51))),'Data Summary'!CP57="Yes"),100-OFFSET('Sanitation Data'!$E$4,0,10*ROW('Sanitation Data'!E51)),NA())</f>
        <v>#N/A</v>
      </c>
      <c r="AB57" s="88" t="e">
        <f ca="true">+IF(AND(ISNUMBER(OFFSET('Sanitation Data'!$E$6,0,10*ROW('Sanitation Data'!E51))),'Data Summary'!CQ57="Yes"),OFFSET('Sanitation Data'!$E$6,0,10*ROW('Sanitation Data'!E51)),NA())</f>
        <v>#N/A</v>
      </c>
      <c r="AC57" s="88" t="e">
        <f ca="true">+IF(AND(ISNUMBER(OFFSET('Sanitation Data'!$E$10,0,10*ROW('Sanitation Data'!E51))),'Data Summary'!CR57="Yes"),OFFSET('Sanitation Data'!$E$10,0,10*ROW('Sanitation Data'!E51)),NA())</f>
        <v>#N/A</v>
      </c>
      <c r="AD57" s="88" t="e">
        <f ca="true">+IF(AND(ISNUMBER(OFFSET('Sanitation Data'!$E$11,0,10*ROW('Sanitation Data'!E51))),'Data Summary'!CS57="Yes"),OFFSET('Sanitation Data'!$E$11,0,10*ROW('Sanitation Data'!E51)),NA())</f>
        <v>#N/A</v>
      </c>
      <c r="AE57" s="88" t="e">
        <f ca="true">+IF(AND(ISNUMBER(OFFSET('Sanitation Data'!$E$12,0,10*ROW('Sanitation Data'!E51))),'Data Summary'!CT57="Yes"),OFFSET('Sanitation Data'!$E$12,0,10*ROW('Sanitation Data'!E51)),NA())</f>
        <v>#N/A</v>
      </c>
      <c r="AF57" s="88" t="e">
        <f ca="true">+IF(AND(ISNUMBER(OFFSET('Sanitation Data'!$F$4,0,10*ROW('Sanitation Data'!F51))),'Data Summary'!CU57="Yes"),100-OFFSET('Sanitation Data'!$F$4,0,10*ROW('Sanitation Data'!F51)),NA())</f>
        <v>#N/A</v>
      </c>
      <c r="AG57" s="88" t="e">
        <f ca="true">+IF(AND(ISNUMBER(OFFSET('Sanitation Data'!$F$6,0,10*ROW('Sanitation Data'!F51))),'Data Summary'!CV57="Yes"),OFFSET('Sanitation Data'!$F$6,0,10*ROW('Sanitation Data'!F51)),NA())</f>
        <v>#N/A</v>
      </c>
      <c r="AH57" s="88" t="e">
        <f ca="true">+IF(AND(ISNUMBER(OFFSET('Sanitation Data'!$F$10,0,10*ROW('Sanitation Data'!F51))),'Data Summary'!CW57="Yes"),OFFSET('Sanitation Data'!$F$10,0,10*ROW('Sanitation Data'!F51)),NA())</f>
        <v>#N/A</v>
      </c>
      <c r="AI57" s="88" t="e">
        <f ca="true">+IF(AND(ISNUMBER(OFFSET('Sanitation Data'!$F$11,0,10*ROW('Sanitation Data'!F51))),'Data Summary'!CX57="Yes"),OFFSET('Sanitation Data'!$F$11,0,10*ROW('Sanitation Data'!F51)),NA())</f>
        <v>#N/A</v>
      </c>
      <c r="AJ57" s="88" t="e">
        <f ca="true">+IF(AND(ISNUMBER(OFFSET('Sanitation Data'!$F$12,0,10*ROW('Sanitation Data'!F51))),'Data Summary'!CY57="Yes"),OFFSET('Sanitation Data'!$F$12,0,10*ROW('Sanitation Data'!F51)),NA())</f>
        <v>#N/A</v>
      </c>
      <c r="AK57" s="88" t="e">
        <f ca="true">+IF(AND(ISNUMBER(OFFSET('Sanitation Data'!$G$4,0,10*ROW('Sanitation Data'!G51))),'Data Summary'!CZ57="Yes"),100-OFFSET('Sanitation Data'!$G$4,0,10*ROW('Sanitation Data'!G51)),NA())</f>
        <v>#N/A</v>
      </c>
      <c r="AL57" s="88" t="e">
        <f ca="true">+IF(AND(ISNUMBER(OFFSET('Sanitation Data'!$G$6,0,10*ROW('Sanitation Data'!G51))),'Data Summary'!DA57="Yes"),OFFSET('Sanitation Data'!$G$6,0,10*ROW('Sanitation Data'!G51)),NA())</f>
        <v>#N/A</v>
      </c>
      <c r="AM57" s="88" t="e">
        <f ca="true">+IF(AND(ISNUMBER(OFFSET('Sanitation Data'!$G$10,0,10*ROW('Sanitation Data'!G51))),'Data Summary'!DB57="Yes"),OFFSET('Sanitation Data'!$G$10,0,10*ROW('Sanitation Data'!G51)),NA())</f>
        <v>#N/A</v>
      </c>
      <c r="AN57" s="88" t="e">
        <f ca="true">+IF(AND(ISNUMBER(OFFSET('Sanitation Data'!$G$11,0,10*ROW('Sanitation Data'!G51))),'Data Summary'!DC57="Yes"),OFFSET('Sanitation Data'!$G$11,0,10*ROW('Sanitation Data'!G51)),NA())</f>
        <v>#N/A</v>
      </c>
      <c r="AO57" s="88" t="e">
        <f ca="true">+IF(AND(ISNUMBER(OFFSET('Sanitation Data'!$G$12,0,10*ROW('Sanitation Data'!G51))),'Data Summary'!DD57="Yes"),OFFSET('Sanitation Data'!$G$12,0,10*ROW('Sanitation Data'!G51)),NA())</f>
        <v>#N/A</v>
      </c>
      <c r="AP57" s="88" t="e">
        <f ca="true">+IF(AND(ISNUMBER(OFFSET('Sanitation Data'!$H$4,0,10*ROW('Sanitation Data'!H51))),'Data Summary'!DE57="Yes"),100-OFFSET('Sanitation Data'!$H$4,0,10*ROW('Sanitation Data'!H51)),NA())</f>
        <v>#N/A</v>
      </c>
      <c r="AQ57" s="88" t="e">
        <f ca="true">+IF(AND(ISNUMBER(OFFSET('Sanitation Data'!$H$6,0,10*ROW('Sanitation Data'!H51))),'Data Summary'!DF57="Yes"),OFFSET('Sanitation Data'!$H$6,0,10*ROW('Sanitation Data'!H51)),NA())</f>
        <v>#N/A</v>
      </c>
      <c r="AR57" s="88" t="e">
        <f ca="true">+IF(AND(ISNUMBER(OFFSET('Sanitation Data'!$H$10,0,10*ROW('Sanitation Data'!H51))),'Data Summary'!DG57="Yes"),OFFSET('Sanitation Data'!$H$10,0,10*ROW('Sanitation Data'!H51)),NA())</f>
        <v>#N/A</v>
      </c>
      <c r="AS57" s="88" t="e">
        <f ca="true">+IF(AND(ISNUMBER(OFFSET('Sanitation Data'!$H$11,0,10*ROW('Sanitation Data'!H51))),'Data Summary'!DH57="Yes"),OFFSET('Sanitation Data'!$H$11,0,10*ROW('Sanitation Data'!H51)),NA())</f>
        <v>#N/A</v>
      </c>
      <c r="AT57" s="88" t="e">
        <f ca="true">+IF(AND(ISNUMBER(OFFSET('Sanitation Data'!$H$12,0,10*ROW('Sanitation Data'!H51))),'Data Summary'!DI57="Yes"),OFFSET('Sanitation Data'!$H$12,0,10*ROW('Sanitation Data'!H51)),NA())</f>
        <v>#N/A</v>
      </c>
      <c r="AU57" s="88" t="e">
        <f ca="true">+IF(AND(ISNUMBER(OFFSET('Sanitation Data'!$I$4,0,10*ROW('Sanitation Data'!I51))),'Data Summary'!DJ57="Yes"),100-OFFSET('Sanitation Data'!$I$4,0,10*ROW('Sanitation Data'!I51)),NA())</f>
        <v>#N/A</v>
      </c>
      <c r="AV57" s="88" t="e">
        <f ca="true">+IF(AND(ISNUMBER(OFFSET('Sanitation Data'!$I$6,0,10*ROW('Sanitation Data'!I51))),'Data Summary'!DK57="Yes"),OFFSET('Sanitation Data'!$I$6,0,10*ROW('Sanitation Data'!I51)),NA())</f>
        <v>#N/A</v>
      </c>
      <c r="AW57" s="88" t="e">
        <f ca="true">+IF(AND(ISNUMBER(OFFSET('Sanitation Data'!$I$10,0,10*ROW('Sanitation Data'!I51))),'Data Summary'!DL57="Yes"),OFFSET('Sanitation Data'!$I$10,0,10*ROW('Sanitation Data'!I51)),NA())</f>
        <v>#N/A</v>
      </c>
      <c r="AX57" s="88" t="e">
        <f ca="true">+IF(AND(ISNUMBER(OFFSET('Sanitation Data'!$I$11,0,10*ROW('Sanitation Data'!I51))),'Data Summary'!DM57="Yes"),OFFSET('Sanitation Data'!$I$11,0,10*ROW('Sanitation Data'!I51)),NA())</f>
        <v>#N/A</v>
      </c>
      <c r="AY57" s="88" t="e">
        <f ca="true">+IF(AND(ISNUMBER(OFFSET('Sanitation Data'!$I$12,0,10*ROW('Sanitation Data'!I51))),'Data Summary'!DN57="Yes"),OFFSET('Sanitation Data'!$I$12,0,10*ROW('Sanitation Data'!I51)),NA())</f>
        <v>#N/A</v>
      </c>
      <c r="AZ57" s="89" t="e">
        <f ca="true">+IF(AND(ISNUMBER(OFFSET('Hygiene Data'!$D$5,0,10*ROW('Hygiene Data'!D51))),'Data Summary'!DO57="Yes"),OFFSET('Hygiene Data'!$D$5,0,10*ROW('Hygiene Data'!D51)),NA())</f>
        <v>#N/A</v>
      </c>
      <c r="BA57" s="89" t="e">
        <f ca="true">+IF(AND(ISNUMBER(OFFSET('Hygiene Data'!$D$7,0,10*ROW('Hygiene Data'!D51))),'Data Summary'!DP57="Yes"),OFFSET('Hygiene Data'!$D$7,0,10*ROW('Hygiene Data'!D51)),NA())</f>
        <v>#N/A</v>
      </c>
      <c r="BB57" s="89" t="e">
        <f ca="true">+IF(AND(ISNUMBER(OFFSET('Hygiene Data'!$D$9,0,10*ROW('Hygiene Data'!D51))),'Data Summary'!DQ57="Yes"),OFFSET('Hygiene Data'!$D$9,0,10*ROW('Hygiene Data'!D51)),NA())</f>
        <v>#N/A</v>
      </c>
      <c r="BC57" s="89" t="e">
        <f ca="true">+IF(AND(ISNUMBER(OFFSET('Hygiene Data'!$E$5,0,10*ROW('Hygiene Data'!E51))),'Data Summary'!DR57="Yes"),OFFSET('Hygiene Data'!$E$5,0,10*ROW('Hygiene Data'!E51)),NA())</f>
        <v>#N/A</v>
      </c>
      <c r="BD57" s="89" t="e">
        <f ca="true">+IF(AND(ISNUMBER(OFFSET('Hygiene Data'!$E$7,0,10*ROW('Hygiene Data'!E51))),'Data Summary'!DS57="Yes"),OFFSET('Hygiene Data'!$E$7,0,10*ROW('Hygiene Data'!E51)),NA())</f>
        <v>#N/A</v>
      </c>
      <c r="BE57" s="89" t="e">
        <f ca="true">+IF(AND(ISNUMBER(OFFSET('Hygiene Data'!$E$9,0,10*ROW('Hygiene Data'!E51))),'Data Summary'!DT57="Yes"),OFFSET('Hygiene Data'!$E$9,0,10*ROW('Hygiene Data'!E51)),NA())</f>
        <v>#N/A</v>
      </c>
      <c r="BF57" s="89" t="e">
        <f ca="true">+IF(AND(ISNUMBER(OFFSET('Hygiene Data'!$F$5,0,10*ROW('Hygiene Data'!F51))),'Data Summary'!DU57="Yes"),OFFSET('Hygiene Data'!$F$5,0,10*ROW('Hygiene Data'!F51)),NA())</f>
        <v>#N/A</v>
      </c>
      <c r="BG57" s="89" t="e">
        <f ca="true">+IF(AND(ISNUMBER(OFFSET('Hygiene Data'!$F$7,0,10*ROW('Hygiene Data'!F51))),'Data Summary'!DV57="Yes"),OFFSET('Hygiene Data'!$F$7,0,10*ROW('Hygiene Data'!F51)),NA())</f>
        <v>#N/A</v>
      </c>
      <c r="BH57" s="89" t="e">
        <f ca="true">+IF(AND(ISNUMBER(OFFSET('Hygiene Data'!$F$9,0,10*ROW('Hygiene Data'!F51))),'Data Summary'!DW57="Yes"),OFFSET('Hygiene Data'!$F$9,0,10*ROW('Hygiene Data'!F51)),NA())</f>
        <v>#N/A</v>
      </c>
      <c r="BI57" s="89" t="e">
        <f ca="true">+IF(AND(ISNUMBER(OFFSET('Hygiene Data'!$G$5,0,10*ROW('Hygiene Data'!G51))),'Data Summary'!DX57="Yes"),OFFSET('Hygiene Data'!$G$5,0,10*ROW('Hygiene Data'!G51)),NA())</f>
        <v>#N/A</v>
      </c>
      <c r="BJ57" s="89" t="e">
        <f ca="true">+IF(AND(ISNUMBER(OFFSET('Hygiene Data'!$G$7,0,10*ROW('Hygiene Data'!G51))),'Data Summary'!DY57="Yes"),OFFSET('Hygiene Data'!$G$7,0,10*ROW('Hygiene Data'!G51)),NA())</f>
        <v>#N/A</v>
      </c>
      <c r="BK57" s="89" t="e">
        <f ca="true">+IF(AND(ISNUMBER(OFFSET('Hygiene Data'!$G$9,0,10*ROW('Hygiene Data'!G51))),'Data Summary'!DZ57="Yes"),OFFSET('Hygiene Data'!$G$9,0,10*ROW('Hygiene Data'!G51)),NA())</f>
        <v>#N/A</v>
      </c>
      <c r="BL57" s="89" t="e">
        <f ca="true">+IF(AND(ISNUMBER(OFFSET('Hygiene Data'!$H$5,0,10*ROW('Hygiene Data'!H51))),'Data Summary'!EA57="Yes"),OFFSET('Hygiene Data'!$H$5,0,10*ROW('Hygiene Data'!H51)),NA())</f>
        <v>#N/A</v>
      </c>
      <c r="BM57" s="89" t="e">
        <f ca="true">+IF(AND(ISNUMBER(OFFSET('Hygiene Data'!$H$7,0,10*ROW('Hygiene Data'!H51))),'Data Summary'!EB57="Yes"),OFFSET('Hygiene Data'!$H$7,0,10*ROW('Hygiene Data'!H51)),NA())</f>
        <v>#N/A</v>
      </c>
      <c r="BN57" s="89" t="e">
        <f ca="true">+IF(AND(ISNUMBER(OFFSET('Hygiene Data'!$H$9,0,10*ROW('Hygiene Data'!H51))),'Data Summary'!EC57="Yes"),OFFSET('Hygiene Data'!$H$9,0,10*ROW('Hygiene Data'!H51)),NA())</f>
        <v>#N/A</v>
      </c>
      <c r="BO57" s="89" t="e">
        <f ca="true">+IF(AND(ISNUMBER(OFFSET('Hygiene Data'!$I$5,0,10*ROW('Hygiene Data'!I51))),'Data Summary'!ED57="Yes"),OFFSET('Hygiene Data'!$I$5,0,10*ROW('Hygiene Data'!I51)),NA())</f>
        <v>#N/A</v>
      </c>
      <c r="BP57" s="89" t="e">
        <f ca="true">+IF(AND(ISNUMBER(OFFSET('Hygiene Data'!$I$7,0,10*ROW('Hygiene Data'!I51))),'Data Summary'!EE57="Yes"),OFFSET('Hygiene Data'!$I$7,0,10*ROW('Hygiene Data'!I51)),NA())</f>
        <v>#N/A</v>
      </c>
      <c r="BQ57" s="89" t="e">
        <f ca="true">+IF(AND(ISNUMBER(OFFSET('Hygiene Data'!$I$9,0,10*ROW('Hygiene Data'!I51))),'Data Summary'!EF57="Yes"),OFFSET('Hygiene Data'!$I$9,0,10*ROW('Hygiene Data'!I51)),NA())</f>
        <v>#N/A</v>
      </c>
    </row>
    <row xmlns:x14ac="http://schemas.microsoft.com/office/spreadsheetml/2009/9/ac" r="58" x14ac:dyDescent="0.2">
      <c r="A58" s="326" t="e">
        <f ca="true">+RIGHT('Data Summary'!A58,LEN('Data Summary'!A58)-9)</f>
        <v>#VALUE!</v>
      </c>
      <c r="B58" s="34" t="str">
        <f ca="true">+IF(ISTEXT('Data Summary'!B58),'Data Summary'!B58,"")</f>
        <v/>
      </c>
      <c r="C58" s="325" t="e">
        <f ca="true">+VALUE('Data Summary'!C58)</f>
        <v>#VALUE!</v>
      </c>
      <c r="D58" s="87" t="e">
        <f ca="true">+IF(AND(ISNUMBER(OFFSET('Water Data'!$D$4,0,10*ROW('Water Data'!D52))),'Data Summary'!BS58="Yes"),100-OFFSET('Water Data'!$D$4,0,10*ROW('Water Data'!D52)),NA())</f>
        <v>#N/A</v>
      </c>
      <c r="E58" s="87" t="e">
        <f ca="true">+IF(AND(ISNUMBER(OFFSET('Water Data'!$D$6,0,10*ROW('Water Data'!D52))),'Data Summary'!BT58="Yes"),OFFSET('Water Data'!$D$6,0,10*ROW('Water Data'!D52)),NA())</f>
        <v>#N/A</v>
      </c>
      <c r="F58" s="87" t="e">
        <f ca="true">+IF(AND(ISNUMBER(OFFSET('Water Data'!$D$9,0,10*ROW('Water Data'!D52))),'Data Summary'!BU58="Yes"),OFFSET('Water Data'!$D$9,0,10*ROW('Water Data'!D52)),NA())</f>
        <v>#N/A</v>
      </c>
      <c r="G58" s="87" t="e">
        <f ca="true">+IF(AND(ISNUMBER(OFFSET('Water Data'!$E$4,0,10*ROW('Water Data'!E52))),'Data Summary'!BV58="Yes"),100-OFFSET('Water Data'!$E$4,0,10*ROW('Water Data'!E52)),NA())</f>
        <v>#N/A</v>
      </c>
      <c r="H58" s="87" t="e">
        <f ca="true">+IF(AND(ISNUMBER(OFFSET('Water Data'!$E$6,0,10*ROW('Water Data'!E52))),'Data Summary'!BW58="Yes"),OFFSET('Water Data'!$E$6,0,10*ROW('Water Data'!E52)),NA())</f>
        <v>#N/A</v>
      </c>
      <c r="I58" s="87" t="e">
        <f ca="true">+IF(AND(ISNUMBER(OFFSET('Water Data'!$E$9,0,10*ROW('Water Data'!E52))),'Data Summary'!BX58="Yes"),OFFSET('Water Data'!$E$9,0,10*ROW('Water Data'!E52)),NA())</f>
        <v>#N/A</v>
      </c>
      <c r="J58" s="87" t="e">
        <f ca="true">+IF(AND(ISNUMBER(OFFSET('Water Data'!$F$4,0,10*ROW('Water Data'!F52))),'Data Summary'!BY58="Yes"),100-OFFSET('Water Data'!$F$4,0,10*ROW('Water Data'!F52)),NA())</f>
        <v>#N/A</v>
      </c>
      <c r="K58" s="87" t="e">
        <f ca="true">+IF(AND(ISNUMBER(OFFSET('Water Data'!$F$6,0,10*ROW('Water Data'!F52))),'Data Summary'!BZ58="Yes"),OFFSET('Water Data'!$F$6,0,10*ROW('Water Data'!F52)),NA())</f>
        <v>#N/A</v>
      </c>
      <c r="L58" s="87" t="e">
        <f ca="true">+IF(AND(ISNUMBER(OFFSET('Water Data'!$F$9,0,10*ROW('Water Data'!F52))),'Data Summary'!CA58="Yes"),OFFSET('Water Data'!$F$9,0,10*ROW('Water Data'!F52)),NA())</f>
        <v>#N/A</v>
      </c>
      <c r="M58" s="87" t="e">
        <f ca="true">+IF(AND(ISNUMBER(OFFSET('Water Data'!$G$4,0,10*ROW('Water Data'!G52))),'Data Summary'!CB58="Yes"),100-OFFSET('Water Data'!$G$4,0,10*ROW('Water Data'!G52)),NA())</f>
        <v>#N/A</v>
      </c>
      <c r="N58" s="87" t="e">
        <f ca="true">+IF(AND(ISNUMBER(OFFSET('Water Data'!$G$6,0,10*ROW('Water Data'!G52))),'Data Summary'!CC58="Yes"),OFFSET('Water Data'!$G$6,0,10*ROW('Water Data'!G52)),NA())</f>
        <v>#N/A</v>
      </c>
      <c r="O58" s="87" t="e">
        <f ca="true">+IF(AND(ISNUMBER(OFFSET('Water Data'!$G$9,0,10*ROW('Water Data'!G52))),'Data Summary'!CD58="Yes"),OFFSET('Water Data'!$G$9,0,10*ROW('Water Data'!G52)),NA())</f>
        <v>#N/A</v>
      </c>
      <c r="P58" s="87" t="e">
        <f ca="true">+IF(AND(ISNUMBER(OFFSET('Water Data'!$H$4,0,10*ROW('Water Data'!H52))),'Data Summary'!CE58="Yes"),100-OFFSET('Water Data'!$H$4,0,10*ROW('Water Data'!H52)),NA())</f>
        <v>#N/A</v>
      </c>
      <c r="Q58" s="87" t="e">
        <f ca="true">+IF(AND(ISNUMBER(OFFSET('Water Data'!$H$6,0,10*ROW('Water Data'!H52))),'Data Summary'!CF58="Yes"),OFFSET('Water Data'!$H$6,0,10*ROW('Water Data'!H52)),NA())</f>
        <v>#N/A</v>
      </c>
      <c r="R58" s="87" t="e">
        <f ca="true">+IF(AND(ISNUMBER(OFFSET('Water Data'!$H$9,0,10*ROW('Water Data'!H52))),'Data Summary'!CG58="Yes"),OFFSET('Water Data'!$H$9,0,10*ROW('Water Data'!H52)),NA())</f>
        <v>#N/A</v>
      </c>
      <c r="S58" s="87" t="e">
        <f ca="true">+IF(AND(ISNUMBER(OFFSET('Water Data'!$I$4,0,10*ROW('Water Data'!I52))),'Data Summary'!CH58="Yes"),100-OFFSET('Water Data'!$I$4,0,10*ROW('Water Data'!I52)),NA())</f>
        <v>#N/A</v>
      </c>
      <c r="T58" s="87" t="e">
        <f ca="true">+IF(AND(ISNUMBER(OFFSET('Water Data'!$I$6,0,10*ROW('Water Data'!I52))),'Data Summary'!CI58="Yes"),OFFSET('Water Data'!$I$6,0,10*ROW('Water Data'!I52)),NA())</f>
        <v>#N/A</v>
      </c>
      <c r="U58" s="87" t="e">
        <f ca="true">+IF(AND(ISNUMBER(OFFSET('Water Data'!$I$9,0,10*ROW('Water Data'!I52))),'Data Summary'!CJ58="Yes"),OFFSET('Water Data'!$I$9,0,10*ROW('Water Data'!I52)),NA())</f>
        <v>#N/A</v>
      </c>
      <c r="V58" s="88" t="e">
        <f ca="true">+IF(AND(ISNUMBER(OFFSET('Sanitation Data'!$D$4,0,10*ROW('Sanitation Data'!D52))),'Data Summary'!CK58="Yes"),100-OFFSET('Sanitation Data'!$D$4,0,10*ROW('Sanitation Data'!D52)),NA())</f>
        <v>#N/A</v>
      </c>
      <c r="W58" s="88" t="e">
        <f ca="true">+IF(AND(ISNUMBER(OFFSET('Sanitation Data'!$D$6,0,10*ROW('Sanitation Data'!D52))),'Data Summary'!CL58="Yes"),OFFSET('Sanitation Data'!$D$6,0,10*ROW('Sanitation Data'!D52)),NA())</f>
        <v>#N/A</v>
      </c>
      <c r="X58" s="88" t="e">
        <f ca="true">+IF(AND(ISNUMBER(OFFSET('Sanitation Data'!$D$10,0,10*ROW('Sanitation Data'!D52))),'Data Summary'!CM58="Yes"),OFFSET('Sanitation Data'!$D$10,0,10*ROW('Sanitation Data'!D52)),NA())</f>
        <v>#N/A</v>
      </c>
      <c r="Y58" s="88" t="e">
        <f ca="true">+IF(AND(ISNUMBER(OFFSET('Sanitation Data'!$D$11,0,10*ROW('Sanitation Data'!D52))),'Data Summary'!CN58="Yes"),OFFSET('Sanitation Data'!$D$11,0,10*ROW('Sanitation Data'!D52)),NA())</f>
        <v>#N/A</v>
      </c>
      <c r="Z58" s="88" t="e">
        <f ca="true">+IF(AND(ISNUMBER(OFFSET('Sanitation Data'!$D$12,0,10*ROW('Sanitation Data'!D52))),'Data Summary'!CO58="Yes"),OFFSET('Sanitation Data'!$D$12,0,10*ROW('Sanitation Data'!D52)),NA())</f>
        <v>#N/A</v>
      </c>
      <c r="AA58" s="88" t="e">
        <f ca="true">+IF(AND(ISNUMBER(OFFSET('Sanitation Data'!$E$4,0,10*ROW('Sanitation Data'!E52))),'Data Summary'!CP58="Yes"),100-OFFSET('Sanitation Data'!$E$4,0,10*ROW('Sanitation Data'!E52)),NA())</f>
        <v>#N/A</v>
      </c>
      <c r="AB58" s="88" t="e">
        <f ca="true">+IF(AND(ISNUMBER(OFFSET('Sanitation Data'!$E$6,0,10*ROW('Sanitation Data'!E52))),'Data Summary'!CQ58="Yes"),OFFSET('Sanitation Data'!$E$6,0,10*ROW('Sanitation Data'!E52)),NA())</f>
        <v>#N/A</v>
      </c>
      <c r="AC58" s="88" t="e">
        <f ca="true">+IF(AND(ISNUMBER(OFFSET('Sanitation Data'!$E$10,0,10*ROW('Sanitation Data'!E52))),'Data Summary'!CR58="Yes"),OFFSET('Sanitation Data'!$E$10,0,10*ROW('Sanitation Data'!E52)),NA())</f>
        <v>#N/A</v>
      </c>
      <c r="AD58" s="88" t="e">
        <f ca="true">+IF(AND(ISNUMBER(OFFSET('Sanitation Data'!$E$11,0,10*ROW('Sanitation Data'!E52))),'Data Summary'!CS58="Yes"),OFFSET('Sanitation Data'!$E$11,0,10*ROW('Sanitation Data'!E52)),NA())</f>
        <v>#N/A</v>
      </c>
      <c r="AE58" s="88" t="e">
        <f ca="true">+IF(AND(ISNUMBER(OFFSET('Sanitation Data'!$E$12,0,10*ROW('Sanitation Data'!E52))),'Data Summary'!CT58="Yes"),OFFSET('Sanitation Data'!$E$12,0,10*ROW('Sanitation Data'!E52)),NA())</f>
        <v>#N/A</v>
      </c>
      <c r="AF58" s="88" t="e">
        <f ca="true">+IF(AND(ISNUMBER(OFFSET('Sanitation Data'!$F$4,0,10*ROW('Sanitation Data'!F52))),'Data Summary'!CU58="Yes"),100-OFFSET('Sanitation Data'!$F$4,0,10*ROW('Sanitation Data'!F52)),NA())</f>
        <v>#N/A</v>
      </c>
      <c r="AG58" s="88" t="e">
        <f ca="true">+IF(AND(ISNUMBER(OFFSET('Sanitation Data'!$F$6,0,10*ROW('Sanitation Data'!F52))),'Data Summary'!CV58="Yes"),OFFSET('Sanitation Data'!$F$6,0,10*ROW('Sanitation Data'!F52)),NA())</f>
        <v>#N/A</v>
      </c>
      <c r="AH58" s="88" t="e">
        <f ca="true">+IF(AND(ISNUMBER(OFFSET('Sanitation Data'!$F$10,0,10*ROW('Sanitation Data'!F52))),'Data Summary'!CW58="Yes"),OFFSET('Sanitation Data'!$F$10,0,10*ROW('Sanitation Data'!F52)),NA())</f>
        <v>#N/A</v>
      </c>
      <c r="AI58" s="88" t="e">
        <f ca="true">+IF(AND(ISNUMBER(OFFSET('Sanitation Data'!$F$11,0,10*ROW('Sanitation Data'!F52))),'Data Summary'!CX58="Yes"),OFFSET('Sanitation Data'!$F$11,0,10*ROW('Sanitation Data'!F52)),NA())</f>
        <v>#N/A</v>
      </c>
      <c r="AJ58" s="88" t="e">
        <f ca="true">+IF(AND(ISNUMBER(OFFSET('Sanitation Data'!$F$12,0,10*ROW('Sanitation Data'!F52))),'Data Summary'!CY58="Yes"),OFFSET('Sanitation Data'!$F$12,0,10*ROW('Sanitation Data'!F52)),NA())</f>
        <v>#N/A</v>
      </c>
      <c r="AK58" s="88" t="e">
        <f ca="true">+IF(AND(ISNUMBER(OFFSET('Sanitation Data'!$G$4,0,10*ROW('Sanitation Data'!G52))),'Data Summary'!CZ58="Yes"),100-OFFSET('Sanitation Data'!$G$4,0,10*ROW('Sanitation Data'!G52)),NA())</f>
        <v>#N/A</v>
      </c>
      <c r="AL58" s="88" t="e">
        <f ca="true">+IF(AND(ISNUMBER(OFFSET('Sanitation Data'!$G$6,0,10*ROW('Sanitation Data'!G52))),'Data Summary'!DA58="Yes"),OFFSET('Sanitation Data'!$G$6,0,10*ROW('Sanitation Data'!G52)),NA())</f>
        <v>#N/A</v>
      </c>
      <c r="AM58" s="88" t="e">
        <f ca="true">+IF(AND(ISNUMBER(OFFSET('Sanitation Data'!$G$10,0,10*ROW('Sanitation Data'!G52))),'Data Summary'!DB58="Yes"),OFFSET('Sanitation Data'!$G$10,0,10*ROW('Sanitation Data'!G52)),NA())</f>
        <v>#N/A</v>
      </c>
      <c r="AN58" s="88" t="e">
        <f ca="true">+IF(AND(ISNUMBER(OFFSET('Sanitation Data'!$G$11,0,10*ROW('Sanitation Data'!G52))),'Data Summary'!DC58="Yes"),OFFSET('Sanitation Data'!$G$11,0,10*ROW('Sanitation Data'!G52)),NA())</f>
        <v>#N/A</v>
      </c>
      <c r="AO58" s="88" t="e">
        <f ca="true">+IF(AND(ISNUMBER(OFFSET('Sanitation Data'!$G$12,0,10*ROW('Sanitation Data'!G52))),'Data Summary'!DD58="Yes"),OFFSET('Sanitation Data'!$G$12,0,10*ROW('Sanitation Data'!G52)),NA())</f>
        <v>#N/A</v>
      </c>
      <c r="AP58" s="88" t="e">
        <f ca="true">+IF(AND(ISNUMBER(OFFSET('Sanitation Data'!$H$4,0,10*ROW('Sanitation Data'!H52))),'Data Summary'!DE58="Yes"),100-OFFSET('Sanitation Data'!$H$4,0,10*ROW('Sanitation Data'!H52)),NA())</f>
        <v>#N/A</v>
      </c>
      <c r="AQ58" s="88" t="e">
        <f ca="true">+IF(AND(ISNUMBER(OFFSET('Sanitation Data'!$H$6,0,10*ROW('Sanitation Data'!H52))),'Data Summary'!DF58="Yes"),OFFSET('Sanitation Data'!$H$6,0,10*ROW('Sanitation Data'!H52)),NA())</f>
        <v>#N/A</v>
      </c>
      <c r="AR58" s="88" t="e">
        <f ca="true">+IF(AND(ISNUMBER(OFFSET('Sanitation Data'!$H$10,0,10*ROW('Sanitation Data'!H52))),'Data Summary'!DG58="Yes"),OFFSET('Sanitation Data'!$H$10,0,10*ROW('Sanitation Data'!H52)),NA())</f>
        <v>#N/A</v>
      </c>
      <c r="AS58" s="88" t="e">
        <f ca="true">+IF(AND(ISNUMBER(OFFSET('Sanitation Data'!$H$11,0,10*ROW('Sanitation Data'!H52))),'Data Summary'!DH58="Yes"),OFFSET('Sanitation Data'!$H$11,0,10*ROW('Sanitation Data'!H52)),NA())</f>
        <v>#N/A</v>
      </c>
      <c r="AT58" s="88" t="e">
        <f ca="true">+IF(AND(ISNUMBER(OFFSET('Sanitation Data'!$H$12,0,10*ROW('Sanitation Data'!H52))),'Data Summary'!DI58="Yes"),OFFSET('Sanitation Data'!$H$12,0,10*ROW('Sanitation Data'!H52)),NA())</f>
        <v>#N/A</v>
      </c>
      <c r="AU58" s="88" t="e">
        <f ca="true">+IF(AND(ISNUMBER(OFFSET('Sanitation Data'!$I$4,0,10*ROW('Sanitation Data'!I52))),'Data Summary'!DJ58="Yes"),100-OFFSET('Sanitation Data'!$I$4,0,10*ROW('Sanitation Data'!I52)),NA())</f>
        <v>#N/A</v>
      </c>
      <c r="AV58" s="88" t="e">
        <f ca="true">+IF(AND(ISNUMBER(OFFSET('Sanitation Data'!$I$6,0,10*ROW('Sanitation Data'!I52))),'Data Summary'!DK58="Yes"),OFFSET('Sanitation Data'!$I$6,0,10*ROW('Sanitation Data'!I52)),NA())</f>
        <v>#N/A</v>
      </c>
      <c r="AW58" s="88" t="e">
        <f ca="true">+IF(AND(ISNUMBER(OFFSET('Sanitation Data'!$I$10,0,10*ROW('Sanitation Data'!I52))),'Data Summary'!DL58="Yes"),OFFSET('Sanitation Data'!$I$10,0,10*ROW('Sanitation Data'!I52)),NA())</f>
        <v>#N/A</v>
      </c>
      <c r="AX58" s="88" t="e">
        <f ca="true">+IF(AND(ISNUMBER(OFFSET('Sanitation Data'!$I$11,0,10*ROW('Sanitation Data'!I52))),'Data Summary'!DM58="Yes"),OFFSET('Sanitation Data'!$I$11,0,10*ROW('Sanitation Data'!I52)),NA())</f>
        <v>#N/A</v>
      </c>
      <c r="AY58" s="88" t="e">
        <f ca="true">+IF(AND(ISNUMBER(OFFSET('Sanitation Data'!$I$12,0,10*ROW('Sanitation Data'!I52))),'Data Summary'!DN58="Yes"),OFFSET('Sanitation Data'!$I$12,0,10*ROW('Sanitation Data'!I52)),NA())</f>
        <v>#N/A</v>
      </c>
      <c r="AZ58" s="89" t="e">
        <f ca="true">+IF(AND(ISNUMBER(OFFSET('Hygiene Data'!$D$5,0,10*ROW('Hygiene Data'!D52))),'Data Summary'!DO58="Yes"),OFFSET('Hygiene Data'!$D$5,0,10*ROW('Hygiene Data'!D52)),NA())</f>
        <v>#N/A</v>
      </c>
      <c r="BA58" s="89" t="e">
        <f ca="true">+IF(AND(ISNUMBER(OFFSET('Hygiene Data'!$D$7,0,10*ROW('Hygiene Data'!D52))),'Data Summary'!DP58="Yes"),OFFSET('Hygiene Data'!$D$7,0,10*ROW('Hygiene Data'!D52)),NA())</f>
        <v>#N/A</v>
      </c>
      <c r="BB58" s="89" t="e">
        <f ca="true">+IF(AND(ISNUMBER(OFFSET('Hygiene Data'!$D$9,0,10*ROW('Hygiene Data'!D52))),'Data Summary'!DQ58="Yes"),OFFSET('Hygiene Data'!$D$9,0,10*ROW('Hygiene Data'!D52)),NA())</f>
        <v>#N/A</v>
      </c>
      <c r="BC58" s="89" t="e">
        <f ca="true">+IF(AND(ISNUMBER(OFFSET('Hygiene Data'!$E$5,0,10*ROW('Hygiene Data'!E52))),'Data Summary'!DR58="Yes"),OFFSET('Hygiene Data'!$E$5,0,10*ROW('Hygiene Data'!E52)),NA())</f>
        <v>#N/A</v>
      </c>
      <c r="BD58" s="89" t="e">
        <f ca="true">+IF(AND(ISNUMBER(OFFSET('Hygiene Data'!$E$7,0,10*ROW('Hygiene Data'!E52))),'Data Summary'!DS58="Yes"),OFFSET('Hygiene Data'!$E$7,0,10*ROW('Hygiene Data'!E52)),NA())</f>
        <v>#N/A</v>
      </c>
      <c r="BE58" s="89" t="e">
        <f ca="true">+IF(AND(ISNUMBER(OFFSET('Hygiene Data'!$E$9,0,10*ROW('Hygiene Data'!E52))),'Data Summary'!DT58="Yes"),OFFSET('Hygiene Data'!$E$9,0,10*ROW('Hygiene Data'!E52)),NA())</f>
        <v>#N/A</v>
      </c>
      <c r="BF58" s="89" t="e">
        <f ca="true">+IF(AND(ISNUMBER(OFFSET('Hygiene Data'!$F$5,0,10*ROW('Hygiene Data'!F52))),'Data Summary'!DU58="Yes"),OFFSET('Hygiene Data'!$F$5,0,10*ROW('Hygiene Data'!F52)),NA())</f>
        <v>#N/A</v>
      </c>
      <c r="BG58" s="89" t="e">
        <f ca="true">+IF(AND(ISNUMBER(OFFSET('Hygiene Data'!$F$7,0,10*ROW('Hygiene Data'!F52))),'Data Summary'!DV58="Yes"),OFFSET('Hygiene Data'!$F$7,0,10*ROW('Hygiene Data'!F52)),NA())</f>
        <v>#N/A</v>
      </c>
      <c r="BH58" s="89" t="e">
        <f ca="true">+IF(AND(ISNUMBER(OFFSET('Hygiene Data'!$F$9,0,10*ROW('Hygiene Data'!F52))),'Data Summary'!DW58="Yes"),OFFSET('Hygiene Data'!$F$9,0,10*ROW('Hygiene Data'!F52)),NA())</f>
        <v>#N/A</v>
      </c>
      <c r="BI58" s="89" t="e">
        <f ca="true">+IF(AND(ISNUMBER(OFFSET('Hygiene Data'!$G$5,0,10*ROW('Hygiene Data'!G52))),'Data Summary'!DX58="Yes"),OFFSET('Hygiene Data'!$G$5,0,10*ROW('Hygiene Data'!G52)),NA())</f>
        <v>#N/A</v>
      </c>
      <c r="BJ58" s="89" t="e">
        <f ca="true">+IF(AND(ISNUMBER(OFFSET('Hygiene Data'!$G$7,0,10*ROW('Hygiene Data'!G52))),'Data Summary'!DY58="Yes"),OFFSET('Hygiene Data'!$G$7,0,10*ROW('Hygiene Data'!G52)),NA())</f>
        <v>#N/A</v>
      </c>
      <c r="BK58" s="89" t="e">
        <f ca="true">+IF(AND(ISNUMBER(OFFSET('Hygiene Data'!$G$9,0,10*ROW('Hygiene Data'!G52))),'Data Summary'!DZ58="Yes"),OFFSET('Hygiene Data'!$G$9,0,10*ROW('Hygiene Data'!G52)),NA())</f>
        <v>#N/A</v>
      </c>
      <c r="BL58" s="89" t="e">
        <f ca="true">+IF(AND(ISNUMBER(OFFSET('Hygiene Data'!$H$5,0,10*ROW('Hygiene Data'!H52))),'Data Summary'!EA58="Yes"),OFFSET('Hygiene Data'!$H$5,0,10*ROW('Hygiene Data'!H52)),NA())</f>
        <v>#N/A</v>
      </c>
      <c r="BM58" s="89" t="e">
        <f ca="true">+IF(AND(ISNUMBER(OFFSET('Hygiene Data'!$H$7,0,10*ROW('Hygiene Data'!H52))),'Data Summary'!EB58="Yes"),OFFSET('Hygiene Data'!$H$7,0,10*ROW('Hygiene Data'!H52)),NA())</f>
        <v>#N/A</v>
      </c>
      <c r="BN58" s="89" t="e">
        <f ca="true">+IF(AND(ISNUMBER(OFFSET('Hygiene Data'!$H$9,0,10*ROW('Hygiene Data'!H52))),'Data Summary'!EC58="Yes"),OFFSET('Hygiene Data'!$H$9,0,10*ROW('Hygiene Data'!H52)),NA())</f>
        <v>#N/A</v>
      </c>
      <c r="BO58" s="89" t="e">
        <f ca="true">+IF(AND(ISNUMBER(OFFSET('Hygiene Data'!$I$5,0,10*ROW('Hygiene Data'!I52))),'Data Summary'!ED58="Yes"),OFFSET('Hygiene Data'!$I$5,0,10*ROW('Hygiene Data'!I52)),NA())</f>
        <v>#N/A</v>
      </c>
      <c r="BP58" s="89" t="e">
        <f ca="true">+IF(AND(ISNUMBER(OFFSET('Hygiene Data'!$I$7,0,10*ROW('Hygiene Data'!I52))),'Data Summary'!EE58="Yes"),OFFSET('Hygiene Data'!$I$7,0,10*ROW('Hygiene Data'!I52)),NA())</f>
        <v>#N/A</v>
      </c>
      <c r="BQ58" s="89" t="e">
        <f ca="true">+IF(AND(ISNUMBER(OFFSET('Hygiene Data'!$I$9,0,10*ROW('Hygiene Data'!I52))),'Data Summary'!EF58="Yes"),OFFSET('Hygiene Data'!$I$9,0,10*ROW('Hygiene Data'!I52)),NA())</f>
        <v>#N/A</v>
      </c>
    </row>
    <row xmlns:x14ac="http://schemas.microsoft.com/office/spreadsheetml/2009/9/ac" r="59" x14ac:dyDescent="0.2">
      <c r="A59" s="326" t="e">
        <f ca="true">+RIGHT('Data Summary'!A59,LEN('Data Summary'!A59)-9)</f>
        <v>#VALUE!</v>
      </c>
      <c r="B59" s="34" t="str">
        <f ca="true">+IF(ISTEXT('Data Summary'!B59),'Data Summary'!B59,"")</f>
        <v/>
      </c>
      <c r="C59" s="325" t="e">
        <f ca="true">+VALUE('Data Summary'!C59)</f>
        <v>#VALUE!</v>
      </c>
      <c r="D59" s="87" t="e">
        <f ca="true">+IF(AND(ISNUMBER(OFFSET('Water Data'!$D$4,0,10*ROW('Water Data'!D53))),'Data Summary'!BS59="Yes"),100-OFFSET('Water Data'!$D$4,0,10*ROW('Water Data'!D53)),NA())</f>
        <v>#N/A</v>
      </c>
      <c r="E59" s="87" t="e">
        <f ca="true">+IF(AND(ISNUMBER(OFFSET('Water Data'!$D$6,0,10*ROW('Water Data'!D53))),'Data Summary'!BT59="Yes"),OFFSET('Water Data'!$D$6,0,10*ROW('Water Data'!D53)),NA())</f>
        <v>#N/A</v>
      </c>
      <c r="F59" s="87" t="e">
        <f ca="true">+IF(AND(ISNUMBER(OFFSET('Water Data'!$D$9,0,10*ROW('Water Data'!D53))),'Data Summary'!BU59="Yes"),OFFSET('Water Data'!$D$9,0,10*ROW('Water Data'!D53)),NA())</f>
        <v>#N/A</v>
      </c>
      <c r="G59" s="87" t="e">
        <f ca="true">+IF(AND(ISNUMBER(OFFSET('Water Data'!$E$4,0,10*ROW('Water Data'!E53))),'Data Summary'!BV59="Yes"),100-OFFSET('Water Data'!$E$4,0,10*ROW('Water Data'!E53)),NA())</f>
        <v>#N/A</v>
      </c>
      <c r="H59" s="87" t="e">
        <f ca="true">+IF(AND(ISNUMBER(OFFSET('Water Data'!$E$6,0,10*ROW('Water Data'!E53))),'Data Summary'!BW59="Yes"),OFFSET('Water Data'!$E$6,0,10*ROW('Water Data'!E53)),NA())</f>
        <v>#N/A</v>
      </c>
      <c r="I59" s="87" t="e">
        <f ca="true">+IF(AND(ISNUMBER(OFFSET('Water Data'!$E$9,0,10*ROW('Water Data'!E53))),'Data Summary'!BX59="Yes"),OFFSET('Water Data'!$E$9,0,10*ROW('Water Data'!E53)),NA())</f>
        <v>#N/A</v>
      </c>
      <c r="J59" s="87" t="e">
        <f ca="true">+IF(AND(ISNUMBER(OFFSET('Water Data'!$F$4,0,10*ROW('Water Data'!F53))),'Data Summary'!BY59="Yes"),100-OFFSET('Water Data'!$F$4,0,10*ROW('Water Data'!F53)),NA())</f>
        <v>#N/A</v>
      </c>
      <c r="K59" s="87" t="e">
        <f ca="true">+IF(AND(ISNUMBER(OFFSET('Water Data'!$F$6,0,10*ROW('Water Data'!F53))),'Data Summary'!BZ59="Yes"),OFFSET('Water Data'!$F$6,0,10*ROW('Water Data'!F53)),NA())</f>
        <v>#N/A</v>
      </c>
      <c r="L59" s="87" t="e">
        <f ca="true">+IF(AND(ISNUMBER(OFFSET('Water Data'!$F$9,0,10*ROW('Water Data'!F53))),'Data Summary'!CA59="Yes"),OFFSET('Water Data'!$F$9,0,10*ROW('Water Data'!F53)),NA())</f>
        <v>#N/A</v>
      </c>
      <c r="M59" s="87" t="e">
        <f ca="true">+IF(AND(ISNUMBER(OFFSET('Water Data'!$G$4,0,10*ROW('Water Data'!G53))),'Data Summary'!CB59="Yes"),100-OFFSET('Water Data'!$G$4,0,10*ROW('Water Data'!G53)),NA())</f>
        <v>#N/A</v>
      </c>
      <c r="N59" s="87" t="e">
        <f ca="true">+IF(AND(ISNUMBER(OFFSET('Water Data'!$G$6,0,10*ROW('Water Data'!G53))),'Data Summary'!CC59="Yes"),OFFSET('Water Data'!$G$6,0,10*ROW('Water Data'!G53)),NA())</f>
        <v>#N/A</v>
      </c>
      <c r="O59" s="87" t="e">
        <f ca="true">+IF(AND(ISNUMBER(OFFSET('Water Data'!$G$9,0,10*ROW('Water Data'!G53))),'Data Summary'!CD59="Yes"),OFFSET('Water Data'!$G$9,0,10*ROW('Water Data'!G53)),NA())</f>
        <v>#N/A</v>
      </c>
      <c r="P59" s="87" t="e">
        <f ca="true">+IF(AND(ISNUMBER(OFFSET('Water Data'!$H$4,0,10*ROW('Water Data'!H53))),'Data Summary'!CE59="Yes"),100-OFFSET('Water Data'!$H$4,0,10*ROW('Water Data'!H53)),NA())</f>
        <v>#N/A</v>
      </c>
      <c r="Q59" s="87" t="e">
        <f ca="true">+IF(AND(ISNUMBER(OFFSET('Water Data'!$H$6,0,10*ROW('Water Data'!H53))),'Data Summary'!CF59="Yes"),OFFSET('Water Data'!$H$6,0,10*ROW('Water Data'!H53)),NA())</f>
        <v>#N/A</v>
      </c>
      <c r="R59" s="87" t="e">
        <f ca="true">+IF(AND(ISNUMBER(OFFSET('Water Data'!$H$9,0,10*ROW('Water Data'!H53))),'Data Summary'!CG59="Yes"),OFFSET('Water Data'!$H$9,0,10*ROW('Water Data'!H53)),NA())</f>
        <v>#N/A</v>
      </c>
      <c r="S59" s="87" t="e">
        <f ca="true">+IF(AND(ISNUMBER(OFFSET('Water Data'!$I$4,0,10*ROW('Water Data'!I53))),'Data Summary'!CH59="Yes"),100-OFFSET('Water Data'!$I$4,0,10*ROW('Water Data'!I53)),NA())</f>
        <v>#N/A</v>
      </c>
      <c r="T59" s="87" t="e">
        <f ca="true">+IF(AND(ISNUMBER(OFFSET('Water Data'!$I$6,0,10*ROW('Water Data'!I53))),'Data Summary'!CI59="Yes"),OFFSET('Water Data'!$I$6,0,10*ROW('Water Data'!I53)),NA())</f>
        <v>#N/A</v>
      </c>
      <c r="U59" s="87" t="e">
        <f ca="true">+IF(AND(ISNUMBER(OFFSET('Water Data'!$I$9,0,10*ROW('Water Data'!I53))),'Data Summary'!CJ59="Yes"),OFFSET('Water Data'!$I$9,0,10*ROW('Water Data'!I53)),NA())</f>
        <v>#N/A</v>
      </c>
      <c r="V59" s="88" t="e">
        <f ca="true">+IF(AND(ISNUMBER(OFFSET('Sanitation Data'!$D$4,0,10*ROW('Sanitation Data'!D53))),'Data Summary'!CK59="Yes"),100-OFFSET('Sanitation Data'!$D$4,0,10*ROW('Sanitation Data'!D53)),NA())</f>
        <v>#N/A</v>
      </c>
      <c r="W59" s="88" t="e">
        <f ca="true">+IF(AND(ISNUMBER(OFFSET('Sanitation Data'!$D$6,0,10*ROW('Sanitation Data'!D53))),'Data Summary'!CL59="Yes"),OFFSET('Sanitation Data'!$D$6,0,10*ROW('Sanitation Data'!D53)),NA())</f>
        <v>#N/A</v>
      </c>
      <c r="X59" s="88" t="e">
        <f ca="true">+IF(AND(ISNUMBER(OFFSET('Sanitation Data'!$D$10,0,10*ROW('Sanitation Data'!D53))),'Data Summary'!CM59="Yes"),OFFSET('Sanitation Data'!$D$10,0,10*ROW('Sanitation Data'!D53)),NA())</f>
        <v>#N/A</v>
      </c>
      <c r="Y59" s="88" t="e">
        <f ca="true">+IF(AND(ISNUMBER(OFFSET('Sanitation Data'!$D$11,0,10*ROW('Sanitation Data'!D53))),'Data Summary'!CN59="Yes"),OFFSET('Sanitation Data'!$D$11,0,10*ROW('Sanitation Data'!D53)),NA())</f>
        <v>#N/A</v>
      </c>
      <c r="Z59" s="88" t="e">
        <f ca="true">+IF(AND(ISNUMBER(OFFSET('Sanitation Data'!$D$12,0,10*ROW('Sanitation Data'!D53))),'Data Summary'!CO59="Yes"),OFFSET('Sanitation Data'!$D$12,0,10*ROW('Sanitation Data'!D53)),NA())</f>
        <v>#N/A</v>
      </c>
      <c r="AA59" s="88" t="e">
        <f ca="true">+IF(AND(ISNUMBER(OFFSET('Sanitation Data'!$E$4,0,10*ROW('Sanitation Data'!E53))),'Data Summary'!CP59="Yes"),100-OFFSET('Sanitation Data'!$E$4,0,10*ROW('Sanitation Data'!E53)),NA())</f>
        <v>#N/A</v>
      </c>
      <c r="AB59" s="88" t="e">
        <f ca="true">+IF(AND(ISNUMBER(OFFSET('Sanitation Data'!$E$6,0,10*ROW('Sanitation Data'!E53))),'Data Summary'!CQ59="Yes"),OFFSET('Sanitation Data'!$E$6,0,10*ROW('Sanitation Data'!E53)),NA())</f>
        <v>#N/A</v>
      </c>
      <c r="AC59" s="88" t="e">
        <f ca="true">+IF(AND(ISNUMBER(OFFSET('Sanitation Data'!$E$10,0,10*ROW('Sanitation Data'!E53))),'Data Summary'!CR59="Yes"),OFFSET('Sanitation Data'!$E$10,0,10*ROW('Sanitation Data'!E53)),NA())</f>
        <v>#N/A</v>
      </c>
      <c r="AD59" s="88" t="e">
        <f ca="true">+IF(AND(ISNUMBER(OFFSET('Sanitation Data'!$E$11,0,10*ROW('Sanitation Data'!E53))),'Data Summary'!CS59="Yes"),OFFSET('Sanitation Data'!$E$11,0,10*ROW('Sanitation Data'!E53)),NA())</f>
        <v>#N/A</v>
      </c>
      <c r="AE59" s="88" t="e">
        <f ca="true">+IF(AND(ISNUMBER(OFFSET('Sanitation Data'!$E$12,0,10*ROW('Sanitation Data'!E53))),'Data Summary'!CT59="Yes"),OFFSET('Sanitation Data'!$E$12,0,10*ROW('Sanitation Data'!E53)),NA())</f>
        <v>#N/A</v>
      </c>
      <c r="AF59" s="88" t="e">
        <f ca="true">+IF(AND(ISNUMBER(OFFSET('Sanitation Data'!$F$4,0,10*ROW('Sanitation Data'!F53))),'Data Summary'!CU59="Yes"),100-OFFSET('Sanitation Data'!$F$4,0,10*ROW('Sanitation Data'!F53)),NA())</f>
        <v>#N/A</v>
      </c>
      <c r="AG59" s="88" t="e">
        <f ca="true">+IF(AND(ISNUMBER(OFFSET('Sanitation Data'!$F$6,0,10*ROW('Sanitation Data'!F53))),'Data Summary'!CV59="Yes"),OFFSET('Sanitation Data'!$F$6,0,10*ROW('Sanitation Data'!F53)),NA())</f>
        <v>#N/A</v>
      </c>
      <c r="AH59" s="88" t="e">
        <f ca="true">+IF(AND(ISNUMBER(OFFSET('Sanitation Data'!$F$10,0,10*ROW('Sanitation Data'!F53))),'Data Summary'!CW59="Yes"),OFFSET('Sanitation Data'!$F$10,0,10*ROW('Sanitation Data'!F53)),NA())</f>
        <v>#N/A</v>
      </c>
      <c r="AI59" s="88" t="e">
        <f ca="true">+IF(AND(ISNUMBER(OFFSET('Sanitation Data'!$F$11,0,10*ROW('Sanitation Data'!F53))),'Data Summary'!CX59="Yes"),OFFSET('Sanitation Data'!$F$11,0,10*ROW('Sanitation Data'!F53)),NA())</f>
        <v>#N/A</v>
      </c>
      <c r="AJ59" s="88" t="e">
        <f ca="true">+IF(AND(ISNUMBER(OFFSET('Sanitation Data'!$F$12,0,10*ROW('Sanitation Data'!F53))),'Data Summary'!CY59="Yes"),OFFSET('Sanitation Data'!$F$12,0,10*ROW('Sanitation Data'!F53)),NA())</f>
        <v>#N/A</v>
      </c>
      <c r="AK59" s="88" t="e">
        <f ca="true">+IF(AND(ISNUMBER(OFFSET('Sanitation Data'!$G$4,0,10*ROW('Sanitation Data'!G53))),'Data Summary'!CZ59="Yes"),100-OFFSET('Sanitation Data'!$G$4,0,10*ROW('Sanitation Data'!G53)),NA())</f>
        <v>#N/A</v>
      </c>
      <c r="AL59" s="88" t="e">
        <f ca="true">+IF(AND(ISNUMBER(OFFSET('Sanitation Data'!$G$6,0,10*ROW('Sanitation Data'!G53))),'Data Summary'!DA59="Yes"),OFFSET('Sanitation Data'!$G$6,0,10*ROW('Sanitation Data'!G53)),NA())</f>
        <v>#N/A</v>
      </c>
      <c r="AM59" s="88" t="e">
        <f ca="true">+IF(AND(ISNUMBER(OFFSET('Sanitation Data'!$G$10,0,10*ROW('Sanitation Data'!G53))),'Data Summary'!DB59="Yes"),OFFSET('Sanitation Data'!$G$10,0,10*ROW('Sanitation Data'!G53)),NA())</f>
        <v>#N/A</v>
      </c>
      <c r="AN59" s="88" t="e">
        <f ca="true">+IF(AND(ISNUMBER(OFFSET('Sanitation Data'!$G$11,0,10*ROW('Sanitation Data'!G53))),'Data Summary'!DC59="Yes"),OFFSET('Sanitation Data'!$G$11,0,10*ROW('Sanitation Data'!G53)),NA())</f>
        <v>#N/A</v>
      </c>
      <c r="AO59" s="88" t="e">
        <f ca="true">+IF(AND(ISNUMBER(OFFSET('Sanitation Data'!$G$12,0,10*ROW('Sanitation Data'!G53))),'Data Summary'!DD59="Yes"),OFFSET('Sanitation Data'!$G$12,0,10*ROW('Sanitation Data'!G53)),NA())</f>
        <v>#N/A</v>
      </c>
      <c r="AP59" s="88" t="e">
        <f ca="true">+IF(AND(ISNUMBER(OFFSET('Sanitation Data'!$H$4,0,10*ROW('Sanitation Data'!H53))),'Data Summary'!DE59="Yes"),100-OFFSET('Sanitation Data'!$H$4,0,10*ROW('Sanitation Data'!H53)),NA())</f>
        <v>#N/A</v>
      </c>
      <c r="AQ59" s="88" t="e">
        <f ca="true">+IF(AND(ISNUMBER(OFFSET('Sanitation Data'!$H$6,0,10*ROW('Sanitation Data'!H53))),'Data Summary'!DF59="Yes"),OFFSET('Sanitation Data'!$H$6,0,10*ROW('Sanitation Data'!H53)),NA())</f>
        <v>#N/A</v>
      </c>
      <c r="AR59" s="88" t="e">
        <f ca="true">+IF(AND(ISNUMBER(OFFSET('Sanitation Data'!$H$10,0,10*ROW('Sanitation Data'!H53))),'Data Summary'!DG59="Yes"),OFFSET('Sanitation Data'!$H$10,0,10*ROW('Sanitation Data'!H53)),NA())</f>
        <v>#N/A</v>
      </c>
      <c r="AS59" s="88" t="e">
        <f ca="true">+IF(AND(ISNUMBER(OFFSET('Sanitation Data'!$H$11,0,10*ROW('Sanitation Data'!H53))),'Data Summary'!DH59="Yes"),OFFSET('Sanitation Data'!$H$11,0,10*ROW('Sanitation Data'!H53)),NA())</f>
        <v>#N/A</v>
      </c>
      <c r="AT59" s="88" t="e">
        <f ca="true">+IF(AND(ISNUMBER(OFFSET('Sanitation Data'!$H$12,0,10*ROW('Sanitation Data'!H53))),'Data Summary'!DI59="Yes"),OFFSET('Sanitation Data'!$H$12,0,10*ROW('Sanitation Data'!H53)),NA())</f>
        <v>#N/A</v>
      </c>
      <c r="AU59" s="88" t="e">
        <f ca="true">+IF(AND(ISNUMBER(OFFSET('Sanitation Data'!$I$4,0,10*ROW('Sanitation Data'!I53))),'Data Summary'!DJ59="Yes"),100-OFFSET('Sanitation Data'!$I$4,0,10*ROW('Sanitation Data'!I53)),NA())</f>
        <v>#N/A</v>
      </c>
      <c r="AV59" s="88" t="e">
        <f ca="true">+IF(AND(ISNUMBER(OFFSET('Sanitation Data'!$I$6,0,10*ROW('Sanitation Data'!I53))),'Data Summary'!DK59="Yes"),OFFSET('Sanitation Data'!$I$6,0,10*ROW('Sanitation Data'!I53)),NA())</f>
        <v>#N/A</v>
      </c>
      <c r="AW59" s="88" t="e">
        <f ca="true">+IF(AND(ISNUMBER(OFFSET('Sanitation Data'!$I$10,0,10*ROW('Sanitation Data'!I53))),'Data Summary'!DL59="Yes"),OFFSET('Sanitation Data'!$I$10,0,10*ROW('Sanitation Data'!I53)),NA())</f>
        <v>#N/A</v>
      </c>
      <c r="AX59" s="88" t="e">
        <f ca="true">+IF(AND(ISNUMBER(OFFSET('Sanitation Data'!$I$11,0,10*ROW('Sanitation Data'!I53))),'Data Summary'!DM59="Yes"),OFFSET('Sanitation Data'!$I$11,0,10*ROW('Sanitation Data'!I53)),NA())</f>
        <v>#N/A</v>
      </c>
      <c r="AY59" s="88" t="e">
        <f ca="true">+IF(AND(ISNUMBER(OFFSET('Sanitation Data'!$I$12,0,10*ROW('Sanitation Data'!I53))),'Data Summary'!DN59="Yes"),OFFSET('Sanitation Data'!$I$12,0,10*ROW('Sanitation Data'!I53)),NA())</f>
        <v>#N/A</v>
      </c>
      <c r="AZ59" s="89" t="e">
        <f ca="true">+IF(AND(ISNUMBER(OFFSET('Hygiene Data'!$D$5,0,10*ROW('Hygiene Data'!D53))),'Data Summary'!DO59="Yes"),OFFSET('Hygiene Data'!$D$5,0,10*ROW('Hygiene Data'!D53)),NA())</f>
        <v>#N/A</v>
      </c>
      <c r="BA59" s="89" t="e">
        <f ca="true">+IF(AND(ISNUMBER(OFFSET('Hygiene Data'!$D$7,0,10*ROW('Hygiene Data'!D53))),'Data Summary'!DP59="Yes"),OFFSET('Hygiene Data'!$D$7,0,10*ROW('Hygiene Data'!D53)),NA())</f>
        <v>#N/A</v>
      </c>
      <c r="BB59" s="89" t="e">
        <f ca="true">+IF(AND(ISNUMBER(OFFSET('Hygiene Data'!$D$9,0,10*ROW('Hygiene Data'!D53))),'Data Summary'!DQ59="Yes"),OFFSET('Hygiene Data'!$D$9,0,10*ROW('Hygiene Data'!D53)),NA())</f>
        <v>#N/A</v>
      </c>
      <c r="BC59" s="89" t="e">
        <f ca="true">+IF(AND(ISNUMBER(OFFSET('Hygiene Data'!$E$5,0,10*ROW('Hygiene Data'!E53))),'Data Summary'!DR59="Yes"),OFFSET('Hygiene Data'!$E$5,0,10*ROW('Hygiene Data'!E53)),NA())</f>
        <v>#N/A</v>
      </c>
      <c r="BD59" s="89" t="e">
        <f ca="true">+IF(AND(ISNUMBER(OFFSET('Hygiene Data'!$E$7,0,10*ROW('Hygiene Data'!E53))),'Data Summary'!DS59="Yes"),OFFSET('Hygiene Data'!$E$7,0,10*ROW('Hygiene Data'!E53)),NA())</f>
        <v>#N/A</v>
      </c>
      <c r="BE59" s="89" t="e">
        <f ca="true">+IF(AND(ISNUMBER(OFFSET('Hygiene Data'!$E$9,0,10*ROW('Hygiene Data'!E53))),'Data Summary'!DT59="Yes"),OFFSET('Hygiene Data'!$E$9,0,10*ROW('Hygiene Data'!E53)),NA())</f>
        <v>#N/A</v>
      </c>
      <c r="BF59" s="89" t="e">
        <f ca="true">+IF(AND(ISNUMBER(OFFSET('Hygiene Data'!$F$5,0,10*ROW('Hygiene Data'!F53))),'Data Summary'!DU59="Yes"),OFFSET('Hygiene Data'!$F$5,0,10*ROW('Hygiene Data'!F53)),NA())</f>
        <v>#N/A</v>
      </c>
      <c r="BG59" s="89" t="e">
        <f ca="true">+IF(AND(ISNUMBER(OFFSET('Hygiene Data'!$F$7,0,10*ROW('Hygiene Data'!F53))),'Data Summary'!DV59="Yes"),OFFSET('Hygiene Data'!$F$7,0,10*ROW('Hygiene Data'!F53)),NA())</f>
        <v>#N/A</v>
      </c>
      <c r="BH59" s="89" t="e">
        <f ca="true">+IF(AND(ISNUMBER(OFFSET('Hygiene Data'!$F$9,0,10*ROW('Hygiene Data'!F53))),'Data Summary'!DW59="Yes"),OFFSET('Hygiene Data'!$F$9,0,10*ROW('Hygiene Data'!F53)),NA())</f>
        <v>#N/A</v>
      </c>
      <c r="BI59" s="89" t="e">
        <f ca="true">+IF(AND(ISNUMBER(OFFSET('Hygiene Data'!$G$5,0,10*ROW('Hygiene Data'!G53))),'Data Summary'!DX59="Yes"),OFFSET('Hygiene Data'!$G$5,0,10*ROW('Hygiene Data'!G53)),NA())</f>
        <v>#N/A</v>
      </c>
      <c r="BJ59" s="89" t="e">
        <f ca="true">+IF(AND(ISNUMBER(OFFSET('Hygiene Data'!$G$7,0,10*ROW('Hygiene Data'!G53))),'Data Summary'!DY59="Yes"),OFFSET('Hygiene Data'!$G$7,0,10*ROW('Hygiene Data'!G53)),NA())</f>
        <v>#N/A</v>
      </c>
      <c r="BK59" s="89" t="e">
        <f ca="true">+IF(AND(ISNUMBER(OFFSET('Hygiene Data'!$G$9,0,10*ROW('Hygiene Data'!G53))),'Data Summary'!DZ59="Yes"),OFFSET('Hygiene Data'!$G$9,0,10*ROW('Hygiene Data'!G53)),NA())</f>
        <v>#N/A</v>
      </c>
      <c r="BL59" s="89" t="e">
        <f ca="true">+IF(AND(ISNUMBER(OFFSET('Hygiene Data'!$H$5,0,10*ROW('Hygiene Data'!H53))),'Data Summary'!EA59="Yes"),OFFSET('Hygiene Data'!$H$5,0,10*ROW('Hygiene Data'!H53)),NA())</f>
        <v>#N/A</v>
      </c>
      <c r="BM59" s="89" t="e">
        <f ca="true">+IF(AND(ISNUMBER(OFFSET('Hygiene Data'!$H$7,0,10*ROW('Hygiene Data'!H53))),'Data Summary'!EB59="Yes"),OFFSET('Hygiene Data'!$H$7,0,10*ROW('Hygiene Data'!H53)),NA())</f>
        <v>#N/A</v>
      </c>
      <c r="BN59" s="89" t="e">
        <f ca="true">+IF(AND(ISNUMBER(OFFSET('Hygiene Data'!$H$9,0,10*ROW('Hygiene Data'!H53))),'Data Summary'!EC59="Yes"),OFFSET('Hygiene Data'!$H$9,0,10*ROW('Hygiene Data'!H53)),NA())</f>
        <v>#N/A</v>
      </c>
      <c r="BO59" s="89" t="e">
        <f ca="true">+IF(AND(ISNUMBER(OFFSET('Hygiene Data'!$I$5,0,10*ROW('Hygiene Data'!I53))),'Data Summary'!ED59="Yes"),OFFSET('Hygiene Data'!$I$5,0,10*ROW('Hygiene Data'!I53)),NA())</f>
        <v>#N/A</v>
      </c>
      <c r="BP59" s="89" t="e">
        <f ca="true">+IF(AND(ISNUMBER(OFFSET('Hygiene Data'!$I$7,0,10*ROW('Hygiene Data'!I53))),'Data Summary'!EE59="Yes"),OFFSET('Hygiene Data'!$I$7,0,10*ROW('Hygiene Data'!I53)),NA())</f>
        <v>#N/A</v>
      </c>
      <c r="BQ59" s="89" t="e">
        <f ca="true">+IF(AND(ISNUMBER(OFFSET('Hygiene Data'!$I$9,0,10*ROW('Hygiene Data'!I53))),'Data Summary'!EF59="Yes"),OFFSET('Hygiene Data'!$I$9,0,10*ROW('Hygiene Data'!I53)),NA())</f>
        <v>#N/A</v>
      </c>
    </row>
    <row xmlns:x14ac="http://schemas.microsoft.com/office/spreadsheetml/2009/9/ac" r="60" x14ac:dyDescent="0.2">
      <c r="A60" s="326" t="e">
        <f ca="true">+RIGHT('Data Summary'!A60,LEN('Data Summary'!A60)-9)</f>
        <v>#VALUE!</v>
      </c>
      <c r="B60" s="34" t="str">
        <f ca="true">+IF(ISTEXT('Data Summary'!B60),'Data Summary'!B60,"")</f>
        <v/>
      </c>
      <c r="C60" s="325" t="e">
        <f ca="true">+VALUE('Data Summary'!C60)</f>
        <v>#VALUE!</v>
      </c>
      <c r="D60" s="87" t="e">
        <f ca="true">+IF(AND(ISNUMBER(OFFSET('Water Data'!$D$4,0,10*ROW('Water Data'!D54))),'Data Summary'!BS60="Yes"),100-OFFSET('Water Data'!$D$4,0,10*ROW('Water Data'!D54)),NA())</f>
        <v>#N/A</v>
      </c>
      <c r="E60" s="87" t="e">
        <f ca="true">+IF(AND(ISNUMBER(OFFSET('Water Data'!$D$6,0,10*ROW('Water Data'!D54))),'Data Summary'!BT60="Yes"),OFFSET('Water Data'!$D$6,0,10*ROW('Water Data'!D54)),NA())</f>
        <v>#N/A</v>
      </c>
      <c r="F60" s="87" t="e">
        <f ca="true">+IF(AND(ISNUMBER(OFFSET('Water Data'!$D$9,0,10*ROW('Water Data'!D54))),'Data Summary'!BU60="Yes"),OFFSET('Water Data'!$D$9,0,10*ROW('Water Data'!D54)),NA())</f>
        <v>#N/A</v>
      </c>
      <c r="G60" s="87" t="e">
        <f ca="true">+IF(AND(ISNUMBER(OFFSET('Water Data'!$E$4,0,10*ROW('Water Data'!E54))),'Data Summary'!BV60="Yes"),100-OFFSET('Water Data'!$E$4,0,10*ROW('Water Data'!E54)),NA())</f>
        <v>#N/A</v>
      </c>
      <c r="H60" s="87" t="e">
        <f ca="true">+IF(AND(ISNUMBER(OFFSET('Water Data'!$E$6,0,10*ROW('Water Data'!E54))),'Data Summary'!BW60="Yes"),OFFSET('Water Data'!$E$6,0,10*ROW('Water Data'!E54)),NA())</f>
        <v>#N/A</v>
      </c>
      <c r="I60" s="87" t="e">
        <f ca="true">+IF(AND(ISNUMBER(OFFSET('Water Data'!$E$9,0,10*ROW('Water Data'!E54))),'Data Summary'!BX60="Yes"),OFFSET('Water Data'!$E$9,0,10*ROW('Water Data'!E54)),NA())</f>
        <v>#N/A</v>
      </c>
      <c r="J60" s="87" t="e">
        <f ca="true">+IF(AND(ISNUMBER(OFFSET('Water Data'!$F$4,0,10*ROW('Water Data'!F54))),'Data Summary'!BY60="Yes"),100-OFFSET('Water Data'!$F$4,0,10*ROW('Water Data'!F54)),NA())</f>
        <v>#N/A</v>
      </c>
      <c r="K60" s="87" t="e">
        <f ca="true">+IF(AND(ISNUMBER(OFFSET('Water Data'!$F$6,0,10*ROW('Water Data'!F54))),'Data Summary'!BZ60="Yes"),OFFSET('Water Data'!$F$6,0,10*ROW('Water Data'!F54)),NA())</f>
        <v>#N/A</v>
      </c>
      <c r="L60" s="87" t="e">
        <f ca="true">+IF(AND(ISNUMBER(OFFSET('Water Data'!$F$9,0,10*ROW('Water Data'!F54))),'Data Summary'!CA60="Yes"),OFFSET('Water Data'!$F$9,0,10*ROW('Water Data'!F54)),NA())</f>
        <v>#N/A</v>
      </c>
      <c r="M60" s="87" t="e">
        <f ca="true">+IF(AND(ISNUMBER(OFFSET('Water Data'!$G$4,0,10*ROW('Water Data'!G54))),'Data Summary'!CB60="Yes"),100-OFFSET('Water Data'!$G$4,0,10*ROW('Water Data'!G54)),NA())</f>
        <v>#N/A</v>
      </c>
      <c r="N60" s="87" t="e">
        <f ca="true">+IF(AND(ISNUMBER(OFFSET('Water Data'!$G$6,0,10*ROW('Water Data'!G54))),'Data Summary'!CC60="Yes"),OFFSET('Water Data'!$G$6,0,10*ROW('Water Data'!G54)),NA())</f>
        <v>#N/A</v>
      </c>
      <c r="O60" s="87" t="e">
        <f ca="true">+IF(AND(ISNUMBER(OFFSET('Water Data'!$G$9,0,10*ROW('Water Data'!G54))),'Data Summary'!CD60="Yes"),OFFSET('Water Data'!$G$9,0,10*ROW('Water Data'!G54)),NA())</f>
        <v>#N/A</v>
      </c>
      <c r="P60" s="87" t="e">
        <f ca="true">+IF(AND(ISNUMBER(OFFSET('Water Data'!$H$4,0,10*ROW('Water Data'!H54))),'Data Summary'!CE60="Yes"),100-OFFSET('Water Data'!$H$4,0,10*ROW('Water Data'!H54)),NA())</f>
        <v>#N/A</v>
      </c>
      <c r="Q60" s="87" t="e">
        <f ca="true">+IF(AND(ISNUMBER(OFFSET('Water Data'!$H$6,0,10*ROW('Water Data'!H54))),'Data Summary'!CF60="Yes"),OFFSET('Water Data'!$H$6,0,10*ROW('Water Data'!H54)),NA())</f>
        <v>#N/A</v>
      </c>
      <c r="R60" s="87" t="e">
        <f ca="true">+IF(AND(ISNUMBER(OFFSET('Water Data'!$H$9,0,10*ROW('Water Data'!H54))),'Data Summary'!CG60="Yes"),OFFSET('Water Data'!$H$9,0,10*ROW('Water Data'!H54)),NA())</f>
        <v>#N/A</v>
      </c>
      <c r="S60" s="87" t="e">
        <f ca="true">+IF(AND(ISNUMBER(OFFSET('Water Data'!$I$4,0,10*ROW('Water Data'!I54))),'Data Summary'!CH60="Yes"),100-OFFSET('Water Data'!$I$4,0,10*ROW('Water Data'!I54)),NA())</f>
        <v>#N/A</v>
      </c>
      <c r="T60" s="87" t="e">
        <f ca="true">+IF(AND(ISNUMBER(OFFSET('Water Data'!$I$6,0,10*ROW('Water Data'!I54))),'Data Summary'!CI60="Yes"),OFFSET('Water Data'!$I$6,0,10*ROW('Water Data'!I54)),NA())</f>
        <v>#N/A</v>
      </c>
      <c r="U60" s="87" t="e">
        <f ca="true">+IF(AND(ISNUMBER(OFFSET('Water Data'!$I$9,0,10*ROW('Water Data'!I54))),'Data Summary'!CJ60="Yes"),OFFSET('Water Data'!$I$9,0,10*ROW('Water Data'!I54)),NA())</f>
        <v>#N/A</v>
      </c>
      <c r="V60" s="88" t="e">
        <f ca="true">+IF(AND(ISNUMBER(OFFSET('Sanitation Data'!$D$4,0,10*ROW('Sanitation Data'!D54))),'Data Summary'!CK60="Yes"),100-OFFSET('Sanitation Data'!$D$4,0,10*ROW('Sanitation Data'!D54)),NA())</f>
        <v>#N/A</v>
      </c>
      <c r="W60" s="88" t="e">
        <f ca="true">+IF(AND(ISNUMBER(OFFSET('Sanitation Data'!$D$6,0,10*ROW('Sanitation Data'!D54))),'Data Summary'!CL60="Yes"),OFFSET('Sanitation Data'!$D$6,0,10*ROW('Sanitation Data'!D54)),NA())</f>
        <v>#N/A</v>
      </c>
      <c r="X60" s="88" t="e">
        <f ca="true">+IF(AND(ISNUMBER(OFFSET('Sanitation Data'!$D$10,0,10*ROW('Sanitation Data'!D54))),'Data Summary'!CM60="Yes"),OFFSET('Sanitation Data'!$D$10,0,10*ROW('Sanitation Data'!D54)),NA())</f>
        <v>#N/A</v>
      </c>
      <c r="Y60" s="88" t="e">
        <f ca="true">+IF(AND(ISNUMBER(OFFSET('Sanitation Data'!$D$11,0,10*ROW('Sanitation Data'!D54))),'Data Summary'!CN60="Yes"),OFFSET('Sanitation Data'!$D$11,0,10*ROW('Sanitation Data'!D54)),NA())</f>
        <v>#N/A</v>
      </c>
      <c r="Z60" s="88" t="e">
        <f ca="true">+IF(AND(ISNUMBER(OFFSET('Sanitation Data'!$D$12,0,10*ROW('Sanitation Data'!D54))),'Data Summary'!CO60="Yes"),OFFSET('Sanitation Data'!$D$12,0,10*ROW('Sanitation Data'!D54)),NA())</f>
        <v>#N/A</v>
      </c>
      <c r="AA60" s="88" t="e">
        <f ca="true">+IF(AND(ISNUMBER(OFFSET('Sanitation Data'!$E$4,0,10*ROW('Sanitation Data'!E54))),'Data Summary'!CP60="Yes"),100-OFFSET('Sanitation Data'!$E$4,0,10*ROW('Sanitation Data'!E54)),NA())</f>
        <v>#N/A</v>
      </c>
      <c r="AB60" s="88" t="e">
        <f ca="true">+IF(AND(ISNUMBER(OFFSET('Sanitation Data'!$E$6,0,10*ROW('Sanitation Data'!E54))),'Data Summary'!CQ60="Yes"),OFFSET('Sanitation Data'!$E$6,0,10*ROW('Sanitation Data'!E54)),NA())</f>
        <v>#N/A</v>
      </c>
      <c r="AC60" s="88" t="e">
        <f ca="true">+IF(AND(ISNUMBER(OFFSET('Sanitation Data'!$E$10,0,10*ROW('Sanitation Data'!E54))),'Data Summary'!CR60="Yes"),OFFSET('Sanitation Data'!$E$10,0,10*ROW('Sanitation Data'!E54)),NA())</f>
        <v>#N/A</v>
      </c>
      <c r="AD60" s="88" t="e">
        <f ca="true">+IF(AND(ISNUMBER(OFFSET('Sanitation Data'!$E$11,0,10*ROW('Sanitation Data'!E54))),'Data Summary'!CS60="Yes"),OFFSET('Sanitation Data'!$E$11,0,10*ROW('Sanitation Data'!E54)),NA())</f>
        <v>#N/A</v>
      </c>
      <c r="AE60" s="88" t="e">
        <f ca="true">+IF(AND(ISNUMBER(OFFSET('Sanitation Data'!$E$12,0,10*ROW('Sanitation Data'!E54))),'Data Summary'!CT60="Yes"),OFFSET('Sanitation Data'!$E$12,0,10*ROW('Sanitation Data'!E54)),NA())</f>
        <v>#N/A</v>
      </c>
      <c r="AF60" s="88" t="e">
        <f ca="true">+IF(AND(ISNUMBER(OFFSET('Sanitation Data'!$F$4,0,10*ROW('Sanitation Data'!F54))),'Data Summary'!CU60="Yes"),100-OFFSET('Sanitation Data'!$F$4,0,10*ROW('Sanitation Data'!F54)),NA())</f>
        <v>#N/A</v>
      </c>
      <c r="AG60" s="88" t="e">
        <f ca="true">+IF(AND(ISNUMBER(OFFSET('Sanitation Data'!$F$6,0,10*ROW('Sanitation Data'!F54))),'Data Summary'!CV60="Yes"),OFFSET('Sanitation Data'!$F$6,0,10*ROW('Sanitation Data'!F54)),NA())</f>
        <v>#N/A</v>
      </c>
      <c r="AH60" s="88" t="e">
        <f ca="true">+IF(AND(ISNUMBER(OFFSET('Sanitation Data'!$F$10,0,10*ROW('Sanitation Data'!F54))),'Data Summary'!CW60="Yes"),OFFSET('Sanitation Data'!$F$10,0,10*ROW('Sanitation Data'!F54)),NA())</f>
        <v>#N/A</v>
      </c>
      <c r="AI60" s="88" t="e">
        <f ca="true">+IF(AND(ISNUMBER(OFFSET('Sanitation Data'!$F$11,0,10*ROW('Sanitation Data'!F54))),'Data Summary'!CX60="Yes"),OFFSET('Sanitation Data'!$F$11,0,10*ROW('Sanitation Data'!F54)),NA())</f>
        <v>#N/A</v>
      </c>
      <c r="AJ60" s="88" t="e">
        <f ca="true">+IF(AND(ISNUMBER(OFFSET('Sanitation Data'!$F$12,0,10*ROW('Sanitation Data'!F54))),'Data Summary'!CY60="Yes"),OFFSET('Sanitation Data'!$F$12,0,10*ROW('Sanitation Data'!F54)),NA())</f>
        <v>#N/A</v>
      </c>
      <c r="AK60" s="88" t="e">
        <f ca="true">+IF(AND(ISNUMBER(OFFSET('Sanitation Data'!$G$4,0,10*ROW('Sanitation Data'!G54))),'Data Summary'!CZ60="Yes"),100-OFFSET('Sanitation Data'!$G$4,0,10*ROW('Sanitation Data'!G54)),NA())</f>
        <v>#N/A</v>
      </c>
      <c r="AL60" s="88" t="e">
        <f ca="true">+IF(AND(ISNUMBER(OFFSET('Sanitation Data'!$G$6,0,10*ROW('Sanitation Data'!G54))),'Data Summary'!DA60="Yes"),OFFSET('Sanitation Data'!$G$6,0,10*ROW('Sanitation Data'!G54)),NA())</f>
        <v>#N/A</v>
      </c>
      <c r="AM60" s="88" t="e">
        <f ca="true">+IF(AND(ISNUMBER(OFFSET('Sanitation Data'!$G$10,0,10*ROW('Sanitation Data'!G54))),'Data Summary'!DB60="Yes"),OFFSET('Sanitation Data'!$G$10,0,10*ROW('Sanitation Data'!G54)),NA())</f>
        <v>#N/A</v>
      </c>
      <c r="AN60" s="88" t="e">
        <f ca="true">+IF(AND(ISNUMBER(OFFSET('Sanitation Data'!$G$11,0,10*ROW('Sanitation Data'!G54))),'Data Summary'!DC60="Yes"),OFFSET('Sanitation Data'!$G$11,0,10*ROW('Sanitation Data'!G54)),NA())</f>
        <v>#N/A</v>
      </c>
      <c r="AO60" s="88" t="e">
        <f ca="true">+IF(AND(ISNUMBER(OFFSET('Sanitation Data'!$G$12,0,10*ROW('Sanitation Data'!G54))),'Data Summary'!DD60="Yes"),OFFSET('Sanitation Data'!$G$12,0,10*ROW('Sanitation Data'!G54)),NA())</f>
        <v>#N/A</v>
      </c>
      <c r="AP60" s="88" t="e">
        <f ca="true">+IF(AND(ISNUMBER(OFFSET('Sanitation Data'!$H$4,0,10*ROW('Sanitation Data'!H54))),'Data Summary'!DE60="Yes"),100-OFFSET('Sanitation Data'!$H$4,0,10*ROW('Sanitation Data'!H54)),NA())</f>
        <v>#N/A</v>
      </c>
      <c r="AQ60" s="88" t="e">
        <f ca="true">+IF(AND(ISNUMBER(OFFSET('Sanitation Data'!$H$6,0,10*ROW('Sanitation Data'!H54))),'Data Summary'!DF60="Yes"),OFFSET('Sanitation Data'!$H$6,0,10*ROW('Sanitation Data'!H54)),NA())</f>
        <v>#N/A</v>
      </c>
      <c r="AR60" s="88" t="e">
        <f ca="true">+IF(AND(ISNUMBER(OFFSET('Sanitation Data'!$H$10,0,10*ROW('Sanitation Data'!H54))),'Data Summary'!DG60="Yes"),OFFSET('Sanitation Data'!$H$10,0,10*ROW('Sanitation Data'!H54)),NA())</f>
        <v>#N/A</v>
      </c>
      <c r="AS60" s="88" t="e">
        <f ca="true">+IF(AND(ISNUMBER(OFFSET('Sanitation Data'!$H$11,0,10*ROW('Sanitation Data'!H54))),'Data Summary'!DH60="Yes"),OFFSET('Sanitation Data'!$H$11,0,10*ROW('Sanitation Data'!H54)),NA())</f>
        <v>#N/A</v>
      </c>
      <c r="AT60" s="88" t="e">
        <f ca="true">+IF(AND(ISNUMBER(OFFSET('Sanitation Data'!$H$12,0,10*ROW('Sanitation Data'!H54))),'Data Summary'!DI60="Yes"),OFFSET('Sanitation Data'!$H$12,0,10*ROW('Sanitation Data'!H54)),NA())</f>
        <v>#N/A</v>
      </c>
      <c r="AU60" s="88" t="e">
        <f ca="true">+IF(AND(ISNUMBER(OFFSET('Sanitation Data'!$I$4,0,10*ROW('Sanitation Data'!I54))),'Data Summary'!DJ60="Yes"),100-OFFSET('Sanitation Data'!$I$4,0,10*ROW('Sanitation Data'!I54)),NA())</f>
        <v>#N/A</v>
      </c>
      <c r="AV60" s="88" t="e">
        <f ca="true">+IF(AND(ISNUMBER(OFFSET('Sanitation Data'!$I$6,0,10*ROW('Sanitation Data'!I54))),'Data Summary'!DK60="Yes"),OFFSET('Sanitation Data'!$I$6,0,10*ROW('Sanitation Data'!I54)),NA())</f>
        <v>#N/A</v>
      </c>
      <c r="AW60" s="88" t="e">
        <f ca="true">+IF(AND(ISNUMBER(OFFSET('Sanitation Data'!$I$10,0,10*ROW('Sanitation Data'!I54))),'Data Summary'!DL60="Yes"),OFFSET('Sanitation Data'!$I$10,0,10*ROW('Sanitation Data'!I54)),NA())</f>
        <v>#N/A</v>
      </c>
      <c r="AX60" s="88" t="e">
        <f ca="true">+IF(AND(ISNUMBER(OFFSET('Sanitation Data'!$I$11,0,10*ROW('Sanitation Data'!I54))),'Data Summary'!DM60="Yes"),OFFSET('Sanitation Data'!$I$11,0,10*ROW('Sanitation Data'!I54)),NA())</f>
        <v>#N/A</v>
      </c>
      <c r="AY60" s="88" t="e">
        <f ca="true">+IF(AND(ISNUMBER(OFFSET('Sanitation Data'!$I$12,0,10*ROW('Sanitation Data'!I54))),'Data Summary'!DN60="Yes"),OFFSET('Sanitation Data'!$I$12,0,10*ROW('Sanitation Data'!I54)),NA())</f>
        <v>#N/A</v>
      </c>
      <c r="AZ60" s="89" t="e">
        <f ca="true">+IF(AND(ISNUMBER(OFFSET('Hygiene Data'!$D$5,0,10*ROW('Hygiene Data'!D54))),'Data Summary'!DO60="Yes"),OFFSET('Hygiene Data'!$D$5,0,10*ROW('Hygiene Data'!D54)),NA())</f>
        <v>#N/A</v>
      </c>
      <c r="BA60" s="89" t="e">
        <f ca="true">+IF(AND(ISNUMBER(OFFSET('Hygiene Data'!$D$7,0,10*ROW('Hygiene Data'!D54))),'Data Summary'!DP60="Yes"),OFFSET('Hygiene Data'!$D$7,0,10*ROW('Hygiene Data'!D54)),NA())</f>
        <v>#N/A</v>
      </c>
      <c r="BB60" s="89" t="e">
        <f ca="true">+IF(AND(ISNUMBER(OFFSET('Hygiene Data'!$D$9,0,10*ROW('Hygiene Data'!D54))),'Data Summary'!DQ60="Yes"),OFFSET('Hygiene Data'!$D$9,0,10*ROW('Hygiene Data'!D54)),NA())</f>
        <v>#N/A</v>
      </c>
      <c r="BC60" s="89" t="e">
        <f ca="true">+IF(AND(ISNUMBER(OFFSET('Hygiene Data'!$E$5,0,10*ROW('Hygiene Data'!E54))),'Data Summary'!DR60="Yes"),OFFSET('Hygiene Data'!$E$5,0,10*ROW('Hygiene Data'!E54)),NA())</f>
        <v>#N/A</v>
      </c>
      <c r="BD60" s="89" t="e">
        <f ca="true">+IF(AND(ISNUMBER(OFFSET('Hygiene Data'!$E$7,0,10*ROW('Hygiene Data'!E54))),'Data Summary'!DS60="Yes"),OFFSET('Hygiene Data'!$E$7,0,10*ROW('Hygiene Data'!E54)),NA())</f>
        <v>#N/A</v>
      </c>
      <c r="BE60" s="89" t="e">
        <f ca="true">+IF(AND(ISNUMBER(OFFSET('Hygiene Data'!$E$9,0,10*ROW('Hygiene Data'!E54))),'Data Summary'!DT60="Yes"),OFFSET('Hygiene Data'!$E$9,0,10*ROW('Hygiene Data'!E54)),NA())</f>
        <v>#N/A</v>
      </c>
      <c r="BF60" s="89" t="e">
        <f ca="true">+IF(AND(ISNUMBER(OFFSET('Hygiene Data'!$F$5,0,10*ROW('Hygiene Data'!F54))),'Data Summary'!DU60="Yes"),OFFSET('Hygiene Data'!$F$5,0,10*ROW('Hygiene Data'!F54)),NA())</f>
        <v>#N/A</v>
      </c>
      <c r="BG60" s="89" t="e">
        <f ca="true">+IF(AND(ISNUMBER(OFFSET('Hygiene Data'!$F$7,0,10*ROW('Hygiene Data'!F54))),'Data Summary'!DV60="Yes"),OFFSET('Hygiene Data'!$F$7,0,10*ROW('Hygiene Data'!F54)),NA())</f>
        <v>#N/A</v>
      </c>
      <c r="BH60" s="89" t="e">
        <f ca="true">+IF(AND(ISNUMBER(OFFSET('Hygiene Data'!$F$9,0,10*ROW('Hygiene Data'!F54))),'Data Summary'!DW60="Yes"),OFFSET('Hygiene Data'!$F$9,0,10*ROW('Hygiene Data'!F54)),NA())</f>
        <v>#N/A</v>
      </c>
      <c r="BI60" s="89" t="e">
        <f ca="true">+IF(AND(ISNUMBER(OFFSET('Hygiene Data'!$G$5,0,10*ROW('Hygiene Data'!G54))),'Data Summary'!DX60="Yes"),OFFSET('Hygiene Data'!$G$5,0,10*ROW('Hygiene Data'!G54)),NA())</f>
        <v>#N/A</v>
      </c>
      <c r="BJ60" s="89" t="e">
        <f ca="true">+IF(AND(ISNUMBER(OFFSET('Hygiene Data'!$G$7,0,10*ROW('Hygiene Data'!G54))),'Data Summary'!DY60="Yes"),OFFSET('Hygiene Data'!$G$7,0,10*ROW('Hygiene Data'!G54)),NA())</f>
        <v>#N/A</v>
      </c>
      <c r="BK60" s="89" t="e">
        <f ca="true">+IF(AND(ISNUMBER(OFFSET('Hygiene Data'!$G$9,0,10*ROW('Hygiene Data'!G54))),'Data Summary'!DZ60="Yes"),OFFSET('Hygiene Data'!$G$9,0,10*ROW('Hygiene Data'!G54)),NA())</f>
        <v>#N/A</v>
      </c>
      <c r="BL60" s="89" t="e">
        <f ca="true">+IF(AND(ISNUMBER(OFFSET('Hygiene Data'!$H$5,0,10*ROW('Hygiene Data'!H54))),'Data Summary'!EA60="Yes"),OFFSET('Hygiene Data'!$H$5,0,10*ROW('Hygiene Data'!H54)),NA())</f>
        <v>#N/A</v>
      </c>
      <c r="BM60" s="89" t="e">
        <f ca="true">+IF(AND(ISNUMBER(OFFSET('Hygiene Data'!$H$7,0,10*ROW('Hygiene Data'!H54))),'Data Summary'!EB60="Yes"),OFFSET('Hygiene Data'!$H$7,0,10*ROW('Hygiene Data'!H54)),NA())</f>
        <v>#N/A</v>
      </c>
      <c r="BN60" s="89" t="e">
        <f ca="true">+IF(AND(ISNUMBER(OFFSET('Hygiene Data'!$H$9,0,10*ROW('Hygiene Data'!H54))),'Data Summary'!EC60="Yes"),OFFSET('Hygiene Data'!$H$9,0,10*ROW('Hygiene Data'!H54)),NA())</f>
        <v>#N/A</v>
      </c>
      <c r="BO60" s="89" t="e">
        <f ca="true">+IF(AND(ISNUMBER(OFFSET('Hygiene Data'!$I$5,0,10*ROW('Hygiene Data'!I54))),'Data Summary'!ED60="Yes"),OFFSET('Hygiene Data'!$I$5,0,10*ROW('Hygiene Data'!I54)),NA())</f>
        <v>#N/A</v>
      </c>
      <c r="BP60" s="89" t="e">
        <f ca="true">+IF(AND(ISNUMBER(OFFSET('Hygiene Data'!$I$7,0,10*ROW('Hygiene Data'!I54))),'Data Summary'!EE60="Yes"),OFFSET('Hygiene Data'!$I$7,0,10*ROW('Hygiene Data'!I54)),NA())</f>
        <v>#N/A</v>
      </c>
      <c r="BQ60" s="89" t="e">
        <f ca="true">+IF(AND(ISNUMBER(OFFSET('Hygiene Data'!$I$9,0,10*ROW('Hygiene Data'!I54))),'Data Summary'!EF60="Yes"),OFFSET('Hygiene Data'!$I$9,0,10*ROW('Hygiene Data'!I54)),NA())</f>
        <v>#N/A</v>
      </c>
    </row>
    <row xmlns:x14ac="http://schemas.microsoft.com/office/spreadsheetml/2009/9/ac" r="61" x14ac:dyDescent="0.2">
      <c r="A61" s="326" t="e">
        <f ca="true">+RIGHT('Data Summary'!A61,LEN('Data Summary'!A61)-9)</f>
        <v>#VALUE!</v>
      </c>
      <c r="B61" s="34" t="str">
        <f ca="true">+IF(ISTEXT('Data Summary'!B61),'Data Summary'!B61,"")</f>
        <v/>
      </c>
      <c r="C61" s="325" t="e">
        <f ca="true">+VALUE('Data Summary'!C61)</f>
        <v>#VALUE!</v>
      </c>
      <c r="D61" s="87" t="e">
        <f ca="true">+IF(AND(ISNUMBER(OFFSET('Water Data'!$D$4,0,10*ROW('Water Data'!D55))),'Data Summary'!BS61="Yes"),100-OFFSET('Water Data'!$D$4,0,10*ROW('Water Data'!D55)),NA())</f>
        <v>#N/A</v>
      </c>
      <c r="E61" s="87" t="e">
        <f ca="true">+IF(AND(ISNUMBER(OFFSET('Water Data'!$D$6,0,10*ROW('Water Data'!D55))),'Data Summary'!BT61="Yes"),OFFSET('Water Data'!$D$6,0,10*ROW('Water Data'!D55)),NA())</f>
        <v>#N/A</v>
      </c>
      <c r="F61" s="87" t="e">
        <f ca="true">+IF(AND(ISNUMBER(OFFSET('Water Data'!$D$9,0,10*ROW('Water Data'!D55))),'Data Summary'!BU61="Yes"),OFFSET('Water Data'!$D$9,0,10*ROW('Water Data'!D55)),NA())</f>
        <v>#N/A</v>
      </c>
      <c r="G61" s="87" t="e">
        <f ca="true">+IF(AND(ISNUMBER(OFFSET('Water Data'!$E$4,0,10*ROW('Water Data'!E55))),'Data Summary'!BV61="Yes"),100-OFFSET('Water Data'!$E$4,0,10*ROW('Water Data'!E55)),NA())</f>
        <v>#N/A</v>
      </c>
      <c r="H61" s="87" t="e">
        <f ca="true">+IF(AND(ISNUMBER(OFFSET('Water Data'!$E$6,0,10*ROW('Water Data'!E55))),'Data Summary'!BW61="Yes"),OFFSET('Water Data'!$E$6,0,10*ROW('Water Data'!E55)),NA())</f>
        <v>#N/A</v>
      </c>
      <c r="I61" s="87" t="e">
        <f ca="true">+IF(AND(ISNUMBER(OFFSET('Water Data'!$E$9,0,10*ROW('Water Data'!E55))),'Data Summary'!BX61="Yes"),OFFSET('Water Data'!$E$9,0,10*ROW('Water Data'!E55)),NA())</f>
        <v>#N/A</v>
      </c>
      <c r="J61" s="87" t="e">
        <f ca="true">+IF(AND(ISNUMBER(OFFSET('Water Data'!$F$4,0,10*ROW('Water Data'!F55))),'Data Summary'!BY61="Yes"),100-OFFSET('Water Data'!$F$4,0,10*ROW('Water Data'!F55)),NA())</f>
        <v>#N/A</v>
      </c>
      <c r="K61" s="87" t="e">
        <f ca="true">+IF(AND(ISNUMBER(OFFSET('Water Data'!$F$6,0,10*ROW('Water Data'!F55))),'Data Summary'!BZ61="Yes"),OFFSET('Water Data'!$F$6,0,10*ROW('Water Data'!F55)),NA())</f>
        <v>#N/A</v>
      </c>
      <c r="L61" s="87" t="e">
        <f ca="true">+IF(AND(ISNUMBER(OFFSET('Water Data'!$F$9,0,10*ROW('Water Data'!F55))),'Data Summary'!CA61="Yes"),OFFSET('Water Data'!$F$9,0,10*ROW('Water Data'!F55)),NA())</f>
        <v>#N/A</v>
      </c>
      <c r="M61" s="87" t="e">
        <f ca="true">+IF(AND(ISNUMBER(OFFSET('Water Data'!$G$4,0,10*ROW('Water Data'!G55))),'Data Summary'!CB61="Yes"),100-OFFSET('Water Data'!$G$4,0,10*ROW('Water Data'!G55)),NA())</f>
        <v>#N/A</v>
      </c>
      <c r="N61" s="87" t="e">
        <f ca="true">+IF(AND(ISNUMBER(OFFSET('Water Data'!$G$6,0,10*ROW('Water Data'!G55))),'Data Summary'!CC61="Yes"),OFFSET('Water Data'!$G$6,0,10*ROW('Water Data'!G55)),NA())</f>
        <v>#N/A</v>
      </c>
      <c r="O61" s="87" t="e">
        <f ca="true">+IF(AND(ISNUMBER(OFFSET('Water Data'!$G$9,0,10*ROW('Water Data'!G55))),'Data Summary'!CD61="Yes"),OFFSET('Water Data'!$G$9,0,10*ROW('Water Data'!G55)),NA())</f>
        <v>#N/A</v>
      </c>
      <c r="P61" s="87" t="e">
        <f ca="true">+IF(AND(ISNUMBER(OFFSET('Water Data'!$H$4,0,10*ROW('Water Data'!H55))),'Data Summary'!CE61="Yes"),100-OFFSET('Water Data'!$H$4,0,10*ROW('Water Data'!H55)),NA())</f>
        <v>#N/A</v>
      </c>
      <c r="Q61" s="87" t="e">
        <f ca="true">+IF(AND(ISNUMBER(OFFSET('Water Data'!$H$6,0,10*ROW('Water Data'!H55))),'Data Summary'!CF61="Yes"),OFFSET('Water Data'!$H$6,0,10*ROW('Water Data'!H55)),NA())</f>
        <v>#N/A</v>
      </c>
      <c r="R61" s="87" t="e">
        <f ca="true">+IF(AND(ISNUMBER(OFFSET('Water Data'!$H$9,0,10*ROW('Water Data'!H55))),'Data Summary'!CG61="Yes"),OFFSET('Water Data'!$H$9,0,10*ROW('Water Data'!H55)),NA())</f>
        <v>#N/A</v>
      </c>
      <c r="S61" s="87" t="e">
        <f ca="true">+IF(AND(ISNUMBER(OFFSET('Water Data'!$I$4,0,10*ROW('Water Data'!I55))),'Data Summary'!CH61="Yes"),100-OFFSET('Water Data'!$I$4,0,10*ROW('Water Data'!I55)),NA())</f>
        <v>#N/A</v>
      </c>
      <c r="T61" s="87" t="e">
        <f ca="true">+IF(AND(ISNUMBER(OFFSET('Water Data'!$I$6,0,10*ROW('Water Data'!I55))),'Data Summary'!CI61="Yes"),OFFSET('Water Data'!$I$6,0,10*ROW('Water Data'!I55)),NA())</f>
        <v>#N/A</v>
      </c>
      <c r="U61" s="87" t="e">
        <f ca="true">+IF(AND(ISNUMBER(OFFSET('Water Data'!$I$9,0,10*ROW('Water Data'!I55))),'Data Summary'!CJ61="Yes"),OFFSET('Water Data'!$I$9,0,10*ROW('Water Data'!I55)),NA())</f>
        <v>#N/A</v>
      </c>
      <c r="V61" s="88" t="e">
        <f ca="true">+IF(AND(ISNUMBER(OFFSET('Sanitation Data'!$D$4,0,10*ROW('Sanitation Data'!D55))),'Data Summary'!CK61="Yes"),100-OFFSET('Sanitation Data'!$D$4,0,10*ROW('Sanitation Data'!D55)),NA())</f>
        <v>#N/A</v>
      </c>
      <c r="W61" s="88" t="e">
        <f ca="true">+IF(AND(ISNUMBER(OFFSET('Sanitation Data'!$D$6,0,10*ROW('Sanitation Data'!D55))),'Data Summary'!CL61="Yes"),OFFSET('Sanitation Data'!$D$6,0,10*ROW('Sanitation Data'!D55)),NA())</f>
        <v>#N/A</v>
      </c>
      <c r="X61" s="88" t="e">
        <f ca="true">+IF(AND(ISNUMBER(OFFSET('Sanitation Data'!$D$10,0,10*ROW('Sanitation Data'!D55))),'Data Summary'!CM61="Yes"),OFFSET('Sanitation Data'!$D$10,0,10*ROW('Sanitation Data'!D55)),NA())</f>
        <v>#N/A</v>
      </c>
      <c r="Y61" s="88" t="e">
        <f ca="true">+IF(AND(ISNUMBER(OFFSET('Sanitation Data'!$D$11,0,10*ROW('Sanitation Data'!D55))),'Data Summary'!CN61="Yes"),OFFSET('Sanitation Data'!$D$11,0,10*ROW('Sanitation Data'!D55)),NA())</f>
        <v>#N/A</v>
      </c>
      <c r="Z61" s="88" t="e">
        <f ca="true">+IF(AND(ISNUMBER(OFFSET('Sanitation Data'!$D$12,0,10*ROW('Sanitation Data'!D55))),'Data Summary'!CO61="Yes"),OFFSET('Sanitation Data'!$D$12,0,10*ROW('Sanitation Data'!D55)),NA())</f>
        <v>#N/A</v>
      </c>
      <c r="AA61" s="88" t="e">
        <f ca="true">+IF(AND(ISNUMBER(OFFSET('Sanitation Data'!$E$4,0,10*ROW('Sanitation Data'!E55))),'Data Summary'!CP61="Yes"),100-OFFSET('Sanitation Data'!$E$4,0,10*ROW('Sanitation Data'!E55)),NA())</f>
        <v>#N/A</v>
      </c>
      <c r="AB61" s="88" t="e">
        <f ca="true">+IF(AND(ISNUMBER(OFFSET('Sanitation Data'!$E$6,0,10*ROW('Sanitation Data'!E55))),'Data Summary'!CQ61="Yes"),OFFSET('Sanitation Data'!$E$6,0,10*ROW('Sanitation Data'!E55)),NA())</f>
        <v>#N/A</v>
      </c>
      <c r="AC61" s="88" t="e">
        <f ca="true">+IF(AND(ISNUMBER(OFFSET('Sanitation Data'!$E$10,0,10*ROW('Sanitation Data'!E55))),'Data Summary'!CR61="Yes"),OFFSET('Sanitation Data'!$E$10,0,10*ROW('Sanitation Data'!E55)),NA())</f>
        <v>#N/A</v>
      </c>
      <c r="AD61" s="88" t="e">
        <f ca="true">+IF(AND(ISNUMBER(OFFSET('Sanitation Data'!$E$11,0,10*ROW('Sanitation Data'!E55))),'Data Summary'!CS61="Yes"),OFFSET('Sanitation Data'!$E$11,0,10*ROW('Sanitation Data'!E55)),NA())</f>
        <v>#N/A</v>
      </c>
      <c r="AE61" s="88" t="e">
        <f ca="true">+IF(AND(ISNUMBER(OFFSET('Sanitation Data'!$E$12,0,10*ROW('Sanitation Data'!E55))),'Data Summary'!CT61="Yes"),OFFSET('Sanitation Data'!$E$12,0,10*ROW('Sanitation Data'!E55)),NA())</f>
        <v>#N/A</v>
      </c>
      <c r="AF61" s="88" t="e">
        <f ca="true">+IF(AND(ISNUMBER(OFFSET('Sanitation Data'!$F$4,0,10*ROW('Sanitation Data'!F55))),'Data Summary'!CU61="Yes"),100-OFFSET('Sanitation Data'!$F$4,0,10*ROW('Sanitation Data'!F55)),NA())</f>
        <v>#N/A</v>
      </c>
      <c r="AG61" s="88" t="e">
        <f ca="true">+IF(AND(ISNUMBER(OFFSET('Sanitation Data'!$F$6,0,10*ROW('Sanitation Data'!F55))),'Data Summary'!CV61="Yes"),OFFSET('Sanitation Data'!$F$6,0,10*ROW('Sanitation Data'!F55)),NA())</f>
        <v>#N/A</v>
      </c>
      <c r="AH61" s="88" t="e">
        <f ca="true">+IF(AND(ISNUMBER(OFFSET('Sanitation Data'!$F$10,0,10*ROW('Sanitation Data'!F55))),'Data Summary'!CW61="Yes"),OFFSET('Sanitation Data'!$F$10,0,10*ROW('Sanitation Data'!F55)),NA())</f>
        <v>#N/A</v>
      </c>
      <c r="AI61" s="88" t="e">
        <f ca="true">+IF(AND(ISNUMBER(OFFSET('Sanitation Data'!$F$11,0,10*ROW('Sanitation Data'!F55))),'Data Summary'!CX61="Yes"),OFFSET('Sanitation Data'!$F$11,0,10*ROW('Sanitation Data'!F55)),NA())</f>
        <v>#N/A</v>
      </c>
      <c r="AJ61" s="88" t="e">
        <f ca="true">+IF(AND(ISNUMBER(OFFSET('Sanitation Data'!$F$12,0,10*ROW('Sanitation Data'!F55))),'Data Summary'!CY61="Yes"),OFFSET('Sanitation Data'!$F$12,0,10*ROW('Sanitation Data'!F55)),NA())</f>
        <v>#N/A</v>
      </c>
      <c r="AK61" s="88" t="e">
        <f ca="true">+IF(AND(ISNUMBER(OFFSET('Sanitation Data'!$G$4,0,10*ROW('Sanitation Data'!G55))),'Data Summary'!CZ61="Yes"),100-OFFSET('Sanitation Data'!$G$4,0,10*ROW('Sanitation Data'!G55)),NA())</f>
        <v>#N/A</v>
      </c>
      <c r="AL61" s="88" t="e">
        <f ca="true">+IF(AND(ISNUMBER(OFFSET('Sanitation Data'!$G$6,0,10*ROW('Sanitation Data'!G55))),'Data Summary'!DA61="Yes"),OFFSET('Sanitation Data'!$G$6,0,10*ROW('Sanitation Data'!G55)),NA())</f>
        <v>#N/A</v>
      </c>
      <c r="AM61" s="88" t="e">
        <f ca="true">+IF(AND(ISNUMBER(OFFSET('Sanitation Data'!$G$10,0,10*ROW('Sanitation Data'!G55))),'Data Summary'!DB61="Yes"),OFFSET('Sanitation Data'!$G$10,0,10*ROW('Sanitation Data'!G55)),NA())</f>
        <v>#N/A</v>
      </c>
      <c r="AN61" s="88" t="e">
        <f ca="true">+IF(AND(ISNUMBER(OFFSET('Sanitation Data'!$G$11,0,10*ROW('Sanitation Data'!G55))),'Data Summary'!DC61="Yes"),OFFSET('Sanitation Data'!$G$11,0,10*ROW('Sanitation Data'!G55)),NA())</f>
        <v>#N/A</v>
      </c>
      <c r="AO61" s="88" t="e">
        <f ca="true">+IF(AND(ISNUMBER(OFFSET('Sanitation Data'!$G$12,0,10*ROW('Sanitation Data'!G55))),'Data Summary'!DD61="Yes"),OFFSET('Sanitation Data'!$G$12,0,10*ROW('Sanitation Data'!G55)),NA())</f>
        <v>#N/A</v>
      </c>
      <c r="AP61" s="88" t="e">
        <f ca="true">+IF(AND(ISNUMBER(OFFSET('Sanitation Data'!$H$4,0,10*ROW('Sanitation Data'!H55))),'Data Summary'!DE61="Yes"),100-OFFSET('Sanitation Data'!$H$4,0,10*ROW('Sanitation Data'!H55)),NA())</f>
        <v>#N/A</v>
      </c>
      <c r="AQ61" s="88" t="e">
        <f ca="true">+IF(AND(ISNUMBER(OFFSET('Sanitation Data'!$H$6,0,10*ROW('Sanitation Data'!H55))),'Data Summary'!DF61="Yes"),OFFSET('Sanitation Data'!$H$6,0,10*ROW('Sanitation Data'!H55)),NA())</f>
        <v>#N/A</v>
      </c>
      <c r="AR61" s="88" t="e">
        <f ca="true">+IF(AND(ISNUMBER(OFFSET('Sanitation Data'!$H$10,0,10*ROW('Sanitation Data'!H55))),'Data Summary'!DG61="Yes"),OFFSET('Sanitation Data'!$H$10,0,10*ROW('Sanitation Data'!H55)),NA())</f>
        <v>#N/A</v>
      </c>
      <c r="AS61" s="88" t="e">
        <f ca="true">+IF(AND(ISNUMBER(OFFSET('Sanitation Data'!$H$11,0,10*ROW('Sanitation Data'!H55))),'Data Summary'!DH61="Yes"),OFFSET('Sanitation Data'!$H$11,0,10*ROW('Sanitation Data'!H55)),NA())</f>
        <v>#N/A</v>
      </c>
      <c r="AT61" s="88" t="e">
        <f ca="true">+IF(AND(ISNUMBER(OFFSET('Sanitation Data'!$H$12,0,10*ROW('Sanitation Data'!H55))),'Data Summary'!DI61="Yes"),OFFSET('Sanitation Data'!$H$12,0,10*ROW('Sanitation Data'!H55)),NA())</f>
        <v>#N/A</v>
      </c>
      <c r="AU61" s="88" t="e">
        <f ca="true">+IF(AND(ISNUMBER(OFFSET('Sanitation Data'!$I$4,0,10*ROW('Sanitation Data'!I55))),'Data Summary'!DJ61="Yes"),100-OFFSET('Sanitation Data'!$I$4,0,10*ROW('Sanitation Data'!I55)),NA())</f>
        <v>#N/A</v>
      </c>
      <c r="AV61" s="88" t="e">
        <f ca="true">+IF(AND(ISNUMBER(OFFSET('Sanitation Data'!$I$6,0,10*ROW('Sanitation Data'!I55))),'Data Summary'!DK61="Yes"),OFFSET('Sanitation Data'!$I$6,0,10*ROW('Sanitation Data'!I55)),NA())</f>
        <v>#N/A</v>
      </c>
      <c r="AW61" s="88" t="e">
        <f ca="true">+IF(AND(ISNUMBER(OFFSET('Sanitation Data'!$I$10,0,10*ROW('Sanitation Data'!I55))),'Data Summary'!DL61="Yes"),OFFSET('Sanitation Data'!$I$10,0,10*ROW('Sanitation Data'!I55)),NA())</f>
        <v>#N/A</v>
      </c>
      <c r="AX61" s="88" t="e">
        <f ca="true">+IF(AND(ISNUMBER(OFFSET('Sanitation Data'!$I$11,0,10*ROW('Sanitation Data'!I55))),'Data Summary'!DM61="Yes"),OFFSET('Sanitation Data'!$I$11,0,10*ROW('Sanitation Data'!I55)),NA())</f>
        <v>#N/A</v>
      </c>
      <c r="AY61" s="88" t="e">
        <f ca="true">+IF(AND(ISNUMBER(OFFSET('Sanitation Data'!$I$12,0,10*ROW('Sanitation Data'!I55))),'Data Summary'!DN61="Yes"),OFFSET('Sanitation Data'!$I$12,0,10*ROW('Sanitation Data'!I55)),NA())</f>
        <v>#N/A</v>
      </c>
      <c r="AZ61" s="89" t="e">
        <f ca="true">+IF(AND(ISNUMBER(OFFSET('Hygiene Data'!$D$5,0,10*ROW('Hygiene Data'!D55))),'Data Summary'!DO61="Yes"),OFFSET('Hygiene Data'!$D$5,0,10*ROW('Hygiene Data'!D55)),NA())</f>
        <v>#N/A</v>
      </c>
      <c r="BA61" s="89" t="e">
        <f ca="true">+IF(AND(ISNUMBER(OFFSET('Hygiene Data'!$D$7,0,10*ROW('Hygiene Data'!D55))),'Data Summary'!DP61="Yes"),OFFSET('Hygiene Data'!$D$7,0,10*ROW('Hygiene Data'!D55)),NA())</f>
        <v>#N/A</v>
      </c>
      <c r="BB61" s="89" t="e">
        <f ca="true">+IF(AND(ISNUMBER(OFFSET('Hygiene Data'!$D$9,0,10*ROW('Hygiene Data'!D55))),'Data Summary'!DQ61="Yes"),OFFSET('Hygiene Data'!$D$9,0,10*ROW('Hygiene Data'!D55)),NA())</f>
        <v>#N/A</v>
      </c>
      <c r="BC61" s="89" t="e">
        <f ca="true">+IF(AND(ISNUMBER(OFFSET('Hygiene Data'!$E$5,0,10*ROW('Hygiene Data'!E55))),'Data Summary'!DR61="Yes"),OFFSET('Hygiene Data'!$E$5,0,10*ROW('Hygiene Data'!E55)),NA())</f>
        <v>#N/A</v>
      </c>
      <c r="BD61" s="89" t="e">
        <f ca="true">+IF(AND(ISNUMBER(OFFSET('Hygiene Data'!$E$7,0,10*ROW('Hygiene Data'!E55))),'Data Summary'!DS61="Yes"),OFFSET('Hygiene Data'!$E$7,0,10*ROW('Hygiene Data'!E55)),NA())</f>
        <v>#N/A</v>
      </c>
      <c r="BE61" s="89" t="e">
        <f ca="true">+IF(AND(ISNUMBER(OFFSET('Hygiene Data'!$E$9,0,10*ROW('Hygiene Data'!E55))),'Data Summary'!DT61="Yes"),OFFSET('Hygiene Data'!$E$9,0,10*ROW('Hygiene Data'!E55)),NA())</f>
        <v>#N/A</v>
      </c>
      <c r="BF61" s="89" t="e">
        <f ca="true">+IF(AND(ISNUMBER(OFFSET('Hygiene Data'!$F$5,0,10*ROW('Hygiene Data'!F55))),'Data Summary'!DU61="Yes"),OFFSET('Hygiene Data'!$F$5,0,10*ROW('Hygiene Data'!F55)),NA())</f>
        <v>#N/A</v>
      </c>
      <c r="BG61" s="89" t="e">
        <f ca="true">+IF(AND(ISNUMBER(OFFSET('Hygiene Data'!$F$7,0,10*ROW('Hygiene Data'!F55))),'Data Summary'!DV61="Yes"),OFFSET('Hygiene Data'!$F$7,0,10*ROW('Hygiene Data'!F55)),NA())</f>
        <v>#N/A</v>
      </c>
      <c r="BH61" s="89" t="e">
        <f ca="true">+IF(AND(ISNUMBER(OFFSET('Hygiene Data'!$F$9,0,10*ROW('Hygiene Data'!F55))),'Data Summary'!DW61="Yes"),OFFSET('Hygiene Data'!$F$9,0,10*ROW('Hygiene Data'!F55)),NA())</f>
        <v>#N/A</v>
      </c>
      <c r="BI61" s="89" t="e">
        <f ca="true">+IF(AND(ISNUMBER(OFFSET('Hygiene Data'!$G$5,0,10*ROW('Hygiene Data'!G55))),'Data Summary'!DX61="Yes"),OFFSET('Hygiene Data'!$G$5,0,10*ROW('Hygiene Data'!G55)),NA())</f>
        <v>#N/A</v>
      </c>
      <c r="BJ61" s="89" t="e">
        <f ca="true">+IF(AND(ISNUMBER(OFFSET('Hygiene Data'!$G$7,0,10*ROW('Hygiene Data'!G55))),'Data Summary'!DY61="Yes"),OFFSET('Hygiene Data'!$G$7,0,10*ROW('Hygiene Data'!G55)),NA())</f>
        <v>#N/A</v>
      </c>
      <c r="BK61" s="89" t="e">
        <f ca="true">+IF(AND(ISNUMBER(OFFSET('Hygiene Data'!$G$9,0,10*ROW('Hygiene Data'!G55))),'Data Summary'!DZ61="Yes"),OFFSET('Hygiene Data'!$G$9,0,10*ROW('Hygiene Data'!G55)),NA())</f>
        <v>#N/A</v>
      </c>
      <c r="BL61" s="89" t="e">
        <f ca="true">+IF(AND(ISNUMBER(OFFSET('Hygiene Data'!$H$5,0,10*ROW('Hygiene Data'!H55))),'Data Summary'!EA61="Yes"),OFFSET('Hygiene Data'!$H$5,0,10*ROW('Hygiene Data'!H55)),NA())</f>
        <v>#N/A</v>
      </c>
      <c r="BM61" s="89" t="e">
        <f ca="true">+IF(AND(ISNUMBER(OFFSET('Hygiene Data'!$H$7,0,10*ROW('Hygiene Data'!H55))),'Data Summary'!EB61="Yes"),OFFSET('Hygiene Data'!$H$7,0,10*ROW('Hygiene Data'!H55)),NA())</f>
        <v>#N/A</v>
      </c>
      <c r="BN61" s="89" t="e">
        <f ca="true">+IF(AND(ISNUMBER(OFFSET('Hygiene Data'!$H$9,0,10*ROW('Hygiene Data'!H55))),'Data Summary'!EC61="Yes"),OFFSET('Hygiene Data'!$H$9,0,10*ROW('Hygiene Data'!H55)),NA())</f>
        <v>#N/A</v>
      </c>
      <c r="BO61" s="89" t="e">
        <f ca="true">+IF(AND(ISNUMBER(OFFSET('Hygiene Data'!$I$5,0,10*ROW('Hygiene Data'!I55))),'Data Summary'!ED61="Yes"),OFFSET('Hygiene Data'!$I$5,0,10*ROW('Hygiene Data'!I55)),NA())</f>
        <v>#N/A</v>
      </c>
      <c r="BP61" s="89" t="e">
        <f ca="true">+IF(AND(ISNUMBER(OFFSET('Hygiene Data'!$I$7,0,10*ROW('Hygiene Data'!I55))),'Data Summary'!EE61="Yes"),OFFSET('Hygiene Data'!$I$7,0,10*ROW('Hygiene Data'!I55)),NA())</f>
        <v>#N/A</v>
      </c>
      <c r="BQ61" s="89" t="e">
        <f ca="true">+IF(AND(ISNUMBER(OFFSET('Hygiene Data'!$I$9,0,10*ROW('Hygiene Data'!I55))),'Data Summary'!EF61="Yes"),OFFSET('Hygiene Data'!$I$9,0,10*ROW('Hygiene Data'!I55)),NA())</f>
        <v>#N/A</v>
      </c>
    </row>
    <row xmlns:x14ac="http://schemas.microsoft.com/office/spreadsheetml/2009/9/ac" r="62" x14ac:dyDescent="0.2">
      <c r="A62" s="326" t="e">
        <f ca="true">+RIGHT('Data Summary'!A62,LEN('Data Summary'!A62)-9)</f>
        <v>#VALUE!</v>
      </c>
      <c r="B62" s="34" t="str">
        <f ca="true">+IF(ISTEXT('Data Summary'!B62),'Data Summary'!B62,"")</f>
        <v/>
      </c>
      <c r="C62" s="325" t="e">
        <f ca="true">+VALUE('Data Summary'!C62)</f>
        <v>#VALUE!</v>
      </c>
      <c r="D62" s="87" t="e">
        <f ca="true">+IF(AND(ISNUMBER(OFFSET('Water Data'!$D$4,0,10*ROW('Water Data'!D56))),'Data Summary'!BS62="Yes"),100-OFFSET('Water Data'!$D$4,0,10*ROW('Water Data'!D56)),NA())</f>
        <v>#N/A</v>
      </c>
      <c r="E62" s="87" t="e">
        <f ca="true">+IF(AND(ISNUMBER(OFFSET('Water Data'!$D$6,0,10*ROW('Water Data'!D56))),'Data Summary'!BT62="Yes"),OFFSET('Water Data'!$D$6,0,10*ROW('Water Data'!D56)),NA())</f>
        <v>#N/A</v>
      </c>
      <c r="F62" s="87" t="e">
        <f ca="true">+IF(AND(ISNUMBER(OFFSET('Water Data'!$D$9,0,10*ROW('Water Data'!D56))),'Data Summary'!BU62="Yes"),OFFSET('Water Data'!$D$9,0,10*ROW('Water Data'!D56)),NA())</f>
        <v>#N/A</v>
      </c>
      <c r="G62" s="87" t="e">
        <f ca="true">+IF(AND(ISNUMBER(OFFSET('Water Data'!$E$4,0,10*ROW('Water Data'!E56))),'Data Summary'!BV62="Yes"),100-OFFSET('Water Data'!$E$4,0,10*ROW('Water Data'!E56)),NA())</f>
        <v>#N/A</v>
      </c>
      <c r="H62" s="87" t="e">
        <f ca="true">+IF(AND(ISNUMBER(OFFSET('Water Data'!$E$6,0,10*ROW('Water Data'!E56))),'Data Summary'!BW62="Yes"),OFFSET('Water Data'!$E$6,0,10*ROW('Water Data'!E56)),NA())</f>
        <v>#N/A</v>
      </c>
      <c r="I62" s="87" t="e">
        <f ca="true">+IF(AND(ISNUMBER(OFFSET('Water Data'!$E$9,0,10*ROW('Water Data'!E56))),'Data Summary'!BX62="Yes"),OFFSET('Water Data'!$E$9,0,10*ROW('Water Data'!E56)),NA())</f>
        <v>#N/A</v>
      </c>
      <c r="J62" s="87" t="e">
        <f ca="true">+IF(AND(ISNUMBER(OFFSET('Water Data'!$F$4,0,10*ROW('Water Data'!F56))),'Data Summary'!BY62="Yes"),100-OFFSET('Water Data'!$F$4,0,10*ROW('Water Data'!F56)),NA())</f>
        <v>#N/A</v>
      </c>
      <c r="K62" s="87" t="e">
        <f ca="true">+IF(AND(ISNUMBER(OFFSET('Water Data'!$F$6,0,10*ROW('Water Data'!F56))),'Data Summary'!BZ62="Yes"),OFFSET('Water Data'!$F$6,0,10*ROW('Water Data'!F56)),NA())</f>
        <v>#N/A</v>
      </c>
      <c r="L62" s="87" t="e">
        <f ca="true">+IF(AND(ISNUMBER(OFFSET('Water Data'!$F$9,0,10*ROW('Water Data'!F56))),'Data Summary'!CA62="Yes"),OFFSET('Water Data'!$F$9,0,10*ROW('Water Data'!F56)),NA())</f>
        <v>#N/A</v>
      </c>
      <c r="M62" s="87" t="e">
        <f ca="true">+IF(AND(ISNUMBER(OFFSET('Water Data'!$G$4,0,10*ROW('Water Data'!G56))),'Data Summary'!CB62="Yes"),100-OFFSET('Water Data'!$G$4,0,10*ROW('Water Data'!G56)),NA())</f>
        <v>#N/A</v>
      </c>
      <c r="N62" s="87" t="e">
        <f ca="true">+IF(AND(ISNUMBER(OFFSET('Water Data'!$G$6,0,10*ROW('Water Data'!G56))),'Data Summary'!CC62="Yes"),OFFSET('Water Data'!$G$6,0,10*ROW('Water Data'!G56)),NA())</f>
        <v>#N/A</v>
      </c>
      <c r="O62" s="87" t="e">
        <f ca="true">+IF(AND(ISNUMBER(OFFSET('Water Data'!$G$9,0,10*ROW('Water Data'!G56))),'Data Summary'!CD62="Yes"),OFFSET('Water Data'!$G$9,0,10*ROW('Water Data'!G56)),NA())</f>
        <v>#N/A</v>
      </c>
      <c r="P62" s="87" t="e">
        <f ca="true">+IF(AND(ISNUMBER(OFFSET('Water Data'!$H$4,0,10*ROW('Water Data'!H56))),'Data Summary'!CE62="Yes"),100-OFFSET('Water Data'!$H$4,0,10*ROW('Water Data'!H56)),NA())</f>
        <v>#N/A</v>
      </c>
      <c r="Q62" s="87" t="e">
        <f ca="true">+IF(AND(ISNUMBER(OFFSET('Water Data'!$H$6,0,10*ROW('Water Data'!H56))),'Data Summary'!CF62="Yes"),OFFSET('Water Data'!$H$6,0,10*ROW('Water Data'!H56)),NA())</f>
        <v>#N/A</v>
      </c>
      <c r="R62" s="87" t="e">
        <f ca="true">+IF(AND(ISNUMBER(OFFSET('Water Data'!$H$9,0,10*ROW('Water Data'!H56))),'Data Summary'!CG62="Yes"),OFFSET('Water Data'!$H$9,0,10*ROW('Water Data'!H56)),NA())</f>
        <v>#N/A</v>
      </c>
      <c r="S62" s="87" t="e">
        <f ca="true">+IF(AND(ISNUMBER(OFFSET('Water Data'!$I$4,0,10*ROW('Water Data'!I56))),'Data Summary'!CH62="Yes"),100-OFFSET('Water Data'!$I$4,0,10*ROW('Water Data'!I56)),NA())</f>
        <v>#N/A</v>
      </c>
      <c r="T62" s="87" t="e">
        <f ca="true">+IF(AND(ISNUMBER(OFFSET('Water Data'!$I$6,0,10*ROW('Water Data'!I56))),'Data Summary'!CI62="Yes"),OFFSET('Water Data'!$I$6,0,10*ROW('Water Data'!I56)),NA())</f>
        <v>#N/A</v>
      </c>
      <c r="U62" s="87" t="e">
        <f ca="true">+IF(AND(ISNUMBER(OFFSET('Water Data'!$I$9,0,10*ROW('Water Data'!I56))),'Data Summary'!CJ62="Yes"),OFFSET('Water Data'!$I$9,0,10*ROW('Water Data'!I56)),NA())</f>
        <v>#N/A</v>
      </c>
      <c r="V62" s="88" t="e">
        <f ca="true">+IF(AND(ISNUMBER(OFFSET('Sanitation Data'!$D$4,0,10*ROW('Sanitation Data'!D56))),'Data Summary'!CK62="Yes"),100-OFFSET('Sanitation Data'!$D$4,0,10*ROW('Sanitation Data'!D56)),NA())</f>
        <v>#N/A</v>
      </c>
      <c r="W62" s="88" t="e">
        <f ca="true">+IF(AND(ISNUMBER(OFFSET('Sanitation Data'!$D$6,0,10*ROW('Sanitation Data'!D56))),'Data Summary'!CL62="Yes"),OFFSET('Sanitation Data'!$D$6,0,10*ROW('Sanitation Data'!D56)),NA())</f>
        <v>#N/A</v>
      </c>
      <c r="X62" s="88" t="e">
        <f ca="true">+IF(AND(ISNUMBER(OFFSET('Sanitation Data'!$D$10,0,10*ROW('Sanitation Data'!D56))),'Data Summary'!CM62="Yes"),OFFSET('Sanitation Data'!$D$10,0,10*ROW('Sanitation Data'!D56)),NA())</f>
        <v>#N/A</v>
      </c>
      <c r="Y62" s="88" t="e">
        <f ca="true">+IF(AND(ISNUMBER(OFFSET('Sanitation Data'!$D$11,0,10*ROW('Sanitation Data'!D56))),'Data Summary'!CN62="Yes"),OFFSET('Sanitation Data'!$D$11,0,10*ROW('Sanitation Data'!D56)),NA())</f>
        <v>#N/A</v>
      </c>
      <c r="Z62" s="88" t="e">
        <f ca="true">+IF(AND(ISNUMBER(OFFSET('Sanitation Data'!$D$12,0,10*ROW('Sanitation Data'!D56))),'Data Summary'!CO62="Yes"),OFFSET('Sanitation Data'!$D$12,0,10*ROW('Sanitation Data'!D56)),NA())</f>
        <v>#N/A</v>
      </c>
      <c r="AA62" s="88" t="e">
        <f ca="true">+IF(AND(ISNUMBER(OFFSET('Sanitation Data'!$E$4,0,10*ROW('Sanitation Data'!E56))),'Data Summary'!CP62="Yes"),100-OFFSET('Sanitation Data'!$E$4,0,10*ROW('Sanitation Data'!E56)),NA())</f>
        <v>#N/A</v>
      </c>
      <c r="AB62" s="88" t="e">
        <f ca="true">+IF(AND(ISNUMBER(OFFSET('Sanitation Data'!$E$6,0,10*ROW('Sanitation Data'!E56))),'Data Summary'!CQ62="Yes"),OFFSET('Sanitation Data'!$E$6,0,10*ROW('Sanitation Data'!E56)),NA())</f>
        <v>#N/A</v>
      </c>
      <c r="AC62" s="88" t="e">
        <f ca="true">+IF(AND(ISNUMBER(OFFSET('Sanitation Data'!$E$10,0,10*ROW('Sanitation Data'!E56))),'Data Summary'!CR62="Yes"),OFFSET('Sanitation Data'!$E$10,0,10*ROW('Sanitation Data'!E56)),NA())</f>
        <v>#N/A</v>
      </c>
      <c r="AD62" s="88" t="e">
        <f ca="true">+IF(AND(ISNUMBER(OFFSET('Sanitation Data'!$E$11,0,10*ROW('Sanitation Data'!E56))),'Data Summary'!CS62="Yes"),OFFSET('Sanitation Data'!$E$11,0,10*ROW('Sanitation Data'!E56)),NA())</f>
        <v>#N/A</v>
      </c>
      <c r="AE62" s="88" t="e">
        <f ca="true">+IF(AND(ISNUMBER(OFFSET('Sanitation Data'!$E$12,0,10*ROW('Sanitation Data'!E56))),'Data Summary'!CT62="Yes"),OFFSET('Sanitation Data'!$E$12,0,10*ROW('Sanitation Data'!E56)),NA())</f>
        <v>#N/A</v>
      </c>
      <c r="AF62" s="88" t="e">
        <f ca="true">+IF(AND(ISNUMBER(OFFSET('Sanitation Data'!$F$4,0,10*ROW('Sanitation Data'!F56))),'Data Summary'!CU62="Yes"),100-OFFSET('Sanitation Data'!$F$4,0,10*ROW('Sanitation Data'!F56)),NA())</f>
        <v>#N/A</v>
      </c>
      <c r="AG62" s="88" t="e">
        <f ca="true">+IF(AND(ISNUMBER(OFFSET('Sanitation Data'!$F$6,0,10*ROW('Sanitation Data'!F56))),'Data Summary'!CV62="Yes"),OFFSET('Sanitation Data'!$F$6,0,10*ROW('Sanitation Data'!F56)),NA())</f>
        <v>#N/A</v>
      </c>
      <c r="AH62" s="88" t="e">
        <f ca="true">+IF(AND(ISNUMBER(OFFSET('Sanitation Data'!$F$10,0,10*ROW('Sanitation Data'!F56))),'Data Summary'!CW62="Yes"),OFFSET('Sanitation Data'!$F$10,0,10*ROW('Sanitation Data'!F56)),NA())</f>
        <v>#N/A</v>
      </c>
      <c r="AI62" s="88" t="e">
        <f ca="true">+IF(AND(ISNUMBER(OFFSET('Sanitation Data'!$F$11,0,10*ROW('Sanitation Data'!F56))),'Data Summary'!CX62="Yes"),OFFSET('Sanitation Data'!$F$11,0,10*ROW('Sanitation Data'!F56)),NA())</f>
        <v>#N/A</v>
      </c>
      <c r="AJ62" s="88" t="e">
        <f ca="true">+IF(AND(ISNUMBER(OFFSET('Sanitation Data'!$F$12,0,10*ROW('Sanitation Data'!F56))),'Data Summary'!CY62="Yes"),OFFSET('Sanitation Data'!$F$12,0,10*ROW('Sanitation Data'!F56)),NA())</f>
        <v>#N/A</v>
      </c>
      <c r="AK62" s="88" t="e">
        <f ca="true">+IF(AND(ISNUMBER(OFFSET('Sanitation Data'!$G$4,0,10*ROW('Sanitation Data'!G56))),'Data Summary'!CZ62="Yes"),100-OFFSET('Sanitation Data'!$G$4,0,10*ROW('Sanitation Data'!G56)),NA())</f>
        <v>#N/A</v>
      </c>
      <c r="AL62" s="88" t="e">
        <f ca="true">+IF(AND(ISNUMBER(OFFSET('Sanitation Data'!$G$6,0,10*ROW('Sanitation Data'!G56))),'Data Summary'!DA62="Yes"),OFFSET('Sanitation Data'!$G$6,0,10*ROW('Sanitation Data'!G56)),NA())</f>
        <v>#N/A</v>
      </c>
      <c r="AM62" s="88" t="e">
        <f ca="true">+IF(AND(ISNUMBER(OFFSET('Sanitation Data'!$G$10,0,10*ROW('Sanitation Data'!G56))),'Data Summary'!DB62="Yes"),OFFSET('Sanitation Data'!$G$10,0,10*ROW('Sanitation Data'!G56)),NA())</f>
        <v>#N/A</v>
      </c>
      <c r="AN62" s="88" t="e">
        <f ca="true">+IF(AND(ISNUMBER(OFFSET('Sanitation Data'!$G$11,0,10*ROW('Sanitation Data'!G56))),'Data Summary'!DC62="Yes"),OFFSET('Sanitation Data'!$G$11,0,10*ROW('Sanitation Data'!G56)),NA())</f>
        <v>#N/A</v>
      </c>
      <c r="AO62" s="88" t="e">
        <f ca="true">+IF(AND(ISNUMBER(OFFSET('Sanitation Data'!$G$12,0,10*ROW('Sanitation Data'!G56))),'Data Summary'!DD62="Yes"),OFFSET('Sanitation Data'!$G$12,0,10*ROW('Sanitation Data'!G56)),NA())</f>
        <v>#N/A</v>
      </c>
      <c r="AP62" s="88" t="e">
        <f ca="true">+IF(AND(ISNUMBER(OFFSET('Sanitation Data'!$H$4,0,10*ROW('Sanitation Data'!H56))),'Data Summary'!DE62="Yes"),100-OFFSET('Sanitation Data'!$H$4,0,10*ROW('Sanitation Data'!H56)),NA())</f>
        <v>#N/A</v>
      </c>
      <c r="AQ62" s="88" t="e">
        <f ca="true">+IF(AND(ISNUMBER(OFFSET('Sanitation Data'!$H$6,0,10*ROW('Sanitation Data'!H56))),'Data Summary'!DF62="Yes"),OFFSET('Sanitation Data'!$H$6,0,10*ROW('Sanitation Data'!H56)),NA())</f>
        <v>#N/A</v>
      </c>
      <c r="AR62" s="88" t="e">
        <f ca="true">+IF(AND(ISNUMBER(OFFSET('Sanitation Data'!$H$10,0,10*ROW('Sanitation Data'!H56))),'Data Summary'!DG62="Yes"),OFFSET('Sanitation Data'!$H$10,0,10*ROW('Sanitation Data'!H56)),NA())</f>
        <v>#N/A</v>
      </c>
      <c r="AS62" s="88" t="e">
        <f ca="true">+IF(AND(ISNUMBER(OFFSET('Sanitation Data'!$H$11,0,10*ROW('Sanitation Data'!H56))),'Data Summary'!DH62="Yes"),OFFSET('Sanitation Data'!$H$11,0,10*ROW('Sanitation Data'!H56)),NA())</f>
        <v>#N/A</v>
      </c>
      <c r="AT62" s="88" t="e">
        <f ca="true">+IF(AND(ISNUMBER(OFFSET('Sanitation Data'!$H$12,0,10*ROW('Sanitation Data'!H56))),'Data Summary'!DI62="Yes"),OFFSET('Sanitation Data'!$H$12,0,10*ROW('Sanitation Data'!H56)),NA())</f>
        <v>#N/A</v>
      </c>
      <c r="AU62" s="88" t="e">
        <f ca="true">+IF(AND(ISNUMBER(OFFSET('Sanitation Data'!$I$4,0,10*ROW('Sanitation Data'!I56))),'Data Summary'!DJ62="Yes"),100-OFFSET('Sanitation Data'!$I$4,0,10*ROW('Sanitation Data'!I56)),NA())</f>
        <v>#N/A</v>
      </c>
      <c r="AV62" s="88" t="e">
        <f ca="true">+IF(AND(ISNUMBER(OFFSET('Sanitation Data'!$I$6,0,10*ROW('Sanitation Data'!I56))),'Data Summary'!DK62="Yes"),OFFSET('Sanitation Data'!$I$6,0,10*ROW('Sanitation Data'!I56)),NA())</f>
        <v>#N/A</v>
      </c>
      <c r="AW62" s="88" t="e">
        <f ca="true">+IF(AND(ISNUMBER(OFFSET('Sanitation Data'!$I$10,0,10*ROW('Sanitation Data'!I56))),'Data Summary'!DL62="Yes"),OFFSET('Sanitation Data'!$I$10,0,10*ROW('Sanitation Data'!I56)),NA())</f>
        <v>#N/A</v>
      </c>
      <c r="AX62" s="88" t="e">
        <f ca="true">+IF(AND(ISNUMBER(OFFSET('Sanitation Data'!$I$11,0,10*ROW('Sanitation Data'!I56))),'Data Summary'!DM62="Yes"),OFFSET('Sanitation Data'!$I$11,0,10*ROW('Sanitation Data'!I56)),NA())</f>
        <v>#N/A</v>
      </c>
      <c r="AY62" s="88" t="e">
        <f ca="true">+IF(AND(ISNUMBER(OFFSET('Sanitation Data'!$I$12,0,10*ROW('Sanitation Data'!I56))),'Data Summary'!DN62="Yes"),OFFSET('Sanitation Data'!$I$12,0,10*ROW('Sanitation Data'!I56)),NA())</f>
        <v>#N/A</v>
      </c>
      <c r="AZ62" s="89" t="e">
        <f ca="true">+IF(AND(ISNUMBER(OFFSET('Hygiene Data'!$D$5,0,10*ROW('Hygiene Data'!D56))),'Data Summary'!DO62="Yes"),OFFSET('Hygiene Data'!$D$5,0,10*ROW('Hygiene Data'!D56)),NA())</f>
        <v>#N/A</v>
      </c>
      <c r="BA62" s="89" t="e">
        <f ca="true">+IF(AND(ISNUMBER(OFFSET('Hygiene Data'!$D$7,0,10*ROW('Hygiene Data'!D56))),'Data Summary'!DP62="Yes"),OFFSET('Hygiene Data'!$D$7,0,10*ROW('Hygiene Data'!D56)),NA())</f>
        <v>#N/A</v>
      </c>
      <c r="BB62" s="89" t="e">
        <f ca="true">+IF(AND(ISNUMBER(OFFSET('Hygiene Data'!$D$9,0,10*ROW('Hygiene Data'!D56))),'Data Summary'!DQ62="Yes"),OFFSET('Hygiene Data'!$D$9,0,10*ROW('Hygiene Data'!D56)),NA())</f>
        <v>#N/A</v>
      </c>
      <c r="BC62" s="89" t="e">
        <f ca="true">+IF(AND(ISNUMBER(OFFSET('Hygiene Data'!$E$5,0,10*ROW('Hygiene Data'!E56))),'Data Summary'!DR62="Yes"),OFFSET('Hygiene Data'!$E$5,0,10*ROW('Hygiene Data'!E56)),NA())</f>
        <v>#N/A</v>
      </c>
      <c r="BD62" s="89" t="e">
        <f ca="true">+IF(AND(ISNUMBER(OFFSET('Hygiene Data'!$E$7,0,10*ROW('Hygiene Data'!E56))),'Data Summary'!DS62="Yes"),OFFSET('Hygiene Data'!$E$7,0,10*ROW('Hygiene Data'!E56)),NA())</f>
        <v>#N/A</v>
      </c>
      <c r="BE62" s="89" t="e">
        <f ca="true">+IF(AND(ISNUMBER(OFFSET('Hygiene Data'!$E$9,0,10*ROW('Hygiene Data'!E56))),'Data Summary'!DT62="Yes"),OFFSET('Hygiene Data'!$E$9,0,10*ROW('Hygiene Data'!E56)),NA())</f>
        <v>#N/A</v>
      </c>
      <c r="BF62" s="89" t="e">
        <f ca="true">+IF(AND(ISNUMBER(OFFSET('Hygiene Data'!$F$5,0,10*ROW('Hygiene Data'!F56))),'Data Summary'!DU62="Yes"),OFFSET('Hygiene Data'!$F$5,0,10*ROW('Hygiene Data'!F56)),NA())</f>
        <v>#N/A</v>
      </c>
      <c r="BG62" s="89" t="e">
        <f ca="true">+IF(AND(ISNUMBER(OFFSET('Hygiene Data'!$F$7,0,10*ROW('Hygiene Data'!F56))),'Data Summary'!DV62="Yes"),OFFSET('Hygiene Data'!$F$7,0,10*ROW('Hygiene Data'!F56)),NA())</f>
        <v>#N/A</v>
      </c>
      <c r="BH62" s="89" t="e">
        <f ca="true">+IF(AND(ISNUMBER(OFFSET('Hygiene Data'!$F$9,0,10*ROW('Hygiene Data'!F56))),'Data Summary'!DW62="Yes"),OFFSET('Hygiene Data'!$F$9,0,10*ROW('Hygiene Data'!F56)),NA())</f>
        <v>#N/A</v>
      </c>
      <c r="BI62" s="89" t="e">
        <f ca="true">+IF(AND(ISNUMBER(OFFSET('Hygiene Data'!$G$5,0,10*ROW('Hygiene Data'!G56))),'Data Summary'!DX62="Yes"),OFFSET('Hygiene Data'!$G$5,0,10*ROW('Hygiene Data'!G56)),NA())</f>
        <v>#N/A</v>
      </c>
      <c r="BJ62" s="89" t="e">
        <f ca="true">+IF(AND(ISNUMBER(OFFSET('Hygiene Data'!$G$7,0,10*ROW('Hygiene Data'!G56))),'Data Summary'!DY62="Yes"),OFFSET('Hygiene Data'!$G$7,0,10*ROW('Hygiene Data'!G56)),NA())</f>
        <v>#N/A</v>
      </c>
      <c r="BK62" s="89" t="e">
        <f ca="true">+IF(AND(ISNUMBER(OFFSET('Hygiene Data'!$G$9,0,10*ROW('Hygiene Data'!G56))),'Data Summary'!DZ62="Yes"),OFFSET('Hygiene Data'!$G$9,0,10*ROW('Hygiene Data'!G56)),NA())</f>
        <v>#N/A</v>
      </c>
      <c r="BL62" s="89" t="e">
        <f ca="true">+IF(AND(ISNUMBER(OFFSET('Hygiene Data'!$H$5,0,10*ROW('Hygiene Data'!H56))),'Data Summary'!EA62="Yes"),OFFSET('Hygiene Data'!$H$5,0,10*ROW('Hygiene Data'!H56)),NA())</f>
        <v>#N/A</v>
      </c>
      <c r="BM62" s="89" t="e">
        <f ca="true">+IF(AND(ISNUMBER(OFFSET('Hygiene Data'!$H$7,0,10*ROW('Hygiene Data'!H56))),'Data Summary'!EB62="Yes"),OFFSET('Hygiene Data'!$H$7,0,10*ROW('Hygiene Data'!H56)),NA())</f>
        <v>#N/A</v>
      </c>
      <c r="BN62" s="89" t="e">
        <f ca="true">+IF(AND(ISNUMBER(OFFSET('Hygiene Data'!$H$9,0,10*ROW('Hygiene Data'!H56))),'Data Summary'!EC62="Yes"),OFFSET('Hygiene Data'!$H$9,0,10*ROW('Hygiene Data'!H56)),NA())</f>
        <v>#N/A</v>
      </c>
      <c r="BO62" s="89" t="e">
        <f ca="true">+IF(AND(ISNUMBER(OFFSET('Hygiene Data'!$I$5,0,10*ROW('Hygiene Data'!I56))),'Data Summary'!ED62="Yes"),OFFSET('Hygiene Data'!$I$5,0,10*ROW('Hygiene Data'!I56)),NA())</f>
        <v>#N/A</v>
      </c>
      <c r="BP62" s="89" t="e">
        <f ca="true">+IF(AND(ISNUMBER(OFFSET('Hygiene Data'!$I$7,0,10*ROW('Hygiene Data'!I56))),'Data Summary'!EE62="Yes"),OFFSET('Hygiene Data'!$I$7,0,10*ROW('Hygiene Data'!I56)),NA())</f>
        <v>#N/A</v>
      </c>
      <c r="BQ62" s="89" t="e">
        <f ca="true">+IF(AND(ISNUMBER(OFFSET('Hygiene Data'!$I$9,0,10*ROW('Hygiene Data'!I56))),'Data Summary'!EF62="Yes"),OFFSET('Hygiene Data'!$I$9,0,10*ROW('Hygiene Data'!I56)),NA())</f>
        <v>#N/A</v>
      </c>
    </row>
    <row xmlns:x14ac="http://schemas.microsoft.com/office/spreadsheetml/2009/9/ac" r="63" x14ac:dyDescent="0.2">
      <c r="A63" s="326" t="e">
        <f ca="true">+RIGHT('Data Summary'!A63,LEN('Data Summary'!A63)-9)</f>
        <v>#VALUE!</v>
      </c>
      <c r="B63" s="34" t="str">
        <f ca="true">+IF(ISTEXT('Data Summary'!B63),'Data Summary'!B63,"")</f>
        <v/>
      </c>
      <c r="C63" s="325" t="e">
        <f ca="true">+VALUE('Data Summary'!C63)</f>
        <v>#VALUE!</v>
      </c>
      <c r="D63" s="87" t="e">
        <f ca="true">+IF(AND(ISNUMBER(OFFSET('Water Data'!$D$4,0,10*ROW('Water Data'!D57))),'Data Summary'!BS63="Yes"),100-OFFSET('Water Data'!$D$4,0,10*ROW('Water Data'!D57)),NA())</f>
        <v>#N/A</v>
      </c>
      <c r="E63" s="87" t="e">
        <f ca="true">+IF(AND(ISNUMBER(OFFSET('Water Data'!$D$6,0,10*ROW('Water Data'!D57))),'Data Summary'!BT63="Yes"),OFFSET('Water Data'!$D$6,0,10*ROW('Water Data'!D57)),NA())</f>
        <v>#N/A</v>
      </c>
      <c r="F63" s="87" t="e">
        <f ca="true">+IF(AND(ISNUMBER(OFFSET('Water Data'!$D$9,0,10*ROW('Water Data'!D57))),'Data Summary'!BU63="Yes"),OFFSET('Water Data'!$D$9,0,10*ROW('Water Data'!D57)),NA())</f>
        <v>#N/A</v>
      </c>
      <c r="G63" s="87" t="e">
        <f ca="true">+IF(AND(ISNUMBER(OFFSET('Water Data'!$E$4,0,10*ROW('Water Data'!E57))),'Data Summary'!BV63="Yes"),100-OFFSET('Water Data'!$E$4,0,10*ROW('Water Data'!E57)),NA())</f>
        <v>#N/A</v>
      </c>
      <c r="H63" s="87" t="e">
        <f ca="true">+IF(AND(ISNUMBER(OFFSET('Water Data'!$E$6,0,10*ROW('Water Data'!E57))),'Data Summary'!BW63="Yes"),OFFSET('Water Data'!$E$6,0,10*ROW('Water Data'!E57)),NA())</f>
        <v>#N/A</v>
      </c>
      <c r="I63" s="87" t="e">
        <f ca="true">+IF(AND(ISNUMBER(OFFSET('Water Data'!$E$9,0,10*ROW('Water Data'!E57))),'Data Summary'!BX63="Yes"),OFFSET('Water Data'!$E$9,0,10*ROW('Water Data'!E57)),NA())</f>
        <v>#N/A</v>
      </c>
      <c r="J63" s="87" t="e">
        <f ca="true">+IF(AND(ISNUMBER(OFFSET('Water Data'!$F$4,0,10*ROW('Water Data'!F57))),'Data Summary'!BY63="Yes"),100-OFFSET('Water Data'!$F$4,0,10*ROW('Water Data'!F57)),NA())</f>
        <v>#N/A</v>
      </c>
      <c r="K63" s="87" t="e">
        <f ca="true">+IF(AND(ISNUMBER(OFFSET('Water Data'!$F$6,0,10*ROW('Water Data'!F57))),'Data Summary'!BZ63="Yes"),OFFSET('Water Data'!$F$6,0,10*ROW('Water Data'!F57)),NA())</f>
        <v>#N/A</v>
      </c>
      <c r="L63" s="87" t="e">
        <f ca="true">+IF(AND(ISNUMBER(OFFSET('Water Data'!$F$9,0,10*ROW('Water Data'!F57))),'Data Summary'!CA63="Yes"),OFFSET('Water Data'!$F$9,0,10*ROW('Water Data'!F57)),NA())</f>
        <v>#N/A</v>
      </c>
      <c r="M63" s="87" t="e">
        <f ca="true">+IF(AND(ISNUMBER(OFFSET('Water Data'!$G$4,0,10*ROW('Water Data'!G57))),'Data Summary'!CB63="Yes"),100-OFFSET('Water Data'!$G$4,0,10*ROW('Water Data'!G57)),NA())</f>
        <v>#N/A</v>
      </c>
      <c r="N63" s="87" t="e">
        <f ca="true">+IF(AND(ISNUMBER(OFFSET('Water Data'!$G$6,0,10*ROW('Water Data'!G57))),'Data Summary'!CC63="Yes"),OFFSET('Water Data'!$G$6,0,10*ROW('Water Data'!G57)),NA())</f>
        <v>#N/A</v>
      </c>
      <c r="O63" s="87" t="e">
        <f ca="true">+IF(AND(ISNUMBER(OFFSET('Water Data'!$G$9,0,10*ROW('Water Data'!G57))),'Data Summary'!CD63="Yes"),OFFSET('Water Data'!$G$9,0,10*ROW('Water Data'!G57)),NA())</f>
        <v>#N/A</v>
      </c>
      <c r="P63" s="87" t="e">
        <f ca="true">+IF(AND(ISNUMBER(OFFSET('Water Data'!$H$4,0,10*ROW('Water Data'!H57))),'Data Summary'!CE63="Yes"),100-OFFSET('Water Data'!$H$4,0,10*ROW('Water Data'!H57)),NA())</f>
        <v>#N/A</v>
      </c>
      <c r="Q63" s="87" t="e">
        <f ca="true">+IF(AND(ISNUMBER(OFFSET('Water Data'!$H$6,0,10*ROW('Water Data'!H57))),'Data Summary'!CF63="Yes"),OFFSET('Water Data'!$H$6,0,10*ROW('Water Data'!H57)),NA())</f>
        <v>#N/A</v>
      </c>
      <c r="R63" s="87" t="e">
        <f ca="true">+IF(AND(ISNUMBER(OFFSET('Water Data'!$H$9,0,10*ROW('Water Data'!H57))),'Data Summary'!CG63="Yes"),OFFSET('Water Data'!$H$9,0,10*ROW('Water Data'!H57)),NA())</f>
        <v>#N/A</v>
      </c>
      <c r="S63" s="87" t="e">
        <f ca="true">+IF(AND(ISNUMBER(OFFSET('Water Data'!$I$4,0,10*ROW('Water Data'!I57))),'Data Summary'!CH63="Yes"),100-OFFSET('Water Data'!$I$4,0,10*ROW('Water Data'!I57)),NA())</f>
        <v>#N/A</v>
      </c>
      <c r="T63" s="87" t="e">
        <f ca="true">+IF(AND(ISNUMBER(OFFSET('Water Data'!$I$6,0,10*ROW('Water Data'!I57))),'Data Summary'!CI63="Yes"),OFFSET('Water Data'!$I$6,0,10*ROW('Water Data'!I57)),NA())</f>
        <v>#N/A</v>
      </c>
      <c r="U63" s="87" t="e">
        <f ca="true">+IF(AND(ISNUMBER(OFFSET('Water Data'!$I$9,0,10*ROW('Water Data'!I57))),'Data Summary'!CJ63="Yes"),OFFSET('Water Data'!$I$9,0,10*ROW('Water Data'!I57)),NA())</f>
        <v>#N/A</v>
      </c>
      <c r="V63" s="88" t="e">
        <f ca="true">+IF(AND(ISNUMBER(OFFSET('Sanitation Data'!$D$4,0,10*ROW('Sanitation Data'!D57))),'Data Summary'!CK63="Yes"),100-OFFSET('Sanitation Data'!$D$4,0,10*ROW('Sanitation Data'!D57)),NA())</f>
        <v>#N/A</v>
      </c>
      <c r="W63" s="88" t="e">
        <f ca="true">+IF(AND(ISNUMBER(OFFSET('Sanitation Data'!$D$6,0,10*ROW('Sanitation Data'!D57))),'Data Summary'!CL63="Yes"),OFFSET('Sanitation Data'!$D$6,0,10*ROW('Sanitation Data'!D57)),NA())</f>
        <v>#N/A</v>
      </c>
      <c r="X63" s="88" t="e">
        <f ca="true">+IF(AND(ISNUMBER(OFFSET('Sanitation Data'!$D$10,0,10*ROW('Sanitation Data'!D57))),'Data Summary'!CM63="Yes"),OFFSET('Sanitation Data'!$D$10,0,10*ROW('Sanitation Data'!D57)),NA())</f>
        <v>#N/A</v>
      </c>
      <c r="Y63" s="88" t="e">
        <f ca="true">+IF(AND(ISNUMBER(OFFSET('Sanitation Data'!$D$11,0,10*ROW('Sanitation Data'!D57))),'Data Summary'!CN63="Yes"),OFFSET('Sanitation Data'!$D$11,0,10*ROW('Sanitation Data'!D57)),NA())</f>
        <v>#N/A</v>
      </c>
      <c r="Z63" s="88" t="e">
        <f ca="true">+IF(AND(ISNUMBER(OFFSET('Sanitation Data'!$D$12,0,10*ROW('Sanitation Data'!D57))),'Data Summary'!CO63="Yes"),OFFSET('Sanitation Data'!$D$12,0,10*ROW('Sanitation Data'!D57)),NA())</f>
        <v>#N/A</v>
      </c>
      <c r="AA63" s="88" t="e">
        <f ca="true">+IF(AND(ISNUMBER(OFFSET('Sanitation Data'!$E$4,0,10*ROW('Sanitation Data'!E57))),'Data Summary'!CP63="Yes"),100-OFFSET('Sanitation Data'!$E$4,0,10*ROW('Sanitation Data'!E57)),NA())</f>
        <v>#N/A</v>
      </c>
      <c r="AB63" s="88" t="e">
        <f ca="true">+IF(AND(ISNUMBER(OFFSET('Sanitation Data'!$E$6,0,10*ROW('Sanitation Data'!E57))),'Data Summary'!CQ63="Yes"),OFFSET('Sanitation Data'!$E$6,0,10*ROW('Sanitation Data'!E57)),NA())</f>
        <v>#N/A</v>
      </c>
      <c r="AC63" s="88" t="e">
        <f ca="true">+IF(AND(ISNUMBER(OFFSET('Sanitation Data'!$E$10,0,10*ROW('Sanitation Data'!E57))),'Data Summary'!CR63="Yes"),OFFSET('Sanitation Data'!$E$10,0,10*ROW('Sanitation Data'!E57)),NA())</f>
        <v>#N/A</v>
      </c>
      <c r="AD63" s="88" t="e">
        <f ca="true">+IF(AND(ISNUMBER(OFFSET('Sanitation Data'!$E$11,0,10*ROW('Sanitation Data'!E57))),'Data Summary'!CS63="Yes"),OFFSET('Sanitation Data'!$E$11,0,10*ROW('Sanitation Data'!E57)),NA())</f>
        <v>#N/A</v>
      </c>
      <c r="AE63" s="88" t="e">
        <f ca="true">+IF(AND(ISNUMBER(OFFSET('Sanitation Data'!$E$12,0,10*ROW('Sanitation Data'!E57))),'Data Summary'!CT63="Yes"),OFFSET('Sanitation Data'!$E$12,0,10*ROW('Sanitation Data'!E57)),NA())</f>
        <v>#N/A</v>
      </c>
      <c r="AF63" s="88" t="e">
        <f ca="true">+IF(AND(ISNUMBER(OFFSET('Sanitation Data'!$F$4,0,10*ROW('Sanitation Data'!F57))),'Data Summary'!CU63="Yes"),100-OFFSET('Sanitation Data'!$F$4,0,10*ROW('Sanitation Data'!F57)),NA())</f>
        <v>#N/A</v>
      </c>
      <c r="AG63" s="88" t="e">
        <f ca="true">+IF(AND(ISNUMBER(OFFSET('Sanitation Data'!$F$6,0,10*ROW('Sanitation Data'!F57))),'Data Summary'!CV63="Yes"),OFFSET('Sanitation Data'!$F$6,0,10*ROW('Sanitation Data'!F57)),NA())</f>
        <v>#N/A</v>
      </c>
      <c r="AH63" s="88" t="e">
        <f ca="true">+IF(AND(ISNUMBER(OFFSET('Sanitation Data'!$F$10,0,10*ROW('Sanitation Data'!F57))),'Data Summary'!CW63="Yes"),OFFSET('Sanitation Data'!$F$10,0,10*ROW('Sanitation Data'!F57)),NA())</f>
        <v>#N/A</v>
      </c>
      <c r="AI63" s="88" t="e">
        <f ca="true">+IF(AND(ISNUMBER(OFFSET('Sanitation Data'!$F$11,0,10*ROW('Sanitation Data'!F57))),'Data Summary'!CX63="Yes"),OFFSET('Sanitation Data'!$F$11,0,10*ROW('Sanitation Data'!F57)),NA())</f>
        <v>#N/A</v>
      </c>
      <c r="AJ63" s="88" t="e">
        <f ca="true">+IF(AND(ISNUMBER(OFFSET('Sanitation Data'!$F$12,0,10*ROW('Sanitation Data'!F57))),'Data Summary'!CY63="Yes"),OFFSET('Sanitation Data'!$F$12,0,10*ROW('Sanitation Data'!F57)),NA())</f>
        <v>#N/A</v>
      </c>
      <c r="AK63" s="88" t="e">
        <f ca="true">+IF(AND(ISNUMBER(OFFSET('Sanitation Data'!$G$4,0,10*ROW('Sanitation Data'!G57))),'Data Summary'!CZ63="Yes"),100-OFFSET('Sanitation Data'!$G$4,0,10*ROW('Sanitation Data'!G57)),NA())</f>
        <v>#N/A</v>
      </c>
      <c r="AL63" s="88" t="e">
        <f ca="true">+IF(AND(ISNUMBER(OFFSET('Sanitation Data'!$G$6,0,10*ROW('Sanitation Data'!G57))),'Data Summary'!DA63="Yes"),OFFSET('Sanitation Data'!$G$6,0,10*ROW('Sanitation Data'!G57)),NA())</f>
        <v>#N/A</v>
      </c>
      <c r="AM63" s="88" t="e">
        <f ca="true">+IF(AND(ISNUMBER(OFFSET('Sanitation Data'!$G$10,0,10*ROW('Sanitation Data'!G57))),'Data Summary'!DB63="Yes"),OFFSET('Sanitation Data'!$G$10,0,10*ROW('Sanitation Data'!G57)),NA())</f>
        <v>#N/A</v>
      </c>
      <c r="AN63" s="88" t="e">
        <f ca="true">+IF(AND(ISNUMBER(OFFSET('Sanitation Data'!$G$11,0,10*ROW('Sanitation Data'!G57))),'Data Summary'!DC63="Yes"),OFFSET('Sanitation Data'!$G$11,0,10*ROW('Sanitation Data'!G57)),NA())</f>
        <v>#N/A</v>
      </c>
      <c r="AO63" s="88" t="e">
        <f ca="true">+IF(AND(ISNUMBER(OFFSET('Sanitation Data'!$G$12,0,10*ROW('Sanitation Data'!G57))),'Data Summary'!DD63="Yes"),OFFSET('Sanitation Data'!$G$12,0,10*ROW('Sanitation Data'!G57)),NA())</f>
        <v>#N/A</v>
      </c>
      <c r="AP63" s="88" t="e">
        <f ca="true">+IF(AND(ISNUMBER(OFFSET('Sanitation Data'!$H$4,0,10*ROW('Sanitation Data'!H57))),'Data Summary'!DE63="Yes"),100-OFFSET('Sanitation Data'!$H$4,0,10*ROW('Sanitation Data'!H57)),NA())</f>
        <v>#N/A</v>
      </c>
      <c r="AQ63" s="88" t="e">
        <f ca="true">+IF(AND(ISNUMBER(OFFSET('Sanitation Data'!$H$6,0,10*ROW('Sanitation Data'!H57))),'Data Summary'!DF63="Yes"),OFFSET('Sanitation Data'!$H$6,0,10*ROW('Sanitation Data'!H57)),NA())</f>
        <v>#N/A</v>
      </c>
      <c r="AR63" s="88" t="e">
        <f ca="true">+IF(AND(ISNUMBER(OFFSET('Sanitation Data'!$H$10,0,10*ROW('Sanitation Data'!H57))),'Data Summary'!DG63="Yes"),OFFSET('Sanitation Data'!$H$10,0,10*ROW('Sanitation Data'!H57)),NA())</f>
        <v>#N/A</v>
      </c>
      <c r="AS63" s="88" t="e">
        <f ca="true">+IF(AND(ISNUMBER(OFFSET('Sanitation Data'!$H$11,0,10*ROW('Sanitation Data'!H57))),'Data Summary'!DH63="Yes"),OFFSET('Sanitation Data'!$H$11,0,10*ROW('Sanitation Data'!H57)),NA())</f>
        <v>#N/A</v>
      </c>
      <c r="AT63" s="88" t="e">
        <f ca="true">+IF(AND(ISNUMBER(OFFSET('Sanitation Data'!$H$12,0,10*ROW('Sanitation Data'!H57))),'Data Summary'!DI63="Yes"),OFFSET('Sanitation Data'!$H$12,0,10*ROW('Sanitation Data'!H57)),NA())</f>
        <v>#N/A</v>
      </c>
      <c r="AU63" s="88" t="e">
        <f ca="true">+IF(AND(ISNUMBER(OFFSET('Sanitation Data'!$I$4,0,10*ROW('Sanitation Data'!I57))),'Data Summary'!DJ63="Yes"),100-OFFSET('Sanitation Data'!$I$4,0,10*ROW('Sanitation Data'!I57)),NA())</f>
        <v>#N/A</v>
      </c>
      <c r="AV63" s="88" t="e">
        <f ca="true">+IF(AND(ISNUMBER(OFFSET('Sanitation Data'!$I$6,0,10*ROW('Sanitation Data'!I57))),'Data Summary'!DK63="Yes"),OFFSET('Sanitation Data'!$I$6,0,10*ROW('Sanitation Data'!I57)),NA())</f>
        <v>#N/A</v>
      </c>
      <c r="AW63" s="88" t="e">
        <f ca="true">+IF(AND(ISNUMBER(OFFSET('Sanitation Data'!$I$10,0,10*ROW('Sanitation Data'!I57))),'Data Summary'!DL63="Yes"),OFFSET('Sanitation Data'!$I$10,0,10*ROW('Sanitation Data'!I57)),NA())</f>
        <v>#N/A</v>
      </c>
      <c r="AX63" s="88" t="e">
        <f ca="true">+IF(AND(ISNUMBER(OFFSET('Sanitation Data'!$I$11,0,10*ROW('Sanitation Data'!I57))),'Data Summary'!DM63="Yes"),OFFSET('Sanitation Data'!$I$11,0,10*ROW('Sanitation Data'!I57)),NA())</f>
        <v>#N/A</v>
      </c>
      <c r="AY63" s="88" t="e">
        <f ca="true">+IF(AND(ISNUMBER(OFFSET('Sanitation Data'!$I$12,0,10*ROW('Sanitation Data'!I57))),'Data Summary'!DN63="Yes"),OFFSET('Sanitation Data'!$I$12,0,10*ROW('Sanitation Data'!I57)),NA())</f>
        <v>#N/A</v>
      </c>
      <c r="AZ63" s="89" t="e">
        <f ca="true">+IF(AND(ISNUMBER(OFFSET('Hygiene Data'!$D$5,0,10*ROW('Hygiene Data'!D57))),'Data Summary'!DO63="Yes"),OFFSET('Hygiene Data'!$D$5,0,10*ROW('Hygiene Data'!D57)),NA())</f>
        <v>#N/A</v>
      </c>
      <c r="BA63" s="89" t="e">
        <f ca="true">+IF(AND(ISNUMBER(OFFSET('Hygiene Data'!$D$7,0,10*ROW('Hygiene Data'!D57))),'Data Summary'!DP63="Yes"),OFFSET('Hygiene Data'!$D$7,0,10*ROW('Hygiene Data'!D57)),NA())</f>
        <v>#N/A</v>
      </c>
      <c r="BB63" s="89" t="e">
        <f ca="true">+IF(AND(ISNUMBER(OFFSET('Hygiene Data'!$D$9,0,10*ROW('Hygiene Data'!D57))),'Data Summary'!DQ63="Yes"),OFFSET('Hygiene Data'!$D$9,0,10*ROW('Hygiene Data'!D57)),NA())</f>
        <v>#N/A</v>
      </c>
      <c r="BC63" s="89" t="e">
        <f ca="true">+IF(AND(ISNUMBER(OFFSET('Hygiene Data'!$E$5,0,10*ROW('Hygiene Data'!E57))),'Data Summary'!DR63="Yes"),OFFSET('Hygiene Data'!$E$5,0,10*ROW('Hygiene Data'!E57)),NA())</f>
        <v>#N/A</v>
      </c>
      <c r="BD63" s="89" t="e">
        <f ca="true">+IF(AND(ISNUMBER(OFFSET('Hygiene Data'!$E$7,0,10*ROW('Hygiene Data'!E57))),'Data Summary'!DS63="Yes"),OFFSET('Hygiene Data'!$E$7,0,10*ROW('Hygiene Data'!E57)),NA())</f>
        <v>#N/A</v>
      </c>
      <c r="BE63" s="89" t="e">
        <f ca="true">+IF(AND(ISNUMBER(OFFSET('Hygiene Data'!$E$9,0,10*ROW('Hygiene Data'!E57))),'Data Summary'!DT63="Yes"),OFFSET('Hygiene Data'!$E$9,0,10*ROW('Hygiene Data'!E57)),NA())</f>
        <v>#N/A</v>
      </c>
      <c r="BF63" s="89" t="e">
        <f ca="true">+IF(AND(ISNUMBER(OFFSET('Hygiene Data'!$F$5,0,10*ROW('Hygiene Data'!F57))),'Data Summary'!DU63="Yes"),OFFSET('Hygiene Data'!$F$5,0,10*ROW('Hygiene Data'!F57)),NA())</f>
        <v>#N/A</v>
      </c>
      <c r="BG63" s="89" t="e">
        <f ca="true">+IF(AND(ISNUMBER(OFFSET('Hygiene Data'!$F$7,0,10*ROW('Hygiene Data'!F57))),'Data Summary'!DV63="Yes"),OFFSET('Hygiene Data'!$F$7,0,10*ROW('Hygiene Data'!F57)),NA())</f>
        <v>#N/A</v>
      </c>
      <c r="BH63" s="89" t="e">
        <f ca="true">+IF(AND(ISNUMBER(OFFSET('Hygiene Data'!$F$9,0,10*ROW('Hygiene Data'!F57))),'Data Summary'!DW63="Yes"),OFFSET('Hygiene Data'!$F$9,0,10*ROW('Hygiene Data'!F57)),NA())</f>
        <v>#N/A</v>
      </c>
      <c r="BI63" s="89" t="e">
        <f ca="true">+IF(AND(ISNUMBER(OFFSET('Hygiene Data'!$G$5,0,10*ROW('Hygiene Data'!G57))),'Data Summary'!DX63="Yes"),OFFSET('Hygiene Data'!$G$5,0,10*ROW('Hygiene Data'!G57)),NA())</f>
        <v>#N/A</v>
      </c>
      <c r="BJ63" s="89" t="e">
        <f ca="true">+IF(AND(ISNUMBER(OFFSET('Hygiene Data'!$G$7,0,10*ROW('Hygiene Data'!G57))),'Data Summary'!DY63="Yes"),OFFSET('Hygiene Data'!$G$7,0,10*ROW('Hygiene Data'!G57)),NA())</f>
        <v>#N/A</v>
      </c>
      <c r="BK63" s="89" t="e">
        <f ca="true">+IF(AND(ISNUMBER(OFFSET('Hygiene Data'!$G$9,0,10*ROW('Hygiene Data'!G57))),'Data Summary'!DZ63="Yes"),OFFSET('Hygiene Data'!$G$9,0,10*ROW('Hygiene Data'!G57)),NA())</f>
        <v>#N/A</v>
      </c>
      <c r="BL63" s="89" t="e">
        <f ca="true">+IF(AND(ISNUMBER(OFFSET('Hygiene Data'!$H$5,0,10*ROW('Hygiene Data'!H57))),'Data Summary'!EA63="Yes"),OFFSET('Hygiene Data'!$H$5,0,10*ROW('Hygiene Data'!H57)),NA())</f>
        <v>#N/A</v>
      </c>
      <c r="BM63" s="89" t="e">
        <f ca="true">+IF(AND(ISNUMBER(OFFSET('Hygiene Data'!$H$7,0,10*ROW('Hygiene Data'!H57))),'Data Summary'!EB63="Yes"),OFFSET('Hygiene Data'!$H$7,0,10*ROW('Hygiene Data'!H57)),NA())</f>
        <v>#N/A</v>
      </c>
      <c r="BN63" s="89" t="e">
        <f ca="true">+IF(AND(ISNUMBER(OFFSET('Hygiene Data'!$H$9,0,10*ROW('Hygiene Data'!H57))),'Data Summary'!EC63="Yes"),OFFSET('Hygiene Data'!$H$9,0,10*ROW('Hygiene Data'!H57)),NA())</f>
        <v>#N/A</v>
      </c>
      <c r="BO63" s="89" t="e">
        <f ca="true">+IF(AND(ISNUMBER(OFFSET('Hygiene Data'!$I$5,0,10*ROW('Hygiene Data'!I57))),'Data Summary'!ED63="Yes"),OFFSET('Hygiene Data'!$I$5,0,10*ROW('Hygiene Data'!I57)),NA())</f>
        <v>#N/A</v>
      </c>
      <c r="BP63" s="89" t="e">
        <f ca="true">+IF(AND(ISNUMBER(OFFSET('Hygiene Data'!$I$7,0,10*ROW('Hygiene Data'!I57))),'Data Summary'!EE63="Yes"),OFFSET('Hygiene Data'!$I$7,0,10*ROW('Hygiene Data'!I57)),NA())</f>
        <v>#N/A</v>
      </c>
      <c r="BQ63" s="89" t="e">
        <f ca="true">+IF(AND(ISNUMBER(OFFSET('Hygiene Data'!$I$9,0,10*ROW('Hygiene Data'!I57))),'Data Summary'!EF63="Yes"),OFFSET('Hygiene Data'!$I$9,0,10*ROW('Hygiene Data'!I57)),NA())</f>
        <v>#N/A</v>
      </c>
    </row>
    <row xmlns:x14ac="http://schemas.microsoft.com/office/spreadsheetml/2009/9/ac" r="64" x14ac:dyDescent="0.2">
      <c r="A64" s="326" t="e">
        <f ca="true">+RIGHT('Data Summary'!A64,LEN('Data Summary'!A64)-9)</f>
        <v>#VALUE!</v>
      </c>
      <c r="B64" s="34" t="str">
        <f ca="true">+IF(ISTEXT('Data Summary'!B64),'Data Summary'!B64,"")</f>
        <v/>
      </c>
      <c r="C64" s="325" t="e">
        <f ca="true">+VALUE('Data Summary'!C64)</f>
        <v>#VALUE!</v>
      </c>
      <c r="D64" s="87" t="e">
        <f ca="true">+IF(AND(ISNUMBER(OFFSET('Water Data'!$D$4,0,10*ROW('Water Data'!D58))),'Data Summary'!BS64="Yes"),100-OFFSET('Water Data'!$D$4,0,10*ROW('Water Data'!D58)),NA())</f>
        <v>#N/A</v>
      </c>
      <c r="E64" s="87" t="e">
        <f ca="true">+IF(AND(ISNUMBER(OFFSET('Water Data'!$D$6,0,10*ROW('Water Data'!D58))),'Data Summary'!BT64="Yes"),OFFSET('Water Data'!$D$6,0,10*ROW('Water Data'!D58)),NA())</f>
        <v>#N/A</v>
      </c>
      <c r="F64" s="87" t="e">
        <f ca="true">+IF(AND(ISNUMBER(OFFSET('Water Data'!$D$9,0,10*ROW('Water Data'!D58))),'Data Summary'!BU64="Yes"),OFFSET('Water Data'!$D$9,0,10*ROW('Water Data'!D58)),NA())</f>
        <v>#N/A</v>
      </c>
      <c r="G64" s="87" t="e">
        <f ca="true">+IF(AND(ISNUMBER(OFFSET('Water Data'!$E$4,0,10*ROW('Water Data'!E58))),'Data Summary'!BV64="Yes"),100-OFFSET('Water Data'!$E$4,0,10*ROW('Water Data'!E58)),NA())</f>
        <v>#N/A</v>
      </c>
      <c r="H64" s="87" t="e">
        <f ca="true">+IF(AND(ISNUMBER(OFFSET('Water Data'!$E$6,0,10*ROW('Water Data'!E58))),'Data Summary'!BW64="Yes"),OFFSET('Water Data'!$E$6,0,10*ROW('Water Data'!E58)),NA())</f>
        <v>#N/A</v>
      </c>
      <c r="I64" s="87" t="e">
        <f ca="true">+IF(AND(ISNUMBER(OFFSET('Water Data'!$E$9,0,10*ROW('Water Data'!E58))),'Data Summary'!BX64="Yes"),OFFSET('Water Data'!$E$9,0,10*ROW('Water Data'!E58)),NA())</f>
        <v>#N/A</v>
      </c>
      <c r="J64" s="87" t="e">
        <f ca="true">+IF(AND(ISNUMBER(OFFSET('Water Data'!$F$4,0,10*ROW('Water Data'!F58))),'Data Summary'!BY64="Yes"),100-OFFSET('Water Data'!$F$4,0,10*ROW('Water Data'!F58)),NA())</f>
        <v>#N/A</v>
      </c>
      <c r="K64" s="87" t="e">
        <f ca="true">+IF(AND(ISNUMBER(OFFSET('Water Data'!$F$6,0,10*ROW('Water Data'!F58))),'Data Summary'!BZ64="Yes"),OFFSET('Water Data'!$F$6,0,10*ROW('Water Data'!F58)),NA())</f>
        <v>#N/A</v>
      </c>
      <c r="L64" s="87" t="e">
        <f ca="true">+IF(AND(ISNUMBER(OFFSET('Water Data'!$F$9,0,10*ROW('Water Data'!F58))),'Data Summary'!CA64="Yes"),OFFSET('Water Data'!$F$9,0,10*ROW('Water Data'!F58)),NA())</f>
        <v>#N/A</v>
      </c>
      <c r="M64" s="87" t="e">
        <f ca="true">+IF(AND(ISNUMBER(OFFSET('Water Data'!$G$4,0,10*ROW('Water Data'!G58))),'Data Summary'!CB64="Yes"),100-OFFSET('Water Data'!$G$4,0,10*ROW('Water Data'!G58)),NA())</f>
        <v>#N/A</v>
      </c>
      <c r="N64" s="87" t="e">
        <f ca="true">+IF(AND(ISNUMBER(OFFSET('Water Data'!$G$6,0,10*ROW('Water Data'!G58))),'Data Summary'!CC64="Yes"),OFFSET('Water Data'!$G$6,0,10*ROW('Water Data'!G58)),NA())</f>
        <v>#N/A</v>
      </c>
      <c r="O64" s="87" t="e">
        <f ca="true">+IF(AND(ISNUMBER(OFFSET('Water Data'!$G$9,0,10*ROW('Water Data'!G58))),'Data Summary'!CD64="Yes"),OFFSET('Water Data'!$G$9,0,10*ROW('Water Data'!G58)),NA())</f>
        <v>#N/A</v>
      </c>
      <c r="P64" s="87" t="e">
        <f ca="true">+IF(AND(ISNUMBER(OFFSET('Water Data'!$H$4,0,10*ROW('Water Data'!H58))),'Data Summary'!CE64="Yes"),100-OFFSET('Water Data'!$H$4,0,10*ROW('Water Data'!H58)),NA())</f>
        <v>#N/A</v>
      </c>
      <c r="Q64" s="87" t="e">
        <f ca="true">+IF(AND(ISNUMBER(OFFSET('Water Data'!$H$6,0,10*ROW('Water Data'!H58))),'Data Summary'!CF64="Yes"),OFFSET('Water Data'!$H$6,0,10*ROW('Water Data'!H58)),NA())</f>
        <v>#N/A</v>
      </c>
      <c r="R64" s="87" t="e">
        <f ca="true">+IF(AND(ISNUMBER(OFFSET('Water Data'!$H$9,0,10*ROW('Water Data'!H58))),'Data Summary'!CG64="Yes"),OFFSET('Water Data'!$H$9,0,10*ROW('Water Data'!H58)),NA())</f>
        <v>#N/A</v>
      </c>
      <c r="S64" s="87" t="e">
        <f ca="true">+IF(AND(ISNUMBER(OFFSET('Water Data'!$I$4,0,10*ROW('Water Data'!I58))),'Data Summary'!CH64="Yes"),100-OFFSET('Water Data'!$I$4,0,10*ROW('Water Data'!I58)),NA())</f>
        <v>#N/A</v>
      </c>
      <c r="T64" s="87" t="e">
        <f ca="true">+IF(AND(ISNUMBER(OFFSET('Water Data'!$I$6,0,10*ROW('Water Data'!I58))),'Data Summary'!CI64="Yes"),OFFSET('Water Data'!$I$6,0,10*ROW('Water Data'!I58)),NA())</f>
        <v>#N/A</v>
      </c>
      <c r="U64" s="87" t="e">
        <f ca="true">+IF(AND(ISNUMBER(OFFSET('Water Data'!$I$9,0,10*ROW('Water Data'!I58))),'Data Summary'!CJ64="Yes"),OFFSET('Water Data'!$I$9,0,10*ROW('Water Data'!I58)),NA())</f>
        <v>#N/A</v>
      </c>
      <c r="V64" s="88" t="e">
        <f ca="true">+IF(AND(ISNUMBER(OFFSET('Sanitation Data'!$D$4,0,10*ROW('Sanitation Data'!D58))),'Data Summary'!CK64="Yes"),100-OFFSET('Sanitation Data'!$D$4,0,10*ROW('Sanitation Data'!D58)),NA())</f>
        <v>#N/A</v>
      </c>
      <c r="W64" s="88" t="e">
        <f ca="true">+IF(AND(ISNUMBER(OFFSET('Sanitation Data'!$D$6,0,10*ROW('Sanitation Data'!D58))),'Data Summary'!CL64="Yes"),OFFSET('Sanitation Data'!$D$6,0,10*ROW('Sanitation Data'!D58)),NA())</f>
        <v>#N/A</v>
      </c>
      <c r="X64" s="88" t="e">
        <f ca="true">+IF(AND(ISNUMBER(OFFSET('Sanitation Data'!$D$10,0,10*ROW('Sanitation Data'!D58))),'Data Summary'!CM64="Yes"),OFFSET('Sanitation Data'!$D$10,0,10*ROW('Sanitation Data'!D58)),NA())</f>
        <v>#N/A</v>
      </c>
      <c r="Y64" s="88" t="e">
        <f ca="true">+IF(AND(ISNUMBER(OFFSET('Sanitation Data'!$D$11,0,10*ROW('Sanitation Data'!D58))),'Data Summary'!CN64="Yes"),OFFSET('Sanitation Data'!$D$11,0,10*ROW('Sanitation Data'!D58)),NA())</f>
        <v>#N/A</v>
      </c>
      <c r="Z64" s="88" t="e">
        <f ca="true">+IF(AND(ISNUMBER(OFFSET('Sanitation Data'!$D$12,0,10*ROW('Sanitation Data'!D58))),'Data Summary'!CO64="Yes"),OFFSET('Sanitation Data'!$D$12,0,10*ROW('Sanitation Data'!D58)),NA())</f>
        <v>#N/A</v>
      </c>
      <c r="AA64" s="88" t="e">
        <f ca="true">+IF(AND(ISNUMBER(OFFSET('Sanitation Data'!$E$4,0,10*ROW('Sanitation Data'!E58))),'Data Summary'!CP64="Yes"),100-OFFSET('Sanitation Data'!$E$4,0,10*ROW('Sanitation Data'!E58)),NA())</f>
        <v>#N/A</v>
      </c>
      <c r="AB64" s="88" t="e">
        <f ca="true">+IF(AND(ISNUMBER(OFFSET('Sanitation Data'!$E$6,0,10*ROW('Sanitation Data'!E58))),'Data Summary'!CQ64="Yes"),OFFSET('Sanitation Data'!$E$6,0,10*ROW('Sanitation Data'!E58)),NA())</f>
        <v>#N/A</v>
      </c>
      <c r="AC64" s="88" t="e">
        <f ca="true">+IF(AND(ISNUMBER(OFFSET('Sanitation Data'!$E$10,0,10*ROW('Sanitation Data'!E58))),'Data Summary'!CR64="Yes"),OFFSET('Sanitation Data'!$E$10,0,10*ROW('Sanitation Data'!E58)),NA())</f>
        <v>#N/A</v>
      </c>
      <c r="AD64" s="88" t="e">
        <f ca="true">+IF(AND(ISNUMBER(OFFSET('Sanitation Data'!$E$11,0,10*ROW('Sanitation Data'!E58))),'Data Summary'!CS64="Yes"),OFFSET('Sanitation Data'!$E$11,0,10*ROW('Sanitation Data'!E58)),NA())</f>
        <v>#N/A</v>
      </c>
      <c r="AE64" s="88" t="e">
        <f ca="true">+IF(AND(ISNUMBER(OFFSET('Sanitation Data'!$E$12,0,10*ROW('Sanitation Data'!E58))),'Data Summary'!CT64="Yes"),OFFSET('Sanitation Data'!$E$12,0,10*ROW('Sanitation Data'!E58)),NA())</f>
        <v>#N/A</v>
      </c>
      <c r="AF64" s="88" t="e">
        <f ca="true">+IF(AND(ISNUMBER(OFFSET('Sanitation Data'!$F$4,0,10*ROW('Sanitation Data'!F58))),'Data Summary'!CU64="Yes"),100-OFFSET('Sanitation Data'!$F$4,0,10*ROW('Sanitation Data'!F58)),NA())</f>
        <v>#N/A</v>
      </c>
      <c r="AG64" s="88" t="e">
        <f ca="true">+IF(AND(ISNUMBER(OFFSET('Sanitation Data'!$F$6,0,10*ROW('Sanitation Data'!F58))),'Data Summary'!CV64="Yes"),OFFSET('Sanitation Data'!$F$6,0,10*ROW('Sanitation Data'!F58)),NA())</f>
        <v>#N/A</v>
      </c>
      <c r="AH64" s="88" t="e">
        <f ca="true">+IF(AND(ISNUMBER(OFFSET('Sanitation Data'!$F$10,0,10*ROW('Sanitation Data'!F58))),'Data Summary'!CW64="Yes"),OFFSET('Sanitation Data'!$F$10,0,10*ROW('Sanitation Data'!F58)),NA())</f>
        <v>#N/A</v>
      </c>
      <c r="AI64" s="88" t="e">
        <f ca="true">+IF(AND(ISNUMBER(OFFSET('Sanitation Data'!$F$11,0,10*ROW('Sanitation Data'!F58))),'Data Summary'!CX64="Yes"),OFFSET('Sanitation Data'!$F$11,0,10*ROW('Sanitation Data'!F58)),NA())</f>
        <v>#N/A</v>
      </c>
      <c r="AJ64" s="88" t="e">
        <f ca="true">+IF(AND(ISNUMBER(OFFSET('Sanitation Data'!$F$12,0,10*ROW('Sanitation Data'!F58))),'Data Summary'!CY64="Yes"),OFFSET('Sanitation Data'!$F$12,0,10*ROW('Sanitation Data'!F58)),NA())</f>
        <v>#N/A</v>
      </c>
      <c r="AK64" s="88" t="e">
        <f ca="true">+IF(AND(ISNUMBER(OFFSET('Sanitation Data'!$G$4,0,10*ROW('Sanitation Data'!G58))),'Data Summary'!CZ64="Yes"),100-OFFSET('Sanitation Data'!$G$4,0,10*ROW('Sanitation Data'!G58)),NA())</f>
        <v>#N/A</v>
      </c>
      <c r="AL64" s="88" t="e">
        <f ca="true">+IF(AND(ISNUMBER(OFFSET('Sanitation Data'!$G$6,0,10*ROW('Sanitation Data'!G58))),'Data Summary'!DA64="Yes"),OFFSET('Sanitation Data'!$G$6,0,10*ROW('Sanitation Data'!G58)),NA())</f>
        <v>#N/A</v>
      </c>
      <c r="AM64" s="88" t="e">
        <f ca="true">+IF(AND(ISNUMBER(OFFSET('Sanitation Data'!$G$10,0,10*ROW('Sanitation Data'!G58))),'Data Summary'!DB64="Yes"),OFFSET('Sanitation Data'!$G$10,0,10*ROW('Sanitation Data'!G58)),NA())</f>
        <v>#N/A</v>
      </c>
      <c r="AN64" s="88" t="e">
        <f ca="true">+IF(AND(ISNUMBER(OFFSET('Sanitation Data'!$G$11,0,10*ROW('Sanitation Data'!G58))),'Data Summary'!DC64="Yes"),OFFSET('Sanitation Data'!$G$11,0,10*ROW('Sanitation Data'!G58)),NA())</f>
        <v>#N/A</v>
      </c>
      <c r="AO64" s="88" t="e">
        <f ca="true">+IF(AND(ISNUMBER(OFFSET('Sanitation Data'!$G$12,0,10*ROW('Sanitation Data'!G58))),'Data Summary'!DD64="Yes"),OFFSET('Sanitation Data'!$G$12,0,10*ROW('Sanitation Data'!G58)),NA())</f>
        <v>#N/A</v>
      </c>
      <c r="AP64" s="88" t="e">
        <f ca="true">+IF(AND(ISNUMBER(OFFSET('Sanitation Data'!$H$4,0,10*ROW('Sanitation Data'!H58))),'Data Summary'!DE64="Yes"),100-OFFSET('Sanitation Data'!$H$4,0,10*ROW('Sanitation Data'!H58)),NA())</f>
        <v>#N/A</v>
      </c>
      <c r="AQ64" s="88" t="e">
        <f ca="true">+IF(AND(ISNUMBER(OFFSET('Sanitation Data'!$H$6,0,10*ROW('Sanitation Data'!H58))),'Data Summary'!DF64="Yes"),OFFSET('Sanitation Data'!$H$6,0,10*ROW('Sanitation Data'!H58)),NA())</f>
        <v>#N/A</v>
      </c>
      <c r="AR64" s="88" t="e">
        <f ca="true">+IF(AND(ISNUMBER(OFFSET('Sanitation Data'!$H$10,0,10*ROW('Sanitation Data'!H58))),'Data Summary'!DG64="Yes"),OFFSET('Sanitation Data'!$H$10,0,10*ROW('Sanitation Data'!H58)),NA())</f>
        <v>#N/A</v>
      </c>
      <c r="AS64" s="88" t="e">
        <f ca="true">+IF(AND(ISNUMBER(OFFSET('Sanitation Data'!$H$11,0,10*ROW('Sanitation Data'!H58))),'Data Summary'!DH64="Yes"),OFFSET('Sanitation Data'!$H$11,0,10*ROW('Sanitation Data'!H58)),NA())</f>
        <v>#N/A</v>
      </c>
      <c r="AT64" s="88" t="e">
        <f ca="true">+IF(AND(ISNUMBER(OFFSET('Sanitation Data'!$H$12,0,10*ROW('Sanitation Data'!H58))),'Data Summary'!DI64="Yes"),OFFSET('Sanitation Data'!$H$12,0,10*ROW('Sanitation Data'!H58)),NA())</f>
        <v>#N/A</v>
      </c>
      <c r="AU64" s="88" t="e">
        <f ca="true">+IF(AND(ISNUMBER(OFFSET('Sanitation Data'!$I$4,0,10*ROW('Sanitation Data'!I58))),'Data Summary'!DJ64="Yes"),100-OFFSET('Sanitation Data'!$I$4,0,10*ROW('Sanitation Data'!I58)),NA())</f>
        <v>#N/A</v>
      </c>
      <c r="AV64" s="88" t="e">
        <f ca="true">+IF(AND(ISNUMBER(OFFSET('Sanitation Data'!$I$6,0,10*ROW('Sanitation Data'!I58))),'Data Summary'!DK64="Yes"),OFFSET('Sanitation Data'!$I$6,0,10*ROW('Sanitation Data'!I58)),NA())</f>
        <v>#N/A</v>
      </c>
      <c r="AW64" s="88" t="e">
        <f ca="true">+IF(AND(ISNUMBER(OFFSET('Sanitation Data'!$I$10,0,10*ROW('Sanitation Data'!I58))),'Data Summary'!DL64="Yes"),OFFSET('Sanitation Data'!$I$10,0,10*ROW('Sanitation Data'!I58)),NA())</f>
        <v>#N/A</v>
      </c>
      <c r="AX64" s="88" t="e">
        <f ca="true">+IF(AND(ISNUMBER(OFFSET('Sanitation Data'!$I$11,0,10*ROW('Sanitation Data'!I58))),'Data Summary'!DM64="Yes"),OFFSET('Sanitation Data'!$I$11,0,10*ROW('Sanitation Data'!I58)),NA())</f>
        <v>#N/A</v>
      </c>
      <c r="AY64" s="88" t="e">
        <f ca="true">+IF(AND(ISNUMBER(OFFSET('Sanitation Data'!$I$12,0,10*ROW('Sanitation Data'!I58))),'Data Summary'!DN64="Yes"),OFFSET('Sanitation Data'!$I$12,0,10*ROW('Sanitation Data'!I58)),NA())</f>
        <v>#N/A</v>
      </c>
      <c r="AZ64" s="89" t="e">
        <f ca="true">+IF(AND(ISNUMBER(OFFSET('Hygiene Data'!$D$5,0,10*ROW('Hygiene Data'!D58))),'Data Summary'!DO64="Yes"),OFFSET('Hygiene Data'!$D$5,0,10*ROW('Hygiene Data'!D58)),NA())</f>
        <v>#N/A</v>
      </c>
      <c r="BA64" s="89" t="e">
        <f ca="true">+IF(AND(ISNUMBER(OFFSET('Hygiene Data'!$D$7,0,10*ROW('Hygiene Data'!D58))),'Data Summary'!DP64="Yes"),OFFSET('Hygiene Data'!$D$7,0,10*ROW('Hygiene Data'!D58)),NA())</f>
        <v>#N/A</v>
      </c>
      <c r="BB64" s="89" t="e">
        <f ca="true">+IF(AND(ISNUMBER(OFFSET('Hygiene Data'!$D$9,0,10*ROW('Hygiene Data'!D58))),'Data Summary'!DQ64="Yes"),OFFSET('Hygiene Data'!$D$9,0,10*ROW('Hygiene Data'!D58)),NA())</f>
        <v>#N/A</v>
      </c>
      <c r="BC64" s="89" t="e">
        <f ca="true">+IF(AND(ISNUMBER(OFFSET('Hygiene Data'!$E$5,0,10*ROW('Hygiene Data'!E58))),'Data Summary'!DR64="Yes"),OFFSET('Hygiene Data'!$E$5,0,10*ROW('Hygiene Data'!E58)),NA())</f>
        <v>#N/A</v>
      </c>
      <c r="BD64" s="89" t="e">
        <f ca="true">+IF(AND(ISNUMBER(OFFSET('Hygiene Data'!$E$7,0,10*ROW('Hygiene Data'!E58))),'Data Summary'!DS64="Yes"),OFFSET('Hygiene Data'!$E$7,0,10*ROW('Hygiene Data'!E58)),NA())</f>
        <v>#N/A</v>
      </c>
      <c r="BE64" s="89" t="e">
        <f ca="true">+IF(AND(ISNUMBER(OFFSET('Hygiene Data'!$E$9,0,10*ROW('Hygiene Data'!E58))),'Data Summary'!DT64="Yes"),OFFSET('Hygiene Data'!$E$9,0,10*ROW('Hygiene Data'!E58)),NA())</f>
        <v>#N/A</v>
      </c>
      <c r="BF64" s="89" t="e">
        <f ca="true">+IF(AND(ISNUMBER(OFFSET('Hygiene Data'!$F$5,0,10*ROW('Hygiene Data'!F58))),'Data Summary'!DU64="Yes"),OFFSET('Hygiene Data'!$F$5,0,10*ROW('Hygiene Data'!F58)),NA())</f>
        <v>#N/A</v>
      </c>
      <c r="BG64" s="89" t="e">
        <f ca="true">+IF(AND(ISNUMBER(OFFSET('Hygiene Data'!$F$7,0,10*ROW('Hygiene Data'!F58))),'Data Summary'!DV64="Yes"),OFFSET('Hygiene Data'!$F$7,0,10*ROW('Hygiene Data'!F58)),NA())</f>
        <v>#N/A</v>
      </c>
      <c r="BH64" s="89" t="e">
        <f ca="true">+IF(AND(ISNUMBER(OFFSET('Hygiene Data'!$F$9,0,10*ROW('Hygiene Data'!F58))),'Data Summary'!DW64="Yes"),OFFSET('Hygiene Data'!$F$9,0,10*ROW('Hygiene Data'!F58)),NA())</f>
        <v>#N/A</v>
      </c>
      <c r="BI64" s="89" t="e">
        <f ca="true">+IF(AND(ISNUMBER(OFFSET('Hygiene Data'!$G$5,0,10*ROW('Hygiene Data'!G58))),'Data Summary'!DX64="Yes"),OFFSET('Hygiene Data'!$G$5,0,10*ROW('Hygiene Data'!G58)),NA())</f>
        <v>#N/A</v>
      </c>
      <c r="BJ64" s="89" t="e">
        <f ca="true">+IF(AND(ISNUMBER(OFFSET('Hygiene Data'!$G$7,0,10*ROW('Hygiene Data'!G58))),'Data Summary'!DY64="Yes"),OFFSET('Hygiene Data'!$G$7,0,10*ROW('Hygiene Data'!G58)),NA())</f>
        <v>#N/A</v>
      </c>
      <c r="BK64" s="89" t="e">
        <f ca="true">+IF(AND(ISNUMBER(OFFSET('Hygiene Data'!$G$9,0,10*ROW('Hygiene Data'!G58))),'Data Summary'!DZ64="Yes"),OFFSET('Hygiene Data'!$G$9,0,10*ROW('Hygiene Data'!G58)),NA())</f>
        <v>#N/A</v>
      </c>
      <c r="BL64" s="89" t="e">
        <f ca="true">+IF(AND(ISNUMBER(OFFSET('Hygiene Data'!$H$5,0,10*ROW('Hygiene Data'!H58))),'Data Summary'!EA64="Yes"),OFFSET('Hygiene Data'!$H$5,0,10*ROW('Hygiene Data'!H58)),NA())</f>
        <v>#N/A</v>
      </c>
      <c r="BM64" s="89" t="e">
        <f ca="true">+IF(AND(ISNUMBER(OFFSET('Hygiene Data'!$H$7,0,10*ROW('Hygiene Data'!H58))),'Data Summary'!EB64="Yes"),OFFSET('Hygiene Data'!$H$7,0,10*ROW('Hygiene Data'!H58)),NA())</f>
        <v>#N/A</v>
      </c>
      <c r="BN64" s="89" t="e">
        <f ca="true">+IF(AND(ISNUMBER(OFFSET('Hygiene Data'!$H$9,0,10*ROW('Hygiene Data'!H58))),'Data Summary'!EC64="Yes"),OFFSET('Hygiene Data'!$H$9,0,10*ROW('Hygiene Data'!H58)),NA())</f>
        <v>#N/A</v>
      </c>
      <c r="BO64" s="89" t="e">
        <f ca="true">+IF(AND(ISNUMBER(OFFSET('Hygiene Data'!$I$5,0,10*ROW('Hygiene Data'!I58))),'Data Summary'!ED64="Yes"),OFFSET('Hygiene Data'!$I$5,0,10*ROW('Hygiene Data'!I58)),NA())</f>
        <v>#N/A</v>
      </c>
      <c r="BP64" s="89" t="e">
        <f ca="true">+IF(AND(ISNUMBER(OFFSET('Hygiene Data'!$I$7,0,10*ROW('Hygiene Data'!I58))),'Data Summary'!EE64="Yes"),OFFSET('Hygiene Data'!$I$7,0,10*ROW('Hygiene Data'!I58)),NA())</f>
        <v>#N/A</v>
      </c>
      <c r="BQ64" s="89" t="e">
        <f ca="true">+IF(AND(ISNUMBER(OFFSET('Hygiene Data'!$I$9,0,10*ROW('Hygiene Data'!I58))),'Data Summary'!EF64="Yes"),OFFSET('Hygiene Data'!$I$9,0,10*ROW('Hygiene Data'!I58)),NA())</f>
        <v>#N/A</v>
      </c>
    </row>
    <row xmlns:x14ac="http://schemas.microsoft.com/office/spreadsheetml/2009/9/ac" r="65" x14ac:dyDescent="0.2">
      <c r="A65" s="326" t="e">
        <f ca="true">+RIGHT('Data Summary'!A65,LEN('Data Summary'!A65)-9)</f>
        <v>#VALUE!</v>
      </c>
      <c r="B65" s="34" t="str">
        <f ca="true">+IF(ISTEXT('Data Summary'!B65),'Data Summary'!B65,"")</f>
        <v/>
      </c>
      <c r="C65" s="325" t="e">
        <f ca="true">+VALUE('Data Summary'!C65)</f>
        <v>#VALUE!</v>
      </c>
      <c r="D65" s="87" t="e">
        <f ca="true">+IF(AND(ISNUMBER(OFFSET('Water Data'!$D$4,0,10*ROW('Water Data'!D59))),'Data Summary'!BS65="Yes"),100-OFFSET('Water Data'!$D$4,0,10*ROW('Water Data'!D59)),NA())</f>
        <v>#N/A</v>
      </c>
      <c r="E65" s="87" t="e">
        <f ca="true">+IF(AND(ISNUMBER(OFFSET('Water Data'!$D$6,0,10*ROW('Water Data'!D59))),'Data Summary'!BT65="Yes"),OFFSET('Water Data'!$D$6,0,10*ROW('Water Data'!D59)),NA())</f>
        <v>#N/A</v>
      </c>
      <c r="F65" s="87" t="e">
        <f ca="true">+IF(AND(ISNUMBER(OFFSET('Water Data'!$D$9,0,10*ROW('Water Data'!D59))),'Data Summary'!BU65="Yes"),OFFSET('Water Data'!$D$9,0,10*ROW('Water Data'!D59)),NA())</f>
        <v>#N/A</v>
      </c>
      <c r="G65" s="87" t="e">
        <f ca="true">+IF(AND(ISNUMBER(OFFSET('Water Data'!$E$4,0,10*ROW('Water Data'!E59))),'Data Summary'!BV65="Yes"),100-OFFSET('Water Data'!$E$4,0,10*ROW('Water Data'!E59)),NA())</f>
        <v>#N/A</v>
      </c>
      <c r="H65" s="87" t="e">
        <f ca="true">+IF(AND(ISNUMBER(OFFSET('Water Data'!$E$6,0,10*ROW('Water Data'!E59))),'Data Summary'!BW65="Yes"),OFFSET('Water Data'!$E$6,0,10*ROW('Water Data'!E59)),NA())</f>
        <v>#N/A</v>
      </c>
      <c r="I65" s="87" t="e">
        <f ca="true">+IF(AND(ISNUMBER(OFFSET('Water Data'!$E$9,0,10*ROW('Water Data'!E59))),'Data Summary'!BX65="Yes"),OFFSET('Water Data'!$E$9,0,10*ROW('Water Data'!E59)),NA())</f>
        <v>#N/A</v>
      </c>
      <c r="J65" s="87" t="e">
        <f ca="true">+IF(AND(ISNUMBER(OFFSET('Water Data'!$F$4,0,10*ROW('Water Data'!F59))),'Data Summary'!BY65="Yes"),100-OFFSET('Water Data'!$F$4,0,10*ROW('Water Data'!F59)),NA())</f>
        <v>#N/A</v>
      </c>
      <c r="K65" s="87" t="e">
        <f ca="true">+IF(AND(ISNUMBER(OFFSET('Water Data'!$F$6,0,10*ROW('Water Data'!F59))),'Data Summary'!BZ65="Yes"),OFFSET('Water Data'!$F$6,0,10*ROW('Water Data'!F59)),NA())</f>
        <v>#N/A</v>
      </c>
      <c r="L65" s="87" t="e">
        <f ca="true">+IF(AND(ISNUMBER(OFFSET('Water Data'!$F$9,0,10*ROW('Water Data'!F59))),'Data Summary'!CA65="Yes"),OFFSET('Water Data'!$F$9,0,10*ROW('Water Data'!F59)),NA())</f>
        <v>#N/A</v>
      </c>
      <c r="M65" s="87" t="e">
        <f ca="true">+IF(AND(ISNUMBER(OFFSET('Water Data'!$G$4,0,10*ROW('Water Data'!G59))),'Data Summary'!CB65="Yes"),100-OFFSET('Water Data'!$G$4,0,10*ROW('Water Data'!G59)),NA())</f>
        <v>#N/A</v>
      </c>
      <c r="N65" s="87" t="e">
        <f ca="true">+IF(AND(ISNUMBER(OFFSET('Water Data'!$G$6,0,10*ROW('Water Data'!G59))),'Data Summary'!CC65="Yes"),OFFSET('Water Data'!$G$6,0,10*ROW('Water Data'!G59)),NA())</f>
        <v>#N/A</v>
      </c>
      <c r="O65" s="87" t="e">
        <f ca="true">+IF(AND(ISNUMBER(OFFSET('Water Data'!$G$9,0,10*ROW('Water Data'!G59))),'Data Summary'!CD65="Yes"),OFFSET('Water Data'!$G$9,0,10*ROW('Water Data'!G59)),NA())</f>
        <v>#N/A</v>
      </c>
      <c r="P65" s="87" t="e">
        <f ca="true">+IF(AND(ISNUMBER(OFFSET('Water Data'!$H$4,0,10*ROW('Water Data'!H59))),'Data Summary'!CE65="Yes"),100-OFFSET('Water Data'!$H$4,0,10*ROW('Water Data'!H59)),NA())</f>
        <v>#N/A</v>
      </c>
      <c r="Q65" s="87" t="e">
        <f ca="true">+IF(AND(ISNUMBER(OFFSET('Water Data'!$H$6,0,10*ROW('Water Data'!H59))),'Data Summary'!CF65="Yes"),OFFSET('Water Data'!$H$6,0,10*ROW('Water Data'!H59)),NA())</f>
        <v>#N/A</v>
      </c>
      <c r="R65" s="87" t="e">
        <f ca="true">+IF(AND(ISNUMBER(OFFSET('Water Data'!$H$9,0,10*ROW('Water Data'!H59))),'Data Summary'!CG65="Yes"),OFFSET('Water Data'!$H$9,0,10*ROW('Water Data'!H59)),NA())</f>
        <v>#N/A</v>
      </c>
      <c r="S65" s="87" t="e">
        <f ca="true">+IF(AND(ISNUMBER(OFFSET('Water Data'!$I$4,0,10*ROW('Water Data'!I59))),'Data Summary'!CH65="Yes"),100-OFFSET('Water Data'!$I$4,0,10*ROW('Water Data'!I59)),NA())</f>
        <v>#N/A</v>
      </c>
      <c r="T65" s="87" t="e">
        <f ca="true">+IF(AND(ISNUMBER(OFFSET('Water Data'!$I$6,0,10*ROW('Water Data'!I59))),'Data Summary'!CI65="Yes"),OFFSET('Water Data'!$I$6,0,10*ROW('Water Data'!I59)),NA())</f>
        <v>#N/A</v>
      </c>
      <c r="U65" s="87" t="e">
        <f ca="true">+IF(AND(ISNUMBER(OFFSET('Water Data'!$I$9,0,10*ROW('Water Data'!I59))),'Data Summary'!CJ65="Yes"),OFFSET('Water Data'!$I$9,0,10*ROW('Water Data'!I59)),NA())</f>
        <v>#N/A</v>
      </c>
      <c r="V65" s="88" t="e">
        <f ca="true">+IF(AND(ISNUMBER(OFFSET('Sanitation Data'!$D$4,0,10*ROW('Sanitation Data'!D59))),'Data Summary'!CK65="Yes"),100-OFFSET('Sanitation Data'!$D$4,0,10*ROW('Sanitation Data'!D59)),NA())</f>
        <v>#N/A</v>
      </c>
      <c r="W65" s="88" t="e">
        <f ca="true">+IF(AND(ISNUMBER(OFFSET('Sanitation Data'!$D$6,0,10*ROW('Sanitation Data'!D59))),'Data Summary'!CL65="Yes"),OFFSET('Sanitation Data'!$D$6,0,10*ROW('Sanitation Data'!D59)),NA())</f>
        <v>#N/A</v>
      </c>
      <c r="X65" s="88" t="e">
        <f ca="true">+IF(AND(ISNUMBER(OFFSET('Sanitation Data'!$D$10,0,10*ROW('Sanitation Data'!D59))),'Data Summary'!CM65="Yes"),OFFSET('Sanitation Data'!$D$10,0,10*ROW('Sanitation Data'!D59)),NA())</f>
        <v>#N/A</v>
      </c>
      <c r="Y65" s="88" t="e">
        <f ca="true">+IF(AND(ISNUMBER(OFFSET('Sanitation Data'!$D$11,0,10*ROW('Sanitation Data'!D59))),'Data Summary'!CN65="Yes"),OFFSET('Sanitation Data'!$D$11,0,10*ROW('Sanitation Data'!D59)),NA())</f>
        <v>#N/A</v>
      </c>
      <c r="Z65" s="88" t="e">
        <f ca="true">+IF(AND(ISNUMBER(OFFSET('Sanitation Data'!$D$12,0,10*ROW('Sanitation Data'!D59))),'Data Summary'!CO65="Yes"),OFFSET('Sanitation Data'!$D$12,0,10*ROW('Sanitation Data'!D59)),NA())</f>
        <v>#N/A</v>
      </c>
      <c r="AA65" s="88" t="e">
        <f ca="true">+IF(AND(ISNUMBER(OFFSET('Sanitation Data'!$E$4,0,10*ROW('Sanitation Data'!E59))),'Data Summary'!CP65="Yes"),100-OFFSET('Sanitation Data'!$E$4,0,10*ROW('Sanitation Data'!E59)),NA())</f>
        <v>#N/A</v>
      </c>
      <c r="AB65" s="88" t="e">
        <f ca="true">+IF(AND(ISNUMBER(OFFSET('Sanitation Data'!$E$6,0,10*ROW('Sanitation Data'!E59))),'Data Summary'!CQ65="Yes"),OFFSET('Sanitation Data'!$E$6,0,10*ROW('Sanitation Data'!E59)),NA())</f>
        <v>#N/A</v>
      </c>
      <c r="AC65" s="88" t="e">
        <f ca="true">+IF(AND(ISNUMBER(OFFSET('Sanitation Data'!$E$10,0,10*ROW('Sanitation Data'!E59))),'Data Summary'!CR65="Yes"),OFFSET('Sanitation Data'!$E$10,0,10*ROW('Sanitation Data'!E59)),NA())</f>
        <v>#N/A</v>
      </c>
      <c r="AD65" s="88" t="e">
        <f ca="true">+IF(AND(ISNUMBER(OFFSET('Sanitation Data'!$E$11,0,10*ROW('Sanitation Data'!E59))),'Data Summary'!CS65="Yes"),OFFSET('Sanitation Data'!$E$11,0,10*ROW('Sanitation Data'!E59)),NA())</f>
        <v>#N/A</v>
      </c>
      <c r="AE65" s="88" t="e">
        <f ca="true">+IF(AND(ISNUMBER(OFFSET('Sanitation Data'!$E$12,0,10*ROW('Sanitation Data'!E59))),'Data Summary'!CT65="Yes"),OFFSET('Sanitation Data'!$E$12,0,10*ROW('Sanitation Data'!E59)),NA())</f>
        <v>#N/A</v>
      </c>
      <c r="AF65" s="88" t="e">
        <f ca="true">+IF(AND(ISNUMBER(OFFSET('Sanitation Data'!$F$4,0,10*ROW('Sanitation Data'!F59))),'Data Summary'!CU65="Yes"),100-OFFSET('Sanitation Data'!$F$4,0,10*ROW('Sanitation Data'!F59)),NA())</f>
        <v>#N/A</v>
      </c>
      <c r="AG65" s="88" t="e">
        <f ca="true">+IF(AND(ISNUMBER(OFFSET('Sanitation Data'!$F$6,0,10*ROW('Sanitation Data'!F59))),'Data Summary'!CV65="Yes"),OFFSET('Sanitation Data'!$F$6,0,10*ROW('Sanitation Data'!F59)),NA())</f>
        <v>#N/A</v>
      </c>
      <c r="AH65" s="88" t="e">
        <f ca="true">+IF(AND(ISNUMBER(OFFSET('Sanitation Data'!$F$10,0,10*ROW('Sanitation Data'!F59))),'Data Summary'!CW65="Yes"),OFFSET('Sanitation Data'!$F$10,0,10*ROW('Sanitation Data'!F59)),NA())</f>
        <v>#N/A</v>
      </c>
      <c r="AI65" s="88" t="e">
        <f ca="true">+IF(AND(ISNUMBER(OFFSET('Sanitation Data'!$F$11,0,10*ROW('Sanitation Data'!F59))),'Data Summary'!CX65="Yes"),OFFSET('Sanitation Data'!$F$11,0,10*ROW('Sanitation Data'!F59)),NA())</f>
        <v>#N/A</v>
      </c>
      <c r="AJ65" s="88" t="e">
        <f ca="true">+IF(AND(ISNUMBER(OFFSET('Sanitation Data'!$F$12,0,10*ROW('Sanitation Data'!F59))),'Data Summary'!CY65="Yes"),OFFSET('Sanitation Data'!$F$12,0,10*ROW('Sanitation Data'!F59)),NA())</f>
        <v>#N/A</v>
      </c>
      <c r="AK65" s="88" t="e">
        <f ca="true">+IF(AND(ISNUMBER(OFFSET('Sanitation Data'!$G$4,0,10*ROW('Sanitation Data'!G59))),'Data Summary'!CZ65="Yes"),100-OFFSET('Sanitation Data'!$G$4,0,10*ROW('Sanitation Data'!G59)),NA())</f>
        <v>#N/A</v>
      </c>
      <c r="AL65" s="88" t="e">
        <f ca="true">+IF(AND(ISNUMBER(OFFSET('Sanitation Data'!$G$6,0,10*ROW('Sanitation Data'!G59))),'Data Summary'!DA65="Yes"),OFFSET('Sanitation Data'!$G$6,0,10*ROW('Sanitation Data'!G59)),NA())</f>
        <v>#N/A</v>
      </c>
      <c r="AM65" s="88" t="e">
        <f ca="true">+IF(AND(ISNUMBER(OFFSET('Sanitation Data'!$G$10,0,10*ROW('Sanitation Data'!G59))),'Data Summary'!DB65="Yes"),OFFSET('Sanitation Data'!$G$10,0,10*ROW('Sanitation Data'!G59)),NA())</f>
        <v>#N/A</v>
      </c>
      <c r="AN65" s="88" t="e">
        <f ca="true">+IF(AND(ISNUMBER(OFFSET('Sanitation Data'!$G$11,0,10*ROW('Sanitation Data'!G59))),'Data Summary'!DC65="Yes"),OFFSET('Sanitation Data'!$G$11,0,10*ROW('Sanitation Data'!G59)),NA())</f>
        <v>#N/A</v>
      </c>
      <c r="AO65" s="88" t="e">
        <f ca="true">+IF(AND(ISNUMBER(OFFSET('Sanitation Data'!$G$12,0,10*ROW('Sanitation Data'!G59))),'Data Summary'!DD65="Yes"),OFFSET('Sanitation Data'!$G$12,0,10*ROW('Sanitation Data'!G59)),NA())</f>
        <v>#N/A</v>
      </c>
      <c r="AP65" s="88" t="e">
        <f ca="true">+IF(AND(ISNUMBER(OFFSET('Sanitation Data'!$H$4,0,10*ROW('Sanitation Data'!H59))),'Data Summary'!DE65="Yes"),100-OFFSET('Sanitation Data'!$H$4,0,10*ROW('Sanitation Data'!H59)),NA())</f>
        <v>#N/A</v>
      </c>
      <c r="AQ65" s="88" t="e">
        <f ca="true">+IF(AND(ISNUMBER(OFFSET('Sanitation Data'!$H$6,0,10*ROW('Sanitation Data'!H59))),'Data Summary'!DF65="Yes"),OFFSET('Sanitation Data'!$H$6,0,10*ROW('Sanitation Data'!H59)),NA())</f>
        <v>#N/A</v>
      </c>
      <c r="AR65" s="88" t="e">
        <f ca="true">+IF(AND(ISNUMBER(OFFSET('Sanitation Data'!$H$10,0,10*ROW('Sanitation Data'!H59))),'Data Summary'!DG65="Yes"),OFFSET('Sanitation Data'!$H$10,0,10*ROW('Sanitation Data'!H59)),NA())</f>
        <v>#N/A</v>
      </c>
      <c r="AS65" s="88" t="e">
        <f ca="true">+IF(AND(ISNUMBER(OFFSET('Sanitation Data'!$H$11,0,10*ROW('Sanitation Data'!H59))),'Data Summary'!DH65="Yes"),OFFSET('Sanitation Data'!$H$11,0,10*ROW('Sanitation Data'!H59)),NA())</f>
        <v>#N/A</v>
      </c>
      <c r="AT65" s="88" t="e">
        <f ca="true">+IF(AND(ISNUMBER(OFFSET('Sanitation Data'!$H$12,0,10*ROW('Sanitation Data'!H59))),'Data Summary'!DI65="Yes"),OFFSET('Sanitation Data'!$H$12,0,10*ROW('Sanitation Data'!H59)),NA())</f>
        <v>#N/A</v>
      </c>
      <c r="AU65" s="88" t="e">
        <f ca="true">+IF(AND(ISNUMBER(OFFSET('Sanitation Data'!$I$4,0,10*ROW('Sanitation Data'!I59))),'Data Summary'!DJ65="Yes"),100-OFFSET('Sanitation Data'!$I$4,0,10*ROW('Sanitation Data'!I59)),NA())</f>
        <v>#N/A</v>
      </c>
      <c r="AV65" s="88" t="e">
        <f ca="true">+IF(AND(ISNUMBER(OFFSET('Sanitation Data'!$I$6,0,10*ROW('Sanitation Data'!I59))),'Data Summary'!DK65="Yes"),OFFSET('Sanitation Data'!$I$6,0,10*ROW('Sanitation Data'!I59)),NA())</f>
        <v>#N/A</v>
      </c>
      <c r="AW65" s="88" t="e">
        <f ca="true">+IF(AND(ISNUMBER(OFFSET('Sanitation Data'!$I$10,0,10*ROW('Sanitation Data'!I59))),'Data Summary'!DL65="Yes"),OFFSET('Sanitation Data'!$I$10,0,10*ROW('Sanitation Data'!I59)),NA())</f>
        <v>#N/A</v>
      </c>
      <c r="AX65" s="88" t="e">
        <f ca="true">+IF(AND(ISNUMBER(OFFSET('Sanitation Data'!$I$11,0,10*ROW('Sanitation Data'!I59))),'Data Summary'!DM65="Yes"),OFFSET('Sanitation Data'!$I$11,0,10*ROW('Sanitation Data'!I59)),NA())</f>
        <v>#N/A</v>
      </c>
      <c r="AY65" s="88" t="e">
        <f ca="true">+IF(AND(ISNUMBER(OFFSET('Sanitation Data'!$I$12,0,10*ROW('Sanitation Data'!I59))),'Data Summary'!DN65="Yes"),OFFSET('Sanitation Data'!$I$12,0,10*ROW('Sanitation Data'!I59)),NA())</f>
        <v>#N/A</v>
      </c>
      <c r="AZ65" s="89" t="e">
        <f ca="true">+IF(AND(ISNUMBER(OFFSET('Hygiene Data'!$D$5,0,10*ROW('Hygiene Data'!D59))),'Data Summary'!DO65="Yes"),OFFSET('Hygiene Data'!$D$5,0,10*ROW('Hygiene Data'!D59)),NA())</f>
        <v>#N/A</v>
      </c>
      <c r="BA65" s="89" t="e">
        <f ca="true">+IF(AND(ISNUMBER(OFFSET('Hygiene Data'!$D$7,0,10*ROW('Hygiene Data'!D59))),'Data Summary'!DP65="Yes"),OFFSET('Hygiene Data'!$D$7,0,10*ROW('Hygiene Data'!D59)),NA())</f>
        <v>#N/A</v>
      </c>
      <c r="BB65" s="89" t="e">
        <f ca="true">+IF(AND(ISNUMBER(OFFSET('Hygiene Data'!$D$9,0,10*ROW('Hygiene Data'!D59))),'Data Summary'!DQ65="Yes"),OFFSET('Hygiene Data'!$D$9,0,10*ROW('Hygiene Data'!D59)),NA())</f>
        <v>#N/A</v>
      </c>
      <c r="BC65" s="89" t="e">
        <f ca="true">+IF(AND(ISNUMBER(OFFSET('Hygiene Data'!$E$5,0,10*ROW('Hygiene Data'!E59))),'Data Summary'!DR65="Yes"),OFFSET('Hygiene Data'!$E$5,0,10*ROW('Hygiene Data'!E59)),NA())</f>
        <v>#N/A</v>
      </c>
      <c r="BD65" s="89" t="e">
        <f ca="true">+IF(AND(ISNUMBER(OFFSET('Hygiene Data'!$E$7,0,10*ROW('Hygiene Data'!E59))),'Data Summary'!DS65="Yes"),OFFSET('Hygiene Data'!$E$7,0,10*ROW('Hygiene Data'!E59)),NA())</f>
        <v>#N/A</v>
      </c>
      <c r="BE65" s="89" t="e">
        <f ca="true">+IF(AND(ISNUMBER(OFFSET('Hygiene Data'!$E$9,0,10*ROW('Hygiene Data'!E59))),'Data Summary'!DT65="Yes"),OFFSET('Hygiene Data'!$E$9,0,10*ROW('Hygiene Data'!E59)),NA())</f>
        <v>#N/A</v>
      </c>
      <c r="BF65" s="89" t="e">
        <f ca="true">+IF(AND(ISNUMBER(OFFSET('Hygiene Data'!$F$5,0,10*ROW('Hygiene Data'!F59))),'Data Summary'!DU65="Yes"),OFFSET('Hygiene Data'!$F$5,0,10*ROW('Hygiene Data'!F59)),NA())</f>
        <v>#N/A</v>
      </c>
      <c r="BG65" s="89" t="e">
        <f ca="true">+IF(AND(ISNUMBER(OFFSET('Hygiene Data'!$F$7,0,10*ROW('Hygiene Data'!F59))),'Data Summary'!DV65="Yes"),OFFSET('Hygiene Data'!$F$7,0,10*ROW('Hygiene Data'!F59)),NA())</f>
        <v>#N/A</v>
      </c>
      <c r="BH65" s="89" t="e">
        <f ca="true">+IF(AND(ISNUMBER(OFFSET('Hygiene Data'!$F$9,0,10*ROW('Hygiene Data'!F59))),'Data Summary'!DW65="Yes"),OFFSET('Hygiene Data'!$F$9,0,10*ROW('Hygiene Data'!F59)),NA())</f>
        <v>#N/A</v>
      </c>
      <c r="BI65" s="89" t="e">
        <f ca="true">+IF(AND(ISNUMBER(OFFSET('Hygiene Data'!$G$5,0,10*ROW('Hygiene Data'!G59))),'Data Summary'!DX65="Yes"),OFFSET('Hygiene Data'!$G$5,0,10*ROW('Hygiene Data'!G59)),NA())</f>
        <v>#N/A</v>
      </c>
      <c r="BJ65" s="89" t="e">
        <f ca="true">+IF(AND(ISNUMBER(OFFSET('Hygiene Data'!$G$7,0,10*ROW('Hygiene Data'!G59))),'Data Summary'!DY65="Yes"),OFFSET('Hygiene Data'!$G$7,0,10*ROW('Hygiene Data'!G59)),NA())</f>
        <v>#N/A</v>
      </c>
      <c r="BK65" s="89" t="e">
        <f ca="true">+IF(AND(ISNUMBER(OFFSET('Hygiene Data'!$G$9,0,10*ROW('Hygiene Data'!G59))),'Data Summary'!DZ65="Yes"),OFFSET('Hygiene Data'!$G$9,0,10*ROW('Hygiene Data'!G59)),NA())</f>
        <v>#N/A</v>
      </c>
      <c r="BL65" s="89" t="e">
        <f ca="true">+IF(AND(ISNUMBER(OFFSET('Hygiene Data'!$H$5,0,10*ROW('Hygiene Data'!H59))),'Data Summary'!EA65="Yes"),OFFSET('Hygiene Data'!$H$5,0,10*ROW('Hygiene Data'!H59)),NA())</f>
        <v>#N/A</v>
      </c>
      <c r="BM65" s="89" t="e">
        <f ca="true">+IF(AND(ISNUMBER(OFFSET('Hygiene Data'!$H$7,0,10*ROW('Hygiene Data'!H59))),'Data Summary'!EB65="Yes"),OFFSET('Hygiene Data'!$H$7,0,10*ROW('Hygiene Data'!H59)),NA())</f>
        <v>#N/A</v>
      </c>
      <c r="BN65" s="89" t="e">
        <f ca="true">+IF(AND(ISNUMBER(OFFSET('Hygiene Data'!$H$9,0,10*ROW('Hygiene Data'!H59))),'Data Summary'!EC65="Yes"),OFFSET('Hygiene Data'!$H$9,0,10*ROW('Hygiene Data'!H59)),NA())</f>
        <v>#N/A</v>
      </c>
      <c r="BO65" s="89" t="e">
        <f ca="true">+IF(AND(ISNUMBER(OFFSET('Hygiene Data'!$I$5,0,10*ROW('Hygiene Data'!I59))),'Data Summary'!ED65="Yes"),OFFSET('Hygiene Data'!$I$5,0,10*ROW('Hygiene Data'!I59)),NA())</f>
        <v>#N/A</v>
      </c>
      <c r="BP65" s="89" t="e">
        <f ca="true">+IF(AND(ISNUMBER(OFFSET('Hygiene Data'!$I$7,0,10*ROW('Hygiene Data'!I59))),'Data Summary'!EE65="Yes"),OFFSET('Hygiene Data'!$I$7,0,10*ROW('Hygiene Data'!I59)),NA())</f>
        <v>#N/A</v>
      </c>
      <c r="BQ65" s="89" t="e">
        <f ca="true">+IF(AND(ISNUMBER(OFFSET('Hygiene Data'!$I$9,0,10*ROW('Hygiene Data'!I59))),'Data Summary'!EF65="Yes"),OFFSET('Hygiene Data'!$I$9,0,10*ROW('Hygiene Data'!I59)),NA())</f>
        <v>#N/A</v>
      </c>
    </row>
    <row xmlns:x14ac="http://schemas.microsoft.com/office/spreadsheetml/2009/9/ac" r="66" x14ac:dyDescent="0.2">
      <c r="A66" s="326" t="e">
        <f ca="true">+RIGHT('Data Summary'!A66,LEN('Data Summary'!A66)-9)</f>
        <v>#VALUE!</v>
      </c>
      <c r="B66" s="34" t="str">
        <f ca="true">+IF(ISTEXT('Data Summary'!B66),'Data Summary'!B66,"")</f>
        <v/>
      </c>
      <c r="C66" s="325" t="e">
        <f ca="true">+VALUE('Data Summary'!C66)</f>
        <v>#VALUE!</v>
      </c>
      <c r="D66" s="87" t="e">
        <f ca="true">+IF(AND(ISNUMBER(OFFSET('Water Data'!$D$4,0,10*ROW('Water Data'!D60))),'Data Summary'!BS66="Yes"),100-OFFSET('Water Data'!$D$4,0,10*ROW('Water Data'!D60)),NA())</f>
        <v>#N/A</v>
      </c>
      <c r="E66" s="87" t="e">
        <f ca="true">+IF(AND(ISNUMBER(OFFSET('Water Data'!$D$6,0,10*ROW('Water Data'!D60))),'Data Summary'!BT66="Yes"),OFFSET('Water Data'!$D$6,0,10*ROW('Water Data'!D60)),NA())</f>
        <v>#N/A</v>
      </c>
      <c r="F66" s="87" t="e">
        <f ca="true">+IF(AND(ISNUMBER(OFFSET('Water Data'!$D$9,0,10*ROW('Water Data'!D60))),'Data Summary'!BU66="Yes"),OFFSET('Water Data'!$D$9,0,10*ROW('Water Data'!D60)),NA())</f>
        <v>#N/A</v>
      </c>
      <c r="G66" s="87" t="e">
        <f ca="true">+IF(AND(ISNUMBER(OFFSET('Water Data'!$E$4,0,10*ROW('Water Data'!E60))),'Data Summary'!BV66="Yes"),100-OFFSET('Water Data'!$E$4,0,10*ROW('Water Data'!E60)),NA())</f>
        <v>#N/A</v>
      </c>
      <c r="H66" s="87" t="e">
        <f ca="true">+IF(AND(ISNUMBER(OFFSET('Water Data'!$E$6,0,10*ROW('Water Data'!E60))),'Data Summary'!BW66="Yes"),OFFSET('Water Data'!$E$6,0,10*ROW('Water Data'!E60)),NA())</f>
        <v>#N/A</v>
      </c>
      <c r="I66" s="87" t="e">
        <f ca="true">+IF(AND(ISNUMBER(OFFSET('Water Data'!$E$9,0,10*ROW('Water Data'!E60))),'Data Summary'!BX66="Yes"),OFFSET('Water Data'!$E$9,0,10*ROW('Water Data'!E60)),NA())</f>
        <v>#N/A</v>
      </c>
      <c r="J66" s="87" t="e">
        <f ca="true">+IF(AND(ISNUMBER(OFFSET('Water Data'!$F$4,0,10*ROW('Water Data'!F60))),'Data Summary'!BY66="Yes"),100-OFFSET('Water Data'!$F$4,0,10*ROW('Water Data'!F60)),NA())</f>
        <v>#N/A</v>
      </c>
      <c r="K66" s="87" t="e">
        <f ca="true">+IF(AND(ISNUMBER(OFFSET('Water Data'!$F$6,0,10*ROW('Water Data'!F60))),'Data Summary'!BZ66="Yes"),OFFSET('Water Data'!$F$6,0,10*ROW('Water Data'!F60)),NA())</f>
        <v>#N/A</v>
      </c>
      <c r="L66" s="87" t="e">
        <f ca="true">+IF(AND(ISNUMBER(OFFSET('Water Data'!$F$9,0,10*ROW('Water Data'!F60))),'Data Summary'!CA66="Yes"),OFFSET('Water Data'!$F$9,0,10*ROW('Water Data'!F60)),NA())</f>
        <v>#N/A</v>
      </c>
      <c r="M66" s="87" t="e">
        <f ca="true">+IF(AND(ISNUMBER(OFFSET('Water Data'!$G$4,0,10*ROW('Water Data'!G60))),'Data Summary'!CB66="Yes"),100-OFFSET('Water Data'!$G$4,0,10*ROW('Water Data'!G60)),NA())</f>
        <v>#N/A</v>
      </c>
      <c r="N66" s="87" t="e">
        <f ca="true">+IF(AND(ISNUMBER(OFFSET('Water Data'!$G$6,0,10*ROW('Water Data'!G60))),'Data Summary'!CC66="Yes"),OFFSET('Water Data'!$G$6,0,10*ROW('Water Data'!G60)),NA())</f>
        <v>#N/A</v>
      </c>
      <c r="O66" s="87" t="e">
        <f ca="true">+IF(AND(ISNUMBER(OFFSET('Water Data'!$G$9,0,10*ROW('Water Data'!G60))),'Data Summary'!CD66="Yes"),OFFSET('Water Data'!$G$9,0,10*ROW('Water Data'!G60)),NA())</f>
        <v>#N/A</v>
      </c>
      <c r="P66" s="87" t="e">
        <f ca="true">+IF(AND(ISNUMBER(OFFSET('Water Data'!$H$4,0,10*ROW('Water Data'!H60))),'Data Summary'!CE66="Yes"),100-OFFSET('Water Data'!$H$4,0,10*ROW('Water Data'!H60)),NA())</f>
        <v>#N/A</v>
      </c>
      <c r="Q66" s="87" t="e">
        <f ca="true">+IF(AND(ISNUMBER(OFFSET('Water Data'!$H$6,0,10*ROW('Water Data'!H60))),'Data Summary'!CF66="Yes"),OFFSET('Water Data'!$H$6,0,10*ROW('Water Data'!H60)),NA())</f>
        <v>#N/A</v>
      </c>
      <c r="R66" s="87" t="e">
        <f ca="true">+IF(AND(ISNUMBER(OFFSET('Water Data'!$H$9,0,10*ROW('Water Data'!H60))),'Data Summary'!CG66="Yes"),OFFSET('Water Data'!$H$9,0,10*ROW('Water Data'!H60)),NA())</f>
        <v>#N/A</v>
      </c>
      <c r="S66" s="87" t="e">
        <f ca="true">+IF(AND(ISNUMBER(OFFSET('Water Data'!$I$4,0,10*ROW('Water Data'!I60))),'Data Summary'!CH66="Yes"),100-OFFSET('Water Data'!$I$4,0,10*ROW('Water Data'!I60)),NA())</f>
        <v>#N/A</v>
      </c>
      <c r="T66" s="87" t="e">
        <f ca="true">+IF(AND(ISNUMBER(OFFSET('Water Data'!$I$6,0,10*ROW('Water Data'!I60))),'Data Summary'!CI66="Yes"),OFFSET('Water Data'!$I$6,0,10*ROW('Water Data'!I60)),NA())</f>
        <v>#N/A</v>
      </c>
      <c r="U66" s="87" t="e">
        <f ca="true">+IF(AND(ISNUMBER(OFFSET('Water Data'!$I$9,0,10*ROW('Water Data'!I60))),'Data Summary'!CJ66="Yes"),OFFSET('Water Data'!$I$9,0,10*ROW('Water Data'!I60)),NA())</f>
        <v>#N/A</v>
      </c>
      <c r="V66" s="88" t="e">
        <f ca="true">+IF(AND(ISNUMBER(OFFSET('Sanitation Data'!$D$4,0,10*ROW('Sanitation Data'!D60))),'Data Summary'!CK66="Yes"),100-OFFSET('Sanitation Data'!$D$4,0,10*ROW('Sanitation Data'!D60)),NA())</f>
        <v>#N/A</v>
      </c>
      <c r="W66" s="88" t="e">
        <f ca="true">+IF(AND(ISNUMBER(OFFSET('Sanitation Data'!$D$6,0,10*ROW('Sanitation Data'!D60))),'Data Summary'!CL66="Yes"),OFFSET('Sanitation Data'!$D$6,0,10*ROW('Sanitation Data'!D60)),NA())</f>
        <v>#N/A</v>
      </c>
      <c r="X66" s="88" t="e">
        <f ca="true">+IF(AND(ISNUMBER(OFFSET('Sanitation Data'!$D$10,0,10*ROW('Sanitation Data'!D60))),'Data Summary'!CM66="Yes"),OFFSET('Sanitation Data'!$D$10,0,10*ROW('Sanitation Data'!D60)),NA())</f>
        <v>#N/A</v>
      </c>
      <c r="Y66" s="88" t="e">
        <f ca="true">+IF(AND(ISNUMBER(OFFSET('Sanitation Data'!$D$11,0,10*ROW('Sanitation Data'!D60))),'Data Summary'!CN66="Yes"),OFFSET('Sanitation Data'!$D$11,0,10*ROW('Sanitation Data'!D60)),NA())</f>
        <v>#N/A</v>
      </c>
      <c r="Z66" s="88" t="e">
        <f ca="true">+IF(AND(ISNUMBER(OFFSET('Sanitation Data'!$D$12,0,10*ROW('Sanitation Data'!D60))),'Data Summary'!CO66="Yes"),OFFSET('Sanitation Data'!$D$12,0,10*ROW('Sanitation Data'!D60)),NA())</f>
        <v>#N/A</v>
      </c>
      <c r="AA66" s="88" t="e">
        <f ca="true">+IF(AND(ISNUMBER(OFFSET('Sanitation Data'!$E$4,0,10*ROW('Sanitation Data'!E60))),'Data Summary'!CP66="Yes"),100-OFFSET('Sanitation Data'!$E$4,0,10*ROW('Sanitation Data'!E60)),NA())</f>
        <v>#N/A</v>
      </c>
      <c r="AB66" s="88" t="e">
        <f ca="true">+IF(AND(ISNUMBER(OFFSET('Sanitation Data'!$E$6,0,10*ROW('Sanitation Data'!E60))),'Data Summary'!CQ66="Yes"),OFFSET('Sanitation Data'!$E$6,0,10*ROW('Sanitation Data'!E60)),NA())</f>
        <v>#N/A</v>
      </c>
      <c r="AC66" s="88" t="e">
        <f ca="true">+IF(AND(ISNUMBER(OFFSET('Sanitation Data'!$E$10,0,10*ROW('Sanitation Data'!E60))),'Data Summary'!CR66="Yes"),OFFSET('Sanitation Data'!$E$10,0,10*ROW('Sanitation Data'!E60)),NA())</f>
        <v>#N/A</v>
      </c>
      <c r="AD66" s="88" t="e">
        <f ca="true">+IF(AND(ISNUMBER(OFFSET('Sanitation Data'!$E$11,0,10*ROW('Sanitation Data'!E60))),'Data Summary'!CS66="Yes"),OFFSET('Sanitation Data'!$E$11,0,10*ROW('Sanitation Data'!E60)),NA())</f>
        <v>#N/A</v>
      </c>
      <c r="AE66" s="88" t="e">
        <f ca="true">+IF(AND(ISNUMBER(OFFSET('Sanitation Data'!$E$12,0,10*ROW('Sanitation Data'!E60))),'Data Summary'!CT66="Yes"),OFFSET('Sanitation Data'!$E$12,0,10*ROW('Sanitation Data'!E60)),NA())</f>
        <v>#N/A</v>
      </c>
      <c r="AF66" s="88" t="e">
        <f ca="true">+IF(AND(ISNUMBER(OFFSET('Sanitation Data'!$F$4,0,10*ROW('Sanitation Data'!F60))),'Data Summary'!CU66="Yes"),100-OFFSET('Sanitation Data'!$F$4,0,10*ROW('Sanitation Data'!F60)),NA())</f>
        <v>#N/A</v>
      </c>
      <c r="AG66" s="88" t="e">
        <f ca="true">+IF(AND(ISNUMBER(OFFSET('Sanitation Data'!$F$6,0,10*ROW('Sanitation Data'!F60))),'Data Summary'!CV66="Yes"),OFFSET('Sanitation Data'!$F$6,0,10*ROW('Sanitation Data'!F60)),NA())</f>
        <v>#N/A</v>
      </c>
      <c r="AH66" s="88" t="e">
        <f ca="true">+IF(AND(ISNUMBER(OFFSET('Sanitation Data'!$F$10,0,10*ROW('Sanitation Data'!F60))),'Data Summary'!CW66="Yes"),OFFSET('Sanitation Data'!$F$10,0,10*ROW('Sanitation Data'!F60)),NA())</f>
        <v>#N/A</v>
      </c>
      <c r="AI66" s="88" t="e">
        <f ca="true">+IF(AND(ISNUMBER(OFFSET('Sanitation Data'!$F$11,0,10*ROW('Sanitation Data'!F60))),'Data Summary'!CX66="Yes"),OFFSET('Sanitation Data'!$F$11,0,10*ROW('Sanitation Data'!F60)),NA())</f>
        <v>#N/A</v>
      </c>
      <c r="AJ66" s="88" t="e">
        <f ca="true">+IF(AND(ISNUMBER(OFFSET('Sanitation Data'!$F$12,0,10*ROW('Sanitation Data'!F60))),'Data Summary'!CY66="Yes"),OFFSET('Sanitation Data'!$F$12,0,10*ROW('Sanitation Data'!F60)),NA())</f>
        <v>#N/A</v>
      </c>
      <c r="AK66" s="88" t="e">
        <f ca="true">+IF(AND(ISNUMBER(OFFSET('Sanitation Data'!$G$4,0,10*ROW('Sanitation Data'!G60))),'Data Summary'!CZ66="Yes"),100-OFFSET('Sanitation Data'!$G$4,0,10*ROW('Sanitation Data'!G60)),NA())</f>
        <v>#N/A</v>
      </c>
      <c r="AL66" s="88" t="e">
        <f ca="true">+IF(AND(ISNUMBER(OFFSET('Sanitation Data'!$G$6,0,10*ROW('Sanitation Data'!G60))),'Data Summary'!DA66="Yes"),OFFSET('Sanitation Data'!$G$6,0,10*ROW('Sanitation Data'!G60)),NA())</f>
        <v>#N/A</v>
      </c>
      <c r="AM66" s="88" t="e">
        <f ca="true">+IF(AND(ISNUMBER(OFFSET('Sanitation Data'!$G$10,0,10*ROW('Sanitation Data'!G60))),'Data Summary'!DB66="Yes"),OFFSET('Sanitation Data'!$G$10,0,10*ROW('Sanitation Data'!G60)),NA())</f>
        <v>#N/A</v>
      </c>
      <c r="AN66" s="88" t="e">
        <f ca="true">+IF(AND(ISNUMBER(OFFSET('Sanitation Data'!$G$11,0,10*ROW('Sanitation Data'!G60))),'Data Summary'!DC66="Yes"),OFFSET('Sanitation Data'!$G$11,0,10*ROW('Sanitation Data'!G60)),NA())</f>
        <v>#N/A</v>
      </c>
      <c r="AO66" s="88" t="e">
        <f ca="true">+IF(AND(ISNUMBER(OFFSET('Sanitation Data'!$G$12,0,10*ROW('Sanitation Data'!G60))),'Data Summary'!DD66="Yes"),OFFSET('Sanitation Data'!$G$12,0,10*ROW('Sanitation Data'!G60)),NA())</f>
        <v>#N/A</v>
      </c>
      <c r="AP66" s="88" t="e">
        <f ca="true">+IF(AND(ISNUMBER(OFFSET('Sanitation Data'!$H$4,0,10*ROW('Sanitation Data'!H60))),'Data Summary'!DE66="Yes"),100-OFFSET('Sanitation Data'!$H$4,0,10*ROW('Sanitation Data'!H60)),NA())</f>
        <v>#N/A</v>
      </c>
      <c r="AQ66" s="88" t="e">
        <f ca="true">+IF(AND(ISNUMBER(OFFSET('Sanitation Data'!$H$6,0,10*ROW('Sanitation Data'!H60))),'Data Summary'!DF66="Yes"),OFFSET('Sanitation Data'!$H$6,0,10*ROW('Sanitation Data'!H60)),NA())</f>
        <v>#N/A</v>
      </c>
      <c r="AR66" s="88" t="e">
        <f ca="true">+IF(AND(ISNUMBER(OFFSET('Sanitation Data'!$H$10,0,10*ROW('Sanitation Data'!H60))),'Data Summary'!DG66="Yes"),OFFSET('Sanitation Data'!$H$10,0,10*ROW('Sanitation Data'!H60)),NA())</f>
        <v>#N/A</v>
      </c>
      <c r="AS66" s="88" t="e">
        <f ca="true">+IF(AND(ISNUMBER(OFFSET('Sanitation Data'!$H$11,0,10*ROW('Sanitation Data'!H60))),'Data Summary'!DH66="Yes"),OFFSET('Sanitation Data'!$H$11,0,10*ROW('Sanitation Data'!H60)),NA())</f>
        <v>#N/A</v>
      </c>
      <c r="AT66" s="88" t="e">
        <f ca="true">+IF(AND(ISNUMBER(OFFSET('Sanitation Data'!$H$12,0,10*ROW('Sanitation Data'!H60))),'Data Summary'!DI66="Yes"),OFFSET('Sanitation Data'!$H$12,0,10*ROW('Sanitation Data'!H60)),NA())</f>
        <v>#N/A</v>
      </c>
      <c r="AU66" s="88" t="e">
        <f ca="true">+IF(AND(ISNUMBER(OFFSET('Sanitation Data'!$I$4,0,10*ROW('Sanitation Data'!I60))),'Data Summary'!DJ66="Yes"),100-OFFSET('Sanitation Data'!$I$4,0,10*ROW('Sanitation Data'!I60)),NA())</f>
        <v>#N/A</v>
      </c>
      <c r="AV66" s="88" t="e">
        <f ca="true">+IF(AND(ISNUMBER(OFFSET('Sanitation Data'!$I$6,0,10*ROW('Sanitation Data'!I60))),'Data Summary'!DK66="Yes"),OFFSET('Sanitation Data'!$I$6,0,10*ROW('Sanitation Data'!I60)),NA())</f>
        <v>#N/A</v>
      </c>
      <c r="AW66" s="88" t="e">
        <f ca="true">+IF(AND(ISNUMBER(OFFSET('Sanitation Data'!$I$10,0,10*ROW('Sanitation Data'!I60))),'Data Summary'!DL66="Yes"),OFFSET('Sanitation Data'!$I$10,0,10*ROW('Sanitation Data'!I60)),NA())</f>
        <v>#N/A</v>
      </c>
      <c r="AX66" s="88" t="e">
        <f ca="true">+IF(AND(ISNUMBER(OFFSET('Sanitation Data'!$I$11,0,10*ROW('Sanitation Data'!I60))),'Data Summary'!DM66="Yes"),OFFSET('Sanitation Data'!$I$11,0,10*ROW('Sanitation Data'!I60)),NA())</f>
        <v>#N/A</v>
      </c>
      <c r="AY66" s="88" t="e">
        <f ca="true">+IF(AND(ISNUMBER(OFFSET('Sanitation Data'!$I$12,0,10*ROW('Sanitation Data'!I60))),'Data Summary'!DN66="Yes"),OFFSET('Sanitation Data'!$I$12,0,10*ROW('Sanitation Data'!I60)),NA())</f>
        <v>#N/A</v>
      </c>
      <c r="AZ66" s="89" t="e">
        <f ca="true">+IF(AND(ISNUMBER(OFFSET('Hygiene Data'!$D$5,0,10*ROW('Hygiene Data'!D60))),'Data Summary'!DO66="Yes"),OFFSET('Hygiene Data'!$D$5,0,10*ROW('Hygiene Data'!D60)),NA())</f>
        <v>#N/A</v>
      </c>
      <c r="BA66" s="89" t="e">
        <f ca="true">+IF(AND(ISNUMBER(OFFSET('Hygiene Data'!$D$7,0,10*ROW('Hygiene Data'!D60))),'Data Summary'!DP66="Yes"),OFFSET('Hygiene Data'!$D$7,0,10*ROW('Hygiene Data'!D60)),NA())</f>
        <v>#N/A</v>
      </c>
      <c r="BB66" s="89" t="e">
        <f ca="true">+IF(AND(ISNUMBER(OFFSET('Hygiene Data'!$D$9,0,10*ROW('Hygiene Data'!D60))),'Data Summary'!DQ66="Yes"),OFFSET('Hygiene Data'!$D$9,0,10*ROW('Hygiene Data'!D60)),NA())</f>
        <v>#N/A</v>
      </c>
      <c r="BC66" s="89" t="e">
        <f ca="true">+IF(AND(ISNUMBER(OFFSET('Hygiene Data'!$E$5,0,10*ROW('Hygiene Data'!E60))),'Data Summary'!DR66="Yes"),OFFSET('Hygiene Data'!$E$5,0,10*ROW('Hygiene Data'!E60)),NA())</f>
        <v>#N/A</v>
      </c>
      <c r="BD66" s="89" t="e">
        <f ca="true">+IF(AND(ISNUMBER(OFFSET('Hygiene Data'!$E$7,0,10*ROW('Hygiene Data'!E60))),'Data Summary'!DS66="Yes"),OFFSET('Hygiene Data'!$E$7,0,10*ROW('Hygiene Data'!E60)),NA())</f>
        <v>#N/A</v>
      </c>
      <c r="BE66" s="89" t="e">
        <f ca="true">+IF(AND(ISNUMBER(OFFSET('Hygiene Data'!$E$9,0,10*ROW('Hygiene Data'!E60))),'Data Summary'!DT66="Yes"),OFFSET('Hygiene Data'!$E$9,0,10*ROW('Hygiene Data'!E60)),NA())</f>
        <v>#N/A</v>
      </c>
      <c r="BF66" s="89" t="e">
        <f ca="true">+IF(AND(ISNUMBER(OFFSET('Hygiene Data'!$F$5,0,10*ROW('Hygiene Data'!F60))),'Data Summary'!DU66="Yes"),OFFSET('Hygiene Data'!$F$5,0,10*ROW('Hygiene Data'!F60)),NA())</f>
        <v>#N/A</v>
      </c>
      <c r="BG66" s="89" t="e">
        <f ca="true">+IF(AND(ISNUMBER(OFFSET('Hygiene Data'!$F$7,0,10*ROW('Hygiene Data'!F60))),'Data Summary'!DV66="Yes"),OFFSET('Hygiene Data'!$F$7,0,10*ROW('Hygiene Data'!F60)),NA())</f>
        <v>#N/A</v>
      </c>
      <c r="BH66" s="89" t="e">
        <f ca="true">+IF(AND(ISNUMBER(OFFSET('Hygiene Data'!$F$9,0,10*ROW('Hygiene Data'!F60))),'Data Summary'!DW66="Yes"),OFFSET('Hygiene Data'!$F$9,0,10*ROW('Hygiene Data'!F60)),NA())</f>
        <v>#N/A</v>
      </c>
      <c r="BI66" s="89" t="e">
        <f ca="true">+IF(AND(ISNUMBER(OFFSET('Hygiene Data'!$G$5,0,10*ROW('Hygiene Data'!G60))),'Data Summary'!DX66="Yes"),OFFSET('Hygiene Data'!$G$5,0,10*ROW('Hygiene Data'!G60)),NA())</f>
        <v>#N/A</v>
      </c>
      <c r="BJ66" s="89" t="e">
        <f ca="true">+IF(AND(ISNUMBER(OFFSET('Hygiene Data'!$G$7,0,10*ROW('Hygiene Data'!G60))),'Data Summary'!DY66="Yes"),OFFSET('Hygiene Data'!$G$7,0,10*ROW('Hygiene Data'!G60)),NA())</f>
        <v>#N/A</v>
      </c>
      <c r="BK66" s="89" t="e">
        <f ca="true">+IF(AND(ISNUMBER(OFFSET('Hygiene Data'!$G$9,0,10*ROW('Hygiene Data'!G60))),'Data Summary'!DZ66="Yes"),OFFSET('Hygiene Data'!$G$9,0,10*ROW('Hygiene Data'!G60)),NA())</f>
        <v>#N/A</v>
      </c>
      <c r="BL66" s="89" t="e">
        <f ca="true">+IF(AND(ISNUMBER(OFFSET('Hygiene Data'!$H$5,0,10*ROW('Hygiene Data'!H60))),'Data Summary'!EA66="Yes"),OFFSET('Hygiene Data'!$H$5,0,10*ROW('Hygiene Data'!H60)),NA())</f>
        <v>#N/A</v>
      </c>
      <c r="BM66" s="89" t="e">
        <f ca="true">+IF(AND(ISNUMBER(OFFSET('Hygiene Data'!$H$7,0,10*ROW('Hygiene Data'!H60))),'Data Summary'!EB66="Yes"),OFFSET('Hygiene Data'!$H$7,0,10*ROW('Hygiene Data'!H60)),NA())</f>
        <v>#N/A</v>
      </c>
      <c r="BN66" s="89" t="e">
        <f ca="true">+IF(AND(ISNUMBER(OFFSET('Hygiene Data'!$H$9,0,10*ROW('Hygiene Data'!H60))),'Data Summary'!EC66="Yes"),OFFSET('Hygiene Data'!$H$9,0,10*ROW('Hygiene Data'!H60)),NA())</f>
        <v>#N/A</v>
      </c>
      <c r="BO66" s="89" t="e">
        <f ca="true">+IF(AND(ISNUMBER(OFFSET('Hygiene Data'!$I$5,0,10*ROW('Hygiene Data'!I60))),'Data Summary'!ED66="Yes"),OFFSET('Hygiene Data'!$I$5,0,10*ROW('Hygiene Data'!I60)),NA())</f>
        <v>#N/A</v>
      </c>
      <c r="BP66" s="89" t="e">
        <f ca="true">+IF(AND(ISNUMBER(OFFSET('Hygiene Data'!$I$7,0,10*ROW('Hygiene Data'!I60))),'Data Summary'!EE66="Yes"),OFFSET('Hygiene Data'!$I$7,0,10*ROW('Hygiene Data'!I60)),NA())</f>
        <v>#N/A</v>
      </c>
      <c r="BQ66" s="89" t="e">
        <f ca="true">+IF(AND(ISNUMBER(OFFSET('Hygiene Data'!$I$9,0,10*ROW('Hygiene Data'!I60))),'Data Summary'!EF66="Yes"),OFFSET('Hygiene Data'!$I$9,0,10*ROW('Hygiene Data'!I60)),NA())</f>
        <v>#N/A</v>
      </c>
    </row>
    <row xmlns:x14ac="http://schemas.microsoft.com/office/spreadsheetml/2009/9/ac" r="67" x14ac:dyDescent="0.2">
      <c r="A67" s="326" t="e">
        <f ca="true">+RIGHT('Data Summary'!A67,LEN('Data Summary'!A67)-9)</f>
        <v>#VALUE!</v>
      </c>
      <c r="B67" s="34" t="str">
        <f ca="true">+IF(ISTEXT('Data Summary'!B67),'Data Summary'!B67,"")</f>
        <v/>
      </c>
      <c r="C67" s="325" t="e">
        <f ca="true">+VALUE('Data Summary'!C67)</f>
        <v>#VALUE!</v>
      </c>
      <c r="D67" s="87" t="e">
        <f ca="true">+IF(AND(ISNUMBER(OFFSET('Water Data'!$D$4,0,10*ROW('Water Data'!D61))),'Data Summary'!BS67="Yes"),100-OFFSET('Water Data'!$D$4,0,10*ROW('Water Data'!D61)),NA())</f>
        <v>#N/A</v>
      </c>
      <c r="E67" s="87" t="e">
        <f ca="true">+IF(AND(ISNUMBER(OFFSET('Water Data'!$D$6,0,10*ROW('Water Data'!D61))),'Data Summary'!BT67="Yes"),OFFSET('Water Data'!$D$6,0,10*ROW('Water Data'!D61)),NA())</f>
        <v>#N/A</v>
      </c>
      <c r="F67" s="87" t="e">
        <f ca="true">+IF(AND(ISNUMBER(OFFSET('Water Data'!$D$9,0,10*ROW('Water Data'!D61))),'Data Summary'!BU67="Yes"),OFFSET('Water Data'!$D$9,0,10*ROW('Water Data'!D61)),NA())</f>
        <v>#N/A</v>
      </c>
      <c r="G67" s="87" t="e">
        <f ca="true">+IF(AND(ISNUMBER(OFFSET('Water Data'!$E$4,0,10*ROW('Water Data'!E61))),'Data Summary'!BV67="Yes"),100-OFFSET('Water Data'!$E$4,0,10*ROW('Water Data'!E61)),NA())</f>
        <v>#N/A</v>
      </c>
      <c r="H67" s="87" t="e">
        <f ca="true">+IF(AND(ISNUMBER(OFFSET('Water Data'!$E$6,0,10*ROW('Water Data'!E61))),'Data Summary'!BW67="Yes"),OFFSET('Water Data'!$E$6,0,10*ROW('Water Data'!E61)),NA())</f>
        <v>#N/A</v>
      </c>
      <c r="I67" s="87" t="e">
        <f ca="true">+IF(AND(ISNUMBER(OFFSET('Water Data'!$E$9,0,10*ROW('Water Data'!E61))),'Data Summary'!BX67="Yes"),OFFSET('Water Data'!$E$9,0,10*ROW('Water Data'!E61)),NA())</f>
        <v>#N/A</v>
      </c>
      <c r="J67" s="87" t="e">
        <f ca="true">+IF(AND(ISNUMBER(OFFSET('Water Data'!$F$4,0,10*ROW('Water Data'!F61))),'Data Summary'!BY67="Yes"),100-OFFSET('Water Data'!$F$4,0,10*ROW('Water Data'!F61)),NA())</f>
        <v>#N/A</v>
      </c>
      <c r="K67" s="87" t="e">
        <f ca="true">+IF(AND(ISNUMBER(OFFSET('Water Data'!$F$6,0,10*ROW('Water Data'!F61))),'Data Summary'!BZ67="Yes"),OFFSET('Water Data'!$F$6,0,10*ROW('Water Data'!F61)),NA())</f>
        <v>#N/A</v>
      </c>
      <c r="L67" s="87" t="e">
        <f ca="true">+IF(AND(ISNUMBER(OFFSET('Water Data'!$F$9,0,10*ROW('Water Data'!F61))),'Data Summary'!CA67="Yes"),OFFSET('Water Data'!$F$9,0,10*ROW('Water Data'!F61)),NA())</f>
        <v>#N/A</v>
      </c>
      <c r="M67" s="87" t="e">
        <f ca="true">+IF(AND(ISNUMBER(OFFSET('Water Data'!$G$4,0,10*ROW('Water Data'!G61))),'Data Summary'!CB67="Yes"),100-OFFSET('Water Data'!$G$4,0,10*ROW('Water Data'!G61)),NA())</f>
        <v>#N/A</v>
      </c>
      <c r="N67" s="87" t="e">
        <f ca="true">+IF(AND(ISNUMBER(OFFSET('Water Data'!$G$6,0,10*ROW('Water Data'!G61))),'Data Summary'!CC67="Yes"),OFFSET('Water Data'!$G$6,0,10*ROW('Water Data'!G61)),NA())</f>
        <v>#N/A</v>
      </c>
      <c r="O67" s="87" t="e">
        <f ca="true">+IF(AND(ISNUMBER(OFFSET('Water Data'!$G$9,0,10*ROW('Water Data'!G61))),'Data Summary'!CD67="Yes"),OFFSET('Water Data'!$G$9,0,10*ROW('Water Data'!G61)),NA())</f>
        <v>#N/A</v>
      </c>
      <c r="P67" s="87" t="e">
        <f ca="true">+IF(AND(ISNUMBER(OFFSET('Water Data'!$H$4,0,10*ROW('Water Data'!H61))),'Data Summary'!CE67="Yes"),100-OFFSET('Water Data'!$H$4,0,10*ROW('Water Data'!H61)),NA())</f>
        <v>#N/A</v>
      </c>
      <c r="Q67" s="87" t="e">
        <f ca="true">+IF(AND(ISNUMBER(OFFSET('Water Data'!$H$6,0,10*ROW('Water Data'!H61))),'Data Summary'!CF67="Yes"),OFFSET('Water Data'!$H$6,0,10*ROW('Water Data'!H61)),NA())</f>
        <v>#N/A</v>
      </c>
      <c r="R67" s="87" t="e">
        <f ca="true">+IF(AND(ISNUMBER(OFFSET('Water Data'!$H$9,0,10*ROW('Water Data'!H61))),'Data Summary'!CG67="Yes"),OFFSET('Water Data'!$H$9,0,10*ROW('Water Data'!H61)),NA())</f>
        <v>#N/A</v>
      </c>
      <c r="S67" s="87" t="e">
        <f ca="true">+IF(AND(ISNUMBER(OFFSET('Water Data'!$I$4,0,10*ROW('Water Data'!I61))),'Data Summary'!CH67="Yes"),100-OFFSET('Water Data'!$I$4,0,10*ROW('Water Data'!I61)),NA())</f>
        <v>#N/A</v>
      </c>
      <c r="T67" s="87" t="e">
        <f ca="true">+IF(AND(ISNUMBER(OFFSET('Water Data'!$I$6,0,10*ROW('Water Data'!I61))),'Data Summary'!CI67="Yes"),OFFSET('Water Data'!$I$6,0,10*ROW('Water Data'!I61)),NA())</f>
        <v>#N/A</v>
      </c>
      <c r="U67" s="87" t="e">
        <f ca="true">+IF(AND(ISNUMBER(OFFSET('Water Data'!$I$9,0,10*ROW('Water Data'!I61))),'Data Summary'!CJ67="Yes"),OFFSET('Water Data'!$I$9,0,10*ROW('Water Data'!I61)),NA())</f>
        <v>#N/A</v>
      </c>
      <c r="V67" s="88" t="e">
        <f ca="true">+IF(AND(ISNUMBER(OFFSET('Sanitation Data'!$D$4,0,10*ROW('Sanitation Data'!D61))),'Data Summary'!CK67="Yes"),100-OFFSET('Sanitation Data'!$D$4,0,10*ROW('Sanitation Data'!D61)),NA())</f>
        <v>#N/A</v>
      </c>
      <c r="W67" s="88" t="e">
        <f ca="true">+IF(AND(ISNUMBER(OFFSET('Sanitation Data'!$D$6,0,10*ROW('Sanitation Data'!D61))),'Data Summary'!CL67="Yes"),OFFSET('Sanitation Data'!$D$6,0,10*ROW('Sanitation Data'!D61)),NA())</f>
        <v>#N/A</v>
      </c>
      <c r="X67" s="88" t="e">
        <f ca="true">+IF(AND(ISNUMBER(OFFSET('Sanitation Data'!$D$10,0,10*ROW('Sanitation Data'!D61))),'Data Summary'!CM67="Yes"),OFFSET('Sanitation Data'!$D$10,0,10*ROW('Sanitation Data'!D61)),NA())</f>
        <v>#N/A</v>
      </c>
      <c r="Y67" s="88" t="e">
        <f ca="true">+IF(AND(ISNUMBER(OFFSET('Sanitation Data'!$D$11,0,10*ROW('Sanitation Data'!D61))),'Data Summary'!CN67="Yes"),OFFSET('Sanitation Data'!$D$11,0,10*ROW('Sanitation Data'!D61)),NA())</f>
        <v>#N/A</v>
      </c>
      <c r="Z67" s="88" t="e">
        <f ca="true">+IF(AND(ISNUMBER(OFFSET('Sanitation Data'!$D$12,0,10*ROW('Sanitation Data'!D61))),'Data Summary'!CO67="Yes"),OFFSET('Sanitation Data'!$D$12,0,10*ROW('Sanitation Data'!D61)),NA())</f>
        <v>#N/A</v>
      </c>
      <c r="AA67" s="88" t="e">
        <f ca="true">+IF(AND(ISNUMBER(OFFSET('Sanitation Data'!$E$4,0,10*ROW('Sanitation Data'!E61))),'Data Summary'!CP67="Yes"),100-OFFSET('Sanitation Data'!$E$4,0,10*ROW('Sanitation Data'!E61)),NA())</f>
        <v>#N/A</v>
      </c>
      <c r="AB67" s="88" t="e">
        <f ca="true">+IF(AND(ISNUMBER(OFFSET('Sanitation Data'!$E$6,0,10*ROW('Sanitation Data'!E61))),'Data Summary'!CQ67="Yes"),OFFSET('Sanitation Data'!$E$6,0,10*ROW('Sanitation Data'!E61)),NA())</f>
        <v>#N/A</v>
      </c>
      <c r="AC67" s="88" t="e">
        <f ca="true">+IF(AND(ISNUMBER(OFFSET('Sanitation Data'!$E$10,0,10*ROW('Sanitation Data'!E61))),'Data Summary'!CR67="Yes"),OFFSET('Sanitation Data'!$E$10,0,10*ROW('Sanitation Data'!E61)),NA())</f>
        <v>#N/A</v>
      </c>
      <c r="AD67" s="88" t="e">
        <f ca="true">+IF(AND(ISNUMBER(OFFSET('Sanitation Data'!$E$11,0,10*ROW('Sanitation Data'!E61))),'Data Summary'!CS67="Yes"),OFFSET('Sanitation Data'!$E$11,0,10*ROW('Sanitation Data'!E61)),NA())</f>
        <v>#N/A</v>
      </c>
      <c r="AE67" s="88" t="e">
        <f ca="true">+IF(AND(ISNUMBER(OFFSET('Sanitation Data'!$E$12,0,10*ROW('Sanitation Data'!E61))),'Data Summary'!CT67="Yes"),OFFSET('Sanitation Data'!$E$12,0,10*ROW('Sanitation Data'!E61)),NA())</f>
        <v>#N/A</v>
      </c>
      <c r="AF67" s="88" t="e">
        <f ca="true">+IF(AND(ISNUMBER(OFFSET('Sanitation Data'!$F$4,0,10*ROW('Sanitation Data'!F61))),'Data Summary'!CU67="Yes"),100-OFFSET('Sanitation Data'!$F$4,0,10*ROW('Sanitation Data'!F61)),NA())</f>
        <v>#N/A</v>
      </c>
      <c r="AG67" s="88" t="e">
        <f ca="true">+IF(AND(ISNUMBER(OFFSET('Sanitation Data'!$F$6,0,10*ROW('Sanitation Data'!F61))),'Data Summary'!CV67="Yes"),OFFSET('Sanitation Data'!$F$6,0,10*ROW('Sanitation Data'!F61)),NA())</f>
        <v>#N/A</v>
      </c>
      <c r="AH67" s="88" t="e">
        <f ca="true">+IF(AND(ISNUMBER(OFFSET('Sanitation Data'!$F$10,0,10*ROW('Sanitation Data'!F61))),'Data Summary'!CW67="Yes"),OFFSET('Sanitation Data'!$F$10,0,10*ROW('Sanitation Data'!F61)),NA())</f>
        <v>#N/A</v>
      </c>
      <c r="AI67" s="88" t="e">
        <f ca="true">+IF(AND(ISNUMBER(OFFSET('Sanitation Data'!$F$11,0,10*ROW('Sanitation Data'!F61))),'Data Summary'!CX67="Yes"),OFFSET('Sanitation Data'!$F$11,0,10*ROW('Sanitation Data'!F61)),NA())</f>
        <v>#N/A</v>
      </c>
      <c r="AJ67" s="88" t="e">
        <f ca="true">+IF(AND(ISNUMBER(OFFSET('Sanitation Data'!$F$12,0,10*ROW('Sanitation Data'!F61))),'Data Summary'!CY67="Yes"),OFFSET('Sanitation Data'!$F$12,0,10*ROW('Sanitation Data'!F61)),NA())</f>
        <v>#N/A</v>
      </c>
      <c r="AK67" s="88" t="e">
        <f ca="true">+IF(AND(ISNUMBER(OFFSET('Sanitation Data'!$G$4,0,10*ROW('Sanitation Data'!G61))),'Data Summary'!CZ67="Yes"),100-OFFSET('Sanitation Data'!$G$4,0,10*ROW('Sanitation Data'!G61)),NA())</f>
        <v>#N/A</v>
      </c>
      <c r="AL67" s="88" t="e">
        <f ca="true">+IF(AND(ISNUMBER(OFFSET('Sanitation Data'!$G$6,0,10*ROW('Sanitation Data'!G61))),'Data Summary'!DA67="Yes"),OFFSET('Sanitation Data'!$G$6,0,10*ROW('Sanitation Data'!G61)),NA())</f>
        <v>#N/A</v>
      </c>
      <c r="AM67" s="88" t="e">
        <f ca="true">+IF(AND(ISNUMBER(OFFSET('Sanitation Data'!$G$10,0,10*ROW('Sanitation Data'!G61))),'Data Summary'!DB67="Yes"),OFFSET('Sanitation Data'!$G$10,0,10*ROW('Sanitation Data'!G61)),NA())</f>
        <v>#N/A</v>
      </c>
      <c r="AN67" s="88" t="e">
        <f ca="true">+IF(AND(ISNUMBER(OFFSET('Sanitation Data'!$G$11,0,10*ROW('Sanitation Data'!G61))),'Data Summary'!DC67="Yes"),OFFSET('Sanitation Data'!$G$11,0,10*ROW('Sanitation Data'!G61)),NA())</f>
        <v>#N/A</v>
      </c>
      <c r="AO67" s="88" t="e">
        <f ca="true">+IF(AND(ISNUMBER(OFFSET('Sanitation Data'!$G$12,0,10*ROW('Sanitation Data'!G61))),'Data Summary'!DD67="Yes"),OFFSET('Sanitation Data'!$G$12,0,10*ROW('Sanitation Data'!G61)),NA())</f>
        <v>#N/A</v>
      </c>
      <c r="AP67" s="88" t="e">
        <f ca="true">+IF(AND(ISNUMBER(OFFSET('Sanitation Data'!$H$4,0,10*ROW('Sanitation Data'!H61))),'Data Summary'!DE67="Yes"),100-OFFSET('Sanitation Data'!$H$4,0,10*ROW('Sanitation Data'!H61)),NA())</f>
        <v>#N/A</v>
      </c>
      <c r="AQ67" s="88" t="e">
        <f ca="true">+IF(AND(ISNUMBER(OFFSET('Sanitation Data'!$H$6,0,10*ROW('Sanitation Data'!H61))),'Data Summary'!DF67="Yes"),OFFSET('Sanitation Data'!$H$6,0,10*ROW('Sanitation Data'!H61)),NA())</f>
        <v>#N/A</v>
      </c>
      <c r="AR67" s="88" t="e">
        <f ca="true">+IF(AND(ISNUMBER(OFFSET('Sanitation Data'!$H$10,0,10*ROW('Sanitation Data'!H61))),'Data Summary'!DG67="Yes"),OFFSET('Sanitation Data'!$H$10,0,10*ROW('Sanitation Data'!H61)),NA())</f>
        <v>#N/A</v>
      </c>
      <c r="AS67" s="88" t="e">
        <f ca="true">+IF(AND(ISNUMBER(OFFSET('Sanitation Data'!$H$11,0,10*ROW('Sanitation Data'!H61))),'Data Summary'!DH67="Yes"),OFFSET('Sanitation Data'!$H$11,0,10*ROW('Sanitation Data'!H61)),NA())</f>
        <v>#N/A</v>
      </c>
      <c r="AT67" s="88" t="e">
        <f ca="true">+IF(AND(ISNUMBER(OFFSET('Sanitation Data'!$H$12,0,10*ROW('Sanitation Data'!H61))),'Data Summary'!DI67="Yes"),OFFSET('Sanitation Data'!$H$12,0,10*ROW('Sanitation Data'!H61)),NA())</f>
        <v>#N/A</v>
      </c>
      <c r="AU67" s="88" t="e">
        <f ca="true">+IF(AND(ISNUMBER(OFFSET('Sanitation Data'!$I$4,0,10*ROW('Sanitation Data'!I61))),'Data Summary'!DJ67="Yes"),100-OFFSET('Sanitation Data'!$I$4,0,10*ROW('Sanitation Data'!I61)),NA())</f>
        <v>#N/A</v>
      </c>
      <c r="AV67" s="88" t="e">
        <f ca="true">+IF(AND(ISNUMBER(OFFSET('Sanitation Data'!$I$6,0,10*ROW('Sanitation Data'!I61))),'Data Summary'!DK67="Yes"),OFFSET('Sanitation Data'!$I$6,0,10*ROW('Sanitation Data'!I61)),NA())</f>
        <v>#N/A</v>
      </c>
      <c r="AW67" s="88" t="e">
        <f ca="true">+IF(AND(ISNUMBER(OFFSET('Sanitation Data'!$I$10,0,10*ROW('Sanitation Data'!I61))),'Data Summary'!DL67="Yes"),OFFSET('Sanitation Data'!$I$10,0,10*ROW('Sanitation Data'!I61)),NA())</f>
        <v>#N/A</v>
      </c>
      <c r="AX67" s="88" t="e">
        <f ca="true">+IF(AND(ISNUMBER(OFFSET('Sanitation Data'!$I$11,0,10*ROW('Sanitation Data'!I61))),'Data Summary'!DM67="Yes"),OFFSET('Sanitation Data'!$I$11,0,10*ROW('Sanitation Data'!I61)),NA())</f>
        <v>#N/A</v>
      </c>
      <c r="AY67" s="88" t="e">
        <f ca="true">+IF(AND(ISNUMBER(OFFSET('Sanitation Data'!$I$12,0,10*ROW('Sanitation Data'!I61))),'Data Summary'!DN67="Yes"),OFFSET('Sanitation Data'!$I$12,0,10*ROW('Sanitation Data'!I61)),NA())</f>
        <v>#N/A</v>
      </c>
      <c r="AZ67" s="89" t="e">
        <f ca="true">+IF(AND(ISNUMBER(OFFSET('Hygiene Data'!$D$5,0,10*ROW('Hygiene Data'!D61))),'Data Summary'!DO67="Yes"),OFFSET('Hygiene Data'!$D$5,0,10*ROW('Hygiene Data'!D61)),NA())</f>
        <v>#N/A</v>
      </c>
      <c r="BA67" s="89" t="e">
        <f ca="true">+IF(AND(ISNUMBER(OFFSET('Hygiene Data'!$D$7,0,10*ROW('Hygiene Data'!D61))),'Data Summary'!DP67="Yes"),OFFSET('Hygiene Data'!$D$7,0,10*ROW('Hygiene Data'!D61)),NA())</f>
        <v>#N/A</v>
      </c>
      <c r="BB67" s="89" t="e">
        <f ca="true">+IF(AND(ISNUMBER(OFFSET('Hygiene Data'!$D$9,0,10*ROW('Hygiene Data'!D61))),'Data Summary'!DQ67="Yes"),OFFSET('Hygiene Data'!$D$9,0,10*ROW('Hygiene Data'!D61)),NA())</f>
        <v>#N/A</v>
      </c>
      <c r="BC67" s="89" t="e">
        <f ca="true">+IF(AND(ISNUMBER(OFFSET('Hygiene Data'!$E$5,0,10*ROW('Hygiene Data'!E61))),'Data Summary'!DR67="Yes"),OFFSET('Hygiene Data'!$E$5,0,10*ROW('Hygiene Data'!E61)),NA())</f>
        <v>#N/A</v>
      </c>
      <c r="BD67" s="89" t="e">
        <f ca="true">+IF(AND(ISNUMBER(OFFSET('Hygiene Data'!$E$7,0,10*ROW('Hygiene Data'!E61))),'Data Summary'!DS67="Yes"),OFFSET('Hygiene Data'!$E$7,0,10*ROW('Hygiene Data'!E61)),NA())</f>
        <v>#N/A</v>
      </c>
      <c r="BE67" s="89" t="e">
        <f ca="true">+IF(AND(ISNUMBER(OFFSET('Hygiene Data'!$E$9,0,10*ROW('Hygiene Data'!E61))),'Data Summary'!DT67="Yes"),OFFSET('Hygiene Data'!$E$9,0,10*ROW('Hygiene Data'!E61)),NA())</f>
        <v>#N/A</v>
      </c>
      <c r="BF67" s="89" t="e">
        <f ca="true">+IF(AND(ISNUMBER(OFFSET('Hygiene Data'!$F$5,0,10*ROW('Hygiene Data'!F61))),'Data Summary'!DU67="Yes"),OFFSET('Hygiene Data'!$F$5,0,10*ROW('Hygiene Data'!F61)),NA())</f>
        <v>#N/A</v>
      </c>
      <c r="BG67" s="89" t="e">
        <f ca="true">+IF(AND(ISNUMBER(OFFSET('Hygiene Data'!$F$7,0,10*ROW('Hygiene Data'!F61))),'Data Summary'!DV67="Yes"),OFFSET('Hygiene Data'!$F$7,0,10*ROW('Hygiene Data'!F61)),NA())</f>
        <v>#N/A</v>
      </c>
      <c r="BH67" s="89" t="e">
        <f ca="true">+IF(AND(ISNUMBER(OFFSET('Hygiene Data'!$F$9,0,10*ROW('Hygiene Data'!F61))),'Data Summary'!DW67="Yes"),OFFSET('Hygiene Data'!$F$9,0,10*ROW('Hygiene Data'!F61)),NA())</f>
        <v>#N/A</v>
      </c>
      <c r="BI67" s="89" t="e">
        <f ca="true">+IF(AND(ISNUMBER(OFFSET('Hygiene Data'!$G$5,0,10*ROW('Hygiene Data'!G61))),'Data Summary'!DX67="Yes"),OFFSET('Hygiene Data'!$G$5,0,10*ROW('Hygiene Data'!G61)),NA())</f>
        <v>#N/A</v>
      </c>
      <c r="BJ67" s="89" t="e">
        <f ca="true">+IF(AND(ISNUMBER(OFFSET('Hygiene Data'!$G$7,0,10*ROW('Hygiene Data'!G61))),'Data Summary'!DY67="Yes"),OFFSET('Hygiene Data'!$G$7,0,10*ROW('Hygiene Data'!G61)),NA())</f>
        <v>#N/A</v>
      </c>
      <c r="BK67" s="89" t="e">
        <f ca="true">+IF(AND(ISNUMBER(OFFSET('Hygiene Data'!$G$9,0,10*ROW('Hygiene Data'!G61))),'Data Summary'!DZ67="Yes"),OFFSET('Hygiene Data'!$G$9,0,10*ROW('Hygiene Data'!G61)),NA())</f>
        <v>#N/A</v>
      </c>
      <c r="BL67" s="89" t="e">
        <f ca="true">+IF(AND(ISNUMBER(OFFSET('Hygiene Data'!$H$5,0,10*ROW('Hygiene Data'!H61))),'Data Summary'!EA67="Yes"),OFFSET('Hygiene Data'!$H$5,0,10*ROW('Hygiene Data'!H61)),NA())</f>
        <v>#N/A</v>
      </c>
      <c r="BM67" s="89" t="e">
        <f ca="true">+IF(AND(ISNUMBER(OFFSET('Hygiene Data'!$H$7,0,10*ROW('Hygiene Data'!H61))),'Data Summary'!EB67="Yes"),OFFSET('Hygiene Data'!$H$7,0,10*ROW('Hygiene Data'!H61)),NA())</f>
        <v>#N/A</v>
      </c>
      <c r="BN67" s="89" t="e">
        <f ca="true">+IF(AND(ISNUMBER(OFFSET('Hygiene Data'!$H$9,0,10*ROW('Hygiene Data'!H61))),'Data Summary'!EC67="Yes"),OFFSET('Hygiene Data'!$H$9,0,10*ROW('Hygiene Data'!H61)),NA())</f>
        <v>#N/A</v>
      </c>
      <c r="BO67" s="89" t="e">
        <f ca="true">+IF(AND(ISNUMBER(OFFSET('Hygiene Data'!$I$5,0,10*ROW('Hygiene Data'!I61))),'Data Summary'!ED67="Yes"),OFFSET('Hygiene Data'!$I$5,0,10*ROW('Hygiene Data'!I61)),NA())</f>
        <v>#N/A</v>
      </c>
      <c r="BP67" s="89" t="e">
        <f ca="true">+IF(AND(ISNUMBER(OFFSET('Hygiene Data'!$I$7,0,10*ROW('Hygiene Data'!I61))),'Data Summary'!EE67="Yes"),OFFSET('Hygiene Data'!$I$7,0,10*ROW('Hygiene Data'!I61)),NA())</f>
        <v>#N/A</v>
      </c>
      <c r="BQ67" s="89" t="e">
        <f ca="true">+IF(AND(ISNUMBER(OFFSET('Hygiene Data'!$I$9,0,10*ROW('Hygiene Data'!I61))),'Data Summary'!EF67="Yes"),OFFSET('Hygiene Data'!$I$9,0,10*ROW('Hygiene Data'!I61)),NA())</f>
        <v>#N/A</v>
      </c>
    </row>
    <row xmlns:x14ac="http://schemas.microsoft.com/office/spreadsheetml/2009/9/ac" r="68" x14ac:dyDescent="0.2">
      <c r="A68" s="326" t="e">
        <f ca="true">+RIGHT('Data Summary'!A68,LEN('Data Summary'!A68)-9)</f>
        <v>#VALUE!</v>
      </c>
      <c r="B68" s="34" t="str">
        <f ca="true">+IF(ISTEXT('Data Summary'!B68),'Data Summary'!B68,"")</f>
        <v/>
      </c>
      <c r="C68" s="325" t="e">
        <f ca="true">+VALUE('Data Summary'!C68)</f>
        <v>#VALUE!</v>
      </c>
      <c r="D68" s="87" t="e">
        <f ca="true">+IF(AND(ISNUMBER(OFFSET('Water Data'!$D$4,0,10*ROW('Water Data'!D62))),'Data Summary'!BS68="Yes"),100-OFFSET('Water Data'!$D$4,0,10*ROW('Water Data'!D62)),NA())</f>
        <v>#N/A</v>
      </c>
      <c r="E68" s="87" t="e">
        <f ca="true">+IF(AND(ISNUMBER(OFFSET('Water Data'!$D$6,0,10*ROW('Water Data'!D62))),'Data Summary'!BT68="Yes"),OFFSET('Water Data'!$D$6,0,10*ROW('Water Data'!D62)),NA())</f>
        <v>#N/A</v>
      </c>
      <c r="F68" s="87" t="e">
        <f ca="true">+IF(AND(ISNUMBER(OFFSET('Water Data'!$D$9,0,10*ROW('Water Data'!D62))),'Data Summary'!BU68="Yes"),OFFSET('Water Data'!$D$9,0,10*ROW('Water Data'!D62)),NA())</f>
        <v>#N/A</v>
      </c>
      <c r="G68" s="87" t="e">
        <f ca="true">+IF(AND(ISNUMBER(OFFSET('Water Data'!$E$4,0,10*ROW('Water Data'!E62))),'Data Summary'!BV68="Yes"),100-OFFSET('Water Data'!$E$4,0,10*ROW('Water Data'!E62)),NA())</f>
        <v>#N/A</v>
      </c>
      <c r="H68" s="87" t="e">
        <f ca="true">+IF(AND(ISNUMBER(OFFSET('Water Data'!$E$6,0,10*ROW('Water Data'!E62))),'Data Summary'!BW68="Yes"),OFFSET('Water Data'!$E$6,0,10*ROW('Water Data'!E62)),NA())</f>
        <v>#N/A</v>
      </c>
      <c r="I68" s="87" t="e">
        <f ca="true">+IF(AND(ISNUMBER(OFFSET('Water Data'!$E$9,0,10*ROW('Water Data'!E62))),'Data Summary'!BX68="Yes"),OFFSET('Water Data'!$E$9,0,10*ROW('Water Data'!E62)),NA())</f>
        <v>#N/A</v>
      </c>
      <c r="J68" s="87" t="e">
        <f ca="true">+IF(AND(ISNUMBER(OFFSET('Water Data'!$F$4,0,10*ROW('Water Data'!F62))),'Data Summary'!BY68="Yes"),100-OFFSET('Water Data'!$F$4,0,10*ROW('Water Data'!F62)),NA())</f>
        <v>#N/A</v>
      </c>
      <c r="K68" s="87" t="e">
        <f ca="true">+IF(AND(ISNUMBER(OFFSET('Water Data'!$F$6,0,10*ROW('Water Data'!F62))),'Data Summary'!BZ68="Yes"),OFFSET('Water Data'!$F$6,0,10*ROW('Water Data'!F62)),NA())</f>
        <v>#N/A</v>
      </c>
      <c r="L68" s="87" t="e">
        <f ca="true">+IF(AND(ISNUMBER(OFFSET('Water Data'!$F$9,0,10*ROW('Water Data'!F62))),'Data Summary'!CA68="Yes"),OFFSET('Water Data'!$F$9,0,10*ROW('Water Data'!F62)),NA())</f>
        <v>#N/A</v>
      </c>
      <c r="M68" s="87" t="e">
        <f ca="true">+IF(AND(ISNUMBER(OFFSET('Water Data'!$G$4,0,10*ROW('Water Data'!G62))),'Data Summary'!CB68="Yes"),100-OFFSET('Water Data'!$G$4,0,10*ROW('Water Data'!G62)),NA())</f>
        <v>#N/A</v>
      </c>
      <c r="N68" s="87" t="e">
        <f ca="true">+IF(AND(ISNUMBER(OFFSET('Water Data'!$G$6,0,10*ROW('Water Data'!G62))),'Data Summary'!CC68="Yes"),OFFSET('Water Data'!$G$6,0,10*ROW('Water Data'!G62)),NA())</f>
        <v>#N/A</v>
      </c>
      <c r="O68" s="87" t="e">
        <f ca="true">+IF(AND(ISNUMBER(OFFSET('Water Data'!$G$9,0,10*ROW('Water Data'!G62))),'Data Summary'!CD68="Yes"),OFFSET('Water Data'!$G$9,0,10*ROW('Water Data'!G62)),NA())</f>
        <v>#N/A</v>
      </c>
      <c r="P68" s="87" t="e">
        <f ca="true">+IF(AND(ISNUMBER(OFFSET('Water Data'!$H$4,0,10*ROW('Water Data'!H62))),'Data Summary'!CE68="Yes"),100-OFFSET('Water Data'!$H$4,0,10*ROW('Water Data'!H62)),NA())</f>
        <v>#N/A</v>
      </c>
      <c r="Q68" s="87" t="e">
        <f ca="true">+IF(AND(ISNUMBER(OFFSET('Water Data'!$H$6,0,10*ROW('Water Data'!H62))),'Data Summary'!CF68="Yes"),OFFSET('Water Data'!$H$6,0,10*ROW('Water Data'!H62)),NA())</f>
        <v>#N/A</v>
      </c>
      <c r="R68" s="87" t="e">
        <f ca="true">+IF(AND(ISNUMBER(OFFSET('Water Data'!$H$9,0,10*ROW('Water Data'!H62))),'Data Summary'!CG68="Yes"),OFFSET('Water Data'!$H$9,0,10*ROW('Water Data'!H62)),NA())</f>
        <v>#N/A</v>
      </c>
      <c r="S68" s="87" t="e">
        <f ca="true">+IF(AND(ISNUMBER(OFFSET('Water Data'!$I$4,0,10*ROW('Water Data'!I62))),'Data Summary'!CH68="Yes"),100-OFFSET('Water Data'!$I$4,0,10*ROW('Water Data'!I62)),NA())</f>
        <v>#N/A</v>
      </c>
      <c r="T68" s="87" t="e">
        <f ca="true">+IF(AND(ISNUMBER(OFFSET('Water Data'!$I$6,0,10*ROW('Water Data'!I62))),'Data Summary'!CI68="Yes"),OFFSET('Water Data'!$I$6,0,10*ROW('Water Data'!I62)),NA())</f>
        <v>#N/A</v>
      </c>
      <c r="U68" s="87" t="e">
        <f ca="true">+IF(AND(ISNUMBER(OFFSET('Water Data'!$I$9,0,10*ROW('Water Data'!I62))),'Data Summary'!CJ68="Yes"),OFFSET('Water Data'!$I$9,0,10*ROW('Water Data'!I62)),NA())</f>
        <v>#N/A</v>
      </c>
      <c r="V68" s="88" t="e">
        <f ca="true">+IF(AND(ISNUMBER(OFFSET('Sanitation Data'!$D$4,0,10*ROW('Sanitation Data'!D62))),'Data Summary'!CK68="Yes"),100-OFFSET('Sanitation Data'!$D$4,0,10*ROW('Sanitation Data'!D62)),NA())</f>
        <v>#N/A</v>
      </c>
      <c r="W68" s="88" t="e">
        <f ca="true">+IF(AND(ISNUMBER(OFFSET('Sanitation Data'!$D$6,0,10*ROW('Sanitation Data'!D62))),'Data Summary'!CL68="Yes"),OFFSET('Sanitation Data'!$D$6,0,10*ROW('Sanitation Data'!D62)),NA())</f>
        <v>#N/A</v>
      </c>
      <c r="X68" s="88" t="e">
        <f ca="true">+IF(AND(ISNUMBER(OFFSET('Sanitation Data'!$D$10,0,10*ROW('Sanitation Data'!D62))),'Data Summary'!CM68="Yes"),OFFSET('Sanitation Data'!$D$10,0,10*ROW('Sanitation Data'!D62)),NA())</f>
        <v>#N/A</v>
      </c>
      <c r="Y68" s="88" t="e">
        <f ca="true">+IF(AND(ISNUMBER(OFFSET('Sanitation Data'!$D$11,0,10*ROW('Sanitation Data'!D62))),'Data Summary'!CN68="Yes"),OFFSET('Sanitation Data'!$D$11,0,10*ROW('Sanitation Data'!D62)),NA())</f>
        <v>#N/A</v>
      </c>
      <c r="Z68" s="88" t="e">
        <f ca="true">+IF(AND(ISNUMBER(OFFSET('Sanitation Data'!$D$12,0,10*ROW('Sanitation Data'!D62))),'Data Summary'!CO68="Yes"),OFFSET('Sanitation Data'!$D$12,0,10*ROW('Sanitation Data'!D62)),NA())</f>
        <v>#N/A</v>
      </c>
      <c r="AA68" s="88" t="e">
        <f ca="true">+IF(AND(ISNUMBER(OFFSET('Sanitation Data'!$E$4,0,10*ROW('Sanitation Data'!E62))),'Data Summary'!CP68="Yes"),100-OFFSET('Sanitation Data'!$E$4,0,10*ROW('Sanitation Data'!E62)),NA())</f>
        <v>#N/A</v>
      </c>
      <c r="AB68" s="88" t="e">
        <f ca="true">+IF(AND(ISNUMBER(OFFSET('Sanitation Data'!$E$6,0,10*ROW('Sanitation Data'!E62))),'Data Summary'!CQ68="Yes"),OFFSET('Sanitation Data'!$E$6,0,10*ROW('Sanitation Data'!E62)),NA())</f>
        <v>#N/A</v>
      </c>
      <c r="AC68" s="88" t="e">
        <f ca="true">+IF(AND(ISNUMBER(OFFSET('Sanitation Data'!$E$10,0,10*ROW('Sanitation Data'!E62))),'Data Summary'!CR68="Yes"),OFFSET('Sanitation Data'!$E$10,0,10*ROW('Sanitation Data'!E62)),NA())</f>
        <v>#N/A</v>
      </c>
      <c r="AD68" s="88" t="e">
        <f ca="true">+IF(AND(ISNUMBER(OFFSET('Sanitation Data'!$E$11,0,10*ROW('Sanitation Data'!E62))),'Data Summary'!CS68="Yes"),OFFSET('Sanitation Data'!$E$11,0,10*ROW('Sanitation Data'!E62)),NA())</f>
        <v>#N/A</v>
      </c>
      <c r="AE68" s="88" t="e">
        <f ca="true">+IF(AND(ISNUMBER(OFFSET('Sanitation Data'!$E$12,0,10*ROW('Sanitation Data'!E62))),'Data Summary'!CT68="Yes"),OFFSET('Sanitation Data'!$E$12,0,10*ROW('Sanitation Data'!E62)),NA())</f>
        <v>#N/A</v>
      </c>
      <c r="AF68" s="88" t="e">
        <f ca="true">+IF(AND(ISNUMBER(OFFSET('Sanitation Data'!$F$4,0,10*ROW('Sanitation Data'!F62))),'Data Summary'!CU68="Yes"),100-OFFSET('Sanitation Data'!$F$4,0,10*ROW('Sanitation Data'!F62)),NA())</f>
        <v>#N/A</v>
      </c>
      <c r="AG68" s="88" t="e">
        <f ca="true">+IF(AND(ISNUMBER(OFFSET('Sanitation Data'!$F$6,0,10*ROW('Sanitation Data'!F62))),'Data Summary'!CV68="Yes"),OFFSET('Sanitation Data'!$F$6,0,10*ROW('Sanitation Data'!F62)),NA())</f>
        <v>#N/A</v>
      </c>
      <c r="AH68" s="88" t="e">
        <f ca="true">+IF(AND(ISNUMBER(OFFSET('Sanitation Data'!$F$10,0,10*ROW('Sanitation Data'!F62))),'Data Summary'!CW68="Yes"),OFFSET('Sanitation Data'!$F$10,0,10*ROW('Sanitation Data'!F62)),NA())</f>
        <v>#N/A</v>
      </c>
      <c r="AI68" s="88" t="e">
        <f ca="true">+IF(AND(ISNUMBER(OFFSET('Sanitation Data'!$F$11,0,10*ROW('Sanitation Data'!F62))),'Data Summary'!CX68="Yes"),OFFSET('Sanitation Data'!$F$11,0,10*ROW('Sanitation Data'!F62)),NA())</f>
        <v>#N/A</v>
      </c>
      <c r="AJ68" s="88" t="e">
        <f ca="true">+IF(AND(ISNUMBER(OFFSET('Sanitation Data'!$F$12,0,10*ROW('Sanitation Data'!F62))),'Data Summary'!CY68="Yes"),OFFSET('Sanitation Data'!$F$12,0,10*ROW('Sanitation Data'!F62)),NA())</f>
        <v>#N/A</v>
      </c>
      <c r="AK68" s="88" t="e">
        <f ca="true">+IF(AND(ISNUMBER(OFFSET('Sanitation Data'!$G$4,0,10*ROW('Sanitation Data'!G62))),'Data Summary'!CZ68="Yes"),100-OFFSET('Sanitation Data'!$G$4,0,10*ROW('Sanitation Data'!G62)),NA())</f>
        <v>#N/A</v>
      </c>
      <c r="AL68" s="88" t="e">
        <f ca="true">+IF(AND(ISNUMBER(OFFSET('Sanitation Data'!$G$6,0,10*ROW('Sanitation Data'!G62))),'Data Summary'!DA68="Yes"),OFFSET('Sanitation Data'!$G$6,0,10*ROW('Sanitation Data'!G62)),NA())</f>
        <v>#N/A</v>
      </c>
      <c r="AM68" s="88" t="e">
        <f ca="true">+IF(AND(ISNUMBER(OFFSET('Sanitation Data'!$G$10,0,10*ROW('Sanitation Data'!G62))),'Data Summary'!DB68="Yes"),OFFSET('Sanitation Data'!$G$10,0,10*ROW('Sanitation Data'!G62)),NA())</f>
        <v>#N/A</v>
      </c>
      <c r="AN68" s="88" t="e">
        <f ca="true">+IF(AND(ISNUMBER(OFFSET('Sanitation Data'!$G$11,0,10*ROW('Sanitation Data'!G62))),'Data Summary'!DC68="Yes"),OFFSET('Sanitation Data'!$G$11,0,10*ROW('Sanitation Data'!G62)),NA())</f>
        <v>#N/A</v>
      </c>
      <c r="AO68" s="88" t="e">
        <f ca="true">+IF(AND(ISNUMBER(OFFSET('Sanitation Data'!$G$12,0,10*ROW('Sanitation Data'!G62))),'Data Summary'!DD68="Yes"),OFFSET('Sanitation Data'!$G$12,0,10*ROW('Sanitation Data'!G62)),NA())</f>
        <v>#N/A</v>
      </c>
      <c r="AP68" s="88" t="e">
        <f ca="true">+IF(AND(ISNUMBER(OFFSET('Sanitation Data'!$H$4,0,10*ROW('Sanitation Data'!H62))),'Data Summary'!DE68="Yes"),100-OFFSET('Sanitation Data'!$H$4,0,10*ROW('Sanitation Data'!H62)),NA())</f>
        <v>#N/A</v>
      </c>
      <c r="AQ68" s="88" t="e">
        <f ca="true">+IF(AND(ISNUMBER(OFFSET('Sanitation Data'!$H$6,0,10*ROW('Sanitation Data'!H62))),'Data Summary'!DF68="Yes"),OFFSET('Sanitation Data'!$H$6,0,10*ROW('Sanitation Data'!H62)),NA())</f>
        <v>#N/A</v>
      </c>
      <c r="AR68" s="88" t="e">
        <f ca="true">+IF(AND(ISNUMBER(OFFSET('Sanitation Data'!$H$10,0,10*ROW('Sanitation Data'!H62))),'Data Summary'!DG68="Yes"),OFFSET('Sanitation Data'!$H$10,0,10*ROW('Sanitation Data'!H62)),NA())</f>
        <v>#N/A</v>
      </c>
      <c r="AS68" s="88" t="e">
        <f ca="true">+IF(AND(ISNUMBER(OFFSET('Sanitation Data'!$H$11,0,10*ROW('Sanitation Data'!H62))),'Data Summary'!DH68="Yes"),OFFSET('Sanitation Data'!$H$11,0,10*ROW('Sanitation Data'!H62)),NA())</f>
        <v>#N/A</v>
      </c>
      <c r="AT68" s="88" t="e">
        <f ca="true">+IF(AND(ISNUMBER(OFFSET('Sanitation Data'!$H$12,0,10*ROW('Sanitation Data'!H62))),'Data Summary'!DI68="Yes"),OFFSET('Sanitation Data'!$H$12,0,10*ROW('Sanitation Data'!H62)),NA())</f>
        <v>#N/A</v>
      </c>
      <c r="AU68" s="88" t="e">
        <f ca="true">+IF(AND(ISNUMBER(OFFSET('Sanitation Data'!$I$4,0,10*ROW('Sanitation Data'!I62))),'Data Summary'!DJ68="Yes"),100-OFFSET('Sanitation Data'!$I$4,0,10*ROW('Sanitation Data'!I62)),NA())</f>
        <v>#N/A</v>
      </c>
      <c r="AV68" s="88" t="e">
        <f ca="true">+IF(AND(ISNUMBER(OFFSET('Sanitation Data'!$I$6,0,10*ROW('Sanitation Data'!I62))),'Data Summary'!DK68="Yes"),OFFSET('Sanitation Data'!$I$6,0,10*ROW('Sanitation Data'!I62)),NA())</f>
        <v>#N/A</v>
      </c>
      <c r="AW68" s="88" t="e">
        <f ca="true">+IF(AND(ISNUMBER(OFFSET('Sanitation Data'!$I$10,0,10*ROW('Sanitation Data'!I62))),'Data Summary'!DL68="Yes"),OFFSET('Sanitation Data'!$I$10,0,10*ROW('Sanitation Data'!I62)),NA())</f>
        <v>#N/A</v>
      </c>
      <c r="AX68" s="88" t="e">
        <f ca="true">+IF(AND(ISNUMBER(OFFSET('Sanitation Data'!$I$11,0,10*ROW('Sanitation Data'!I62))),'Data Summary'!DM68="Yes"),OFFSET('Sanitation Data'!$I$11,0,10*ROW('Sanitation Data'!I62)),NA())</f>
        <v>#N/A</v>
      </c>
      <c r="AY68" s="88" t="e">
        <f ca="true">+IF(AND(ISNUMBER(OFFSET('Sanitation Data'!$I$12,0,10*ROW('Sanitation Data'!I62))),'Data Summary'!DN68="Yes"),OFFSET('Sanitation Data'!$I$12,0,10*ROW('Sanitation Data'!I62)),NA())</f>
        <v>#N/A</v>
      </c>
      <c r="AZ68" s="89" t="e">
        <f ca="true">+IF(AND(ISNUMBER(OFFSET('Hygiene Data'!$D$5,0,10*ROW('Hygiene Data'!D62))),'Data Summary'!DO68="Yes"),OFFSET('Hygiene Data'!$D$5,0,10*ROW('Hygiene Data'!D62)),NA())</f>
        <v>#N/A</v>
      </c>
      <c r="BA68" s="89" t="e">
        <f ca="true">+IF(AND(ISNUMBER(OFFSET('Hygiene Data'!$D$7,0,10*ROW('Hygiene Data'!D62))),'Data Summary'!DP68="Yes"),OFFSET('Hygiene Data'!$D$7,0,10*ROW('Hygiene Data'!D62)),NA())</f>
        <v>#N/A</v>
      </c>
      <c r="BB68" s="89" t="e">
        <f ca="true">+IF(AND(ISNUMBER(OFFSET('Hygiene Data'!$D$9,0,10*ROW('Hygiene Data'!D62))),'Data Summary'!DQ68="Yes"),OFFSET('Hygiene Data'!$D$9,0,10*ROW('Hygiene Data'!D62)),NA())</f>
        <v>#N/A</v>
      </c>
      <c r="BC68" s="89" t="e">
        <f ca="true">+IF(AND(ISNUMBER(OFFSET('Hygiene Data'!$E$5,0,10*ROW('Hygiene Data'!E62))),'Data Summary'!DR68="Yes"),OFFSET('Hygiene Data'!$E$5,0,10*ROW('Hygiene Data'!E62)),NA())</f>
        <v>#N/A</v>
      </c>
      <c r="BD68" s="89" t="e">
        <f ca="true">+IF(AND(ISNUMBER(OFFSET('Hygiene Data'!$E$7,0,10*ROW('Hygiene Data'!E62))),'Data Summary'!DS68="Yes"),OFFSET('Hygiene Data'!$E$7,0,10*ROW('Hygiene Data'!E62)),NA())</f>
        <v>#N/A</v>
      </c>
      <c r="BE68" s="89" t="e">
        <f ca="true">+IF(AND(ISNUMBER(OFFSET('Hygiene Data'!$E$9,0,10*ROW('Hygiene Data'!E62))),'Data Summary'!DT68="Yes"),OFFSET('Hygiene Data'!$E$9,0,10*ROW('Hygiene Data'!E62)),NA())</f>
        <v>#N/A</v>
      </c>
      <c r="BF68" s="89" t="e">
        <f ca="true">+IF(AND(ISNUMBER(OFFSET('Hygiene Data'!$F$5,0,10*ROW('Hygiene Data'!F62))),'Data Summary'!DU68="Yes"),OFFSET('Hygiene Data'!$F$5,0,10*ROW('Hygiene Data'!F62)),NA())</f>
        <v>#N/A</v>
      </c>
      <c r="BG68" s="89" t="e">
        <f ca="true">+IF(AND(ISNUMBER(OFFSET('Hygiene Data'!$F$7,0,10*ROW('Hygiene Data'!F62))),'Data Summary'!DV68="Yes"),OFFSET('Hygiene Data'!$F$7,0,10*ROW('Hygiene Data'!F62)),NA())</f>
        <v>#N/A</v>
      </c>
      <c r="BH68" s="89" t="e">
        <f ca="true">+IF(AND(ISNUMBER(OFFSET('Hygiene Data'!$F$9,0,10*ROW('Hygiene Data'!F62))),'Data Summary'!DW68="Yes"),OFFSET('Hygiene Data'!$F$9,0,10*ROW('Hygiene Data'!F62)),NA())</f>
        <v>#N/A</v>
      </c>
      <c r="BI68" s="89" t="e">
        <f ca="true">+IF(AND(ISNUMBER(OFFSET('Hygiene Data'!$G$5,0,10*ROW('Hygiene Data'!G62))),'Data Summary'!DX68="Yes"),OFFSET('Hygiene Data'!$G$5,0,10*ROW('Hygiene Data'!G62)),NA())</f>
        <v>#N/A</v>
      </c>
      <c r="BJ68" s="89" t="e">
        <f ca="true">+IF(AND(ISNUMBER(OFFSET('Hygiene Data'!$G$7,0,10*ROW('Hygiene Data'!G62))),'Data Summary'!DY68="Yes"),OFFSET('Hygiene Data'!$G$7,0,10*ROW('Hygiene Data'!G62)),NA())</f>
        <v>#N/A</v>
      </c>
      <c r="BK68" s="89" t="e">
        <f ca="true">+IF(AND(ISNUMBER(OFFSET('Hygiene Data'!$G$9,0,10*ROW('Hygiene Data'!G62))),'Data Summary'!DZ68="Yes"),OFFSET('Hygiene Data'!$G$9,0,10*ROW('Hygiene Data'!G62)),NA())</f>
        <v>#N/A</v>
      </c>
      <c r="BL68" s="89" t="e">
        <f ca="true">+IF(AND(ISNUMBER(OFFSET('Hygiene Data'!$H$5,0,10*ROW('Hygiene Data'!H62))),'Data Summary'!EA68="Yes"),OFFSET('Hygiene Data'!$H$5,0,10*ROW('Hygiene Data'!H62)),NA())</f>
        <v>#N/A</v>
      </c>
      <c r="BM68" s="89" t="e">
        <f ca="true">+IF(AND(ISNUMBER(OFFSET('Hygiene Data'!$H$7,0,10*ROW('Hygiene Data'!H62))),'Data Summary'!EB68="Yes"),OFFSET('Hygiene Data'!$H$7,0,10*ROW('Hygiene Data'!H62)),NA())</f>
        <v>#N/A</v>
      </c>
      <c r="BN68" s="89" t="e">
        <f ca="true">+IF(AND(ISNUMBER(OFFSET('Hygiene Data'!$H$9,0,10*ROW('Hygiene Data'!H62))),'Data Summary'!EC68="Yes"),OFFSET('Hygiene Data'!$H$9,0,10*ROW('Hygiene Data'!H62)),NA())</f>
        <v>#N/A</v>
      </c>
      <c r="BO68" s="89" t="e">
        <f ca="true">+IF(AND(ISNUMBER(OFFSET('Hygiene Data'!$I$5,0,10*ROW('Hygiene Data'!I62))),'Data Summary'!ED68="Yes"),OFFSET('Hygiene Data'!$I$5,0,10*ROW('Hygiene Data'!I62)),NA())</f>
        <v>#N/A</v>
      </c>
      <c r="BP68" s="89" t="e">
        <f ca="true">+IF(AND(ISNUMBER(OFFSET('Hygiene Data'!$I$7,0,10*ROW('Hygiene Data'!I62))),'Data Summary'!EE68="Yes"),OFFSET('Hygiene Data'!$I$7,0,10*ROW('Hygiene Data'!I62)),NA())</f>
        <v>#N/A</v>
      </c>
      <c r="BQ68" s="89" t="e">
        <f ca="true">+IF(AND(ISNUMBER(OFFSET('Hygiene Data'!$I$9,0,10*ROW('Hygiene Data'!I62))),'Data Summary'!EF68="Yes"),OFFSET('Hygiene Data'!$I$9,0,10*ROW('Hygiene Data'!I62)),NA())</f>
        <v>#N/A</v>
      </c>
    </row>
    <row xmlns:x14ac="http://schemas.microsoft.com/office/spreadsheetml/2009/9/ac" r="69" x14ac:dyDescent="0.2">
      <c r="A69" s="326" t="e">
        <f ca="true">+RIGHT('Data Summary'!A69,LEN('Data Summary'!A69)-9)</f>
        <v>#VALUE!</v>
      </c>
      <c r="B69" s="34" t="str">
        <f ca="true">+IF(ISTEXT('Data Summary'!B69),'Data Summary'!B69,"")</f>
        <v/>
      </c>
      <c r="C69" s="325" t="e">
        <f ca="true">+VALUE('Data Summary'!C69)</f>
        <v>#VALUE!</v>
      </c>
      <c r="D69" s="87" t="e">
        <f ca="true">+IF(AND(ISNUMBER(OFFSET('Water Data'!$D$4,0,10*ROW('Water Data'!D63))),'Data Summary'!BS69="Yes"),100-OFFSET('Water Data'!$D$4,0,10*ROW('Water Data'!D63)),NA())</f>
        <v>#N/A</v>
      </c>
      <c r="E69" s="87" t="e">
        <f ca="true">+IF(AND(ISNUMBER(OFFSET('Water Data'!$D$6,0,10*ROW('Water Data'!D63))),'Data Summary'!BT69="Yes"),OFFSET('Water Data'!$D$6,0,10*ROW('Water Data'!D63)),NA())</f>
        <v>#N/A</v>
      </c>
      <c r="F69" s="87" t="e">
        <f ca="true">+IF(AND(ISNUMBER(OFFSET('Water Data'!$D$9,0,10*ROW('Water Data'!D63))),'Data Summary'!BU69="Yes"),OFFSET('Water Data'!$D$9,0,10*ROW('Water Data'!D63)),NA())</f>
        <v>#N/A</v>
      </c>
      <c r="G69" s="87" t="e">
        <f ca="true">+IF(AND(ISNUMBER(OFFSET('Water Data'!$E$4,0,10*ROW('Water Data'!E63))),'Data Summary'!BV69="Yes"),100-OFFSET('Water Data'!$E$4,0,10*ROW('Water Data'!E63)),NA())</f>
        <v>#N/A</v>
      </c>
      <c r="H69" s="87" t="e">
        <f ca="true">+IF(AND(ISNUMBER(OFFSET('Water Data'!$E$6,0,10*ROW('Water Data'!E63))),'Data Summary'!BW69="Yes"),OFFSET('Water Data'!$E$6,0,10*ROW('Water Data'!E63)),NA())</f>
        <v>#N/A</v>
      </c>
      <c r="I69" s="87" t="e">
        <f ca="true">+IF(AND(ISNUMBER(OFFSET('Water Data'!$E$9,0,10*ROW('Water Data'!E63))),'Data Summary'!BX69="Yes"),OFFSET('Water Data'!$E$9,0,10*ROW('Water Data'!E63)),NA())</f>
        <v>#N/A</v>
      </c>
      <c r="J69" s="87" t="e">
        <f ca="true">+IF(AND(ISNUMBER(OFFSET('Water Data'!$F$4,0,10*ROW('Water Data'!F63))),'Data Summary'!BY69="Yes"),100-OFFSET('Water Data'!$F$4,0,10*ROW('Water Data'!F63)),NA())</f>
        <v>#N/A</v>
      </c>
      <c r="K69" s="87" t="e">
        <f ca="true">+IF(AND(ISNUMBER(OFFSET('Water Data'!$F$6,0,10*ROW('Water Data'!F63))),'Data Summary'!BZ69="Yes"),OFFSET('Water Data'!$F$6,0,10*ROW('Water Data'!F63)),NA())</f>
        <v>#N/A</v>
      </c>
      <c r="L69" s="87" t="e">
        <f ca="true">+IF(AND(ISNUMBER(OFFSET('Water Data'!$F$9,0,10*ROW('Water Data'!F63))),'Data Summary'!CA69="Yes"),OFFSET('Water Data'!$F$9,0,10*ROW('Water Data'!F63)),NA())</f>
        <v>#N/A</v>
      </c>
      <c r="M69" s="87" t="e">
        <f ca="true">+IF(AND(ISNUMBER(OFFSET('Water Data'!$G$4,0,10*ROW('Water Data'!G63))),'Data Summary'!CB69="Yes"),100-OFFSET('Water Data'!$G$4,0,10*ROW('Water Data'!G63)),NA())</f>
        <v>#N/A</v>
      </c>
      <c r="N69" s="87" t="e">
        <f ca="true">+IF(AND(ISNUMBER(OFFSET('Water Data'!$G$6,0,10*ROW('Water Data'!G63))),'Data Summary'!CC69="Yes"),OFFSET('Water Data'!$G$6,0,10*ROW('Water Data'!G63)),NA())</f>
        <v>#N/A</v>
      </c>
      <c r="O69" s="87" t="e">
        <f ca="true">+IF(AND(ISNUMBER(OFFSET('Water Data'!$G$9,0,10*ROW('Water Data'!G63))),'Data Summary'!CD69="Yes"),OFFSET('Water Data'!$G$9,0,10*ROW('Water Data'!G63)),NA())</f>
        <v>#N/A</v>
      </c>
      <c r="P69" s="87" t="e">
        <f ca="true">+IF(AND(ISNUMBER(OFFSET('Water Data'!$H$4,0,10*ROW('Water Data'!H63))),'Data Summary'!CE69="Yes"),100-OFFSET('Water Data'!$H$4,0,10*ROW('Water Data'!H63)),NA())</f>
        <v>#N/A</v>
      </c>
      <c r="Q69" s="87" t="e">
        <f ca="true">+IF(AND(ISNUMBER(OFFSET('Water Data'!$H$6,0,10*ROW('Water Data'!H63))),'Data Summary'!CF69="Yes"),OFFSET('Water Data'!$H$6,0,10*ROW('Water Data'!H63)),NA())</f>
        <v>#N/A</v>
      </c>
      <c r="R69" s="87" t="e">
        <f ca="true">+IF(AND(ISNUMBER(OFFSET('Water Data'!$H$9,0,10*ROW('Water Data'!H63))),'Data Summary'!CG69="Yes"),OFFSET('Water Data'!$H$9,0,10*ROW('Water Data'!H63)),NA())</f>
        <v>#N/A</v>
      </c>
      <c r="S69" s="87" t="e">
        <f ca="true">+IF(AND(ISNUMBER(OFFSET('Water Data'!$I$4,0,10*ROW('Water Data'!I63))),'Data Summary'!CH69="Yes"),100-OFFSET('Water Data'!$I$4,0,10*ROW('Water Data'!I63)),NA())</f>
        <v>#N/A</v>
      </c>
      <c r="T69" s="87" t="e">
        <f ca="true">+IF(AND(ISNUMBER(OFFSET('Water Data'!$I$6,0,10*ROW('Water Data'!I63))),'Data Summary'!CI69="Yes"),OFFSET('Water Data'!$I$6,0,10*ROW('Water Data'!I63)),NA())</f>
        <v>#N/A</v>
      </c>
      <c r="U69" s="87" t="e">
        <f ca="true">+IF(AND(ISNUMBER(OFFSET('Water Data'!$I$9,0,10*ROW('Water Data'!I63))),'Data Summary'!CJ69="Yes"),OFFSET('Water Data'!$I$9,0,10*ROW('Water Data'!I63)),NA())</f>
        <v>#N/A</v>
      </c>
      <c r="V69" s="88" t="e">
        <f ca="true">+IF(AND(ISNUMBER(OFFSET('Sanitation Data'!$D$4,0,10*ROW('Sanitation Data'!D63))),'Data Summary'!CK69="Yes"),100-OFFSET('Sanitation Data'!$D$4,0,10*ROW('Sanitation Data'!D63)),NA())</f>
        <v>#N/A</v>
      </c>
      <c r="W69" s="88" t="e">
        <f ca="true">+IF(AND(ISNUMBER(OFFSET('Sanitation Data'!$D$6,0,10*ROW('Sanitation Data'!D63))),'Data Summary'!CL69="Yes"),OFFSET('Sanitation Data'!$D$6,0,10*ROW('Sanitation Data'!D63)),NA())</f>
        <v>#N/A</v>
      </c>
      <c r="X69" s="88" t="e">
        <f ca="true">+IF(AND(ISNUMBER(OFFSET('Sanitation Data'!$D$10,0,10*ROW('Sanitation Data'!D63))),'Data Summary'!CM69="Yes"),OFFSET('Sanitation Data'!$D$10,0,10*ROW('Sanitation Data'!D63)),NA())</f>
        <v>#N/A</v>
      </c>
      <c r="Y69" s="88" t="e">
        <f ca="true">+IF(AND(ISNUMBER(OFFSET('Sanitation Data'!$D$11,0,10*ROW('Sanitation Data'!D63))),'Data Summary'!CN69="Yes"),OFFSET('Sanitation Data'!$D$11,0,10*ROW('Sanitation Data'!D63)),NA())</f>
        <v>#N/A</v>
      </c>
      <c r="Z69" s="88" t="e">
        <f ca="true">+IF(AND(ISNUMBER(OFFSET('Sanitation Data'!$D$12,0,10*ROW('Sanitation Data'!D63))),'Data Summary'!CO69="Yes"),OFFSET('Sanitation Data'!$D$12,0,10*ROW('Sanitation Data'!D63)),NA())</f>
        <v>#N/A</v>
      </c>
      <c r="AA69" s="88" t="e">
        <f ca="true">+IF(AND(ISNUMBER(OFFSET('Sanitation Data'!$E$4,0,10*ROW('Sanitation Data'!E63))),'Data Summary'!CP69="Yes"),100-OFFSET('Sanitation Data'!$E$4,0,10*ROW('Sanitation Data'!E63)),NA())</f>
        <v>#N/A</v>
      </c>
      <c r="AB69" s="88" t="e">
        <f ca="true">+IF(AND(ISNUMBER(OFFSET('Sanitation Data'!$E$6,0,10*ROW('Sanitation Data'!E63))),'Data Summary'!CQ69="Yes"),OFFSET('Sanitation Data'!$E$6,0,10*ROW('Sanitation Data'!E63)),NA())</f>
        <v>#N/A</v>
      </c>
      <c r="AC69" s="88" t="e">
        <f ca="true">+IF(AND(ISNUMBER(OFFSET('Sanitation Data'!$E$10,0,10*ROW('Sanitation Data'!E63))),'Data Summary'!CR69="Yes"),OFFSET('Sanitation Data'!$E$10,0,10*ROW('Sanitation Data'!E63)),NA())</f>
        <v>#N/A</v>
      </c>
      <c r="AD69" s="88" t="e">
        <f ca="true">+IF(AND(ISNUMBER(OFFSET('Sanitation Data'!$E$11,0,10*ROW('Sanitation Data'!E63))),'Data Summary'!CS69="Yes"),OFFSET('Sanitation Data'!$E$11,0,10*ROW('Sanitation Data'!E63)),NA())</f>
        <v>#N/A</v>
      </c>
      <c r="AE69" s="88" t="e">
        <f ca="true">+IF(AND(ISNUMBER(OFFSET('Sanitation Data'!$E$12,0,10*ROW('Sanitation Data'!E63))),'Data Summary'!CT69="Yes"),OFFSET('Sanitation Data'!$E$12,0,10*ROW('Sanitation Data'!E63)),NA())</f>
        <v>#N/A</v>
      </c>
      <c r="AF69" s="88" t="e">
        <f ca="true">+IF(AND(ISNUMBER(OFFSET('Sanitation Data'!$F$4,0,10*ROW('Sanitation Data'!F63))),'Data Summary'!CU69="Yes"),100-OFFSET('Sanitation Data'!$F$4,0,10*ROW('Sanitation Data'!F63)),NA())</f>
        <v>#N/A</v>
      </c>
      <c r="AG69" s="88" t="e">
        <f ca="true">+IF(AND(ISNUMBER(OFFSET('Sanitation Data'!$F$6,0,10*ROW('Sanitation Data'!F63))),'Data Summary'!CV69="Yes"),OFFSET('Sanitation Data'!$F$6,0,10*ROW('Sanitation Data'!F63)),NA())</f>
        <v>#N/A</v>
      </c>
      <c r="AH69" s="88" t="e">
        <f ca="true">+IF(AND(ISNUMBER(OFFSET('Sanitation Data'!$F$10,0,10*ROW('Sanitation Data'!F63))),'Data Summary'!CW69="Yes"),OFFSET('Sanitation Data'!$F$10,0,10*ROW('Sanitation Data'!F63)),NA())</f>
        <v>#N/A</v>
      </c>
      <c r="AI69" s="88" t="e">
        <f ca="true">+IF(AND(ISNUMBER(OFFSET('Sanitation Data'!$F$11,0,10*ROW('Sanitation Data'!F63))),'Data Summary'!CX69="Yes"),OFFSET('Sanitation Data'!$F$11,0,10*ROW('Sanitation Data'!F63)),NA())</f>
        <v>#N/A</v>
      </c>
      <c r="AJ69" s="88" t="e">
        <f ca="true">+IF(AND(ISNUMBER(OFFSET('Sanitation Data'!$F$12,0,10*ROW('Sanitation Data'!F63))),'Data Summary'!CY69="Yes"),OFFSET('Sanitation Data'!$F$12,0,10*ROW('Sanitation Data'!F63)),NA())</f>
        <v>#N/A</v>
      </c>
      <c r="AK69" s="88" t="e">
        <f ca="true">+IF(AND(ISNUMBER(OFFSET('Sanitation Data'!$G$4,0,10*ROW('Sanitation Data'!G63))),'Data Summary'!CZ69="Yes"),100-OFFSET('Sanitation Data'!$G$4,0,10*ROW('Sanitation Data'!G63)),NA())</f>
        <v>#N/A</v>
      </c>
      <c r="AL69" s="88" t="e">
        <f ca="true">+IF(AND(ISNUMBER(OFFSET('Sanitation Data'!$G$6,0,10*ROW('Sanitation Data'!G63))),'Data Summary'!DA69="Yes"),OFFSET('Sanitation Data'!$G$6,0,10*ROW('Sanitation Data'!G63)),NA())</f>
        <v>#N/A</v>
      </c>
      <c r="AM69" s="88" t="e">
        <f ca="true">+IF(AND(ISNUMBER(OFFSET('Sanitation Data'!$G$10,0,10*ROW('Sanitation Data'!G63))),'Data Summary'!DB69="Yes"),OFFSET('Sanitation Data'!$G$10,0,10*ROW('Sanitation Data'!G63)),NA())</f>
        <v>#N/A</v>
      </c>
      <c r="AN69" s="88" t="e">
        <f ca="true">+IF(AND(ISNUMBER(OFFSET('Sanitation Data'!$G$11,0,10*ROW('Sanitation Data'!G63))),'Data Summary'!DC69="Yes"),OFFSET('Sanitation Data'!$G$11,0,10*ROW('Sanitation Data'!G63)),NA())</f>
        <v>#N/A</v>
      </c>
      <c r="AO69" s="88" t="e">
        <f ca="true">+IF(AND(ISNUMBER(OFFSET('Sanitation Data'!$G$12,0,10*ROW('Sanitation Data'!G63))),'Data Summary'!DD69="Yes"),OFFSET('Sanitation Data'!$G$12,0,10*ROW('Sanitation Data'!G63)),NA())</f>
        <v>#N/A</v>
      </c>
      <c r="AP69" s="88" t="e">
        <f ca="true">+IF(AND(ISNUMBER(OFFSET('Sanitation Data'!$H$4,0,10*ROW('Sanitation Data'!H63))),'Data Summary'!DE69="Yes"),100-OFFSET('Sanitation Data'!$H$4,0,10*ROW('Sanitation Data'!H63)),NA())</f>
        <v>#N/A</v>
      </c>
      <c r="AQ69" s="88" t="e">
        <f ca="true">+IF(AND(ISNUMBER(OFFSET('Sanitation Data'!$H$6,0,10*ROW('Sanitation Data'!H63))),'Data Summary'!DF69="Yes"),OFFSET('Sanitation Data'!$H$6,0,10*ROW('Sanitation Data'!H63)),NA())</f>
        <v>#N/A</v>
      </c>
      <c r="AR69" s="88" t="e">
        <f ca="true">+IF(AND(ISNUMBER(OFFSET('Sanitation Data'!$H$10,0,10*ROW('Sanitation Data'!H63))),'Data Summary'!DG69="Yes"),OFFSET('Sanitation Data'!$H$10,0,10*ROW('Sanitation Data'!H63)),NA())</f>
        <v>#N/A</v>
      </c>
      <c r="AS69" s="88" t="e">
        <f ca="true">+IF(AND(ISNUMBER(OFFSET('Sanitation Data'!$H$11,0,10*ROW('Sanitation Data'!H63))),'Data Summary'!DH69="Yes"),OFFSET('Sanitation Data'!$H$11,0,10*ROW('Sanitation Data'!H63)),NA())</f>
        <v>#N/A</v>
      </c>
      <c r="AT69" s="88" t="e">
        <f ca="true">+IF(AND(ISNUMBER(OFFSET('Sanitation Data'!$H$12,0,10*ROW('Sanitation Data'!H63))),'Data Summary'!DI69="Yes"),OFFSET('Sanitation Data'!$H$12,0,10*ROW('Sanitation Data'!H63)),NA())</f>
        <v>#N/A</v>
      </c>
      <c r="AU69" s="88" t="e">
        <f ca="true">+IF(AND(ISNUMBER(OFFSET('Sanitation Data'!$I$4,0,10*ROW('Sanitation Data'!I63))),'Data Summary'!DJ69="Yes"),100-OFFSET('Sanitation Data'!$I$4,0,10*ROW('Sanitation Data'!I63)),NA())</f>
        <v>#N/A</v>
      </c>
      <c r="AV69" s="88" t="e">
        <f ca="true">+IF(AND(ISNUMBER(OFFSET('Sanitation Data'!$I$6,0,10*ROW('Sanitation Data'!I63))),'Data Summary'!DK69="Yes"),OFFSET('Sanitation Data'!$I$6,0,10*ROW('Sanitation Data'!I63)),NA())</f>
        <v>#N/A</v>
      </c>
      <c r="AW69" s="88" t="e">
        <f ca="true">+IF(AND(ISNUMBER(OFFSET('Sanitation Data'!$I$10,0,10*ROW('Sanitation Data'!I63))),'Data Summary'!DL69="Yes"),OFFSET('Sanitation Data'!$I$10,0,10*ROW('Sanitation Data'!I63)),NA())</f>
        <v>#N/A</v>
      </c>
      <c r="AX69" s="88" t="e">
        <f ca="true">+IF(AND(ISNUMBER(OFFSET('Sanitation Data'!$I$11,0,10*ROW('Sanitation Data'!I63))),'Data Summary'!DM69="Yes"),OFFSET('Sanitation Data'!$I$11,0,10*ROW('Sanitation Data'!I63)),NA())</f>
        <v>#N/A</v>
      </c>
      <c r="AY69" s="88" t="e">
        <f ca="true">+IF(AND(ISNUMBER(OFFSET('Sanitation Data'!$I$12,0,10*ROW('Sanitation Data'!I63))),'Data Summary'!DN69="Yes"),OFFSET('Sanitation Data'!$I$12,0,10*ROW('Sanitation Data'!I63)),NA())</f>
        <v>#N/A</v>
      </c>
      <c r="AZ69" s="89" t="e">
        <f ca="true">+IF(AND(ISNUMBER(OFFSET('Hygiene Data'!$D$5,0,10*ROW('Hygiene Data'!D63))),'Data Summary'!DO69="Yes"),OFFSET('Hygiene Data'!$D$5,0,10*ROW('Hygiene Data'!D63)),NA())</f>
        <v>#N/A</v>
      </c>
      <c r="BA69" s="89" t="e">
        <f ca="true">+IF(AND(ISNUMBER(OFFSET('Hygiene Data'!$D$7,0,10*ROW('Hygiene Data'!D63))),'Data Summary'!DP69="Yes"),OFFSET('Hygiene Data'!$D$7,0,10*ROW('Hygiene Data'!D63)),NA())</f>
        <v>#N/A</v>
      </c>
      <c r="BB69" s="89" t="e">
        <f ca="true">+IF(AND(ISNUMBER(OFFSET('Hygiene Data'!$D$9,0,10*ROW('Hygiene Data'!D63))),'Data Summary'!DQ69="Yes"),OFFSET('Hygiene Data'!$D$9,0,10*ROW('Hygiene Data'!D63)),NA())</f>
        <v>#N/A</v>
      </c>
      <c r="BC69" s="89" t="e">
        <f ca="true">+IF(AND(ISNUMBER(OFFSET('Hygiene Data'!$E$5,0,10*ROW('Hygiene Data'!E63))),'Data Summary'!DR69="Yes"),OFFSET('Hygiene Data'!$E$5,0,10*ROW('Hygiene Data'!E63)),NA())</f>
        <v>#N/A</v>
      </c>
      <c r="BD69" s="89" t="e">
        <f ca="true">+IF(AND(ISNUMBER(OFFSET('Hygiene Data'!$E$7,0,10*ROW('Hygiene Data'!E63))),'Data Summary'!DS69="Yes"),OFFSET('Hygiene Data'!$E$7,0,10*ROW('Hygiene Data'!E63)),NA())</f>
        <v>#N/A</v>
      </c>
      <c r="BE69" s="89" t="e">
        <f ca="true">+IF(AND(ISNUMBER(OFFSET('Hygiene Data'!$E$9,0,10*ROW('Hygiene Data'!E63))),'Data Summary'!DT69="Yes"),OFFSET('Hygiene Data'!$E$9,0,10*ROW('Hygiene Data'!E63)),NA())</f>
        <v>#N/A</v>
      </c>
      <c r="BF69" s="89" t="e">
        <f ca="true">+IF(AND(ISNUMBER(OFFSET('Hygiene Data'!$F$5,0,10*ROW('Hygiene Data'!F63))),'Data Summary'!DU69="Yes"),OFFSET('Hygiene Data'!$F$5,0,10*ROW('Hygiene Data'!F63)),NA())</f>
        <v>#N/A</v>
      </c>
      <c r="BG69" s="89" t="e">
        <f ca="true">+IF(AND(ISNUMBER(OFFSET('Hygiene Data'!$F$7,0,10*ROW('Hygiene Data'!F63))),'Data Summary'!DV69="Yes"),OFFSET('Hygiene Data'!$F$7,0,10*ROW('Hygiene Data'!F63)),NA())</f>
        <v>#N/A</v>
      </c>
      <c r="BH69" s="89" t="e">
        <f ca="true">+IF(AND(ISNUMBER(OFFSET('Hygiene Data'!$F$9,0,10*ROW('Hygiene Data'!F63))),'Data Summary'!DW69="Yes"),OFFSET('Hygiene Data'!$F$9,0,10*ROW('Hygiene Data'!F63)),NA())</f>
        <v>#N/A</v>
      </c>
      <c r="BI69" s="89" t="e">
        <f ca="true">+IF(AND(ISNUMBER(OFFSET('Hygiene Data'!$G$5,0,10*ROW('Hygiene Data'!G63))),'Data Summary'!DX69="Yes"),OFFSET('Hygiene Data'!$G$5,0,10*ROW('Hygiene Data'!G63)),NA())</f>
        <v>#N/A</v>
      </c>
      <c r="BJ69" s="89" t="e">
        <f ca="true">+IF(AND(ISNUMBER(OFFSET('Hygiene Data'!$G$7,0,10*ROW('Hygiene Data'!G63))),'Data Summary'!DY69="Yes"),OFFSET('Hygiene Data'!$G$7,0,10*ROW('Hygiene Data'!G63)),NA())</f>
        <v>#N/A</v>
      </c>
      <c r="BK69" s="89" t="e">
        <f ca="true">+IF(AND(ISNUMBER(OFFSET('Hygiene Data'!$G$9,0,10*ROW('Hygiene Data'!G63))),'Data Summary'!DZ69="Yes"),OFFSET('Hygiene Data'!$G$9,0,10*ROW('Hygiene Data'!G63)),NA())</f>
        <v>#N/A</v>
      </c>
      <c r="BL69" s="89" t="e">
        <f ca="true">+IF(AND(ISNUMBER(OFFSET('Hygiene Data'!$H$5,0,10*ROW('Hygiene Data'!H63))),'Data Summary'!EA69="Yes"),OFFSET('Hygiene Data'!$H$5,0,10*ROW('Hygiene Data'!H63)),NA())</f>
        <v>#N/A</v>
      </c>
      <c r="BM69" s="89" t="e">
        <f ca="true">+IF(AND(ISNUMBER(OFFSET('Hygiene Data'!$H$7,0,10*ROW('Hygiene Data'!H63))),'Data Summary'!EB69="Yes"),OFFSET('Hygiene Data'!$H$7,0,10*ROW('Hygiene Data'!H63)),NA())</f>
        <v>#N/A</v>
      </c>
      <c r="BN69" s="89" t="e">
        <f ca="true">+IF(AND(ISNUMBER(OFFSET('Hygiene Data'!$H$9,0,10*ROW('Hygiene Data'!H63))),'Data Summary'!EC69="Yes"),OFFSET('Hygiene Data'!$H$9,0,10*ROW('Hygiene Data'!H63)),NA())</f>
        <v>#N/A</v>
      </c>
      <c r="BO69" s="89" t="e">
        <f ca="true">+IF(AND(ISNUMBER(OFFSET('Hygiene Data'!$I$5,0,10*ROW('Hygiene Data'!I63))),'Data Summary'!ED69="Yes"),OFFSET('Hygiene Data'!$I$5,0,10*ROW('Hygiene Data'!I63)),NA())</f>
        <v>#N/A</v>
      </c>
      <c r="BP69" s="89" t="e">
        <f ca="true">+IF(AND(ISNUMBER(OFFSET('Hygiene Data'!$I$7,0,10*ROW('Hygiene Data'!I63))),'Data Summary'!EE69="Yes"),OFFSET('Hygiene Data'!$I$7,0,10*ROW('Hygiene Data'!I63)),NA())</f>
        <v>#N/A</v>
      </c>
      <c r="BQ69" s="89" t="e">
        <f ca="true">+IF(AND(ISNUMBER(OFFSET('Hygiene Data'!$I$9,0,10*ROW('Hygiene Data'!I63))),'Data Summary'!EF69="Yes"),OFFSET('Hygiene Data'!$I$9,0,10*ROW('Hygiene Data'!I63)),NA())</f>
        <v>#N/A</v>
      </c>
    </row>
    <row xmlns:x14ac="http://schemas.microsoft.com/office/spreadsheetml/2009/9/ac" r="70" x14ac:dyDescent="0.2">
      <c r="A70" s="326" t="e">
        <f ca="true">+RIGHT('Data Summary'!A70,LEN('Data Summary'!A70)-9)</f>
        <v>#VALUE!</v>
      </c>
      <c r="B70" s="34" t="str">
        <f ca="true">+IF(ISTEXT('Data Summary'!B70),'Data Summary'!B70,"")</f>
        <v/>
      </c>
      <c r="C70" s="325" t="e">
        <f ca="true">+VALUE('Data Summary'!C70)</f>
        <v>#VALUE!</v>
      </c>
      <c r="D70" s="87" t="e">
        <f ca="true">+IF(AND(ISNUMBER(OFFSET('Water Data'!$D$4,0,10*ROW('Water Data'!D64))),'Data Summary'!BS70="Yes"),100-OFFSET('Water Data'!$D$4,0,10*ROW('Water Data'!D64)),NA())</f>
        <v>#N/A</v>
      </c>
      <c r="E70" s="87" t="e">
        <f ca="true">+IF(AND(ISNUMBER(OFFSET('Water Data'!$D$6,0,10*ROW('Water Data'!D64))),'Data Summary'!BT70="Yes"),OFFSET('Water Data'!$D$6,0,10*ROW('Water Data'!D64)),NA())</f>
        <v>#N/A</v>
      </c>
      <c r="F70" s="87" t="e">
        <f ca="true">+IF(AND(ISNUMBER(OFFSET('Water Data'!$D$9,0,10*ROW('Water Data'!D64))),'Data Summary'!BU70="Yes"),OFFSET('Water Data'!$D$9,0,10*ROW('Water Data'!D64)),NA())</f>
        <v>#N/A</v>
      </c>
      <c r="G70" s="87" t="e">
        <f ca="true">+IF(AND(ISNUMBER(OFFSET('Water Data'!$E$4,0,10*ROW('Water Data'!E64))),'Data Summary'!BV70="Yes"),100-OFFSET('Water Data'!$E$4,0,10*ROW('Water Data'!E64)),NA())</f>
        <v>#N/A</v>
      </c>
      <c r="H70" s="87" t="e">
        <f ca="true">+IF(AND(ISNUMBER(OFFSET('Water Data'!$E$6,0,10*ROW('Water Data'!E64))),'Data Summary'!BW70="Yes"),OFFSET('Water Data'!$E$6,0,10*ROW('Water Data'!E64)),NA())</f>
        <v>#N/A</v>
      </c>
      <c r="I70" s="87" t="e">
        <f ca="true">+IF(AND(ISNUMBER(OFFSET('Water Data'!$E$9,0,10*ROW('Water Data'!E64))),'Data Summary'!BX70="Yes"),OFFSET('Water Data'!$E$9,0,10*ROW('Water Data'!E64)),NA())</f>
        <v>#N/A</v>
      </c>
      <c r="J70" s="87" t="e">
        <f ca="true">+IF(AND(ISNUMBER(OFFSET('Water Data'!$F$4,0,10*ROW('Water Data'!F64))),'Data Summary'!BY70="Yes"),100-OFFSET('Water Data'!$F$4,0,10*ROW('Water Data'!F64)),NA())</f>
        <v>#N/A</v>
      </c>
      <c r="K70" s="87" t="e">
        <f ca="true">+IF(AND(ISNUMBER(OFFSET('Water Data'!$F$6,0,10*ROW('Water Data'!F64))),'Data Summary'!BZ70="Yes"),OFFSET('Water Data'!$F$6,0,10*ROW('Water Data'!F64)),NA())</f>
        <v>#N/A</v>
      </c>
      <c r="L70" s="87" t="e">
        <f ca="true">+IF(AND(ISNUMBER(OFFSET('Water Data'!$F$9,0,10*ROW('Water Data'!F64))),'Data Summary'!CA70="Yes"),OFFSET('Water Data'!$F$9,0,10*ROW('Water Data'!F64)),NA())</f>
        <v>#N/A</v>
      </c>
      <c r="M70" s="87" t="e">
        <f ca="true">+IF(AND(ISNUMBER(OFFSET('Water Data'!$G$4,0,10*ROW('Water Data'!G64))),'Data Summary'!CB70="Yes"),100-OFFSET('Water Data'!$G$4,0,10*ROW('Water Data'!G64)),NA())</f>
        <v>#N/A</v>
      </c>
      <c r="N70" s="87" t="e">
        <f ca="true">+IF(AND(ISNUMBER(OFFSET('Water Data'!$G$6,0,10*ROW('Water Data'!G64))),'Data Summary'!CC70="Yes"),OFFSET('Water Data'!$G$6,0,10*ROW('Water Data'!G64)),NA())</f>
        <v>#N/A</v>
      </c>
      <c r="O70" s="87" t="e">
        <f ca="true">+IF(AND(ISNUMBER(OFFSET('Water Data'!$G$9,0,10*ROW('Water Data'!G64))),'Data Summary'!CD70="Yes"),OFFSET('Water Data'!$G$9,0,10*ROW('Water Data'!G64)),NA())</f>
        <v>#N/A</v>
      </c>
      <c r="P70" s="87" t="e">
        <f ca="true">+IF(AND(ISNUMBER(OFFSET('Water Data'!$H$4,0,10*ROW('Water Data'!H64))),'Data Summary'!CE70="Yes"),100-OFFSET('Water Data'!$H$4,0,10*ROW('Water Data'!H64)),NA())</f>
        <v>#N/A</v>
      </c>
      <c r="Q70" s="87" t="e">
        <f ca="true">+IF(AND(ISNUMBER(OFFSET('Water Data'!$H$6,0,10*ROW('Water Data'!H64))),'Data Summary'!CF70="Yes"),OFFSET('Water Data'!$H$6,0,10*ROW('Water Data'!H64)),NA())</f>
        <v>#N/A</v>
      </c>
      <c r="R70" s="87" t="e">
        <f ca="true">+IF(AND(ISNUMBER(OFFSET('Water Data'!$H$9,0,10*ROW('Water Data'!H64))),'Data Summary'!CG70="Yes"),OFFSET('Water Data'!$H$9,0,10*ROW('Water Data'!H64)),NA())</f>
        <v>#N/A</v>
      </c>
      <c r="S70" s="87" t="e">
        <f ca="true">+IF(AND(ISNUMBER(OFFSET('Water Data'!$I$4,0,10*ROW('Water Data'!I64))),'Data Summary'!CH70="Yes"),100-OFFSET('Water Data'!$I$4,0,10*ROW('Water Data'!I64)),NA())</f>
        <v>#N/A</v>
      </c>
      <c r="T70" s="87" t="e">
        <f ca="true">+IF(AND(ISNUMBER(OFFSET('Water Data'!$I$6,0,10*ROW('Water Data'!I64))),'Data Summary'!CI70="Yes"),OFFSET('Water Data'!$I$6,0,10*ROW('Water Data'!I64)),NA())</f>
        <v>#N/A</v>
      </c>
      <c r="U70" s="87" t="e">
        <f ca="true">+IF(AND(ISNUMBER(OFFSET('Water Data'!$I$9,0,10*ROW('Water Data'!I64))),'Data Summary'!CJ70="Yes"),OFFSET('Water Data'!$I$9,0,10*ROW('Water Data'!I64)),NA())</f>
        <v>#N/A</v>
      </c>
      <c r="V70" s="88" t="e">
        <f ca="true">+IF(AND(ISNUMBER(OFFSET('Sanitation Data'!$D$4,0,10*ROW('Sanitation Data'!D64))),'Data Summary'!CK70="Yes"),100-OFFSET('Sanitation Data'!$D$4,0,10*ROW('Sanitation Data'!D64)),NA())</f>
        <v>#N/A</v>
      </c>
      <c r="W70" s="88" t="e">
        <f ca="true">+IF(AND(ISNUMBER(OFFSET('Sanitation Data'!$D$6,0,10*ROW('Sanitation Data'!D64))),'Data Summary'!CL70="Yes"),OFFSET('Sanitation Data'!$D$6,0,10*ROW('Sanitation Data'!D64)),NA())</f>
        <v>#N/A</v>
      </c>
      <c r="X70" s="88" t="e">
        <f ca="true">+IF(AND(ISNUMBER(OFFSET('Sanitation Data'!$D$10,0,10*ROW('Sanitation Data'!D64))),'Data Summary'!CM70="Yes"),OFFSET('Sanitation Data'!$D$10,0,10*ROW('Sanitation Data'!D64)),NA())</f>
        <v>#N/A</v>
      </c>
      <c r="Y70" s="88" t="e">
        <f ca="true">+IF(AND(ISNUMBER(OFFSET('Sanitation Data'!$D$11,0,10*ROW('Sanitation Data'!D64))),'Data Summary'!CN70="Yes"),OFFSET('Sanitation Data'!$D$11,0,10*ROW('Sanitation Data'!D64)),NA())</f>
        <v>#N/A</v>
      </c>
      <c r="Z70" s="88" t="e">
        <f ca="true">+IF(AND(ISNUMBER(OFFSET('Sanitation Data'!$D$12,0,10*ROW('Sanitation Data'!D64))),'Data Summary'!CO70="Yes"),OFFSET('Sanitation Data'!$D$12,0,10*ROW('Sanitation Data'!D64)),NA())</f>
        <v>#N/A</v>
      </c>
      <c r="AA70" s="88" t="e">
        <f ca="true">+IF(AND(ISNUMBER(OFFSET('Sanitation Data'!$E$4,0,10*ROW('Sanitation Data'!E64))),'Data Summary'!CP70="Yes"),100-OFFSET('Sanitation Data'!$E$4,0,10*ROW('Sanitation Data'!E64)),NA())</f>
        <v>#N/A</v>
      </c>
      <c r="AB70" s="88" t="e">
        <f ca="true">+IF(AND(ISNUMBER(OFFSET('Sanitation Data'!$E$6,0,10*ROW('Sanitation Data'!E64))),'Data Summary'!CQ70="Yes"),OFFSET('Sanitation Data'!$E$6,0,10*ROW('Sanitation Data'!E64)),NA())</f>
        <v>#N/A</v>
      </c>
      <c r="AC70" s="88" t="e">
        <f ca="true">+IF(AND(ISNUMBER(OFFSET('Sanitation Data'!$E$10,0,10*ROW('Sanitation Data'!E64))),'Data Summary'!CR70="Yes"),OFFSET('Sanitation Data'!$E$10,0,10*ROW('Sanitation Data'!E64)),NA())</f>
        <v>#N/A</v>
      </c>
      <c r="AD70" s="88" t="e">
        <f ca="true">+IF(AND(ISNUMBER(OFFSET('Sanitation Data'!$E$11,0,10*ROW('Sanitation Data'!E64))),'Data Summary'!CS70="Yes"),OFFSET('Sanitation Data'!$E$11,0,10*ROW('Sanitation Data'!E64)),NA())</f>
        <v>#N/A</v>
      </c>
      <c r="AE70" s="88" t="e">
        <f ca="true">+IF(AND(ISNUMBER(OFFSET('Sanitation Data'!$E$12,0,10*ROW('Sanitation Data'!E64))),'Data Summary'!CT70="Yes"),OFFSET('Sanitation Data'!$E$12,0,10*ROW('Sanitation Data'!E64)),NA())</f>
        <v>#N/A</v>
      </c>
      <c r="AF70" s="88" t="e">
        <f ca="true">+IF(AND(ISNUMBER(OFFSET('Sanitation Data'!$F$4,0,10*ROW('Sanitation Data'!F64))),'Data Summary'!CU70="Yes"),100-OFFSET('Sanitation Data'!$F$4,0,10*ROW('Sanitation Data'!F64)),NA())</f>
        <v>#N/A</v>
      </c>
      <c r="AG70" s="88" t="e">
        <f ca="true">+IF(AND(ISNUMBER(OFFSET('Sanitation Data'!$F$6,0,10*ROW('Sanitation Data'!F64))),'Data Summary'!CV70="Yes"),OFFSET('Sanitation Data'!$F$6,0,10*ROW('Sanitation Data'!F64)),NA())</f>
        <v>#N/A</v>
      </c>
      <c r="AH70" s="88" t="e">
        <f ca="true">+IF(AND(ISNUMBER(OFFSET('Sanitation Data'!$F$10,0,10*ROW('Sanitation Data'!F64))),'Data Summary'!CW70="Yes"),OFFSET('Sanitation Data'!$F$10,0,10*ROW('Sanitation Data'!F64)),NA())</f>
        <v>#N/A</v>
      </c>
      <c r="AI70" s="88" t="e">
        <f ca="true">+IF(AND(ISNUMBER(OFFSET('Sanitation Data'!$F$11,0,10*ROW('Sanitation Data'!F64))),'Data Summary'!CX70="Yes"),OFFSET('Sanitation Data'!$F$11,0,10*ROW('Sanitation Data'!F64)),NA())</f>
        <v>#N/A</v>
      </c>
      <c r="AJ70" s="88" t="e">
        <f ca="true">+IF(AND(ISNUMBER(OFFSET('Sanitation Data'!$F$12,0,10*ROW('Sanitation Data'!F64))),'Data Summary'!CY70="Yes"),OFFSET('Sanitation Data'!$F$12,0,10*ROW('Sanitation Data'!F64)),NA())</f>
        <v>#N/A</v>
      </c>
      <c r="AK70" s="88" t="e">
        <f ca="true">+IF(AND(ISNUMBER(OFFSET('Sanitation Data'!$G$4,0,10*ROW('Sanitation Data'!G64))),'Data Summary'!CZ70="Yes"),100-OFFSET('Sanitation Data'!$G$4,0,10*ROW('Sanitation Data'!G64)),NA())</f>
        <v>#N/A</v>
      </c>
      <c r="AL70" s="88" t="e">
        <f ca="true">+IF(AND(ISNUMBER(OFFSET('Sanitation Data'!$G$6,0,10*ROW('Sanitation Data'!G64))),'Data Summary'!DA70="Yes"),OFFSET('Sanitation Data'!$G$6,0,10*ROW('Sanitation Data'!G64)),NA())</f>
        <v>#N/A</v>
      </c>
      <c r="AM70" s="88" t="e">
        <f ca="true">+IF(AND(ISNUMBER(OFFSET('Sanitation Data'!$G$10,0,10*ROW('Sanitation Data'!G64))),'Data Summary'!DB70="Yes"),OFFSET('Sanitation Data'!$G$10,0,10*ROW('Sanitation Data'!G64)),NA())</f>
        <v>#N/A</v>
      </c>
      <c r="AN70" s="88" t="e">
        <f ca="true">+IF(AND(ISNUMBER(OFFSET('Sanitation Data'!$G$11,0,10*ROW('Sanitation Data'!G64))),'Data Summary'!DC70="Yes"),OFFSET('Sanitation Data'!$G$11,0,10*ROW('Sanitation Data'!G64)),NA())</f>
        <v>#N/A</v>
      </c>
      <c r="AO70" s="88" t="e">
        <f ca="true">+IF(AND(ISNUMBER(OFFSET('Sanitation Data'!$G$12,0,10*ROW('Sanitation Data'!G64))),'Data Summary'!DD70="Yes"),OFFSET('Sanitation Data'!$G$12,0,10*ROW('Sanitation Data'!G64)),NA())</f>
        <v>#N/A</v>
      </c>
      <c r="AP70" s="88" t="e">
        <f ca="true">+IF(AND(ISNUMBER(OFFSET('Sanitation Data'!$H$4,0,10*ROW('Sanitation Data'!H64))),'Data Summary'!DE70="Yes"),100-OFFSET('Sanitation Data'!$H$4,0,10*ROW('Sanitation Data'!H64)),NA())</f>
        <v>#N/A</v>
      </c>
      <c r="AQ70" s="88" t="e">
        <f ca="true">+IF(AND(ISNUMBER(OFFSET('Sanitation Data'!$H$6,0,10*ROW('Sanitation Data'!H64))),'Data Summary'!DF70="Yes"),OFFSET('Sanitation Data'!$H$6,0,10*ROW('Sanitation Data'!H64)),NA())</f>
        <v>#N/A</v>
      </c>
      <c r="AR70" s="88" t="e">
        <f ca="true">+IF(AND(ISNUMBER(OFFSET('Sanitation Data'!$H$10,0,10*ROW('Sanitation Data'!H64))),'Data Summary'!DG70="Yes"),OFFSET('Sanitation Data'!$H$10,0,10*ROW('Sanitation Data'!H64)),NA())</f>
        <v>#N/A</v>
      </c>
      <c r="AS70" s="88" t="e">
        <f ca="true">+IF(AND(ISNUMBER(OFFSET('Sanitation Data'!$H$11,0,10*ROW('Sanitation Data'!H64))),'Data Summary'!DH70="Yes"),OFFSET('Sanitation Data'!$H$11,0,10*ROW('Sanitation Data'!H64)),NA())</f>
        <v>#N/A</v>
      </c>
      <c r="AT70" s="88" t="e">
        <f ca="true">+IF(AND(ISNUMBER(OFFSET('Sanitation Data'!$H$12,0,10*ROW('Sanitation Data'!H64))),'Data Summary'!DI70="Yes"),OFFSET('Sanitation Data'!$H$12,0,10*ROW('Sanitation Data'!H64)),NA())</f>
        <v>#N/A</v>
      </c>
      <c r="AU70" s="88" t="e">
        <f ca="true">+IF(AND(ISNUMBER(OFFSET('Sanitation Data'!$I$4,0,10*ROW('Sanitation Data'!I64))),'Data Summary'!DJ70="Yes"),100-OFFSET('Sanitation Data'!$I$4,0,10*ROW('Sanitation Data'!I64)),NA())</f>
        <v>#N/A</v>
      </c>
      <c r="AV70" s="88" t="e">
        <f ca="true">+IF(AND(ISNUMBER(OFFSET('Sanitation Data'!$I$6,0,10*ROW('Sanitation Data'!I64))),'Data Summary'!DK70="Yes"),OFFSET('Sanitation Data'!$I$6,0,10*ROW('Sanitation Data'!I64)),NA())</f>
        <v>#N/A</v>
      </c>
      <c r="AW70" s="88" t="e">
        <f ca="true">+IF(AND(ISNUMBER(OFFSET('Sanitation Data'!$I$10,0,10*ROW('Sanitation Data'!I64))),'Data Summary'!DL70="Yes"),OFFSET('Sanitation Data'!$I$10,0,10*ROW('Sanitation Data'!I64)),NA())</f>
        <v>#N/A</v>
      </c>
      <c r="AX70" s="88" t="e">
        <f ca="true">+IF(AND(ISNUMBER(OFFSET('Sanitation Data'!$I$11,0,10*ROW('Sanitation Data'!I64))),'Data Summary'!DM70="Yes"),OFFSET('Sanitation Data'!$I$11,0,10*ROW('Sanitation Data'!I64)),NA())</f>
        <v>#N/A</v>
      </c>
      <c r="AY70" s="88" t="e">
        <f ca="true">+IF(AND(ISNUMBER(OFFSET('Sanitation Data'!$I$12,0,10*ROW('Sanitation Data'!I64))),'Data Summary'!DN70="Yes"),OFFSET('Sanitation Data'!$I$12,0,10*ROW('Sanitation Data'!I64)),NA())</f>
        <v>#N/A</v>
      </c>
      <c r="AZ70" s="89" t="e">
        <f ca="true">+IF(AND(ISNUMBER(OFFSET('Hygiene Data'!$D$5,0,10*ROW('Hygiene Data'!D64))),'Data Summary'!DO70="Yes"),OFFSET('Hygiene Data'!$D$5,0,10*ROW('Hygiene Data'!D64)),NA())</f>
        <v>#N/A</v>
      </c>
      <c r="BA70" s="89" t="e">
        <f ca="true">+IF(AND(ISNUMBER(OFFSET('Hygiene Data'!$D$7,0,10*ROW('Hygiene Data'!D64))),'Data Summary'!DP70="Yes"),OFFSET('Hygiene Data'!$D$7,0,10*ROW('Hygiene Data'!D64)),NA())</f>
        <v>#N/A</v>
      </c>
      <c r="BB70" s="89" t="e">
        <f ca="true">+IF(AND(ISNUMBER(OFFSET('Hygiene Data'!$D$9,0,10*ROW('Hygiene Data'!D64))),'Data Summary'!DQ70="Yes"),OFFSET('Hygiene Data'!$D$9,0,10*ROW('Hygiene Data'!D64)),NA())</f>
        <v>#N/A</v>
      </c>
      <c r="BC70" s="89" t="e">
        <f ca="true">+IF(AND(ISNUMBER(OFFSET('Hygiene Data'!$E$5,0,10*ROW('Hygiene Data'!E64))),'Data Summary'!DR70="Yes"),OFFSET('Hygiene Data'!$E$5,0,10*ROW('Hygiene Data'!E64)),NA())</f>
        <v>#N/A</v>
      </c>
      <c r="BD70" s="89" t="e">
        <f ca="true">+IF(AND(ISNUMBER(OFFSET('Hygiene Data'!$E$7,0,10*ROW('Hygiene Data'!E64))),'Data Summary'!DS70="Yes"),OFFSET('Hygiene Data'!$E$7,0,10*ROW('Hygiene Data'!E64)),NA())</f>
        <v>#N/A</v>
      </c>
      <c r="BE70" s="89" t="e">
        <f ca="true">+IF(AND(ISNUMBER(OFFSET('Hygiene Data'!$E$9,0,10*ROW('Hygiene Data'!E64))),'Data Summary'!DT70="Yes"),OFFSET('Hygiene Data'!$E$9,0,10*ROW('Hygiene Data'!E64)),NA())</f>
        <v>#N/A</v>
      </c>
      <c r="BF70" s="89" t="e">
        <f ca="true">+IF(AND(ISNUMBER(OFFSET('Hygiene Data'!$F$5,0,10*ROW('Hygiene Data'!F64))),'Data Summary'!DU70="Yes"),OFFSET('Hygiene Data'!$F$5,0,10*ROW('Hygiene Data'!F64)),NA())</f>
        <v>#N/A</v>
      </c>
      <c r="BG70" s="89" t="e">
        <f ca="true">+IF(AND(ISNUMBER(OFFSET('Hygiene Data'!$F$7,0,10*ROW('Hygiene Data'!F64))),'Data Summary'!DV70="Yes"),OFFSET('Hygiene Data'!$F$7,0,10*ROW('Hygiene Data'!F64)),NA())</f>
        <v>#N/A</v>
      </c>
      <c r="BH70" s="89" t="e">
        <f ca="true">+IF(AND(ISNUMBER(OFFSET('Hygiene Data'!$F$9,0,10*ROW('Hygiene Data'!F64))),'Data Summary'!DW70="Yes"),OFFSET('Hygiene Data'!$F$9,0,10*ROW('Hygiene Data'!F64)),NA())</f>
        <v>#N/A</v>
      </c>
      <c r="BI70" s="89" t="e">
        <f ca="true">+IF(AND(ISNUMBER(OFFSET('Hygiene Data'!$G$5,0,10*ROW('Hygiene Data'!G64))),'Data Summary'!DX70="Yes"),OFFSET('Hygiene Data'!$G$5,0,10*ROW('Hygiene Data'!G64)),NA())</f>
        <v>#N/A</v>
      </c>
      <c r="BJ70" s="89" t="e">
        <f ca="true">+IF(AND(ISNUMBER(OFFSET('Hygiene Data'!$G$7,0,10*ROW('Hygiene Data'!G64))),'Data Summary'!DY70="Yes"),OFFSET('Hygiene Data'!$G$7,0,10*ROW('Hygiene Data'!G64)),NA())</f>
        <v>#N/A</v>
      </c>
      <c r="BK70" s="89" t="e">
        <f ca="true">+IF(AND(ISNUMBER(OFFSET('Hygiene Data'!$G$9,0,10*ROW('Hygiene Data'!G64))),'Data Summary'!DZ70="Yes"),OFFSET('Hygiene Data'!$G$9,0,10*ROW('Hygiene Data'!G64)),NA())</f>
        <v>#N/A</v>
      </c>
      <c r="BL70" s="89" t="e">
        <f ca="true">+IF(AND(ISNUMBER(OFFSET('Hygiene Data'!$H$5,0,10*ROW('Hygiene Data'!H64))),'Data Summary'!EA70="Yes"),OFFSET('Hygiene Data'!$H$5,0,10*ROW('Hygiene Data'!H64)),NA())</f>
        <v>#N/A</v>
      </c>
      <c r="BM70" s="89" t="e">
        <f ca="true">+IF(AND(ISNUMBER(OFFSET('Hygiene Data'!$H$7,0,10*ROW('Hygiene Data'!H64))),'Data Summary'!EB70="Yes"),OFFSET('Hygiene Data'!$H$7,0,10*ROW('Hygiene Data'!H64)),NA())</f>
        <v>#N/A</v>
      </c>
      <c r="BN70" s="89" t="e">
        <f ca="true">+IF(AND(ISNUMBER(OFFSET('Hygiene Data'!$H$9,0,10*ROW('Hygiene Data'!H64))),'Data Summary'!EC70="Yes"),OFFSET('Hygiene Data'!$H$9,0,10*ROW('Hygiene Data'!H64)),NA())</f>
        <v>#N/A</v>
      </c>
      <c r="BO70" s="89" t="e">
        <f ca="true">+IF(AND(ISNUMBER(OFFSET('Hygiene Data'!$I$5,0,10*ROW('Hygiene Data'!I64))),'Data Summary'!ED70="Yes"),OFFSET('Hygiene Data'!$I$5,0,10*ROW('Hygiene Data'!I64)),NA())</f>
        <v>#N/A</v>
      </c>
      <c r="BP70" s="89" t="e">
        <f ca="true">+IF(AND(ISNUMBER(OFFSET('Hygiene Data'!$I$7,0,10*ROW('Hygiene Data'!I64))),'Data Summary'!EE70="Yes"),OFFSET('Hygiene Data'!$I$7,0,10*ROW('Hygiene Data'!I64)),NA())</f>
        <v>#N/A</v>
      </c>
      <c r="BQ70" s="89" t="e">
        <f ca="true">+IF(AND(ISNUMBER(OFFSET('Hygiene Data'!$I$9,0,10*ROW('Hygiene Data'!I64))),'Data Summary'!EF70="Yes"),OFFSET('Hygiene Data'!$I$9,0,10*ROW('Hygiene Data'!I64)),NA())</f>
        <v>#N/A</v>
      </c>
    </row>
    <row xmlns:x14ac="http://schemas.microsoft.com/office/spreadsheetml/2009/9/ac" r="71" x14ac:dyDescent="0.2">
      <c r="A71" s="326" t="e">
        <f ca="true">+RIGHT('Data Summary'!A71,LEN('Data Summary'!A71)-9)</f>
        <v>#VALUE!</v>
      </c>
      <c r="B71" s="34" t="str">
        <f ca="true">+IF(ISTEXT('Data Summary'!B71),'Data Summary'!B71,"")</f>
        <v/>
      </c>
      <c r="C71" s="325" t="e">
        <f ca="true">+VALUE('Data Summary'!C71)</f>
        <v>#VALUE!</v>
      </c>
      <c r="D71" s="87" t="e">
        <f ca="true">+IF(AND(ISNUMBER(OFFSET('Water Data'!$D$4,0,10*ROW('Water Data'!D65))),'Data Summary'!BS71="Yes"),100-OFFSET('Water Data'!$D$4,0,10*ROW('Water Data'!D65)),NA())</f>
        <v>#N/A</v>
      </c>
      <c r="E71" s="87" t="e">
        <f ca="true">+IF(AND(ISNUMBER(OFFSET('Water Data'!$D$6,0,10*ROW('Water Data'!D65))),'Data Summary'!BT71="Yes"),OFFSET('Water Data'!$D$6,0,10*ROW('Water Data'!D65)),NA())</f>
        <v>#N/A</v>
      </c>
      <c r="F71" s="87" t="e">
        <f ca="true">+IF(AND(ISNUMBER(OFFSET('Water Data'!$D$9,0,10*ROW('Water Data'!D65))),'Data Summary'!BU71="Yes"),OFFSET('Water Data'!$D$9,0,10*ROW('Water Data'!D65)),NA())</f>
        <v>#N/A</v>
      </c>
      <c r="G71" s="87" t="e">
        <f ca="true">+IF(AND(ISNUMBER(OFFSET('Water Data'!$E$4,0,10*ROW('Water Data'!E65))),'Data Summary'!BV71="Yes"),100-OFFSET('Water Data'!$E$4,0,10*ROW('Water Data'!E65)),NA())</f>
        <v>#N/A</v>
      </c>
      <c r="H71" s="87" t="e">
        <f ca="true">+IF(AND(ISNUMBER(OFFSET('Water Data'!$E$6,0,10*ROW('Water Data'!E65))),'Data Summary'!BW71="Yes"),OFFSET('Water Data'!$E$6,0,10*ROW('Water Data'!E65)),NA())</f>
        <v>#N/A</v>
      </c>
      <c r="I71" s="87" t="e">
        <f ca="true">+IF(AND(ISNUMBER(OFFSET('Water Data'!$E$9,0,10*ROW('Water Data'!E65))),'Data Summary'!BX71="Yes"),OFFSET('Water Data'!$E$9,0,10*ROW('Water Data'!E65)),NA())</f>
        <v>#N/A</v>
      </c>
      <c r="J71" s="87" t="e">
        <f ca="true">+IF(AND(ISNUMBER(OFFSET('Water Data'!$F$4,0,10*ROW('Water Data'!F65))),'Data Summary'!BY71="Yes"),100-OFFSET('Water Data'!$F$4,0,10*ROW('Water Data'!F65)),NA())</f>
        <v>#N/A</v>
      </c>
      <c r="K71" s="87" t="e">
        <f ca="true">+IF(AND(ISNUMBER(OFFSET('Water Data'!$F$6,0,10*ROW('Water Data'!F65))),'Data Summary'!BZ71="Yes"),OFFSET('Water Data'!$F$6,0,10*ROW('Water Data'!F65)),NA())</f>
        <v>#N/A</v>
      </c>
      <c r="L71" s="87" t="e">
        <f ca="true">+IF(AND(ISNUMBER(OFFSET('Water Data'!$F$9,0,10*ROW('Water Data'!F65))),'Data Summary'!CA71="Yes"),OFFSET('Water Data'!$F$9,0,10*ROW('Water Data'!F65)),NA())</f>
        <v>#N/A</v>
      </c>
      <c r="M71" s="87" t="e">
        <f ca="true">+IF(AND(ISNUMBER(OFFSET('Water Data'!$G$4,0,10*ROW('Water Data'!G65))),'Data Summary'!CB71="Yes"),100-OFFSET('Water Data'!$G$4,0,10*ROW('Water Data'!G65)),NA())</f>
        <v>#N/A</v>
      </c>
      <c r="N71" s="87" t="e">
        <f ca="true">+IF(AND(ISNUMBER(OFFSET('Water Data'!$G$6,0,10*ROW('Water Data'!G65))),'Data Summary'!CC71="Yes"),OFFSET('Water Data'!$G$6,0,10*ROW('Water Data'!G65)),NA())</f>
        <v>#N/A</v>
      </c>
      <c r="O71" s="87" t="e">
        <f ca="true">+IF(AND(ISNUMBER(OFFSET('Water Data'!$G$9,0,10*ROW('Water Data'!G65))),'Data Summary'!CD71="Yes"),OFFSET('Water Data'!$G$9,0,10*ROW('Water Data'!G65)),NA())</f>
        <v>#N/A</v>
      </c>
      <c r="P71" s="87" t="e">
        <f ca="true">+IF(AND(ISNUMBER(OFFSET('Water Data'!$H$4,0,10*ROW('Water Data'!H65))),'Data Summary'!CE71="Yes"),100-OFFSET('Water Data'!$H$4,0,10*ROW('Water Data'!H65)),NA())</f>
        <v>#N/A</v>
      </c>
      <c r="Q71" s="87" t="e">
        <f ca="true">+IF(AND(ISNUMBER(OFFSET('Water Data'!$H$6,0,10*ROW('Water Data'!H65))),'Data Summary'!CF71="Yes"),OFFSET('Water Data'!$H$6,0,10*ROW('Water Data'!H65)),NA())</f>
        <v>#N/A</v>
      </c>
      <c r="R71" s="87" t="e">
        <f ca="true">+IF(AND(ISNUMBER(OFFSET('Water Data'!$H$9,0,10*ROW('Water Data'!H65))),'Data Summary'!CG71="Yes"),OFFSET('Water Data'!$H$9,0,10*ROW('Water Data'!H65)),NA())</f>
        <v>#N/A</v>
      </c>
      <c r="S71" s="87" t="e">
        <f ca="true">+IF(AND(ISNUMBER(OFFSET('Water Data'!$I$4,0,10*ROW('Water Data'!I65))),'Data Summary'!CH71="Yes"),100-OFFSET('Water Data'!$I$4,0,10*ROW('Water Data'!I65)),NA())</f>
        <v>#N/A</v>
      </c>
      <c r="T71" s="87" t="e">
        <f ca="true">+IF(AND(ISNUMBER(OFFSET('Water Data'!$I$6,0,10*ROW('Water Data'!I65))),'Data Summary'!CI71="Yes"),OFFSET('Water Data'!$I$6,0,10*ROW('Water Data'!I65)),NA())</f>
        <v>#N/A</v>
      </c>
      <c r="U71" s="87" t="e">
        <f ca="true">+IF(AND(ISNUMBER(OFFSET('Water Data'!$I$9,0,10*ROW('Water Data'!I65))),'Data Summary'!CJ71="Yes"),OFFSET('Water Data'!$I$9,0,10*ROW('Water Data'!I65)),NA())</f>
        <v>#N/A</v>
      </c>
      <c r="V71" s="88" t="e">
        <f ca="true">+IF(AND(ISNUMBER(OFFSET('Sanitation Data'!$D$4,0,10*ROW('Sanitation Data'!D65))),'Data Summary'!CK71="Yes"),100-OFFSET('Sanitation Data'!$D$4,0,10*ROW('Sanitation Data'!D65)),NA())</f>
        <v>#N/A</v>
      </c>
      <c r="W71" s="88" t="e">
        <f ca="true">+IF(AND(ISNUMBER(OFFSET('Sanitation Data'!$D$6,0,10*ROW('Sanitation Data'!D65))),'Data Summary'!CL71="Yes"),OFFSET('Sanitation Data'!$D$6,0,10*ROW('Sanitation Data'!D65)),NA())</f>
        <v>#N/A</v>
      </c>
      <c r="X71" s="88" t="e">
        <f ca="true">+IF(AND(ISNUMBER(OFFSET('Sanitation Data'!$D$10,0,10*ROW('Sanitation Data'!D65))),'Data Summary'!CM71="Yes"),OFFSET('Sanitation Data'!$D$10,0,10*ROW('Sanitation Data'!D65)),NA())</f>
        <v>#N/A</v>
      </c>
      <c r="Y71" s="88" t="e">
        <f ca="true">+IF(AND(ISNUMBER(OFFSET('Sanitation Data'!$D$11,0,10*ROW('Sanitation Data'!D65))),'Data Summary'!CN71="Yes"),OFFSET('Sanitation Data'!$D$11,0,10*ROW('Sanitation Data'!D65)),NA())</f>
        <v>#N/A</v>
      </c>
      <c r="Z71" s="88" t="e">
        <f ca="true">+IF(AND(ISNUMBER(OFFSET('Sanitation Data'!$D$12,0,10*ROW('Sanitation Data'!D65))),'Data Summary'!CO71="Yes"),OFFSET('Sanitation Data'!$D$12,0,10*ROW('Sanitation Data'!D65)),NA())</f>
        <v>#N/A</v>
      </c>
      <c r="AA71" s="88" t="e">
        <f ca="true">+IF(AND(ISNUMBER(OFFSET('Sanitation Data'!$E$4,0,10*ROW('Sanitation Data'!E65))),'Data Summary'!CP71="Yes"),100-OFFSET('Sanitation Data'!$E$4,0,10*ROW('Sanitation Data'!E65)),NA())</f>
        <v>#N/A</v>
      </c>
      <c r="AB71" s="88" t="e">
        <f ca="true">+IF(AND(ISNUMBER(OFFSET('Sanitation Data'!$E$6,0,10*ROW('Sanitation Data'!E65))),'Data Summary'!CQ71="Yes"),OFFSET('Sanitation Data'!$E$6,0,10*ROW('Sanitation Data'!E65)),NA())</f>
        <v>#N/A</v>
      </c>
      <c r="AC71" s="88" t="e">
        <f ca="true">+IF(AND(ISNUMBER(OFFSET('Sanitation Data'!$E$10,0,10*ROW('Sanitation Data'!E65))),'Data Summary'!CR71="Yes"),OFFSET('Sanitation Data'!$E$10,0,10*ROW('Sanitation Data'!E65)),NA())</f>
        <v>#N/A</v>
      </c>
      <c r="AD71" s="88" t="e">
        <f ca="true">+IF(AND(ISNUMBER(OFFSET('Sanitation Data'!$E$11,0,10*ROW('Sanitation Data'!E65))),'Data Summary'!CS71="Yes"),OFFSET('Sanitation Data'!$E$11,0,10*ROW('Sanitation Data'!E65)),NA())</f>
        <v>#N/A</v>
      </c>
      <c r="AE71" s="88" t="e">
        <f ca="true">+IF(AND(ISNUMBER(OFFSET('Sanitation Data'!$E$12,0,10*ROW('Sanitation Data'!E65))),'Data Summary'!CT71="Yes"),OFFSET('Sanitation Data'!$E$12,0,10*ROW('Sanitation Data'!E65)),NA())</f>
        <v>#N/A</v>
      </c>
      <c r="AF71" s="88" t="e">
        <f ca="true">+IF(AND(ISNUMBER(OFFSET('Sanitation Data'!$F$4,0,10*ROW('Sanitation Data'!F65))),'Data Summary'!CU71="Yes"),100-OFFSET('Sanitation Data'!$F$4,0,10*ROW('Sanitation Data'!F65)),NA())</f>
        <v>#N/A</v>
      </c>
      <c r="AG71" s="88" t="e">
        <f ca="true">+IF(AND(ISNUMBER(OFFSET('Sanitation Data'!$F$6,0,10*ROW('Sanitation Data'!F65))),'Data Summary'!CV71="Yes"),OFFSET('Sanitation Data'!$F$6,0,10*ROW('Sanitation Data'!F65)),NA())</f>
        <v>#N/A</v>
      </c>
      <c r="AH71" s="88" t="e">
        <f ca="true">+IF(AND(ISNUMBER(OFFSET('Sanitation Data'!$F$10,0,10*ROW('Sanitation Data'!F65))),'Data Summary'!CW71="Yes"),OFFSET('Sanitation Data'!$F$10,0,10*ROW('Sanitation Data'!F65)),NA())</f>
        <v>#N/A</v>
      </c>
      <c r="AI71" s="88" t="e">
        <f ca="true">+IF(AND(ISNUMBER(OFFSET('Sanitation Data'!$F$11,0,10*ROW('Sanitation Data'!F65))),'Data Summary'!CX71="Yes"),OFFSET('Sanitation Data'!$F$11,0,10*ROW('Sanitation Data'!F65)),NA())</f>
        <v>#N/A</v>
      </c>
      <c r="AJ71" s="88" t="e">
        <f ca="true">+IF(AND(ISNUMBER(OFFSET('Sanitation Data'!$F$12,0,10*ROW('Sanitation Data'!F65))),'Data Summary'!CY71="Yes"),OFFSET('Sanitation Data'!$F$12,0,10*ROW('Sanitation Data'!F65)),NA())</f>
        <v>#N/A</v>
      </c>
      <c r="AK71" s="88" t="e">
        <f ca="true">+IF(AND(ISNUMBER(OFFSET('Sanitation Data'!$G$4,0,10*ROW('Sanitation Data'!G65))),'Data Summary'!CZ71="Yes"),100-OFFSET('Sanitation Data'!$G$4,0,10*ROW('Sanitation Data'!G65)),NA())</f>
        <v>#N/A</v>
      </c>
      <c r="AL71" s="88" t="e">
        <f ca="true">+IF(AND(ISNUMBER(OFFSET('Sanitation Data'!$G$6,0,10*ROW('Sanitation Data'!G65))),'Data Summary'!DA71="Yes"),OFFSET('Sanitation Data'!$G$6,0,10*ROW('Sanitation Data'!G65)),NA())</f>
        <v>#N/A</v>
      </c>
      <c r="AM71" s="88" t="e">
        <f ca="true">+IF(AND(ISNUMBER(OFFSET('Sanitation Data'!$G$10,0,10*ROW('Sanitation Data'!G65))),'Data Summary'!DB71="Yes"),OFFSET('Sanitation Data'!$G$10,0,10*ROW('Sanitation Data'!G65)),NA())</f>
        <v>#N/A</v>
      </c>
      <c r="AN71" s="88" t="e">
        <f ca="true">+IF(AND(ISNUMBER(OFFSET('Sanitation Data'!$G$11,0,10*ROW('Sanitation Data'!G65))),'Data Summary'!DC71="Yes"),OFFSET('Sanitation Data'!$G$11,0,10*ROW('Sanitation Data'!G65)),NA())</f>
        <v>#N/A</v>
      </c>
      <c r="AO71" s="88" t="e">
        <f ca="true">+IF(AND(ISNUMBER(OFFSET('Sanitation Data'!$G$12,0,10*ROW('Sanitation Data'!G65))),'Data Summary'!DD71="Yes"),OFFSET('Sanitation Data'!$G$12,0,10*ROW('Sanitation Data'!G65)),NA())</f>
        <v>#N/A</v>
      </c>
      <c r="AP71" s="88" t="e">
        <f ca="true">+IF(AND(ISNUMBER(OFFSET('Sanitation Data'!$H$4,0,10*ROW('Sanitation Data'!H65))),'Data Summary'!DE71="Yes"),100-OFFSET('Sanitation Data'!$H$4,0,10*ROW('Sanitation Data'!H65)),NA())</f>
        <v>#N/A</v>
      </c>
      <c r="AQ71" s="88" t="e">
        <f ca="true">+IF(AND(ISNUMBER(OFFSET('Sanitation Data'!$H$6,0,10*ROW('Sanitation Data'!H65))),'Data Summary'!DF71="Yes"),OFFSET('Sanitation Data'!$H$6,0,10*ROW('Sanitation Data'!H65)),NA())</f>
        <v>#N/A</v>
      </c>
      <c r="AR71" s="88" t="e">
        <f ca="true">+IF(AND(ISNUMBER(OFFSET('Sanitation Data'!$H$10,0,10*ROW('Sanitation Data'!H65))),'Data Summary'!DG71="Yes"),OFFSET('Sanitation Data'!$H$10,0,10*ROW('Sanitation Data'!H65)),NA())</f>
        <v>#N/A</v>
      </c>
      <c r="AS71" s="88" t="e">
        <f ca="true">+IF(AND(ISNUMBER(OFFSET('Sanitation Data'!$H$11,0,10*ROW('Sanitation Data'!H65))),'Data Summary'!DH71="Yes"),OFFSET('Sanitation Data'!$H$11,0,10*ROW('Sanitation Data'!H65)),NA())</f>
        <v>#N/A</v>
      </c>
      <c r="AT71" s="88" t="e">
        <f ca="true">+IF(AND(ISNUMBER(OFFSET('Sanitation Data'!$H$12,0,10*ROW('Sanitation Data'!H65))),'Data Summary'!DI71="Yes"),OFFSET('Sanitation Data'!$H$12,0,10*ROW('Sanitation Data'!H65)),NA())</f>
        <v>#N/A</v>
      </c>
      <c r="AU71" s="88" t="e">
        <f ca="true">+IF(AND(ISNUMBER(OFFSET('Sanitation Data'!$I$4,0,10*ROW('Sanitation Data'!I65))),'Data Summary'!DJ71="Yes"),100-OFFSET('Sanitation Data'!$I$4,0,10*ROW('Sanitation Data'!I65)),NA())</f>
        <v>#N/A</v>
      </c>
      <c r="AV71" s="88" t="e">
        <f ca="true">+IF(AND(ISNUMBER(OFFSET('Sanitation Data'!$I$6,0,10*ROW('Sanitation Data'!I65))),'Data Summary'!DK71="Yes"),OFFSET('Sanitation Data'!$I$6,0,10*ROW('Sanitation Data'!I65)),NA())</f>
        <v>#N/A</v>
      </c>
      <c r="AW71" s="88" t="e">
        <f ca="true">+IF(AND(ISNUMBER(OFFSET('Sanitation Data'!$I$10,0,10*ROW('Sanitation Data'!I65))),'Data Summary'!DL71="Yes"),OFFSET('Sanitation Data'!$I$10,0,10*ROW('Sanitation Data'!I65)),NA())</f>
        <v>#N/A</v>
      </c>
      <c r="AX71" s="88" t="e">
        <f ca="true">+IF(AND(ISNUMBER(OFFSET('Sanitation Data'!$I$11,0,10*ROW('Sanitation Data'!I65))),'Data Summary'!DM71="Yes"),OFFSET('Sanitation Data'!$I$11,0,10*ROW('Sanitation Data'!I65)),NA())</f>
        <v>#N/A</v>
      </c>
      <c r="AY71" s="88" t="e">
        <f ca="true">+IF(AND(ISNUMBER(OFFSET('Sanitation Data'!$I$12,0,10*ROW('Sanitation Data'!I65))),'Data Summary'!DN71="Yes"),OFFSET('Sanitation Data'!$I$12,0,10*ROW('Sanitation Data'!I65)),NA())</f>
        <v>#N/A</v>
      </c>
      <c r="AZ71" s="89" t="e">
        <f ca="true">+IF(AND(ISNUMBER(OFFSET('Hygiene Data'!$D$5,0,10*ROW('Hygiene Data'!D65))),'Data Summary'!DO71="Yes"),OFFSET('Hygiene Data'!$D$5,0,10*ROW('Hygiene Data'!D65)),NA())</f>
        <v>#N/A</v>
      </c>
      <c r="BA71" s="89" t="e">
        <f ca="true">+IF(AND(ISNUMBER(OFFSET('Hygiene Data'!$D$7,0,10*ROW('Hygiene Data'!D65))),'Data Summary'!DP71="Yes"),OFFSET('Hygiene Data'!$D$7,0,10*ROW('Hygiene Data'!D65)),NA())</f>
        <v>#N/A</v>
      </c>
      <c r="BB71" s="89" t="e">
        <f ca="true">+IF(AND(ISNUMBER(OFFSET('Hygiene Data'!$D$9,0,10*ROW('Hygiene Data'!D65))),'Data Summary'!DQ71="Yes"),OFFSET('Hygiene Data'!$D$9,0,10*ROW('Hygiene Data'!D65)),NA())</f>
        <v>#N/A</v>
      </c>
      <c r="BC71" s="89" t="e">
        <f ca="true">+IF(AND(ISNUMBER(OFFSET('Hygiene Data'!$E$5,0,10*ROW('Hygiene Data'!E65))),'Data Summary'!DR71="Yes"),OFFSET('Hygiene Data'!$E$5,0,10*ROW('Hygiene Data'!E65)),NA())</f>
        <v>#N/A</v>
      </c>
      <c r="BD71" s="89" t="e">
        <f ca="true">+IF(AND(ISNUMBER(OFFSET('Hygiene Data'!$E$7,0,10*ROW('Hygiene Data'!E65))),'Data Summary'!DS71="Yes"),OFFSET('Hygiene Data'!$E$7,0,10*ROW('Hygiene Data'!E65)),NA())</f>
        <v>#N/A</v>
      </c>
      <c r="BE71" s="89" t="e">
        <f ca="true">+IF(AND(ISNUMBER(OFFSET('Hygiene Data'!$E$9,0,10*ROW('Hygiene Data'!E65))),'Data Summary'!DT71="Yes"),OFFSET('Hygiene Data'!$E$9,0,10*ROW('Hygiene Data'!E65)),NA())</f>
        <v>#N/A</v>
      </c>
      <c r="BF71" s="89" t="e">
        <f ca="true">+IF(AND(ISNUMBER(OFFSET('Hygiene Data'!$F$5,0,10*ROW('Hygiene Data'!F65))),'Data Summary'!DU71="Yes"),OFFSET('Hygiene Data'!$F$5,0,10*ROW('Hygiene Data'!F65)),NA())</f>
        <v>#N/A</v>
      </c>
      <c r="BG71" s="89" t="e">
        <f ca="true">+IF(AND(ISNUMBER(OFFSET('Hygiene Data'!$F$7,0,10*ROW('Hygiene Data'!F65))),'Data Summary'!DV71="Yes"),OFFSET('Hygiene Data'!$F$7,0,10*ROW('Hygiene Data'!F65)),NA())</f>
        <v>#N/A</v>
      </c>
      <c r="BH71" s="89" t="e">
        <f ca="true">+IF(AND(ISNUMBER(OFFSET('Hygiene Data'!$F$9,0,10*ROW('Hygiene Data'!F65))),'Data Summary'!DW71="Yes"),OFFSET('Hygiene Data'!$F$9,0,10*ROW('Hygiene Data'!F65)),NA())</f>
        <v>#N/A</v>
      </c>
      <c r="BI71" s="89" t="e">
        <f ca="true">+IF(AND(ISNUMBER(OFFSET('Hygiene Data'!$G$5,0,10*ROW('Hygiene Data'!G65))),'Data Summary'!DX71="Yes"),OFFSET('Hygiene Data'!$G$5,0,10*ROW('Hygiene Data'!G65)),NA())</f>
        <v>#N/A</v>
      </c>
      <c r="BJ71" s="89" t="e">
        <f ca="true">+IF(AND(ISNUMBER(OFFSET('Hygiene Data'!$G$7,0,10*ROW('Hygiene Data'!G65))),'Data Summary'!DY71="Yes"),OFFSET('Hygiene Data'!$G$7,0,10*ROW('Hygiene Data'!G65)),NA())</f>
        <v>#N/A</v>
      </c>
      <c r="BK71" s="89" t="e">
        <f ca="true">+IF(AND(ISNUMBER(OFFSET('Hygiene Data'!$G$9,0,10*ROW('Hygiene Data'!G65))),'Data Summary'!DZ71="Yes"),OFFSET('Hygiene Data'!$G$9,0,10*ROW('Hygiene Data'!G65)),NA())</f>
        <v>#N/A</v>
      </c>
      <c r="BL71" s="89" t="e">
        <f ca="true">+IF(AND(ISNUMBER(OFFSET('Hygiene Data'!$H$5,0,10*ROW('Hygiene Data'!H65))),'Data Summary'!EA71="Yes"),OFFSET('Hygiene Data'!$H$5,0,10*ROW('Hygiene Data'!H65)),NA())</f>
        <v>#N/A</v>
      </c>
      <c r="BM71" s="89" t="e">
        <f ca="true">+IF(AND(ISNUMBER(OFFSET('Hygiene Data'!$H$7,0,10*ROW('Hygiene Data'!H65))),'Data Summary'!EB71="Yes"),OFFSET('Hygiene Data'!$H$7,0,10*ROW('Hygiene Data'!H65)),NA())</f>
        <v>#N/A</v>
      </c>
      <c r="BN71" s="89" t="e">
        <f ca="true">+IF(AND(ISNUMBER(OFFSET('Hygiene Data'!$H$9,0,10*ROW('Hygiene Data'!H65))),'Data Summary'!EC71="Yes"),OFFSET('Hygiene Data'!$H$9,0,10*ROW('Hygiene Data'!H65)),NA())</f>
        <v>#N/A</v>
      </c>
      <c r="BO71" s="89" t="e">
        <f ca="true">+IF(AND(ISNUMBER(OFFSET('Hygiene Data'!$I$5,0,10*ROW('Hygiene Data'!I65))),'Data Summary'!ED71="Yes"),OFFSET('Hygiene Data'!$I$5,0,10*ROW('Hygiene Data'!I65)),NA())</f>
        <v>#N/A</v>
      </c>
      <c r="BP71" s="89" t="e">
        <f ca="true">+IF(AND(ISNUMBER(OFFSET('Hygiene Data'!$I$7,0,10*ROW('Hygiene Data'!I65))),'Data Summary'!EE71="Yes"),OFFSET('Hygiene Data'!$I$7,0,10*ROW('Hygiene Data'!I65)),NA())</f>
        <v>#N/A</v>
      </c>
      <c r="BQ71" s="89" t="e">
        <f ca="true">+IF(AND(ISNUMBER(OFFSET('Hygiene Data'!$I$9,0,10*ROW('Hygiene Data'!I65))),'Data Summary'!EF71="Yes"),OFFSET('Hygiene Data'!$I$9,0,10*ROW('Hygiene Data'!I65)),NA())</f>
        <v>#N/A</v>
      </c>
    </row>
    <row xmlns:x14ac="http://schemas.microsoft.com/office/spreadsheetml/2009/9/ac" r="72" x14ac:dyDescent="0.2">
      <c r="A72" s="326" t="e">
        <f ca="true">+RIGHT('Data Summary'!A72,LEN('Data Summary'!A72)-9)</f>
        <v>#VALUE!</v>
      </c>
      <c r="B72" s="34" t="str">
        <f ca="true">+IF(ISTEXT('Data Summary'!B72),'Data Summary'!B72,"")</f>
        <v/>
      </c>
      <c r="C72" s="325" t="e">
        <f ca="true">+VALUE('Data Summary'!C72)</f>
        <v>#VALUE!</v>
      </c>
      <c r="D72" s="87" t="e">
        <f ca="true">+IF(AND(ISNUMBER(OFFSET('Water Data'!$D$4,0,10*ROW('Water Data'!D66))),'Data Summary'!BS72="Yes"),100-OFFSET('Water Data'!$D$4,0,10*ROW('Water Data'!D66)),NA())</f>
        <v>#N/A</v>
      </c>
      <c r="E72" s="87" t="e">
        <f ca="true">+IF(AND(ISNUMBER(OFFSET('Water Data'!$D$6,0,10*ROW('Water Data'!D66))),'Data Summary'!BT72="Yes"),OFFSET('Water Data'!$D$6,0,10*ROW('Water Data'!D66)),NA())</f>
        <v>#N/A</v>
      </c>
      <c r="F72" s="87" t="e">
        <f ca="true">+IF(AND(ISNUMBER(OFFSET('Water Data'!$D$9,0,10*ROW('Water Data'!D66))),'Data Summary'!BU72="Yes"),OFFSET('Water Data'!$D$9,0,10*ROW('Water Data'!D66)),NA())</f>
        <v>#N/A</v>
      </c>
      <c r="G72" s="87" t="e">
        <f ca="true">+IF(AND(ISNUMBER(OFFSET('Water Data'!$E$4,0,10*ROW('Water Data'!E66))),'Data Summary'!BV72="Yes"),100-OFFSET('Water Data'!$E$4,0,10*ROW('Water Data'!E66)),NA())</f>
        <v>#N/A</v>
      </c>
      <c r="H72" s="87" t="e">
        <f ca="true">+IF(AND(ISNUMBER(OFFSET('Water Data'!$E$6,0,10*ROW('Water Data'!E66))),'Data Summary'!BW72="Yes"),OFFSET('Water Data'!$E$6,0,10*ROW('Water Data'!E66)),NA())</f>
        <v>#N/A</v>
      </c>
      <c r="I72" s="87" t="e">
        <f ca="true">+IF(AND(ISNUMBER(OFFSET('Water Data'!$E$9,0,10*ROW('Water Data'!E66))),'Data Summary'!BX72="Yes"),OFFSET('Water Data'!$E$9,0,10*ROW('Water Data'!E66)),NA())</f>
        <v>#N/A</v>
      </c>
      <c r="J72" s="87" t="e">
        <f ca="true">+IF(AND(ISNUMBER(OFFSET('Water Data'!$F$4,0,10*ROW('Water Data'!F66))),'Data Summary'!BY72="Yes"),100-OFFSET('Water Data'!$F$4,0,10*ROW('Water Data'!F66)),NA())</f>
        <v>#N/A</v>
      </c>
      <c r="K72" s="87" t="e">
        <f ca="true">+IF(AND(ISNUMBER(OFFSET('Water Data'!$F$6,0,10*ROW('Water Data'!F66))),'Data Summary'!BZ72="Yes"),OFFSET('Water Data'!$F$6,0,10*ROW('Water Data'!F66)),NA())</f>
        <v>#N/A</v>
      </c>
      <c r="L72" s="87" t="e">
        <f ca="true">+IF(AND(ISNUMBER(OFFSET('Water Data'!$F$9,0,10*ROW('Water Data'!F66))),'Data Summary'!CA72="Yes"),OFFSET('Water Data'!$F$9,0,10*ROW('Water Data'!F66)),NA())</f>
        <v>#N/A</v>
      </c>
      <c r="M72" s="87" t="e">
        <f ca="true">+IF(AND(ISNUMBER(OFFSET('Water Data'!$G$4,0,10*ROW('Water Data'!G66))),'Data Summary'!CB72="Yes"),100-OFFSET('Water Data'!$G$4,0,10*ROW('Water Data'!G66)),NA())</f>
        <v>#N/A</v>
      </c>
      <c r="N72" s="87" t="e">
        <f ca="true">+IF(AND(ISNUMBER(OFFSET('Water Data'!$G$6,0,10*ROW('Water Data'!G66))),'Data Summary'!CC72="Yes"),OFFSET('Water Data'!$G$6,0,10*ROW('Water Data'!G66)),NA())</f>
        <v>#N/A</v>
      </c>
      <c r="O72" s="87" t="e">
        <f ca="true">+IF(AND(ISNUMBER(OFFSET('Water Data'!$G$9,0,10*ROW('Water Data'!G66))),'Data Summary'!CD72="Yes"),OFFSET('Water Data'!$G$9,0,10*ROW('Water Data'!G66)),NA())</f>
        <v>#N/A</v>
      </c>
      <c r="P72" s="87" t="e">
        <f ca="true">+IF(AND(ISNUMBER(OFFSET('Water Data'!$H$4,0,10*ROW('Water Data'!H66))),'Data Summary'!CE72="Yes"),100-OFFSET('Water Data'!$H$4,0,10*ROW('Water Data'!H66)),NA())</f>
        <v>#N/A</v>
      </c>
      <c r="Q72" s="87" t="e">
        <f ca="true">+IF(AND(ISNUMBER(OFFSET('Water Data'!$H$6,0,10*ROW('Water Data'!H66))),'Data Summary'!CF72="Yes"),OFFSET('Water Data'!$H$6,0,10*ROW('Water Data'!H66)),NA())</f>
        <v>#N/A</v>
      </c>
      <c r="R72" s="87" t="e">
        <f ca="true">+IF(AND(ISNUMBER(OFFSET('Water Data'!$H$9,0,10*ROW('Water Data'!H66))),'Data Summary'!CG72="Yes"),OFFSET('Water Data'!$H$9,0,10*ROW('Water Data'!H66)),NA())</f>
        <v>#N/A</v>
      </c>
      <c r="S72" s="87" t="e">
        <f ca="true">+IF(AND(ISNUMBER(OFFSET('Water Data'!$I$4,0,10*ROW('Water Data'!I66))),'Data Summary'!CH72="Yes"),100-OFFSET('Water Data'!$I$4,0,10*ROW('Water Data'!I66)),NA())</f>
        <v>#N/A</v>
      </c>
      <c r="T72" s="87" t="e">
        <f ca="true">+IF(AND(ISNUMBER(OFFSET('Water Data'!$I$6,0,10*ROW('Water Data'!I66))),'Data Summary'!CI72="Yes"),OFFSET('Water Data'!$I$6,0,10*ROW('Water Data'!I66)),NA())</f>
        <v>#N/A</v>
      </c>
      <c r="U72" s="87" t="e">
        <f ca="true">+IF(AND(ISNUMBER(OFFSET('Water Data'!$I$9,0,10*ROW('Water Data'!I66))),'Data Summary'!CJ72="Yes"),OFFSET('Water Data'!$I$9,0,10*ROW('Water Data'!I66)),NA())</f>
        <v>#N/A</v>
      </c>
      <c r="V72" s="88" t="e">
        <f ca="true">+IF(AND(ISNUMBER(OFFSET('Sanitation Data'!$D$4,0,10*ROW('Sanitation Data'!D66))),'Data Summary'!CK72="Yes"),100-OFFSET('Sanitation Data'!$D$4,0,10*ROW('Sanitation Data'!D66)),NA())</f>
        <v>#N/A</v>
      </c>
      <c r="W72" s="88" t="e">
        <f ca="true">+IF(AND(ISNUMBER(OFFSET('Sanitation Data'!$D$6,0,10*ROW('Sanitation Data'!D66))),'Data Summary'!CL72="Yes"),OFFSET('Sanitation Data'!$D$6,0,10*ROW('Sanitation Data'!D66)),NA())</f>
        <v>#N/A</v>
      </c>
      <c r="X72" s="88" t="e">
        <f ca="true">+IF(AND(ISNUMBER(OFFSET('Sanitation Data'!$D$10,0,10*ROW('Sanitation Data'!D66))),'Data Summary'!CM72="Yes"),OFFSET('Sanitation Data'!$D$10,0,10*ROW('Sanitation Data'!D66)),NA())</f>
        <v>#N/A</v>
      </c>
      <c r="Y72" s="88" t="e">
        <f ca="true">+IF(AND(ISNUMBER(OFFSET('Sanitation Data'!$D$11,0,10*ROW('Sanitation Data'!D66))),'Data Summary'!CN72="Yes"),OFFSET('Sanitation Data'!$D$11,0,10*ROW('Sanitation Data'!D66)),NA())</f>
        <v>#N/A</v>
      </c>
      <c r="Z72" s="88" t="e">
        <f ca="true">+IF(AND(ISNUMBER(OFFSET('Sanitation Data'!$D$12,0,10*ROW('Sanitation Data'!D66))),'Data Summary'!CO72="Yes"),OFFSET('Sanitation Data'!$D$12,0,10*ROW('Sanitation Data'!D66)),NA())</f>
        <v>#N/A</v>
      </c>
      <c r="AA72" s="88" t="e">
        <f ca="true">+IF(AND(ISNUMBER(OFFSET('Sanitation Data'!$E$4,0,10*ROW('Sanitation Data'!E66))),'Data Summary'!CP72="Yes"),100-OFFSET('Sanitation Data'!$E$4,0,10*ROW('Sanitation Data'!E66)),NA())</f>
        <v>#N/A</v>
      </c>
      <c r="AB72" s="88" t="e">
        <f ca="true">+IF(AND(ISNUMBER(OFFSET('Sanitation Data'!$E$6,0,10*ROW('Sanitation Data'!E66))),'Data Summary'!CQ72="Yes"),OFFSET('Sanitation Data'!$E$6,0,10*ROW('Sanitation Data'!E66)),NA())</f>
        <v>#N/A</v>
      </c>
      <c r="AC72" s="88" t="e">
        <f ca="true">+IF(AND(ISNUMBER(OFFSET('Sanitation Data'!$E$10,0,10*ROW('Sanitation Data'!E66))),'Data Summary'!CR72="Yes"),OFFSET('Sanitation Data'!$E$10,0,10*ROW('Sanitation Data'!E66)),NA())</f>
        <v>#N/A</v>
      </c>
      <c r="AD72" s="88" t="e">
        <f ca="true">+IF(AND(ISNUMBER(OFFSET('Sanitation Data'!$E$11,0,10*ROW('Sanitation Data'!E66))),'Data Summary'!CS72="Yes"),OFFSET('Sanitation Data'!$E$11,0,10*ROW('Sanitation Data'!E66)),NA())</f>
        <v>#N/A</v>
      </c>
      <c r="AE72" s="88" t="e">
        <f ca="true">+IF(AND(ISNUMBER(OFFSET('Sanitation Data'!$E$12,0,10*ROW('Sanitation Data'!E66))),'Data Summary'!CT72="Yes"),OFFSET('Sanitation Data'!$E$12,0,10*ROW('Sanitation Data'!E66)),NA())</f>
        <v>#N/A</v>
      </c>
      <c r="AF72" s="88" t="e">
        <f ca="true">+IF(AND(ISNUMBER(OFFSET('Sanitation Data'!$F$4,0,10*ROW('Sanitation Data'!F66))),'Data Summary'!CU72="Yes"),100-OFFSET('Sanitation Data'!$F$4,0,10*ROW('Sanitation Data'!F66)),NA())</f>
        <v>#N/A</v>
      </c>
      <c r="AG72" s="88" t="e">
        <f ca="true">+IF(AND(ISNUMBER(OFFSET('Sanitation Data'!$F$6,0,10*ROW('Sanitation Data'!F66))),'Data Summary'!CV72="Yes"),OFFSET('Sanitation Data'!$F$6,0,10*ROW('Sanitation Data'!F66)),NA())</f>
        <v>#N/A</v>
      </c>
      <c r="AH72" s="88" t="e">
        <f ca="true">+IF(AND(ISNUMBER(OFFSET('Sanitation Data'!$F$10,0,10*ROW('Sanitation Data'!F66))),'Data Summary'!CW72="Yes"),OFFSET('Sanitation Data'!$F$10,0,10*ROW('Sanitation Data'!F66)),NA())</f>
        <v>#N/A</v>
      </c>
      <c r="AI72" s="88" t="e">
        <f ca="true">+IF(AND(ISNUMBER(OFFSET('Sanitation Data'!$F$11,0,10*ROW('Sanitation Data'!F66))),'Data Summary'!CX72="Yes"),OFFSET('Sanitation Data'!$F$11,0,10*ROW('Sanitation Data'!F66)),NA())</f>
        <v>#N/A</v>
      </c>
      <c r="AJ72" s="88" t="e">
        <f ca="true">+IF(AND(ISNUMBER(OFFSET('Sanitation Data'!$F$12,0,10*ROW('Sanitation Data'!F66))),'Data Summary'!CY72="Yes"),OFFSET('Sanitation Data'!$F$12,0,10*ROW('Sanitation Data'!F66)),NA())</f>
        <v>#N/A</v>
      </c>
      <c r="AK72" s="88" t="e">
        <f ca="true">+IF(AND(ISNUMBER(OFFSET('Sanitation Data'!$G$4,0,10*ROW('Sanitation Data'!G66))),'Data Summary'!CZ72="Yes"),100-OFFSET('Sanitation Data'!$G$4,0,10*ROW('Sanitation Data'!G66)),NA())</f>
        <v>#N/A</v>
      </c>
      <c r="AL72" s="88" t="e">
        <f ca="true">+IF(AND(ISNUMBER(OFFSET('Sanitation Data'!$G$6,0,10*ROW('Sanitation Data'!G66))),'Data Summary'!DA72="Yes"),OFFSET('Sanitation Data'!$G$6,0,10*ROW('Sanitation Data'!G66)),NA())</f>
        <v>#N/A</v>
      </c>
      <c r="AM72" s="88" t="e">
        <f ca="true">+IF(AND(ISNUMBER(OFFSET('Sanitation Data'!$G$10,0,10*ROW('Sanitation Data'!G66))),'Data Summary'!DB72="Yes"),OFFSET('Sanitation Data'!$G$10,0,10*ROW('Sanitation Data'!G66)),NA())</f>
        <v>#N/A</v>
      </c>
      <c r="AN72" s="88" t="e">
        <f ca="true">+IF(AND(ISNUMBER(OFFSET('Sanitation Data'!$G$11,0,10*ROW('Sanitation Data'!G66))),'Data Summary'!DC72="Yes"),OFFSET('Sanitation Data'!$G$11,0,10*ROW('Sanitation Data'!G66)),NA())</f>
        <v>#N/A</v>
      </c>
      <c r="AO72" s="88" t="e">
        <f ca="true">+IF(AND(ISNUMBER(OFFSET('Sanitation Data'!$G$12,0,10*ROW('Sanitation Data'!G66))),'Data Summary'!DD72="Yes"),OFFSET('Sanitation Data'!$G$12,0,10*ROW('Sanitation Data'!G66)),NA())</f>
        <v>#N/A</v>
      </c>
      <c r="AP72" s="88" t="e">
        <f ca="true">+IF(AND(ISNUMBER(OFFSET('Sanitation Data'!$H$4,0,10*ROW('Sanitation Data'!H66))),'Data Summary'!DE72="Yes"),100-OFFSET('Sanitation Data'!$H$4,0,10*ROW('Sanitation Data'!H66)),NA())</f>
        <v>#N/A</v>
      </c>
      <c r="AQ72" s="88" t="e">
        <f ca="true">+IF(AND(ISNUMBER(OFFSET('Sanitation Data'!$H$6,0,10*ROW('Sanitation Data'!H66))),'Data Summary'!DF72="Yes"),OFFSET('Sanitation Data'!$H$6,0,10*ROW('Sanitation Data'!H66)),NA())</f>
        <v>#N/A</v>
      </c>
      <c r="AR72" s="88" t="e">
        <f ca="true">+IF(AND(ISNUMBER(OFFSET('Sanitation Data'!$H$10,0,10*ROW('Sanitation Data'!H66))),'Data Summary'!DG72="Yes"),OFFSET('Sanitation Data'!$H$10,0,10*ROW('Sanitation Data'!H66)),NA())</f>
        <v>#N/A</v>
      </c>
      <c r="AS72" s="88" t="e">
        <f ca="true">+IF(AND(ISNUMBER(OFFSET('Sanitation Data'!$H$11,0,10*ROW('Sanitation Data'!H66))),'Data Summary'!DH72="Yes"),OFFSET('Sanitation Data'!$H$11,0,10*ROW('Sanitation Data'!H66)),NA())</f>
        <v>#N/A</v>
      </c>
      <c r="AT72" s="88" t="e">
        <f ca="true">+IF(AND(ISNUMBER(OFFSET('Sanitation Data'!$H$12,0,10*ROW('Sanitation Data'!H66))),'Data Summary'!DI72="Yes"),OFFSET('Sanitation Data'!$H$12,0,10*ROW('Sanitation Data'!H66)),NA())</f>
        <v>#N/A</v>
      </c>
      <c r="AU72" s="88" t="e">
        <f ca="true">+IF(AND(ISNUMBER(OFFSET('Sanitation Data'!$I$4,0,10*ROW('Sanitation Data'!I66))),'Data Summary'!DJ72="Yes"),100-OFFSET('Sanitation Data'!$I$4,0,10*ROW('Sanitation Data'!I66)),NA())</f>
        <v>#N/A</v>
      </c>
      <c r="AV72" s="88" t="e">
        <f ca="true">+IF(AND(ISNUMBER(OFFSET('Sanitation Data'!$I$6,0,10*ROW('Sanitation Data'!I66))),'Data Summary'!DK72="Yes"),OFFSET('Sanitation Data'!$I$6,0,10*ROW('Sanitation Data'!I66)),NA())</f>
        <v>#N/A</v>
      </c>
      <c r="AW72" s="88" t="e">
        <f ca="true">+IF(AND(ISNUMBER(OFFSET('Sanitation Data'!$I$10,0,10*ROW('Sanitation Data'!I66))),'Data Summary'!DL72="Yes"),OFFSET('Sanitation Data'!$I$10,0,10*ROW('Sanitation Data'!I66)),NA())</f>
        <v>#N/A</v>
      </c>
      <c r="AX72" s="88" t="e">
        <f ca="true">+IF(AND(ISNUMBER(OFFSET('Sanitation Data'!$I$11,0,10*ROW('Sanitation Data'!I66))),'Data Summary'!DM72="Yes"),OFFSET('Sanitation Data'!$I$11,0,10*ROW('Sanitation Data'!I66)),NA())</f>
        <v>#N/A</v>
      </c>
      <c r="AY72" s="88" t="e">
        <f ca="true">+IF(AND(ISNUMBER(OFFSET('Sanitation Data'!$I$12,0,10*ROW('Sanitation Data'!I66))),'Data Summary'!DN72="Yes"),OFFSET('Sanitation Data'!$I$12,0,10*ROW('Sanitation Data'!I66)),NA())</f>
        <v>#N/A</v>
      </c>
      <c r="AZ72" s="89" t="e">
        <f ca="true">+IF(AND(ISNUMBER(OFFSET('Hygiene Data'!$D$5,0,10*ROW('Hygiene Data'!D66))),'Data Summary'!DO72="Yes"),OFFSET('Hygiene Data'!$D$5,0,10*ROW('Hygiene Data'!D66)),NA())</f>
        <v>#N/A</v>
      </c>
      <c r="BA72" s="89" t="e">
        <f ca="true">+IF(AND(ISNUMBER(OFFSET('Hygiene Data'!$D$7,0,10*ROW('Hygiene Data'!D66))),'Data Summary'!DP72="Yes"),OFFSET('Hygiene Data'!$D$7,0,10*ROW('Hygiene Data'!D66)),NA())</f>
        <v>#N/A</v>
      </c>
      <c r="BB72" s="89" t="e">
        <f ca="true">+IF(AND(ISNUMBER(OFFSET('Hygiene Data'!$D$9,0,10*ROW('Hygiene Data'!D66))),'Data Summary'!DQ72="Yes"),OFFSET('Hygiene Data'!$D$9,0,10*ROW('Hygiene Data'!D66)),NA())</f>
        <v>#N/A</v>
      </c>
      <c r="BC72" s="89" t="e">
        <f ca="true">+IF(AND(ISNUMBER(OFFSET('Hygiene Data'!$E$5,0,10*ROW('Hygiene Data'!E66))),'Data Summary'!DR72="Yes"),OFFSET('Hygiene Data'!$E$5,0,10*ROW('Hygiene Data'!E66)),NA())</f>
        <v>#N/A</v>
      </c>
      <c r="BD72" s="89" t="e">
        <f ca="true">+IF(AND(ISNUMBER(OFFSET('Hygiene Data'!$E$7,0,10*ROW('Hygiene Data'!E66))),'Data Summary'!DS72="Yes"),OFFSET('Hygiene Data'!$E$7,0,10*ROW('Hygiene Data'!E66)),NA())</f>
        <v>#N/A</v>
      </c>
      <c r="BE72" s="89" t="e">
        <f ca="true">+IF(AND(ISNUMBER(OFFSET('Hygiene Data'!$E$9,0,10*ROW('Hygiene Data'!E66))),'Data Summary'!DT72="Yes"),OFFSET('Hygiene Data'!$E$9,0,10*ROW('Hygiene Data'!E66)),NA())</f>
        <v>#N/A</v>
      </c>
      <c r="BF72" s="89" t="e">
        <f ca="true">+IF(AND(ISNUMBER(OFFSET('Hygiene Data'!$F$5,0,10*ROW('Hygiene Data'!F66))),'Data Summary'!DU72="Yes"),OFFSET('Hygiene Data'!$F$5,0,10*ROW('Hygiene Data'!F66)),NA())</f>
        <v>#N/A</v>
      </c>
      <c r="BG72" s="89" t="e">
        <f ca="true">+IF(AND(ISNUMBER(OFFSET('Hygiene Data'!$F$7,0,10*ROW('Hygiene Data'!F66))),'Data Summary'!DV72="Yes"),OFFSET('Hygiene Data'!$F$7,0,10*ROW('Hygiene Data'!F66)),NA())</f>
        <v>#N/A</v>
      </c>
      <c r="BH72" s="89" t="e">
        <f ca="true">+IF(AND(ISNUMBER(OFFSET('Hygiene Data'!$F$9,0,10*ROW('Hygiene Data'!F66))),'Data Summary'!DW72="Yes"),OFFSET('Hygiene Data'!$F$9,0,10*ROW('Hygiene Data'!F66)),NA())</f>
        <v>#N/A</v>
      </c>
      <c r="BI72" s="89" t="e">
        <f ca="true">+IF(AND(ISNUMBER(OFFSET('Hygiene Data'!$G$5,0,10*ROW('Hygiene Data'!G66))),'Data Summary'!DX72="Yes"),OFFSET('Hygiene Data'!$G$5,0,10*ROW('Hygiene Data'!G66)),NA())</f>
        <v>#N/A</v>
      </c>
      <c r="BJ72" s="89" t="e">
        <f ca="true">+IF(AND(ISNUMBER(OFFSET('Hygiene Data'!$G$7,0,10*ROW('Hygiene Data'!G66))),'Data Summary'!DY72="Yes"),OFFSET('Hygiene Data'!$G$7,0,10*ROW('Hygiene Data'!G66)),NA())</f>
        <v>#N/A</v>
      </c>
      <c r="BK72" s="89" t="e">
        <f ca="true">+IF(AND(ISNUMBER(OFFSET('Hygiene Data'!$G$9,0,10*ROW('Hygiene Data'!G66))),'Data Summary'!DZ72="Yes"),OFFSET('Hygiene Data'!$G$9,0,10*ROW('Hygiene Data'!G66)),NA())</f>
        <v>#N/A</v>
      </c>
      <c r="BL72" s="89" t="e">
        <f ca="true">+IF(AND(ISNUMBER(OFFSET('Hygiene Data'!$H$5,0,10*ROW('Hygiene Data'!H66))),'Data Summary'!EA72="Yes"),OFFSET('Hygiene Data'!$H$5,0,10*ROW('Hygiene Data'!H66)),NA())</f>
        <v>#N/A</v>
      </c>
      <c r="BM72" s="89" t="e">
        <f ca="true">+IF(AND(ISNUMBER(OFFSET('Hygiene Data'!$H$7,0,10*ROW('Hygiene Data'!H66))),'Data Summary'!EB72="Yes"),OFFSET('Hygiene Data'!$H$7,0,10*ROW('Hygiene Data'!H66)),NA())</f>
        <v>#N/A</v>
      </c>
      <c r="BN72" s="89" t="e">
        <f ca="true">+IF(AND(ISNUMBER(OFFSET('Hygiene Data'!$H$9,0,10*ROW('Hygiene Data'!H66))),'Data Summary'!EC72="Yes"),OFFSET('Hygiene Data'!$H$9,0,10*ROW('Hygiene Data'!H66)),NA())</f>
        <v>#N/A</v>
      </c>
      <c r="BO72" s="89" t="e">
        <f ca="true">+IF(AND(ISNUMBER(OFFSET('Hygiene Data'!$I$5,0,10*ROW('Hygiene Data'!I66))),'Data Summary'!ED72="Yes"),OFFSET('Hygiene Data'!$I$5,0,10*ROW('Hygiene Data'!I66)),NA())</f>
        <v>#N/A</v>
      </c>
      <c r="BP72" s="89" t="e">
        <f ca="true">+IF(AND(ISNUMBER(OFFSET('Hygiene Data'!$I$7,0,10*ROW('Hygiene Data'!I66))),'Data Summary'!EE72="Yes"),OFFSET('Hygiene Data'!$I$7,0,10*ROW('Hygiene Data'!I66)),NA())</f>
        <v>#N/A</v>
      </c>
      <c r="BQ72" s="89" t="e">
        <f ca="true">+IF(AND(ISNUMBER(OFFSET('Hygiene Data'!$I$9,0,10*ROW('Hygiene Data'!I66))),'Data Summary'!EF72="Yes"),OFFSET('Hygiene Data'!$I$9,0,10*ROW('Hygiene Data'!I66)),NA())</f>
        <v>#N/A</v>
      </c>
    </row>
    <row xmlns:x14ac="http://schemas.microsoft.com/office/spreadsheetml/2009/9/ac" r="73" x14ac:dyDescent="0.2">
      <c r="A73" s="326" t="e">
        <f ca="true">+RIGHT('Data Summary'!A73,LEN('Data Summary'!A73)-9)</f>
        <v>#VALUE!</v>
      </c>
      <c r="B73" s="34" t="str">
        <f ca="true">+IF(ISTEXT('Data Summary'!B73),'Data Summary'!B73,"")</f>
        <v/>
      </c>
      <c r="C73" s="325" t="e">
        <f ca="true">+VALUE('Data Summary'!C73)</f>
        <v>#VALUE!</v>
      </c>
      <c r="D73" s="87" t="e">
        <f ca="true">+IF(AND(ISNUMBER(OFFSET('Water Data'!$D$4,0,10*ROW('Water Data'!D67))),'Data Summary'!BS73="Yes"),100-OFFSET('Water Data'!$D$4,0,10*ROW('Water Data'!D67)),NA())</f>
        <v>#N/A</v>
      </c>
      <c r="E73" s="87" t="e">
        <f ca="true">+IF(AND(ISNUMBER(OFFSET('Water Data'!$D$6,0,10*ROW('Water Data'!D67))),'Data Summary'!BT73="Yes"),OFFSET('Water Data'!$D$6,0,10*ROW('Water Data'!D67)),NA())</f>
        <v>#N/A</v>
      </c>
      <c r="F73" s="87" t="e">
        <f ca="true">+IF(AND(ISNUMBER(OFFSET('Water Data'!$D$9,0,10*ROW('Water Data'!D67))),'Data Summary'!BU73="Yes"),OFFSET('Water Data'!$D$9,0,10*ROW('Water Data'!D67)),NA())</f>
        <v>#N/A</v>
      </c>
      <c r="G73" s="87" t="e">
        <f ca="true">+IF(AND(ISNUMBER(OFFSET('Water Data'!$E$4,0,10*ROW('Water Data'!E67))),'Data Summary'!BV73="Yes"),100-OFFSET('Water Data'!$E$4,0,10*ROW('Water Data'!E67)),NA())</f>
        <v>#N/A</v>
      </c>
      <c r="H73" s="87" t="e">
        <f ca="true">+IF(AND(ISNUMBER(OFFSET('Water Data'!$E$6,0,10*ROW('Water Data'!E67))),'Data Summary'!BW73="Yes"),OFFSET('Water Data'!$E$6,0,10*ROW('Water Data'!E67)),NA())</f>
        <v>#N/A</v>
      </c>
      <c r="I73" s="87" t="e">
        <f ca="true">+IF(AND(ISNUMBER(OFFSET('Water Data'!$E$9,0,10*ROW('Water Data'!E67))),'Data Summary'!BX73="Yes"),OFFSET('Water Data'!$E$9,0,10*ROW('Water Data'!E67)),NA())</f>
        <v>#N/A</v>
      </c>
      <c r="J73" s="87" t="e">
        <f ca="true">+IF(AND(ISNUMBER(OFFSET('Water Data'!$F$4,0,10*ROW('Water Data'!F67))),'Data Summary'!BY73="Yes"),100-OFFSET('Water Data'!$F$4,0,10*ROW('Water Data'!F67)),NA())</f>
        <v>#N/A</v>
      </c>
      <c r="K73" s="87" t="e">
        <f ca="true">+IF(AND(ISNUMBER(OFFSET('Water Data'!$F$6,0,10*ROW('Water Data'!F67))),'Data Summary'!BZ73="Yes"),OFFSET('Water Data'!$F$6,0,10*ROW('Water Data'!F67)),NA())</f>
        <v>#N/A</v>
      </c>
      <c r="L73" s="87" t="e">
        <f ca="true">+IF(AND(ISNUMBER(OFFSET('Water Data'!$F$9,0,10*ROW('Water Data'!F67))),'Data Summary'!CA73="Yes"),OFFSET('Water Data'!$F$9,0,10*ROW('Water Data'!F67)),NA())</f>
        <v>#N/A</v>
      </c>
      <c r="M73" s="87" t="e">
        <f ca="true">+IF(AND(ISNUMBER(OFFSET('Water Data'!$G$4,0,10*ROW('Water Data'!G67))),'Data Summary'!CB73="Yes"),100-OFFSET('Water Data'!$G$4,0,10*ROW('Water Data'!G67)),NA())</f>
        <v>#N/A</v>
      </c>
      <c r="N73" s="87" t="e">
        <f ca="true">+IF(AND(ISNUMBER(OFFSET('Water Data'!$G$6,0,10*ROW('Water Data'!G67))),'Data Summary'!CC73="Yes"),OFFSET('Water Data'!$G$6,0,10*ROW('Water Data'!G67)),NA())</f>
        <v>#N/A</v>
      </c>
      <c r="O73" s="87" t="e">
        <f ca="true">+IF(AND(ISNUMBER(OFFSET('Water Data'!$G$9,0,10*ROW('Water Data'!G67))),'Data Summary'!CD73="Yes"),OFFSET('Water Data'!$G$9,0,10*ROW('Water Data'!G67)),NA())</f>
        <v>#N/A</v>
      </c>
      <c r="P73" s="87" t="e">
        <f ca="true">+IF(AND(ISNUMBER(OFFSET('Water Data'!$H$4,0,10*ROW('Water Data'!H67))),'Data Summary'!CE73="Yes"),100-OFFSET('Water Data'!$H$4,0,10*ROW('Water Data'!H67)),NA())</f>
        <v>#N/A</v>
      </c>
      <c r="Q73" s="87" t="e">
        <f ca="true">+IF(AND(ISNUMBER(OFFSET('Water Data'!$H$6,0,10*ROW('Water Data'!H67))),'Data Summary'!CF73="Yes"),OFFSET('Water Data'!$H$6,0,10*ROW('Water Data'!H67)),NA())</f>
        <v>#N/A</v>
      </c>
      <c r="R73" s="87" t="e">
        <f ca="true">+IF(AND(ISNUMBER(OFFSET('Water Data'!$H$9,0,10*ROW('Water Data'!H67))),'Data Summary'!CG73="Yes"),OFFSET('Water Data'!$H$9,0,10*ROW('Water Data'!H67)),NA())</f>
        <v>#N/A</v>
      </c>
      <c r="S73" s="87" t="e">
        <f ca="true">+IF(AND(ISNUMBER(OFFSET('Water Data'!$I$4,0,10*ROW('Water Data'!I67))),'Data Summary'!CH73="Yes"),100-OFFSET('Water Data'!$I$4,0,10*ROW('Water Data'!I67)),NA())</f>
        <v>#N/A</v>
      </c>
      <c r="T73" s="87" t="e">
        <f ca="true">+IF(AND(ISNUMBER(OFFSET('Water Data'!$I$6,0,10*ROW('Water Data'!I67))),'Data Summary'!CI73="Yes"),OFFSET('Water Data'!$I$6,0,10*ROW('Water Data'!I67)),NA())</f>
        <v>#N/A</v>
      </c>
      <c r="U73" s="87" t="e">
        <f ca="true">+IF(AND(ISNUMBER(OFFSET('Water Data'!$I$9,0,10*ROW('Water Data'!I67))),'Data Summary'!CJ73="Yes"),OFFSET('Water Data'!$I$9,0,10*ROW('Water Data'!I67)),NA())</f>
        <v>#N/A</v>
      </c>
      <c r="V73" s="88" t="e">
        <f ca="true">+IF(AND(ISNUMBER(OFFSET('Sanitation Data'!$D$4,0,10*ROW('Sanitation Data'!D67))),'Data Summary'!CK73="Yes"),100-OFFSET('Sanitation Data'!$D$4,0,10*ROW('Sanitation Data'!D67)),NA())</f>
        <v>#N/A</v>
      </c>
      <c r="W73" s="88" t="e">
        <f ca="true">+IF(AND(ISNUMBER(OFFSET('Sanitation Data'!$D$6,0,10*ROW('Sanitation Data'!D67))),'Data Summary'!CL73="Yes"),OFFSET('Sanitation Data'!$D$6,0,10*ROW('Sanitation Data'!D67)),NA())</f>
        <v>#N/A</v>
      </c>
      <c r="X73" s="88" t="e">
        <f ca="true">+IF(AND(ISNUMBER(OFFSET('Sanitation Data'!$D$10,0,10*ROW('Sanitation Data'!D67))),'Data Summary'!CM73="Yes"),OFFSET('Sanitation Data'!$D$10,0,10*ROW('Sanitation Data'!D67)),NA())</f>
        <v>#N/A</v>
      </c>
      <c r="Y73" s="88" t="e">
        <f ca="true">+IF(AND(ISNUMBER(OFFSET('Sanitation Data'!$D$11,0,10*ROW('Sanitation Data'!D67))),'Data Summary'!CN73="Yes"),OFFSET('Sanitation Data'!$D$11,0,10*ROW('Sanitation Data'!D67)),NA())</f>
        <v>#N/A</v>
      </c>
      <c r="Z73" s="88" t="e">
        <f ca="true">+IF(AND(ISNUMBER(OFFSET('Sanitation Data'!$D$12,0,10*ROW('Sanitation Data'!D67))),'Data Summary'!CO73="Yes"),OFFSET('Sanitation Data'!$D$12,0,10*ROW('Sanitation Data'!D67)),NA())</f>
        <v>#N/A</v>
      </c>
      <c r="AA73" s="88" t="e">
        <f ca="true">+IF(AND(ISNUMBER(OFFSET('Sanitation Data'!$E$4,0,10*ROW('Sanitation Data'!E67))),'Data Summary'!CP73="Yes"),100-OFFSET('Sanitation Data'!$E$4,0,10*ROW('Sanitation Data'!E67)),NA())</f>
        <v>#N/A</v>
      </c>
      <c r="AB73" s="88" t="e">
        <f ca="true">+IF(AND(ISNUMBER(OFFSET('Sanitation Data'!$E$6,0,10*ROW('Sanitation Data'!E67))),'Data Summary'!CQ73="Yes"),OFFSET('Sanitation Data'!$E$6,0,10*ROW('Sanitation Data'!E67)),NA())</f>
        <v>#N/A</v>
      </c>
      <c r="AC73" s="88" t="e">
        <f ca="true">+IF(AND(ISNUMBER(OFFSET('Sanitation Data'!$E$10,0,10*ROW('Sanitation Data'!E67))),'Data Summary'!CR73="Yes"),OFFSET('Sanitation Data'!$E$10,0,10*ROW('Sanitation Data'!E67)),NA())</f>
        <v>#N/A</v>
      </c>
      <c r="AD73" s="88" t="e">
        <f ca="true">+IF(AND(ISNUMBER(OFFSET('Sanitation Data'!$E$11,0,10*ROW('Sanitation Data'!E67))),'Data Summary'!CS73="Yes"),OFFSET('Sanitation Data'!$E$11,0,10*ROW('Sanitation Data'!E67)),NA())</f>
        <v>#N/A</v>
      </c>
      <c r="AE73" s="88" t="e">
        <f ca="true">+IF(AND(ISNUMBER(OFFSET('Sanitation Data'!$E$12,0,10*ROW('Sanitation Data'!E67))),'Data Summary'!CT73="Yes"),OFFSET('Sanitation Data'!$E$12,0,10*ROW('Sanitation Data'!E67)),NA())</f>
        <v>#N/A</v>
      </c>
      <c r="AF73" s="88" t="e">
        <f ca="true">+IF(AND(ISNUMBER(OFFSET('Sanitation Data'!$F$4,0,10*ROW('Sanitation Data'!F67))),'Data Summary'!CU73="Yes"),100-OFFSET('Sanitation Data'!$F$4,0,10*ROW('Sanitation Data'!F67)),NA())</f>
        <v>#N/A</v>
      </c>
      <c r="AG73" s="88" t="e">
        <f ca="true">+IF(AND(ISNUMBER(OFFSET('Sanitation Data'!$F$6,0,10*ROW('Sanitation Data'!F67))),'Data Summary'!CV73="Yes"),OFFSET('Sanitation Data'!$F$6,0,10*ROW('Sanitation Data'!F67)),NA())</f>
        <v>#N/A</v>
      </c>
      <c r="AH73" s="88" t="e">
        <f ca="true">+IF(AND(ISNUMBER(OFFSET('Sanitation Data'!$F$10,0,10*ROW('Sanitation Data'!F67))),'Data Summary'!CW73="Yes"),OFFSET('Sanitation Data'!$F$10,0,10*ROW('Sanitation Data'!F67)),NA())</f>
        <v>#N/A</v>
      </c>
      <c r="AI73" s="88" t="e">
        <f ca="true">+IF(AND(ISNUMBER(OFFSET('Sanitation Data'!$F$11,0,10*ROW('Sanitation Data'!F67))),'Data Summary'!CX73="Yes"),OFFSET('Sanitation Data'!$F$11,0,10*ROW('Sanitation Data'!F67)),NA())</f>
        <v>#N/A</v>
      </c>
      <c r="AJ73" s="88" t="e">
        <f ca="true">+IF(AND(ISNUMBER(OFFSET('Sanitation Data'!$F$12,0,10*ROW('Sanitation Data'!F67))),'Data Summary'!CY73="Yes"),OFFSET('Sanitation Data'!$F$12,0,10*ROW('Sanitation Data'!F67)),NA())</f>
        <v>#N/A</v>
      </c>
      <c r="AK73" s="88" t="e">
        <f ca="true">+IF(AND(ISNUMBER(OFFSET('Sanitation Data'!$G$4,0,10*ROW('Sanitation Data'!G67))),'Data Summary'!CZ73="Yes"),100-OFFSET('Sanitation Data'!$G$4,0,10*ROW('Sanitation Data'!G67)),NA())</f>
        <v>#N/A</v>
      </c>
      <c r="AL73" s="88" t="e">
        <f ca="true">+IF(AND(ISNUMBER(OFFSET('Sanitation Data'!$G$6,0,10*ROW('Sanitation Data'!G67))),'Data Summary'!DA73="Yes"),OFFSET('Sanitation Data'!$G$6,0,10*ROW('Sanitation Data'!G67)),NA())</f>
        <v>#N/A</v>
      </c>
      <c r="AM73" s="88" t="e">
        <f ca="true">+IF(AND(ISNUMBER(OFFSET('Sanitation Data'!$G$10,0,10*ROW('Sanitation Data'!G67))),'Data Summary'!DB73="Yes"),OFFSET('Sanitation Data'!$G$10,0,10*ROW('Sanitation Data'!G67)),NA())</f>
        <v>#N/A</v>
      </c>
      <c r="AN73" s="88" t="e">
        <f ca="true">+IF(AND(ISNUMBER(OFFSET('Sanitation Data'!$G$11,0,10*ROW('Sanitation Data'!G67))),'Data Summary'!DC73="Yes"),OFFSET('Sanitation Data'!$G$11,0,10*ROW('Sanitation Data'!G67)),NA())</f>
        <v>#N/A</v>
      </c>
      <c r="AO73" s="88" t="e">
        <f ca="true">+IF(AND(ISNUMBER(OFFSET('Sanitation Data'!$G$12,0,10*ROW('Sanitation Data'!G67))),'Data Summary'!DD73="Yes"),OFFSET('Sanitation Data'!$G$12,0,10*ROW('Sanitation Data'!G67)),NA())</f>
        <v>#N/A</v>
      </c>
      <c r="AP73" s="88" t="e">
        <f ca="true">+IF(AND(ISNUMBER(OFFSET('Sanitation Data'!$H$4,0,10*ROW('Sanitation Data'!H67))),'Data Summary'!DE73="Yes"),100-OFFSET('Sanitation Data'!$H$4,0,10*ROW('Sanitation Data'!H67)),NA())</f>
        <v>#N/A</v>
      </c>
      <c r="AQ73" s="88" t="e">
        <f ca="true">+IF(AND(ISNUMBER(OFFSET('Sanitation Data'!$H$6,0,10*ROW('Sanitation Data'!H67))),'Data Summary'!DF73="Yes"),OFFSET('Sanitation Data'!$H$6,0,10*ROW('Sanitation Data'!H67)),NA())</f>
        <v>#N/A</v>
      </c>
      <c r="AR73" s="88" t="e">
        <f ca="true">+IF(AND(ISNUMBER(OFFSET('Sanitation Data'!$H$10,0,10*ROW('Sanitation Data'!H67))),'Data Summary'!DG73="Yes"),OFFSET('Sanitation Data'!$H$10,0,10*ROW('Sanitation Data'!H67)),NA())</f>
        <v>#N/A</v>
      </c>
      <c r="AS73" s="88" t="e">
        <f ca="true">+IF(AND(ISNUMBER(OFFSET('Sanitation Data'!$H$11,0,10*ROW('Sanitation Data'!H67))),'Data Summary'!DH73="Yes"),OFFSET('Sanitation Data'!$H$11,0,10*ROW('Sanitation Data'!H67)),NA())</f>
        <v>#N/A</v>
      </c>
      <c r="AT73" s="88" t="e">
        <f ca="true">+IF(AND(ISNUMBER(OFFSET('Sanitation Data'!$H$12,0,10*ROW('Sanitation Data'!H67))),'Data Summary'!DI73="Yes"),OFFSET('Sanitation Data'!$H$12,0,10*ROW('Sanitation Data'!H67)),NA())</f>
        <v>#N/A</v>
      </c>
      <c r="AU73" s="88" t="e">
        <f ca="true">+IF(AND(ISNUMBER(OFFSET('Sanitation Data'!$I$4,0,10*ROW('Sanitation Data'!I67))),'Data Summary'!DJ73="Yes"),100-OFFSET('Sanitation Data'!$I$4,0,10*ROW('Sanitation Data'!I67)),NA())</f>
        <v>#N/A</v>
      </c>
      <c r="AV73" s="88" t="e">
        <f ca="true">+IF(AND(ISNUMBER(OFFSET('Sanitation Data'!$I$6,0,10*ROW('Sanitation Data'!I67))),'Data Summary'!DK73="Yes"),OFFSET('Sanitation Data'!$I$6,0,10*ROW('Sanitation Data'!I67)),NA())</f>
        <v>#N/A</v>
      </c>
      <c r="AW73" s="88" t="e">
        <f ca="true">+IF(AND(ISNUMBER(OFFSET('Sanitation Data'!$I$10,0,10*ROW('Sanitation Data'!I67))),'Data Summary'!DL73="Yes"),OFFSET('Sanitation Data'!$I$10,0,10*ROW('Sanitation Data'!I67)),NA())</f>
        <v>#N/A</v>
      </c>
      <c r="AX73" s="88" t="e">
        <f ca="true">+IF(AND(ISNUMBER(OFFSET('Sanitation Data'!$I$11,0,10*ROW('Sanitation Data'!I67))),'Data Summary'!DM73="Yes"),OFFSET('Sanitation Data'!$I$11,0,10*ROW('Sanitation Data'!I67)),NA())</f>
        <v>#N/A</v>
      </c>
      <c r="AY73" s="88" t="e">
        <f ca="true">+IF(AND(ISNUMBER(OFFSET('Sanitation Data'!$I$12,0,10*ROW('Sanitation Data'!I67))),'Data Summary'!DN73="Yes"),OFFSET('Sanitation Data'!$I$12,0,10*ROW('Sanitation Data'!I67)),NA())</f>
        <v>#N/A</v>
      </c>
      <c r="AZ73" s="89" t="e">
        <f ca="true">+IF(AND(ISNUMBER(OFFSET('Hygiene Data'!$D$5,0,10*ROW('Hygiene Data'!D67))),'Data Summary'!DO73="Yes"),OFFSET('Hygiene Data'!$D$5,0,10*ROW('Hygiene Data'!D67)),NA())</f>
        <v>#N/A</v>
      </c>
      <c r="BA73" s="89" t="e">
        <f ca="true">+IF(AND(ISNUMBER(OFFSET('Hygiene Data'!$D$7,0,10*ROW('Hygiene Data'!D67))),'Data Summary'!DP73="Yes"),OFFSET('Hygiene Data'!$D$7,0,10*ROW('Hygiene Data'!D67)),NA())</f>
        <v>#N/A</v>
      </c>
      <c r="BB73" s="89" t="e">
        <f ca="true">+IF(AND(ISNUMBER(OFFSET('Hygiene Data'!$D$9,0,10*ROW('Hygiene Data'!D67))),'Data Summary'!DQ73="Yes"),OFFSET('Hygiene Data'!$D$9,0,10*ROW('Hygiene Data'!D67)),NA())</f>
        <v>#N/A</v>
      </c>
      <c r="BC73" s="89" t="e">
        <f ca="true">+IF(AND(ISNUMBER(OFFSET('Hygiene Data'!$E$5,0,10*ROW('Hygiene Data'!E67))),'Data Summary'!DR73="Yes"),OFFSET('Hygiene Data'!$E$5,0,10*ROW('Hygiene Data'!E67)),NA())</f>
        <v>#N/A</v>
      </c>
      <c r="BD73" s="89" t="e">
        <f ca="true">+IF(AND(ISNUMBER(OFFSET('Hygiene Data'!$E$7,0,10*ROW('Hygiene Data'!E67))),'Data Summary'!DS73="Yes"),OFFSET('Hygiene Data'!$E$7,0,10*ROW('Hygiene Data'!E67)),NA())</f>
        <v>#N/A</v>
      </c>
      <c r="BE73" s="89" t="e">
        <f ca="true">+IF(AND(ISNUMBER(OFFSET('Hygiene Data'!$E$9,0,10*ROW('Hygiene Data'!E67))),'Data Summary'!DT73="Yes"),OFFSET('Hygiene Data'!$E$9,0,10*ROW('Hygiene Data'!E67)),NA())</f>
        <v>#N/A</v>
      </c>
      <c r="BF73" s="89" t="e">
        <f ca="true">+IF(AND(ISNUMBER(OFFSET('Hygiene Data'!$F$5,0,10*ROW('Hygiene Data'!F67))),'Data Summary'!DU73="Yes"),OFFSET('Hygiene Data'!$F$5,0,10*ROW('Hygiene Data'!F67)),NA())</f>
        <v>#N/A</v>
      </c>
      <c r="BG73" s="89" t="e">
        <f ca="true">+IF(AND(ISNUMBER(OFFSET('Hygiene Data'!$F$7,0,10*ROW('Hygiene Data'!F67))),'Data Summary'!DV73="Yes"),OFFSET('Hygiene Data'!$F$7,0,10*ROW('Hygiene Data'!F67)),NA())</f>
        <v>#N/A</v>
      </c>
      <c r="BH73" s="89" t="e">
        <f ca="true">+IF(AND(ISNUMBER(OFFSET('Hygiene Data'!$F$9,0,10*ROW('Hygiene Data'!F67))),'Data Summary'!DW73="Yes"),OFFSET('Hygiene Data'!$F$9,0,10*ROW('Hygiene Data'!F67)),NA())</f>
        <v>#N/A</v>
      </c>
      <c r="BI73" s="89" t="e">
        <f ca="true">+IF(AND(ISNUMBER(OFFSET('Hygiene Data'!$G$5,0,10*ROW('Hygiene Data'!G67))),'Data Summary'!DX73="Yes"),OFFSET('Hygiene Data'!$G$5,0,10*ROW('Hygiene Data'!G67)),NA())</f>
        <v>#N/A</v>
      </c>
      <c r="BJ73" s="89" t="e">
        <f ca="true">+IF(AND(ISNUMBER(OFFSET('Hygiene Data'!$G$7,0,10*ROW('Hygiene Data'!G67))),'Data Summary'!DY73="Yes"),OFFSET('Hygiene Data'!$G$7,0,10*ROW('Hygiene Data'!G67)),NA())</f>
        <v>#N/A</v>
      </c>
      <c r="BK73" s="89" t="e">
        <f ca="true">+IF(AND(ISNUMBER(OFFSET('Hygiene Data'!$G$9,0,10*ROW('Hygiene Data'!G67))),'Data Summary'!DZ73="Yes"),OFFSET('Hygiene Data'!$G$9,0,10*ROW('Hygiene Data'!G67)),NA())</f>
        <v>#N/A</v>
      </c>
      <c r="BL73" s="89" t="e">
        <f ca="true">+IF(AND(ISNUMBER(OFFSET('Hygiene Data'!$H$5,0,10*ROW('Hygiene Data'!H67))),'Data Summary'!EA73="Yes"),OFFSET('Hygiene Data'!$H$5,0,10*ROW('Hygiene Data'!H67)),NA())</f>
        <v>#N/A</v>
      </c>
      <c r="BM73" s="89" t="e">
        <f ca="true">+IF(AND(ISNUMBER(OFFSET('Hygiene Data'!$H$7,0,10*ROW('Hygiene Data'!H67))),'Data Summary'!EB73="Yes"),OFFSET('Hygiene Data'!$H$7,0,10*ROW('Hygiene Data'!H67)),NA())</f>
        <v>#N/A</v>
      </c>
      <c r="BN73" s="89" t="e">
        <f ca="true">+IF(AND(ISNUMBER(OFFSET('Hygiene Data'!$H$9,0,10*ROW('Hygiene Data'!H67))),'Data Summary'!EC73="Yes"),OFFSET('Hygiene Data'!$H$9,0,10*ROW('Hygiene Data'!H67)),NA())</f>
        <v>#N/A</v>
      </c>
      <c r="BO73" s="89" t="e">
        <f ca="true">+IF(AND(ISNUMBER(OFFSET('Hygiene Data'!$I$5,0,10*ROW('Hygiene Data'!I67))),'Data Summary'!ED73="Yes"),OFFSET('Hygiene Data'!$I$5,0,10*ROW('Hygiene Data'!I67)),NA())</f>
        <v>#N/A</v>
      </c>
      <c r="BP73" s="89" t="e">
        <f ca="true">+IF(AND(ISNUMBER(OFFSET('Hygiene Data'!$I$7,0,10*ROW('Hygiene Data'!I67))),'Data Summary'!EE73="Yes"),OFFSET('Hygiene Data'!$I$7,0,10*ROW('Hygiene Data'!I67)),NA())</f>
        <v>#N/A</v>
      </c>
      <c r="BQ73" s="89" t="e">
        <f ca="true">+IF(AND(ISNUMBER(OFFSET('Hygiene Data'!$I$9,0,10*ROW('Hygiene Data'!I67))),'Data Summary'!EF73="Yes"),OFFSET('Hygiene Data'!$I$9,0,10*ROW('Hygiene Data'!I67)),NA())</f>
        <v>#N/A</v>
      </c>
    </row>
    <row xmlns:x14ac="http://schemas.microsoft.com/office/spreadsheetml/2009/9/ac" r="74" x14ac:dyDescent="0.2">
      <c r="A74" s="326" t="e">
        <f ca="true">+RIGHT('Data Summary'!A74,LEN('Data Summary'!A74)-9)</f>
        <v>#VALUE!</v>
      </c>
      <c r="B74" s="34" t="str">
        <f ca="true">+IF(ISTEXT('Data Summary'!B74),'Data Summary'!B74,"")</f>
        <v/>
      </c>
      <c r="C74" s="325" t="e">
        <f ca="true">+VALUE('Data Summary'!C74)</f>
        <v>#VALUE!</v>
      </c>
      <c r="D74" s="87" t="e">
        <f ca="true">+IF(AND(ISNUMBER(OFFSET('Water Data'!$D$4,0,10*ROW('Water Data'!D68))),'Data Summary'!BS74="Yes"),100-OFFSET('Water Data'!$D$4,0,10*ROW('Water Data'!D68)),NA())</f>
        <v>#N/A</v>
      </c>
      <c r="E74" s="87" t="e">
        <f ca="true">+IF(AND(ISNUMBER(OFFSET('Water Data'!$D$6,0,10*ROW('Water Data'!D68))),'Data Summary'!BT74="Yes"),OFFSET('Water Data'!$D$6,0,10*ROW('Water Data'!D68)),NA())</f>
        <v>#N/A</v>
      </c>
      <c r="F74" s="87" t="e">
        <f ca="true">+IF(AND(ISNUMBER(OFFSET('Water Data'!$D$9,0,10*ROW('Water Data'!D68))),'Data Summary'!BU74="Yes"),OFFSET('Water Data'!$D$9,0,10*ROW('Water Data'!D68)),NA())</f>
        <v>#N/A</v>
      </c>
      <c r="G74" s="87" t="e">
        <f ca="true">+IF(AND(ISNUMBER(OFFSET('Water Data'!$E$4,0,10*ROW('Water Data'!E68))),'Data Summary'!BV74="Yes"),100-OFFSET('Water Data'!$E$4,0,10*ROW('Water Data'!E68)),NA())</f>
        <v>#N/A</v>
      </c>
      <c r="H74" s="87" t="e">
        <f ca="true">+IF(AND(ISNUMBER(OFFSET('Water Data'!$E$6,0,10*ROW('Water Data'!E68))),'Data Summary'!BW74="Yes"),OFFSET('Water Data'!$E$6,0,10*ROW('Water Data'!E68)),NA())</f>
        <v>#N/A</v>
      </c>
      <c r="I74" s="87" t="e">
        <f ca="true">+IF(AND(ISNUMBER(OFFSET('Water Data'!$E$9,0,10*ROW('Water Data'!E68))),'Data Summary'!BX74="Yes"),OFFSET('Water Data'!$E$9,0,10*ROW('Water Data'!E68)),NA())</f>
        <v>#N/A</v>
      </c>
      <c r="J74" s="87" t="e">
        <f ca="true">+IF(AND(ISNUMBER(OFFSET('Water Data'!$F$4,0,10*ROW('Water Data'!F68))),'Data Summary'!BY74="Yes"),100-OFFSET('Water Data'!$F$4,0,10*ROW('Water Data'!F68)),NA())</f>
        <v>#N/A</v>
      </c>
      <c r="K74" s="87" t="e">
        <f ca="true">+IF(AND(ISNUMBER(OFFSET('Water Data'!$F$6,0,10*ROW('Water Data'!F68))),'Data Summary'!BZ74="Yes"),OFFSET('Water Data'!$F$6,0,10*ROW('Water Data'!F68)),NA())</f>
        <v>#N/A</v>
      </c>
      <c r="L74" s="87" t="e">
        <f ca="true">+IF(AND(ISNUMBER(OFFSET('Water Data'!$F$9,0,10*ROW('Water Data'!F68))),'Data Summary'!CA74="Yes"),OFFSET('Water Data'!$F$9,0,10*ROW('Water Data'!F68)),NA())</f>
        <v>#N/A</v>
      </c>
      <c r="M74" s="87" t="e">
        <f ca="true">+IF(AND(ISNUMBER(OFFSET('Water Data'!$G$4,0,10*ROW('Water Data'!G68))),'Data Summary'!CB74="Yes"),100-OFFSET('Water Data'!$G$4,0,10*ROW('Water Data'!G68)),NA())</f>
        <v>#N/A</v>
      </c>
      <c r="N74" s="87" t="e">
        <f ca="true">+IF(AND(ISNUMBER(OFFSET('Water Data'!$G$6,0,10*ROW('Water Data'!G68))),'Data Summary'!CC74="Yes"),OFFSET('Water Data'!$G$6,0,10*ROW('Water Data'!G68)),NA())</f>
        <v>#N/A</v>
      </c>
      <c r="O74" s="87" t="e">
        <f ca="true">+IF(AND(ISNUMBER(OFFSET('Water Data'!$G$9,0,10*ROW('Water Data'!G68))),'Data Summary'!CD74="Yes"),OFFSET('Water Data'!$G$9,0,10*ROW('Water Data'!G68)),NA())</f>
        <v>#N/A</v>
      </c>
      <c r="P74" s="87" t="e">
        <f ca="true">+IF(AND(ISNUMBER(OFFSET('Water Data'!$H$4,0,10*ROW('Water Data'!H68))),'Data Summary'!CE74="Yes"),100-OFFSET('Water Data'!$H$4,0,10*ROW('Water Data'!H68)),NA())</f>
        <v>#N/A</v>
      </c>
      <c r="Q74" s="87" t="e">
        <f ca="true">+IF(AND(ISNUMBER(OFFSET('Water Data'!$H$6,0,10*ROW('Water Data'!H68))),'Data Summary'!CF74="Yes"),OFFSET('Water Data'!$H$6,0,10*ROW('Water Data'!H68)),NA())</f>
        <v>#N/A</v>
      </c>
      <c r="R74" s="87" t="e">
        <f ca="true">+IF(AND(ISNUMBER(OFFSET('Water Data'!$H$9,0,10*ROW('Water Data'!H68))),'Data Summary'!CG74="Yes"),OFFSET('Water Data'!$H$9,0,10*ROW('Water Data'!H68)),NA())</f>
        <v>#N/A</v>
      </c>
      <c r="S74" s="87" t="e">
        <f ca="true">+IF(AND(ISNUMBER(OFFSET('Water Data'!$I$4,0,10*ROW('Water Data'!I68))),'Data Summary'!CH74="Yes"),100-OFFSET('Water Data'!$I$4,0,10*ROW('Water Data'!I68)),NA())</f>
        <v>#N/A</v>
      </c>
      <c r="T74" s="87" t="e">
        <f ca="true">+IF(AND(ISNUMBER(OFFSET('Water Data'!$I$6,0,10*ROW('Water Data'!I68))),'Data Summary'!CI74="Yes"),OFFSET('Water Data'!$I$6,0,10*ROW('Water Data'!I68)),NA())</f>
        <v>#N/A</v>
      </c>
      <c r="U74" s="87" t="e">
        <f ca="true">+IF(AND(ISNUMBER(OFFSET('Water Data'!$I$9,0,10*ROW('Water Data'!I68))),'Data Summary'!CJ74="Yes"),OFFSET('Water Data'!$I$9,0,10*ROW('Water Data'!I68)),NA())</f>
        <v>#N/A</v>
      </c>
      <c r="V74" s="88" t="e">
        <f ca="true">+IF(AND(ISNUMBER(OFFSET('Sanitation Data'!$D$4,0,10*ROW('Sanitation Data'!D68))),'Data Summary'!CK74="Yes"),100-OFFSET('Sanitation Data'!$D$4,0,10*ROW('Sanitation Data'!D68)),NA())</f>
        <v>#N/A</v>
      </c>
      <c r="W74" s="88" t="e">
        <f ca="true">+IF(AND(ISNUMBER(OFFSET('Sanitation Data'!$D$6,0,10*ROW('Sanitation Data'!D68))),'Data Summary'!CL74="Yes"),OFFSET('Sanitation Data'!$D$6,0,10*ROW('Sanitation Data'!D68)),NA())</f>
        <v>#N/A</v>
      </c>
      <c r="X74" s="88" t="e">
        <f ca="true">+IF(AND(ISNUMBER(OFFSET('Sanitation Data'!$D$10,0,10*ROW('Sanitation Data'!D68))),'Data Summary'!CM74="Yes"),OFFSET('Sanitation Data'!$D$10,0,10*ROW('Sanitation Data'!D68)),NA())</f>
        <v>#N/A</v>
      </c>
      <c r="Y74" s="88" t="e">
        <f ca="true">+IF(AND(ISNUMBER(OFFSET('Sanitation Data'!$D$11,0,10*ROW('Sanitation Data'!D68))),'Data Summary'!CN74="Yes"),OFFSET('Sanitation Data'!$D$11,0,10*ROW('Sanitation Data'!D68)),NA())</f>
        <v>#N/A</v>
      </c>
      <c r="Z74" s="88" t="e">
        <f ca="true">+IF(AND(ISNUMBER(OFFSET('Sanitation Data'!$D$12,0,10*ROW('Sanitation Data'!D68))),'Data Summary'!CO74="Yes"),OFFSET('Sanitation Data'!$D$12,0,10*ROW('Sanitation Data'!D68)),NA())</f>
        <v>#N/A</v>
      </c>
      <c r="AA74" s="88" t="e">
        <f ca="true">+IF(AND(ISNUMBER(OFFSET('Sanitation Data'!$E$4,0,10*ROW('Sanitation Data'!E68))),'Data Summary'!CP74="Yes"),100-OFFSET('Sanitation Data'!$E$4,0,10*ROW('Sanitation Data'!E68)),NA())</f>
        <v>#N/A</v>
      </c>
      <c r="AB74" s="88" t="e">
        <f ca="true">+IF(AND(ISNUMBER(OFFSET('Sanitation Data'!$E$6,0,10*ROW('Sanitation Data'!E68))),'Data Summary'!CQ74="Yes"),OFFSET('Sanitation Data'!$E$6,0,10*ROW('Sanitation Data'!E68)),NA())</f>
        <v>#N/A</v>
      </c>
      <c r="AC74" s="88" t="e">
        <f ca="true">+IF(AND(ISNUMBER(OFFSET('Sanitation Data'!$E$10,0,10*ROW('Sanitation Data'!E68))),'Data Summary'!CR74="Yes"),OFFSET('Sanitation Data'!$E$10,0,10*ROW('Sanitation Data'!E68)),NA())</f>
        <v>#N/A</v>
      </c>
      <c r="AD74" s="88" t="e">
        <f ca="true">+IF(AND(ISNUMBER(OFFSET('Sanitation Data'!$E$11,0,10*ROW('Sanitation Data'!E68))),'Data Summary'!CS74="Yes"),OFFSET('Sanitation Data'!$E$11,0,10*ROW('Sanitation Data'!E68)),NA())</f>
        <v>#N/A</v>
      </c>
      <c r="AE74" s="88" t="e">
        <f ca="true">+IF(AND(ISNUMBER(OFFSET('Sanitation Data'!$E$12,0,10*ROW('Sanitation Data'!E68))),'Data Summary'!CT74="Yes"),OFFSET('Sanitation Data'!$E$12,0,10*ROW('Sanitation Data'!E68)),NA())</f>
        <v>#N/A</v>
      </c>
      <c r="AF74" s="88" t="e">
        <f ca="true">+IF(AND(ISNUMBER(OFFSET('Sanitation Data'!$F$4,0,10*ROW('Sanitation Data'!F68))),'Data Summary'!CU74="Yes"),100-OFFSET('Sanitation Data'!$F$4,0,10*ROW('Sanitation Data'!F68)),NA())</f>
        <v>#N/A</v>
      </c>
      <c r="AG74" s="88" t="e">
        <f ca="true">+IF(AND(ISNUMBER(OFFSET('Sanitation Data'!$F$6,0,10*ROW('Sanitation Data'!F68))),'Data Summary'!CV74="Yes"),OFFSET('Sanitation Data'!$F$6,0,10*ROW('Sanitation Data'!F68)),NA())</f>
        <v>#N/A</v>
      </c>
      <c r="AH74" s="88" t="e">
        <f ca="true">+IF(AND(ISNUMBER(OFFSET('Sanitation Data'!$F$10,0,10*ROW('Sanitation Data'!F68))),'Data Summary'!CW74="Yes"),OFFSET('Sanitation Data'!$F$10,0,10*ROW('Sanitation Data'!F68)),NA())</f>
        <v>#N/A</v>
      </c>
      <c r="AI74" s="88" t="e">
        <f ca="true">+IF(AND(ISNUMBER(OFFSET('Sanitation Data'!$F$11,0,10*ROW('Sanitation Data'!F68))),'Data Summary'!CX74="Yes"),OFFSET('Sanitation Data'!$F$11,0,10*ROW('Sanitation Data'!F68)),NA())</f>
        <v>#N/A</v>
      </c>
      <c r="AJ74" s="88" t="e">
        <f ca="true">+IF(AND(ISNUMBER(OFFSET('Sanitation Data'!$F$12,0,10*ROW('Sanitation Data'!F68))),'Data Summary'!CY74="Yes"),OFFSET('Sanitation Data'!$F$12,0,10*ROW('Sanitation Data'!F68)),NA())</f>
        <v>#N/A</v>
      </c>
      <c r="AK74" s="88" t="e">
        <f ca="true">+IF(AND(ISNUMBER(OFFSET('Sanitation Data'!$G$4,0,10*ROW('Sanitation Data'!G68))),'Data Summary'!CZ74="Yes"),100-OFFSET('Sanitation Data'!$G$4,0,10*ROW('Sanitation Data'!G68)),NA())</f>
        <v>#N/A</v>
      </c>
      <c r="AL74" s="88" t="e">
        <f ca="true">+IF(AND(ISNUMBER(OFFSET('Sanitation Data'!$G$6,0,10*ROW('Sanitation Data'!G68))),'Data Summary'!DA74="Yes"),OFFSET('Sanitation Data'!$G$6,0,10*ROW('Sanitation Data'!G68)),NA())</f>
        <v>#N/A</v>
      </c>
      <c r="AM74" s="88" t="e">
        <f ca="true">+IF(AND(ISNUMBER(OFFSET('Sanitation Data'!$G$10,0,10*ROW('Sanitation Data'!G68))),'Data Summary'!DB74="Yes"),OFFSET('Sanitation Data'!$G$10,0,10*ROW('Sanitation Data'!G68)),NA())</f>
        <v>#N/A</v>
      </c>
      <c r="AN74" s="88" t="e">
        <f ca="true">+IF(AND(ISNUMBER(OFFSET('Sanitation Data'!$G$11,0,10*ROW('Sanitation Data'!G68))),'Data Summary'!DC74="Yes"),OFFSET('Sanitation Data'!$G$11,0,10*ROW('Sanitation Data'!G68)),NA())</f>
        <v>#N/A</v>
      </c>
      <c r="AO74" s="88" t="e">
        <f ca="true">+IF(AND(ISNUMBER(OFFSET('Sanitation Data'!$G$12,0,10*ROW('Sanitation Data'!G68))),'Data Summary'!DD74="Yes"),OFFSET('Sanitation Data'!$G$12,0,10*ROW('Sanitation Data'!G68)),NA())</f>
        <v>#N/A</v>
      </c>
      <c r="AP74" s="88" t="e">
        <f ca="true">+IF(AND(ISNUMBER(OFFSET('Sanitation Data'!$H$4,0,10*ROW('Sanitation Data'!H68))),'Data Summary'!DE74="Yes"),100-OFFSET('Sanitation Data'!$H$4,0,10*ROW('Sanitation Data'!H68)),NA())</f>
        <v>#N/A</v>
      </c>
      <c r="AQ74" s="88" t="e">
        <f ca="true">+IF(AND(ISNUMBER(OFFSET('Sanitation Data'!$H$6,0,10*ROW('Sanitation Data'!H68))),'Data Summary'!DF74="Yes"),OFFSET('Sanitation Data'!$H$6,0,10*ROW('Sanitation Data'!H68)),NA())</f>
        <v>#N/A</v>
      </c>
      <c r="AR74" s="88" t="e">
        <f ca="true">+IF(AND(ISNUMBER(OFFSET('Sanitation Data'!$H$10,0,10*ROW('Sanitation Data'!H68))),'Data Summary'!DG74="Yes"),OFFSET('Sanitation Data'!$H$10,0,10*ROW('Sanitation Data'!H68)),NA())</f>
        <v>#N/A</v>
      </c>
      <c r="AS74" s="88" t="e">
        <f ca="true">+IF(AND(ISNUMBER(OFFSET('Sanitation Data'!$H$11,0,10*ROW('Sanitation Data'!H68))),'Data Summary'!DH74="Yes"),OFFSET('Sanitation Data'!$H$11,0,10*ROW('Sanitation Data'!H68)),NA())</f>
        <v>#N/A</v>
      </c>
      <c r="AT74" s="88" t="e">
        <f ca="true">+IF(AND(ISNUMBER(OFFSET('Sanitation Data'!$H$12,0,10*ROW('Sanitation Data'!H68))),'Data Summary'!DI74="Yes"),OFFSET('Sanitation Data'!$H$12,0,10*ROW('Sanitation Data'!H68)),NA())</f>
        <v>#N/A</v>
      </c>
      <c r="AU74" s="88" t="e">
        <f ca="true">+IF(AND(ISNUMBER(OFFSET('Sanitation Data'!$I$4,0,10*ROW('Sanitation Data'!I68))),'Data Summary'!DJ74="Yes"),100-OFFSET('Sanitation Data'!$I$4,0,10*ROW('Sanitation Data'!I68)),NA())</f>
        <v>#N/A</v>
      </c>
      <c r="AV74" s="88" t="e">
        <f ca="true">+IF(AND(ISNUMBER(OFFSET('Sanitation Data'!$I$6,0,10*ROW('Sanitation Data'!I68))),'Data Summary'!DK74="Yes"),OFFSET('Sanitation Data'!$I$6,0,10*ROW('Sanitation Data'!I68)),NA())</f>
        <v>#N/A</v>
      </c>
      <c r="AW74" s="88" t="e">
        <f ca="true">+IF(AND(ISNUMBER(OFFSET('Sanitation Data'!$I$10,0,10*ROW('Sanitation Data'!I68))),'Data Summary'!DL74="Yes"),OFFSET('Sanitation Data'!$I$10,0,10*ROW('Sanitation Data'!I68)),NA())</f>
        <v>#N/A</v>
      </c>
      <c r="AX74" s="88" t="e">
        <f ca="true">+IF(AND(ISNUMBER(OFFSET('Sanitation Data'!$I$11,0,10*ROW('Sanitation Data'!I68))),'Data Summary'!DM74="Yes"),OFFSET('Sanitation Data'!$I$11,0,10*ROW('Sanitation Data'!I68)),NA())</f>
        <v>#N/A</v>
      </c>
      <c r="AY74" s="88" t="e">
        <f ca="true">+IF(AND(ISNUMBER(OFFSET('Sanitation Data'!$I$12,0,10*ROW('Sanitation Data'!I68))),'Data Summary'!DN74="Yes"),OFFSET('Sanitation Data'!$I$12,0,10*ROW('Sanitation Data'!I68)),NA())</f>
        <v>#N/A</v>
      </c>
      <c r="AZ74" s="89" t="e">
        <f ca="true">+IF(AND(ISNUMBER(OFFSET('Hygiene Data'!$D$5,0,10*ROW('Hygiene Data'!D68))),'Data Summary'!DO74="Yes"),OFFSET('Hygiene Data'!$D$5,0,10*ROW('Hygiene Data'!D68)),NA())</f>
        <v>#N/A</v>
      </c>
      <c r="BA74" s="89" t="e">
        <f ca="true">+IF(AND(ISNUMBER(OFFSET('Hygiene Data'!$D$7,0,10*ROW('Hygiene Data'!D68))),'Data Summary'!DP74="Yes"),OFFSET('Hygiene Data'!$D$7,0,10*ROW('Hygiene Data'!D68)),NA())</f>
        <v>#N/A</v>
      </c>
      <c r="BB74" s="89" t="e">
        <f ca="true">+IF(AND(ISNUMBER(OFFSET('Hygiene Data'!$D$9,0,10*ROW('Hygiene Data'!D68))),'Data Summary'!DQ74="Yes"),OFFSET('Hygiene Data'!$D$9,0,10*ROW('Hygiene Data'!D68)),NA())</f>
        <v>#N/A</v>
      </c>
      <c r="BC74" s="89" t="e">
        <f ca="true">+IF(AND(ISNUMBER(OFFSET('Hygiene Data'!$E$5,0,10*ROW('Hygiene Data'!E68))),'Data Summary'!DR74="Yes"),OFFSET('Hygiene Data'!$E$5,0,10*ROW('Hygiene Data'!E68)),NA())</f>
        <v>#N/A</v>
      </c>
      <c r="BD74" s="89" t="e">
        <f ca="true">+IF(AND(ISNUMBER(OFFSET('Hygiene Data'!$E$7,0,10*ROW('Hygiene Data'!E68))),'Data Summary'!DS74="Yes"),OFFSET('Hygiene Data'!$E$7,0,10*ROW('Hygiene Data'!E68)),NA())</f>
        <v>#N/A</v>
      </c>
      <c r="BE74" s="89" t="e">
        <f ca="true">+IF(AND(ISNUMBER(OFFSET('Hygiene Data'!$E$9,0,10*ROW('Hygiene Data'!E68))),'Data Summary'!DT74="Yes"),OFFSET('Hygiene Data'!$E$9,0,10*ROW('Hygiene Data'!E68)),NA())</f>
        <v>#N/A</v>
      </c>
      <c r="BF74" s="89" t="e">
        <f ca="true">+IF(AND(ISNUMBER(OFFSET('Hygiene Data'!$F$5,0,10*ROW('Hygiene Data'!F68))),'Data Summary'!DU74="Yes"),OFFSET('Hygiene Data'!$F$5,0,10*ROW('Hygiene Data'!F68)),NA())</f>
        <v>#N/A</v>
      </c>
      <c r="BG74" s="89" t="e">
        <f ca="true">+IF(AND(ISNUMBER(OFFSET('Hygiene Data'!$F$7,0,10*ROW('Hygiene Data'!F68))),'Data Summary'!DV74="Yes"),OFFSET('Hygiene Data'!$F$7,0,10*ROW('Hygiene Data'!F68)),NA())</f>
        <v>#N/A</v>
      </c>
      <c r="BH74" s="89" t="e">
        <f ca="true">+IF(AND(ISNUMBER(OFFSET('Hygiene Data'!$F$9,0,10*ROW('Hygiene Data'!F68))),'Data Summary'!DW74="Yes"),OFFSET('Hygiene Data'!$F$9,0,10*ROW('Hygiene Data'!F68)),NA())</f>
        <v>#N/A</v>
      </c>
      <c r="BI74" s="89" t="e">
        <f ca="true">+IF(AND(ISNUMBER(OFFSET('Hygiene Data'!$G$5,0,10*ROW('Hygiene Data'!G68))),'Data Summary'!DX74="Yes"),OFFSET('Hygiene Data'!$G$5,0,10*ROW('Hygiene Data'!G68)),NA())</f>
        <v>#N/A</v>
      </c>
      <c r="BJ74" s="89" t="e">
        <f ca="true">+IF(AND(ISNUMBER(OFFSET('Hygiene Data'!$G$7,0,10*ROW('Hygiene Data'!G68))),'Data Summary'!DY74="Yes"),OFFSET('Hygiene Data'!$G$7,0,10*ROW('Hygiene Data'!G68)),NA())</f>
        <v>#N/A</v>
      </c>
      <c r="BK74" s="89" t="e">
        <f ca="true">+IF(AND(ISNUMBER(OFFSET('Hygiene Data'!$G$9,0,10*ROW('Hygiene Data'!G68))),'Data Summary'!DZ74="Yes"),OFFSET('Hygiene Data'!$G$9,0,10*ROW('Hygiene Data'!G68)),NA())</f>
        <v>#N/A</v>
      </c>
      <c r="BL74" s="89" t="e">
        <f ca="true">+IF(AND(ISNUMBER(OFFSET('Hygiene Data'!$H$5,0,10*ROW('Hygiene Data'!H68))),'Data Summary'!EA74="Yes"),OFFSET('Hygiene Data'!$H$5,0,10*ROW('Hygiene Data'!H68)),NA())</f>
        <v>#N/A</v>
      </c>
      <c r="BM74" s="89" t="e">
        <f ca="true">+IF(AND(ISNUMBER(OFFSET('Hygiene Data'!$H$7,0,10*ROW('Hygiene Data'!H68))),'Data Summary'!EB74="Yes"),OFFSET('Hygiene Data'!$H$7,0,10*ROW('Hygiene Data'!H68)),NA())</f>
        <v>#N/A</v>
      </c>
      <c r="BN74" s="89" t="e">
        <f ca="true">+IF(AND(ISNUMBER(OFFSET('Hygiene Data'!$H$9,0,10*ROW('Hygiene Data'!H68))),'Data Summary'!EC74="Yes"),OFFSET('Hygiene Data'!$H$9,0,10*ROW('Hygiene Data'!H68)),NA())</f>
        <v>#N/A</v>
      </c>
      <c r="BO74" s="89" t="e">
        <f ca="true">+IF(AND(ISNUMBER(OFFSET('Hygiene Data'!$I$5,0,10*ROW('Hygiene Data'!I68))),'Data Summary'!ED74="Yes"),OFFSET('Hygiene Data'!$I$5,0,10*ROW('Hygiene Data'!I68)),NA())</f>
        <v>#N/A</v>
      </c>
      <c r="BP74" s="89" t="e">
        <f ca="true">+IF(AND(ISNUMBER(OFFSET('Hygiene Data'!$I$7,0,10*ROW('Hygiene Data'!I68))),'Data Summary'!EE74="Yes"),OFFSET('Hygiene Data'!$I$7,0,10*ROW('Hygiene Data'!I68)),NA())</f>
        <v>#N/A</v>
      </c>
      <c r="BQ74" s="89" t="e">
        <f ca="true">+IF(AND(ISNUMBER(OFFSET('Hygiene Data'!$I$9,0,10*ROW('Hygiene Data'!I68))),'Data Summary'!EF74="Yes"),OFFSET('Hygiene Data'!$I$9,0,10*ROW('Hygiene Data'!I68)),NA())</f>
        <v>#N/A</v>
      </c>
    </row>
    <row xmlns:x14ac="http://schemas.microsoft.com/office/spreadsheetml/2009/9/ac" r="75" x14ac:dyDescent="0.2">
      <c r="A75" s="326" t="e">
        <f ca="true">+RIGHT('Data Summary'!A75,LEN('Data Summary'!A75)-9)</f>
        <v>#VALUE!</v>
      </c>
      <c r="B75" s="34" t="str">
        <f ca="true">+IF(ISTEXT('Data Summary'!B75),'Data Summary'!B75,"")</f>
        <v/>
      </c>
      <c r="C75" s="325" t="e">
        <f ca="true">+VALUE('Data Summary'!C75)</f>
        <v>#VALUE!</v>
      </c>
      <c r="D75" s="87" t="e">
        <f ca="true">+IF(AND(ISNUMBER(OFFSET('Water Data'!$D$4,0,10*ROW('Water Data'!D69))),'Data Summary'!BS75="Yes"),100-OFFSET('Water Data'!$D$4,0,10*ROW('Water Data'!D69)),NA())</f>
        <v>#N/A</v>
      </c>
      <c r="E75" s="87" t="e">
        <f ca="true">+IF(AND(ISNUMBER(OFFSET('Water Data'!$D$6,0,10*ROW('Water Data'!D69))),'Data Summary'!BT75="Yes"),OFFSET('Water Data'!$D$6,0,10*ROW('Water Data'!D69)),NA())</f>
        <v>#N/A</v>
      </c>
      <c r="F75" s="87" t="e">
        <f ca="true">+IF(AND(ISNUMBER(OFFSET('Water Data'!$D$9,0,10*ROW('Water Data'!D69))),'Data Summary'!BU75="Yes"),OFFSET('Water Data'!$D$9,0,10*ROW('Water Data'!D69)),NA())</f>
        <v>#N/A</v>
      </c>
      <c r="G75" s="87" t="e">
        <f ca="true">+IF(AND(ISNUMBER(OFFSET('Water Data'!$E$4,0,10*ROW('Water Data'!E69))),'Data Summary'!BV75="Yes"),100-OFFSET('Water Data'!$E$4,0,10*ROW('Water Data'!E69)),NA())</f>
        <v>#N/A</v>
      </c>
      <c r="H75" s="87" t="e">
        <f ca="true">+IF(AND(ISNUMBER(OFFSET('Water Data'!$E$6,0,10*ROW('Water Data'!E69))),'Data Summary'!BW75="Yes"),OFFSET('Water Data'!$E$6,0,10*ROW('Water Data'!E69)),NA())</f>
        <v>#N/A</v>
      </c>
      <c r="I75" s="87" t="e">
        <f ca="true">+IF(AND(ISNUMBER(OFFSET('Water Data'!$E$9,0,10*ROW('Water Data'!E69))),'Data Summary'!BX75="Yes"),OFFSET('Water Data'!$E$9,0,10*ROW('Water Data'!E69)),NA())</f>
        <v>#N/A</v>
      </c>
      <c r="J75" s="87" t="e">
        <f ca="true">+IF(AND(ISNUMBER(OFFSET('Water Data'!$F$4,0,10*ROW('Water Data'!F69))),'Data Summary'!BY75="Yes"),100-OFFSET('Water Data'!$F$4,0,10*ROW('Water Data'!F69)),NA())</f>
        <v>#N/A</v>
      </c>
      <c r="K75" s="87" t="e">
        <f ca="true">+IF(AND(ISNUMBER(OFFSET('Water Data'!$F$6,0,10*ROW('Water Data'!F69))),'Data Summary'!BZ75="Yes"),OFFSET('Water Data'!$F$6,0,10*ROW('Water Data'!F69)),NA())</f>
        <v>#N/A</v>
      </c>
      <c r="L75" s="87" t="e">
        <f ca="true">+IF(AND(ISNUMBER(OFFSET('Water Data'!$F$9,0,10*ROW('Water Data'!F69))),'Data Summary'!CA75="Yes"),OFFSET('Water Data'!$F$9,0,10*ROW('Water Data'!F69)),NA())</f>
        <v>#N/A</v>
      </c>
      <c r="M75" s="87" t="e">
        <f ca="true">+IF(AND(ISNUMBER(OFFSET('Water Data'!$G$4,0,10*ROW('Water Data'!G69))),'Data Summary'!CB75="Yes"),100-OFFSET('Water Data'!$G$4,0,10*ROW('Water Data'!G69)),NA())</f>
        <v>#N/A</v>
      </c>
      <c r="N75" s="87" t="e">
        <f ca="true">+IF(AND(ISNUMBER(OFFSET('Water Data'!$G$6,0,10*ROW('Water Data'!G69))),'Data Summary'!CC75="Yes"),OFFSET('Water Data'!$G$6,0,10*ROW('Water Data'!G69)),NA())</f>
        <v>#N/A</v>
      </c>
      <c r="O75" s="87" t="e">
        <f ca="true">+IF(AND(ISNUMBER(OFFSET('Water Data'!$G$9,0,10*ROW('Water Data'!G69))),'Data Summary'!CD75="Yes"),OFFSET('Water Data'!$G$9,0,10*ROW('Water Data'!G69)),NA())</f>
        <v>#N/A</v>
      </c>
      <c r="P75" s="87" t="e">
        <f ca="true">+IF(AND(ISNUMBER(OFFSET('Water Data'!$H$4,0,10*ROW('Water Data'!H69))),'Data Summary'!CE75="Yes"),100-OFFSET('Water Data'!$H$4,0,10*ROW('Water Data'!H69)),NA())</f>
        <v>#N/A</v>
      </c>
      <c r="Q75" s="87" t="e">
        <f ca="true">+IF(AND(ISNUMBER(OFFSET('Water Data'!$H$6,0,10*ROW('Water Data'!H69))),'Data Summary'!CF75="Yes"),OFFSET('Water Data'!$H$6,0,10*ROW('Water Data'!H69)),NA())</f>
        <v>#N/A</v>
      </c>
      <c r="R75" s="87" t="e">
        <f ca="true">+IF(AND(ISNUMBER(OFFSET('Water Data'!$H$9,0,10*ROW('Water Data'!H69))),'Data Summary'!CG75="Yes"),OFFSET('Water Data'!$H$9,0,10*ROW('Water Data'!H69)),NA())</f>
        <v>#N/A</v>
      </c>
      <c r="S75" s="87" t="e">
        <f ca="true">+IF(AND(ISNUMBER(OFFSET('Water Data'!$I$4,0,10*ROW('Water Data'!I69))),'Data Summary'!CH75="Yes"),100-OFFSET('Water Data'!$I$4,0,10*ROW('Water Data'!I69)),NA())</f>
        <v>#N/A</v>
      </c>
      <c r="T75" s="87" t="e">
        <f ca="true">+IF(AND(ISNUMBER(OFFSET('Water Data'!$I$6,0,10*ROW('Water Data'!I69))),'Data Summary'!CI75="Yes"),OFFSET('Water Data'!$I$6,0,10*ROW('Water Data'!I69)),NA())</f>
        <v>#N/A</v>
      </c>
      <c r="U75" s="87" t="e">
        <f ca="true">+IF(AND(ISNUMBER(OFFSET('Water Data'!$I$9,0,10*ROW('Water Data'!I69))),'Data Summary'!CJ75="Yes"),OFFSET('Water Data'!$I$9,0,10*ROW('Water Data'!I69)),NA())</f>
        <v>#N/A</v>
      </c>
      <c r="V75" s="88" t="e">
        <f ca="true">+IF(AND(ISNUMBER(OFFSET('Sanitation Data'!$D$4,0,10*ROW('Sanitation Data'!D69))),'Data Summary'!CK75="Yes"),100-OFFSET('Sanitation Data'!$D$4,0,10*ROW('Sanitation Data'!D69)),NA())</f>
        <v>#N/A</v>
      </c>
      <c r="W75" s="88" t="e">
        <f ca="true">+IF(AND(ISNUMBER(OFFSET('Sanitation Data'!$D$6,0,10*ROW('Sanitation Data'!D69))),'Data Summary'!CL75="Yes"),OFFSET('Sanitation Data'!$D$6,0,10*ROW('Sanitation Data'!D69)),NA())</f>
        <v>#N/A</v>
      </c>
      <c r="X75" s="88" t="e">
        <f ca="true">+IF(AND(ISNUMBER(OFFSET('Sanitation Data'!$D$10,0,10*ROW('Sanitation Data'!D69))),'Data Summary'!CM75="Yes"),OFFSET('Sanitation Data'!$D$10,0,10*ROW('Sanitation Data'!D69)),NA())</f>
        <v>#N/A</v>
      </c>
      <c r="Y75" s="88" t="e">
        <f ca="true">+IF(AND(ISNUMBER(OFFSET('Sanitation Data'!$D$11,0,10*ROW('Sanitation Data'!D69))),'Data Summary'!CN75="Yes"),OFFSET('Sanitation Data'!$D$11,0,10*ROW('Sanitation Data'!D69)),NA())</f>
        <v>#N/A</v>
      </c>
      <c r="Z75" s="88" t="e">
        <f ca="true">+IF(AND(ISNUMBER(OFFSET('Sanitation Data'!$D$12,0,10*ROW('Sanitation Data'!D69))),'Data Summary'!CO75="Yes"),OFFSET('Sanitation Data'!$D$12,0,10*ROW('Sanitation Data'!D69)),NA())</f>
        <v>#N/A</v>
      </c>
      <c r="AA75" s="88" t="e">
        <f ca="true">+IF(AND(ISNUMBER(OFFSET('Sanitation Data'!$E$4,0,10*ROW('Sanitation Data'!E69))),'Data Summary'!CP75="Yes"),100-OFFSET('Sanitation Data'!$E$4,0,10*ROW('Sanitation Data'!E69)),NA())</f>
        <v>#N/A</v>
      </c>
      <c r="AB75" s="88" t="e">
        <f ca="true">+IF(AND(ISNUMBER(OFFSET('Sanitation Data'!$E$6,0,10*ROW('Sanitation Data'!E69))),'Data Summary'!CQ75="Yes"),OFFSET('Sanitation Data'!$E$6,0,10*ROW('Sanitation Data'!E69)),NA())</f>
        <v>#N/A</v>
      </c>
      <c r="AC75" s="88" t="e">
        <f ca="true">+IF(AND(ISNUMBER(OFFSET('Sanitation Data'!$E$10,0,10*ROW('Sanitation Data'!E69))),'Data Summary'!CR75="Yes"),OFFSET('Sanitation Data'!$E$10,0,10*ROW('Sanitation Data'!E69)),NA())</f>
        <v>#N/A</v>
      </c>
      <c r="AD75" s="88" t="e">
        <f ca="true">+IF(AND(ISNUMBER(OFFSET('Sanitation Data'!$E$11,0,10*ROW('Sanitation Data'!E69))),'Data Summary'!CS75="Yes"),OFFSET('Sanitation Data'!$E$11,0,10*ROW('Sanitation Data'!E69)),NA())</f>
        <v>#N/A</v>
      </c>
      <c r="AE75" s="88" t="e">
        <f ca="true">+IF(AND(ISNUMBER(OFFSET('Sanitation Data'!$E$12,0,10*ROW('Sanitation Data'!E69))),'Data Summary'!CT75="Yes"),OFFSET('Sanitation Data'!$E$12,0,10*ROW('Sanitation Data'!E69)),NA())</f>
        <v>#N/A</v>
      </c>
      <c r="AF75" s="88" t="e">
        <f ca="true">+IF(AND(ISNUMBER(OFFSET('Sanitation Data'!$F$4,0,10*ROW('Sanitation Data'!F69))),'Data Summary'!CU75="Yes"),100-OFFSET('Sanitation Data'!$F$4,0,10*ROW('Sanitation Data'!F69)),NA())</f>
        <v>#N/A</v>
      </c>
      <c r="AG75" s="88" t="e">
        <f ca="true">+IF(AND(ISNUMBER(OFFSET('Sanitation Data'!$F$6,0,10*ROW('Sanitation Data'!F69))),'Data Summary'!CV75="Yes"),OFFSET('Sanitation Data'!$F$6,0,10*ROW('Sanitation Data'!F69)),NA())</f>
        <v>#N/A</v>
      </c>
      <c r="AH75" s="88" t="e">
        <f ca="true">+IF(AND(ISNUMBER(OFFSET('Sanitation Data'!$F$10,0,10*ROW('Sanitation Data'!F69))),'Data Summary'!CW75="Yes"),OFFSET('Sanitation Data'!$F$10,0,10*ROW('Sanitation Data'!F69)),NA())</f>
        <v>#N/A</v>
      </c>
      <c r="AI75" s="88" t="e">
        <f ca="true">+IF(AND(ISNUMBER(OFFSET('Sanitation Data'!$F$11,0,10*ROW('Sanitation Data'!F69))),'Data Summary'!CX75="Yes"),OFFSET('Sanitation Data'!$F$11,0,10*ROW('Sanitation Data'!F69)),NA())</f>
        <v>#N/A</v>
      </c>
      <c r="AJ75" s="88" t="e">
        <f ca="true">+IF(AND(ISNUMBER(OFFSET('Sanitation Data'!$F$12,0,10*ROW('Sanitation Data'!F69))),'Data Summary'!CY75="Yes"),OFFSET('Sanitation Data'!$F$12,0,10*ROW('Sanitation Data'!F69)),NA())</f>
        <v>#N/A</v>
      </c>
      <c r="AK75" s="88" t="e">
        <f ca="true">+IF(AND(ISNUMBER(OFFSET('Sanitation Data'!$G$4,0,10*ROW('Sanitation Data'!G69))),'Data Summary'!CZ75="Yes"),100-OFFSET('Sanitation Data'!$G$4,0,10*ROW('Sanitation Data'!G69)),NA())</f>
        <v>#N/A</v>
      </c>
      <c r="AL75" s="88" t="e">
        <f ca="true">+IF(AND(ISNUMBER(OFFSET('Sanitation Data'!$G$6,0,10*ROW('Sanitation Data'!G69))),'Data Summary'!DA75="Yes"),OFFSET('Sanitation Data'!$G$6,0,10*ROW('Sanitation Data'!G69)),NA())</f>
        <v>#N/A</v>
      </c>
      <c r="AM75" s="88" t="e">
        <f ca="true">+IF(AND(ISNUMBER(OFFSET('Sanitation Data'!$G$10,0,10*ROW('Sanitation Data'!G69))),'Data Summary'!DB75="Yes"),OFFSET('Sanitation Data'!$G$10,0,10*ROW('Sanitation Data'!G69)),NA())</f>
        <v>#N/A</v>
      </c>
      <c r="AN75" s="88" t="e">
        <f ca="true">+IF(AND(ISNUMBER(OFFSET('Sanitation Data'!$G$11,0,10*ROW('Sanitation Data'!G69))),'Data Summary'!DC75="Yes"),OFFSET('Sanitation Data'!$G$11,0,10*ROW('Sanitation Data'!G69)),NA())</f>
        <v>#N/A</v>
      </c>
      <c r="AO75" s="88" t="e">
        <f ca="true">+IF(AND(ISNUMBER(OFFSET('Sanitation Data'!$G$12,0,10*ROW('Sanitation Data'!G69))),'Data Summary'!DD75="Yes"),OFFSET('Sanitation Data'!$G$12,0,10*ROW('Sanitation Data'!G69)),NA())</f>
        <v>#N/A</v>
      </c>
      <c r="AP75" s="88" t="e">
        <f ca="true">+IF(AND(ISNUMBER(OFFSET('Sanitation Data'!$H$4,0,10*ROW('Sanitation Data'!H69))),'Data Summary'!DE75="Yes"),100-OFFSET('Sanitation Data'!$H$4,0,10*ROW('Sanitation Data'!H69)),NA())</f>
        <v>#N/A</v>
      </c>
      <c r="AQ75" s="88" t="e">
        <f ca="true">+IF(AND(ISNUMBER(OFFSET('Sanitation Data'!$H$6,0,10*ROW('Sanitation Data'!H69))),'Data Summary'!DF75="Yes"),OFFSET('Sanitation Data'!$H$6,0,10*ROW('Sanitation Data'!H69)),NA())</f>
        <v>#N/A</v>
      </c>
      <c r="AR75" s="88" t="e">
        <f ca="true">+IF(AND(ISNUMBER(OFFSET('Sanitation Data'!$H$10,0,10*ROW('Sanitation Data'!H69))),'Data Summary'!DG75="Yes"),OFFSET('Sanitation Data'!$H$10,0,10*ROW('Sanitation Data'!H69)),NA())</f>
        <v>#N/A</v>
      </c>
      <c r="AS75" s="88" t="e">
        <f ca="true">+IF(AND(ISNUMBER(OFFSET('Sanitation Data'!$H$11,0,10*ROW('Sanitation Data'!H69))),'Data Summary'!DH75="Yes"),OFFSET('Sanitation Data'!$H$11,0,10*ROW('Sanitation Data'!H69)),NA())</f>
        <v>#N/A</v>
      </c>
      <c r="AT75" s="88" t="e">
        <f ca="true">+IF(AND(ISNUMBER(OFFSET('Sanitation Data'!$H$12,0,10*ROW('Sanitation Data'!H69))),'Data Summary'!DI75="Yes"),OFFSET('Sanitation Data'!$H$12,0,10*ROW('Sanitation Data'!H69)),NA())</f>
        <v>#N/A</v>
      </c>
      <c r="AU75" s="88" t="e">
        <f ca="true">+IF(AND(ISNUMBER(OFFSET('Sanitation Data'!$I$4,0,10*ROW('Sanitation Data'!I69))),'Data Summary'!DJ75="Yes"),100-OFFSET('Sanitation Data'!$I$4,0,10*ROW('Sanitation Data'!I69)),NA())</f>
        <v>#N/A</v>
      </c>
      <c r="AV75" s="88" t="e">
        <f ca="true">+IF(AND(ISNUMBER(OFFSET('Sanitation Data'!$I$6,0,10*ROW('Sanitation Data'!I69))),'Data Summary'!DK75="Yes"),OFFSET('Sanitation Data'!$I$6,0,10*ROW('Sanitation Data'!I69)),NA())</f>
        <v>#N/A</v>
      </c>
      <c r="AW75" s="88" t="e">
        <f ca="true">+IF(AND(ISNUMBER(OFFSET('Sanitation Data'!$I$10,0,10*ROW('Sanitation Data'!I69))),'Data Summary'!DL75="Yes"),OFFSET('Sanitation Data'!$I$10,0,10*ROW('Sanitation Data'!I69)),NA())</f>
        <v>#N/A</v>
      </c>
      <c r="AX75" s="88" t="e">
        <f ca="true">+IF(AND(ISNUMBER(OFFSET('Sanitation Data'!$I$11,0,10*ROW('Sanitation Data'!I69))),'Data Summary'!DM75="Yes"),OFFSET('Sanitation Data'!$I$11,0,10*ROW('Sanitation Data'!I69)),NA())</f>
        <v>#N/A</v>
      </c>
      <c r="AY75" s="88" t="e">
        <f ca="true">+IF(AND(ISNUMBER(OFFSET('Sanitation Data'!$I$12,0,10*ROW('Sanitation Data'!I69))),'Data Summary'!DN75="Yes"),OFFSET('Sanitation Data'!$I$12,0,10*ROW('Sanitation Data'!I69)),NA())</f>
        <v>#N/A</v>
      </c>
      <c r="AZ75" s="89" t="e">
        <f ca="true">+IF(AND(ISNUMBER(OFFSET('Hygiene Data'!$D$5,0,10*ROW('Hygiene Data'!D69))),'Data Summary'!DO75="Yes"),OFFSET('Hygiene Data'!$D$5,0,10*ROW('Hygiene Data'!D69)),NA())</f>
        <v>#N/A</v>
      </c>
      <c r="BA75" s="89" t="e">
        <f ca="true">+IF(AND(ISNUMBER(OFFSET('Hygiene Data'!$D$7,0,10*ROW('Hygiene Data'!D69))),'Data Summary'!DP75="Yes"),OFFSET('Hygiene Data'!$D$7,0,10*ROW('Hygiene Data'!D69)),NA())</f>
        <v>#N/A</v>
      </c>
      <c r="BB75" s="89" t="e">
        <f ca="true">+IF(AND(ISNUMBER(OFFSET('Hygiene Data'!$D$9,0,10*ROW('Hygiene Data'!D69))),'Data Summary'!DQ75="Yes"),OFFSET('Hygiene Data'!$D$9,0,10*ROW('Hygiene Data'!D69)),NA())</f>
        <v>#N/A</v>
      </c>
      <c r="BC75" s="89" t="e">
        <f ca="true">+IF(AND(ISNUMBER(OFFSET('Hygiene Data'!$E$5,0,10*ROW('Hygiene Data'!E69))),'Data Summary'!DR75="Yes"),OFFSET('Hygiene Data'!$E$5,0,10*ROW('Hygiene Data'!E69)),NA())</f>
        <v>#N/A</v>
      </c>
      <c r="BD75" s="89" t="e">
        <f ca="true">+IF(AND(ISNUMBER(OFFSET('Hygiene Data'!$E$7,0,10*ROW('Hygiene Data'!E69))),'Data Summary'!DS75="Yes"),OFFSET('Hygiene Data'!$E$7,0,10*ROW('Hygiene Data'!E69)),NA())</f>
        <v>#N/A</v>
      </c>
      <c r="BE75" s="89" t="e">
        <f ca="true">+IF(AND(ISNUMBER(OFFSET('Hygiene Data'!$E$9,0,10*ROW('Hygiene Data'!E69))),'Data Summary'!DT75="Yes"),OFFSET('Hygiene Data'!$E$9,0,10*ROW('Hygiene Data'!E69)),NA())</f>
        <v>#N/A</v>
      </c>
      <c r="BF75" s="89" t="e">
        <f ca="true">+IF(AND(ISNUMBER(OFFSET('Hygiene Data'!$F$5,0,10*ROW('Hygiene Data'!F69))),'Data Summary'!DU75="Yes"),OFFSET('Hygiene Data'!$F$5,0,10*ROW('Hygiene Data'!F69)),NA())</f>
        <v>#N/A</v>
      </c>
      <c r="BG75" s="89" t="e">
        <f ca="true">+IF(AND(ISNUMBER(OFFSET('Hygiene Data'!$F$7,0,10*ROW('Hygiene Data'!F69))),'Data Summary'!DV75="Yes"),OFFSET('Hygiene Data'!$F$7,0,10*ROW('Hygiene Data'!F69)),NA())</f>
        <v>#N/A</v>
      </c>
      <c r="BH75" s="89" t="e">
        <f ca="true">+IF(AND(ISNUMBER(OFFSET('Hygiene Data'!$F$9,0,10*ROW('Hygiene Data'!F69))),'Data Summary'!DW75="Yes"),OFFSET('Hygiene Data'!$F$9,0,10*ROW('Hygiene Data'!F69)),NA())</f>
        <v>#N/A</v>
      </c>
      <c r="BI75" s="89" t="e">
        <f ca="true">+IF(AND(ISNUMBER(OFFSET('Hygiene Data'!$G$5,0,10*ROW('Hygiene Data'!G69))),'Data Summary'!DX75="Yes"),OFFSET('Hygiene Data'!$G$5,0,10*ROW('Hygiene Data'!G69)),NA())</f>
        <v>#N/A</v>
      </c>
      <c r="BJ75" s="89" t="e">
        <f ca="true">+IF(AND(ISNUMBER(OFFSET('Hygiene Data'!$G$7,0,10*ROW('Hygiene Data'!G69))),'Data Summary'!DY75="Yes"),OFFSET('Hygiene Data'!$G$7,0,10*ROW('Hygiene Data'!G69)),NA())</f>
        <v>#N/A</v>
      </c>
      <c r="BK75" s="89" t="e">
        <f ca="true">+IF(AND(ISNUMBER(OFFSET('Hygiene Data'!$G$9,0,10*ROW('Hygiene Data'!G69))),'Data Summary'!DZ75="Yes"),OFFSET('Hygiene Data'!$G$9,0,10*ROW('Hygiene Data'!G69)),NA())</f>
        <v>#N/A</v>
      </c>
      <c r="BL75" s="89" t="e">
        <f ca="true">+IF(AND(ISNUMBER(OFFSET('Hygiene Data'!$H$5,0,10*ROW('Hygiene Data'!H69))),'Data Summary'!EA75="Yes"),OFFSET('Hygiene Data'!$H$5,0,10*ROW('Hygiene Data'!H69)),NA())</f>
        <v>#N/A</v>
      </c>
      <c r="BM75" s="89" t="e">
        <f ca="true">+IF(AND(ISNUMBER(OFFSET('Hygiene Data'!$H$7,0,10*ROW('Hygiene Data'!H69))),'Data Summary'!EB75="Yes"),OFFSET('Hygiene Data'!$H$7,0,10*ROW('Hygiene Data'!H69)),NA())</f>
        <v>#N/A</v>
      </c>
      <c r="BN75" s="89" t="e">
        <f ca="true">+IF(AND(ISNUMBER(OFFSET('Hygiene Data'!$H$9,0,10*ROW('Hygiene Data'!H69))),'Data Summary'!EC75="Yes"),OFFSET('Hygiene Data'!$H$9,0,10*ROW('Hygiene Data'!H69)),NA())</f>
        <v>#N/A</v>
      </c>
      <c r="BO75" s="89" t="e">
        <f ca="true">+IF(AND(ISNUMBER(OFFSET('Hygiene Data'!$I$5,0,10*ROW('Hygiene Data'!I69))),'Data Summary'!ED75="Yes"),OFFSET('Hygiene Data'!$I$5,0,10*ROW('Hygiene Data'!I69)),NA())</f>
        <v>#N/A</v>
      </c>
      <c r="BP75" s="89" t="e">
        <f ca="true">+IF(AND(ISNUMBER(OFFSET('Hygiene Data'!$I$7,0,10*ROW('Hygiene Data'!I69))),'Data Summary'!EE75="Yes"),OFFSET('Hygiene Data'!$I$7,0,10*ROW('Hygiene Data'!I69)),NA())</f>
        <v>#N/A</v>
      </c>
      <c r="BQ75" s="89" t="e">
        <f ca="true">+IF(AND(ISNUMBER(OFFSET('Hygiene Data'!$I$9,0,10*ROW('Hygiene Data'!I69))),'Data Summary'!EF75="Yes"),OFFSET('Hygiene Data'!$I$9,0,10*ROW('Hygiene Data'!I69)),NA())</f>
        <v>#N/A</v>
      </c>
    </row>
    <row xmlns:x14ac="http://schemas.microsoft.com/office/spreadsheetml/2009/9/ac" r="76" x14ac:dyDescent="0.2">
      <c r="A76" s="326" t="e">
        <f ca="true">+RIGHT('Data Summary'!A76,LEN('Data Summary'!A76)-9)</f>
        <v>#VALUE!</v>
      </c>
      <c r="B76" s="34" t="str">
        <f ca="true">+IF(ISTEXT('Data Summary'!B76),'Data Summary'!B76,"")</f>
        <v/>
      </c>
      <c r="C76" s="325" t="e">
        <f ca="true">+VALUE('Data Summary'!C76)</f>
        <v>#VALUE!</v>
      </c>
      <c r="D76" s="87" t="e">
        <f ca="true">+IF(AND(ISNUMBER(OFFSET('Water Data'!$D$4,0,10*ROW('Water Data'!D70))),'Data Summary'!BS76="Yes"),100-OFFSET('Water Data'!$D$4,0,10*ROW('Water Data'!D70)),NA())</f>
        <v>#N/A</v>
      </c>
      <c r="E76" s="87" t="e">
        <f ca="true">+IF(AND(ISNUMBER(OFFSET('Water Data'!$D$6,0,10*ROW('Water Data'!D70))),'Data Summary'!BT76="Yes"),OFFSET('Water Data'!$D$6,0,10*ROW('Water Data'!D70)),NA())</f>
        <v>#N/A</v>
      </c>
      <c r="F76" s="87" t="e">
        <f ca="true">+IF(AND(ISNUMBER(OFFSET('Water Data'!$D$9,0,10*ROW('Water Data'!D70))),'Data Summary'!BU76="Yes"),OFFSET('Water Data'!$D$9,0,10*ROW('Water Data'!D70)),NA())</f>
        <v>#N/A</v>
      </c>
      <c r="G76" s="87" t="e">
        <f ca="true">+IF(AND(ISNUMBER(OFFSET('Water Data'!$E$4,0,10*ROW('Water Data'!E70))),'Data Summary'!BV76="Yes"),100-OFFSET('Water Data'!$E$4,0,10*ROW('Water Data'!E70)),NA())</f>
        <v>#N/A</v>
      </c>
      <c r="H76" s="87" t="e">
        <f ca="true">+IF(AND(ISNUMBER(OFFSET('Water Data'!$E$6,0,10*ROW('Water Data'!E70))),'Data Summary'!BW76="Yes"),OFFSET('Water Data'!$E$6,0,10*ROW('Water Data'!E70)),NA())</f>
        <v>#N/A</v>
      </c>
      <c r="I76" s="87" t="e">
        <f ca="true">+IF(AND(ISNUMBER(OFFSET('Water Data'!$E$9,0,10*ROW('Water Data'!E70))),'Data Summary'!BX76="Yes"),OFFSET('Water Data'!$E$9,0,10*ROW('Water Data'!E70)),NA())</f>
        <v>#N/A</v>
      </c>
      <c r="J76" s="87" t="e">
        <f ca="true">+IF(AND(ISNUMBER(OFFSET('Water Data'!$F$4,0,10*ROW('Water Data'!F70))),'Data Summary'!BY76="Yes"),100-OFFSET('Water Data'!$F$4,0,10*ROW('Water Data'!F70)),NA())</f>
        <v>#N/A</v>
      </c>
      <c r="K76" s="87" t="e">
        <f ca="true">+IF(AND(ISNUMBER(OFFSET('Water Data'!$F$6,0,10*ROW('Water Data'!F70))),'Data Summary'!BZ76="Yes"),OFFSET('Water Data'!$F$6,0,10*ROW('Water Data'!F70)),NA())</f>
        <v>#N/A</v>
      </c>
      <c r="L76" s="87" t="e">
        <f ca="true">+IF(AND(ISNUMBER(OFFSET('Water Data'!$F$9,0,10*ROW('Water Data'!F70))),'Data Summary'!CA76="Yes"),OFFSET('Water Data'!$F$9,0,10*ROW('Water Data'!F70)),NA())</f>
        <v>#N/A</v>
      </c>
      <c r="M76" s="87" t="e">
        <f ca="true">+IF(AND(ISNUMBER(OFFSET('Water Data'!$G$4,0,10*ROW('Water Data'!G70))),'Data Summary'!CB76="Yes"),100-OFFSET('Water Data'!$G$4,0,10*ROW('Water Data'!G70)),NA())</f>
        <v>#N/A</v>
      </c>
      <c r="N76" s="87" t="e">
        <f ca="true">+IF(AND(ISNUMBER(OFFSET('Water Data'!$G$6,0,10*ROW('Water Data'!G70))),'Data Summary'!CC76="Yes"),OFFSET('Water Data'!$G$6,0,10*ROW('Water Data'!G70)),NA())</f>
        <v>#N/A</v>
      </c>
      <c r="O76" s="87" t="e">
        <f ca="true">+IF(AND(ISNUMBER(OFFSET('Water Data'!$G$9,0,10*ROW('Water Data'!G70))),'Data Summary'!CD76="Yes"),OFFSET('Water Data'!$G$9,0,10*ROW('Water Data'!G70)),NA())</f>
        <v>#N/A</v>
      </c>
      <c r="P76" s="87" t="e">
        <f ca="true">+IF(AND(ISNUMBER(OFFSET('Water Data'!$H$4,0,10*ROW('Water Data'!H70))),'Data Summary'!CE76="Yes"),100-OFFSET('Water Data'!$H$4,0,10*ROW('Water Data'!H70)),NA())</f>
        <v>#N/A</v>
      </c>
      <c r="Q76" s="87" t="e">
        <f ca="true">+IF(AND(ISNUMBER(OFFSET('Water Data'!$H$6,0,10*ROW('Water Data'!H70))),'Data Summary'!CF76="Yes"),OFFSET('Water Data'!$H$6,0,10*ROW('Water Data'!H70)),NA())</f>
        <v>#N/A</v>
      </c>
      <c r="R76" s="87" t="e">
        <f ca="true">+IF(AND(ISNUMBER(OFFSET('Water Data'!$H$9,0,10*ROW('Water Data'!H70))),'Data Summary'!CG76="Yes"),OFFSET('Water Data'!$H$9,0,10*ROW('Water Data'!H70)),NA())</f>
        <v>#N/A</v>
      </c>
      <c r="S76" s="87" t="e">
        <f ca="true">+IF(AND(ISNUMBER(OFFSET('Water Data'!$I$4,0,10*ROW('Water Data'!I70))),'Data Summary'!CH76="Yes"),100-OFFSET('Water Data'!$I$4,0,10*ROW('Water Data'!I70)),NA())</f>
        <v>#N/A</v>
      </c>
      <c r="T76" s="87" t="e">
        <f ca="true">+IF(AND(ISNUMBER(OFFSET('Water Data'!$I$6,0,10*ROW('Water Data'!I70))),'Data Summary'!CI76="Yes"),OFFSET('Water Data'!$I$6,0,10*ROW('Water Data'!I70)),NA())</f>
        <v>#N/A</v>
      </c>
      <c r="U76" s="87" t="e">
        <f ca="true">+IF(AND(ISNUMBER(OFFSET('Water Data'!$I$9,0,10*ROW('Water Data'!I70))),'Data Summary'!CJ76="Yes"),OFFSET('Water Data'!$I$9,0,10*ROW('Water Data'!I70)),NA())</f>
        <v>#N/A</v>
      </c>
      <c r="V76" s="88" t="e">
        <f ca="true">+IF(AND(ISNUMBER(OFFSET('Sanitation Data'!$D$4,0,10*ROW('Sanitation Data'!D70))),'Data Summary'!CK76="Yes"),100-OFFSET('Sanitation Data'!$D$4,0,10*ROW('Sanitation Data'!D70)),NA())</f>
        <v>#N/A</v>
      </c>
      <c r="W76" s="88" t="e">
        <f ca="true">+IF(AND(ISNUMBER(OFFSET('Sanitation Data'!$D$6,0,10*ROW('Sanitation Data'!D70))),'Data Summary'!CL76="Yes"),OFFSET('Sanitation Data'!$D$6,0,10*ROW('Sanitation Data'!D70)),NA())</f>
        <v>#N/A</v>
      </c>
      <c r="X76" s="88" t="e">
        <f ca="true">+IF(AND(ISNUMBER(OFFSET('Sanitation Data'!$D$10,0,10*ROW('Sanitation Data'!D70))),'Data Summary'!CM76="Yes"),OFFSET('Sanitation Data'!$D$10,0,10*ROW('Sanitation Data'!D70)),NA())</f>
        <v>#N/A</v>
      </c>
      <c r="Y76" s="88" t="e">
        <f ca="true">+IF(AND(ISNUMBER(OFFSET('Sanitation Data'!$D$11,0,10*ROW('Sanitation Data'!D70))),'Data Summary'!CN76="Yes"),OFFSET('Sanitation Data'!$D$11,0,10*ROW('Sanitation Data'!D70)),NA())</f>
        <v>#N/A</v>
      </c>
      <c r="Z76" s="88" t="e">
        <f ca="true">+IF(AND(ISNUMBER(OFFSET('Sanitation Data'!$D$12,0,10*ROW('Sanitation Data'!D70))),'Data Summary'!CO76="Yes"),OFFSET('Sanitation Data'!$D$12,0,10*ROW('Sanitation Data'!D70)),NA())</f>
        <v>#N/A</v>
      </c>
      <c r="AA76" s="88" t="e">
        <f ca="true">+IF(AND(ISNUMBER(OFFSET('Sanitation Data'!$E$4,0,10*ROW('Sanitation Data'!E70))),'Data Summary'!CP76="Yes"),100-OFFSET('Sanitation Data'!$E$4,0,10*ROW('Sanitation Data'!E70)),NA())</f>
        <v>#N/A</v>
      </c>
      <c r="AB76" s="88" t="e">
        <f ca="true">+IF(AND(ISNUMBER(OFFSET('Sanitation Data'!$E$6,0,10*ROW('Sanitation Data'!E70))),'Data Summary'!CQ76="Yes"),OFFSET('Sanitation Data'!$E$6,0,10*ROW('Sanitation Data'!E70)),NA())</f>
        <v>#N/A</v>
      </c>
      <c r="AC76" s="88" t="e">
        <f ca="true">+IF(AND(ISNUMBER(OFFSET('Sanitation Data'!$E$10,0,10*ROW('Sanitation Data'!E70))),'Data Summary'!CR76="Yes"),OFFSET('Sanitation Data'!$E$10,0,10*ROW('Sanitation Data'!E70)),NA())</f>
        <v>#N/A</v>
      </c>
      <c r="AD76" s="88" t="e">
        <f ca="true">+IF(AND(ISNUMBER(OFFSET('Sanitation Data'!$E$11,0,10*ROW('Sanitation Data'!E70))),'Data Summary'!CS76="Yes"),OFFSET('Sanitation Data'!$E$11,0,10*ROW('Sanitation Data'!E70)),NA())</f>
        <v>#N/A</v>
      </c>
      <c r="AE76" s="88" t="e">
        <f ca="true">+IF(AND(ISNUMBER(OFFSET('Sanitation Data'!$E$12,0,10*ROW('Sanitation Data'!E70))),'Data Summary'!CT76="Yes"),OFFSET('Sanitation Data'!$E$12,0,10*ROW('Sanitation Data'!E70)),NA())</f>
        <v>#N/A</v>
      </c>
      <c r="AF76" s="88" t="e">
        <f ca="true">+IF(AND(ISNUMBER(OFFSET('Sanitation Data'!$F$4,0,10*ROW('Sanitation Data'!F70))),'Data Summary'!CU76="Yes"),100-OFFSET('Sanitation Data'!$F$4,0,10*ROW('Sanitation Data'!F70)),NA())</f>
        <v>#N/A</v>
      </c>
      <c r="AG76" s="88" t="e">
        <f ca="true">+IF(AND(ISNUMBER(OFFSET('Sanitation Data'!$F$6,0,10*ROW('Sanitation Data'!F70))),'Data Summary'!CV76="Yes"),OFFSET('Sanitation Data'!$F$6,0,10*ROW('Sanitation Data'!F70)),NA())</f>
        <v>#N/A</v>
      </c>
      <c r="AH76" s="88" t="e">
        <f ca="true">+IF(AND(ISNUMBER(OFFSET('Sanitation Data'!$F$10,0,10*ROW('Sanitation Data'!F70))),'Data Summary'!CW76="Yes"),OFFSET('Sanitation Data'!$F$10,0,10*ROW('Sanitation Data'!F70)),NA())</f>
        <v>#N/A</v>
      </c>
      <c r="AI76" s="88" t="e">
        <f ca="true">+IF(AND(ISNUMBER(OFFSET('Sanitation Data'!$F$11,0,10*ROW('Sanitation Data'!F70))),'Data Summary'!CX76="Yes"),OFFSET('Sanitation Data'!$F$11,0,10*ROW('Sanitation Data'!F70)),NA())</f>
        <v>#N/A</v>
      </c>
      <c r="AJ76" s="88" t="e">
        <f ca="true">+IF(AND(ISNUMBER(OFFSET('Sanitation Data'!$F$12,0,10*ROW('Sanitation Data'!F70))),'Data Summary'!CY76="Yes"),OFFSET('Sanitation Data'!$F$12,0,10*ROW('Sanitation Data'!F70)),NA())</f>
        <v>#N/A</v>
      </c>
      <c r="AK76" s="88" t="e">
        <f ca="true">+IF(AND(ISNUMBER(OFFSET('Sanitation Data'!$G$4,0,10*ROW('Sanitation Data'!G70))),'Data Summary'!CZ76="Yes"),100-OFFSET('Sanitation Data'!$G$4,0,10*ROW('Sanitation Data'!G70)),NA())</f>
        <v>#N/A</v>
      </c>
      <c r="AL76" s="88" t="e">
        <f ca="true">+IF(AND(ISNUMBER(OFFSET('Sanitation Data'!$G$6,0,10*ROW('Sanitation Data'!G70))),'Data Summary'!DA76="Yes"),OFFSET('Sanitation Data'!$G$6,0,10*ROW('Sanitation Data'!G70)),NA())</f>
        <v>#N/A</v>
      </c>
      <c r="AM76" s="88" t="e">
        <f ca="true">+IF(AND(ISNUMBER(OFFSET('Sanitation Data'!$G$10,0,10*ROW('Sanitation Data'!G70))),'Data Summary'!DB76="Yes"),OFFSET('Sanitation Data'!$G$10,0,10*ROW('Sanitation Data'!G70)),NA())</f>
        <v>#N/A</v>
      </c>
      <c r="AN76" s="88" t="e">
        <f ca="true">+IF(AND(ISNUMBER(OFFSET('Sanitation Data'!$G$11,0,10*ROW('Sanitation Data'!G70))),'Data Summary'!DC76="Yes"),OFFSET('Sanitation Data'!$G$11,0,10*ROW('Sanitation Data'!G70)),NA())</f>
        <v>#N/A</v>
      </c>
      <c r="AO76" s="88" t="e">
        <f ca="true">+IF(AND(ISNUMBER(OFFSET('Sanitation Data'!$G$12,0,10*ROW('Sanitation Data'!G70))),'Data Summary'!DD76="Yes"),OFFSET('Sanitation Data'!$G$12,0,10*ROW('Sanitation Data'!G70)),NA())</f>
        <v>#N/A</v>
      </c>
      <c r="AP76" s="88" t="e">
        <f ca="true">+IF(AND(ISNUMBER(OFFSET('Sanitation Data'!$H$4,0,10*ROW('Sanitation Data'!H70))),'Data Summary'!DE76="Yes"),100-OFFSET('Sanitation Data'!$H$4,0,10*ROW('Sanitation Data'!H70)),NA())</f>
        <v>#N/A</v>
      </c>
      <c r="AQ76" s="88" t="e">
        <f ca="true">+IF(AND(ISNUMBER(OFFSET('Sanitation Data'!$H$6,0,10*ROW('Sanitation Data'!H70))),'Data Summary'!DF76="Yes"),OFFSET('Sanitation Data'!$H$6,0,10*ROW('Sanitation Data'!H70)),NA())</f>
        <v>#N/A</v>
      </c>
      <c r="AR76" s="88" t="e">
        <f ca="true">+IF(AND(ISNUMBER(OFFSET('Sanitation Data'!$H$10,0,10*ROW('Sanitation Data'!H70))),'Data Summary'!DG76="Yes"),OFFSET('Sanitation Data'!$H$10,0,10*ROW('Sanitation Data'!H70)),NA())</f>
        <v>#N/A</v>
      </c>
      <c r="AS76" s="88" t="e">
        <f ca="true">+IF(AND(ISNUMBER(OFFSET('Sanitation Data'!$H$11,0,10*ROW('Sanitation Data'!H70))),'Data Summary'!DH76="Yes"),OFFSET('Sanitation Data'!$H$11,0,10*ROW('Sanitation Data'!H70)),NA())</f>
        <v>#N/A</v>
      </c>
      <c r="AT76" s="88" t="e">
        <f ca="true">+IF(AND(ISNUMBER(OFFSET('Sanitation Data'!$H$12,0,10*ROW('Sanitation Data'!H70))),'Data Summary'!DI76="Yes"),OFFSET('Sanitation Data'!$H$12,0,10*ROW('Sanitation Data'!H70)),NA())</f>
        <v>#N/A</v>
      </c>
      <c r="AU76" s="88" t="e">
        <f ca="true">+IF(AND(ISNUMBER(OFFSET('Sanitation Data'!$I$4,0,10*ROW('Sanitation Data'!I70))),'Data Summary'!DJ76="Yes"),100-OFFSET('Sanitation Data'!$I$4,0,10*ROW('Sanitation Data'!I70)),NA())</f>
        <v>#N/A</v>
      </c>
      <c r="AV76" s="88" t="e">
        <f ca="true">+IF(AND(ISNUMBER(OFFSET('Sanitation Data'!$I$6,0,10*ROW('Sanitation Data'!I70))),'Data Summary'!DK76="Yes"),OFFSET('Sanitation Data'!$I$6,0,10*ROW('Sanitation Data'!I70)),NA())</f>
        <v>#N/A</v>
      </c>
      <c r="AW76" s="88" t="e">
        <f ca="true">+IF(AND(ISNUMBER(OFFSET('Sanitation Data'!$I$10,0,10*ROW('Sanitation Data'!I70))),'Data Summary'!DL76="Yes"),OFFSET('Sanitation Data'!$I$10,0,10*ROW('Sanitation Data'!I70)),NA())</f>
        <v>#N/A</v>
      </c>
      <c r="AX76" s="88" t="e">
        <f ca="true">+IF(AND(ISNUMBER(OFFSET('Sanitation Data'!$I$11,0,10*ROW('Sanitation Data'!I70))),'Data Summary'!DM76="Yes"),OFFSET('Sanitation Data'!$I$11,0,10*ROW('Sanitation Data'!I70)),NA())</f>
        <v>#N/A</v>
      </c>
      <c r="AY76" s="88" t="e">
        <f ca="true">+IF(AND(ISNUMBER(OFFSET('Sanitation Data'!$I$12,0,10*ROW('Sanitation Data'!I70))),'Data Summary'!DN76="Yes"),OFFSET('Sanitation Data'!$I$12,0,10*ROW('Sanitation Data'!I70)),NA())</f>
        <v>#N/A</v>
      </c>
      <c r="AZ76" s="89" t="e">
        <f ca="true">+IF(AND(ISNUMBER(OFFSET('Hygiene Data'!$D$5,0,10*ROW('Hygiene Data'!D70))),'Data Summary'!DO76="Yes"),OFFSET('Hygiene Data'!$D$5,0,10*ROW('Hygiene Data'!D70)),NA())</f>
        <v>#N/A</v>
      </c>
      <c r="BA76" s="89" t="e">
        <f ca="true">+IF(AND(ISNUMBER(OFFSET('Hygiene Data'!$D$7,0,10*ROW('Hygiene Data'!D70))),'Data Summary'!DP76="Yes"),OFFSET('Hygiene Data'!$D$7,0,10*ROW('Hygiene Data'!D70)),NA())</f>
        <v>#N/A</v>
      </c>
      <c r="BB76" s="89" t="e">
        <f ca="true">+IF(AND(ISNUMBER(OFFSET('Hygiene Data'!$D$9,0,10*ROW('Hygiene Data'!D70))),'Data Summary'!DQ76="Yes"),OFFSET('Hygiene Data'!$D$9,0,10*ROW('Hygiene Data'!D70)),NA())</f>
        <v>#N/A</v>
      </c>
      <c r="BC76" s="89" t="e">
        <f ca="true">+IF(AND(ISNUMBER(OFFSET('Hygiene Data'!$E$5,0,10*ROW('Hygiene Data'!E70))),'Data Summary'!DR76="Yes"),OFFSET('Hygiene Data'!$E$5,0,10*ROW('Hygiene Data'!E70)),NA())</f>
        <v>#N/A</v>
      </c>
      <c r="BD76" s="89" t="e">
        <f ca="true">+IF(AND(ISNUMBER(OFFSET('Hygiene Data'!$E$7,0,10*ROW('Hygiene Data'!E70))),'Data Summary'!DS76="Yes"),OFFSET('Hygiene Data'!$E$7,0,10*ROW('Hygiene Data'!E70)),NA())</f>
        <v>#N/A</v>
      </c>
      <c r="BE76" s="89" t="e">
        <f ca="true">+IF(AND(ISNUMBER(OFFSET('Hygiene Data'!$E$9,0,10*ROW('Hygiene Data'!E70))),'Data Summary'!DT76="Yes"),OFFSET('Hygiene Data'!$E$9,0,10*ROW('Hygiene Data'!E70)),NA())</f>
        <v>#N/A</v>
      </c>
      <c r="BF76" s="89" t="e">
        <f ca="true">+IF(AND(ISNUMBER(OFFSET('Hygiene Data'!$F$5,0,10*ROW('Hygiene Data'!F70))),'Data Summary'!DU76="Yes"),OFFSET('Hygiene Data'!$F$5,0,10*ROW('Hygiene Data'!F70)),NA())</f>
        <v>#N/A</v>
      </c>
      <c r="BG76" s="89" t="e">
        <f ca="true">+IF(AND(ISNUMBER(OFFSET('Hygiene Data'!$F$7,0,10*ROW('Hygiene Data'!F70))),'Data Summary'!DV76="Yes"),OFFSET('Hygiene Data'!$F$7,0,10*ROW('Hygiene Data'!F70)),NA())</f>
        <v>#N/A</v>
      </c>
      <c r="BH76" s="89" t="e">
        <f ca="true">+IF(AND(ISNUMBER(OFFSET('Hygiene Data'!$F$9,0,10*ROW('Hygiene Data'!F70))),'Data Summary'!DW76="Yes"),OFFSET('Hygiene Data'!$F$9,0,10*ROW('Hygiene Data'!F70)),NA())</f>
        <v>#N/A</v>
      </c>
      <c r="BI76" s="89" t="e">
        <f ca="true">+IF(AND(ISNUMBER(OFFSET('Hygiene Data'!$G$5,0,10*ROW('Hygiene Data'!G70))),'Data Summary'!DX76="Yes"),OFFSET('Hygiene Data'!$G$5,0,10*ROW('Hygiene Data'!G70)),NA())</f>
        <v>#N/A</v>
      </c>
      <c r="BJ76" s="89" t="e">
        <f ca="true">+IF(AND(ISNUMBER(OFFSET('Hygiene Data'!$G$7,0,10*ROW('Hygiene Data'!G70))),'Data Summary'!DY76="Yes"),OFFSET('Hygiene Data'!$G$7,0,10*ROW('Hygiene Data'!G70)),NA())</f>
        <v>#N/A</v>
      </c>
      <c r="BK76" s="89" t="e">
        <f ca="true">+IF(AND(ISNUMBER(OFFSET('Hygiene Data'!$G$9,0,10*ROW('Hygiene Data'!G70))),'Data Summary'!DZ76="Yes"),OFFSET('Hygiene Data'!$G$9,0,10*ROW('Hygiene Data'!G70)),NA())</f>
        <v>#N/A</v>
      </c>
      <c r="BL76" s="89" t="e">
        <f ca="true">+IF(AND(ISNUMBER(OFFSET('Hygiene Data'!$H$5,0,10*ROW('Hygiene Data'!H70))),'Data Summary'!EA76="Yes"),OFFSET('Hygiene Data'!$H$5,0,10*ROW('Hygiene Data'!H70)),NA())</f>
        <v>#N/A</v>
      </c>
      <c r="BM76" s="89" t="e">
        <f ca="true">+IF(AND(ISNUMBER(OFFSET('Hygiene Data'!$H$7,0,10*ROW('Hygiene Data'!H70))),'Data Summary'!EB76="Yes"),OFFSET('Hygiene Data'!$H$7,0,10*ROW('Hygiene Data'!H70)),NA())</f>
        <v>#N/A</v>
      </c>
      <c r="BN76" s="89" t="e">
        <f ca="true">+IF(AND(ISNUMBER(OFFSET('Hygiene Data'!$H$9,0,10*ROW('Hygiene Data'!H70))),'Data Summary'!EC76="Yes"),OFFSET('Hygiene Data'!$H$9,0,10*ROW('Hygiene Data'!H70)),NA())</f>
        <v>#N/A</v>
      </c>
      <c r="BO76" s="89" t="e">
        <f ca="true">+IF(AND(ISNUMBER(OFFSET('Hygiene Data'!$I$5,0,10*ROW('Hygiene Data'!I70))),'Data Summary'!ED76="Yes"),OFFSET('Hygiene Data'!$I$5,0,10*ROW('Hygiene Data'!I70)),NA())</f>
        <v>#N/A</v>
      </c>
      <c r="BP76" s="89" t="e">
        <f ca="true">+IF(AND(ISNUMBER(OFFSET('Hygiene Data'!$I$7,0,10*ROW('Hygiene Data'!I70))),'Data Summary'!EE76="Yes"),OFFSET('Hygiene Data'!$I$7,0,10*ROW('Hygiene Data'!I70)),NA())</f>
        <v>#N/A</v>
      </c>
      <c r="BQ76" s="89" t="e">
        <f ca="true">+IF(AND(ISNUMBER(OFFSET('Hygiene Data'!$I$9,0,10*ROW('Hygiene Data'!I70))),'Data Summary'!EF76="Yes"),OFFSET('Hygiene Data'!$I$9,0,10*ROW('Hygiene Data'!I70)),NA())</f>
        <v>#N/A</v>
      </c>
    </row>
    <row xmlns:x14ac="http://schemas.microsoft.com/office/spreadsheetml/2009/9/ac" r="77" x14ac:dyDescent="0.2">
      <c r="A77" s="326" t="e">
        <f ca="true">+RIGHT('Data Summary'!A77,LEN('Data Summary'!A77)-9)</f>
        <v>#VALUE!</v>
      </c>
      <c r="B77" s="34" t="str">
        <f ca="true">+IF(ISTEXT('Data Summary'!B77),'Data Summary'!B77,"")</f>
        <v/>
      </c>
      <c r="C77" s="325" t="e">
        <f ca="true">+VALUE('Data Summary'!C77)</f>
        <v>#VALUE!</v>
      </c>
      <c r="D77" s="87" t="e">
        <f ca="true">+IF(AND(ISNUMBER(OFFSET('Water Data'!$D$4,0,10*ROW('Water Data'!D71))),'Data Summary'!BS77="Yes"),100-OFFSET('Water Data'!$D$4,0,10*ROW('Water Data'!D71)),NA())</f>
        <v>#N/A</v>
      </c>
      <c r="E77" s="87" t="e">
        <f ca="true">+IF(AND(ISNUMBER(OFFSET('Water Data'!$D$6,0,10*ROW('Water Data'!D71))),'Data Summary'!BT77="Yes"),OFFSET('Water Data'!$D$6,0,10*ROW('Water Data'!D71)),NA())</f>
        <v>#N/A</v>
      </c>
      <c r="F77" s="87" t="e">
        <f ca="true">+IF(AND(ISNUMBER(OFFSET('Water Data'!$D$9,0,10*ROW('Water Data'!D71))),'Data Summary'!BU77="Yes"),OFFSET('Water Data'!$D$9,0,10*ROW('Water Data'!D71)),NA())</f>
        <v>#N/A</v>
      </c>
      <c r="G77" s="87" t="e">
        <f ca="true">+IF(AND(ISNUMBER(OFFSET('Water Data'!$E$4,0,10*ROW('Water Data'!E71))),'Data Summary'!BV77="Yes"),100-OFFSET('Water Data'!$E$4,0,10*ROW('Water Data'!E71)),NA())</f>
        <v>#N/A</v>
      </c>
      <c r="H77" s="87" t="e">
        <f ca="true">+IF(AND(ISNUMBER(OFFSET('Water Data'!$E$6,0,10*ROW('Water Data'!E71))),'Data Summary'!BW77="Yes"),OFFSET('Water Data'!$E$6,0,10*ROW('Water Data'!E71)),NA())</f>
        <v>#N/A</v>
      </c>
      <c r="I77" s="87" t="e">
        <f ca="true">+IF(AND(ISNUMBER(OFFSET('Water Data'!$E$9,0,10*ROW('Water Data'!E71))),'Data Summary'!BX77="Yes"),OFFSET('Water Data'!$E$9,0,10*ROW('Water Data'!E71)),NA())</f>
        <v>#N/A</v>
      </c>
      <c r="J77" s="87" t="e">
        <f ca="true">+IF(AND(ISNUMBER(OFFSET('Water Data'!$F$4,0,10*ROW('Water Data'!F71))),'Data Summary'!BY77="Yes"),100-OFFSET('Water Data'!$F$4,0,10*ROW('Water Data'!F71)),NA())</f>
        <v>#N/A</v>
      </c>
      <c r="K77" s="87" t="e">
        <f ca="true">+IF(AND(ISNUMBER(OFFSET('Water Data'!$F$6,0,10*ROW('Water Data'!F71))),'Data Summary'!BZ77="Yes"),OFFSET('Water Data'!$F$6,0,10*ROW('Water Data'!F71)),NA())</f>
        <v>#N/A</v>
      </c>
      <c r="L77" s="87" t="e">
        <f ca="true">+IF(AND(ISNUMBER(OFFSET('Water Data'!$F$9,0,10*ROW('Water Data'!F71))),'Data Summary'!CA77="Yes"),OFFSET('Water Data'!$F$9,0,10*ROW('Water Data'!F71)),NA())</f>
        <v>#N/A</v>
      </c>
      <c r="M77" s="87" t="e">
        <f ca="true">+IF(AND(ISNUMBER(OFFSET('Water Data'!$G$4,0,10*ROW('Water Data'!G71))),'Data Summary'!CB77="Yes"),100-OFFSET('Water Data'!$G$4,0,10*ROW('Water Data'!G71)),NA())</f>
        <v>#N/A</v>
      </c>
      <c r="N77" s="87" t="e">
        <f ca="true">+IF(AND(ISNUMBER(OFFSET('Water Data'!$G$6,0,10*ROW('Water Data'!G71))),'Data Summary'!CC77="Yes"),OFFSET('Water Data'!$G$6,0,10*ROW('Water Data'!G71)),NA())</f>
        <v>#N/A</v>
      </c>
      <c r="O77" s="87" t="e">
        <f ca="true">+IF(AND(ISNUMBER(OFFSET('Water Data'!$G$9,0,10*ROW('Water Data'!G71))),'Data Summary'!CD77="Yes"),OFFSET('Water Data'!$G$9,0,10*ROW('Water Data'!G71)),NA())</f>
        <v>#N/A</v>
      </c>
      <c r="P77" s="87" t="e">
        <f ca="true">+IF(AND(ISNUMBER(OFFSET('Water Data'!$H$4,0,10*ROW('Water Data'!H71))),'Data Summary'!CE77="Yes"),100-OFFSET('Water Data'!$H$4,0,10*ROW('Water Data'!H71)),NA())</f>
        <v>#N/A</v>
      </c>
      <c r="Q77" s="87" t="e">
        <f ca="true">+IF(AND(ISNUMBER(OFFSET('Water Data'!$H$6,0,10*ROW('Water Data'!H71))),'Data Summary'!CF77="Yes"),OFFSET('Water Data'!$H$6,0,10*ROW('Water Data'!H71)),NA())</f>
        <v>#N/A</v>
      </c>
      <c r="R77" s="87" t="e">
        <f ca="true">+IF(AND(ISNUMBER(OFFSET('Water Data'!$H$9,0,10*ROW('Water Data'!H71))),'Data Summary'!CG77="Yes"),OFFSET('Water Data'!$H$9,0,10*ROW('Water Data'!H71)),NA())</f>
        <v>#N/A</v>
      </c>
      <c r="S77" s="87" t="e">
        <f ca="true">+IF(AND(ISNUMBER(OFFSET('Water Data'!$I$4,0,10*ROW('Water Data'!I71))),'Data Summary'!CH77="Yes"),100-OFFSET('Water Data'!$I$4,0,10*ROW('Water Data'!I71)),NA())</f>
        <v>#N/A</v>
      </c>
      <c r="T77" s="87" t="e">
        <f ca="true">+IF(AND(ISNUMBER(OFFSET('Water Data'!$I$6,0,10*ROW('Water Data'!I71))),'Data Summary'!CI77="Yes"),OFFSET('Water Data'!$I$6,0,10*ROW('Water Data'!I71)),NA())</f>
        <v>#N/A</v>
      </c>
      <c r="U77" s="87" t="e">
        <f ca="true">+IF(AND(ISNUMBER(OFFSET('Water Data'!$I$9,0,10*ROW('Water Data'!I71))),'Data Summary'!CJ77="Yes"),OFFSET('Water Data'!$I$9,0,10*ROW('Water Data'!I71)),NA())</f>
        <v>#N/A</v>
      </c>
      <c r="V77" s="88" t="e">
        <f ca="true">+IF(AND(ISNUMBER(OFFSET('Sanitation Data'!$D$4,0,10*ROW('Sanitation Data'!D71))),'Data Summary'!CK77="Yes"),100-OFFSET('Sanitation Data'!$D$4,0,10*ROW('Sanitation Data'!D71)),NA())</f>
        <v>#N/A</v>
      </c>
      <c r="W77" s="88" t="e">
        <f ca="true">+IF(AND(ISNUMBER(OFFSET('Sanitation Data'!$D$6,0,10*ROW('Sanitation Data'!D71))),'Data Summary'!CL77="Yes"),OFFSET('Sanitation Data'!$D$6,0,10*ROW('Sanitation Data'!D71)),NA())</f>
        <v>#N/A</v>
      </c>
      <c r="X77" s="88" t="e">
        <f ca="true">+IF(AND(ISNUMBER(OFFSET('Sanitation Data'!$D$10,0,10*ROW('Sanitation Data'!D71))),'Data Summary'!CM77="Yes"),OFFSET('Sanitation Data'!$D$10,0,10*ROW('Sanitation Data'!D71)),NA())</f>
        <v>#N/A</v>
      </c>
      <c r="Y77" s="88" t="e">
        <f ca="true">+IF(AND(ISNUMBER(OFFSET('Sanitation Data'!$D$11,0,10*ROW('Sanitation Data'!D71))),'Data Summary'!CN77="Yes"),OFFSET('Sanitation Data'!$D$11,0,10*ROW('Sanitation Data'!D71)),NA())</f>
        <v>#N/A</v>
      </c>
      <c r="Z77" s="88" t="e">
        <f ca="true">+IF(AND(ISNUMBER(OFFSET('Sanitation Data'!$D$12,0,10*ROW('Sanitation Data'!D71))),'Data Summary'!CO77="Yes"),OFFSET('Sanitation Data'!$D$12,0,10*ROW('Sanitation Data'!D71)),NA())</f>
        <v>#N/A</v>
      </c>
      <c r="AA77" s="88" t="e">
        <f ca="true">+IF(AND(ISNUMBER(OFFSET('Sanitation Data'!$E$4,0,10*ROW('Sanitation Data'!E71))),'Data Summary'!CP77="Yes"),100-OFFSET('Sanitation Data'!$E$4,0,10*ROW('Sanitation Data'!E71)),NA())</f>
        <v>#N/A</v>
      </c>
      <c r="AB77" s="88" t="e">
        <f ca="true">+IF(AND(ISNUMBER(OFFSET('Sanitation Data'!$E$6,0,10*ROW('Sanitation Data'!E71))),'Data Summary'!CQ77="Yes"),OFFSET('Sanitation Data'!$E$6,0,10*ROW('Sanitation Data'!E71)),NA())</f>
        <v>#N/A</v>
      </c>
      <c r="AC77" s="88" t="e">
        <f ca="true">+IF(AND(ISNUMBER(OFFSET('Sanitation Data'!$E$10,0,10*ROW('Sanitation Data'!E71))),'Data Summary'!CR77="Yes"),OFFSET('Sanitation Data'!$E$10,0,10*ROW('Sanitation Data'!E71)),NA())</f>
        <v>#N/A</v>
      </c>
      <c r="AD77" s="88" t="e">
        <f ca="true">+IF(AND(ISNUMBER(OFFSET('Sanitation Data'!$E$11,0,10*ROW('Sanitation Data'!E71))),'Data Summary'!CS77="Yes"),OFFSET('Sanitation Data'!$E$11,0,10*ROW('Sanitation Data'!E71)),NA())</f>
        <v>#N/A</v>
      </c>
      <c r="AE77" s="88" t="e">
        <f ca="true">+IF(AND(ISNUMBER(OFFSET('Sanitation Data'!$E$12,0,10*ROW('Sanitation Data'!E71))),'Data Summary'!CT77="Yes"),OFFSET('Sanitation Data'!$E$12,0,10*ROW('Sanitation Data'!E71)),NA())</f>
        <v>#N/A</v>
      </c>
      <c r="AF77" s="88" t="e">
        <f ca="true">+IF(AND(ISNUMBER(OFFSET('Sanitation Data'!$F$4,0,10*ROW('Sanitation Data'!F71))),'Data Summary'!CU77="Yes"),100-OFFSET('Sanitation Data'!$F$4,0,10*ROW('Sanitation Data'!F71)),NA())</f>
        <v>#N/A</v>
      </c>
      <c r="AG77" s="88" t="e">
        <f ca="true">+IF(AND(ISNUMBER(OFFSET('Sanitation Data'!$F$6,0,10*ROW('Sanitation Data'!F71))),'Data Summary'!CV77="Yes"),OFFSET('Sanitation Data'!$F$6,0,10*ROW('Sanitation Data'!F71)),NA())</f>
        <v>#N/A</v>
      </c>
      <c r="AH77" s="88" t="e">
        <f ca="true">+IF(AND(ISNUMBER(OFFSET('Sanitation Data'!$F$10,0,10*ROW('Sanitation Data'!F71))),'Data Summary'!CW77="Yes"),OFFSET('Sanitation Data'!$F$10,0,10*ROW('Sanitation Data'!F71)),NA())</f>
        <v>#N/A</v>
      </c>
      <c r="AI77" s="88" t="e">
        <f ca="true">+IF(AND(ISNUMBER(OFFSET('Sanitation Data'!$F$11,0,10*ROW('Sanitation Data'!F71))),'Data Summary'!CX77="Yes"),OFFSET('Sanitation Data'!$F$11,0,10*ROW('Sanitation Data'!F71)),NA())</f>
        <v>#N/A</v>
      </c>
      <c r="AJ77" s="88" t="e">
        <f ca="true">+IF(AND(ISNUMBER(OFFSET('Sanitation Data'!$F$12,0,10*ROW('Sanitation Data'!F71))),'Data Summary'!CY77="Yes"),OFFSET('Sanitation Data'!$F$12,0,10*ROW('Sanitation Data'!F71)),NA())</f>
        <v>#N/A</v>
      </c>
      <c r="AK77" s="88" t="e">
        <f ca="true">+IF(AND(ISNUMBER(OFFSET('Sanitation Data'!$G$4,0,10*ROW('Sanitation Data'!G71))),'Data Summary'!CZ77="Yes"),100-OFFSET('Sanitation Data'!$G$4,0,10*ROW('Sanitation Data'!G71)),NA())</f>
        <v>#N/A</v>
      </c>
      <c r="AL77" s="88" t="e">
        <f ca="true">+IF(AND(ISNUMBER(OFFSET('Sanitation Data'!$G$6,0,10*ROW('Sanitation Data'!G71))),'Data Summary'!DA77="Yes"),OFFSET('Sanitation Data'!$G$6,0,10*ROW('Sanitation Data'!G71)),NA())</f>
        <v>#N/A</v>
      </c>
      <c r="AM77" s="88" t="e">
        <f ca="true">+IF(AND(ISNUMBER(OFFSET('Sanitation Data'!$G$10,0,10*ROW('Sanitation Data'!G71))),'Data Summary'!DB77="Yes"),OFFSET('Sanitation Data'!$G$10,0,10*ROW('Sanitation Data'!G71)),NA())</f>
        <v>#N/A</v>
      </c>
      <c r="AN77" s="88" t="e">
        <f ca="true">+IF(AND(ISNUMBER(OFFSET('Sanitation Data'!$G$11,0,10*ROW('Sanitation Data'!G71))),'Data Summary'!DC77="Yes"),OFFSET('Sanitation Data'!$G$11,0,10*ROW('Sanitation Data'!G71)),NA())</f>
        <v>#N/A</v>
      </c>
      <c r="AO77" s="88" t="e">
        <f ca="true">+IF(AND(ISNUMBER(OFFSET('Sanitation Data'!$G$12,0,10*ROW('Sanitation Data'!G71))),'Data Summary'!DD77="Yes"),OFFSET('Sanitation Data'!$G$12,0,10*ROW('Sanitation Data'!G71)),NA())</f>
        <v>#N/A</v>
      </c>
      <c r="AP77" s="88" t="e">
        <f ca="true">+IF(AND(ISNUMBER(OFFSET('Sanitation Data'!$H$4,0,10*ROW('Sanitation Data'!H71))),'Data Summary'!DE77="Yes"),100-OFFSET('Sanitation Data'!$H$4,0,10*ROW('Sanitation Data'!H71)),NA())</f>
        <v>#N/A</v>
      </c>
      <c r="AQ77" s="88" t="e">
        <f ca="true">+IF(AND(ISNUMBER(OFFSET('Sanitation Data'!$H$6,0,10*ROW('Sanitation Data'!H71))),'Data Summary'!DF77="Yes"),OFFSET('Sanitation Data'!$H$6,0,10*ROW('Sanitation Data'!H71)),NA())</f>
        <v>#N/A</v>
      </c>
      <c r="AR77" s="88" t="e">
        <f ca="true">+IF(AND(ISNUMBER(OFFSET('Sanitation Data'!$H$10,0,10*ROW('Sanitation Data'!H71))),'Data Summary'!DG77="Yes"),OFFSET('Sanitation Data'!$H$10,0,10*ROW('Sanitation Data'!H71)),NA())</f>
        <v>#N/A</v>
      </c>
      <c r="AS77" s="88" t="e">
        <f ca="true">+IF(AND(ISNUMBER(OFFSET('Sanitation Data'!$H$11,0,10*ROW('Sanitation Data'!H71))),'Data Summary'!DH77="Yes"),OFFSET('Sanitation Data'!$H$11,0,10*ROW('Sanitation Data'!H71)),NA())</f>
        <v>#N/A</v>
      </c>
      <c r="AT77" s="88" t="e">
        <f ca="true">+IF(AND(ISNUMBER(OFFSET('Sanitation Data'!$H$12,0,10*ROW('Sanitation Data'!H71))),'Data Summary'!DI77="Yes"),OFFSET('Sanitation Data'!$H$12,0,10*ROW('Sanitation Data'!H71)),NA())</f>
        <v>#N/A</v>
      </c>
      <c r="AU77" s="88" t="e">
        <f ca="true">+IF(AND(ISNUMBER(OFFSET('Sanitation Data'!$I$4,0,10*ROW('Sanitation Data'!I71))),'Data Summary'!DJ77="Yes"),100-OFFSET('Sanitation Data'!$I$4,0,10*ROW('Sanitation Data'!I71)),NA())</f>
        <v>#N/A</v>
      </c>
      <c r="AV77" s="88" t="e">
        <f ca="true">+IF(AND(ISNUMBER(OFFSET('Sanitation Data'!$I$6,0,10*ROW('Sanitation Data'!I71))),'Data Summary'!DK77="Yes"),OFFSET('Sanitation Data'!$I$6,0,10*ROW('Sanitation Data'!I71)),NA())</f>
        <v>#N/A</v>
      </c>
      <c r="AW77" s="88" t="e">
        <f ca="true">+IF(AND(ISNUMBER(OFFSET('Sanitation Data'!$I$10,0,10*ROW('Sanitation Data'!I71))),'Data Summary'!DL77="Yes"),OFFSET('Sanitation Data'!$I$10,0,10*ROW('Sanitation Data'!I71)),NA())</f>
        <v>#N/A</v>
      </c>
      <c r="AX77" s="88" t="e">
        <f ca="true">+IF(AND(ISNUMBER(OFFSET('Sanitation Data'!$I$11,0,10*ROW('Sanitation Data'!I71))),'Data Summary'!DM77="Yes"),OFFSET('Sanitation Data'!$I$11,0,10*ROW('Sanitation Data'!I71)),NA())</f>
        <v>#N/A</v>
      </c>
      <c r="AY77" s="88" t="e">
        <f ca="true">+IF(AND(ISNUMBER(OFFSET('Sanitation Data'!$I$12,0,10*ROW('Sanitation Data'!I71))),'Data Summary'!DN77="Yes"),OFFSET('Sanitation Data'!$I$12,0,10*ROW('Sanitation Data'!I71)),NA())</f>
        <v>#N/A</v>
      </c>
      <c r="AZ77" s="89" t="e">
        <f ca="true">+IF(AND(ISNUMBER(OFFSET('Hygiene Data'!$D$5,0,10*ROW('Hygiene Data'!D71))),'Data Summary'!DO77="Yes"),OFFSET('Hygiene Data'!$D$5,0,10*ROW('Hygiene Data'!D71)),NA())</f>
        <v>#N/A</v>
      </c>
      <c r="BA77" s="89" t="e">
        <f ca="true">+IF(AND(ISNUMBER(OFFSET('Hygiene Data'!$D$7,0,10*ROW('Hygiene Data'!D71))),'Data Summary'!DP77="Yes"),OFFSET('Hygiene Data'!$D$7,0,10*ROW('Hygiene Data'!D71)),NA())</f>
        <v>#N/A</v>
      </c>
      <c r="BB77" s="89" t="e">
        <f ca="true">+IF(AND(ISNUMBER(OFFSET('Hygiene Data'!$D$9,0,10*ROW('Hygiene Data'!D71))),'Data Summary'!DQ77="Yes"),OFFSET('Hygiene Data'!$D$9,0,10*ROW('Hygiene Data'!D71)),NA())</f>
        <v>#N/A</v>
      </c>
      <c r="BC77" s="89" t="e">
        <f ca="true">+IF(AND(ISNUMBER(OFFSET('Hygiene Data'!$E$5,0,10*ROW('Hygiene Data'!E71))),'Data Summary'!DR77="Yes"),OFFSET('Hygiene Data'!$E$5,0,10*ROW('Hygiene Data'!E71)),NA())</f>
        <v>#N/A</v>
      </c>
      <c r="BD77" s="89" t="e">
        <f ca="true">+IF(AND(ISNUMBER(OFFSET('Hygiene Data'!$E$7,0,10*ROW('Hygiene Data'!E71))),'Data Summary'!DS77="Yes"),OFFSET('Hygiene Data'!$E$7,0,10*ROW('Hygiene Data'!E71)),NA())</f>
        <v>#N/A</v>
      </c>
      <c r="BE77" s="89" t="e">
        <f ca="true">+IF(AND(ISNUMBER(OFFSET('Hygiene Data'!$E$9,0,10*ROW('Hygiene Data'!E71))),'Data Summary'!DT77="Yes"),OFFSET('Hygiene Data'!$E$9,0,10*ROW('Hygiene Data'!E71)),NA())</f>
        <v>#N/A</v>
      </c>
      <c r="BF77" s="89" t="e">
        <f ca="true">+IF(AND(ISNUMBER(OFFSET('Hygiene Data'!$F$5,0,10*ROW('Hygiene Data'!F71))),'Data Summary'!DU77="Yes"),OFFSET('Hygiene Data'!$F$5,0,10*ROW('Hygiene Data'!F71)),NA())</f>
        <v>#N/A</v>
      </c>
      <c r="BG77" s="89" t="e">
        <f ca="true">+IF(AND(ISNUMBER(OFFSET('Hygiene Data'!$F$7,0,10*ROW('Hygiene Data'!F71))),'Data Summary'!DV77="Yes"),OFFSET('Hygiene Data'!$F$7,0,10*ROW('Hygiene Data'!F71)),NA())</f>
        <v>#N/A</v>
      </c>
      <c r="BH77" s="89" t="e">
        <f ca="true">+IF(AND(ISNUMBER(OFFSET('Hygiene Data'!$F$9,0,10*ROW('Hygiene Data'!F71))),'Data Summary'!DW77="Yes"),OFFSET('Hygiene Data'!$F$9,0,10*ROW('Hygiene Data'!F71)),NA())</f>
        <v>#N/A</v>
      </c>
      <c r="BI77" s="89" t="e">
        <f ca="true">+IF(AND(ISNUMBER(OFFSET('Hygiene Data'!$G$5,0,10*ROW('Hygiene Data'!G71))),'Data Summary'!DX77="Yes"),OFFSET('Hygiene Data'!$G$5,0,10*ROW('Hygiene Data'!G71)),NA())</f>
        <v>#N/A</v>
      </c>
      <c r="BJ77" s="89" t="e">
        <f ca="true">+IF(AND(ISNUMBER(OFFSET('Hygiene Data'!$G$7,0,10*ROW('Hygiene Data'!G71))),'Data Summary'!DY77="Yes"),OFFSET('Hygiene Data'!$G$7,0,10*ROW('Hygiene Data'!G71)),NA())</f>
        <v>#N/A</v>
      </c>
      <c r="BK77" s="89" t="e">
        <f ca="true">+IF(AND(ISNUMBER(OFFSET('Hygiene Data'!$G$9,0,10*ROW('Hygiene Data'!G71))),'Data Summary'!DZ77="Yes"),OFFSET('Hygiene Data'!$G$9,0,10*ROW('Hygiene Data'!G71)),NA())</f>
        <v>#N/A</v>
      </c>
      <c r="BL77" s="89" t="e">
        <f ca="true">+IF(AND(ISNUMBER(OFFSET('Hygiene Data'!$H$5,0,10*ROW('Hygiene Data'!H71))),'Data Summary'!EA77="Yes"),OFFSET('Hygiene Data'!$H$5,0,10*ROW('Hygiene Data'!H71)),NA())</f>
        <v>#N/A</v>
      </c>
      <c r="BM77" s="89" t="e">
        <f ca="true">+IF(AND(ISNUMBER(OFFSET('Hygiene Data'!$H$7,0,10*ROW('Hygiene Data'!H71))),'Data Summary'!EB77="Yes"),OFFSET('Hygiene Data'!$H$7,0,10*ROW('Hygiene Data'!H71)),NA())</f>
        <v>#N/A</v>
      </c>
      <c r="BN77" s="89" t="e">
        <f ca="true">+IF(AND(ISNUMBER(OFFSET('Hygiene Data'!$H$9,0,10*ROW('Hygiene Data'!H71))),'Data Summary'!EC77="Yes"),OFFSET('Hygiene Data'!$H$9,0,10*ROW('Hygiene Data'!H71)),NA())</f>
        <v>#N/A</v>
      </c>
      <c r="BO77" s="89" t="e">
        <f ca="true">+IF(AND(ISNUMBER(OFFSET('Hygiene Data'!$I$5,0,10*ROW('Hygiene Data'!I71))),'Data Summary'!ED77="Yes"),OFFSET('Hygiene Data'!$I$5,0,10*ROW('Hygiene Data'!I71)),NA())</f>
        <v>#N/A</v>
      </c>
      <c r="BP77" s="89" t="e">
        <f ca="true">+IF(AND(ISNUMBER(OFFSET('Hygiene Data'!$I$7,0,10*ROW('Hygiene Data'!I71))),'Data Summary'!EE77="Yes"),OFFSET('Hygiene Data'!$I$7,0,10*ROW('Hygiene Data'!I71)),NA())</f>
        <v>#N/A</v>
      </c>
      <c r="BQ77" s="89" t="e">
        <f ca="true">+IF(AND(ISNUMBER(OFFSET('Hygiene Data'!$I$9,0,10*ROW('Hygiene Data'!I71))),'Data Summary'!EF77="Yes"),OFFSET('Hygiene Data'!$I$9,0,10*ROW('Hygiene Data'!I71)),NA())</f>
        <v>#N/A</v>
      </c>
    </row>
    <row xmlns:x14ac="http://schemas.microsoft.com/office/spreadsheetml/2009/9/ac" r="78" x14ac:dyDescent="0.2">
      <c r="A78" s="326" t="e">
        <f ca="true">+RIGHT('Data Summary'!A78,LEN('Data Summary'!A78)-9)</f>
        <v>#VALUE!</v>
      </c>
      <c r="B78" s="34" t="str">
        <f ca="true">+IF(ISTEXT('Data Summary'!B78),'Data Summary'!B78,"")</f>
        <v/>
      </c>
      <c r="C78" s="325" t="e">
        <f ca="true">+VALUE('Data Summary'!C78)</f>
        <v>#VALUE!</v>
      </c>
      <c r="D78" s="87" t="e">
        <f ca="true">+IF(AND(ISNUMBER(OFFSET('Water Data'!$D$4,0,10*ROW('Water Data'!D72))),'Data Summary'!BS78="Yes"),100-OFFSET('Water Data'!$D$4,0,10*ROW('Water Data'!D72)),NA())</f>
        <v>#N/A</v>
      </c>
      <c r="E78" s="87" t="e">
        <f ca="true">+IF(AND(ISNUMBER(OFFSET('Water Data'!$D$6,0,10*ROW('Water Data'!D72))),'Data Summary'!BT78="Yes"),OFFSET('Water Data'!$D$6,0,10*ROW('Water Data'!D72)),NA())</f>
        <v>#N/A</v>
      </c>
      <c r="F78" s="87" t="e">
        <f ca="true">+IF(AND(ISNUMBER(OFFSET('Water Data'!$D$9,0,10*ROW('Water Data'!D72))),'Data Summary'!BU78="Yes"),OFFSET('Water Data'!$D$9,0,10*ROW('Water Data'!D72)),NA())</f>
        <v>#N/A</v>
      </c>
      <c r="G78" s="87" t="e">
        <f ca="true">+IF(AND(ISNUMBER(OFFSET('Water Data'!$E$4,0,10*ROW('Water Data'!E72))),'Data Summary'!BV78="Yes"),100-OFFSET('Water Data'!$E$4,0,10*ROW('Water Data'!E72)),NA())</f>
        <v>#N/A</v>
      </c>
      <c r="H78" s="87" t="e">
        <f ca="true">+IF(AND(ISNUMBER(OFFSET('Water Data'!$E$6,0,10*ROW('Water Data'!E72))),'Data Summary'!BW78="Yes"),OFFSET('Water Data'!$E$6,0,10*ROW('Water Data'!E72)),NA())</f>
        <v>#N/A</v>
      </c>
      <c r="I78" s="87" t="e">
        <f ca="true">+IF(AND(ISNUMBER(OFFSET('Water Data'!$E$9,0,10*ROW('Water Data'!E72))),'Data Summary'!BX78="Yes"),OFFSET('Water Data'!$E$9,0,10*ROW('Water Data'!E72)),NA())</f>
        <v>#N/A</v>
      </c>
      <c r="J78" s="87" t="e">
        <f ca="true">+IF(AND(ISNUMBER(OFFSET('Water Data'!$F$4,0,10*ROW('Water Data'!F72))),'Data Summary'!BY78="Yes"),100-OFFSET('Water Data'!$F$4,0,10*ROW('Water Data'!F72)),NA())</f>
        <v>#N/A</v>
      </c>
      <c r="K78" s="87" t="e">
        <f ca="true">+IF(AND(ISNUMBER(OFFSET('Water Data'!$F$6,0,10*ROW('Water Data'!F72))),'Data Summary'!BZ78="Yes"),OFFSET('Water Data'!$F$6,0,10*ROW('Water Data'!F72)),NA())</f>
        <v>#N/A</v>
      </c>
      <c r="L78" s="87" t="e">
        <f ca="true">+IF(AND(ISNUMBER(OFFSET('Water Data'!$F$9,0,10*ROW('Water Data'!F72))),'Data Summary'!CA78="Yes"),OFFSET('Water Data'!$F$9,0,10*ROW('Water Data'!F72)),NA())</f>
        <v>#N/A</v>
      </c>
      <c r="M78" s="87" t="e">
        <f ca="true">+IF(AND(ISNUMBER(OFFSET('Water Data'!$G$4,0,10*ROW('Water Data'!G72))),'Data Summary'!CB78="Yes"),100-OFFSET('Water Data'!$G$4,0,10*ROW('Water Data'!G72)),NA())</f>
        <v>#N/A</v>
      </c>
      <c r="N78" s="87" t="e">
        <f ca="true">+IF(AND(ISNUMBER(OFFSET('Water Data'!$G$6,0,10*ROW('Water Data'!G72))),'Data Summary'!CC78="Yes"),OFFSET('Water Data'!$G$6,0,10*ROW('Water Data'!G72)),NA())</f>
        <v>#N/A</v>
      </c>
      <c r="O78" s="87" t="e">
        <f ca="true">+IF(AND(ISNUMBER(OFFSET('Water Data'!$G$9,0,10*ROW('Water Data'!G72))),'Data Summary'!CD78="Yes"),OFFSET('Water Data'!$G$9,0,10*ROW('Water Data'!G72)),NA())</f>
        <v>#N/A</v>
      </c>
      <c r="P78" s="87" t="e">
        <f ca="true">+IF(AND(ISNUMBER(OFFSET('Water Data'!$H$4,0,10*ROW('Water Data'!H72))),'Data Summary'!CE78="Yes"),100-OFFSET('Water Data'!$H$4,0,10*ROW('Water Data'!H72)),NA())</f>
        <v>#N/A</v>
      </c>
      <c r="Q78" s="87" t="e">
        <f ca="true">+IF(AND(ISNUMBER(OFFSET('Water Data'!$H$6,0,10*ROW('Water Data'!H72))),'Data Summary'!CF78="Yes"),OFFSET('Water Data'!$H$6,0,10*ROW('Water Data'!H72)),NA())</f>
        <v>#N/A</v>
      </c>
      <c r="R78" s="87" t="e">
        <f ca="true">+IF(AND(ISNUMBER(OFFSET('Water Data'!$H$9,0,10*ROW('Water Data'!H72))),'Data Summary'!CG78="Yes"),OFFSET('Water Data'!$H$9,0,10*ROW('Water Data'!H72)),NA())</f>
        <v>#N/A</v>
      </c>
      <c r="S78" s="87" t="e">
        <f ca="true">+IF(AND(ISNUMBER(OFFSET('Water Data'!$I$4,0,10*ROW('Water Data'!I72))),'Data Summary'!CH78="Yes"),100-OFFSET('Water Data'!$I$4,0,10*ROW('Water Data'!I72)),NA())</f>
        <v>#N/A</v>
      </c>
      <c r="T78" s="87" t="e">
        <f ca="true">+IF(AND(ISNUMBER(OFFSET('Water Data'!$I$6,0,10*ROW('Water Data'!I72))),'Data Summary'!CI78="Yes"),OFFSET('Water Data'!$I$6,0,10*ROW('Water Data'!I72)),NA())</f>
        <v>#N/A</v>
      </c>
      <c r="U78" s="87" t="e">
        <f ca="true">+IF(AND(ISNUMBER(OFFSET('Water Data'!$I$9,0,10*ROW('Water Data'!I72))),'Data Summary'!CJ78="Yes"),OFFSET('Water Data'!$I$9,0,10*ROW('Water Data'!I72)),NA())</f>
        <v>#N/A</v>
      </c>
      <c r="V78" s="88" t="e">
        <f ca="true">+IF(AND(ISNUMBER(OFFSET('Sanitation Data'!$D$4,0,10*ROW('Sanitation Data'!D72))),'Data Summary'!CK78="Yes"),100-OFFSET('Sanitation Data'!$D$4,0,10*ROW('Sanitation Data'!D72)),NA())</f>
        <v>#N/A</v>
      </c>
      <c r="W78" s="88" t="e">
        <f ca="true">+IF(AND(ISNUMBER(OFFSET('Sanitation Data'!$D$6,0,10*ROW('Sanitation Data'!D72))),'Data Summary'!CL78="Yes"),OFFSET('Sanitation Data'!$D$6,0,10*ROW('Sanitation Data'!D72)),NA())</f>
        <v>#N/A</v>
      </c>
      <c r="X78" s="88" t="e">
        <f ca="true">+IF(AND(ISNUMBER(OFFSET('Sanitation Data'!$D$10,0,10*ROW('Sanitation Data'!D72))),'Data Summary'!CM78="Yes"),OFFSET('Sanitation Data'!$D$10,0,10*ROW('Sanitation Data'!D72)),NA())</f>
        <v>#N/A</v>
      </c>
      <c r="Y78" s="88" t="e">
        <f ca="true">+IF(AND(ISNUMBER(OFFSET('Sanitation Data'!$D$11,0,10*ROW('Sanitation Data'!D72))),'Data Summary'!CN78="Yes"),OFFSET('Sanitation Data'!$D$11,0,10*ROW('Sanitation Data'!D72)),NA())</f>
        <v>#N/A</v>
      </c>
      <c r="Z78" s="88" t="e">
        <f ca="true">+IF(AND(ISNUMBER(OFFSET('Sanitation Data'!$D$12,0,10*ROW('Sanitation Data'!D72))),'Data Summary'!CO78="Yes"),OFFSET('Sanitation Data'!$D$12,0,10*ROW('Sanitation Data'!D72)),NA())</f>
        <v>#N/A</v>
      </c>
      <c r="AA78" s="88" t="e">
        <f ca="true">+IF(AND(ISNUMBER(OFFSET('Sanitation Data'!$E$4,0,10*ROW('Sanitation Data'!E72))),'Data Summary'!CP78="Yes"),100-OFFSET('Sanitation Data'!$E$4,0,10*ROW('Sanitation Data'!E72)),NA())</f>
        <v>#N/A</v>
      </c>
      <c r="AB78" s="88" t="e">
        <f ca="true">+IF(AND(ISNUMBER(OFFSET('Sanitation Data'!$E$6,0,10*ROW('Sanitation Data'!E72))),'Data Summary'!CQ78="Yes"),OFFSET('Sanitation Data'!$E$6,0,10*ROW('Sanitation Data'!E72)),NA())</f>
        <v>#N/A</v>
      </c>
      <c r="AC78" s="88" t="e">
        <f ca="true">+IF(AND(ISNUMBER(OFFSET('Sanitation Data'!$E$10,0,10*ROW('Sanitation Data'!E72))),'Data Summary'!CR78="Yes"),OFFSET('Sanitation Data'!$E$10,0,10*ROW('Sanitation Data'!E72)),NA())</f>
        <v>#N/A</v>
      </c>
      <c r="AD78" s="88" t="e">
        <f ca="true">+IF(AND(ISNUMBER(OFFSET('Sanitation Data'!$E$11,0,10*ROW('Sanitation Data'!E72))),'Data Summary'!CS78="Yes"),OFFSET('Sanitation Data'!$E$11,0,10*ROW('Sanitation Data'!E72)),NA())</f>
        <v>#N/A</v>
      </c>
      <c r="AE78" s="88" t="e">
        <f ca="true">+IF(AND(ISNUMBER(OFFSET('Sanitation Data'!$E$12,0,10*ROW('Sanitation Data'!E72))),'Data Summary'!CT78="Yes"),OFFSET('Sanitation Data'!$E$12,0,10*ROW('Sanitation Data'!E72)),NA())</f>
        <v>#N/A</v>
      </c>
      <c r="AF78" s="88" t="e">
        <f ca="true">+IF(AND(ISNUMBER(OFFSET('Sanitation Data'!$F$4,0,10*ROW('Sanitation Data'!F72))),'Data Summary'!CU78="Yes"),100-OFFSET('Sanitation Data'!$F$4,0,10*ROW('Sanitation Data'!F72)),NA())</f>
        <v>#N/A</v>
      </c>
      <c r="AG78" s="88" t="e">
        <f ca="true">+IF(AND(ISNUMBER(OFFSET('Sanitation Data'!$F$6,0,10*ROW('Sanitation Data'!F72))),'Data Summary'!CV78="Yes"),OFFSET('Sanitation Data'!$F$6,0,10*ROW('Sanitation Data'!F72)),NA())</f>
        <v>#N/A</v>
      </c>
      <c r="AH78" s="88" t="e">
        <f ca="true">+IF(AND(ISNUMBER(OFFSET('Sanitation Data'!$F$10,0,10*ROW('Sanitation Data'!F72))),'Data Summary'!CW78="Yes"),OFFSET('Sanitation Data'!$F$10,0,10*ROW('Sanitation Data'!F72)),NA())</f>
        <v>#N/A</v>
      </c>
      <c r="AI78" s="88" t="e">
        <f ca="true">+IF(AND(ISNUMBER(OFFSET('Sanitation Data'!$F$11,0,10*ROW('Sanitation Data'!F72))),'Data Summary'!CX78="Yes"),OFFSET('Sanitation Data'!$F$11,0,10*ROW('Sanitation Data'!F72)),NA())</f>
        <v>#N/A</v>
      </c>
      <c r="AJ78" s="88" t="e">
        <f ca="true">+IF(AND(ISNUMBER(OFFSET('Sanitation Data'!$F$12,0,10*ROW('Sanitation Data'!F72))),'Data Summary'!CY78="Yes"),OFFSET('Sanitation Data'!$F$12,0,10*ROW('Sanitation Data'!F72)),NA())</f>
        <v>#N/A</v>
      </c>
      <c r="AK78" s="88" t="e">
        <f ca="true">+IF(AND(ISNUMBER(OFFSET('Sanitation Data'!$G$4,0,10*ROW('Sanitation Data'!G72))),'Data Summary'!CZ78="Yes"),100-OFFSET('Sanitation Data'!$G$4,0,10*ROW('Sanitation Data'!G72)),NA())</f>
        <v>#N/A</v>
      </c>
      <c r="AL78" s="88" t="e">
        <f ca="true">+IF(AND(ISNUMBER(OFFSET('Sanitation Data'!$G$6,0,10*ROW('Sanitation Data'!G72))),'Data Summary'!DA78="Yes"),OFFSET('Sanitation Data'!$G$6,0,10*ROW('Sanitation Data'!G72)),NA())</f>
        <v>#N/A</v>
      </c>
      <c r="AM78" s="88" t="e">
        <f ca="true">+IF(AND(ISNUMBER(OFFSET('Sanitation Data'!$G$10,0,10*ROW('Sanitation Data'!G72))),'Data Summary'!DB78="Yes"),OFFSET('Sanitation Data'!$G$10,0,10*ROW('Sanitation Data'!G72)),NA())</f>
        <v>#N/A</v>
      </c>
      <c r="AN78" s="88" t="e">
        <f ca="true">+IF(AND(ISNUMBER(OFFSET('Sanitation Data'!$G$11,0,10*ROW('Sanitation Data'!G72))),'Data Summary'!DC78="Yes"),OFFSET('Sanitation Data'!$G$11,0,10*ROW('Sanitation Data'!G72)),NA())</f>
        <v>#N/A</v>
      </c>
      <c r="AO78" s="88" t="e">
        <f ca="true">+IF(AND(ISNUMBER(OFFSET('Sanitation Data'!$G$12,0,10*ROW('Sanitation Data'!G72))),'Data Summary'!DD78="Yes"),OFFSET('Sanitation Data'!$G$12,0,10*ROW('Sanitation Data'!G72)),NA())</f>
        <v>#N/A</v>
      </c>
      <c r="AP78" s="88" t="e">
        <f ca="true">+IF(AND(ISNUMBER(OFFSET('Sanitation Data'!$H$4,0,10*ROW('Sanitation Data'!H72))),'Data Summary'!DE78="Yes"),100-OFFSET('Sanitation Data'!$H$4,0,10*ROW('Sanitation Data'!H72)),NA())</f>
        <v>#N/A</v>
      </c>
      <c r="AQ78" s="88" t="e">
        <f ca="true">+IF(AND(ISNUMBER(OFFSET('Sanitation Data'!$H$6,0,10*ROW('Sanitation Data'!H72))),'Data Summary'!DF78="Yes"),OFFSET('Sanitation Data'!$H$6,0,10*ROW('Sanitation Data'!H72)),NA())</f>
        <v>#N/A</v>
      </c>
      <c r="AR78" s="88" t="e">
        <f ca="true">+IF(AND(ISNUMBER(OFFSET('Sanitation Data'!$H$10,0,10*ROW('Sanitation Data'!H72))),'Data Summary'!DG78="Yes"),OFFSET('Sanitation Data'!$H$10,0,10*ROW('Sanitation Data'!H72)),NA())</f>
        <v>#N/A</v>
      </c>
      <c r="AS78" s="88" t="e">
        <f ca="true">+IF(AND(ISNUMBER(OFFSET('Sanitation Data'!$H$11,0,10*ROW('Sanitation Data'!H72))),'Data Summary'!DH78="Yes"),OFFSET('Sanitation Data'!$H$11,0,10*ROW('Sanitation Data'!H72)),NA())</f>
        <v>#N/A</v>
      </c>
      <c r="AT78" s="88" t="e">
        <f ca="true">+IF(AND(ISNUMBER(OFFSET('Sanitation Data'!$H$12,0,10*ROW('Sanitation Data'!H72))),'Data Summary'!DI78="Yes"),OFFSET('Sanitation Data'!$H$12,0,10*ROW('Sanitation Data'!H72)),NA())</f>
        <v>#N/A</v>
      </c>
      <c r="AU78" s="88" t="e">
        <f ca="true">+IF(AND(ISNUMBER(OFFSET('Sanitation Data'!$I$4,0,10*ROW('Sanitation Data'!I72))),'Data Summary'!DJ78="Yes"),100-OFFSET('Sanitation Data'!$I$4,0,10*ROW('Sanitation Data'!I72)),NA())</f>
        <v>#N/A</v>
      </c>
      <c r="AV78" s="88" t="e">
        <f ca="true">+IF(AND(ISNUMBER(OFFSET('Sanitation Data'!$I$6,0,10*ROW('Sanitation Data'!I72))),'Data Summary'!DK78="Yes"),OFFSET('Sanitation Data'!$I$6,0,10*ROW('Sanitation Data'!I72)),NA())</f>
        <v>#N/A</v>
      </c>
      <c r="AW78" s="88" t="e">
        <f ca="true">+IF(AND(ISNUMBER(OFFSET('Sanitation Data'!$I$10,0,10*ROW('Sanitation Data'!I72))),'Data Summary'!DL78="Yes"),OFFSET('Sanitation Data'!$I$10,0,10*ROW('Sanitation Data'!I72)),NA())</f>
        <v>#N/A</v>
      </c>
      <c r="AX78" s="88" t="e">
        <f ca="true">+IF(AND(ISNUMBER(OFFSET('Sanitation Data'!$I$11,0,10*ROW('Sanitation Data'!I72))),'Data Summary'!DM78="Yes"),OFFSET('Sanitation Data'!$I$11,0,10*ROW('Sanitation Data'!I72)),NA())</f>
        <v>#N/A</v>
      </c>
      <c r="AY78" s="88" t="e">
        <f ca="true">+IF(AND(ISNUMBER(OFFSET('Sanitation Data'!$I$12,0,10*ROW('Sanitation Data'!I72))),'Data Summary'!DN78="Yes"),OFFSET('Sanitation Data'!$I$12,0,10*ROW('Sanitation Data'!I72)),NA())</f>
        <v>#N/A</v>
      </c>
      <c r="AZ78" s="89" t="e">
        <f ca="true">+IF(AND(ISNUMBER(OFFSET('Hygiene Data'!$D$5,0,10*ROW('Hygiene Data'!D72))),'Data Summary'!DO78="Yes"),OFFSET('Hygiene Data'!$D$5,0,10*ROW('Hygiene Data'!D72)),NA())</f>
        <v>#N/A</v>
      </c>
      <c r="BA78" s="89" t="e">
        <f ca="true">+IF(AND(ISNUMBER(OFFSET('Hygiene Data'!$D$7,0,10*ROW('Hygiene Data'!D72))),'Data Summary'!DP78="Yes"),OFFSET('Hygiene Data'!$D$7,0,10*ROW('Hygiene Data'!D72)),NA())</f>
        <v>#N/A</v>
      </c>
      <c r="BB78" s="89" t="e">
        <f ca="true">+IF(AND(ISNUMBER(OFFSET('Hygiene Data'!$D$9,0,10*ROW('Hygiene Data'!D72))),'Data Summary'!DQ78="Yes"),OFFSET('Hygiene Data'!$D$9,0,10*ROW('Hygiene Data'!D72)),NA())</f>
        <v>#N/A</v>
      </c>
      <c r="BC78" s="89" t="e">
        <f ca="true">+IF(AND(ISNUMBER(OFFSET('Hygiene Data'!$E$5,0,10*ROW('Hygiene Data'!E72))),'Data Summary'!DR78="Yes"),OFFSET('Hygiene Data'!$E$5,0,10*ROW('Hygiene Data'!E72)),NA())</f>
        <v>#N/A</v>
      </c>
      <c r="BD78" s="89" t="e">
        <f ca="true">+IF(AND(ISNUMBER(OFFSET('Hygiene Data'!$E$7,0,10*ROW('Hygiene Data'!E72))),'Data Summary'!DS78="Yes"),OFFSET('Hygiene Data'!$E$7,0,10*ROW('Hygiene Data'!E72)),NA())</f>
        <v>#N/A</v>
      </c>
      <c r="BE78" s="89" t="e">
        <f ca="true">+IF(AND(ISNUMBER(OFFSET('Hygiene Data'!$E$9,0,10*ROW('Hygiene Data'!E72))),'Data Summary'!DT78="Yes"),OFFSET('Hygiene Data'!$E$9,0,10*ROW('Hygiene Data'!E72)),NA())</f>
        <v>#N/A</v>
      </c>
      <c r="BF78" s="89" t="e">
        <f ca="true">+IF(AND(ISNUMBER(OFFSET('Hygiene Data'!$F$5,0,10*ROW('Hygiene Data'!F72))),'Data Summary'!DU78="Yes"),OFFSET('Hygiene Data'!$F$5,0,10*ROW('Hygiene Data'!F72)),NA())</f>
        <v>#N/A</v>
      </c>
      <c r="BG78" s="89" t="e">
        <f ca="true">+IF(AND(ISNUMBER(OFFSET('Hygiene Data'!$F$7,0,10*ROW('Hygiene Data'!F72))),'Data Summary'!DV78="Yes"),OFFSET('Hygiene Data'!$F$7,0,10*ROW('Hygiene Data'!F72)),NA())</f>
        <v>#N/A</v>
      </c>
      <c r="BH78" s="89" t="e">
        <f ca="true">+IF(AND(ISNUMBER(OFFSET('Hygiene Data'!$F$9,0,10*ROW('Hygiene Data'!F72))),'Data Summary'!DW78="Yes"),OFFSET('Hygiene Data'!$F$9,0,10*ROW('Hygiene Data'!F72)),NA())</f>
        <v>#N/A</v>
      </c>
      <c r="BI78" s="89" t="e">
        <f ca="true">+IF(AND(ISNUMBER(OFFSET('Hygiene Data'!$G$5,0,10*ROW('Hygiene Data'!G72))),'Data Summary'!DX78="Yes"),OFFSET('Hygiene Data'!$G$5,0,10*ROW('Hygiene Data'!G72)),NA())</f>
        <v>#N/A</v>
      </c>
      <c r="BJ78" s="89" t="e">
        <f ca="true">+IF(AND(ISNUMBER(OFFSET('Hygiene Data'!$G$7,0,10*ROW('Hygiene Data'!G72))),'Data Summary'!DY78="Yes"),OFFSET('Hygiene Data'!$G$7,0,10*ROW('Hygiene Data'!G72)),NA())</f>
        <v>#N/A</v>
      </c>
      <c r="BK78" s="89" t="e">
        <f ca="true">+IF(AND(ISNUMBER(OFFSET('Hygiene Data'!$G$9,0,10*ROW('Hygiene Data'!G72))),'Data Summary'!DZ78="Yes"),OFFSET('Hygiene Data'!$G$9,0,10*ROW('Hygiene Data'!G72)),NA())</f>
        <v>#N/A</v>
      </c>
      <c r="BL78" s="89" t="e">
        <f ca="true">+IF(AND(ISNUMBER(OFFSET('Hygiene Data'!$H$5,0,10*ROW('Hygiene Data'!H72))),'Data Summary'!EA78="Yes"),OFFSET('Hygiene Data'!$H$5,0,10*ROW('Hygiene Data'!H72)),NA())</f>
        <v>#N/A</v>
      </c>
      <c r="BM78" s="89" t="e">
        <f ca="true">+IF(AND(ISNUMBER(OFFSET('Hygiene Data'!$H$7,0,10*ROW('Hygiene Data'!H72))),'Data Summary'!EB78="Yes"),OFFSET('Hygiene Data'!$H$7,0,10*ROW('Hygiene Data'!H72)),NA())</f>
        <v>#N/A</v>
      </c>
      <c r="BN78" s="89" t="e">
        <f ca="true">+IF(AND(ISNUMBER(OFFSET('Hygiene Data'!$H$9,0,10*ROW('Hygiene Data'!H72))),'Data Summary'!EC78="Yes"),OFFSET('Hygiene Data'!$H$9,0,10*ROW('Hygiene Data'!H72)),NA())</f>
        <v>#N/A</v>
      </c>
      <c r="BO78" s="89" t="e">
        <f ca="true">+IF(AND(ISNUMBER(OFFSET('Hygiene Data'!$I$5,0,10*ROW('Hygiene Data'!I72))),'Data Summary'!ED78="Yes"),OFFSET('Hygiene Data'!$I$5,0,10*ROW('Hygiene Data'!I72)),NA())</f>
        <v>#N/A</v>
      </c>
      <c r="BP78" s="89" t="e">
        <f ca="true">+IF(AND(ISNUMBER(OFFSET('Hygiene Data'!$I$7,0,10*ROW('Hygiene Data'!I72))),'Data Summary'!EE78="Yes"),OFFSET('Hygiene Data'!$I$7,0,10*ROW('Hygiene Data'!I72)),NA())</f>
        <v>#N/A</v>
      </c>
      <c r="BQ78" s="89" t="e">
        <f ca="true">+IF(AND(ISNUMBER(OFFSET('Hygiene Data'!$I$9,0,10*ROW('Hygiene Data'!I72))),'Data Summary'!EF78="Yes"),OFFSET('Hygiene Data'!$I$9,0,10*ROW('Hygiene Data'!I72)),NA())</f>
        <v>#N/A</v>
      </c>
    </row>
    <row xmlns:x14ac="http://schemas.microsoft.com/office/spreadsheetml/2009/9/ac" r="79" x14ac:dyDescent="0.2">
      <c r="A79" s="326" t="e">
        <f ca="true">+RIGHT('Data Summary'!A79,LEN('Data Summary'!A79)-9)</f>
        <v>#VALUE!</v>
      </c>
      <c r="B79" s="34" t="str">
        <f ca="true">+IF(ISTEXT('Data Summary'!B79),'Data Summary'!B79,"")</f>
        <v/>
      </c>
      <c r="C79" s="325" t="e">
        <f ca="true">+VALUE('Data Summary'!C79)</f>
        <v>#VALUE!</v>
      </c>
      <c r="D79" s="87" t="e">
        <f ca="true">+IF(AND(ISNUMBER(OFFSET('Water Data'!$D$4,0,10*ROW('Water Data'!D73))),'Data Summary'!BS79="Yes"),100-OFFSET('Water Data'!$D$4,0,10*ROW('Water Data'!D73)),NA())</f>
        <v>#N/A</v>
      </c>
      <c r="E79" s="87" t="e">
        <f ca="true">+IF(AND(ISNUMBER(OFFSET('Water Data'!$D$6,0,10*ROW('Water Data'!D73))),'Data Summary'!BT79="Yes"),OFFSET('Water Data'!$D$6,0,10*ROW('Water Data'!D73)),NA())</f>
        <v>#N/A</v>
      </c>
      <c r="F79" s="87" t="e">
        <f ca="true">+IF(AND(ISNUMBER(OFFSET('Water Data'!$D$9,0,10*ROW('Water Data'!D73))),'Data Summary'!BU79="Yes"),OFFSET('Water Data'!$D$9,0,10*ROW('Water Data'!D73)),NA())</f>
        <v>#N/A</v>
      </c>
      <c r="G79" s="87" t="e">
        <f ca="true">+IF(AND(ISNUMBER(OFFSET('Water Data'!$E$4,0,10*ROW('Water Data'!E73))),'Data Summary'!BV79="Yes"),100-OFFSET('Water Data'!$E$4,0,10*ROW('Water Data'!E73)),NA())</f>
        <v>#N/A</v>
      </c>
      <c r="H79" s="87" t="e">
        <f ca="true">+IF(AND(ISNUMBER(OFFSET('Water Data'!$E$6,0,10*ROW('Water Data'!E73))),'Data Summary'!BW79="Yes"),OFFSET('Water Data'!$E$6,0,10*ROW('Water Data'!E73)),NA())</f>
        <v>#N/A</v>
      </c>
      <c r="I79" s="87" t="e">
        <f ca="true">+IF(AND(ISNUMBER(OFFSET('Water Data'!$E$9,0,10*ROW('Water Data'!E73))),'Data Summary'!BX79="Yes"),OFFSET('Water Data'!$E$9,0,10*ROW('Water Data'!E73)),NA())</f>
        <v>#N/A</v>
      </c>
      <c r="J79" s="87" t="e">
        <f ca="true">+IF(AND(ISNUMBER(OFFSET('Water Data'!$F$4,0,10*ROW('Water Data'!F73))),'Data Summary'!BY79="Yes"),100-OFFSET('Water Data'!$F$4,0,10*ROW('Water Data'!F73)),NA())</f>
        <v>#N/A</v>
      </c>
      <c r="K79" s="87" t="e">
        <f ca="true">+IF(AND(ISNUMBER(OFFSET('Water Data'!$F$6,0,10*ROW('Water Data'!F73))),'Data Summary'!BZ79="Yes"),OFFSET('Water Data'!$F$6,0,10*ROW('Water Data'!F73)),NA())</f>
        <v>#N/A</v>
      </c>
      <c r="L79" s="87" t="e">
        <f ca="true">+IF(AND(ISNUMBER(OFFSET('Water Data'!$F$9,0,10*ROW('Water Data'!F73))),'Data Summary'!CA79="Yes"),OFFSET('Water Data'!$F$9,0,10*ROW('Water Data'!F73)),NA())</f>
        <v>#N/A</v>
      </c>
      <c r="M79" s="87" t="e">
        <f ca="true">+IF(AND(ISNUMBER(OFFSET('Water Data'!$G$4,0,10*ROW('Water Data'!G73))),'Data Summary'!CB79="Yes"),100-OFFSET('Water Data'!$G$4,0,10*ROW('Water Data'!G73)),NA())</f>
        <v>#N/A</v>
      </c>
      <c r="N79" s="87" t="e">
        <f ca="true">+IF(AND(ISNUMBER(OFFSET('Water Data'!$G$6,0,10*ROW('Water Data'!G73))),'Data Summary'!CC79="Yes"),OFFSET('Water Data'!$G$6,0,10*ROW('Water Data'!G73)),NA())</f>
        <v>#N/A</v>
      </c>
      <c r="O79" s="87" t="e">
        <f ca="true">+IF(AND(ISNUMBER(OFFSET('Water Data'!$G$9,0,10*ROW('Water Data'!G73))),'Data Summary'!CD79="Yes"),OFFSET('Water Data'!$G$9,0,10*ROW('Water Data'!G73)),NA())</f>
        <v>#N/A</v>
      </c>
      <c r="P79" s="87" t="e">
        <f ca="true">+IF(AND(ISNUMBER(OFFSET('Water Data'!$H$4,0,10*ROW('Water Data'!H73))),'Data Summary'!CE79="Yes"),100-OFFSET('Water Data'!$H$4,0,10*ROW('Water Data'!H73)),NA())</f>
        <v>#N/A</v>
      </c>
      <c r="Q79" s="87" t="e">
        <f ca="true">+IF(AND(ISNUMBER(OFFSET('Water Data'!$H$6,0,10*ROW('Water Data'!H73))),'Data Summary'!CF79="Yes"),OFFSET('Water Data'!$H$6,0,10*ROW('Water Data'!H73)),NA())</f>
        <v>#N/A</v>
      </c>
      <c r="R79" s="87" t="e">
        <f ca="true">+IF(AND(ISNUMBER(OFFSET('Water Data'!$H$9,0,10*ROW('Water Data'!H73))),'Data Summary'!CG79="Yes"),OFFSET('Water Data'!$H$9,0,10*ROW('Water Data'!H73)),NA())</f>
        <v>#N/A</v>
      </c>
      <c r="S79" s="87" t="e">
        <f ca="true">+IF(AND(ISNUMBER(OFFSET('Water Data'!$I$4,0,10*ROW('Water Data'!I73))),'Data Summary'!CH79="Yes"),100-OFFSET('Water Data'!$I$4,0,10*ROW('Water Data'!I73)),NA())</f>
        <v>#N/A</v>
      </c>
      <c r="T79" s="87" t="e">
        <f ca="true">+IF(AND(ISNUMBER(OFFSET('Water Data'!$I$6,0,10*ROW('Water Data'!I73))),'Data Summary'!CI79="Yes"),OFFSET('Water Data'!$I$6,0,10*ROW('Water Data'!I73)),NA())</f>
        <v>#N/A</v>
      </c>
      <c r="U79" s="87" t="e">
        <f ca="true">+IF(AND(ISNUMBER(OFFSET('Water Data'!$I$9,0,10*ROW('Water Data'!I73))),'Data Summary'!CJ79="Yes"),OFFSET('Water Data'!$I$9,0,10*ROW('Water Data'!I73)),NA())</f>
        <v>#N/A</v>
      </c>
      <c r="V79" s="88" t="e">
        <f ca="true">+IF(AND(ISNUMBER(OFFSET('Sanitation Data'!$D$4,0,10*ROW('Sanitation Data'!D73))),'Data Summary'!CK79="Yes"),100-OFFSET('Sanitation Data'!$D$4,0,10*ROW('Sanitation Data'!D73)),NA())</f>
        <v>#N/A</v>
      </c>
      <c r="W79" s="88" t="e">
        <f ca="true">+IF(AND(ISNUMBER(OFFSET('Sanitation Data'!$D$6,0,10*ROW('Sanitation Data'!D73))),'Data Summary'!CL79="Yes"),OFFSET('Sanitation Data'!$D$6,0,10*ROW('Sanitation Data'!D73)),NA())</f>
        <v>#N/A</v>
      </c>
      <c r="X79" s="88" t="e">
        <f ca="true">+IF(AND(ISNUMBER(OFFSET('Sanitation Data'!$D$10,0,10*ROW('Sanitation Data'!D73))),'Data Summary'!CM79="Yes"),OFFSET('Sanitation Data'!$D$10,0,10*ROW('Sanitation Data'!D73)),NA())</f>
        <v>#N/A</v>
      </c>
      <c r="Y79" s="88" t="e">
        <f ca="true">+IF(AND(ISNUMBER(OFFSET('Sanitation Data'!$D$11,0,10*ROW('Sanitation Data'!D73))),'Data Summary'!CN79="Yes"),OFFSET('Sanitation Data'!$D$11,0,10*ROW('Sanitation Data'!D73)),NA())</f>
        <v>#N/A</v>
      </c>
      <c r="Z79" s="88" t="e">
        <f ca="true">+IF(AND(ISNUMBER(OFFSET('Sanitation Data'!$D$12,0,10*ROW('Sanitation Data'!D73))),'Data Summary'!CO79="Yes"),OFFSET('Sanitation Data'!$D$12,0,10*ROW('Sanitation Data'!D73)),NA())</f>
        <v>#N/A</v>
      </c>
      <c r="AA79" s="88" t="e">
        <f ca="true">+IF(AND(ISNUMBER(OFFSET('Sanitation Data'!$E$4,0,10*ROW('Sanitation Data'!E73))),'Data Summary'!CP79="Yes"),100-OFFSET('Sanitation Data'!$E$4,0,10*ROW('Sanitation Data'!E73)),NA())</f>
        <v>#N/A</v>
      </c>
      <c r="AB79" s="88" t="e">
        <f ca="true">+IF(AND(ISNUMBER(OFFSET('Sanitation Data'!$E$6,0,10*ROW('Sanitation Data'!E73))),'Data Summary'!CQ79="Yes"),OFFSET('Sanitation Data'!$E$6,0,10*ROW('Sanitation Data'!E73)),NA())</f>
        <v>#N/A</v>
      </c>
      <c r="AC79" s="88" t="e">
        <f ca="true">+IF(AND(ISNUMBER(OFFSET('Sanitation Data'!$E$10,0,10*ROW('Sanitation Data'!E73))),'Data Summary'!CR79="Yes"),OFFSET('Sanitation Data'!$E$10,0,10*ROW('Sanitation Data'!E73)),NA())</f>
        <v>#N/A</v>
      </c>
      <c r="AD79" s="88" t="e">
        <f ca="true">+IF(AND(ISNUMBER(OFFSET('Sanitation Data'!$E$11,0,10*ROW('Sanitation Data'!E73))),'Data Summary'!CS79="Yes"),OFFSET('Sanitation Data'!$E$11,0,10*ROW('Sanitation Data'!E73)),NA())</f>
        <v>#N/A</v>
      </c>
      <c r="AE79" s="88" t="e">
        <f ca="true">+IF(AND(ISNUMBER(OFFSET('Sanitation Data'!$E$12,0,10*ROW('Sanitation Data'!E73))),'Data Summary'!CT79="Yes"),OFFSET('Sanitation Data'!$E$12,0,10*ROW('Sanitation Data'!E73)),NA())</f>
        <v>#N/A</v>
      </c>
      <c r="AF79" s="88" t="e">
        <f ca="true">+IF(AND(ISNUMBER(OFFSET('Sanitation Data'!$F$4,0,10*ROW('Sanitation Data'!F73))),'Data Summary'!CU79="Yes"),100-OFFSET('Sanitation Data'!$F$4,0,10*ROW('Sanitation Data'!F73)),NA())</f>
        <v>#N/A</v>
      </c>
      <c r="AG79" s="88" t="e">
        <f ca="true">+IF(AND(ISNUMBER(OFFSET('Sanitation Data'!$F$6,0,10*ROW('Sanitation Data'!F73))),'Data Summary'!CV79="Yes"),OFFSET('Sanitation Data'!$F$6,0,10*ROW('Sanitation Data'!F73)),NA())</f>
        <v>#N/A</v>
      </c>
      <c r="AH79" s="88" t="e">
        <f ca="true">+IF(AND(ISNUMBER(OFFSET('Sanitation Data'!$F$10,0,10*ROW('Sanitation Data'!F73))),'Data Summary'!CW79="Yes"),OFFSET('Sanitation Data'!$F$10,0,10*ROW('Sanitation Data'!F73)),NA())</f>
        <v>#N/A</v>
      </c>
      <c r="AI79" s="88" t="e">
        <f ca="true">+IF(AND(ISNUMBER(OFFSET('Sanitation Data'!$F$11,0,10*ROW('Sanitation Data'!F73))),'Data Summary'!CX79="Yes"),OFFSET('Sanitation Data'!$F$11,0,10*ROW('Sanitation Data'!F73)),NA())</f>
        <v>#N/A</v>
      </c>
      <c r="AJ79" s="88" t="e">
        <f ca="true">+IF(AND(ISNUMBER(OFFSET('Sanitation Data'!$F$12,0,10*ROW('Sanitation Data'!F73))),'Data Summary'!CY79="Yes"),OFFSET('Sanitation Data'!$F$12,0,10*ROW('Sanitation Data'!F73)),NA())</f>
        <v>#N/A</v>
      </c>
      <c r="AK79" s="88" t="e">
        <f ca="true">+IF(AND(ISNUMBER(OFFSET('Sanitation Data'!$G$4,0,10*ROW('Sanitation Data'!G73))),'Data Summary'!CZ79="Yes"),100-OFFSET('Sanitation Data'!$G$4,0,10*ROW('Sanitation Data'!G73)),NA())</f>
        <v>#N/A</v>
      </c>
      <c r="AL79" s="88" t="e">
        <f ca="true">+IF(AND(ISNUMBER(OFFSET('Sanitation Data'!$G$6,0,10*ROW('Sanitation Data'!G73))),'Data Summary'!DA79="Yes"),OFFSET('Sanitation Data'!$G$6,0,10*ROW('Sanitation Data'!G73)),NA())</f>
        <v>#N/A</v>
      </c>
      <c r="AM79" s="88" t="e">
        <f ca="true">+IF(AND(ISNUMBER(OFFSET('Sanitation Data'!$G$10,0,10*ROW('Sanitation Data'!G73))),'Data Summary'!DB79="Yes"),OFFSET('Sanitation Data'!$G$10,0,10*ROW('Sanitation Data'!G73)),NA())</f>
        <v>#N/A</v>
      </c>
      <c r="AN79" s="88" t="e">
        <f ca="true">+IF(AND(ISNUMBER(OFFSET('Sanitation Data'!$G$11,0,10*ROW('Sanitation Data'!G73))),'Data Summary'!DC79="Yes"),OFFSET('Sanitation Data'!$G$11,0,10*ROW('Sanitation Data'!G73)),NA())</f>
        <v>#N/A</v>
      </c>
      <c r="AO79" s="88" t="e">
        <f ca="true">+IF(AND(ISNUMBER(OFFSET('Sanitation Data'!$G$12,0,10*ROW('Sanitation Data'!G73))),'Data Summary'!DD79="Yes"),OFFSET('Sanitation Data'!$G$12,0,10*ROW('Sanitation Data'!G73)),NA())</f>
        <v>#N/A</v>
      </c>
      <c r="AP79" s="88" t="e">
        <f ca="true">+IF(AND(ISNUMBER(OFFSET('Sanitation Data'!$H$4,0,10*ROW('Sanitation Data'!H73))),'Data Summary'!DE79="Yes"),100-OFFSET('Sanitation Data'!$H$4,0,10*ROW('Sanitation Data'!H73)),NA())</f>
        <v>#N/A</v>
      </c>
      <c r="AQ79" s="88" t="e">
        <f ca="true">+IF(AND(ISNUMBER(OFFSET('Sanitation Data'!$H$6,0,10*ROW('Sanitation Data'!H73))),'Data Summary'!DF79="Yes"),OFFSET('Sanitation Data'!$H$6,0,10*ROW('Sanitation Data'!H73)),NA())</f>
        <v>#N/A</v>
      </c>
      <c r="AR79" s="88" t="e">
        <f ca="true">+IF(AND(ISNUMBER(OFFSET('Sanitation Data'!$H$10,0,10*ROW('Sanitation Data'!H73))),'Data Summary'!DG79="Yes"),OFFSET('Sanitation Data'!$H$10,0,10*ROW('Sanitation Data'!H73)),NA())</f>
        <v>#N/A</v>
      </c>
      <c r="AS79" s="88" t="e">
        <f ca="true">+IF(AND(ISNUMBER(OFFSET('Sanitation Data'!$H$11,0,10*ROW('Sanitation Data'!H73))),'Data Summary'!DH79="Yes"),OFFSET('Sanitation Data'!$H$11,0,10*ROW('Sanitation Data'!H73)),NA())</f>
        <v>#N/A</v>
      </c>
      <c r="AT79" s="88" t="e">
        <f ca="true">+IF(AND(ISNUMBER(OFFSET('Sanitation Data'!$H$12,0,10*ROW('Sanitation Data'!H73))),'Data Summary'!DI79="Yes"),OFFSET('Sanitation Data'!$H$12,0,10*ROW('Sanitation Data'!H73)),NA())</f>
        <v>#N/A</v>
      </c>
      <c r="AU79" s="88" t="e">
        <f ca="true">+IF(AND(ISNUMBER(OFFSET('Sanitation Data'!$I$4,0,10*ROW('Sanitation Data'!I73))),'Data Summary'!DJ79="Yes"),100-OFFSET('Sanitation Data'!$I$4,0,10*ROW('Sanitation Data'!I73)),NA())</f>
        <v>#N/A</v>
      </c>
      <c r="AV79" s="88" t="e">
        <f ca="true">+IF(AND(ISNUMBER(OFFSET('Sanitation Data'!$I$6,0,10*ROW('Sanitation Data'!I73))),'Data Summary'!DK79="Yes"),OFFSET('Sanitation Data'!$I$6,0,10*ROW('Sanitation Data'!I73)),NA())</f>
        <v>#N/A</v>
      </c>
      <c r="AW79" s="88" t="e">
        <f ca="true">+IF(AND(ISNUMBER(OFFSET('Sanitation Data'!$I$10,0,10*ROW('Sanitation Data'!I73))),'Data Summary'!DL79="Yes"),OFFSET('Sanitation Data'!$I$10,0,10*ROW('Sanitation Data'!I73)),NA())</f>
        <v>#N/A</v>
      </c>
      <c r="AX79" s="88" t="e">
        <f ca="true">+IF(AND(ISNUMBER(OFFSET('Sanitation Data'!$I$11,0,10*ROW('Sanitation Data'!I73))),'Data Summary'!DM79="Yes"),OFFSET('Sanitation Data'!$I$11,0,10*ROW('Sanitation Data'!I73)),NA())</f>
        <v>#N/A</v>
      </c>
      <c r="AY79" s="88" t="e">
        <f ca="true">+IF(AND(ISNUMBER(OFFSET('Sanitation Data'!$I$12,0,10*ROW('Sanitation Data'!I73))),'Data Summary'!DN79="Yes"),OFFSET('Sanitation Data'!$I$12,0,10*ROW('Sanitation Data'!I73)),NA())</f>
        <v>#N/A</v>
      </c>
      <c r="AZ79" s="89" t="e">
        <f ca="true">+IF(AND(ISNUMBER(OFFSET('Hygiene Data'!$D$5,0,10*ROW('Hygiene Data'!D73))),'Data Summary'!DO79="Yes"),OFFSET('Hygiene Data'!$D$5,0,10*ROW('Hygiene Data'!D73)),NA())</f>
        <v>#N/A</v>
      </c>
      <c r="BA79" s="89" t="e">
        <f ca="true">+IF(AND(ISNUMBER(OFFSET('Hygiene Data'!$D$7,0,10*ROW('Hygiene Data'!D73))),'Data Summary'!DP79="Yes"),OFFSET('Hygiene Data'!$D$7,0,10*ROW('Hygiene Data'!D73)),NA())</f>
        <v>#N/A</v>
      </c>
      <c r="BB79" s="89" t="e">
        <f ca="true">+IF(AND(ISNUMBER(OFFSET('Hygiene Data'!$D$9,0,10*ROW('Hygiene Data'!D73))),'Data Summary'!DQ79="Yes"),OFFSET('Hygiene Data'!$D$9,0,10*ROW('Hygiene Data'!D73)),NA())</f>
        <v>#N/A</v>
      </c>
      <c r="BC79" s="89" t="e">
        <f ca="true">+IF(AND(ISNUMBER(OFFSET('Hygiene Data'!$E$5,0,10*ROW('Hygiene Data'!E73))),'Data Summary'!DR79="Yes"),OFFSET('Hygiene Data'!$E$5,0,10*ROW('Hygiene Data'!E73)),NA())</f>
        <v>#N/A</v>
      </c>
      <c r="BD79" s="89" t="e">
        <f ca="true">+IF(AND(ISNUMBER(OFFSET('Hygiene Data'!$E$7,0,10*ROW('Hygiene Data'!E73))),'Data Summary'!DS79="Yes"),OFFSET('Hygiene Data'!$E$7,0,10*ROW('Hygiene Data'!E73)),NA())</f>
        <v>#N/A</v>
      </c>
      <c r="BE79" s="89" t="e">
        <f ca="true">+IF(AND(ISNUMBER(OFFSET('Hygiene Data'!$E$9,0,10*ROW('Hygiene Data'!E73))),'Data Summary'!DT79="Yes"),OFFSET('Hygiene Data'!$E$9,0,10*ROW('Hygiene Data'!E73)),NA())</f>
        <v>#N/A</v>
      </c>
      <c r="BF79" s="89" t="e">
        <f ca="true">+IF(AND(ISNUMBER(OFFSET('Hygiene Data'!$F$5,0,10*ROW('Hygiene Data'!F73))),'Data Summary'!DU79="Yes"),OFFSET('Hygiene Data'!$F$5,0,10*ROW('Hygiene Data'!F73)),NA())</f>
        <v>#N/A</v>
      </c>
      <c r="BG79" s="89" t="e">
        <f ca="true">+IF(AND(ISNUMBER(OFFSET('Hygiene Data'!$F$7,0,10*ROW('Hygiene Data'!F73))),'Data Summary'!DV79="Yes"),OFFSET('Hygiene Data'!$F$7,0,10*ROW('Hygiene Data'!F73)),NA())</f>
        <v>#N/A</v>
      </c>
      <c r="BH79" s="89" t="e">
        <f ca="true">+IF(AND(ISNUMBER(OFFSET('Hygiene Data'!$F$9,0,10*ROW('Hygiene Data'!F73))),'Data Summary'!DW79="Yes"),OFFSET('Hygiene Data'!$F$9,0,10*ROW('Hygiene Data'!F73)),NA())</f>
        <v>#N/A</v>
      </c>
      <c r="BI79" s="89" t="e">
        <f ca="true">+IF(AND(ISNUMBER(OFFSET('Hygiene Data'!$G$5,0,10*ROW('Hygiene Data'!G73))),'Data Summary'!DX79="Yes"),OFFSET('Hygiene Data'!$G$5,0,10*ROW('Hygiene Data'!G73)),NA())</f>
        <v>#N/A</v>
      </c>
      <c r="BJ79" s="89" t="e">
        <f ca="true">+IF(AND(ISNUMBER(OFFSET('Hygiene Data'!$G$7,0,10*ROW('Hygiene Data'!G73))),'Data Summary'!DY79="Yes"),OFFSET('Hygiene Data'!$G$7,0,10*ROW('Hygiene Data'!G73)),NA())</f>
        <v>#N/A</v>
      </c>
      <c r="BK79" s="89" t="e">
        <f ca="true">+IF(AND(ISNUMBER(OFFSET('Hygiene Data'!$G$9,0,10*ROW('Hygiene Data'!G73))),'Data Summary'!DZ79="Yes"),OFFSET('Hygiene Data'!$G$9,0,10*ROW('Hygiene Data'!G73)),NA())</f>
        <v>#N/A</v>
      </c>
      <c r="BL79" s="89" t="e">
        <f ca="true">+IF(AND(ISNUMBER(OFFSET('Hygiene Data'!$H$5,0,10*ROW('Hygiene Data'!H73))),'Data Summary'!EA79="Yes"),OFFSET('Hygiene Data'!$H$5,0,10*ROW('Hygiene Data'!H73)),NA())</f>
        <v>#N/A</v>
      </c>
      <c r="BM79" s="89" t="e">
        <f ca="true">+IF(AND(ISNUMBER(OFFSET('Hygiene Data'!$H$7,0,10*ROW('Hygiene Data'!H73))),'Data Summary'!EB79="Yes"),OFFSET('Hygiene Data'!$H$7,0,10*ROW('Hygiene Data'!H73)),NA())</f>
        <v>#N/A</v>
      </c>
      <c r="BN79" s="89" t="e">
        <f ca="true">+IF(AND(ISNUMBER(OFFSET('Hygiene Data'!$H$9,0,10*ROW('Hygiene Data'!H73))),'Data Summary'!EC79="Yes"),OFFSET('Hygiene Data'!$H$9,0,10*ROW('Hygiene Data'!H73)),NA())</f>
        <v>#N/A</v>
      </c>
      <c r="BO79" s="89" t="e">
        <f ca="true">+IF(AND(ISNUMBER(OFFSET('Hygiene Data'!$I$5,0,10*ROW('Hygiene Data'!I73))),'Data Summary'!ED79="Yes"),OFFSET('Hygiene Data'!$I$5,0,10*ROW('Hygiene Data'!I73)),NA())</f>
        <v>#N/A</v>
      </c>
      <c r="BP79" s="89" t="e">
        <f ca="true">+IF(AND(ISNUMBER(OFFSET('Hygiene Data'!$I$7,0,10*ROW('Hygiene Data'!I73))),'Data Summary'!EE79="Yes"),OFFSET('Hygiene Data'!$I$7,0,10*ROW('Hygiene Data'!I73)),NA())</f>
        <v>#N/A</v>
      </c>
      <c r="BQ79" s="89" t="e">
        <f ca="true">+IF(AND(ISNUMBER(OFFSET('Hygiene Data'!$I$9,0,10*ROW('Hygiene Data'!I73))),'Data Summary'!EF79="Yes"),OFFSET('Hygiene Data'!$I$9,0,10*ROW('Hygiene Data'!I73)),NA())</f>
        <v>#N/A</v>
      </c>
    </row>
    <row xmlns:x14ac="http://schemas.microsoft.com/office/spreadsheetml/2009/9/ac" r="80" x14ac:dyDescent="0.2">
      <c r="A80" s="326" t="e">
        <f ca="true">+RIGHT('Data Summary'!A80,LEN('Data Summary'!A80)-9)</f>
        <v>#VALUE!</v>
      </c>
      <c r="B80" s="34" t="str">
        <f ca="true">+IF(ISTEXT('Data Summary'!B80),'Data Summary'!B80,"")</f>
        <v/>
      </c>
      <c r="C80" s="325" t="e">
        <f ca="true">+VALUE('Data Summary'!C80)</f>
        <v>#VALUE!</v>
      </c>
      <c r="D80" s="87" t="e">
        <f ca="true">+IF(AND(ISNUMBER(OFFSET('Water Data'!$D$4,0,10*ROW('Water Data'!D74))),'Data Summary'!BS80="Yes"),100-OFFSET('Water Data'!$D$4,0,10*ROW('Water Data'!D74)),NA())</f>
        <v>#N/A</v>
      </c>
      <c r="E80" s="87" t="e">
        <f ca="true">+IF(AND(ISNUMBER(OFFSET('Water Data'!$D$6,0,10*ROW('Water Data'!D74))),'Data Summary'!BT80="Yes"),OFFSET('Water Data'!$D$6,0,10*ROW('Water Data'!D74)),NA())</f>
        <v>#N/A</v>
      </c>
      <c r="F80" s="87" t="e">
        <f ca="true">+IF(AND(ISNUMBER(OFFSET('Water Data'!$D$9,0,10*ROW('Water Data'!D74))),'Data Summary'!BU80="Yes"),OFFSET('Water Data'!$D$9,0,10*ROW('Water Data'!D74)),NA())</f>
        <v>#N/A</v>
      </c>
      <c r="G80" s="87" t="e">
        <f ca="true">+IF(AND(ISNUMBER(OFFSET('Water Data'!$E$4,0,10*ROW('Water Data'!E74))),'Data Summary'!BV80="Yes"),100-OFFSET('Water Data'!$E$4,0,10*ROW('Water Data'!E74)),NA())</f>
        <v>#N/A</v>
      </c>
      <c r="H80" s="87" t="e">
        <f ca="true">+IF(AND(ISNUMBER(OFFSET('Water Data'!$E$6,0,10*ROW('Water Data'!E74))),'Data Summary'!BW80="Yes"),OFFSET('Water Data'!$E$6,0,10*ROW('Water Data'!E74)),NA())</f>
        <v>#N/A</v>
      </c>
      <c r="I80" s="87" t="e">
        <f ca="true">+IF(AND(ISNUMBER(OFFSET('Water Data'!$E$9,0,10*ROW('Water Data'!E74))),'Data Summary'!BX80="Yes"),OFFSET('Water Data'!$E$9,0,10*ROW('Water Data'!E74)),NA())</f>
        <v>#N/A</v>
      </c>
      <c r="J80" s="87" t="e">
        <f ca="true">+IF(AND(ISNUMBER(OFFSET('Water Data'!$F$4,0,10*ROW('Water Data'!F74))),'Data Summary'!BY80="Yes"),100-OFFSET('Water Data'!$F$4,0,10*ROW('Water Data'!F74)),NA())</f>
        <v>#N/A</v>
      </c>
      <c r="K80" s="87" t="e">
        <f ca="true">+IF(AND(ISNUMBER(OFFSET('Water Data'!$F$6,0,10*ROW('Water Data'!F74))),'Data Summary'!BZ80="Yes"),OFFSET('Water Data'!$F$6,0,10*ROW('Water Data'!F74)),NA())</f>
        <v>#N/A</v>
      </c>
      <c r="L80" s="87" t="e">
        <f ca="true">+IF(AND(ISNUMBER(OFFSET('Water Data'!$F$9,0,10*ROW('Water Data'!F74))),'Data Summary'!CA80="Yes"),OFFSET('Water Data'!$F$9,0,10*ROW('Water Data'!F74)),NA())</f>
        <v>#N/A</v>
      </c>
      <c r="M80" s="87" t="e">
        <f ca="true">+IF(AND(ISNUMBER(OFFSET('Water Data'!$G$4,0,10*ROW('Water Data'!G74))),'Data Summary'!CB80="Yes"),100-OFFSET('Water Data'!$G$4,0,10*ROW('Water Data'!G74)),NA())</f>
        <v>#N/A</v>
      </c>
      <c r="N80" s="87" t="e">
        <f ca="true">+IF(AND(ISNUMBER(OFFSET('Water Data'!$G$6,0,10*ROW('Water Data'!G74))),'Data Summary'!CC80="Yes"),OFFSET('Water Data'!$G$6,0,10*ROW('Water Data'!G74)),NA())</f>
        <v>#N/A</v>
      </c>
      <c r="O80" s="87" t="e">
        <f ca="true">+IF(AND(ISNUMBER(OFFSET('Water Data'!$G$9,0,10*ROW('Water Data'!G74))),'Data Summary'!CD80="Yes"),OFFSET('Water Data'!$G$9,0,10*ROW('Water Data'!G74)),NA())</f>
        <v>#N/A</v>
      </c>
      <c r="P80" s="87" t="e">
        <f ca="true">+IF(AND(ISNUMBER(OFFSET('Water Data'!$H$4,0,10*ROW('Water Data'!H74))),'Data Summary'!CE80="Yes"),100-OFFSET('Water Data'!$H$4,0,10*ROW('Water Data'!H74)),NA())</f>
        <v>#N/A</v>
      </c>
      <c r="Q80" s="87" t="e">
        <f ca="true">+IF(AND(ISNUMBER(OFFSET('Water Data'!$H$6,0,10*ROW('Water Data'!H74))),'Data Summary'!CF80="Yes"),OFFSET('Water Data'!$H$6,0,10*ROW('Water Data'!H74)),NA())</f>
        <v>#N/A</v>
      </c>
      <c r="R80" s="87" t="e">
        <f ca="true">+IF(AND(ISNUMBER(OFFSET('Water Data'!$H$9,0,10*ROW('Water Data'!H74))),'Data Summary'!CG80="Yes"),OFFSET('Water Data'!$H$9,0,10*ROW('Water Data'!H74)),NA())</f>
        <v>#N/A</v>
      </c>
      <c r="S80" s="87" t="e">
        <f ca="true">+IF(AND(ISNUMBER(OFFSET('Water Data'!$I$4,0,10*ROW('Water Data'!I74))),'Data Summary'!CH80="Yes"),100-OFFSET('Water Data'!$I$4,0,10*ROW('Water Data'!I74)),NA())</f>
        <v>#N/A</v>
      </c>
      <c r="T80" s="87" t="e">
        <f ca="true">+IF(AND(ISNUMBER(OFFSET('Water Data'!$I$6,0,10*ROW('Water Data'!I74))),'Data Summary'!CI80="Yes"),OFFSET('Water Data'!$I$6,0,10*ROW('Water Data'!I74)),NA())</f>
        <v>#N/A</v>
      </c>
      <c r="U80" s="87" t="e">
        <f ca="true">+IF(AND(ISNUMBER(OFFSET('Water Data'!$I$9,0,10*ROW('Water Data'!I74))),'Data Summary'!CJ80="Yes"),OFFSET('Water Data'!$I$9,0,10*ROW('Water Data'!I74)),NA())</f>
        <v>#N/A</v>
      </c>
      <c r="V80" s="88" t="e">
        <f ca="true">+IF(AND(ISNUMBER(OFFSET('Sanitation Data'!$D$4,0,10*ROW('Sanitation Data'!D74))),'Data Summary'!CK80="Yes"),100-OFFSET('Sanitation Data'!$D$4,0,10*ROW('Sanitation Data'!D74)),NA())</f>
        <v>#N/A</v>
      </c>
      <c r="W80" s="88" t="e">
        <f ca="true">+IF(AND(ISNUMBER(OFFSET('Sanitation Data'!$D$6,0,10*ROW('Sanitation Data'!D74))),'Data Summary'!CL80="Yes"),OFFSET('Sanitation Data'!$D$6,0,10*ROW('Sanitation Data'!D74)),NA())</f>
        <v>#N/A</v>
      </c>
      <c r="X80" s="88" t="e">
        <f ca="true">+IF(AND(ISNUMBER(OFFSET('Sanitation Data'!$D$10,0,10*ROW('Sanitation Data'!D74))),'Data Summary'!CM80="Yes"),OFFSET('Sanitation Data'!$D$10,0,10*ROW('Sanitation Data'!D74)),NA())</f>
        <v>#N/A</v>
      </c>
      <c r="Y80" s="88" t="e">
        <f ca="true">+IF(AND(ISNUMBER(OFFSET('Sanitation Data'!$D$11,0,10*ROW('Sanitation Data'!D74))),'Data Summary'!CN80="Yes"),OFFSET('Sanitation Data'!$D$11,0,10*ROW('Sanitation Data'!D74)),NA())</f>
        <v>#N/A</v>
      </c>
      <c r="Z80" s="88" t="e">
        <f ca="true">+IF(AND(ISNUMBER(OFFSET('Sanitation Data'!$D$12,0,10*ROW('Sanitation Data'!D74))),'Data Summary'!CO80="Yes"),OFFSET('Sanitation Data'!$D$12,0,10*ROW('Sanitation Data'!D74)),NA())</f>
        <v>#N/A</v>
      </c>
      <c r="AA80" s="88" t="e">
        <f ca="true">+IF(AND(ISNUMBER(OFFSET('Sanitation Data'!$E$4,0,10*ROW('Sanitation Data'!E74))),'Data Summary'!CP80="Yes"),100-OFFSET('Sanitation Data'!$E$4,0,10*ROW('Sanitation Data'!E74)),NA())</f>
        <v>#N/A</v>
      </c>
      <c r="AB80" s="88" t="e">
        <f ca="true">+IF(AND(ISNUMBER(OFFSET('Sanitation Data'!$E$6,0,10*ROW('Sanitation Data'!E74))),'Data Summary'!CQ80="Yes"),OFFSET('Sanitation Data'!$E$6,0,10*ROW('Sanitation Data'!E74)),NA())</f>
        <v>#N/A</v>
      </c>
      <c r="AC80" s="88" t="e">
        <f ca="true">+IF(AND(ISNUMBER(OFFSET('Sanitation Data'!$E$10,0,10*ROW('Sanitation Data'!E74))),'Data Summary'!CR80="Yes"),OFFSET('Sanitation Data'!$E$10,0,10*ROW('Sanitation Data'!E74)),NA())</f>
        <v>#N/A</v>
      </c>
      <c r="AD80" s="88" t="e">
        <f ca="true">+IF(AND(ISNUMBER(OFFSET('Sanitation Data'!$E$11,0,10*ROW('Sanitation Data'!E74))),'Data Summary'!CS80="Yes"),OFFSET('Sanitation Data'!$E$11,0,10*ROW('Sanitation Data'!E74)),NA())</f>
        <v>#N/A</v>
      </c>
      <c r="AE80" s="88" t="e">
        <f ca="true">+IF(AND(ISNUMBER(OFFSET('Sanitation Data'!$E$12,0,10*ROW('Sanitation Data'!E74))),'Data Summary'!CT80="Yes"),OFFSET('Sanitation Data'!$E$12,0,10*ROW('Sanitation Data'!E74)),NA())</f>
        <v>#N/A</v>
      </c>
      <c r="AF80" s="88" t="e">
        <f ca="true">+IF(AND(ISNUMBER(OFFSET('Sanitation Data'!$F$4,0,10*ROW('Sanitation Data'!F74))),'Data Summary'!CU80="Yes"),100-OFFSET('Sanitation Data'!$F$4,0,10*ROW('Sanitation Data'!F74)),NA())</f>
        <v>#N/A</v>
      </c>
      <c r="AG80" s="88" t="e">
        <f ca="true">+IF(AND(ISNUMBER(OFFSET('Sanitation Data'!$F$6,0,10*ROW('Sanitation Data'!F74))),'Data Summary'!CV80="Yes"),OFFSET('Sanitation Data'!$F$6,0,10*ROW('Sanitation Data'!F74)),NA())</f>
        <v>#N/A</v>
      </c>
      <c r="AH80" s="88" t="e">
        <f ca="true">+IF(AND(ISNUMBER(OFFSET('Sanitation Data'!$F$10,0,10*ROW('Sanitation Data'!F74))),'Data Summary'!CW80="Yes"),OFFSET('Sanitation Data'!$F$10,0,10*ROW('Sanitation Data'!F74)),NA())</f>
        <v>#N/A</v>
      </c>
      <c r="AI80" s="88" t="e">
        <f ca="true">+IF(AND(ISNUMBER(OFFSET('Sanitation Data'!$F$11,0,10*ROW('Sanitation Data'!F74))),'Data Summary'!CX80="Yes"),OFFSET('Sanitation Data'!$F$11,0,10*ROW('Sanitation Data'!F74)),NA())</f>
        <v>#N/A</v>
      </c>
      <c r="AJ80" s="88" t="e">
        <f ca="true">+IF(AND(ISNUMBER(OFFSET('Sanitation Data'!$F$12,0,10*ROW('Sanitation Data'!F74))),'Data Summary'!CY80="Yes"),OFFSET('Sanitation Data'!$F$12,0,10*ROW('Sanitation Data'!F74)),NA())</f>
        <v>#N/A</v>
      </c>
      <c r="AK80" s="88" t="e">
        <f ca="true">+IF(AND(ISNUMBER(OFFSET('Sanitation Data'!$G$4,0,10*ROW('Sanitation Data'!G74))),'Data Summary'!CZ80="Yes"),100-OFFSET('Sanitation Data'!$G$4,0,10*ROW('Sanitation Data'!G74)),NA())</f>
        <v>#N/A</v>
      </c>
      <c r="AL80" s="88" t="e">
        <f ca="true">+IF(AND(ISNUMBER(OFFSET('Sanitation Data'!$G$6,0,10*ROW('Sanitation Data'!G74))),'Data Summary'!DA80="Yes"),OFFSET('Sanitation Data'!$G$6,0,10*ROW('Sanitation Data'!G74)),NA())</f>
        <v>#N/A</v>
      </c>
      <c r="AM80" s="88" t="e">
        <f ca="true">+IF(AND(ISNUMBER(OFFSET('Sanitation Data'!$G$10,0,10*ROW('Sanitation Data'!G74))),'Data Summary'!DB80="Yes"),OFFSET('Sanitation Data'!$G$10,0,10*ROW('Sanitation Data'!G74)),NA())</f>
        <v>#N/A</v>
      </c>
      <c r="AN80" s="88" t="e">
        <f ca="true">+IF(AND(ISNUMBER(OFFSET('Sanitation Data'!$G$11,0,10*ROW('Sanitation Data'!G74))),'Data Summary'!DC80="Yes"),OFFSET('Sanitation Data'!$G$11,0,10*ROW('Sanitation Data'!G74)),NA())</f>
        <v>#N/A</v>
      </c>
      <c r="AO80" s="88" t="e">
        <f ca="true">+IF(AND(ISNUMBER(OFFSET('Sanitation Data'!$G$12,0,10*ROW('Sanitation Data'!G74))),'Data Summary'!DD80="Yes"),OFFSET('Sanitation Data'!$G$12,0,10*ROW('Sanitation Data'!G74)),NA())</f>
        <v>#N/A</v>
      </c>
      <c r="AP80" s="88" t="e">
        <f ca="true">+IF(AND(ISNUMBER(OFFSET('Sanitation Data'!$H$4,0,10*ROW('Sanitation Data'!H74))),'Data Summary'!DE80="Yes"),100-OFFSET('Sanitation Data'!$H$4,0,10*ROW('Sanitation Data'!H74)),NA())</f>
        <v>#N/A</v>
      </c>
      <c r="AQ80" s="88" t="e">
        <f ca="true">+IF(AND(ISNUMBER(OFFSET('Sanitation Data'!$H$6,0,10*ROW('Sanitation Data'!H74))),'Data Summary'!DF80="Yes"),OFFSET('Sanitation Data'!$H$6,0,10*ROW('Sanitation Data'!H74)),NA())</f>
        <v>#N/A</v>
      </c>
      <c r="AR80" s="88" t="e">
        <f ca="true">+IF(AND(ISNUMBER(OFFSET('Sanitation Data'!$H$10,0,10*ROW('Sanitation Data'!H74))),'Data Summary'!DG80="Yes"),OFFSET('Sanitation Data'!$H$10,0,10*ROW('Sanitation Data'!H74)),NA())</f>
        <v>#N/A</v>
      </c>
      <c r="AS80" s="88" t="e">
        <f ca="true">+IF(AND(ISNUMBER(OFFSET('Sanitation Data'!$H$11,0,10*ROW('Sanitation Data'!H74))),'Data Summary'!DH80="Yes"),OFFSET('Sanitation Data'!$H$11,0,10*ROW('Sanitation Data'!H74)),NA())</f>
        <v>#N/A</v>
      </c>
      <c r="AT80" s="88" t="e">
        <f ca="true">+IF(AND(ISNUMBER(OFFSET('Sanitation Data'!$H$12,0,10*ROW('Sanitation Data'!H74))),'Data Summary'!DI80="Yes"),OFFSET('Sanitation Data'!$H$12,0,10*ROW('Sanitation Data'!H74)),NA())</f>
        <v>#N/A</v>
      </c>
      <c r="AU80" s="88" t="e">
        <f ca="true">+IF(AND(ISNUMBER(OFFSET('Sanitation Data'!$I$4,0,10*ROW('Sanitation Data'!I74))),'Data Summary'!DJ80="Yes"),100-OFFSET('Sanitation Data'!$I$4,0,10*ROW('Sanitation Data'!I74)),NA())</f>
        <v>#N/A</v>
      </c>
      <c r="AV80" s="88" t="e">
        <f ca="true">+IF(AND(ISNUMBER(OFFSET('Sanitation Data'!$I$6,0,10*ROW('Sanitation Data'!I74))),'Data Summary'!DK80="Yes"),OFFSET('Sanitation Data'!$I$6,0,10*ROW('Sanitation Data'!I74)),NA())</f>
        <v>#N/A</v>
      </c>
      <c r="AW80" s="88" t="e">
        <f ca="true">+IF(AND(ISNUMBER(OFFSET('Sanitation Data'!$I$10,0,10*ROW('Sanitation Data'!I74))),'Data Summary'!DL80="Yes"),OFFSET('Sanitation Data'!$I$10,0,10*ROW('Sanitation Data'!I74)),NA())</f>
        <v>#N/A</v>
      </c>
      <c r="AX80" s="88" t="e">
        <f ca="true">+IF(AND(ISNUMBER(OFFSET('Sanitation Data'!$I$11,0,10*ROW('Sanitation Data'!I74))),'Data Summary'!DM80="Yes"),OFFSET('Sanitation Data'!$I$11,0,10*ROW('Sanitation Data'!I74)),NA())</f>
        <v>#N/A</v>
      </c>
      <c r="AY80" s="88" t="e">
        <f ca="true">+IF(AND(ISNUMBER(OFFSET('Sanitation Data'!$I$12,0,10*ROW('Sanitation Data'!I74))),'Data Summary'!DN80="Yes"),OFFSET('Sanitation Data'!$I$12,0,10*ROW('Sanitation Data'!I74)),NA())</f>
        <v>#N/A</v>
      </c>
      <c r="AZ80" s="89" t="e">
        <f ca="true">+IF(AND(ISNUMBER(OFFSET('Hygiene Data'!$D$5,0,10*ROW('Hygiene Data'!D74))),'Data Summary'!DO80="Yes"),OFFSET('Hygiene Data'!$D$5,0,10*ROW('Hygiene Data'!D74)),NA())</f>
        <v>#N/A</v>
      </c>
      <c r="BA80" s="89" t="e">
        <f ca="true">+IF(AND(ISNUMBER(OFFSET('Hygiene Data'!$D$7,0,10*ROW('Hygiene Data'!D74))),'Data Summary'!DP80="Yes"),OFFSET('Hygiene Data'!$D$7,0,10*ROW('Hygiene Data'!D74)),NA())</f>
        <v>#N/A</v>
      </c>
      <c r="BB80" s="89" t="e">
        <f ca="true">+IF(AND(ISNUMBER(OFFSET('Hygiene Data'!$D$9,0,10*ROW('Hygiene Data'!D74))),'Data Summary'!DQ80="Yes"),OFFSET('Hygiene Data'!$D$9,0,10*ROW('Hygiene Data'!D74)),NA())</f>
        <v>#N/A</v>
      </c>
      <c r="BC80" s="89" t="e">
        <f ca="true">+IF(AND(ISNUMBER(OFFSET('Hygiene Data'!$E$5,0,10*ROW('Hygiene Data'!E74))),'Data Summary'!DR80="Yes"),OFFSET('Hygiene Data'!$E$5,0,10*ROW('Hygiene Data'!E74)),NA())</f>
        <v>#N/A</v>
      </c>
      <c r="BD80" s="89" t="e">
        <f ca="true">+IF(AND(ISNUMBER(OFFSET('Hygiene Data'!$E$7,0,10*ROW('Hygiene Data'!E74))),'Data Summary'!DS80="Yes"),OFFSET('Hygiene Data'!$E$7,0,10*ROW('Hygiene Data'!E74)),NA())</f>
        <v>#N/A</v>
      </c>
      <c r="BE80" s="89" t="e">
        <f ca="true">+IF(AND(ISNUMBER(OFFSET('Hygiene Data'!$E$9,0,10*ROW('Hygiene Data'!E74))),'Data Summary'!DT80="Yes"),OFFSET('Hygiene Data'!$E$9,0,10*ROW('Hygiene Data'!E74)),NA())</f>
        <v>#N/A</v>
      </c>
      <c r="BF80" s="89" t="e">
        <f ca="true">+IF(AND(ISNUMBER(OFFSET('Hygiene Data'!$F$5,0,10*ROW('Hygiene Data'!F74))),'Data Summary'!DU80="Yes"),OFFSET('Hygiene Data'!$F$5,0,10*ROW('Hygiene Data'!F74)),NA())</f>
        <v>#N/A</v>
      </c>
      <c r="BG80" s="89" t="e">
        <f ca="true">+IF(AND(ISNUMBER(OFFSET('Hygiene Data'!$F$7,0,10*ROW('Hygiene Data'!F74))),'Data Summary'!DV80="Yes"),OFFSET('Hygiene Data'!$F$7,0,10*ROW('Hygiene Data'!F74)),NA())</f>
        <v>#N/A</v>
      </c>
      <c r="BH80" s="89" t="e">
        <f ca="true">+IF(AND(ISNUMBER(OFFSET('Hygiene Data'!$F$9,0,10*ROW('Hygiene Data'!F74))),'Data Summary'!DW80="Yes"),OFFSET('Hygiene Data'!$F$9,0,10*ROW('Hygiene Data'!F74)),NA())</f>
        <v>#N/A</v>
      </c>
      <c r="BI80" s="89" t="e">
        <f ca="true">+IF(AND(ISNUMBER(OFFSET('Hygiene Data'!$G$5,0,10*ROW('Hygiene Data'!G74))),'Data Summary'!DX80="Yes"),OFFSET('Hygiene Data'!$G$5,0,10*ROW('Hygiene Data'!G74)),NA())</f>
        <v>#N/A</v>
      </c>
      <c r="BJ80" s="89" t="e">
        <f ca="true">+IF(AND(ISNUMBER(OFFSET('Hygiene Data'!$G$7,0,10*ROW('Hygiene Data'!G74))),'Data Summary'!DY80="Yes"),OFFSET('Hygiene Data'!$G$7,0,10*ROW('Hygiene Data'!G74)),NA())</f>
        <v>#N/A</v>
      </c>
      <c r="BK80" s="89" t="e">
        <f ca="true">+IF(AND(ISNUMBER(OFFSET('Hygiene Data'!$G$9,0,10*ROW('Hygiene Data'!G74))),'Data Summary'!DZ80="Yes"),OFFSET('Hygiene Data'!$G$9,0,10*ROW('Hygiene Data'!G74)),NA())</f>
        <v>#N/A</v>
      </c>
      <c r="BL80" s="89" t="e">
        <f ca="true">+IF(AND(ISNUMBER(OFFSET('Hygiene Data'!$H$5,0,10*ROW('Hygiene Data'!H74))),'Data Summary'!EA80="Yes"),OFFSET('Hygiene Data'!$H$5,0,10*ROW('Hygiene Data'!H74)),NA())</f>
        <v>#N/A</v>
      </c>
      <c r="BM80" s="89" t="e">
        <f ca="true">+IF(AND(ISNUMBER(OFFSET('Hygiene Data'!$H$7,0,10*ROW('Hygiene Data'!H74))),'Data Summary'!EB80="Yes"),OFFSET('Hygiene Data'!$H$7,0,10*ROW('Hygiene Data'!H74)),NA())</f>
        <v>#N/A</v>
      </c>
      <c r="BN80" s="89" t="e">
        <f ca="true">+IF(AND(ISNUMBER(OFFSET('Hygiene Data'!$H$9,0,10*ROW('Hygiene Data'!H74))),'Data Summary'!EC80="Yes"),OFFSET('Hygiene Data'!$H$9,0,10*ROW('Hygiene Data'!H74)),NA())</f>
        <v>#N/A</v>
      </c>
      <c r="BO80" s="89" t="e">
        <f ca="true">+IF(AND(ISNUMBER(OFFSET('Hygiene Data'!$I$5,0,10*ROW('Hygiene Data'!I74))),'Data Summary'!ED80="Yes"),OFFSET('Hygiene Data'!$I$5,0,10*ROW('Hygiene Data'!I74)),NA())</f>
        <v>#N/A</v>
      </c>
      <c r="BP80" s="89" t="e">
        <f ca="true">+IF(AND(ISNUMBER(OFFSET('Hygiene Data'!$I$7,0,10*ROW('Hygiene Data'!I74))),'Data Summary'!EE80="Yes"),OFFSET('Hygiene Data'!$I$7,0,10*ROW('Hygiene Data'!I74)),NA())</f>
        <v>#N/A</v>
      </c>
      <c r="BQ80" s="89" t="e">
        <f ca="true">+IF(AND(ISNUMBER(OFFSET('Hygiene Data'!$I$9,0,10*ROW('Hygiene Data'!I74))),'Data Summary'!EF80="Yes"),OFFSET('Hygiene Data'!$I$9,0,10*ROW('Hygiene Data'!I74)),NA())</f>
        <v>#N/A</v>
      </c>
    </row>
    <row xmlns:x14ac="http://schemas.microsoft.com/office/spreadsheetml/2009/9/ac" r="81" x14ac:dyDescent="0.2">
      <c r="A81" s="326" t="e">
        <f ca="true">+RIGHT('Data Summary'!A81,LEN('Data Summary'!A81)-9)</f>
        <v>#VALUE!</v>
      </c>
      <c r="B81" s="34" t="str">
        <f ca="true">+IF(ISTEXT('Data Summary'!B81),'Data Summary'!B81,"")</f>
        <v/>
      </c>
      <c r="C81" s="325" t="e">
        <f ca="true">+VALUE('Data Summary'!C81)</f>
        <v>#VALUE!</v>
      </c>
      <c r="D81" s="87" t="e">
        <f ca="true">+IF(AND(ISNUMBER(OFFSET('Water Data'!$D$4,0,10*ROW('Water Data'!D75))),'Data Summary'!BS81="Yes"),100-OFFSET('Water Data'!$D$4,0,10*ROW('Water Data'!D75)),NA())</f>
        <v>#N/A</v>
      </c>
      <c r="E81" s="87" t="e">
        <f ca="true">+IF(AND(ISNUMBER(OFFSET('Water Data'!$D$6,0,10*ROW('Water Data'!D75))),'Data Summary'!BT81="Yes"),OFFSET('Water Data'!$D$6,0,10*ROW('Water Data'!D75)),NA())</f>
        <v>#N/A</v>
      </c>
      <c r="F81" s="87" t="e">
        <f ca="true">+IF(AND(ISNUMBER(OFFSET('Water Data'!$D$9,0,10*ROW('Water Data'!D75))),'Data Summary'!BU81="Yes"),OFFSET('Water Data'!$D$9,0,10*ROW('Water Data'!D75)),NA())</f>
        <v>#N/A</v>
      </c>
      <c r="G81" s="87" t="e">
        <f ca="true">+IF(AND(ISNUMBER(OFFSET('Water Data'!$E$4,0,10*ROW('Water Data'!E75))),'Data Summary'!BV81="Yes"),100-OFFSET('Water Data'!$E$4,0,10*ROW('Water Data'!E75)),NA())</f>
        <v>#N/A</v>
      </c>
      <c r="H81" s="87" t="e">
        <f ca="true">+IF(AND(ISNUMBER(OFFSET('Water Data'!$E$6,0,10*ROW('Water Data'!E75))),'Data Summary'!BW81="Yes"),OFFSET('Water Data'!$E$6,0,10*ROW('Water Data'!E75)),NA())</f>
        <v>#N/A</v>
      </c>
      <c r="I81" s="87" t="e">
        <f ca="true">+IF(AND(ISNUMBER(OFFSET('Water Data'!$E$9,0,10*ROW('Water Data'!E75))),'Data Summary'!BX81="Yes"),OFFSET('Water Data'!$E$9,0,10*ROW('Water Data'!E75)),NA())</f>
        <v>#N/A</v>
      </c>
      <c r="J81" s="87" t="e">
        <f ca="true">+IF(AND(ISNUMBER(OFFSET('Water Data'!$F$4,0,10*ROW('Water Data'!F75))),'Data Summary'!BY81="Yes"),100-OFFSET('Water Data'!$F$4,0,10*ROW('Water Data'!F75)),NA())</f>
        <v>#N/A</v>
      </c>
      <c r="K81" s="87" t="e">
        <f ca="true">+IF(AND(ISNUMBER(OFFSET('Water Data'!$F$6,0,10*ROW('Water Data'!F75))),'Data Summary'!BZ81="Yes"),OFFSET('Water Data'!$F$6,0,10*ROW('Water Data'!F75)),NA())</f>
        <v>#N/A</v>
      </c>
      <c r="L81" s="87" t="e">
        <f ca="true">+IF(AND(ISNUMBER(OFFSET('Water Data'!$F$9,0,10*ROW('Water Data'!F75))),'Data Summary'!CA81="Yes"),OFFSET('Water Data'!$F$9,0,10*ROW('Water Data'!F75)),NA())</f>
        <v>#N/A</v>
      </c>
      <c r="M81" s="87" t="e">
        <f ca="true">+IF(AND(ISNUMBER(OFFSET('Water Data'!$G$4,0,10*ROW('Water Data'!G75))),'Data Summary'!CB81="Yes"),100-OFFSET('Water Data'!$G$4,0,10*ROW('Water Data'!G75)),NA())</f>
        <v>#N/A</v>
      </c>
      <c r="N81" s="87" t="e">
        <f ca="true">+IF(AND(ISNUMBER(OFFSET('Water Data'!$G$6,0,10*ROW('Water Data'!G75))),'Data Summary'!CC81="Yes"),OFFSET('Water Data'!$G$6,0,10*ROW('Water Data'!G75)),NA())</f>
        <v>#N/A</v>
      </c>
      <c r="O81" s="87" t="e">
        <f ca="true">+IF(AND(ISNUMBER(OFFSET('Water Data'!$G$9,0,10*ROW('Water Data'!G75))),'Data Summary'!CD81="Yes"),OFFSET('Water Data'!$G$9,0,10*ROW('Water Data'!G75)),NA())</f>
        <v>#N/A</v>
      </c>
      <c r="P81" s="87" t="e">
        <f ca="true">+IF(AND(ISNUMBER(OFFSET('Water Data'!$H$4,0,10*ROW('Water Data'!H75))),'Data Summary'!CE81="Yes"),100-OFFSET('Water Data'!$H$4,0,10*ROW('Water Data'!H75)),NA())</f>
        <v>#N/A</v>
      </c>
      <c r="Q81" s="87" t="e">
        <f ca="true">+IF(AND(ISNUMBER(OFFSET('Water Data'!$H$6,0,10*ROW('Water Data'!H75))),'Data Summary'!CF81="Yes"),OFFSET('Water Data'!$H$6,0,10*ROW('Water Data'!H75)),NA())</f>
        <v>#N/A</v>
      </c>
      <c r="R81" s="87" t="e">
        <f ca="true">+IF(AND(ISNUMBER(OFFSET('Water Data'!$H$9,0,10*ROW('Water Data'!H75))),'Data Summary'!CG81="Yes"),OFFSET('Water Data'!$H$9,0,10*ROW('Water Data'!H75)),NA())</f>
        <v>#N/A</v>
      </c>
      <c r="S81" s="87" t="e">
        <f ca="true">+IF(AND(ISNUMBER(OFFSET('Water Data'!$I$4,0,10*ROW('Water Data'!I75))),'Data Summary'!CH81="Yes"),100-OFFSET('Water Data'!$I$4,0,10*ROW('Water Data'!I75)),NA())</f>
        <v>#N/A</v>
      </c>
      <c r="T81" s="87" t="e">
        <f ca="true">+IF(AND(ISNUMBER(OFFSET('Water Data'!$I$6,0,10*ROW('Water Data'!I75))),'Data Summary'!CI81="Yes"),OFFSET('Water Data'!$I$6,0,10*ROW('Water Data'!I75)),NA())</f>
        <v>#N/A</v>
      </c>
      <c r="U81" s="87" t="e">
        <f ca="true">+IF(AND(ISNUMBER(OFFSET('Water Data'!$I$9,0,10*ROW('Water Data'!I75))),'Data Summary'!CJ81="Yes"),OFFSET('Water Data'!$I$9,0,10*ROW('Water Data'!I75)),NA())</f>
        <v>#N/A</v>
      </c>
      <c r="V81" s="88" t="e">
        <f ca="true">+IF(AND(ISNUMBER(OFFSET('Sanitation Data'!$D$4,0,10*ROW('Sanitation Data'!D75))),'Data Summary'!CK81="Yes"),100-OFFSET('Sanitation Data'!$D$4,0,10*ROW('Sanitation Data'!D75)),NA())</f>
        <v>#N/A</v>
      </c>
      <c r="W81" s="88" t="e">
        <f ca="true">+IF(AND(ISNUMBER(OFFSET('Sanitation Data'!$D$6,0,10*ROW('Sanitation Data'!D75))),'Data Summary'!CL81="Yes"),OFFSET('Sanitation Data'!$D$6,0,10*ROW('Sanitation Data'!D75)),NA())</f>
        <v>#N/A</v>
      </c>
      <c r="X81" s="88" t="e">
        <f ca="true">+IF(AND(ISNUMBER(OFFSET('Sanitation Data'!$D$10,0,10*ROW('Sanitation Data'!D75))),'Data Summary'!CM81="Yes"),OFFSET('Sanitation Data'!$D$10,0,10*ROW('Sanitation Data'!D75)),NA())</f>
        <v>#N/A</v>
      </c>
      <c r="Y81" s="88" t="e">
        <f ca="true">+IF(AND(ISNUMBER(OFFSET('Sanitation Data'!$D$11,0,10*ROW('Sanitation Data'!D75))),'Data Summary'!CN81="Yes"),OFFSET('Sanitation Data'!$D$11,0,10*ROW('Sanitation Data'!D75)),NA())</f>
        <v>#N/A</v>
      </c>
      <c r="Z81" s="88" t="e">
        <f ca="true">+IF(AND(ISNUMBER(OFFSET('Sanitation Data'!$D$12,0,10*ROW('Sanitation Data'!D75))),'Data Summary'!CO81="Yes"),OFFSET('Sanitation Data'!$D$12,0,10*ROW('Sanitation Data'!D75)),NA())</f>
        <v>#N/A</v>
      </c>
      <c r="AA81" s="88" t="e">
        <f ca="true">+IF(AND(ISNUMBER(OFFSET('Sanitation Data'!$E$4,0,10*ROW('Sanitation Data'!E75))),'Data Summary'!CP81="Yes"),100-OFFSET('Sanitation Data'!$E$4,0,10*ROW('Sanitation Data'!E75)),NA())</f>
        <v>#N/A</v>
      </c>
      <c r="AB81" s="88" t="e">
        <f ca="true">+IF(AND(ISNUMBER(OFFSET('Sanitation Data'!$E$6,0,10*ROW('Sanitation Data'!E75))),'Data Summary'!CQ81="Yes"),OFFSET('Sanitation Data'!$E$6,0,10*ROW('Sanitation Data'!E75)),NA())</f>
        <v>#N/A</v>
      </c>
      <c r="AC81" s="88" t="e">
        <f ca="true">+IF(AND(ISNUMBER(OFFSET('Sanitation Data'!$E$10,0,10*ROW('Sanitation Data'!E75))),'Data Summary'!CR81="Yes"),OFFSET('Sanitation Data'!$E$10,0,10*ROW('Sanitation Data'!E75)),NA())</f>
        <v>#N/A</v>
      </c>
      <c r="AD81" s="88" t="e">
        <f ca="true">+IF(AND(ISNUMBER(OFFSET('Sanitation Data'!$E$11,0,10*ROW('Sanitation Data'!E75))),'Data Summary'!CS81="Yes"),OFFSET('Sanitation Data'!$E$11,0,10*ROW('Sanitation Data'!E75)),NA())</f>
        <v>#N/A</v>
      </c>
      <c r="AE81" s="88" t="e">
        <f ca="true">+IF(AND(ISNUMBER(OFFSET('Sanitation Data'!$E$12,0,10*ROW('Sanitation Data'!E75))),'Data Summary'!CT81="Yes"),OFFSET('Sanitation Data'!$E$12,0,10*ROW('Sanitation Data'!E75)),NA())</f>
        <v>#N/A</v>
      </c>
      <c r="AF81" s="88" t="e">
        <f ca="true">+IF(AND(ISNUMBER(OFFSET('Sanitation Data'!$F$4,0,10*ROW('Sanitation Data'!F75))),'Data Summary'!CU81="Yes"),100-OFFSET('Sanitation Data'!$F$4,0,10*ROW('Sanitation Data'!F75)),NA())</f>
        <v>#N/A</v>
      </c>
      <c r="AG81" s="88" t="e">
        <f ca="true">+IF(AND(ISNUMBER(OFFSET('Sanitation Data'!$F$6,0,10*ROW('Sanitation Data'!F75))),'Data Summary'!CV81="Yes"),OFFSET('Sanitation Data'!$F$6,0,10*ROW('Sanitation Data'!F75)),NA())</f>
        <v>#N/A</v>
      </c>
      <c r="AH81" s="88" t="e">
        <f ca="true">+IF(AND(ISNUMBER(OFFSET('Sanitation Data'!$F$10,0,10*ROW('Sanitation Data'!F75))),'Data Summary'!CW81="Yes"),OFFSET('Sanitation Data'!$F$10,0,10*ROW('Sanitation Data'!F75)),NA())</f>
        <v>#N/A</v>
      </c>
      <c r="AI81" s="88" t="e">
        <f ca="true">+IF(AND(ISNUMBER(OFFSET('Sanitation Data'!$F$11,0,10*ROW('Sanitation Data'!F75))),'Data Summary'!CX81="Yes"),OFFSET('Sanitation Data'!$F$11,0,10*ROW('Sanitation Data'!F75)),NA())</f>
        <v>#N/A</v>
      </c>
      <c r="AJ81" s="88" t="e">
        <f ca="true">+IF(AND(ISNUMBER(OFFSET('Sanitation Data'!$F$12,0,10*ROW('Sanitation Data'!F75))),'Data Summary'!CY81="Yes"),OFFSET('Sanitation Data'!$F$12,0,10*ROW('Sanitation Data'!F75)),NA())</f>
        <v>#N/A</v>
      </c>
      <c r="AK81" s="88" t="e">
        <f ca="true">+IF(AND(ISNUMBER(OFFSET('Sanitation Data'!$G$4,0,10*ROW('Sanitation Data'!G75))),'Data Summary'!CZ81="Yes"),100-OFFSET('Sanitation Data'!$G$4,0,10*ROW('Sanitation Data'!G75)),NA())</f>
        <v>#N/A</v>
      </c>
      <c r="AL81" s="88" t="e">
        <f ca="true">+IF(AND(ISNUMBER(OFFSET('Sanitation Data'!$G$6,0,10*ROW('Sanitation Data'!G75))),'Data Summary'!DA81="Yes"),OFFSET('Sanitation Data'!$G$6,0,10*ROW('Sanitation Data'!G75)),NA())</f>
        <v>#N/A</v>
      </c>
      <c r="AM81" s="88" t="e">
        <f ca="true">+IF(AND(ISNUMBER(OFFSET('Sanitation Data'!$G$10,0,10*ROW('Sanitation Data'!G75))),'Data Summary'!DB81="Yes"),OFFSET('Sanitation Data'!$G$10,0,10*ROW('Sanitation Data'!G75)),NA())</f>
        <v>#N/A</v>
      </c>
      <c r="AN81" s="88" t="e">
        <f ca="true">+IF(AND(ISNUMBER(OFFSET('Sanitation Data'!$G$11,0,10*ROW('Sanitation Data'!G75))),'Data Summary'!DC81="Yes"),OFFSET('Sanitation Data'!$G$11,0,10*ROW('Sanitation Data'!G75)),NA())</f>
        <v>#N/A</v>
      </c>
      <c r="AO81" s="88" t="e">
        <f ca="true">+IF(AND(ISNUMBER(OFFSET('Sanitation Data'!$G$12,0,10*ROW('Sanitation Data'!G75))),'Data Summary'!DD81="Yes"),OFFSET('Sanitation Data'!$G$12,0,10*ROW('Sanitation Data'!G75)),NA())</f>
        <v>#N/A</v>
      </c>
      <c r="AP81" s="88" t="e">
        <f ca="true">+IF(AND(ISNUMBER(OFFSET('Sanitation Data'!$H$4,0,10*ROW('Sanitation Data'!H75))),'Data Summary'!DE81="Yes"),100-OFFSET('Sanitation Data'!$H$4,0,10*ROW('Sanitation Data'!H75)),NA())</f>
        <v>#N/A</v>
      </c>
      <c r="AQ81" s="88" t="e">
        <f ca="true">+IF(AND(ISNUMBER(OFFSET('Sanitation Data'!$H$6,0,10*ROW('Sanitation Data'!H75))),'Data Summary'!DF81="Yes"),OFFSET('Sanitation Data'!$H$6,0,10*ROW('Sanitation Data'!H75)),NA())</f>
        <v>#N/A</v>
      </c>
      <c r="AR81" s="88" t="e">
        <f ca="true">+IF(AND(ISNUMBER(OFFSET('Sanitation Data'!$H$10,0,10*ROW('Sanitation Data'!H75))),'Data Summary'!DG81="Yes"),OFFSET('Sanitation Data'!$H$10,0,10*ROW('Sanitation Data'!H75)),NA())</f>
        <v>#N/A</v>
      </c>
      <c r="AS81" s="88" t="e">
        <f ca="true">+IF(AND(ISNUMBER(OFFSET('Sanitation Data'!$H$11,0,10*ROW('Sanitation Data'!H75))),'Data Summary'!DH81="Yes"),OFFSET('Sanitation Data'!$H$11,0,10*ROW('Sanitation Data'!H75)),NA())</f>
        <v>#N/A</v>
      </c>
      <c r="AT81" s="88" t="e">
        <f ca="true">+IF(AND(ISNUMBER(OFFSET('Sanitation Data'!$H$12,0,10*ROW('Sanitation Data'!H75))),'Data Summary'!DI81="Yes"),OFFSET('Sanitation Data'!$H$12,0,10*ROW('Sanitation Data'!H75)),NA())</f>
        <v>#N/A</v>
      </c>
      <c r="AU81" s="88" t="e">
        <f ca="true">+IF(AND(ISNUMBER(OFFSET('Sanitation Data'!$I$4,0,10*ROW('Sanitation Data'!I75))),'Data Summary'!DJ81="Yes"),100-OFFSET('Sanitation Data'!$I$4,0,10*ROW('Sanitation Data'!I75)),NA())</f>
        <v>#N/A</v>
      </c>
      <c r="AV81" s="88" t="e">
        <f ca="true">+IF(AND(ISNUMBER(OFFSET('Sanitation Data'!$I$6,0,10*ROW('Sanitation Data'!I75))),'Data Summary'!DK81="Yes"),OFFSET('Sanitation Data'!$I$6,0,10*ROW('Sanitation Data'!I75)),NA())</f>
        <v>#N/A</v>
      </c>
      <c r="AW81" s="88" t="e">
        <f ca="true">+IF(AND(ISNUMBER(OFFSET('Sanitation Data'!$I$10,0,10*ROW('Sanitation Data'!I75))),'Data Summary'!DL81="Yes"),OFFSET('Sanitation Data'!$I$10,0,10*ROW('Sanitation Data'!I75)),NA())</f>
        <v>#N/A</v>
      </c>
      <c r="AX81" s="88" t="e">
        <f ca="true">+IF(AND(ISNUMBER(OFFSET('Sanitation Data'!$I$11,0,10*ROW('Sanitation Data'!I75))),'Data Summary'!DM81="Yes"),OFFSET('Sanitation Data'!$I$11,0,10*ROW('Sanitation Data'!I75)),NA())</f>
        <v>#N/A</v>
      </c>
      <c r="AY81" s="88" t="e">
        <f ca="true">+IF(AND(ISNUMBER(OFFSET('Sanitation Data'!$I$12,0,10*ROW('Sanitation Data'!I75))),'Data Summary'!DN81="Yes"),OFFSET('Sanitation Data'!$I$12,0,10*ROW('Sanitation Data'!I75)),NA())</f>
        <v>#N/A</v>
      </c>
      <c r="AZ81" s="89" t="e">
        <f ca="true">+IF(AND(ISNUMBER(OFFSET('Hygiene Data'!$D$5,0,10*ROW('Hygiene Data'!D75))),'Data Summary'!DO81="Yes"),OFFSET('Hygiene Data'!$D$5,0,10*ROW('Hygiene Data'!D75)),NA())</f>
        <v>#N/A</v>
      </c>
      <c r="BA81" s="89" t="e">
        <f ca="true">+IF(AND(ISNUMBER(OFFSET('Hygiene Data'!$D$7,0,10*ROW('Hygiene Data'!D75))),'Data Summary'!DP81="Yes"),OFFSET('Hygiene Data'!$D$7,0,10*ROW('Hygiene Data'!D75)),NA())</f>
        <v>#N/A</v>
      </c>
      <c r="BB81" s="89" t="e">
        <f ca="true">+IF(AND(ISNUMBER(OFFSET('Hygiene Data'!$D$9,0,10*ROW('Hygiene Data'!D75))),'Data Summary'!DQ81="Yes"),OFFSET('Hygiene Data'!$D$9,0,10*ROW('Hygiene Data'!D75)),NA())</f>
        <v>#N/A</v>
      </c>
      <c r="BC81" s="89" t="e">
        <f ca="true">+IF(AND(ISNUMBER(OFFSET('Hygiene Data'!$E$5,0,10*ROW('Hygiene Data'!E75))),'Data Summary'!DR81="Yes"),OFFSET('Hygiene Data'!$E$5,0,10*ROW('Hygiene Data'!E75)),NA())</f>
        <v>#N/A</v>
      </c>
      <c r="BD81" s="89" t="e">
        <f ca="true">+IF(AND(ISNUMBER(OFFSET('Hygiene Data'!$E$7,0,10*ROW('Hygiene Data'!E75))),'Data Summary'!DS81="Yes"),OFFSET('Hygiene Data'!$E$7,0,10*ROW('Hygiene Data'!E75)),NA())</f>
        <v>#N/A</v>
      </c>
      <c r="BE81" s="89" t="e">
        <f ca="true">+IF(AND(ISNUMBER(OFFSET('Hygiene Data'!$E$9,0,10*ROW('Hygiene Data'!E75))),'Data Summary'!DT81="Yes"),OFFSET('Hygiene Data'!$E$9,0,10*ROW('Hygiene Data'!E75)),NA())</f>
        <v>#N/A</v>
      </c>
      <c r="BF81" s="89" t="e">
        <f ca="true">+IF(AND(ISNUMBER(OFFSET('Hygiene Data'!$F$5,0,10*ROW('Hygiene Data'!F75))),'Data Summary'!DU81="Yes"),OFFSET('Hygiene Data'!$F$5,0,10*ROW('Hygiene Data'!F75)),NA())</f>
        <v>#N/A</v>
      </c>
      <c r="BG81" s="89" t="e">
        <f ca="true">+IF(AND(ISNUMBER(OFFSET('Hygiene Data'!$F$7,0,10*ROW('Hygiene Data'!F75))),'Data Summary'!DV81="Yes"),OFFSET('Hygiene Data'!$F$7,0,10*ROW('Hygiene Data'!F75)),NA())</f>
        <v>#N/A</v>
      </c>
      <c r="BH81" s="89" t="e">
        <f ca="true">+IF(AND(ISNUMBER(OFFSET('Hygiene Data'!$F$9,0,10*ROW('Hygiene Data'!F75))),'Data Summary'!DW81="Yes"),OFFSET('Hygiene Data'!$F$9,0,10*ROW('Hygiene Data'!F75)),NA())</f>
        <v>#N/A</v>
      </c>
      <c r="BI81" s="89" t="e">
        <f ca="true">+IF(AND(ISNUMBER(OFFSET('Hygiene Data'!$G$5,0,10*ROW('Hygiene Data'!G75))),'Data Summary'!DX81="Yes"),OFFSET('Hygiene Data'!$G$5,0,10*ROW('Hygiene Data'!G75)),NA())</f>
        <v>#N/A</v>
      </c>
      <c r="BJ81" s="89" t="e">
        <f ca="true">+IF(AND(ISNUMBER(OFFSET('Hygiene Data'!$G$7,0,10*ROW('Hygiene Data'!G75))),'Data Summary'!DY81="Yes"),OFFSET('Hygiene Data'!$G$7,0,10*ROW('Hygiene Data'!G75)),NA())</f>
        <v>#N/A</v>
      </c>
      <c r="BK81" s="89" t="e">
        <f ca="true">+IF(AND(ISNUMBER(OFFSET('Hygiene Data'!$G$9,0,10*ROW('Hygiene Data'!G75))),'Data Summary'!DZ81="Yes"),OFFSET('Hygiene Data'!$G$9,0,10*ROW('Hygiene Data'!G75)),NA())</f>
        <v>#N/A</v>
      </c>
      <c r="BL81" s="89" t="e">
        <f ca="true">+IF(AND(ISNUMBER(OFFSET('Hygiene Data'!$H$5,0,10*ROW('Hygiene Data'!H75))),'Data Summary'!EA81="Yes"),OFFSET('Hygiene Data'!$H$5,0,10*ROW('Hygiene Data'!H75)),NA())</f>
        <v>#N/A</v>
      </c>
      <c r="BM81" s="89" t="e">
        <f ca="true">+IF(AND(ISNUMBER(OFFSET('Hygiene Data'!$H$7,0,10*ROW('Hygiene Data'!H75))),'Data Summary'!EB81="Yes"),OFFSET('Hygiene Data'!$H$7,0,10*ROW('Hygiene Data'!H75)),NA())</f>
        <v>#N/A</v>
      </c>
      <c r="BN81" s="89" t="e">
        <f ca="true">+IF(AND(ISNUMBER(OFFSET('Hygiene Data'!$H$9,0,10*ROW('Hygiene Data'!H75))),'Data Summary'!EC81="Yes"),OFFSET('Hygiene Data'!$H$9,0,10*ROW('Hygiene Data'!H75)),NA())</f>
        <v>#N/A</v>
      </c>
      <c r="BO81" s="89" t="e">
        <f ca="true">+IF(AND(ISNUMBER(OFFSET('Hygiene Data'!$I$5,0,10*ROW('Hygiene Data'!I75))),'Data Summary'!ED81="Yes"),OFFSET('Hygiene Data'!$I$5,0,10*ROW('Hygiene Data'!I75)),NA())</f>
        <v>#N/A</v>
      </c>
      <c r="BP81" s="89" t="e">
        <f ca="true">+IF(AND(ISNUMBER(OFFSET('Hygiene Data'!$I$7,0,10*ROW('Hygiene Data'!I75))),'Data Summary'!EE81="Yes"),OFFSET('Hygiene Data'!$I$7,0,10*ROW('Hygiene Data'!I75)),NA())</f>
        <v>#N/A</v>
      </c>
      <c r="BQ81" s="89" t="e">
        <f ca="true">+IF(AND(ISNUMBER(OFFSET('Hygiene Data'!$I$9,0,10*ROW('Hygiene Data'!I75))),'Data Summary'!EF81="Yes"),OFFSET('Hygiene Data'!$I$9,0,10*ROW('Hygiene Data'!I75)),NA())</f>
        <v>#N/A</v>
      </c>
    </row>
    <row xmlns:x14ac="http://schemas.microsoft.com/office/spreadsheetml/2009/9/ac" r="82" x14ac:dyDescent="0.2">
      <c r="A82" s="326" t="e">
        <f ca="true">+RIGHT('Data Summary'!A82,LEN('Data Summary'!A82)-9)</f>
        <v>#VALUE!</v>
      </c>
      <c r="B82" s="34" t="str">
        <f ca="true">+IF(ISTEXT('Data Summary'!B82),'Data Summary'!B82,"")</f>
        <v/>
      </c>
      <c r="C82" s="325" t="e">
        <f ca="true">+VALUE('Data Summary'!C82)</f>
        <v>#VALUE!</v>
      </c>
      <c r="D82" s="87" t="e">
        <f ca="true">+IF(AND(ISNUMBER(OFFSET('Water Data'!$D$4,0,10*ROW('Water Data'!D76))),'Data Summary'!BS82="Yes"),100-OFFSET('Water Data'!$D$4,0,10*ROW('Water Data'!D76)),NA())</f>
        <v>#N/A</v>
      </c>
      <c r="E82" s="87" t="e">
        <f ca="true">+IF(AND(ISNUMBER(OFFSET('Water Data'!$D$6,0,10*ROW('Water Data'!D76))),'Data Summary'!BT82="Yes"),OFFSET('Water Data'!$D$6,0,10*ROW('Water Data'!D76)),NA())</f>
        <v>#N/A</v>
      </c>
      <c r="F82" s="87" t="e">
        <f ca="true">+IF(AND(ISNUMBER(OFFSET('Water Data'!$D$9,0,10*ROW('Water Data'!D76))),'Data Summary'!BU82="Yes"),OFFSET('Water Data'!$D$9,0,10*ROW('Water Data'!D76)),NA())</f>
        <v>#N/A</v>
      </c>
      <c r="G82" s="87" t="e">
        <f ca="true">+IF(AND(ISNUMBER(OFFSET('Water Data'!$E$4,0,10*ROW('Water Data'!E76))),'Data Summary'!BV82="Yes"),100-OFFSET('Water Data'!$E$4,0,10*ROW('Water Data'!E76)),NA())</f>
        <v>#N/A</v>
      </c>
      <c r="H82" s="87" t="e">
        <f ca="true">+IF(AND(ISNUMBER(OFFSET('Water Data'!$E$6,0,10*ROW('Water Data'!E76))),'Data Summary'!BW82="Yes"),OFFSET('Water Data'!$E$6,0,10*ROW('Water Data'!E76)),NA())</f>
        <v>#N/A</v>
      </c>
      <c r="I82" s="87" t="e">
        <f ca="true">+IF(AND(ISNUMBER(OFFSET('Water Data'!$E$9,0,10*ROW('Water Data'!E76))),'Data Summary'!BX82="Yes"),OFFSET('Water Data'!$E$9,0,10*ROW('Water Data'!E76)),NA())</f>
        <v>#N/A</v>
      </c>
      <c r="J82" s="87" t="e">
        <f ca="true">+IF(AND(ISNUMBER(OFFSET('Water Data'!$F$4,0,10*ROW('Water Data'!F76))),'Data Summary'!BY82="Yes"),100-OFFSET('Water Data'!$F$4,0,10*ROW('Water Data'!F76)),NA())</f>
        <v>#N/A</v>
      </c>
      <c r="K82" s="87" t="e">
        <f ca="true">+IF(AND(ISNUMBER(OFFSET('Water Data'!$F$6,0,10*ROW('Water Data'!F76))),'Data Summary'!BZ82="Yes"),OFFSET('Water Data'!$F$6,0,10*ROW('Water Data'!F76)),NA())</f>
        <v>#N/A</v>
      </c>
      <c r="L82" s="87" t="e">
        <f ca="true">+IF(AND(ISNUMBER(OFFSET('Water Data'!$F$9,0,10*ROW('Water Data'!F76))),'Data Summary'!CA82="Yes"),OFFSET('Water Data'!$F$9,0,10*ROW('Water Data'!F76)),NA())</f>
        <v>#N/A</v>
      </c>
      <c r="M82" s="87" t="e">
        <f ca="true">+IF(AND(ISNUMBER(OFFSET('Water Data'!$G$4,0,10*ROW('Water Data'!G76))),'Data Summary'!CB82="Yes"),100-OFFSET('Water Data'!$G$4,0,10*ROW('Water Data'!G76)),NA())</f>
        <v>#N/A</v>
      </c>
      <c r="N82" s="87" t="e">
        <f ca="true">+IF(AND(ISNUMBER(OFFSET('Water Data'!$G$6,0,10*ROW('Water Data'!G76))),'Data Summary'!CC82="Yes"),OFFSET('Water Data'!$G$6,0,10*ROW('Water Data'!G76)),NA())</f>
        <v>#N/A</v>
      </c>
      <c r="O82" s="87" t="e">
        <f ca="true">+IF(AND(ISNUMBER(OFFSET('Water Data'!$G$9,0,10*ROW('Water Data'!G76))),'Data Summary'!CD82="Yes"),OFFSET('Water Data'!$G$9,0,10*ROW('Water Data'!G76)),NA())</f>
        <v>#N/A</v>
      </c>
      <c r="P82" s="87" t="e">
        <f ca="true">+IF(AND(ISNUMBER(OFFSET('Water Data'!$H$4,0,10*ROW('Water Data'!H76))),'Data Summary'!CE82="Yes"),100-OFFSET('Water Data'!$H$4,0,10*ROW('Water Data'!H76)),NA())</f>
        <v>#N/A</v>
      </c>
      <c r="Q82" s="87" t="e">
        <f ca="true">+IF(AND(ISNUMBER(OFFSET('Water Data'!$H$6,0,10*ROW('Water Data'!H76))),'Data Summary'!CF82="Yes"),OFFSET('Water Data'!$H$6,0,10*ROW('Water Data'!H76)),NA())</f>
        <v>#N/A</v>
      </c>
      <c r="R82" s="87" t="e">
        <f ca="true">+IF(AND(ISNUMBER(OFFSET('Water Data'!$H$9,0,10*ROW('Water Data'!H76))),'Data Summary'!CG82="Yes"),OFFSET('Water Data'!$H$9,0,10*ROW('Water Data'!H76)),NA())</f>
        <v>#N/A</v>
      </c>
      <c r="S82" s="87" t="e">
        <f ca="true">+IF(AND(ISNUMBER(OFFSET('Water Data'!$I$4,0,10*ROW('Water Data'!I76))),'Data Summary'!CH82="Yes"),100-OFFSET('Water Data'!$I$4,0,10*ROW('Water Data'!I76)),NA())</f>
        <v>#N/A</v>
      </c>
      <c r="T82" s="87" t="e">
        <f ca="true">+IF(AND(ISNUMBER(OFFSET('Water Data'!$I$6,0,10*ROW('Water Data'!I76))),'Data Summary'!CI82="Yes"),OFFSET('Water Data'!$I$6,0,10*ROW('Water Data'!I76)),NA())</f>
        <v>#N/A</v>
      </c>
      <c r="U82" s="87" t="e">
        <f ca="true">+IF(AND(ISNUMBER(OFFSET('Water Data'!$I$9,0,10*ROW('Water Data'!I76))),'Data Summary'!CJ82="Yes"),OFFSET('Water Data'!$I$9,0,10*ROW('Water Data'!I76)),NA())</f>
        <v>#N/A</v>
      </c>
      <c r="V82" s="88" t="e">
        <f ca="true">+IF(AND(ISNUMBER(OFFSET('Sanitation Data'!$D$4,0,10*ROW('Sanitation Data'!D76))),'Data Summary'!CK82="Yes"),100-OFFSET('Sanitation Data'!$D$4,0,10*ROW('Sanitation Data'!D76)),NA())</f>
        <v>#N/A</v>
      </c>
      <c r="W82" s="88" t="e">
        <f ca="true">+IF(AND(ISNUMBER(OFFSET('Sanitation Data'!$D$6,0,10*ROW('Sanitation Data'!D76))),'Data Summary'!CL82="Yes"),OFFSET('Sanitation Data'!$D$6,0,10*ROW('Sanitation Data'!D76)),NA())</f>
        <v>#N/A</v>
      </c>
      <c r="X82" s="88" t="e">
        <f ca="true">+IF(AND(ISNUMBER(OFFSET('Sanitation Data'!$D$10,0,10*ROW('Sanitation Data'!D76))),'Data Summary'!CM82="Yes"),OFFSET('Sanitation Data'!$D$10,0,10*ROW('Sanitation Data'!D76)),NA())</f>
        <v>#N/A</v>
      </c>
      <c r="Y82" s="88" t="e">
        <f ca="true">+IF(AND(ISNUMBER(OFFSET('Sanitation Data'!$D$11,0,10*ROW('Sanitation Data'!D76))),'Data Summary'!CN82="Yes"),OFFSET('Sanitation Data'!$D$11,0,10*ROW('Sanitation Data'!D76)),NA())</f>
        <v>#N/A</v>
      </c>
      <c r="Z82" s="88" t="e">
        <f ca="true">+IF(AND(ISNUMBER(OFFSET('Sanitation Data'!$D$12,0,10*ROW('Sanitation Data'!D76))),'Data Summary'!CO82="Yes"),OFFSET('Sanitation Data'!$D$12,0,10*ROW('Sanitation Data'!D76)),NA())</f>
        <v>#N/A</v>
      </c>
      <c r="AA82" s="88" t="e">
        <f ca="true">+IF(AND(ISNUMBER(OFFSET('Sanitation Data'!$E$4,0,10*ROW('Sanitation Data'!E76))),'Data Summary'!CP82="Yes"),100-OFFSET('Sanitation Data'!$E$4,0,10*ROW('Sanitation Data'!E76)),NA())</f>
        <v>#N/A</v>
      </c>
      <c r="AB82" s="88" t="e">
        <f ca="true">+IF(AND(ISNUMBER(OFFSET('Sanitation Data'!$E$6,0,10*ROW('Sanitation Data'!E76))),'Data Summary'!CQ82="Yes"),OFFSET('Sanitation Data'!$E$6,0,10*ROW('Sanitation Data'!E76)),NA())</f>
        <v>#N/A</v>
      </c>
      <c r="AC82" s="88" t="e">
        <f ca="true">+IF(AND(ISNUMBER(OFFSET('Sanitation Data'!$E$10,0,10*ROW('Sanitation Data'!E76))),'Data Summary'!CR82="Yes"),OFFSET('Sanitation Data'!$E$10,0,10*ROW('Sanitation Data'!E76)),NA())</f>
        <v>#N/A</v>
      </c>
      <c r="AD82" s="88" t="e">
        <f ca="true">+IF(AND(ISNUMBER(OFFSET('Sanitation Data'!$E$11,0,10*ROW('Sanitation Data'!E76))),'Data Summary'!CS82="Yes"),OFFSET('Sanitation Data'!$E$11,0,10*ROW('Sanitation Data'!E76)),NA())</f>
        <v>#N/A</v>
      </c>
      <c r="AE82" s="88" t="e">
        <f ca="true">+IF(AND(ISNUMBER(OFFSET('Sanitation Data'!$E$12,0,10*ROW('Sanitation Data'!E76))),'Data Summary'!CT82="Yes"),OFFSET('Sanitation Data'!$E$12,0,10*ROW('Sanitation Data'!E76)),NA())</f>
        <v>#N/A</v>
      </c>
      <c r="AF82" s="88" t="e">
        <f ca="true">+IF(AND(ISNUMBER(OFFSET('Sanitation Data'!$F$4,0,10*ROW('Sanitation Data'!F76))),'Data Summary'!CU82="Yes"),100-OFFSET('Sanitation Data'!$F$4,0,10*ROW('Sanitation Data'!F76)),NA())</f>
        <v>#N/A</v>
      </c>
      <c r="AG82" s="88" t="e">
        <f ca="true">+IF(AND(ISNUMBER(OFFSET('Sanitation Data'!$F$6,0,10*ROW('Sanitation Data'!F76))),'Data Summary'!CV82="Yes"),OFFSET('Sanitation Data'!$F$6,0,10*ROW('Sanitation Data'!F76)),NA())</f>
        <v>#N/A</v>
      </c>
      <c r="AH82" s="88" t="e">
        <f ca="true">+IF(AND(ISNUMBER(OFFSET('Sanitation Data'!$F$10,0,10*ROW('Sanitation Data'!F76))),'Data Summary'!CW82="Yes"),OFFSET('Sanitation Data'!$F$10,0,10*ROW('Sanitation Data'!F76)),NA())</f>
        <v>#N/A</v>
      </c>
      <c r="AI82" s="88" t="e">
        <f ca="true">+IF(AND(ISNUMBER(OFFSET('Sanitation Data'!$F$11,0,10*ROW('Sanitation Data'!F76))),'Data Summary'!CX82="Yes"),OFFSET('Sanitation Data'!$F$11,0,10*ROW('Sanitation Data'!F76)),NA())</f>
        <v>#N/A</v>
      </c>
      <c r="AJ82" s="88" t="e">
        <f ca="true">+IF(AND(ISNUMBER(OFFSET('Sanitation Data'!$F$12,0,10*ROW('Sanitation Data'!F76))),'Data Summary'!CY82="Yes"),OFFSET('Sanitation Data'!$F$12,0,10*ROW('Sanitation Data'!F76)),NA())</f>
        <v>#N/A</v>
      </c>
      <c r="AK82" s="88" t="e">
        <f ca="true">+IF(AND(ISNUMBER(OFFSET('Sanitation Data'!$G$4,0,10*ROW('Sanitation Data'!G76))),'Data Summary'!CZ82="Yes"),100-OFFSET('Sanitation Data'!$G$4,0,10*ROW('Sanitation Data'!G76)),NA())</f>
        <v>#N/A</v>
      </c>
      <c r="AL82" s="88" t="e">
        <f ca="true">+IF(AND(ISNUMBER(OFFSET('Sanitation Data'!$G$6,0,10*ROW('Sanitation Data'!G76))),'Data Summary'!DA82="Yes"),OFFSET('Sanitation Data'!$G$6,0,10*ROW('Sanitation Data'!G76)),NA())</f>
        <v>#N/A</v>
      </c>
      <c r="AM82" s="88" t="e">
        <f ca="true">+IF(AND(ISNUMBER(OFFSET('Sanitation Data'!$G$10,0,10*ROW('Sanitation Data'!G76))),'Data Summary'!DB82="Yes"),OFFSET('Sanitation Data'!$G$10,0,10*ROW('Sanitation Data'!G76)),NA())</f>
        <v>#N/A</v>
      </c>
      <c r="AN82" s="88" t="e">
        <f ca="true">+IF(AND(ISNUMBER(OFFSET('Sanitation Data'!$G$11,0,10*ROW('Sanitation Data'!G76))),'Data Summary'!DC82="Yes"),OFFSET('Sanitation Data'!$G$11,0,10*ROW('Sanitation Data'!G76)),NA())</f>
        <v>#N/A</v>
      </c>
      <c r="AO82" s="88" t="e">
        <f ca="true">+IF(AND(ISNUMBER(OFFSET('Sanitation Data'!$G$12,0,10*ROW('Sanitation Data'!G76))),'Data Summary'!DD82="Yes"),OFFSET('Sanitation Data'!$G$12,0,10*ROW('Sanitation Data'!G76)),NA())</f>
        <v>#N/A</v>
      </c>
      <c r="AP82" s="88" t="e">
        <f ca="true">+IF(AND(ISNUMBER(OFFSET('Sanitation Data'!$H$4,0,10*ROW('Sanitation Data'!H76))),'Data Summary'!DE82="Yes"),100-OFFSET('Sanitation Data'!$H$4,0,10*ROW('Sanitation Data'!H76)),NA())</f>
        <v>#N/A</v>
      </c>
      <c r="AQ82" s="88" t="e">
        <f ca="true">+IF(AND(ISNUMBER(OFFSET('Sanitation Data'!$H$6,0,10*ROW('Sanitation Data'!H76))),'Data Summary'!DF82="Yes"),OFFSET('Sanitation Data'!$H$6,0,10*ROW('Sanitation Data'!H76)),NA())</f>
        <v>#N/A</v>
      </c>
      <c r="AR82" s="88" t="e">
        <f ca="true">+IF(AND(ISNUMBER(OFFSET('Sanitation Data'!$H$10,0,10*ROW('Sanitation Data'!H76))),'Data Summary'!DG82="Yes"),OFFSET('Sanitation Data'!$H$10,0,10*ROW('Sanitation Data'!H76)),NA())</f>
        <v>#N/A</v>
      </c>
      <c r="AS82" s="88" t="e">
        <f ca="true">+IF(AND(ISNUMBER(OFFSET('Sanitation Data'!$H$11,0,10*ROW('Sanitation Data'!H76))),'Data Summary'!DH82="Yes"),OFFSET('Sanitation Data'!$H$11,0,10*ROW('Sanitation Data'!H76)),NA())</f>
        <v>#N/A</v>
      </c>
      <c r="AT82" s="88" t="e">
        <f ca="true">+IF(AND(ISNUMBER(OFFSET('Sanitation Data'!$H$12,0,10*ROW('Sanitation Data'!H76))),'Data Summary'!DI82="Yes"),OFFSET('Sanitation Data'!$H$12,0,10*ROW('Sanitation Data'!H76)),NA())</f>
        <v>#N/A</v>
      </c>
      <c r="AU82" s="88" t="e">
        <f ca="true">+IF(AND(ISNUMBER(OFFSET('Sanitation Data'!$I$4,0,10*ROW('Sanitation Data'!I76))),'Data Summary'!DJ82="Yes"),100-OFFSET('Sanitation Data'!$I$4,0,10*ROW('Sanitation Data'!I76)),NA())</f>
        <v>#N/A</v>
      </c>
      <c r="AV82" s="88" t="e">
        <f ca="true">+IF(AND(ISNUMBER(OFFSET('Sanitation Data'!$I$6,0,10*ROW('Sanitation Data'!I76))),'Data Summary'!DK82="Yes"),OFFSET('Sanitation Data'!$I$6,0,10*ROW('Sanitation Data'!I76)),NA())</f>
        <v>#N/A</v>
      </c>
      <c r="AW82" s="88" t="e">
        <f ca="true">+IF(AND(ISNUMBER(OFFSET('Sanitation Data'!$I$10,0,10*ROW('Sanitation Data'!I76))),'Data Summary'!DL82="Yes"),OFFSET('Sanitation Data'!$I$10,0,10*ROW('Sanitation Data'!I76)),NA())</f>
        <v>#N/A</v>
      </c>
      <c r="AX82" s="88" t="e">
        <f ca="true">+IF(AND(ISNUMBER(OFFSET('Sanitation Data'!$I$11,0,10*ROW('Sanitation Data'!I76))),'Data Summary'!DM82="Yes"),OFFSET('Sanitation Data'!$I$11,0,10*ROW('Sanitation Data'!I76)),NA())</f>
        <v>#N/A</v>
      </c>
      <c r="AY82" s="88" t="e">
        <f ca="true">+IF(AND(ISNUMBER(OFFSET('Sanitation Data'!$I$12,0,10*ROW('Sanitation Data'!I76))),'Data Summary'!DN82="Yes"),OFFSET('Sanitation Data'!$I$12,0,10*ROW('Sanitation Data'!I76)),NA())</f>
        <v>#N/A</v>
      </c>
      <c r="AZ82" s="89" t="e">
        <f ca="true">+IF(AND(ISNUMBER(OFFSET('Hygiene Data'!$D$5,0,10*ROW('Hygiene Data'!D76))),'Data Summary'!DO82="Yes"),OFFSET('Hygiene Data'!$D$5,0,10*ROW('Hygiene Data'!D76)),NA())</f>
        <v>#N/A</v>
      </c>
      <c r="BA82" s="89" t="e">
        <f ca="true">+IF(AND(ISNUMBER(OFFSET('Hygiene Data'!$D$7,0,10*ROW('Hygiene Data'!D76))),'Data Summary'!DP82="Yes"),OFFSET('Hygiene Data'!$D$7,0,10*ROW('Hygiene Data'!D76)),NA())</f>
        <v>#N/A</v>
      </c>
      <c r="BB82" s="89" t="e">
        <f ca="true">+IF(AND(ISNUMBER(OFFSET('Hygiene Data'!$D$9,0,10*ROW('Hygiene Data'!D76))),'Data Summary'!DQ82="Yes"),OFFSET('Hygiene Data'!$D$9,0,10*ROW('Hygiene Data'!D76)),NA())</f>
        <v>#N/A</v>
      </c>
      <c r="BC82" s="89" t="e">
        <f ca="true">+IF(AND(ISNUMBER(OFFSET('Hygiene Data'!$E$5,0,10*ROW('Hygiene Data'!E76))),'Data Summary'!DR82="Yes"),OFFSET('Hygiene Data'!$E$5,0,10*ROW('Hygiene Data'!E76)),NA())</f>
        <v>#N/A</v>
      </c>
      <c r="BD82" s="89" t="e">
        <f ca="true">+IF(AND(ISNUMBER(OFFSET('Hygiene Data'!$E$7,0,10*ROW('Hygiene Data'!E76))),'Data Summary'!DS82="Yes"),OFFSET('Hygiene Data'!$E$7,0,10*ROW('Hygiene Data'!E76)),NA())</f>
        <v>#N/A</v>
      </c>
      <c r="BE82" s="89" t="e">
        <f ca="true">+IF(AND(ISNUMBER(OFFSET('Hygiene Data'!$E$9,0,10*ROW('Hygiene Data'!E76))),'Data Summary'!DT82="Yes"),OFFSET('Hygiene Data'!$E$9,0,10*ROW('Hygiene Data'!E76)),NA())</f>
        <v>#N/A</v>
      </c>
      <c r="BF82" s="89" t="e">
        <f ca="true">+IF(AND(ISNUMBER(OFFSET('Hygiene Data'!$F$5,0,10*ROW('Hygiene Data'!F76))),'Data Summary'!DU82="Yes"),OFFSET('Hygiene Data'!$F$5,0,10*ROW('Hygiene Data'!F76)),NA())</f>
        <v>#N/A</v>
      </c>
      <c r="BG82" s="89" t="e">
        <f ca="true">+IF(AND(ISNUMBER(OFFSET('Hygiene Data'!$F$7,0,10*ROW('Hygiene Data'!F76))),'Data Summary'!DV82="Yes"),OFFSET('Hygiene Data'!$F$7,0,10*ROW('Hygiene Data'!F76)),NA())</f>
        <v>#N/A</v>
      </c>
      <c r="BH82" s="89" t="e">
        <f ca="true">+IF(AND(ISNUMBER(OFFSET('Hygiene Data'!$F$9,0,10*ROW('Hygiene Data'!F76))),'Data Summary'!DW82="Yes"),OFFSET('Hygiene Data'!$F$9,0,10*ROW('Hygiene Data'!F76)),NA())</f>
        <v>#N/A</v>
      </c>
      <c r="BI82" s="89" t="e">
        <f ca="true">+IF(AND(ISNUMBER(OFFSET('Hygiene Data'!$G$5,0,10*ROW('Hygiene Data'!G76))),'Data Summary'!DX82="Yes"),OFFSET('Hygiene Data'!$G$5,0,10*ROW('Hygiene Data'!G76)),NA())</f>
        <v>#N/A</v>
      </c>
      <c r="BJ82" s="89" t="e">
        <f ca="true">+IF(AND(ISNUMBER(OFFSET('Hygiene Data'!$G$7,0,10*ROW('Hygiene Data'!G76))),'Data Summary'!DY82="Yes"),OFFSET('Hygiene Data'!$G$7,0,10*ROW('Hygiene Data'!G76)),NA())</f>
        <v>#N/A</v>
      </c>
      <c r="BK82" s="89" t="e">
        <f ca="true">+IF(AND(ISNUMBER(OFFSET('Hygiene Data'!$G$9,0,10*ROW('Hygiene Data'!G76))),'Data Summary'!DZ82="Yes"),OFFSET('Hygiene Data'!$G$9,0,10*ROW('Hygiene Data'!G76)),NA())</f>
        <v>#N/A</v>
      </c>
      <c r="BL82" s="89" t="e">
        <f ca="true">+IF(AND(ISNUMBER(OFFSET('Hygiene Data'!$H$5,0,10*ROW('Hygiene Data'!H76))),'Data Summary'!EA82="Yes"),OFFSET('Hygiene Data'!$H$5,0,10*ROW('Hygiene Data'!H76)),NA())</f>
        <v>#N/A</v>
      </c>
      <c r="BM82" s="89" t="e">
        <f ca="true">+IF(AND(ISNUMBER(OFFSET('Hygiene Data'!$H$7,0,10*ROW('Hygiene Data'!H76))),'Data Summary'!EB82="Yes"),OFFSET('Hygiene Data'!$H$7,0,10*ROW('Hygiene Data'!H76)),NA())</f>
        <v>#N/A</v>
      </c>
      <c r="BN82" s="89" t="e">
        <f ca="true">+IF(AND(ISNUMBER(OFFSET('Hygiene Data'!$H$9,0,10*ROW('Hygiene Data'!H76))),'Data Summary'!EC82="Yes"),OFFSET('Hygiene Data'!$H$9,0,10*ROW('Hygiene Data'!H76)),NA())</f>
        <v>#N/A</v>
      </c>
      <c r="BO82" s="89" t="e">
        <f ca="true">+IF(AND(ISNUMBER(OFFSET('Hygiene Data'!$I$5,0,10*ROW('Hygiene Data'!I76))),'Data Summary'!ED82="Yes"),OFFSET('Hygiene Data'!$I$5,0,10*ROW('Hygiene Data'!I76)),NA())</f>
        <v>#N/A</v>
      </c>
      <c r="BP82" s="89" t="e">
        <f ca="true">+IF(AND(ISNUMBER(OFFSET('Hygiene Data'!$I$7,0,10*ROW('Hygiene Data'!I76))),'Data Summary'!EE82="Yes"),OFFSET('Hygiene Data'!$I$7,0,10*ROW('Hygiene Data'!I76)),NA())</f>
        <v>#N/A</v>
      </c>
      <c r="BQ82" s="89" t="e">
        <f ca="true">+IF(AND(ISNUMBER(OFFSET('Hygiene Data'!$I$9,0,10*ROW('Hygiene Data'!I76))),'Data Summary'!EF82="Yes"),OFFSET('Hygiene Data'!$I$9,0,10*ROW('Hygiene Data'!I76)),NA())</f>
        <v>#N/A</v>
      </c>
    </row>
    <row xmlns:x14ac="http://schemas.microsoft.com/office/spreadsheetml/2009/9/ac" r="83" x14ac:dyDescent="0.2">
      <c r="A83" s="326" t="e">
        <f ca="true">+RIGHT('Data Summary'!A83,LEN('Data Summary'!A83)-9)</f>
        <v>#VALUE!</v>
      </c>
      <c r="B83" s="34" t="str">
        <f ca="true">+IF(ISTEXT('Data Summary'!B83),'Data Summary'!B83,"")</f>
        <v/>
      </c>
      <c r="C83" s="325" t="e">
        <f ca="true">+VALUE('Data Summary'!C83)</f>
        <v>#VALUE!</v>
      </c>
      <c r="D83" s="87" t="e">
        <f ca="true">+IF(AND(ISNUMBER(OFFSET('Water Data'!$D$4,0,10*ROW('Water Data'!D77))),'Data Summary'!BS83="Yes"),100-OFFSET('Water Data'!$D$4,0,10*ROW('Water Data'!D77)),NA())</f>
        <v>#N/A</v>
      </c>
      <c r="E83" s="87" t="e">
        <f ca="true">+IF(AND(ISNUMBER(OFFSET('Water Data'!$D$6,0,10*ROW('Water Data'!D77))),'Data Summary'!BT83="Yes"),OFFSET('Water Data'!$D$6,0,10*ROW('Water Data'!D77)),NA())</f>
        <v>#N/A</v>
      </c>
      <c r="F83" s="87" t="e">
        <f ca="true">+IF(AND(ISNUMBER(OFFSET('Water Data'!$D$9,0,10*ROW('Water Data'!D77))),'Data Summary'!BU83="Yes"),OFFSET('Water Data'!$D$9,0,10*ROW('Water Data'!D77)),NA())</f>
        <v>#N/A</v>
      </c>
      <c r="G83" s="87" t="e">
        <f ca="true">+IF(AND(ISNUMBER(OFFSET('Water Data'!$E$4,0,10*ROW('Water Data'!E77))),'Data Summary'!BV83="Yes"),100-OFFSET('Water Data'!$E$4,0,10*ROW('Water Data'!E77)),NA())</f>
        <v>#N/A</v>
      </c>
      <c r="H83" s="87" t="e">
        <f ca="true">+IF(AND(ISNUMBER(OFFSET('Water Data'!$E$6,0,10*ROW('Water Data'!E77))),'Data Summary'!BW83="Yes"),OFFSET('Water Data'!$E$6,0,10*ROW('Water Data'!E77)),NA())</f>
        <v>#N/A</v>
      </c>
      <c r="I83" s="87" t="e">
        <f ca="true">+IF(AND(ISNUMBER(OFFSET('Water Data'!$E$9,0,10*ROW('Water Data'!E77))),'Data Summary'!BX83="Yes"),OFFSET('Water Data'!$E$9,0,10*ROW('Water Data'!E77)),NA())</f>
        <v>#N/A</v>
      </c>
      <c r="J83" s="87" t="e">
        <f ca="true">+IF(AND(ISNUMBER(OFFSET('Water Data'!$F$4,0,10*ROW('Water Data'!F77))),'Data Summary'!BY83="Yes"),100-OFFSET('Water Data'!$F$4,0,10*ROW('Water Data'!F77)),NA())</f>
        <v>#N/A</v>
      </c>
      <c r="K83" s="87" t="e">
        <f ca="true">+IF(AND(ISNUMBER(OFFSET('Water Data'!$F$6,0,10*ROW('Water Data'!F77))),'Data Summary'!BZ83="Yes"),OFFSET('Water Data'!$F$6,0,10*ROW('Water Data'!F77)),NA())</f>
        <v>#N/A</v>
      </c>
      <c r="L83" s="87" t="e">
        <f ca="true">+IF(AND(ISNUMBER(OFFSET('Water Data'!$F$9,0,10*ROW('Water Data'!F77))),'Data Summary'!CA83="Yes"),OFFSET('Water Data'!$F$9,0,10*ROW('Water Data'!F77)),NA())</f>
        <v>#N/A</v>
      </c>
      <c r="M83" s="87" t="e">
        <f ca="true">+IF(AND(ISNUMBER(OFFSET('Water Data'!$G$4,0,10*ROW('Water Data'!G77))),'Data Summary'!CB83="Yes"),100-OFFSET('Water Data'!$G$4,0,10*ROW('Water Data'!G77)),NA())</f>
        <v>#N/A</v>
      </c>
      <c r="N83" s="87" t="e">
        <f ca="true">+IF(AND(ISNUMBER(OFFSET('Water Data'!$G$6,0,10*ROW('Water Data'!G77))),'Data Summary'!CC83="Yes"),OFFSET('Water Data'!$G$6,0,10*ROW('Water Data'!G77)),NA())</f>
        <v>#N/A</v>
      </c>
      <c r="O83" s="87" t="e">
        <f ca="true">+IF(AND(ISNUMBER(OFFSET('Water Data'!$G$9,0,10*ROW('Water Data'!G77))),'Data Summary'!CD83="Yes"),OFFSET('Water Data'!$G$9,0,10*ROW('Water Data'!G77)),NA())</f>
        <v>#N/A</v>
      </c>
      <c r="P83" s="87" t="e">
        <f ca="true">+IF(AND(ISNUMBER(OFFSET('Water Data'!$H$4,0,10*ROW('Water Data'!H77))),'Data Summary'!CE83="Yes"),100-OFFSET('Water Data'!$H$4,0,10*ROW('Water Data'!H77)),NA())</f>
        <v>#N/A</v>
      </c>
      <c r="Q83" s="87" t="e">
        <f ca="true">+IF(AND(ISNUMBER(OFFSET('Water Data'!$H$6,0,10*ROW('Water Data'!H77))),'Data Summary'!CF83="Yes"),OFFSET('Water Data'!$H$6,0,10*ROW('Water Data'!H77)),NA())</f>
        <v>#N/A</v>
      </c>
      <c r="R83" s="87" t="e">
        <f ca="true">+IF(AND(ISNUMBER(OFFSET('Water Data'!$H$9,0,10*ROW('Water Data'!H77))),'Data Summary'!CG83="Yes"),OFFSET('Water Data'!$H$9,0,10*ROW('Water Data'!H77)),NA())</f>
        <v>#N/A</v>
      </c>
      <c r="S83" s="87" t="e">
        <f ca="true">+IF(AND(ISNUMBER(OFFSET('Water Data'!$I$4,0,10*ROW('Water Data'!I77))),'Data Summary'!CH83="Yes"),100-OFFSET('Water Data'!$I$4,0,10*ROW('Water Data'!I77)),NA())</f>
        <v>#N/A</v>
      </c>
      <c r="T83" s="87" t="e">
        <f ca="true">+IF(AND(ISNUMBER(OFFSET('Water Data'!$I$6,0,10*ROW('Water Data'!I77))),'Data Summary'!CI83="Yes"),OFFSET('Water Data'!$I$6,0,10*ROW('Water Data'!I77)),NA())</f>
        <v>#N/A</v>
      </c>
      <c r="U83" s="87" t="e">
        <f ca="true">+IF(AND(ISNUMBER(OFFSET('Water Data'!$I$9,0,10*ROW('Water Data'!I77))),'Data Summary'!CJ83="Yes"),OFFSET('Water Data'!$I$9,0,10*ROW('Water Data'!I77)),NA())</f>
        <v>#N/A</v>
      </c>
      <c r="V83" s="88" t="e">
        <f ca="true">+IF(AND(ISNUMBER(OFFSET('Sanitation Data'!$D$4,0,10*ROW('Sanitation Data'!D77))),'Data Summary'!CK83="Yes"),100-OFFSET('Sanitation Data'!$D$4,0,10*ROW('Sanitation Data'!D77)),NA())</f>
        <v>#N/A</v>
      </c>
      <c r="W83" s="88" t="e">
        <f ca="true">+IF(AND(ISNUMBER(OFFSET('Sanitation Data'!$D$6,0,10*ROW('Sanitation Data'!D77))),'Data Summary'!CL83="Yes"),OFFSET('Sanitation Data'!$D$6,0,10*ROW('Sanitation Data'!D77)),NA())</f>
        <v>#N/A</v>
      </c>
      <c r="X83" s="88" t="e">
        <f ca="true">+IF(AND(ISNUMBER(OFFSET('Sanitation Data'!$D$10,0,10*ROW('Sanitation Data'!D77))),'Data Summary'!CM83="Yes"),OFFSET('Sanitation Data'!$D$10,0,10*ROW('Sanitation Data'!D77)),NA())</f>
        <v>#N/A</v>
      </c>
      <c r="Y83" s="88" t="e">
        <f ca="true">+IF(AND(ISNUMBER(OFFSET('Sanitation Data'!$D$11,0,10*ROW('Sanitation Data'!D77))),'Data Summary'!CN83="Yes"),OFFSET('Sanitation Data'!$D$11,0,10*ROW('Sanitation Data'!D77)),NA())</f>
        <v>#N/A</v>
      </c>
      <c r="Z83" s="88" t="e">
        <f ca="true">+IF(AND(ISNUMBER(OFFSET('Sanitation Data'!$D$12,0,10*ROW('Sanitation Data'!D77))),'Data Summary'!CO83="Yes"),OFFSET('Sanitation Data'!$D$12,0,10*ROW('Sanitation Data'!D77)),NA())</f>
        <v>#N/A</v>
      </c>
      <c r="AA83" s="88" t="e">
        <f ca="true">+IF(AND(ISNUMBER(OFFSET('Sanitation Data'!$E$4,0,10*ROW('Sanitation Data'!E77))),'Data Summary'!CP83="Yes"),100-OFFSET('Sanitation Data'!$E$4,0,10*ROW('Sanitation Data'!E77)),NA())</f>
        <v>#N/A</v>
      </c>
      <c r="AB83" s="88" t="e">
        <f ca="true">+IF(AND(ISNUMBER(OFFSET('Sanitation Data'!$E$6,0,10*ROW('Sanitation Data'!E77))),'Data Summary'!CQ83="Yes"),OFFSET('Sanitation Data'!$E$6,0,10*ROW('Sanitation Data'!E77)),NA())</f>
        <v>#N/A</v>
      </c>
      <c r="AC83" s="88" t="e">
        <f ca="true">+IF(AND(ISNUMBER(OFFSET('Sanitation Data'!$E$10,0,10*ROW('Sanitation Data'!E77))),'Data Summary'!CR83="Yes"),OFFSET('Sanitation Data'!$E$10,0,10*ROW('Sanitation Data'!E77)),NA())</f>
        <v>#N/A</v>
      </c>
      <c r="AD83" s="88" t="e">
        <f ca="true">+IF(AND(ISNUMBER(OFFSET('Sanitation Data'!$E$11,0,10*ROW('Sanitation Data'!E77))),'Data Summary'!CS83="Yes"),OFFSET('Sanitation Data'!$E$11,0,10*ROW('Sanitation Data'!E77)),NA())</f>
        <v>#N/A</v>
      </c>
      <c r="AE83" s="88" t="e">
        <f ca="true">+IF(AND(ISNUMBER(OFFSET('Sanitation Data'!$E$12,0,10*ROW('Sanitation Data'!E77))),'Data Summary'!CT83="Yes"),OFFSET('Sanitation Data'!$E$12,0,10*ROW('Sanitation Data'!E77)),NA())</f>
        <v>#N/A</v>
      </c>
      <c r="AF83" s="88" t="e">
        <f ca="true">+IF(AND(ISNUMBER(OFFSET('Sanitation Data'!$F$4,0,10*ROW('Sanitation Data'!F77))),'Data Summary'!CU83="Yes"),100-OFFSET('Sanitation Data'!$F$4,0,10*ROW('Sanitation Data'!F77)),NA())</f>
        <v>#N/A</v>
      </c>
      <c r="AG83" s="88" t="e">
        <f ca="true">+IF(AND(ISNUMBER(OFFSET('Sanitation Data'!$F$6,0,10*ROW('Sanitation Data'!F77))),'Data Summary'!CV83="Yes"),OFFSET('Sanitation Data'!$F$6,0,10*ROW('Sanitation Data'!F77)),NA())</f>
        <v>#N/A</v>
      </c>
      <c r="AH83" s="88" t="e">
        <f ca="true">+IF(AND(ISNUMBER(OFFSET('Sanitation Data'!$F$10,0,10*ROW('Sanitation Data'!F77))),'Data Summary'!CW83="Yes"),OFFSET('Sanitation Data'!$F$10,0,10*ROW('Sanitation Data'!F77)),NA())</f>
        <v>#N/A</v>
      </c>
      <c r="AI83" s="88" t="e">
        <f ca="true">+IF(AND(ISNUMBER(OFFSET('Sanitation Data'!$F$11,0,10*ROW('Sanitation Data'!F77))),'Data Summary'!CX83="Yes"),OFFSET('Sanitation Data'!$F$11,0,10*ROW('Sanitation Data'!F77)),NA())</f>
        <v>#N/A</v>
      </c>
      <c r="AJ83" s="88" t="e">
        <f ca="true">+IF(AND(ISNUMBER(OFFSET('Sanitation Data'!$F$12,0,10*ROW('Sanitation Data'!F77))),'Data Summary'!CY83="Yes"),OFFSET('Sanitation Data'!$F$12,0,10*ROW('Sanitation Data'!F77)),NA())</f>
        <v>#N/A</v>
      </c>
      <c r="AK83" s="88" t="e">
        <f ca="true">+IF(AND(ISNUMBER(OFFSET('Sanitation Data'!$G$4,0,10*ROW('Sanitation Data'!G77))),'Data Summary'!CZ83="Yes"),100-OFFSET('Sanitation Data'!$G$4,0,10*ROW('Sanitation Data'!G77)),NA())</f>
        <v>#N/A</v>
      </c>
      <c r="AL83" s="88" t="e">
        <f ca="true">+IF(AND(ISNUMBER(OFFSET('Sanitation Data'!$G$6,0,10*ROW('Sanitation Data'!G77))),'Data Summary'!DA83="Yes"),OFFSET('Sanitation Data'!$G$6,0,10*ROW('Sanitation Data'!G77)),NA())</f>
        <v>#N/A</v>
      </c>
      <c r="AM83" s="88" t="e">
        <f ca="true">+IF(AND(ISNUMBER(OFFSET('Sanitation Data'!$G$10,0,10*ROW('Sanitation Data'!G77))),'Data Summary'!DB83="Yes"),OFFSET('Sanitation Data'!$G$10,0,10*ROW('Sanitation Data'!G77)),NA())</f>
        <v>#N/A</v>
      </c>
      <c r="AN83" s="88" t="e">
        <f ca="true">+IF(AND(ISNUMBER(OFFSET('Sanitation Data'!$G$11,0,10*ROW('Sanitation Data'!G77))),'Data Summary'!DC83="Yes"),OFFSET('Sanitation Data'!$G$11,0,10*ROW('Sanitation Data'!G77)),NA())</f>
        <v>#N/A</v>
      </c>
      <c r="AO83" s="88" t="e">
        <f ca="true">+IF(AND(ISNUMBER(OFFSET('Sanitation Data'!$G$12,0,10*ROW('Sanitation Data'!G77))),'Data Summary'!DD83="Yes"),OFFSET('Sanitation Data'!$G$12,0,10*ROW('Sanitation Data'!G77)),NA())</f>
        <v>#N/A</v>
      </c>
      <c r="AP83" s="88" t="e">
        <f ca="true">+IF(AND(ISNUMBER(OFFSET('Sanitation Data'!$H$4,0,10*ROW('Sanitation Data'!H77))),'Data Summary'!DE83="Yes"),100-OFFSET('Sanitation Data'!$H$4,0,10*ROW('Sanitation Data'!H77)),NA())</f>
        <v>#N/A</v>
      </c>
      <c r="AQ83" s="88" t="e">
        <f ca="true">+IF(AND(ISNUMBER(OFFSET('Sanitation Data'!$H$6,0,10*ROW('Sanitation Data'!H77))),'Data Summary'!DF83="Yes"),OFFSET('Sanitation Data'!$H$6,0,10*ROW('Sanitation Data'!H77)),NA())</f>
        <v>#N/A</v>
      </c>
      <c r="AR83" s="88" t="e">
        <f ca="true">+IF(AND(ISNUMBER(OFFSET('Sanitation Data'!$H$10,0,10*ROW('Sanitation Data'!H77))),'Data Summary'!DG83="Yes"),OFFSET('Sanitation Data'!$H$10,0,10*ROW('Sanitation Data'!H77)),NA())</f>
        <v>#N/A</v>
      </c>
      <c r="AS83" s="88" t="e">
        <f ca="true">+IF(AND(ISNUMBER(OFFSET('Sanitation Data'!$H$11,0,10*ROW('Sanitation Data'!H77))),'Data Summary'!DH83="Yes"),OFFSET('Sanitation Data'!$H$11,0,10*ROW('Sanitation Data'!H77)),NA())</f>
        <v>#N/A</v>
      </c>
      <c r="AT83" s="88" t="e">
        <f ca="true">+IF(AND(ISNUMBER(OFFSET('Sanitation Data'!$H$12,0,10*ROW('Sanitation Data'!H77))),'Data Summary'!DI83="Yes"),OFFSET('Sanitation Data'!$H$12,0,10*ROW('Sanitation Data'!H77)),NA())</f>
        <v>#N/A</v>
      </c>
      <c r="AU83" s="88" t="e">
        <f ca="true">+IF(AND(ISNUMBER(OFFSET('Sanitation Data'!$I$4,0,10*ROW('Sanitation Data'!I77))),'Data Summary'!DJ83="Yes"),100-OFFSET('Sanitation Data'!$I$4,0,10*ROW('Sanitation Data'!I77)),NA())</f>
        <v>#N/A</v>
      </c>
      <c r="AV83" s="88" t="e">
        <f ca="true">+IF(AND(ISNUMBER(OFFSET('Sanitation Data'!$I$6,0,10*ROW('Sanitation Data'!I77))),'Data Summary'!DK83="Yes"),OFFSET('Sanitation Data'!$I$6,0,10*ROW('Sanitation Data'!I77)),NA())</f>
        <v>#N/A</v>
      </c>
      <c r="AW83" s="88" t="e">
        <f ca="true">+IF(AND(ISNUMBER(OFFSET('Sanitation Data'!$I$10,0,10*ROW('Sanitation Data'!I77))),'Data Summary'!DL83="Yes"),OFFSET('Sanitation Data'!$I$10,0,10*ROW('Sanitation Data'!I77)),NA())</f>
        <v>#N/A</v>
      </c>
      <c r="AX83" s="88" t="e">
        <f ca="true">+IF(AND(ISNUMBER(OFFSET('Sanitation Data'!$I$11,0,10*ROW('Sanitation Data'!I77))),'Data Summary'!DM83="Yes"),OFFSET('Sanitation Data'!$I$11,0,10*ROW('Sanitation Data'!I77)),NA())</f>
        <v>#N/A</v>
      </c>
      <c r="AY83" s="88" t="e">
        <f ca="true">+IF(AND(ISNUMBER(OFFSET('Sanitation Data'!$I$12,0,10*ROW('Sanitation Data'!I77))),'Data Summary'!DN83="Yes"),OFFSET('Sanitation Data'!$I$12,0,10*ROW('Sanitation Data'!I77)),NA())</f>
        <v>#N/A</v>
      </c>
      <c r="AZ83" s="89" t="e">
        <f ca="true">+IF(AND(ISNUMBER(OFFSET('Hygiene Data'!$D$5,0,10*ROW('Hygiene Data'!D77))),'Data Summary'!DO83="Yes"),OFFSET('Hygiene Data'!$D$5,0,10*ROW('Hygiene Data'!D77)),NA())</f>
        <v>#N/A</v>
      </c>
      <c r="BA83" s="89" t="e">
        <f ca="true">+IF(AND(ISNUMBER(OFFSET('Hygiene Data'!$D$7,0,10*ROW('Hygiene Data'!D77))),'Data Summary'!DP83="Yes"),OFFSET('Hygiene Data'!$D$7,0,10*ROW('Hygiene Data'!D77)),NA())</f>
        <v>#N/A</v>
      </c>
      <c r="BB83" s="89" t="e">
        <f ca="true">+IF(AND(ISNUMBER(OFFSET('Hygiene Data'!$D$9,0,10*ROW('Hygiene Data'!D77))),'Data Summary'!DQ83="Yes"),OFFSET('Hygiene Data'!$D$9,0,10*ROW('Hygiene Data'!D77)),NA())</f>
        <v>#N/A</v>
      </c>
      <c r="BC83" s="89" t="e">
        <f ca="true">+IF(AND(ISNUMBER(OFFSET('Hygiene Data'!$E$5,0,10*ROW('Hygiene Data'!E77))),'Data Summary'!DR83="Yes"),OFFSET('Hygiene Data'!$E$5,0,10*ROW('Hygiene Data'!E77)),NA())</f>
        <v>#N/A</v>
      </c>
      <c r="BD83" s="89" t="e">
        <f ca="true">+IF(AND(ISNUMBER(OFFSET('Hygiene Data'!$E$7,0,10*ROW('Hygiene Data'!E77))),'Data Summary'!DS83="Yes"),OFFSET('Hygiene Data'!$E$7,0,10*ROW('Hygiene Data'!E77)),NA())</f>
        <v>#N/A</v>
      </c>
      <c r="BE83" s="89" t="e">
        <f ca="true">+IF(AND(ISNUMBER(OFFSET('Hygiene Data'!$E$9,0,10*ROW('Hygiene Data'!E77))),'Data Summary'!DT83="Yes"),OFFSET('Hygiene Data'!$E$9,0,10*ROW('Hygiene Data'!E77)),NA())</f>
        <v>#N/A</v>
      </c>
      <c r="BF83" s="89" t="e">
        <f ca="true">+IF(AND(ISNUMBER(OFFSET('Hygiene Data'!$F$5,0,10*ROW('Hygiene Data'!F77))),'Data Summary'!DU83="Yes"),OFFSET('Hygiene Data'!$F$5,0,10*ROW('Hygiene Data'!F77)),NA())</f>
        <v>#N/A</v>
      </c>
      <c r="BG83" s="89" t="e">
        <f ca="true">+IF(AND(ISNUMBER(OFFSET('Hygiene Data'!$F$7,0,10*ROW('Hygiene Data'!F77))),'Data Summary'!DV83="Yes"),OFFSET('Hygiene Data'!$F$7,0,10*ROW('Hygiene Data'!F77)),NA())</f>
        <v>#N/A</v>
      </c>
      <c r="BH83" s="89" t="e">
        <f ca="true">+IF(AND(ISNUMBER(OFFSET('Hygiene Data'!$F$9,0,10*ROW('Hygiene Data'!F77))),'Data Summary'!DW83="Yes"),OFFSET('Hygiene Data'!$F$9,0,10*ROW('Hygiene Data'!F77)),NA())</f>
        <v>#N/A</v>
      </c>
      <c r="BI83" s="89" t="e">
        <f ca="true">+IF(AND(ISNUMBER(OFFSET('Hygiene Data'!$G$5,0,10*ROW('Hygiene Data'!G77))),'Data Summary'!DX83="Yes"),OFFSET('Hygiene Data'!$G$5,0,10*ROW('Hygiene Data'!G77)),NA())</f>
        <v>#N/A</v>
      </c>
      <c r="BJ83" s="89" t="e">
        <f ca="true">+IF(AND(ISNUMBER(OFFSET('Hygiene Data'!$G$7,0,10*ROW('Hygiene Data'!G77))),'Data Summary'!DY83="Yes"),OFFSET('Hygiene Data'!$G$7,0,10*ROW('Hygiene Data'!G77)),NA())</f>
        <v>#N/A</v>
      </c>
      <c r="BK83" s="89" t="e">
        <f ca="true">+IF(AND(ISNUMBER(OFFSET('Hygiene Data'!$G$9,0,10*ROW('Hygiene Data'!G77))),'Data Summary'!DZ83="Yes"),OFFSET('Hygiene Data'!$G$9,0,10*ROW('Hygiene Data'!G77)),NA())</f>
        <v>#N/A</v>
      </c>
      <c r="BL83" s="89" t="e">
        <f ca="true">+IF(AND(ISNUMBER(OFFSET('Hygiene Data'!$H$5,0,10*ROW('Hygiene Data'!H77))),'Data Summary'!EA83="Yes"),OFFSET('Hygiene Data'!$H$5,0,10*ROW('Hygiene Data'!H77)),NA())</f>
        <v>#N/A</v>
      </c>
      <c r="BM83" s="89" t="e">
        <f ca="true">+IF(AND(ISNUMBER(OFFSET('Hygiene Data'!$H$7,0,10*ROW('Hygiene Data'!H77))),'Data Summary'!EB83="Yes"),OFFSET('Hygiene Data'!$H$7,0,10*ROW('Hygiene Data'!H77)),NA())</f>
        <v>#N/A</v>
      </c>
      <c r="BN83" s="89" t="e">
        <f ca="true">+IF(AND(ISNUMBER(OFFSET('Hygiene Data'!$H$9,0,10*ROW('Hygiene Data'!H77))),'Data Summary'!EC83="Yes"),OFFSET('Hygiene Data'!$H$9,0,10*ROW('Hygiene Data'!H77)),NA())</f>
        <v>#N/A</v>
      </c>
      <c r="BO83" s="89" t="e">
        <f ca="true">+IF(AND(ISNUMBER(OFFSET('Hygiene Data'!$I$5,0,10*ROW('Hygiene Data'!I77))),'Data Summary'!ED83="Yes"),OFFSET('Hygiene Data'!$I$5,0,10*ROW('Hygiene Data'!I77)),NA())</f>
        <v>#N/A</v>
      </c>
      <c r="BP83" s="89" t="e">
        <f ca="true">+IF(AND(ISNUMBER(OFFSET('Hygiene Data'!$I$7,0,10*ROW('Hygiene Data'!I77))),'Data Summary'!EE83="Yes"),OFFSET('Hygiene Data'!$I$7,0,10*ROW('Hygiene Data'!I77)),NA())</f>
        <v>#N/A</v>
      </c>
      <c r="BQ83" s="89" t="e">
        <f ca="true">+IF(AND(ISNUMBER(OFFSET('Hygiene Data'!$I$9,0,10*ROW('Hygiene Data'!I77))),'Data Summary'!EF83="Yes"),OFFSET('Hygiene Data'!$I$9,0,10*ROW('Hygiene Data'!I77)),NA())</f>
        <v>#N/A</v>
      </c>
    </row>
    <row xmlns:x14ac="http://schemas.microsoft.com/office/spreadsheetml/2009/9/ac" r="84" x14ac:dyDescent="0.2">
      <c r="A84" s="326" t="e">
        <f ca="true">+RIGHT('Data Summary'!A84,LEN('Data Summary'!A84)-9)</f>
        <v>#VALUE!</v>
      </c>
      <c r="B84" s="34" t="str">
        <f ca="true">+IF(ISTEXT('Data Summary'!B84),'Data Summary'!B84,"")</f>
        <v/>
      </c>
      <c r="C84" s="325" t="e">
        <f ca="true">+VALUE('Data Summary'!C84)</f>
        <v>#VALUE!</v>
      </c>
      <c r="D84" s="87" t="e">
        <f ca="true">+IF(AND(ISNUMBER(OFFSET('Water Data'!$D$4,0,10*ROW('Water Data'!D78))),'Data Summary'!BS84="Yes"),100-OFFSET('Water Data'!$D$4,0,10*ROW('Water Data'!D78)),NA())</f>
        <v>#N/A</v>
      </c>
      <c r="E84" s="87" t="e">
        <f ca="true">+IF(AND(ISNUMBER(OFFSET('Water Data'!$D$6,0,10*ROW('Water Data'!D78))),'Data Summary'!BT84="Yes"),OFFSET('Water Data'!$D$6,0,10*ROW('Water Data'!D78)),NA())</f>
        <v>#N/A</v>
      </c>
      <c r="F84" s="87" t="e">
        <f ca="true">+IF(AND(ISNUMBER(OFFSET('Water Data'!$D$9,0,10*ROW('Water Data'!D78))),'Data Summary'!BU84="Yes"),OFFSET('Water Data'!$D$9,0,10*ROW('Water Data'!D78)),NA())</f>
        <v>#N/A</v>
      </c>
      <c r="G84" s="87" t="e">
        <f ca="true">+IF(AND(ISNUMBER(OFFSET('Water Data'!$E$4,0,10*ROW('Water Data'!E78))),'Data Summary'!BV84="Yes"),100-OFFSET('Water Data'!$E$4,0,10*ROW('Water Data'!E78)),NA())</f>
        <v>#N/A</v>
      </c>
      <c r="H84" s="87" t="e">
        <f ca="true">+IF(AND(ISNUMBER(OFFSET('Water Data'!$E$6,0,10*ROW('Water Data'!E78))),'Data Summary'!BW84="Yes"),OFFSET('Water Data'!$E$6,0,10*ROW('Water Data'!E78)),NA())</f>
        <v>#N/A</v>
      </c>
      <c r="I84" s="87" t="e">
        <f ca="true">+IF(AND(ISNUMBER(OFFSET('Water Data'!$E$9,0,10*ROW('Water Data'!E78))),'Data Summary'!BX84="Yes"),OFFSET('Water Data'!$E$9,0,10*ROW('Water Data'!E78)),NA())</f>
        <v>#N/A</v>
      </c>
      <c r="J84" s="87" t="e">
        <f ca="true">+IF(AND(ISNUMBER(OFFSET('Water Data'!$F$4,0,10*ROW('Water Data'!F78))),'Data Summary'!BY84="Yes"),100-OFFSET('Water Data'!$F$4,0,10*ROW('Water Data'!F78)),NA())</f>
        <v>#N/A</v>
      </c>
      <c r="K84" s="87" t="e">
        <f ca="true">+IF(AND(ISNUMBER(OFFSET('Water Data'!$F$6,0,10*ROW('Water Data'!F78))),'Data Summary'!BZ84="Yes"),OFFSET('Water Data'!$F$6,0,10*ROW('Water Data'!F78)),NA())</f>
        <v>#N/A</v>
      </c>
      <c r="L84" s="87" t="e">
        <f ca="true">+IF(AND(ISNUMBER(OFFSET('Water Data'!$F$9,0,10*ROW('Water Data'!F78))),'Data Summary'!CA84="Yes"),OFFSET('Water Data'!$F$9,0,10*ROW('Water Data'!F78)),NA())</f>
        <v>#N/A</v>
      </c>
      <c r="M84" s="87" t="e">
        <f ca="true">+IF(AND(ISNUMBER(OFFSET('Water Data'!$G$4,0,10*ROW('Water Data'!G78))),'Data Summary'!CB84="Yes"),100-OFFSET('Water Data'!$G$4,0,10*ROW('Water Data'!G78)),NA())</f>
        <v>#N/A</v>
      </c>
      <c r="N84" s="87" t="e">
        <f ca="true">+IF(AND(ISNUMBER(OFFSET('Water Data'!$G$6,0,10*ROW('Water Data'!G78))),'Data Summary'!CC84="Yes"),OFFSET('Water Data'!$G$6,0,10*ROW('Water Data'!G78)),NA())</f>
        <v>#N/A</v>
      </c>
      <c r="O84" s="87" t="e">
        <f ca="true">+IF(AND(ISNUMBER(OFFSET('Water Data'!$G$9,0,10*ROW('Water Data'!G78))),'Data Summary'!CD84="Yes"),OFFSET('Water Data'!$G$9,0,10*ROW('Water Data'!G78)),NA())</f>
        <v>#N/A</v>
      </c>
      <c r="P84" s="87" t="e">
        <f ca="true">+IF(AND(ISNUMBER(OFFSET('Water Data'!$H$4,0,10*ROW('Water Data'!H78))),'Data Summary'!CE84="Yes"),100-OFFSET('Water Data'!$H$4,0,10*ROW('Water Data'!H78)),NA())</f>
        <v>#N/A</v>
      </c>
      <c r="Q84" s="87" t="e">
        <f ca="true">+IF(AND(ISNUMBER(OFFSET('Water Data'!$H$6,0,10*ROW('Water Data'!H78))),'Data Summary'!CF84="Yes"),OFFSET('Water Data'!$H$6,0,10*ROW('Water Data'!H78)),NA())</f>
        <v>#N/A</v>
      </c>
      <c r="R84" s="87" t="e">
        <f ca="true">+IF(AND(ISNUMBER(OFFSET('Water Data'!$H$9,0,10*ROW('Water Data'!H78))),'Data Summary'!CG84="Yes"),OFFSET('Water Data'!$H$9,0,10*ROW('Water Data'!H78)),NA())</f>
        <v>#N/A</v>
      </c>
      <c r="S84" s="87" t="e">
        <f ca="true">+IF(AND(ISNUMBER(OFFSET('Water Data'!$I$4,0,10*ROW('Water Data'!I78))),'Data Summary'!CH84="Yes"),100-OFFSET('Water Data'!$I$4,0,10*ROW('Water Data'!I78)),NA())</f>
        <v>#N/A</v>
      </c>
      <c r="T84" s="87" t="e">
        <f ca="true">+IF(AND(ISNUMBER(OFFSET('Water Data'!$I$6,0,10*ROW('Water Data'!I78))),'Data Summary'!CI84="Yes"),OFFSET('Water Data'!$I$6,0,10*ROW('Water Data'!I78)),NA())</f>
        <v>#N/A</v>
      </c>
      <c r="U84" s="87" t="e">
        <f ca="true">+IF(AND(ISNUMBER(OFFSET('Water Data'!$I$9,0,10*ROW('Water Data'!I78))),'Data Summary'!CJ84="Yes"),OFFSET('Water Data'!$I$9,0,10*ROW('Water Data'!I78)),NA())</f>
        <v>#N/A</v>
      </c>
      <c r="V84" s="88" t="e">
        <f ca="true">+IF(AND(ISNUMBER(OFFSET('Sanitation Data'!$D$4,0,10*ROW('Sanitation Data'!D78))),'Data Summary'!CK84="Yes"),100-OFFSET('Sanitation Data'!$D$4,0,10*ROW('Sanitation Data'!D78)),NA())</f>
        <v>#N/A</v>
      </c>
      <c r="W84" s="88" t="e">
        <f ca="true">+IF(AND(ISNUMBER(OFFSET('Sanitation Data'!$D$6,0,10*ROW('Sanitation Data'!D78))),'Data Summary'!CL84="Yes"),OFFSET('Sanitation Data'!$D$6,0,10*ROW('Sanitation Data'!D78)),NA())</f>
        <v>#N/A</v>
      </c>
      <c r="X84" s="88" t="e">
        <f ca="true">+IF(AND(ISNUMBER(OFFSET('Sanitation Data'!$D$10,0,10*ROW('Sanitation Data'!D78))),'Data Summary'!CM84="Yes"),OFFSET('Sanitation Data'!$D$10,0,10*ROW('Sanitation Data'!D78)),NA())</f>
        <v>#N/A</v>
      </c>
      <c r="Y84" s="88" t="e">
        <f ca="true">+IF(AND(ISNUMBER(OFFSET('Sanitation Data'!$D$11,0,10*ROW('Sanitation Data'!D78))),'Data Summary'!CN84="Yes"),OFFSET('Sanitation Data'!$D$11,0,10*ROW('Sanitation Data'!D78)),NA())</f>
        <v>#N/A</v>
      </c>
      <c r="Z84" s="88" t="e">
        <f ca="true">+IF(AND(ISNUMBER(OFFSET('Sanitation Data'!$D$12,0,10*ROW('Sanitation Data'!D78))),'Data Summary'!CO84="Yes"),OFFSET('Sanitation Data'!$D$12,0,10*ROW('Sanitation Data'!D78)),NA())</f>
        <v>#N/A</v>
      </c>
      <c r="AA84" s="88" t="e">
        <f ca="true">+IF(AND(ISNUMBER(OFFSET('Sanitation Data'!$E$4,0,10*ROW('Sanitation Data'!E78))),'Data Summary'!CP84="Yes"),100-OFFSET('Sanitation Data'!$E$4,0,10*ROW('Sanitation Data'!E78)),NA())</f>
        <v>#N/A</v>
      </c>
      <c r="AB84" s="88" t="e">
        <f ca="true">+IF(AND(ISNUMBER(OFFSET('Sanitation Data'!$E$6,0,10*ROW('Sanitation Data'!E78))),'Data Summary'!CQ84="Yes"),OFFSET('Sanitation Data'!$E$6,0,10*ROW('Sanitation Data'!E78)),NA())</f>
        <v>#N/A</v>
      </c>
      <c r="AC84" s="88" t="e">
        <f ca="true">+IF(AND(ISNUMBER(OFFSET('Sanitation Data'!$E$10,0,10*ROW('Sanitation Data'!E78))),'Data Summary'!CR84="Yes"),OFFSET('Sanitation Data'!$E$10,0,10*ROW('Sanitation Data'!E78)),NA())</f>
        <v>#N/A</v>
      </c>
      <c r="AD84" s="88" t="e">
        <f ca="true">+IF(AND(ISNUMBER(OFFSET('Sanitation Data'!$E$11,0,10*ROW('Sanitation Data'!E78))),'Data Summary'!CS84="Yes"),OFFSET('Sanitation Data'!$E$11,0,10*ROW('Sanitation Data'!E78)),NA())</f>
        <v>#N/A</v>
      </c>
      <c r="AE84" s="88" t="e">
        <f ca="true">+IF(AND(ISNUMBER(OFFSET('Sanitation Data'!$E$12,0,10*ROW('Sanitation Data'!E78))),'Data Summary'!CT84="Yes"),OFFSET('Sanitation Data'!$E$12,0,10*ROW('Sanitation Data'!E78)),NA())</f>
        <v>#N/A</v>
      </c>
      <c r="AF84" s="88" t="e">
        <f ca="true">+IF(AND(ISNUMBER(OFFSET('Sanitation Data'!$F$4,0,10*ROW('Sanitation Data'!F78))),'Data Summary'!CU84="Yes"),100-OFFSET('Sanitation Data'!$F$4,0,10*ROW('Sanitation Data'!F78)),NA())</f>
        <v>#N/A</v>
      </c>
      <c r="AG84" s="88" t="e">
        <f ca="true">+IF(AND(ISNUMBER(OFFSET('Sanitation Data'!$F$6,0,10*ROW('Sanitation Data'!F78))),'Data Summary'!CV84="Yes"),OFFSET('Sanitation Data'!$F$6,0,10*ROW('Sanitation Data'!F78)),NA())</f>
        <v>#N/A</v>
      </c>
      <c r="AH84" s="88" t="e">
        <f ca="true">+IF(AND(ISNUMBER(OFFSET('Sanitation Data'!$F$10,0,10*ROW('Sanitation Data'!F78))),'Data Summary'!CW84="Yes"),OFFSET('Sanitation Data'!$F$10,0,10*ROW('Sanitation Data'!F78)),NA())</f>
        <v>#N/A</v>
      </c>
      <c r="AI84" s="88" t="e">
        <f ca="true">+IF(AND(ISNUMBER(OFFSET('Sanitation Data'!$F$11,0,10*ROW('Sanitation Data'!F78))),'Data Summary'!CX84="Yes"),OFFSET('Sanitation Data'!$F$11,0,10*ROW('Sanitation Data'!F78)),NA())</f>
        <v>#N/A</v>
      </c>
      <c r="AJ84" s="88" t="e">
        <f ca="true">+IF(AND(ISNUMBER(OFFSET('Sanitation Data'!$F$12,0,10*ROW('Sanitation Data'!F78))),'Data Summary'!CY84="Yes"),OFFSET('Sanitation Data'!$F$12,0,10*ROW('Sanitation Data'!F78)),NA())</f>
        <v>#N/A</v>
      </c>
      <c r="AK84" s="88" t="e">
        <f ca="true">+IF(AND(ISNUMBER(OFFSET('Sanitation Data'!$G$4,0,10*ROW('Sanitation Data'!G78))),'Data Summary'!CZ84="Yes"),100-OFFSET('Sanitation Data'!$G$4,0,10*ROW('Sanitation Data'!G78)),NA())</f>
        <v>#N/A</v>
      </c>
      <c r="AL84" s="88" t="e">
        <f ca="true">+IF(AND(ISNUMBER(OFFSET('Sanitation Data'!$G$6,0,10*ROW('Sanitation Data'!G78))),'Data Summary'!DA84="Yes"),OFFSET('Sanitation Data'!$G$6,0,10*ROW('Sanitation Data'!G78)),NA())</f>
        <v>#N/A</v>
      </c>
      <c r="AM84" s="88" t="e">
        <f ca="true">+IF(AND(ISNUMBER(OFFSET('Sanitation Data'!$G$10,0,10*ROW('Sanitation Data'!G78))),'Data Summary'!DB84="Yes"),OFFSET('Sanitation Data'!$G$10,0,10*ROW('Sanitation Data'!G78)),NA())</f>
        <v>#N/A</v>
      </c>
      <c r="AN84" s="88" t="e">
        <f ca="true">+IF(AND(ISNUMBER(OFFSET('Sanitation Data'!$G$11,0,10*ROW('Sanitation Data'!G78))),'Data Summary'!DC84="Yes"),OFFSET('Sanitation Data'!$G$11,0,10*ROW('Sanitation Data'!G78)),NA())</f>
        <v>#N/A</v>
      </c>
      <c r="AO84" s="88" t="e">
        <f ca="true">+IF(AND(ISNUMBER(OFFSET('Sanitation Data'!$G$12,0,10*ROW('Sanitation Data'!G78))),'Data Summary'!DD84="Yes"),OFFSET('Sanitation Data'!$G$12,0,10*ROW('Sanitation Data'!G78)),NA())</f>
        <v>#N/A</v>
      </c>
      <c r="AP84" s="88" t="e">
        <f ca="true">+IF(AND(ISNUMBER(OFFSET('Sanitation Data'!$H$4,0,10*ROW('Sanitation Data'!H78))),'Data Summary'!DE84="Yes"),100-OFFSET('Sanitation Data'!$H$4,0,10*ROW('Sanitation Data'!H78)),NA())</f>
        <v>#N/A</v>
      </c>
      <c r="AQ84" s="88" t="e">
        <f ca="true">+IF(AND(ISNUMBER(OFFSET('Sanitation Data'!$H$6,0,10*ROW('Sanitation Data'!H78))),'Data Summary'!DF84="Yes"),OFFSET('Sanitation Data'!$H$6,0,10*ROW('Sanitation Data'!H78)),NA())</f>
        <v>#N/A</v>
      </c>
      <c r="AR84" s="88" t="e">
        <f ca="true">+IF(AND(ISNUMBER(OFFSET('Sanitation Data'!$H$10,0,10*ROW('Sanitation Data'!H78))),'Data Summary'!DG84="Yes"),OFFSET('Sanitation Data'!$H$10,0,10*ROW('Sanitation Data'!H78)),NA())</f>
        <v>#N/A</v>
      </c>
      <c r="AS84" s="88" t="e">
        <f ca="true">+IF(AND(ISNUMBER(OFFSET('Sanitation Data'!$H$11,0,10*ROW('Sanitation Data'!H78))),'Data Summary'!DH84="Yes"),OFFSET('Sanitation Data'!$H$11,0,10*ROW('Sanitation Data'!H78)),NA())</f>
        <v>#N/A</v>
      </c>
      <c r="AT84" s="88" t="e">
        <f ca="true">+IF(AND(ISNUMBER(OFFSET('Sanitation Data'!$H$12,0,10*ROW('Sanitation Data'!H78))),'Data Summary'!DI84="Yes"),OFFSET('Sanitation Data'!$H$12,0,10*ROW('Sanitation Data'!H78)),NA())</f>
        <v>#N/A</v>
      </c>
      <c r="AU84" s="88" t="e">
        <f ca="true">+IF(AND(ISNUMBER(OFFSET('Sanitation Data'!$I$4,0,10*ROW('Sanitation Data'!I78))),'Data Summary'!DJ84="Yes"),100-OFFSET('Sanitation Data'!$I$4,0,10*ROW('Sanitation Data'!I78)),NA())</f>
        <v>#N/A</v>
      </c>
      <c r="AV84" s="88" t="e">
        <f ca="true">+IF(AND(ISNUMBER(OFFSET('Sanitation Data'!$I$6,0,10*ROW('Sanitation Data'!I78))),'Data Summary'!DK84="Yes"),OFFSET('Sanitation Data'!$I$6,0,10*ROW('Sanitation Data'!I78)),NA())</f>
        <v>#N/A</v>
      </c>
      <c r="AW84" s="88" t="e">
        <f ca="true">+IF(AND(ISNUMBER(OFFSET('Sanitation Data'!$I$10,0,10*ROW('Sanitation Data'!I78))),'Data Summary'!DL84="Yes"),OFFSET('Sanitation Data'!$I$10,0,10*ROW('Sanitation Data'!I78)),NA())</f>
        <v>#N/A</v>
      </c>
      <c r="AX84" s="88" t="e">
        <f ca="true">+IF(AND(ISNUMBER(OFFSET('Sanitation Data'!$I$11,0,10*ROW('Sanitation Data'!I78))),'Data Summary'!DM84="Yes"),OFFSET('Sanitation Data'!$I$11,0,10*ROW('Sanitation Data'!I78)),NA())</f>
        <v>#N/A</v>
      </c>
      <c r="AY84" s="88" t="e">
        <f ca="true">+IF(AND(ISNUMBER(OFFSET('Sanitation Data'!$I$12,0,10*ROW('Sanitation Data'!I78))),'Data Summary'!DN84="Yes"),OFFSET('Sanitation Data'!$I$12,0,10*ROW('Sanitation Data'!I78)),NA())</f>
        <v>#N/A</v>
      </c>
      <c r="AZ84" s="89" t="e">
        <f ca="true">+IF(AND(ISNUMBER(OFFSET('Hygiene Data'!$D$5,0,10*ROW('Hygiene Data'!D78))),'Data Summary'!DO84="Yes"),OFFSET('Hygiene Data'!$D$5,0,10*ROW('Hygiene Data'!D78)),NA())</f>
        <v>#N/A</v>
      </c>
      <c r="BA84" s="89" t="e">
        <f ca="true">+IF(AND(ISNUMBER(OFFSET('Hygiene Data'!$D$7,0,10*ROW('Hygiene Data'!D78))),'Data Summary'!DP84="Yes"),OFFSET('Hygiene Data'!$D$7,0,10*ROW('Hygiene Data'!D78)),NA())</f>
        <v>#N/A</v>
      </c>
      <c r="BB84" s="89" t="e">
        <f ca="true">+IF(AND(ISNUMBER(OFFSET('Hygiene Data'!$D$9,0,10*ROW('Hygiene Data'!D78))),'Data Summary'!DQ84="Yes"),OFFSET('Hygiene Data'!$D$9,0,10*ROW('Hygiene Data'!D78)),NA())</f>
        <v>#N/A</v>
      </c>
      <c r="BC84" s="89" t="e">
        <f ca="true">+IF(AND(ISNUMBER(OFFSET('Hygiene Data'!$E$5,0,10*ROW('Hygiene Data'!E78))),'Data Summary'!DR84="Yes"),OFFSET('Hygiene Data'!$E$5,0,10*ROW('Hygiene Data'!E78)),NA())</f>
        <v>#N/A</v>
      </c>
      <c r="BD84" s="89" t="e">
        <f ca="true">+IF(AND(ISNUMBER(OFFSET('Hygiene Data'!$E$7,0,10*ROW('Hygiene Data'!E78))),'Data Summary'!DS84="Yes"),OFFSET('Hygiene Data'!$E$7,0,10*ROW('Hygiene Data'!E78)),NA())</f>
        <v>#N/A</v>
      </c>
      <c r="BE84" s="89" t="e">
        <f ca="true">+IF(AND(ISNUMBER(OFFSET('Hygiene Data'!$E$9,0,10*ROW('Hygiene Data'!E78))),'Data Summary'!DT84="Yes"),OFFSET('Hygiene Data'!$E$9,0,10*ROW('Hygiene Data'!E78)),NA())</f>
        <v>#N/A</v>
      </c>
      <c r="BF84" s="89" t="e">
        <f ca="true">+IF(AND(ISNUMBER(OFFSET('Hygiene Data'!$F$5,0,10*ROW('Hygiene Data'!F78))),'Data Summary'!DU84="Yes"),OFFSET('Hygiene Data'!$F$5,0,10*ROW('Hygiene Data'!F78)),NA())</f>
        <v>#N/A</v>
      </c>
      <c r="BG84" s="89" t="e">
        <f ca="true">+IF(AND(ISNUMBER(OFFSET('Hygiene Data'!$F$7,0,10*ROW('Hygiene Data'!F78))),'Data Summary'!DV84="Yes"),OFFSET('Hygiene Data'!$F$7,0,10*ROW('Hygiene Data'!F78)),NA())</f>
        <v>#N/A</v>
      </c>
      <c r="BH84" s="89" t="e">
        <f ca="true">+IF(AND(ISNUMBER(OFFSET('Hygiene Data'!$F$9,0,10*ROW('Hygiene Data'!F78))),'Data Summary'!DW84="Yes"),OFFSET('Hygiene Data'!$F$9,0,10*ROW('Hygiene Data'!F78)),NA())</f>
        <v>#N/A</v>
      </c>
      <c r="BI84" s="89" t="e">
        <f ca="true">+IF(AND(ISNUMBER(OFFSET('Hygiene Data'!$G$5,0,10*ROW('Hygiene Data'!G78))),'Data Summary'!DX84="Yes"),OFFSET('Hygiene Data'!$G$5,0,10*ROW('Hygiene Data'!G78)),NA())</f>
        <v>#N/A</v>
      </c>
      <c r="BJ84" s="89" t="e">
        <f ca="true">+IF(AND(ISNUMBER(OFFSET('Hygiene Data'!$G$7,0,10*ROW('Hygiene Data'!G78))),'Data Summary'!DY84="Yes"),OFFSET('Hygiene Data'!$G$7,0,10*ROW('Hygiene Data'!G78)),NA())</f>
        <v>#N/A</v>
      </c>
      <c r="BK84" s="89" t="e">
        <f ca="true">+IF(AND(ISNUMBER(OFFSET('Hygiene Data'!$G$9,0,10*ROW('Hygiene Data'!G78))),'Data Summary'!DZ84="Yes"),OFFSET('Hygiene Data'!$G$9,0,10*ROW('Hygiene Data'!G78)),NA())</f>
        <v>#N/A</v>
      </c>
      <c r="BL84" s="89" t="e">
        <f ca="true">+IF(AND(ISNUMBER(OFFSET('Hygiene Data'!$H$5,0,10*ROW('Hygiene Data'!H78))),'Data Summary'!EA84="Yes"),OFFSET('Hygiene Data'!$H$5,0,10*ROW('Hygiene Data'!H78)),NA())</f>
        <v>#N/A</v>
      </c>
      <c r="BM84" s="89" t="e">
        <f ca="true">+IF(AND(ISNUMBER(OFFSET('Hygiene Data'!$H$7,0,10*ROW('Hygiene Data'!H78))),'Data Summary'!EB84="Yes"),OFFSET('Hygiene Data'!$H$7,0,10*ROW('Hygiene Data'!H78)),NA())</f>
        <v>#N/A</v>
      </c>
      <c r="BN84" s="89" t="e">
        <f ca="true">+IF(AND(ISNUMBER(OFFSET('Hygiene Data'!$H$9,0,10*ROW('Hygiene Data'!H78))),'Data Summary'!EC84="Yes"),OFFSET('Hygiene Data'!$H$9,0,10*ROW('Hygiene Data'!H78)),NA())</f>
        <v>#N/A</v>
      </c>
      <c r="BO84" s="89" t="e">
        <f ca="true">+IF(AND(ISNUMBER(OFFSET('Hygiene Data'!$I$5,0,10*ROW('Hygiene Data'!I78))),'Data Summary'!ED84="Yes"),OFFSET('Hygiene Data'!$I$5,0,10*ROW('Hygiene Data'!I78)),NA())</f>
        <v>#N/A</v>
      </c>
      <c r="BP84" s="89" t="e">
        <f ca="true">+IF(AND(ISNUMBER(OFFSET('Hygiene Data'!$I$7,0,10*ROW('Hygiene Data'!I78))),'Data Summary'!EE84="Yes"),OFFSET('Hygiene Data'!$I$7,0,10*ROW('Hygiene Data'!I78)),NA())</f>
        <v>#N/A</v>
      </c>
      <c r="BQ84" s="89" t="e">
        <f ca="true">+IF(AND(ISNUMBER(OFFSET('Hygiene Data'!$I$9,0,10*ROW('Hygiene Data'!I78))),'Data Summary'!EF84="Yes"),OFFSET('Hygiene Data'!$I$9,0,10*ROW('Hygiene Data'!I78)),NA())</f>
        <v>#N/A</v>
      </c>
    </row>
    <row xmlns:x14ac="http://schemas.microsoft.com/office/spreadsheetml/2009/9/ac" r="85" x14ac:dyDescent="0.2">
      <c r="A85" s="326" t="e">
        <f ca="true">+RIGHT('Data Summary'!A85,LEN('Data Summary'!A85)-9)</f>
        <v>#VALUE!</v>
      </c>
      <c r="B85" s="34" t="str">
        <f ca="true">+IF(ISTEXT('Data Summary'!B85),'Data Summary'!B85,"")</f>
        <v/>
      </c>
      <c r="C85" s="325" t="e">
        <f ca="true">+VALUE('Data Summary'!C85)</f>
        <v>#VALUE!</v>
      </c>
      <c r="D85" s="87" t="e">
        <f ca="true">+IF(AND(ISNUMBER(OFFSET('Water Data'!$D$4,0,10*ROW('Water Data'!D79))),'Data Summary'!BS85="Yes"),100-OFFSET('Water Data'!$D$4,0,10*ROW('Water Data'!D79)),NA())</f>
        <v>#N/A</v>
      </c>
      <c r="E85" s="87" t="e">
        <f ca="true">+IF(AND(ISNUMBER(OFFSET('Water Data'!$D$6,0,10*ROW('Water Data'!D79))),'Data Summary'!BT85="Yes"),OFFSET('Water Data'!$D$6,0,10*ROW('Water Data'!D79)),NA())</f>
        <v>#N/A</v>
      </c>
      <c r="F85" s="87" t="e">
        <f ca="true">+IF(AND(ISNUMBER(OFFSET('Water Data'!$D$9,0,10*ROW('Water Data'!D79))),'Data Summary'!BU85="Yes"),OFFSET('Water Data'!$D$9,0,10*ROW('Water Data'!D79)),NA())</f>
        <v>#N/A</v>
      </c>
      <c r="G85" s="87" t="e">
        <f ca="true">+IF(AND(ISNUMBER(OFFSET('Water Data'!$E$4,0,10*ROW('Water Data'!E79))),'Data Summary'!BV85="Yes"),100-OFFSET('Water Data'!$E$4,0,10*ROW('Water Data'!E79)),NA())</f>
        <v>#N/A</v>
      </c>
      <c r="H85" s="87" t="e">
        <f ca="true">+IF(AND(ISNUMBER(OFFSET('Water Data'!$E$6,0,10*ROW('Water Data'!E79))),'Data Summary'!BW85="Yes"),OFFSET('Water Data'!$E$6,0,10*ROW('Water Data'!E79)),NA())</f>
        <v>#N/A</v>
      </c>
      <c r="I85" s="87" t="e">
        <f ca="true">+IF(AND(ISNUMBER(OFFSET('Water Data'!$E$9,0,10*ROW('Water Data'!E79))),'Data Summary'!BX85="Yes"),OFFSET('Water Data'!$E$9,0,10*ROW('Water Data'!E79)),NA())</f>
        <v>#N/A</v>
      </c>
      <c r="J85" s="87" t="e">
        <f ca="true">+IF(AND(ISNUMBER(OFFSET('Water Data'!$F$4,0,10*ROW('Water Data'!F79))),'Data Summary'!BY85="Yes"),100-OFFSET('Water Data'!$F$4,0,10*ROW('Water Data'!F79)),NA())</f>
        <v>#N/A</v>
      </c>
      <c r="K85" s="87" t="e">
        <f ca="true">+IF(AND(ISNUMBER(OFFSET('Water Data'!$F$6,0,10*ROW('Water Data'!F79))),'Data Summary'!BZ85="Yes"),OFFSET('Water Data'!$F$6,0,10*ROW('Water Data'!F79)),NA())</f>
        <v>#N/A</v>
      </c>
      <c r="L85" s="87" t="e">
        <f ca="true">+IF(AND(ISNUMBER(OFFSET('Water Data'!$F$9,0,10*ROW('Water Data'!F79))),'Data Summary'!CA85="Yes"),OFFSET('Water Data'!$F$9,0,10*ROW('Water Data'!F79)),NA())</f>
        <v>#N/A</v>
      </c>
      <c r="M85" s="87" t="e">
        <f ca="true">+IF(AND(ISNUMBER(OFFSET('Water Data'!$G$4,0,10*ROW('Water Data'!G79))),'Data Summary'!CB85="Yes"),100-OFFSET('Water Data'!$G$4,0,10*ROW('Water Data'!G79)),NA())</f>
        <v>#N/A</v>
      </c>
      <c r="N85" s="87" t="e">
        <f ca="true">+IF(AND(ISNUMBER(OFFSET('Water Data'!$G$6,0,10*ROW('Water Data'!G79))),'Data Summary'!CC85="Yes"),OFFSET('Water Data'!$G$6,0,10*ROW('Water Data'!G79)),NA())</f>
        <v>#N/A</v>
      </c>
      <c r="O85" s="87" t="e">
        <f ca="true">+IF(AND(ISNUMBER(OFFSET('Water Data'!$G$9,0,10*ROW('Water Data'!G79))),'Data Summary'!CD85="Yes"),OFFSET('Water Data'!$G$9,0,10*ROW('Water Data'!G79)),NA())</f>
        <v>#N/A</v>
      </c>
      <c r="P85" s="87" t="e">
        <f ca="true">+IF(AND(ISNUMBER(OFFSET('Water Data'!$H$4,0,10*ROW('Water Data'!H79))),'Data Summary'!CE85="Yes"),100-OFFSET('Water Data'!$H$4,0,10*ROW('Water Data'!H79)),NA())</f>
        <v>#N/A</v>
      </c>
      <c r="Q85" s="87" t="e">
        <f ca="true">+IF(AND(ISNUMBER(OFFSET('Water Data'!$H$6,0,10*ROW('Water Data'!H79))),'Data Summary'!CF85="Yes"),OFFSET('Water Data'!$H$6,0,10*ROW('Water Data'!H79)),NA())</f>
        <v>#N/A</v>
      </c>
      <c r="R85" s="87" t="e">
        <f ca="true">+IF(AND(ISNUMBER(OFFSET('Water Data'!$H$9,0,10*ROW('Water Data'!H79))),'Data Summary'!CG85="Yes"),OFFSET('Water Data'!$H$9,0,10*ROW('Water Data'!H79)),NA())</f>
        <v>#N/A</v>
      </c>
      <c r="S85" s="87" t="e">
        <f ca="true">+IF(AND(ISNUMBER(OFFSET('Water Data'!$I$4,0,10*ROW('Water Data'!I79))),'Data Summary'!CH85="Yes"),100-OFFSET('Water Data'!$I$4,0,10*ROW('Water Data'!I79)),NA())</f>
        <v>#N/A</v>
      </c>
      <c r="T85" s="87" t="e">
        <f ca="true">+IF(AND(ISNUMBER(OFFSET('Water Data'!$I$6,0,10*ROW('Water Data'!I79))),'Data Summary'!CI85="Yes"),OFFSET('Water Data'!$I$6,0,10*ROW('Water Data'!I79)),NA())</f>
        <v>#N/A</v>
      </c>
      <c r="U85" s="87" t="e">
        <f ca="true">+IF(AND(ISNUMBER(OFFSET('Water Data'!$I$9,0,10*ROW('Water Data'!I79))),'Data Summary'!CJ85="Yes"),OFFSET('Water Data'!$I$9,0,10*ROW('Water Data'!I79)),NA())</f>
        <v>#N/A</v>
      </c>
      <c r="V85" s="88" t="e">
        <f ca="true">+IF(AND(ISNUMBER(OFFSET('Sanitation Data'!$D$4,0,10*ROW('Sanitation Data'!D79))),'Data Summary'!CK85="Yes"),100-OFFSET('Sanitation Data'!$D$4,0,10*ROW('Sanitation Data'!D79)),NA())</f>
        <v>#N/A</v>
      </c>
      <c r="W85" s="88" t="e">
        <f ca="true">+IF(AND(ISNUMBER(OFFSET('Sanitation Data'!$D$6,0,10*ROW('Sanitation Data'!D79))),'Data Summary'!CL85="Yes"),OFFSET('Sanitation Data'!$D$6,0,10*ROW('Sanitation Data'!D79)),NA())</f>
        <v>#N/A</v>
      </c>
      <c r="X85" s="88" t="e">
        <f ca="true">+IF(AND(ISNUMBER(OFFSET('Sanitation Data'!$D$10,0,10*ROW('Sanitation Data'!D79))),'Data Summary'!CM85="Yes"),OFFSET('Sanitation Data'!$D$10,0,10*ROW('Sanitation Data'!D79)),NA())</f>
        <v>#N/A</v>
      </c>
      <c r="Y85" s="88" t="e">
        <f ca="true">+IF(AND(ISNUMBER(OFFSET('Sanitation Data'!$D$11,0,10*ROW('Sanitation Data'!D79))),'Data Summary'!CN85="Yes"),OFFSET('Sanitation Data'!$D$11,0,10*ROW('Sanitation Data'!D79)),NA())</f>
        <v>#N/A</v>
      </c>
      <c r="Z85" s="88" t="e">
        <f ca="true">+IF(AND(ISNUMBER(OFFSET('Sanitation Data'!$D$12,0,10*ROW('Sanitation Data'!D79))),'Data Summary'!CO85="Yes"),OFFSET('Sanitation Data'!$D$12,0,10*ROW('Sanitation Data'!D79)),NA())</f>
        <v>#N/A</v>
      </c>
      <c r="AA85" s="88" t="e">
        <f ca="true">+IF(AND(ISNUMBER(OFFSET('Sanitation Data'!$E$4,0,10*ROW('Sanitation Data'!E79))),'Data Summary'!CP85="Yes"),100-OFFSET('Sanitation Data'!$E$4,0,10*ROW('Sanitation Data'!E79)),NA())</f>
        <v>#N/A</v>
      </c>
      <c r="AB85" s="88" t="e">
        <f ca="true">+IF(AND(ISNUMBER(OFFSET('Sanitation Data'!$E$6,0,10*ROW('Sanitation Data'!E79))),'Data Summary'!CQ85="Yes"),OFFSET('Sanitation Data'!$E$6,0,10*ROW('Sanitation Data'!E79)),NA())</f>
        <v>#N/A</v>
      </c>
      <c r="AC85" s="88" t="e">
        <f ca="true">+IF(AND(ISNUMBER(OFFSET('Sanitation Data'!$E$10,0,10*ROW('Sanitation Data'!E79))),'Data Summary'!CR85="Yes"),OFFSET('Sanitation Data'!$E$10,0,10*ROW('Sanitation Data'!E79)),NA())</f>
        <v>#N/A</v>
      </c>
      <c r="AD85" s="88" t="e">
        <f ca="true">+IF(AND(ISNUMBER(OFFSET('Sanitation Data'!$E$11,0,10*ROW('Sanitation Data'!E79))),'Data Summary'!CS85="Yes"),OFFSET('Sanitation Data'!$E$11,0,10*ROW('Sanitation Data'!E79)),NA())</f>
        <v>#N/A</v>
      </c>
      <c r="AE85" s="88" t="e">
        <f ca="true">+IF(AND(ISNUMBER(OFFSET('Sanitation Data'!$E$12,0,10*ROW('Sanitation Data'!E79))),'Data Summary'!CT85="Yes"),OFFSET('Sanitation Data'!$E$12,0,10*ROW('Sanitation Data'!E79)),NA())</f>
        <v>#N/A</v>
      </c>
      <c r="AF85" s="88" t="e">
        <f ca="true">+IF(AND(ISNUMBER(OFFSET('Sanitation Data'!$F$4,0,10*ROW('Sanitation Data'!F79))),'Data Summary'!CU85="Yes"),100-OFFSET('Sanitation Data'!$F$4,0,10*ROW('Sanitation Data'!F79)),NA())</f>
        <v>#N/A</v>
      </c>
      <c r="AG85" s="88" t="e">
        <f ca="true">+IF(AND(ISNUMBER(OFFSET('Sanitation Data'!$F$6,0,10*ROW('Sanitation Data'!F79))),'Data Summary'!CV85="Yes"),OFFSET('Sanitation Data'!$F$6,0,10*ROW('Sanitation Data'!F79)),NA())</f>
        <v>#N/A</v>
      </c>
      <c r="AH85" s="88" t="e">
        <f ca="true">+IF(AND(ISNUMBER(OFFSET('Sanitation Data'!$F$10,0,10*ROW('Sanitation Data'!F79))),'Data Summary'!CW85="Yes"),OFFSET('Sanitation Data'!$F$10,0,10*ROW('Sanitation Data'!F79)),NA())</f>
        <v>#N/A</v>
      </c>
      <c r="AI85" s="88" t="e">
        <f ca="true">+IF(AND(ISNUMBER(OFFSET('Sanitation Data'!$F$11,0,10*ROW('Sanitation Data'!F79))),'Data Summary'!CX85="Yes"),OFFSET('Sanitation Data'!$F$11,0,10*ROW('Sanitation Data'!F79)),NA())</f>
        <v>#N/A</v>
      </c>
      <c r="AJ85" s="88" t="e">
        <f ca="true">+IF(AND(ISNUMBER(OFFSET('Sanitation Data'!$F$12,0,10*ROW('Sanitation Data'!F79))),'Data Summary'!CY85="Yes"),OFFSET('Sanitation Data'!$F$12,0,10*ROW('Sanitation Data'!F79)),NA())</f>
        <v>#N/A</v>
      </c>
      <c r="AK85" s="88" t="e">
        <f ca="true">+IF(AND(ISNUMBER(OFFSET('Sanitation Data'!$G$4,0,10*ROW('Sanitation Data'!G79))),'Data Summary'!CZ85="Yes"),100-OFFSET('Sanitation Data'!$G$4,0,10*ROW('Sanitation Data'!G79)),NA())</f>
        <v>#N/A</v>
      </c>
      <c r="AL85" s="88" t="e">
        <f ca="true">+IF(AND(ISNUMBER(OFFSET('Sanitation Data'!$G$6,0,10*ROW('Sanitation Data'!G79))),'Data Summary'!DA85="Yes"),OFFSET('Sanitation Data'!$G$6,0,10*ROW('Sanitation Data'!G79)),NA())</f>
        <v>#N/A</v>
      </c>
      <c r="AM85" s="88" t="e">
        <f ca="true">+IF(AND(ISNUMBER(OFFSET('Sanitation Data'!$G$10,0,10*ROW('Sanitation Data'!G79))),'Data Summary'!DB85="Yes"),OFFSET('Sanitation Data'!$G$10,0,10*ROW('Sanitation Data'!G79)),NA())</f>
        <v>#N/A</v>
      </c>
      <c r="AN85" s="88" t="e">
        <f ca="true">+IF(AND(ISNUMBER(OFFSET('Sanitation Data'!$G$11,0,10*ROW('Sanitation Data'!G79))),'Data Summary'!DC85="Yes"),OFFSET('Sanitation Data'!$G$11,0,10*ROW('Sanitation Data'!G79)),NA())</f>
        <v>#N/A</v>
      </c>
      <c r="AO85" s="88" t="e">
        <f ca="true">+IF(AND(ISNUMBER(OFFSET('Sanitation Data'!$G$12,0,10*ROW('Sanitation Data'!G79))),'Data Summary'!DD85="Yes"),OFFSET('Sanitation Data'!$G$12,0,10*ROW('Sanitation Data'!G79)),NA())</f>
        <v>#N/A</v>
      </c>
      <c r="AP85" s="88" t="e">
        <f ca="true">+IF(AND(ISNUMBER(OFFSET('Sanitation Data'!$H$4,0,10*ROW('Sanitation Data'!H79))),'Data Summary'!DE85="Yes"),100-OFFSET('Sanitation Data'!$H$4,0,10*ROW('Sanitation Data'!H79)),NA())</f>
        <v>#N/A</v>
      </c>
      <c r="AQ85" s="88" t="e">
        <f ca="true">+IF(AND(ISNUMBER(OFFSET('Sanitation Data'!$H$6,0,10*ROW('Sanitation Data'!H79))),'Data Summary'!DF85="Yes"),OFFSET('Sanitation Data'!$H$6,0,10*ROW('Sanitation Data'!H79)),NA())</f>
        <v>#N/A</v>
      </c>
      <c r="AR85" s="88" t="e">
        <f ca="true">+IF(AND(ISNUMBER(OFFSET('Sanitation Data'!$H$10,0,10*ROW('Sanitation Data'!H79))),'Data Summary'!DG85="Yes"),OFFSET('Sanitation Data'!$H$10,0,10*ROW('Sanitation Data'!H79)),NA())</f>
        <v>#N/A</v>
      </c>
      <c r="AS85" s="88" t="e">
        <f ca="true">+IF(AND(ISNUMBER(OFFSET('Sanitation Data'!$H$11,0,10*ROW('Sanitation Data'!H79))),'Data Summary'!DH85="Yes"),OFFSET('Sanitation Data'!$H$11,0,10*ROW('Sanitation Data'!H79)),NA())</f>
        <v>#N/A</v>
      </c>
      <c r="AT85" s="88" t="e">
        <f ca="true">+IF(AND(ISNUMBER(OFFSET('Sanitation Data'!$H$12,0,10*ROW('Sanitation Data'!H79))),'Data Summary'!DI85="Yes"),OFFSET('Sanitation Data'!$H$12,0,10*ROW('Sanitation Data'!H79)),NA())</f>
        <v>#N/A</v>
      </c>
      <c r="AU85" s="88" t="e">
        <f ca="true">+IF(AND(ISNUMBER(OFFSET('Sanitation Data'!$I$4,0,10*ROW('Sanitation Data'!I79))),'Data Summary'!DJ85="Yes"),100-OFFSET('Sanitation Data'!$I$4,0,10*ROW('Sanitation Data'!I79)),NA())</f>
        <v>#N/A</v>
      </c>
      <c r="AV85" s="88" t="e">
        <f ca="true">+IF(AND(ISNUMBER(OFFSET('Sanitation Data'!$I$6,0,10*ROW('Sanitation Data'!I79))),'Data Summary'!DK85="Yes"),OFFSET('Sanitation Data'!$I$6,0,10*ROW('Sanitation Data'!I79)),NA())</f>
        <v>#N/A</v>
      </c>
      <c r="AW85" s="88" t="e">
        <f ca="true">+IF(AND(ISNUMBER(OFFSET('Sanitation Data'!$I$10,0,10*ROW('Sanitation Data'!I79))),'Data Summary'!DL85="Yes"),OFFSET('Sanitation Data'!$I$10,0,10*ROW('Sanitation Data'!I79)),NA())</f>
        <v>#N/A</v>
      </c>
      <c r="AX85" s="88" t="e">
        <f ca="true">+IF(AND(ISNUMBER(OFFSET('Sanitation Data'!$I$11,0,10*ROW('Sanitation Data'!I79))),'Data Summary'!DM85="Yes"),OFFSET('Sanitation Data'!$I$11,0,10*ROW('Sanitation Data'!I79)),NA())</f>
        <v>#N/A</v>
      </c>
      <c r="AY85" s="88" t="e">
        <f ca="true">+IF(AND(ISNUMBER(OFFSET('Sanitation Data'!$I$12,0,10*ROW('Sanitation Data'!I79))),'Data Summary'!DN85="Yes"),OFFSET('Sanitation Data'!$I$12,0,10*ROW('Sanitation Data'!I79)),NA())</f>
        <v>#N/A</v>
      </c>
      <c r="AZ85" s="89" t="e">
        <f ca="true">+IF(AND(ISNUMBER(OFFSET('Hygiene Data'!$D$5,0,10*ROW('Hygiene Data'!D79))),'Data Summary'!DO85="Yes"),OFFSET('Hygiene Data'!$D$5,0,10*ROW('Hygiene Data'!D79)),NA())</f>
        <v>#N/A</v>
      </c>
      <c r="BA85" s="89" t="e">
        <f ca="true">+IF(AND(ISNUMBER(OFFSET('Hygiene Data'!$D$7,0,10*ROW('Hygiene Data'!D79))),'Data Summary'!DP85="Yes"),OFFSET('Hygiene Data'!$D$7,0,10*ROW('Hygiene Data'!D79)),NA())</f>
        <v>#N/A</v>
      </c>
      <c r="BB85" s="89" t="e">
        <f ca="true">+IF(AND(ISNUMBER(OFFSET('Hygiene Data'!$D$9,0,10*ROW('Hygiene Data'!D79))),'Data Summary'!DQ85="Yes"),OFFSET('Hygiene Data'!$D$9,0,10*ROW('Hygiene Data'!D79)),NA())</f>
        <v>#N/A</v>
      </c>
      <c r="BC85" s="89" t="e">
        <f ca="true">+IF(AND(ISNUMBER(OFFSET('Hygiene Data'!$E$5,0,10*ROW('Hygiene Data'!E79))),'Data Summary'!DR85="Yes"),OFFSET('Hygiene Data'!$E$5,0,10*ROW('Hygiene Data'!E79)),NA())</f>
        <v>#N/A</v>
      </c>
      <c r="BD85" s="89" t="e">
        <f ca="true">+IF(AND(ISNUMBER(OFFSET('Hygiene Data'!$E$7,0,10*ROW('Hygiene Data'!E79))),'Data Summary'!DS85="Yes"),OFFSET('Hygiene Data'!$E$7,0,10*ROW('Hygiene Data'!E79)),NA())</f>
        <v>#N/A</v>
      </c>
      <c r="BE85" s="89" t="e">
        <f ca="true">+IF(AND(ISNUMBER(OFFSET('Hygiene Data'!$E$9,0,10*ROW('Hygiene Data'!E79))),'Data Summary'!DT85="Yes"),OFFSET('Hygiene Data'!$E$9,0,10*ROW('Hygiene Data'!E79)),NA())</f>
        <v>#N/A</v>
      </c>
      <c r="BF85" s="89" t="e">
        <f ca="true">+IF(AND(ISNUMBER(OFFSET('Hygiene Data'!$F$5,0,10*ROW('Hygiene Data'!F79))),'Data Summary'!DU85="Yes"),OFFSET('Hygiene Data'!$F$5,0,10*ROW('Hygiene Data'!F79)),NA())</f>
        <v>#N/A</v>
      </c>
      <c r="BG85" s="89" t="e">
        <f ca="true">+IF(AND(ISNUMBER(OFFSET('Hygiene Data'!$F$7,0,10*ROW('Hygiene Data'!F79))),'Data Summary'!DV85="Yes"),OFFSET('Hygiene Data'!$F$7,0,10*ROW('Hygiene Data'!F79)),NA())</f>
        <v>#N/A</v>
      </c>
      <c r="BH85" s="89" t="e">
        <f ca="true">+IF(AND(ISNUMBER(OFFSET('Hygiene Data'!$F$9,0,10*ROW('Hygiene Data'!F79))),'Data Summary'!DW85="Yes"),OFFSET('Hygiene Data'!$F$9,0,10*ROW('Hygiene Data'!F79)),NA())</f>
        <v>#N/A</v>
      </c>
      <c r="BI85" s="89" t="e">
        <f ca="true">+IF(AND(ISNUMBER(OFFSET('Hygiene Data'!$G$5,0,10*ROW('Hygiene Data'!G79))),'Data Summary'!DX85="Yes"),OFFSET('Hygiene Data'!$G$5,0,10*ROW('Hygiene Data'!G79)),NA())</f>
        <v>#N/A</v>
      </c>
      <c r="BJ85" s="89" t="e">
        <f ca="true">+IF(AND(ISNUMBER(OFFSET('Hygiene Data'!$G$7,0,10*ROW('Hygiene Data'!G79))),'Data Summary'!DY85="Yes"),OFFSET('Hygiene Data'!$G$7,0,10*ROW('Hygiene Data'!G79)),NA())</f>
        <v>#N/A</v>
      </c>
      <c r="BK85" s="89" t="e">
        <f ca="true">+IF(AND(ISNUMBER(OFFSET('Hygiene Data'!$G$9,0,10*ROW('Hygiene Data'!G79))),'Data Summary'!DZ85="Yes"),OFFSET('Hygiene Data'!$G$9,0,10*ROW('Hygiene Data'!G79)),NA())</f>
        <v>#N/A</v>
      </c>
      <c r="BL85" s="89" t="e">
        <f ca="true">+IF(AND(ISNUMBER(OFFSET('Hygiene Data'!$H$5,0,10*ROW('Hygiene Data'!H79))),'Data Summary'!EA85="Yes"),OFFSET('Hygiene Data'!$H$5,0,10*ROW('Hygiene Data'!H79)),NA())</f>
        <v>#N/A</v>
      </c>
      <c r="BM85" s="89" t="e">
        <f ca="true">+IF(AND(ISNUMBER(OFFSET('Hygiene Data'!$H$7,0,10*ROW('Hygiene Data'!H79))),'Data Summary'!EB85="Yes"),OFFSET('Hygiene Data'!$H$7,0,10*ROW('Hygiene Data'!H79)),NA())</f>
        <v>#N/A</v>
      </c>
      <c r="BN85" s="89" t="e">
        <f ca="true">+IF(AND(ISNUMBER(OFFSET('Hygiene Data'!$H$9,0,10*ROW('Hygiene Data'!H79))),'Data Summary'!EC85="Yes"),OFFSET('Hygiene Data'!$H$9,0,10*ROW('Hygiene Data'!H79)),NA())</f>
        <v>#N/A</v>
      </c>
      <c r="BO85" s="89" t="e">
        <f ca="true">+IF(AND(ISNUMBER(OFFSET('Hygiene Data'!$I$5,0,10*ROW('Hygiene Data'!I79))),'Data Summary'!ED85="Yes"),OFFSET('Hygiene Data'!$I$5,0,10*ROW('Hygiene Data'!I79)),NA())</f>
        <v>#N/A</v>
      </c>
      <c r="BP85" s="89" t="e">
        <f ca="true">+IF(AND(ISNUMBER(OFFSET('Hygiene Data'!$I$7,0,10*ROW('Hygiene Data'!I79))),'Data Summary'!EE85="Yes"),OFFSET('Hygiene Data'!$I$7,0,10*ROW('Hygiene Data'!I79)),NA())</f>
        <v>#N/A</v>
      </c>
      <c r="BQ85" s="89" t="e">
        <f ca="true">+IF(AND(ISNUMBER(OFFSET('Hygiene Data'!$I$9,0,10*ROW('Hygiene Data'!I79))),'Data Summary'!EF85="Yes"),OFFSET('Hygiene Data'!$I$9,0,10*ROW('Hygiene Data'!I79)),NA())</f>
        <v>#N/A</v>
      </c>
    </row>
    <row xmlns:x14ac="http://schemas.microsoft.com/office/spreadsheetml/2009/9/ac" r="86" x14ac:dyDescent="0.2">
      <c r="A86" s="326" t="e">
        <f ca="true">+RIGHT('Data Summary'!A86,LEN('Data Summary'!A86)-9)</f>
        <v>#VALUE!</v>
      </c>
      <c r="B86" s="34" t="str">
        <f ca="true">+IF(ISTEXT('Data Summary'!B86),'Data Summary'!B86,"")</f>
        <v/>
      </c>
      <c r="C86" s="325" t="e">
        <f ca="true">+VALUE('Data Summary'!C86)</f>
        <v>#VALUE!</v>
      </c>
      <c r="D86" s="87" t="e">
        <f ca="true">+IF(AND(ISNUMBER(OFFSET('Water Data'!$D$4,0,10*ROW('Water Data'!D80))),'Data Summary'!BS86="Yes"),100-OFFSET('Water Data'!$D$4,0,10*ROW('Water Data'!D80)),NA())</f>
        <v>#N/A</v>
      </c>
      <c r="E86" s="87" t="e">
        <f ca="true">+IF(AND(ISNUMBER(OFFSET('Water Data'!$D$6,0,10*ROW('Water Data'!D80))),'Data Summary'!BT86="Yes"),OFFSET('Water Data'!$D$6,0,10*ROW('Water Data'!D80)),NA())</f>
        <v>#N/A</v>
      </c>
      <c r="F86" s="87" t="e">
        <f ca="true">+IF(AND(ISNUMBER(OFFSET('Water Data'!$D$9,0,10*ROW('Water Data'!D80))),'Data Summary'!BU86="Yes"),OFFSET('Water Data'!$D$9,0,10*ROW('Water Data'!D80)),NA())</f>
        <v>#N/A</v>
      </c>
      <c r="G86" s="87" t="e">
        <f ca="true">+IF(AND(ISNUMBER(OFFSET('Water Data'!$E$4,0,10*ROW('Water Data'!E80))),'Data Summary'!BV86="Yes"),100-OFFSET('Water Data'!$E$4,0,10*ROW('Water Data'!E80)),NA())</f>
        <v>#N/A</v>
      </c>
      <c r="H86" s="87" t="e">
        <f ca="true">+IF(AND(ISNUMBER(OFFSET('Water Data'!$E$6,0,10*ROW('Water Data'!E80))),'Data Summary'!BW86="Yes"),OFFSET('Water Data'!$E$6,0,10*ROW('Water Data'!E80)),NA())</f>
        <v>#N/A</v>
      </c>
      <c r="I86" s="87" t="e">
        <f ca="true">+IF(AND(ISNUMBER(OFFSET('Water Data'!$E$9,0,10*ROW('Water Data'!E80))),'Data Summary'!BX86="Yes"),OFFSET('Water Data'!$E$9,0,10*ROW('Water Data'!E80)),NA())</f>
        <v>#N/A</v>
      </c>
      <c r="J86" s="87" t="e">
        <f ca="true">+IF(AND(ISNUMBER(OFFSET('Water Data'!$F$4,0,10*ROW('Water Data'!F80))),'Data Summary'!BY86="Yes"),100-OFFSET('Water Data'!$F$4,0,10*ROW('Water Data'!F80)),NA())</f>
        <v>#N/A</v>
      </c>
      <c r="K86" s="87" t="e">
        <f ca="true">+IF(AND(ISNUMBER(OFFSET('Water Data'!$F$6,0,10*ROW('Water Data'!F80))),'Data Summary'!BZ86="Yes"),OFFSET('Water Data'!$F$6,0,10*ROW('Water Data'!F80)),NA())</f>
        <v>#N/A</v>
      </c>
      <c r="L86" s="87" t="e">
        <f ca="true">+IF(AND(ISNUMBER(OFFSET('Water Data'!$F$9,0,10*ROW('Water Data'!F80))),'Data Summary'!CA86="Yes"),OFFSET('Water Data'!$F$9,0,10*ROW('Water Data'!F80)),NA())</f>
        <v>#N/A</v>
      </c>
      <c r="M86" s="87" t="e">
        <f ca="true">+IF(AND(ISNUMBER(OFFSET('Water Data'!$G$4,0,10*ROW('Water Data'!G80))),'Data Summary'!CB86="Yes"),100-OFFSET('Water Data'!$G$4,0,10*ROW('Water Data'!G80)),NA())</f>
        <v>#N/A</v>
      </c>
      <c r="N86" s="87" t="e">
        <f ca="true">+IF(AND(ISNUMBER(OFFSET('Water Data'!$G$6,0,10*ROW('Water Data'!G80))),'Data Summary'!CC86="Yes"),OFFSET('Water Data'!$G$6,0,10*ROW('Water Data'!G80)),NA())</f>
        <v>#N/A</v>
      </c>
      <c r="O86" s="87" t="e">
        <f ca="true">+IF(AND(ISNUMBER(OFFSET('Water Data'!$G$9,0,10*ROW('Water Data'!G80))),'Data Summary'!CD86="Yes"),OFFSET('Water Data'!$G$9,0,10*ROW('Water Data'!G80)),NA())</f>
        <v>#N/A</v>
      </c>
      <c r="P86" s="87" t="e">
        <f ca="true">+IF(AND(ISNUMBER(OFFSET('Water Data'!$H$4,0,10*ROW('Water Data'!H80))),'Data Summary'!CE86="Yes"),100-OFFSET('Water Data'!$H$4,0,10*ROW('Water Data'!H80)),NA())</f>
        <v>#N/A</v>
      </c>
      <c r="Q86" s="87" t="e">
        <f ca="true">+IF(AND(ISNUMBER(OFFSET('Water Data'!$H$6,0,10*ROW('Water Data'!H80))),'Data Summary'!CF86="Yes"),OFFSET('Water Data'!$H$6,0,10*ROW('Water Data'!H80)),NA())</f>
        <v>#N/A</v>
      </c>
      <c r="R86" s="87" t="e">
        <f ca="true">+IF(AND(ISNUMBER(OFFSET('Water Data'!$H$9,0,10*ROW('Water Data'!H80))),'Data Summary'!CG86="Yes"),OFFSET('Water Data'!$H$9,0,10*ROW('Water Data'!H80)),NA())</f>
        <v>#N/A</v>
      </c>
      <c r="S86" s="87" t="e">
        <f ca="true">+IF(AND(ISNUMBER(OFFSET('Water Data'!$I$4,0,10*ROW('Water Data'!I80))),'Data Summary'!CH86="Yes"),100-OFFSET('Water Data'!$I$4,0,10*ROW('Water Data'!I80)),NA())</f>
        <v>#N/A</v>
      </c>
      <c r="T86" s="87" t="e">
        <f ca="true">+IF(AND(ISNUMBER(OFFSET('Water Data'!$I$6,0,10*ROW('Water Data'!I80))),'Data Summary'!CI86="Yes"),OFFSET('Water Data'!$I$6,0,10*ROW('Water Data'!I80)),NA())</f>
        <v>#N/A</v>
      </c>
      <c r="U86" s="87" t="e">
        <f ca="true">+IF(AND(ISNUMBER(OFFSET('Water Data'!$I$9,0,10*ROW('Water Data'!I80))),'Data Summary'!CJ86="Yes"),OFFSET('Water Data'!$I$9,0,10*ROW('Water Data'!I80)),NA())</f>
        <v>#N/A</v>
      </c>
      <c r="V86" s="88" t="e">
        <f ca="true">+IF(AND(ISNUMBER(OFFSET('Sanitation Data'!$D$4,0,10*ROW('Sanitation Data'!D80))),'Data Summary'!CK86="Yes"),100-OFFSET('Sanitation Data'!$D$4,0,10*ROW('Sanitation Data'!D80)),NA())</f>
        <v>#N/A</v>
      </c>
      <c r="W86" s="88" t="e">
        <f ca="true">+IF(AND(ISNUMBER(OFFSET('Sanitation Data'!$D$6,0,10*ROW('Sanitation Data'!D80))),'Data Summary'!CL86="Yes"),OFFSET('Sanitation Data'!$D$6,0,10*ROW('Sanitation Data'!D80)),NA())</f>
        <v>#N/A</v>
      </c>
      <c r="X86" s="88" t="e">
        <f ca="true">+IF(AND(ISNUMBER(OFFSET('Sanitation Data'!$D$10,0,10*ROW('Sanitation Data'!D80))),'Data Summary'!CM86="Yes"),OFFSET('Sanitation Data'!$D$10,0,10*ROW('Sanitation Data'!D80)),NA())</f>
        <v>#N/A</v>
      </c>
      <c r="Y86" s="88" t="e">
        <f ca="true">+IF(AND(ISNUMBER(OFFSET('Sanitation Data'!$D$11,0,10*ROW('Sanitation Data'!D80))),'Data Summary'!CN86="Yes"),OFFSET('Sanitation Data'!$D$11,0,10*ROW('Sanitation Data'!D80)),NA())</f>
        <v>#N/A</v>
      </c>
      <c r="Z86" s="88" t="e">
        <f ca="true">+IF(AND(ISNUMBER(OFFSET('Sanitation Data'!$D$12,0,10*ROW('Sanitation Data'!D80))),'Data Summary'!CO86="Yes"),OFFSET('Sanitation Data'!$D$12,0,10*ROW('Sanitation Data'!D80)),NA())</f>
        <v>#N/A</v>
      </c>
      <c r="AA86" s="88" t="e">
        <f ca="true">+IF(AND(ISNUMBER(OFFSET('Sanitation Data'!$E$4,0,10*ROW('Sanitation Data'!E80))),'Data Summary'!CP86="Yes"),100-OFFSET('Sanitation Data'!$E$4,0,10*ROW('Sanitation Data'!E80)),NA())</f>
        <v>#N/A</v>
      </c>
      <c r="AB86" s="88" t="e">
        <f ca="true">+IF(AND(ISNUMBER(OFFSET('Sanitation Data'!$E$6,0,10*ROW('Sanitation Data'!E80))),'Data Summary'!CQ86="Yes"),OFFSET('Sanitation Data'!$E$6,0,10*ROW('Sanitation Data'!E80)),NA())</f>
        <v>#N/A</v>
      </c>
      <c r="AC86" s="88" t="e">
        <f ca="true">+IF(AND(ISNUMBER(OFFSET('Sanitation Data'!$E$10,0,10*ROW('Sanitation Data'!E80))),'Data Summary'!CR86="Yes"),OFFSET('Sanitation Data'!$E$10,0,10*ROW('Sanitation Data'!E80)),NA())</f>
        <v>#N/A</v>
      </c>
      <c r="AD86" s="88" t="e">
        <f ca="true">+IF(AND(ISNUMBER(OFFSET('Sanitation Data'!$E$11,0,10*ROW('Sanitation Data'!E80))),'Data Summary'!CS86="Yes"),OFFSET('Sanitation Data'!$E$11,0,10*ROW('Sanitation Data'!E80)),NA())</f>
        <v>#N/A</v>
      </c>
      <c r="AE86" s="88" t="e">
        <f ca="true">+IF(AND(ISNUMBER(OFFSET('Sanitation Data'!$E$12,0,10*ROW('Sanitation Data'!E80))),'Data Summary'!CT86="Yes"),OFFSET('Sanitation Data'!$E$12,0,10*ROW('Sanitation Data'!E80)),NA())</f>
        <v>#N/A</v>
      </c>
      <c r="AF86" s="88" t="e">
        <f ca="true">+IF(AND(ISNUMBER(OFFSET('Sanitation Data'!$F$4,0,10*ROW('Sanitation Data'!F80))),'Data Summary'!CU86="Yes"),100-OFFSET('Sanitation Data'!$F$4,0,10*ROW('Sanitation Data'!F80)),NA())</f>
        <v>#N/A</v>
      </c>
      <c r="AG86" s="88" t="e">
        <f ca="true">+IF(AND(ISNUMBER(OFFSET('Sanitation Data'!$F$6,0,10*ROW('Sanitation Data'!F80))),'Data Summary'!CV86="Yes"),OFFSET('Sanitation Data'!$F$6,0,10*ROW('Sanitation Data'!F80)),NA())</f>
        <v>#N/A</v>
      </c>
      <c r="AH86" s="88" t="e">
        <f ca="true">+IF(AND(ISNUMBER(OFFSET('Sanitation Data'!$F$10,0,10*ROW('Sanitation Data'!F80))),'Data Summary'!CW86="Yes"),OFFSET('Sanitation Data'!$F$10,0,10*ROW('Sanitation Data'!F80)),NA())</f>
        <v>#N/A</v>
      </c>
      <c r="AI86" s="88" t="e">
        <f ca="true">+IF(AND(ISNUMBER(OFFSET('Sanitation Data'!$F$11,0,10*ROW('Sanitation Data'!F80))),'Data Summary'!CX86="Yes"),OFFSET('Sanitation Data'!$F$11,0,10*ROW('Sanitation Data'!F80)),NA())</f>
        <v>#N/A</v>
      </c>
      <c r="AJ86" s="88" t="e">
        <f ca="true">+IF(AND(ISNUMBER(OFFSET('Sanitation Data'!$F$12,0,10*ROW('Sanitation Data'!F80))),'Data Summary'!CY86="Yes"),OFFSET('Sanitation Data'!$F$12,0,10*ROW('Sanitation Data'!F80)),NA())</f>
        <v>#N/A</v>
      </c>
      <c r="AK86" s="88" t="e">
        <f ca="true">+IF(AND(ISNUMBER(OFFSET('Sanitation Data'!$G$4,0,10*ROW('Sanitation Data'!G80))),'Data Summary'!CZ86="Yes"),100-OFFSET('Sanitation Data'!$G$4,0,10*ROW('Sanitation Data'!G80)),NA())</f>
        <v>#N/A</v>
      </c>
      <c r="AL86" s="88" t="e">
        <f ca="true">+IF(AND(ISNUMBER(OFFSET('Sanitation Data'!$G$6,0,10*ROW('Sanitation Data'!G80))),'Data Summary'!DA86="Yes"),OFFSET('Sanitation Data'!$G$6,0,10*ROW('Sanitation Data'!G80)),NA())</f>
        <v>#N/A</v>
      </c>
      <c r="AM86" s="88" t="e">
        <f ca="true">+IF(AND(ISNUMBER(OFFSET('Sanitation Data'!$G$10,0,10*ROW('Sanitation Data'!G80))),'Data Summary'!DB86="Yes"),OFFSET('Sanitation Data'!$G$10,0,10*ROW('Sanitation Data'!G80)),NA())</f>
        <v>#N/A</v>
      </c>
      <c r="AN86" s="88" t="e">
        <f ca="true">+IF(AND(ISNUMBER(OFFSET('Sanitation Data'!$G$11,0,10*ROW('Sanitation Data'!G80))),'Data Summary'!DC86="Yes"),OFFSET('Sanitation Data'!$G$11,0,10*ROW('Sanitation Data'!G80)),NA())</f>
        <v>#N/A</v>
      </c>
      <c r="AO86" s="88" t="e">
        <f ca="true">+IF(AND(ISNUMBER(OFFSET('Sanitation Data'!$G$12,0,10*ROW('Sanitation Data'!G80))),'Data Summary'!DD86="Yes"),OFFSET('Sanitation Data'!$G$12,0,10*ROW('Sanitation Data'!G80)),NA())</f>
        <v>#N/A</v>
      </c>
      <c r="AP86" s="88" t="e">
        <f ca="true">+IF(AND(ISNUMBER(OFFSET('Sanitation Data'!$H$4,0,10*ROW('Sanitation Data'!H80))),'Data Summary'!DE86="Yes"),100-OFFSET('Sanitation Data'!$H$4,0,10*ROW('Sanitation Data'!H80)),NA())</f>
        <v>#N/A</v>
      </c>
      <c r="AQ86" s="88" t="e">
        <f ca="true">+IF(AND(ISNUMBER(OFFSET('Sanitation Data'!$H$6,0,10*ROW('Sanitation Data'!H80))),'Data Summary'!DF86="Yes"),OFFSET('Sanitation Data'!$H$6,0,10*ROW('Sanitation Data'!H80)),NA())</f>
        <v>#N/A</v>
      </c>
      <c r="AR86" s="88" t="e">
        <f ca="true">+IF(AND(ISNUMBER(OFFSET('Sanitation Data'!$H$10,0,10*ROW('Sanitation Data'!H80))),'Data Summary'!DG86="Yes"),OFFSET('Sanitation Data'!$H$10,0,10*ROW('Sanitation Data'!H80)),NA())</f>
        <v>#N/A</v>
      </c>
      <c r="AS86" s="88" t="e">
        <f ca="true">+IF(AND(ISNUMBER(OFFSET('Sanitation Data'!$H$11,0,10*ROW('Sanitation Data'!H80))),'Data Summary'!DH86="Yes"),OFFSET('Sanitation Data'!$H$11,0,10*ROW('Sanitation Data'!H80)),NA())</f>
        <v>#N/A</v>
      </c>
      <c r="AT86" s="88" t="e">
        <f ca="true">+IF(AND(ISNUMBER(OFFSET('Sanitation Data'!$H$12,0,10*ROW('Sanitation Data'!H80))),'Data Summary'!DI86="Yes"),OFFSET('Sanitation Data'!$H$12,0,10*ROW('Sanitation Data'!H80)),NA())</f>
        <v>#N/A</v>
      </c>
      <c r="AU86" s="88" t="e">
        <f ca="true">+IF(AND(ISNUMBER(OFFSET('Sanitation Data'!$I$4,0,10*ROW('Sanitation Data'!I80))),'Data Summary'!DJ86="Yes"),100-OFFSET('Sanitation Data'!$I$4,0,10*ROW('Sanitation Data'!I80)),NA())</f>
        <v>#N/A</v>
      </c>
      <c r="AV86" s="88" t="e">
        <f ca="true">+IF(AND(ISNUMBER(OFFSET('Sanitation Data'!$I$6,0,10*ROW('Sanitation Data'!I80))),'Data Summary'!DK86="Yes"),OFFSET('Sanitation Data'!$I$6,0,10*ROW('Sanitation Data'!I80)),NA())</f>
        <v>#N/A</v>
      </c>
      <c r="AW86" s="88" t="e">
        <f ca="true">+IF(AND(ISNUMBER(OFFSET('Sanitation Data'!$I$10,0,10*ROW('Sanitation Data'!I80))),'Data Summary'!DL86="Yes"),OFFSET('Sanitation Data'!$I$10,0,10*ROW('Sanitation Data'!I80)),NA())</f>
        <v>#N/A</v>
      </c>
      <c r="AX86" s="88" t="e">
        <f ca="true">+IF(AND(ISNUMBER(OFFSET('Sanitation Data'!$I$11,0,10*ROW('Sanitation Data'!I80))),'Data Summary'!DM86="Yes"),OFFSET('Sanitation Data'!$I$11,0,10*ROW('Sanitation Data'!I80)),NA())</f>
        <v>#N/A</v>
      </c>
      <c r="AY86" s="88" t="e">
        <f ca="true">+IF(AND(ISNUMBER(OFFSET('Sanitation Data'!$I$12,0,10*ROW('Sanitation Data'!I80))),'Data Summary'!DN86="Yes"),OFFSET('Sanitation Data'!$I$12,0,10*ROW('Sanitation Data'!I80)),NA())</f>
        <v>#N/A</v>
      </c>
      <c r="AZ86" s="89" t="e">
        <f ca="true">+IF(AND(ISNUMBER(OFFSET('Hygiene Data'!$D$5,0,10*ROW('Hygiene Data'!D80))),'Data Summary'!DO86="Yes"),OFFSET('Hygiene Data'!$D$5,0,10*ROW('Hygiene Data'!D80)),NA())</f>
        <v>#N/A</v>
      </c>
      <c r="BA86" s="89" t="e">
        <f ca="true">+IF(AND(ISNUMBER(OFFSET('Hygiene Data'!$D$7,0,10*ROW('Hygiene Data'!D80))),'Data Summary'!DP86="Yes"),OFFSET('Hygiene Data'!$D$7,0,10*ROW('Hygiene Data'!D80)),NA())</f>
        <v>#N/A</v>
      </c>
      <c r="BB86" s="89" t="e">
        <f ca="true">+IF(AND(ISNUMBER(OFFSET('Hygiene Data'!$D$9,0,10*ROW('Hygiene Data'!D80))),'Data Summary'!DQ86="Yes"),OFFSET('Hygiene Data'!$D$9,0,10*ROW('Hygiene Data'!D80)),NA())</f>
        <v>#N/A</v>
      </c>
      <c r="BC86" s="89" t="e">
        <f ca="true">+IF(AND(ISNUMBER(OFFSET('Hygiene Data'!$E$5,0,10*ROW('Hygiene Data'!E80))),'Data Summary'!DR86="Yes"),OFFSET('Hygiene Data'!$E$5,0,10*ROW('Hygiene Data'!E80)),NA())</f>
        <v>#N/A</v>
      </c>
      <c r="BD86" s="89" t="e">
        <f ca="true">+IF(AND(ISNUMBER(OFFSET('Hygiene Data'!$E$7,0,10*ROW('Hygiene Data'!E80))),'Data Summary'!DS86="Yes"),OFFSET('Hygiene Data'!$E$7,0,10*ROW('Hygiene Data'!E80)),NA())</f>
        <v>#N/A</v>
      </c>
      <c r="BE86" s="89" t="e">
        <f ca="true">+IF(AND(ISNUMBER(OFFSET('Hygiene Data'!$E$9,0,10*ROW('Hygiene Data'!E80))),'Data Summary'!DT86="Yes"),OFFSET('Hygiene Data'!$E$9,0,10*ROW('Hygiene Data'!E80)),NA())</f>
        <v>#N/A</v>
      </c>
      <c r="BF86" s="89" t="e">
        <f ca="true">+IF(AND(ISNUMBER(OFFSET('Hygiene Data'!$F$5,0,10*ROW('Hygiene Data'!F80))),'Data Summary'!DU86="Yes"),OFFSET('Hygiene Data'!$F$5,0,10*ROW('Hygiene Data'!F80)),NA())</f>
        <v>#N/A</v>
      </c>
      <c r="BG86" s="89" t="e">
        <f ca="true">+IF(AND(ISNUMBER(OFFSET('Hygiene Data'!$F$7,0,10*ROW('Hygiene Data'!F80))),'Data Summary'!DV86="Yes"),OFFSET('Hygiene Data'!$F$7,0,10*ROW('Hygiene Data'!F80)),NA())</f>
        <v>#N/A</v>
      </c>
      <c r="BH86" s="89" t="e">
        <f ca="true">+IF(AND(ISNUMBER(OFFSET('Hygiene Data'!$F$9,0,10*ROW('Hygiene Data'!F80))),'Data Summary'!DW86="Yes"),OFFSET('Hygiene Data'!$F$9,0,10*ROW('Hygiene Data'!F80)),NA())</f>
        <v>#N/A</v>
      </c>
      <c r="BI86" s="89" t="e">
        <f ca="true">+IF(AND(ISNUMBER(OFFSET('Hygiene Data'!$G$5,0,10*ROW('Hygiene Data'!G80))),'Data Summary'!DX86="Yes"),OFFSET('Hygiene Data'!$G$5,0,10*ROW('Hygiene Data'!G80)),NA())</f>
        <v>#N/A</v>
      </c>
      <c r="BJ86" s="89" t="e">
        <f ca="true">+IF(AND(ISNUMBER(OFFSET('Hygiene Data'!$G$7,0,10*ROW('Hygiene Data'!G80))),'Data Summary'!DY86="Yes"),OFFSET('Hygiene Data'!$G$7,0,10*ROW('Hygiene Data'!G80)),NA())</f>
        <v>#N/A</v>
      </c>
      <c r="BK86" s="89" t="e">
        <f ca="true">+IF(AND(ISNUMBER(OFFSET('Hygiene Data'!$G$9,0,10*ROW('Hygiene Data'!G80))),'Data Summary'!DZ86="Yes"),OFFSET('Hygiene Data'!$G$9,0,10*ROW('Hygiene Data'!G80)),NA())</f>
        <v>#N/A</v>
      </c>
      <c r="BL86" s="89" t="e">
        <f ca="true">+IF(AND(ISNUMBER(OFFSET('Hygiene Data'!$H$5,0,10*ROW('Hygiene Data'!H80))),'Data Summary'!EA86="Yes"),OFFSET('Hygiene Data'!$H$5,0,10*ROW('Hygiene Data'!H80)),NA())</f>
        <v>#N/A</v>
      </c>
      <c r="BM86" s="89" t="e">
        <f ca="true">+IF(AND(ISNUMBER(OFFSET('Hygiene Data'!$H$7,0,10*ROW('Hygiene Data'!H80))),'Data Summary'!EB86="Yes"),OFFSET('Hygiene Data'!$H$7,0,10*ROW('Hygiene Data'!H80)),NA())</f>
        <v>#N/A</v>
      </c>
      <c r="BN86" s="89" t="e">
        <f ca="true">+IF(AND(ISNUMBER(OFFSET('Hygiene Data'!$H$9,0,10*ROW('Hygiene Data'!H80))),'Data Summary'!EC86="Yes"),OFFSET('Hygiene Data'!$H$9,0,10*ROW('Hygiene Data'!H80)),NA())</f>
        <v>#N/A</v>
      </c>
      <c r="BO86" s="89" t="e">
        <f ca="true">+IF(AND(ISNUMBER(OFFSET('Hygiene Data'!$I$5,0,10*ROW('Hygiene Data'!I80))),'Data Summary'!ED86="Yes"),OFFSET('Hygiene Data'!$I$5,0,10*ROW('Hygiene Data'!I80)),NA())</f>
        <v>#N/A</v>
      </c>
      <c r="BP86" s="89" t="e">
        <f ca="true">+IF(AND(ISNUMBER(OFFSET('Hygiene Data'!$I$7,0,10*ROW('Hygiene Data'!I80))),'Data Summary'!EE86="Yes"),OFFSET('Hygiene Data'!$I$7,0,10*ROW('Hygiene Data'!I80)),NA())</f>
        <v>#N/A</v>
      </c>
      <c r="BQ86" s="89" t="e">
        <f ca="true">+IF(AND(ISNUMBER(OFFSET('Hygiene Data'!$I$9,0,10*ROW('Hygiene Data'!I80))),'Data Summary'!EF86="Yes"),OFFSET('Hygiene Data'!$I$9,0,10*ROW('Hygiene Data'!I80)),NA())</f>
        <v>#N/A</v>
      </c>
    </row>
    <row xmlns:x14ac="http://schemas.microsoft.com/office/spreadsheetml/2009/9/ac" r="87" x14ac:dyDescent="0.2">
      <c r="A87" s="326" t="e">
        <f ca="true">+RIGHT('Data Summary'!A87,LEN('Data Summary'!A87)-9)</f>
        <v>#VALUE!</v>
      </c>
      <c r="B87" s="34" t="str">
        <f ca="true">+IF(ISTEXT('Data Summary'!B87),'Data Summary'!B87,"")</f>
        <v/>
      </c>
      <c r="C87" s="325" t="e">
        <f ca="true">+VALUE('Data Summary'!C87)</f>
        <v>#VALUE!</v>
      </c>
      <c r="D87" s="87" t="e">
        <f ca="true">+IF(AND(ISNUMBER(OFFSET('Water Data'!$D$4,0,10*ROW('Water Data'!D81))),'Data Summary'!BS87="Yes"),100-OFFSET('Water Data'!$D$4,0,10*ROW('Water Data'!D81)),NA())</f>
        <v>#N/A</v>
      </c>
      <c r="E87" s="87" t="e">
        <f ca="true">+IF(AND(ISNUMBER(OFFSET('Water Data'!$D$6,0,10*ROW('Water Data'!D81))),'Data Summary'!BT87="Yes"),OFFSET('Water Data'!$D$6,0,10*ROW('Water Data'!D81)),NA())</f>
        <v>#N/A</v>
      </c>
      <c r="F87" s="87" t="e">
        <f ca="true">+IF(AND(ISNUMBER(OFFSET('Water Data'!$D$9,0,10*ROW('Water Data'!D81))),'Data Summary'!BU87="Yes"),OFFSET('Water Data'!$D$9,0,10*ROW('Water Data'!D81)),NA())</f>
        <v>#N/A</v>
      </c>
      <c r="G87" s="87" t="e">
        <f ca="true">+IF(AND(ISNUMBER(OFFSET('Water Data'!$E$4,0,10*ROW('Water Data'!E81))),'Data Summary'!BV87="Yes"),100-OFFSET('Water Data'!$E$4,0,10*ROW('Water Data'!E81)),NA())</f>
        <v>#N/A</v>
      </c>
      <c r="H87" s="87" t="e">
        <f ca="true">+IF(AND(ISNUMBER(OFFSET('Water Data'!$E$6,0,10*ROW('Water Data'!E81))),'Data Summary'!BW87="Yes"),OFFSET('Water Data'!$E$6,0,10*ROW('Water Data'!E81)),NA())</f>
        <v>#N/A</v>
      </c>
      <c r="I87" s="87" t="e">
        <f ca="true">+IF(AND(ISNUMBER(OFFSET('Water Data'!$E$9,0,10*ROW('Water Data'!E81))),'Data Summary'!BX87="Yes"),OFFSET('Water Data'!$E$9,0,10*ROW('Water Data'!E81)),NA())</f>
        <v>#N/A</v>
      </c>
      <c r="J87" s="87" t="e">
        <f ca="true">+IF(AND(ISNUMBER(OFFSET('Water Data'!$F$4,0,10*ROW('Water Data'!F81))),'Data Summary'!BY87="Yes"),100-OFFSET('Water Data'!$F$4,0,10*ROW('Water Data'!F81)),NA())</f>
        <v>#N/A</v>
      </c>
      <c r="K87" s="87" t="e">
        <f ca="true">+IF(AND(ISNUMBER(OFFSET('Water Data'!$F$6,0,10*ROW('Water Data'!F81))),'Data Summary'!BZ87="Yes"),OFFSET('Water Data'!$F$6,0,10*ROW('Water Data'!F81)),NA())</f>
        <v>#N/A</v>
      </c>
      <c r="L87" s="87" t="e">
        <f ca="true">+IF(AND(ISNUMBER(OFFSET('Water Data'!$F$9,0,10*ROW('Water Data'!F81))),'Data Summary'!CA87="Yes"),OFFSET('Water Data'!$F$9,0,10*ROW('Water Data'!F81)),NA())</f>
        <v>#N/A</v>
      </c>
      <c r="M87" s="87" t="e">
        <f ca="true">+IF(AND(ISNUMBER(OFFSET('Water Data'!$G$4,0,10*ROW('Water Data'!G81))),'Data Summary'!CB87="Yes"),100-OFFSET('Water Data'!$G$4,0,10*ROW('Water Data'!G81)),NA())</f>
        <v>#N/A</v>
      </c>
      <c r="N87" s="87" t="e">
        <f ca="true">+IF(AND(ISNUMBER(OFFSET('Water Data'!$G$6,0,10*ROW('Water Data'!G81))),'Data Summary'!CC87="Yes"),OFFSET('Water Data'!$G$6,0,10*ROW('Water Data'!G81)),NA())</f>
        <v>#N/A</v>
      </c>
      <c r="O87" s="87" t="e">
        <f ca="true">+IF(AND(ISNUMBER(OFFSET('Water Data'!$G$9,0,10*ROW('Water Data'!G81))),'Data Summary'!CD87="Yes"),OFFSET('Water Data'!$G$9,0,10*ROW('Water Data'!G81)),NA())</f>
        <v>#N/A</v>
      </c>
      <c r="P87" s="87" t="e">
        <f ca="true">+IF(AND(ISNUMBER(OFFSET('Water Data'!$H$4,0,10*ROW('Water Data'!H81))),'Data Summary'!CE87="Yes"),100-OFFSET('Water Data'!$H$4,0,10*ROW('Water Data'!H81)),NA())</f>
        <v>#N/A</v>
      </c>
      <c r="Q87" s="87" t="e">
        <f ca="true">+IF(AND(ISNUMBER(OFFSET('Water Data'!$H$6,0,10*ROW('Water Data'!H81))),'Data Summary'!CF87="Yes"),OFFSET('Water Data'!$H$6,0,10*ROW('Water Data'!H81)),NA())</f>
        <v>#N/A</v>
      </c>
      <c r="R87" s="87" t="e">
        <f ca="true">+IF(AND(ISNUMBER(OFFSET('Water Data'!$H$9,0,10*ROW('Water Data'!H81))),'Data Summary'!CG87="Yes"),OFFSET('Water Data'!$H$9,0,10*ROW('Water Data'!H81)),NA())</f>
        <v>#N/A</v>
      </c>
      <c r="S87" s="87" t="e">
        <f ca="true">+IF(AND(ISNUMBER(OFFSET('Water Data'!$I$4,0,10*ROW('Water Data'!I81))),'Data Summary'!CH87="Yes"),100-OFFSET('Water Data'!$I$4,0,10*ROW('Water Data'!I81)),NA())</f>
        <v>#N/A</v>
      </c>
      <c r="T87" s="87" t="e">
        <f ca="true">+IF(AND(ISNUMBER(OFFSET('Water Data'!$I$6,0,10*ROW('Water Data'!I81))),'Data Summary'!CI87="Yes"),OFFSET('Water Data'!$I$6,0,10*ROW('Water Data'!I81)),NA())</f>
        <v>#N/A</v>
      </c>
      <c r="U87" s="87" t="e">
        <f ca="true">+IF(AND(ISNUMBER(OFFSET('Water Data'!$I$9,0,10*ROW('Water Data'!I81))),'Data Summary'!CJ87="Yes"),OFFSET('Water Data'!$I$9,0,10*ROW('Water Data'!I81)),NA())</f>
        <v>#N/A</v>
      </c>
      <c r="V87" s="88" t="e">
        <f ca="true">+IF(AND(ISNUMBER(OFFSET('Sanitation Data'!$D$4,0,10*ROW('Sanitation Data'!D81))),'Data Summary'!CK87="Yes"),100-OFFSET('Sanitation Data'!$D$4,0,10*ROW('Sanitation Data'!D81)),NA())</f>
        <v>#N/A</v>
      </c>
      <c r="W87" s="88" t="e">
        <f ca="true">+IF(AND(ISNUMBER(OFFSET('Sanitation Data'!$D$6,0,10*ROW('Sanitation Data'!D81))),'Data Summary'!CL87="Yes"),OFFSET('Sanitation Data'!$D$6,0,10*ROW('Sanitation Data'!D81)),NA())</f>
        <v>#N/A</v>
      </c>
      <c r="X87" s="88" t="e">
        <f ca="true">+IF(AND(ISNUMBER(OFFSET('Sanitation Data'!$D$10,0,10*ROW('Sanitation Data'!D81))),'Data Summary'!CM87="Yes"),OFFSET('Sanitation Data'!$D$10,0,10*ROW('Sanitation Data'!D81)),NA())</f>
        <v>#N/A</v>
      </c>
      <c r="Y87" s="88" t="e">
        <f ca="true">+IF(AND(ISNUMBER(OFFSET('Sanitation Data'!$D$11,0,10*ROW('Sanitation Data'!D81))),'Data Summary'!CN87="Yes"),OFFSET('Sanitation Data'!$D$11,0,10*ROW('Sanitation Data'!D81)),NA())</f>
        <v>#N/A</v>
      </c>
      <c r="Z87" s="88" t="e">
        <f ca="true">+IF(AND(ISNUMBER(OFFSET('Sanitation Data'!$D$12,0,10*ROW('Sanitation Data'!D81))),'Data Summary'!CO87="Yes"),OFFSET('Sanitation Data'!$D$12,0,10*ROW('Sanitation Data'!D81)),NA())</f>
        <v>#N/A</v>
      </c>
      <c r="AA87" s="88" t="e">
        <f ca="true">+IF(AND(ISNUMBER(OFFSET('Sanitation Data'!$E$4,0,10*ROW('Sanitation Data'!E81))),'Data Summary'!CP87="Yes"),100-OFFSET('Sanitation Data'!$E$4,0,10*ROW('Sanitation Data'!E81)),NA())</f>
        <v>#N/A</v>
      </c>
      <c r="AB87" s="88" t="e">
        <f ca="true">+IF(AND(ISNUMBER(OFFSET('Sanitation Data'!$E$6,0,10*ROW('Sanitation Data'!E81))),'Data Summary'!CQ87="Yes"),OFFSET('Sanitation Data'!$E$6,0,10*ROW('Sanitation Data'!E81)),NA())</f>
        <v>#N/A</v>
      </c>
      <c r="AC87" s="88" t="e">
        <f ca="true">+IF(AND(ISNUMBER(OFFSET('Sanitation Data'!$E$10,0,10*ROW('Sanitation Data'!E81))),'Data Summary'!CR87="Yes"),OFFSET('Sanitation Data'!$E$10,0,10*ROW('Sanitation Data'!E81)),NA())</f>
        <v>#N/A</v>
      </c>
      <c r="AD87" s="88" t="e">
        <f ca="true">+IF(AND(ISNUMBER(OFFSET('Sanitation Data'!$E$11,0,10*ROW('Sanitation Data'!E81))),'Data Summary'!CS87="Yes"),OFFSET('Sanitation Data'!$E$11,0,10*ROW('Sanitation Data'!E81)),NA())</f>
        <v>#N/A</v>
      </c>
      <c r="AE87" s="88" t="e">
        <f ca="true">+IF(AND(ISNUMBER(OFFSET('Sanitation Data'!$E$12,0,10*ROW('Sanitation Data'!E81))),'Data Summary'!CT87="Yes"),OFFSET('Sanitation Data'!$E$12,0,10*ROW('Sanitation Data'!E81)),NA())</f>
        <v>#N/A</v>
      </c>
      <c r="AF87" s="88" t="e">
        <f ca="true">+IF(AND(ISNUMBER(OFFSET('Sanitation Data'!$F$4,0,10*ROW('Sanitation Data'!F81))),'Data Summary'!CU87="Yes"),100-OFFSET('Sanitation Data'!$F$4,0,10*ROW('Sanitation Data'!F81)),NA())</f>
        <v>#N/A</v>
      </c>
      <c r="AG87" s="88" t="e">
        <f ca="true">+IF(AND(ISNUMBER(OFFSET('Sanitation Data'!$F$6,0,10*ROW('Sanitation Data'!F81))),'Data Summary'!CV87="Yes"),OFFSET('Sanitation Data'!$F$6,0,10*ROW('Sanitation Data'!F81)),NA())</f>
        <v>#N/A</v>
      </c>
      <c r="AH87" s="88" t="e">
        <f ca="true">+IF(AND(ISNUMBER(OFFSET('Sanitation Data'!$F$10,0,10*ROW('Sanitation Data'!F81))),'Data Summary'!CW87="Yes"),OFFSET('Sanitation Data'!$F$10,0,10*ROW('Sanitation Data'!F81)),NA())</f>
        <v>#N/A</v>
      </c>
      <c r="AI87" s="88" t="e">
        <f ca="true">+IF(AND(ISNUMBER(OFFSET('Sanitation Data'!$F$11,0,10*ROW('Sanitation Data'!F81))),'Data Summary'!CX87="Yes"),OFFSET('Sanitation Data'!$F$11,0,10*ROW('Sanitation Data'!F81)),NA())</f>
        <v>#N/A</v>
      </c>
      <c r="AJ87" s="88" t="e">
        <f ca="true">+IF(AND(ISNUMBER(OFFSET('Sanitation Data'!$F$12,0,10*ROW('Sanitation Data'!F81))),'Data Summary'!CY87="Yes"),OFFSET('Sanitation Data'!$F$12,0,10*ROW('Sanitation Data'!F81)),NA())</f>
        <v>#N/A</v>
      </c>
      <c r="AK87" s="88" t="e">
        <f ca="true">+IF(AND(ISNUMBER(OFFSET('Sanitation Data'!$G$4,0,10*ROW('Sanitation Data'!G81))),'Data Summary'!CZ87="Yes"),100-OFFSET('Sanitation Data'!$G$4,0,10*ROW('Sanitation Data'!G81)),NA())</f>
        <v>#N/A</v>
      </c>
      <c r="AL87" s="88" t="e">
        <f ca="true">+IF(AND(ISNUMBER(OFFSET('Sanitation Data'!$G$6,0,10*ROW('Sanitation Data'!G81))),'Data Summary'!DA87="Yes"),OFFSET('Sanitation Data'!$G$6,0,10*ROW('Sanitation Data'!G81)),NA())</f>
        <v>#N/A</v>
      </c>
      <c r="AM87" s="88" t="e">
        <f ca="true">+IF(AND(ISNUMBER(OFFSET('Sanitation Data'!$G$10,0,10*ROW('Sanitation Data'!G81))),'Data Summary'!DB87="Yes"),OFFSET('Sanitation Data'!$G$10,0,10*ROW('Sanitation Data'!G81)),NA())</f>
        <v>#N/A</v>
      </c>
      <c r="AN87" s="88" t="e">
        <f ca="true">+IF(AND(ISNUMBER(OFFSET('Sanitation Data'!$G$11,0,10*ROW('Sanitation Data'!G81))),'Data Summary'!DC87="Yes"),OFFSET('Sanitation Data'!$G$11,0,10*ROW('Sanitation Data'!G81)),NA())</f>
        <v>#N/A</v>
      </c>
      <c r="AO87" s="88" t="e">
        <f ca="true">+IF(AND(ISNUMBER(OFFSET('Sanitation Data'!$G$12,0,10*ROW('Sanitation Data'!G81))),'Data Summary'!DD87="Yes"),OFFSET('Sanitation Data'!$G$12,0,10*ROW('Sanitation Data'!G81)),NA())</f>
        <v>#N/A</v>
      </c>
      <c r="AP87" s="88" t="e">
        <f ca="true">+IF(AND(ISNUMBER(OFFSET('Sanitation Data'!$H$4,0,10*ROW('Sanitation Data'!H81))),'Data Summary'!DE87="Yes"),100-OFFSET('Sanitation Data'!$H$4,0,10*ROW('Sanitation Data'!H81)),NA())</f>
        <v>#N/A</v>
      </c>
      <c r="AQ87" s="88" t="e">
        <f ca="true">+IF(AND(ISNUMBER(OFFSET('Sanitation Data'!$H$6,0,10*ROW('Sanitation Data'!H81))),'Data Summary'!DF87="Yes"),OFFSET('Sanitation Data'!$H$6,0,10*ROW('Sanitation Data'!H81)),NA())</f>
        <v>#N/A</v>
      </c>
      <c r="AR87" s="88" t="e">
        <f ca="true">+IF(AND(ISNUMBER(OFFSET('Sanitation Data'!$H$10,0,10*ROW('Sanitation Data'!H81))),'Data Summary'!DG87="Yes"),OFFSET('Sanitation Data'!$H$10,0,10*ROW('Sanitation Data'!H81)),NA())</f>
        <v>#N/A</v>
      </c>
      <c r="AS87" s="88" t="e">
        <f ca="true">+IF(AND(ISNUMBER(OFFSET('Sanitation Data'!$H$11,0,10*ROW('Sanitation Data'!H81))),'Data Summary'!DH87="Yes"),OFFSET('Sanitation Data'!$H$11,0,10*ROW('Sanitation Data'!H81)),NA())</f>
        <v>#N/A</v>
      </c>
      <c r="AT87" s="88" t="e">
        <f ca="true">+IF(AND(ISNUMBER(OFFSET('Sanitation Data'!$H$12,0,10*ROW('Sanitation Data'!H81))),'Data Summary'!DI87="Yes"),OFFSET('Sanitation Data'!$H$12,0,10*ROW('Sanitation Data'!H81)),NA())</f>
        <v>#N/A</v>
      </c>
      <c r="AU87" s="88" t="e">
        <f ca="true">+IF(AND(ISNUMBER(OFFSET('Sanitation Data'!$I$4,0,10*ROW('Sanitation Data'!I81))),'Data Summary'!DJ87="Yes"),100-OFFSET('Sanitation Data'!$I$4,0,10*ROW('Sanitation Data'!I81)),NA())</f>
        <v>#N/A</v>
      </c>
      <c r="AV87" s="88" t="e">
        <f ca="true">+IF(AND(ISNUMBER(OFFSET('Sanitation Data'!$I$6,0,10*ROW('Sanitation Data'!I81))),'Data Summary'!DK87="Yes"),OFFSET('Sanitation Data'!$I$6,0,10*ROW('Sanitation Data'!I81)),NA())</f>
        <v>#N/A</v>
      </c>
      <c r="AW87" s="88" t="e">
        <f ca="true">+IF(AND(ISNUMBER(OFFSET('Sanitation Data'!$I$10,0,10*ROW('Sanitation Data'!I81))),'Data Summary'!DL87="Yes"),OFFSET('Sanitation Data'!$I$10,0,10*ROW('Sanitation Data'!I81)),NA())</f>
        <v>#N/A</v>
      </c>
      <c r="AX87" s="88" t="e">
        <f ca="true">+IF(AND(ISNUMBER(OFFSET('Sanitation Data'!$I$11,0,10*ROW('Sanitation Data'!I81))),'Data Summary'!DM87="Yes"),OFFSET('Sanitation Data'!$I$11,0,10*ROW('Sanitation Data'!I81)),NA())</f>
        <v>#N/A</v>
      </c>
      <c r="AY87" s="88" t="e">
        <f ca="true">+IF(AND(ISNUMBER(OFFSET('Sanitation Data'!$I$12,0,10*ROW('Sanitation Data'!I81))),'Data Summary'!DN87="Yes"),OFFSET('Sanitation Data'!$I$12,0,10*ROW('Sanitation Data'!I81)),NA())</f>
        <v>#N/A</v>
      </c>
      <c r="AZ87" s="89" t="e">
        <f ca="true">+IF(AND(ISNUMBER(OFFSET('Hygiene Data'!$D$5,0,10*ROW('Hygiene Data'!D81))),'Data Summary'!DO87="Yes"),OFFSET('Hygiene Data'!$D$5,0,10*ROW('Hygiene Data'!D81)),NA())</f>
        <v>#N/A</v>
      </c>
      <c r="BA87" s="89" t="e">
        <f ca="true">+IF(AND(ISNUMBER(OFFSET('Hygiene Data'!$D$7,0,10*ROW('Hygiene Data'!D81))),'Data Summary'!DP87="Yes"),OFFSET('Hygiene Data'!$D$7,0,10*ROW('Hygiene Data'!D81)),NA())</f>
        <v>#N/A</v>
      </c>
      <c r="BB87" s="89" t="e">
        <f ca="true">+IF(AND(ISNUMBER(OFFSET('Hygiene Data'!$D$9,0,10*ROW('Hygiene Data'!D81))),'Data Summary'!DQ87="Yes"),OFFSET('Hygiene Data'!$D$9,0,10*ROW('Hygiene Data'!D81)),NA())</f>
        <v>#N/A</v>
      </c>
      <c r="BC87" s="89" t="e">
        <f ca="true">+IF(AND(ISNUMBER(OFFSET('Hygiene Data'!$E$5,0,10*ROW('Hygiene Data'!E81))),'Data Summary'!DR87="Yes"),OFFSET('Hygiene Data'!$E$5,0,10*ROW('Hygiene Data'!E81)),NA())</f>
        <v>#N/A</v>
      </c>
      <c r="BD87" s="89" t="e">
        <f ca="true">+IF(AND(ISNUMBER(OFFSET('Hygiene Data'!$E$7,0,10*ROW('Hygiene Data'!E81))),'Data Summary'!DS87="Yes"),OFFSET('Hygiene Data'!$E$7,0,10*ROW('Hygiene Data'!E81)),NA())</f>
        <v>#N/A</v>
      </c>
      <c r="BE87" s="89" t="e">
        <f ca="true">+IF(AND(ISNUMBER(OFFSET('Hygiene Data'!$E$9,0,10*ROW('Hygiene Data'!E81))),'Data Summary'!DT87="Yes"),OFFSET('Hygiene Data'!$E$9,0,10*ROW('Hygiene Data'!E81)),NA())</f>
        <v>#N/A</v>
      </c>
      <c r="BF87" s="89" t="e">
        <f ca="true">+IF(AND(ISNUMBER(OFFSET('Hygiene Data'!$F$5,0,10*ROW('Hygiene Data'!F81))),'Data Summary'!DU87="Yes"),OFFSET('Hygiene Data'!$F$5,0,10*ROW('Hygiene Data'!F81)),NA())</f>
        <v>#N/A</v>
      </c>
      <c r="BG87" s="89" t="e">
        <f ca="true">+IF(AND(ISNUMBER(OFFSET('Hygiene Data'!$F$7,0,10*ROW('Hygiene Data'!F81))),'Data Summary'!DV87="Yes"),OFFSET('Hygiene Data'!$F$7,0,10*ROW('Hygiene Data'!F81)),NA())</f>
        <v>#N/A</v>
      </c>
      <c r="BH87" s="89" t="e">
        <f ca="true">+IF(AND(ISNUMBER(OFFSET('Hygiene Data'!$F$9,0,10*ROW('Hygiene Data'!F81))),'Data Summary'!DW87="Yes"),OFFSET('Hygiene Data'!$F$9,0,10*ROW('Hygiene Data'!F81)),NA())</f>
        <v>#N/A</v>
      </c>
      <c r="BI87" s="89" t="e">
        <f ca="true">+IF(AND(ISNUMBER(OFFSET('Hygiene Data'!$G$5,0,10*ROW('Hygiene Data'!G81))),'Data Summary'!DX87="Yes"),OFFSET('Hygiene Data'!$G$5,0,10*ROW('Hygiene Data'!G81)),NA())</f>
        <v>#N/A</v>
      </c>
      <c r="BJ87" s="89" t="e">
        <f ca="true">+IF(AND(ISNUMBER(OFFSET('Hygiene Data'!$G$7,0,10*ROW('Hygiene Data'!G81))),'Data Summary'!DY87="Yes"),OFFSET('Hygiene Data'!$G$7,0,10*ROW('Hygiene Data'!G81)),NA())</f>
        <v>#N/A</v>
      </c>
      <c r="BK87" s="89" t="e">
        <f ca="true">+IF(AND(ISNUMBER(OFFSET('Hygiene Data'!$G$9,0,10*ROW('Hygiene Data'!G81))),'Data Summary'!DZ87="Yes"),OFFSET('Hygiene Data'!$G$9,0,10*ROW('Hygiene Data'!G81)),NA())</f>
        <v>#N/A</v>
      </c>
      <c r="BL87" s="89" t="e">
        <f ca="true">+IF(AND(ISNUMBER(OFFSET('Hygiene Data'!$H$5,0,10*ROW('Hygiene Data'!H81))),'Data Summary'!EA87="Yes"),OFFSET('Hygiene Data'!$H$5,0,10*ROW('Hygiene Data'!H81)),NA())</f>
        <v>#N/A</v>
      </c>
      <c r="BM87" s="89" t="e">
        <f ca="true">+IF(AND(ISNUMBER(OFFSET('Hygiene Data'!$H$7,0,10*ROW('Hygiene Data'!H81))),'Data Summary'!EB87="Yes"),OFFSET('Hygiene Data'!$H$7,0,10*ROW('Hygiene Data'!H81)),NA())</f>
        <v>#N/A</v>
      </c>
      <c r="BN87" s="89" t="e">
        <f ca="true">+IF(AND(ISNUMBER(OFFSET('Hygiene Data'!$H$9,0,10*ROW('Hygiene Data'!H81))),'Data Summary'!EC87="Yes"),OFFSET('Hygiene Data'!$H$9,0,10*ROW('Hygiene Data'!H81)),NA())</f>
        <v>#N/A</v>
      </c>
      <c r="BO87" s="89" t="e">
        <f ca="true">+IF(AND(ISNUMBER(OFFSET('Hygiene Data'!$I$5,0,10*ROW('Hygiene Data'!I81))),'Data Summary'!ED87="Yes"),OFFSET('Hygiene Data'!$I$5,0,10*ROW('Hygiene Data'!I81)),NA())</f>
        <v>#N/A</v>
      </c>
      <c r="BP87" s="89" t="e">
        <f ca="true">+IF(AND(ISNUMBER(OFFSET('Hygiene Data'!$I$7,0,10*ROW('Hygiene Data'!I81))),'Data Summary'!EE87="Yes"),OFFSET('Hygiene Data'!$I$7,0,10*ROW('Hygiene Data'!I81)),NA())</f>
        <v>#N/A</v>
      </c>
      <c r="BQ87" s="89" t="e">
        <f ca="true">+IF(AND(ISNUMBER(OFFSET('Hygiene Data'!$I$9,0,10*ROW('Hygiene Data'!I81))),'Data Summary'!EF87="Yes"),OFFSET('Hygiene Data'!$I$9,0,10*ROW('Hygiene Data'!I81)),NA())</f>
        <v>#N/A</v>
      </c>
    </row>
    <row xmlns:x14ac="http://schemas.microsoft.com/office/spreadsheetml/2009/9/ac" r="88" x14ac:dyDescent="0.2">
      <c r="A88" s="326" t="e">
        <f ca="true">+RIGHT('Data Summary'!A88,LEN('Data Summary'!A88)-9)</f>
        <v>#VALUE!</v>
      </c>
      <c r="B88" s="34" t="str">
        <f ca="true">+IF(ISTEXT('Data Summary'!B88),'Data Summary'!B88,"")</f>
        <v/>
      </c>
      <c r="C88" s="325" t="e">
        <f ca="true">+VALUE('Data Summary'!C88)</f>
        <v>#VALUE!</v>
      </c>
      <c r="D88" s="87" t="e">
        <f ca="true">+IF(AND(ISNUMBER(OFFSET('Water Data'!$D$4,0,10*ROW('Water Data'!D82))),'Data Summary'!BS88="Yes"),100-OFFSET('Water Data'!$D$4,0,10*ROW('Water Data'!D82)),NA())</f>
        <v>#N/A</v>
      </c>
      <c r="E88" s="87" t="e">
        <f ca="true">+IF(AND(ISNUMBER(OFFSET('Water Data'!$D$6,0,10*ROW('Water Data'!D82))),'Data Summary'!BT88="Yes"),OFFSET('Water Data'!$D$6,0,10*ROW('Water Data'!D82)),NA())</f>
        <v>#N/A</v>
      </c>
      <c r="F88" s="87" t="e">
        <f ca="true">+IF(AND(ISNUMBER(OFFSET('Water Data'!$D$9,0,10*ROW('Water Data'!D82))),'Data Summary'!BU88="Yes"),OFFSET('Water Data'!$D$9,0,10*ROW('Water Data'!D82)),NA())</f>
        <v>#N/A</v>
      </c>
      <c r="G88" s="87" t="e">
        <f ca="true">+IF(AND(ISNUMBER(OFFSET('Water Data'!$E$4,0,10*ROW('Water Data'!E82))),'Data Summary'!BV88="Yes"),100-OFFSET('Water Data'!$E$4,0,10*ROW('Water Data'!E82)),NA())</f>
        <v>#N/A</v>
      </c>
      <c r="H88" s="87" t="e">
        <f ca="true">+IF(AND(ISNUMBER(OFFSET('Water Data'!$E$6,0,10*ROW('Water Data'!E82))),'Data Summary'!BW88="Yes"),OFFSET('Water Data'!$E$6,0,10*ROW('Water Data'!E82)),NA())</f>
        <v>#N/A</v>
      </c>
      <c r="I88" s="87" t="e">
        <f ca="true">+IF(AND(ISNUMBER(OFFSET('Water Data'!$E$9,0,10*ROW('Water Data'!E82))),'Data Summary'!BX88="Yes"),OFFSET('Water Data'!$E$9,0,10*ROW('Water Data'!E82)),NA())</f>
        <v>#N/A</v>
      </c>
      <c r="J88" s="87" t="e">
        <f ca="true">+IF(AND(ISNUMBER(OFFSET('Water Data'!$F$4,0,10*ROW('Water Data'!F82))),'Data Summary'!BY88="Yes"),100-OFFSET('Water Data'!$F$4,0,10*ROW('Water Data'!F82)),NA())</f>
        <v>#N/A</v>
      </c>
      <c r="K88" s="87" t="e">
        <f ca="true">+IF(AND(ISNUMBER(OFFSET('Water Data'!$F$6,0,10*ROW('Water Data'!F82))),'Data Summary'!BZ88="Yes"),OFFSET('Water Data'!$F$6,0,10*ROW('Water Data'!F82)),NA())</f>
        <v>#N/A</v>
      </c>
      <c r="L88" s="87" t="e">
        <f ca="true">+IF(AND(ISNUMBER(OFFSET('Water Data'!$F$9,0,10*ROW('Water Data'!F82))),'Data Summary'!CA88="Yes"),OFFSET('Water Data'!$F$9,0,10*ROW('Water Data'!F82)),NA())</f>
        <v>#N/A</v>
      </c>
      <c r="M88" s="87" t="e">
        <f ca="true">+IF(AND(ISNUMBER(OFFSET('Water Data'!$G$4,0,10*ROW('Water Data'!G82))),'Data Summary'!CB88="Yes"),100-OFFSET('Water Data'!$G$4,0,10*ROW('Water Data'!G82)),NA())</f>
        <v>#N/A</v>
      </c>
      <c r="N88" s="87" t="e">
        <f ca="true">+IF(AND(ISNUMBER(OFFSET('Water Data'!$G$6,0,10*ROW('Water Data'!G82))),'Data Summary'!CC88="Yes"),OFFSET('Water Data'!$G$6,0,10*ROW('Water Data'!G82)),NA())</f>
        <v>#N/A</v>
      </c>
      <c r="O88" s="87" t="e">
        <f ca="true">+IF(AND(ISNUMBER(OFFSET('Water Data'!$G$9,0,10*ROW('Water Data'!G82))),'Data Summary'!CD88="Yes"),OFFSET('Water Data'!$G$9,0,10*ROW('Water Data'!G82)),NA())</f>
        <v>#N/A</v>
      </c>
      <c r="P88" s="87" t="e">
        <f ca="true">+IF(AND(ISNUMBER(OFFSET('Water Data'!$H$4,0,10*ROW('Water Data'!H82))),'Data Summary'!CE88="Yes"),100-OFFSET('Water Data'!$H$4,0,10*ROW('Water Data'!H82)),NA())</f>
        <v>#N/A</v>
      </c>
      <c r="Q88" s="87" t="e">
        <f ca="true">+IF(AND(ISNUMBER(OFFSET('Water Data'!$H$6,0,10*ROW('Water Data'!H82))),'Data Summary'!CF88="Yes"),OFFSET('Water Data'!$H$6,0,10*ROW('Water Data'!H82)),NA())</f>
        <v>#N/A</v>
      </c>
      <c r="R88" s="87" t="e">
        <f ca="true">+IF(AND(ISNUMBER(OFFSET('Water Data'!$H$9,0,10*ROW('Water Data'!H82))),'Data Summary'!CG88="Yes"),OFFSET('Water Data'!$H$9,0,10*ROW('Water Data'!H82)),NA())</f>
        <v>#N/A</v>
      </c>
      <c r="S88" s="87" t="e">
        <f ca="true">+IF(AND(ISNUMBER(OFFSET('Water Data'!$I$4,0,10*ROW('Water Data'!I82))),'Data Summary'!CH88="Yes"),100-OFFSET('Water Data'!$I$4,0,10*ROW('Water Data'!I82)),NA())</f>
        <v>#N/A</v>
      </c>
      <c r="T88" s="87" t="e">
        <f ca="true">+IF(AND(ISNUMBER(OFFSET('Water Data'!$I$6,0,10*ROW('Water Data'!I82))),'Data Summary'!CI88="Yes"),OFFSET('Water Data'!$I$6,0,10*ROW('Water Data'!I82)),NA())</f>
        <v>#N/A</v>
      </c>
      <c r="U88" s="87" t="e">
        <f ca="true">+IF(AND(ISNUMBER(OFFSET('Water Data'!$I$9,0,10*ROW('Water Data'!I82))),'Data Summary'!CJ88="Yes"),OFFSET('Water Data'!$I$9,0,10*ROW('Water Data'!I82)),NA())</f>
        <v>#N/A</v>
      </c>
      <c r="V88" s="88" t="e">
        <f ca="true">+IF(AND(ISNUMBER(OFFSET('Sanitation Data'!$D$4,0,10*ROW('Sanitation Data'!D82))),'Data Summary'!CK88="Yes"),100-OFFSET('Sanitation Data'!$D$4,0,10*ROW('Sanitation Data'!D82)),NA())</f>
        <v>#N/A</v>
      </c>
      <c r="W88" s="88" t="e">
        <f ca="true">+IF(AND(ISNUMBER(OFFSET('Sanitation Data'!$D$6,0,10*ROW('Sanitation Data'!D82))),'Data Summary'!CL88="Yes"),OFFSET('Sanitation Data'!$D$6,0,10*ROW('Sanitation Data'!D82)),NA())</f>
        <v>#N/A</v>
      </c>
      <c r="X88" s="88" t="e">
        <f ca="true">+IF(AND(ISNUMBER(OFFSET('Sanitation Data'!$D$10,0,10*ROW('Sanitation Data'!D82))),'Data Summary'!CM88="Yes"),OFFSET('Sanitation Data'!$D$10,0,10*ROW('Sanitation Data'!D82)),NA())</f>
        <v>#N/A</v>
      </c>
      <c r="Y88" s="88" t="e">
        <f ca="true">+IF(AND(ISNUMBER(OFFSET('Sanitation Data'!$D$11,0,10*ROW('Sanitation Data'!D82))),'Data Summary'!CN88="Yes"),OFFSET('Sanitation Data'!$D$11,0,10*ROW('Sanitation Data'!D82)),NA())</f>
        <v>#N/A</v>
      </c>
      <c r="Z88" s="88" t="e">
        <f ca="true">+IF(AND(ISNUMBER(OFFSET('Sanitation Data'!$D$12,0,10*ROW('Sanitation Data'!D82))),'Data Summary'!CO88="Yes"),OFFSET('Sanitation Data'!$D$12,0,10*ROW('Sanitation Data'!D82)),NA())</f>
        <v>#N/A</v>
      </c>
      <c r="AA88" s="88" t="e">
        <f ca="true">+IF(AND(ISNUMBER(OFFSET('Sanitation Data'!$E$4,0,10*ROW('Sanitation Data'!E82))),'Data Summary'!CP88="Yes"),100-OFFSET('Sanitation Data'!$E$4,0,10*ROW('Sanitation Data'!E82)),NA())</f>
        <v>#N/A</v>
      </c>
      <c r="AB88" s="88" t="e">
        <f ca="true">+IF(AND(ISNUMBER(OFFSET('Sanitation Data'!$E$6,0,10*ROW('Sanitation Data'!E82))),'Data Summary'!CQ88="Yes"),OFFSET('Sanitation Data'!$E$6,0,10*ROW('Sanitation Data'!E82)),NA())</f>
        <v>#N/A</v>
      </c>
      <c r="AC88" s="88" t="e">
        <f ca="true">+IF(AND(ISNUMBER(OFFSET('Sanitation Data'!$E$10,0,10*ROW('Sanitation Data'!E82))),'Data Summary'!CR88="Yes"),OFFSET('Sanitation Data'!$E$10,0,10*ROW('Sanitation Data'!E82)),NA())</f>
        <v>#N/A</v>
      </c>
      <c r="AD88" s="88" t="e">
        <f ca="true">+IF(AND(ISNUMBER(OFFSET('Sanitation Data'!$E$11,0,10*ROW('Sanitation Data'!E82))),'Data Summary'!CS88="Yes"),OFFSET('Sanitation Data'!$E$11,0,10*ROW('Sanitation Data'!E82)),NA())</f>
        <v>#N/A</v>
      </c>
      <c r="AE88" s="88" t="e">
        <f ca="true">+IF(AND(ISNUMBER(OFFSET('Sanitation Data'!$E$12,0,10*ROW('Sanitation Data'!E82))),'Data Summary'!CT88="Yes"),OFFSET('Sanitation Data'!$E$12,0,10*ROW('Sanitation Data'!E82)),NA())</f>
        <v>#N/A</v>
      </c>
      <c r="AF88" s="88" t="e">
        <f ca="true">+IF(AND(ISNUMBER(OFFSET('Sanitation Data'!$F$4,0,10*ROW('Sanitation Data'!F82))),'Data Summary'!CU88="Yes"),100-OFFSET('Sanitation Data'!$F$4,0,10*ROW('Sanitation Data'!F82)),NA())</f>
        <v>#N/A</v>
      </c>
      <c r="AG88" s="88" t="e">
        <f ca="true">+IF(AND(ISNUMBER(OFFSET('Sanitation Data'!$F$6,0,10*ROW('Sanitation Data'!F82))),'Data Summary'!CV88="Yes"),OFFSET('Sanitation Data'!$F$6,0,10*ROW('Sanitation Data'!F82)),NA())</f>
        <v>#N/A</v>
      </c>
      <c r="AH88" s="88" t="e">
        <f ca="true">+IF(AND(ISNUMBER(OFFSET('Sanitation Data'!$F$10,0,10*ROW('Sanitation Data'!F82))),'Data Summary'!CW88="Yes"),OFFSET('Sanitation Data'!$F$10,0,10*ROW('Sanitation Data'!F82)),NA())</f>
        <v>#N/A</v>
      </c>
      <c r="AI88" s="88" t="e">
        <f ca="true">+IF(AND(ISNUMBER(OFFSET('Sanitation Data'!$F$11,0,10*ROW('Sanitation Data'!F82))),'Data Summary'!CX88="Yes"),OFFSET('Sanitation Data'!$F$11,0,10*ROW('Sanitation Data'!F82)),NA())</f>
        <v>#N/A</v>
      </c>
      <c r="AJ88" s="88" t="e">
        <f ca="true">+IF(AND(ISNUMBER(OFFSET('Sanitation Data'!$F$12,0,10*ROW('Sanitation Data'!F82))),'Data Summary'!CY88="Yes"),OFFSET('Sanitation Data'!$F$12,0,10*ROW('Sanitation Data'!F82)),NA())</f>
        <v>#N/A</v>
      </c>
      <c r="AK88" s="88" t="e">
        <f ca="true">+IF(AND(ISNUMBER(OFFSET('Sanitation Data'!$G$4,0,10*ROW('Sanitation Data'!G82))),'Data Summary'!CZ88="Yes"),100-OFFSET('Sanitation Data'!$G$4,0,10*ROW('Sanitation Data'!G82)),NA())</f>
        <v>#N/A</v>
      </c>
      <c r="AL88" s="88" t="e">
        <f ca="true">+IF(AND(ISNUMBER(OFFSET('Sanitation Data'!$G$6,0,10*ROW('Sanitation Data'!G82))),'Data Summary'!DA88="Yes"),OFFSET('Sanitation Data'!$G$6,0,10*ROW('Sanitation Data'!G82)),NA())</f>
        <v>#N/A</v>
      </c>
      <c r="AM88" s="88" t="e">
        <f ca="true">+IF(AND(ISNUMBER(OFFSET('Sanitation Data'!$G$10,0,10*ROW('Sanitation Data'!G82))),'Data Summary'!DB88="Yes"),OFFSET('Sanitation Data'!$G$10,0,10*ROW('Sanitation Data'!G82)),NA())</f>
        <v>#N/A</v>
      </c>
      <c r="AN88" s="88" t="e">
        <f ca="true">+IF(AND(ISNUMBER(OFFSET('Sanitation Data'!$G$11,0,10*ROW('Sanitation Data'!G82))),'Data Summary'!DC88="Yes"),OFFSET('Sanitation Data'!$G$11,0,10*ROW('Sanitation Data'!G82)),NA())</f>
        <v>#N/A</v>
      </c>
      <c r="AO88" s="88" t="e">
        <f ca="true">+IF(AND(ISNUMBER(OFFSET('Sanitation Data'!$G$12,0,10*ROW('Sanitation Data'!G82))),'Data Summary'!DD88="Yes"),OFFSET('Sanitation Data'!$G$12,0,10*ROW('Sanitation Data'!G82)),NA())</f>
        <v>#N/A</v>
      </c>
      <c r="AP88" s="88" t="e">
        <f ca="true">+IF(AND(ISNUMBER(OFFSET('Sanitation Data'!$H$4,0,10*ROW('Sanitation Data'!H82))),'Data Summary'!DE88="Yes"),100-OFFSET('Sanitation Data'!$H$4,0,10*ROW('Sanitation Data'!H82)),NA())</f>
        <v>#N/A</v>
      </c>
      <c r="AQ88" s="88" t="e">
        <f ca="true">+IF(AND(ISNUMBER(OFFSET('Sanitation Data'!$H$6,0,10*ROW('Sanitation Data'!H82))),'Data Summary'!DF88="Yes"),OFFSET('Sanitation Data'!$H$6,0,10*ROW('Sanitation Data'!H82)),NA())</f>
        <v>#N/A</v>
      </c>
      <c r="AR88" s="88" t="e">
        <f ca="true">+IF(AND(ISNUMBER(OFFSET('Sanitation Data'!$H$10,0,10*ROW('Sanitation Data'!H82))),'Data Summary'!DG88="Yes"),OFFSET('Sanitation Data'!$H$10,0,10*ROW('Sanitation Data'!H82)),NA())</f>
        <v>#N/A</v>
      </c>
      <c r="AS88" s="88" t="e">
        <f ca="true">+IF(AND(ISNUMBER(OFFSET('Sanitation Data'!$H$11,0,10*ROW('Sanitation Data'!H82))),'Data Summary'!DH88="Yes"),OFFSET('Sanitation Data'!$H$11,0,10*ROW('Sanitation Data'!H82)),NA())</f>
        <v>#N/A</v>
      </c>
      <c r="AT88" s="88" t="e">
        <f ca="true">+IF(AND(ISNUMBER(OFFSET('Sanitation Data'!$H$12,0,10*ROW('Sanitation Data'!H82))),'Data Summary'!DI88="Yes"),OFFSET('Sanitation Data'!$H$12,0,10*ROW('Sanitation Data'!H82)),NA())</f>
        <v>#N/A</v>
      </c>
      <c r="AU88" s="88" t="e">
        <f ca="true">+IF(AND(ISNUMBER(OFFSET('Sanitation Data'!$I$4,0,10*ROW('Sanitation Data'!I82))),'Data Summary'!DJ88="Yes"),100-OFFSET('Sanitation Data'!$I$4,0,10*ROW('Sanitation Data'!I82)),NA())</f>
        <v>#N/A</v>
      </c>
      <c r="AV88" s="88" t="e">
        <f ca="true">+IF(AND(ISNUMBER(OFFSET('Sanitation Data'!$I$6,0,10*ROW('Sanitation Data'!I82))),'Data Summary'!DK88="Yes"),OFFSET('Sanitation Data'!$I$6,0,10*ROW('Sanitation Data'!I82)),NA())</f>
        <v>#N/A</v>
      </c>
      <c r="AW88" s="88" t="e">
        <f ca="true">+IF(AND(ISNUMBER(OFFSET('Sanitation Data'!$I$10,0,10*ROW('Sanitation Data'!I82))),'Data Summary'!DL88="Yes"),OFFSET('Sanitation Data'!$I$10,0,10*ROW('Sanitation Data'!I82)),NA())</f>
        <v>#N/A</v>
      </c>
      <c r="AX88" s="88" t="e">
        <f ca="true">+IF(AND(ISNUMBER(OFFSET('Sanitation Data'!$I$11,0,10*ROW('Sanitation Data'!I82))),'Data Summary'!DM88="Yes"),OFFSET('Sanitation Data'!$I$11,0,10*ROW('Sanitation Data'!I82)),NA())</f>
        <v>#N/A</v>
      </c>
      <c r="AY88" s="88" t="e">
        <f ca="true">+IF(AND(ISNUMBER(OFFSET('Sanitation Data'!$I$12,0,10*ROW('Sanitation Data'!I82))),'Data Summary'!DN88="Yes"),OFFSET('Sanitation Data'!$I$12,0,10*ROW('Sanitation Data'!I82)),NA())</f>
        <v>#N/A</v>
      </c>
      <c r="AZ88" s="89" t="e">
        <f ca="true">+IF(AND(ISNUMBER(OFFSET('Hygiene Data'!$D$5,0,10*ROW('Hygiene Data'!D82))),'Data Summary'!DO88="Yes"),OFFSET('Hygiene Data'!$D$5,0,10*ROW('Hygiene Data'!D82)),NA())</f>
        <v>#N/A</v>
      </c>
      <c r="BA88" s="89" t="e">
        <f ca="true">+IF(AND(ISNUMBER(OFFSET('Hygiene Data'!$D$7,0,10*ROW('Hygiene Data'!D82))),'Data Summary'!DP88="Yes"),OFFSET('Hygiene Data'!$D$7,0,10*ROW('Hygiene Data'!D82)),NA())</f>
        <v>#N/A</v>
      </c>
      <c r="BB88" s="89" t="e">
        <f ca="true">+IF(AND(ISNUMBER(OFFSET('Hygiene Data'!$D$9,0,10*ROW('Hygiene Data'!D82))),'Data Summary'!DQ88="Yes"),OFFSET('Hygiene Data'!$D$9,0,10*ROW('Hygiene Data'!D82)),NA())</f>
        <v>#N/A</v>
      </c>
      <c r="BC88" s="89" t="e">
        <f ca="true">+IF(AND(ISNUMBER(OFFSET('Hygiene Data'!$E$5,0,10*ROW('Hygiene Data'!E82))),'Data Summary'!DR88="Yes"),OFFSET('Hygiene Data'!$E$5,0,10*ROW('Hygiene Data'!E82)),NA())</f>
        <v>#N/A</v>
      </c>
      <c r="BD88" s="89" t="e">
        <f ca="true">+IF(AND(ISNUMBER(OFFSET('Hygiene Data'!$E$7,0,10*ROW('Hygiene Data'!E82))),'Data Summary'!DS88="Yes"),OFFSET('Hygiene Data'!$E$7,0,10*ROW('Hygiene Data'!E82)),NA())</f>
        <v>#N/A</v>
      </c>
      <c r="BE88" s="89" t="e">
        <f ca="true">+IF(AND(ISNUMBER(OFFSET('Hygiene Data'!$E$9,0,10*ROW('Hygiene Data'!E82))),'Data Summary'!DT88="Yes"),OFFSET('Hygiene Data'!$E$9,0,10*ROW('Hygiene Data'!E82)),NA())</f>
        <v>#N/A</v>
      </c>
      <c r="BF88" s="89" t="e">
        <f ca="true">+IF(AND(ISNUMBER(OFFSET('Hygiene Data'!$F$5,0,10*ROW('Hygiene Data'!F82))),'Data Summary'!DU88="Yes"),OFFSET('Hygiene Data'!$F$5,0,10*ROW('Hygiene Data'!F82)),NA())</f>
        <v>#N/A</v>
      </c>
      <c r="BG88" s="89" t="e">
        <f ca="true">+IF(AND(ISNUMBER(OFFSET('Hygiene Data'!$F$7,0,10*ROW('Hygiene Data'!F82))),'Data Summary'!DV88="Yes"),OFFSET('Hygiene Data'!$F$7,0,10*ROW('Hygiene Data'!F82)),NA())</f>
        <v>#N/A</v>
      </c>
      <c r="BH88" s="89" t="e">
        <f ca="true">+IF(AND(ISNUMBER(OFFSET('Hygiene Data'!$F$9,0,10*ROW('Hygiene Data'!F82))),'Data Summary'!DW88="Yes"),OFFSET('Hygiene Data'!$F$9,0,10*ROW('Hygiene Data'!F82)),NA())</f>
        <v>#N/A</v>
      </c>
      <c r="BI88" s="89" t="e">
        <f ca="true">+IF(AND(ISNUMBER(OFFSET('Hygiene Data'!$G$5,0,10*ROW('Hygiene Data'!G82))),'Data Summary'!DX88="Yes"),OFFSET('Hygiene Data'!$G$5,0,10*ROW('Hygiene Data'!G82)),NA())</f>
        <v>#N/A</v>
      </c>
      <c r="BJ88" s="89" t="e">
        <f ca="true">+IF(AND(ISNUMBER(OFFSET('Hygiene Data'!$G$7,0,10*ROW('Hygiene Data'!G82))),'Data Summary'!DY88="Yes"),OFFSET('Hygiene Data'!$G$7,0,10*ROW('Hygiene Data'!G82)),NA())</f>
        <v>#N/A</v>
      </c>
      <c r="BK88" s="89" t="e">
        <f ca="true">+IF(AND(ISNUMBER(OFFSET('Hygiene Data'!$G$9,0,10*ROW('Hygiene Data'!G82))),'Data Summary'!DZ88="Yes"),OFFSET('Hygiene Data'!$G$9,0,10*ROW('Hygiene Data'!G82)),NA())</f>
        <v>#N/A</v>
      </c>
      <c r="BL88" s="89" t="e">
        <f ca="true">+IF(AND(ISNUMBER(OFFSET('Hygiene Data'!$H$5,0,10*ROW('Hygiene Data'!H82))),'Data Summary'!EA88="Yes"),OFFSET('Hygiene Data'!$H$5,0,10*ROW('Hygiene Data'!H82)),NA())</f>
        <v>#N/A</v>
      </c>
      <c r="BM88" s="89" t="e">
        <f ca="true">+IF(AND(ISNUMBER(OFFSET('Hygiene Data'!$H$7,0,10*ROW('Hygiene Data'!H82))),'Data Summary'!EB88="Yes"),OFFSET('Hygiene Data'!$H$7,0,10*ROW('Hygiene Data'!H82)),NA())</f>
        <v>#N/A</v>
      </c>
      <c r="BN88" s="89" t="e">
        <f ca="true">+IF(AND(ISNUMBER(OFFSET('Hygiene Data'!$H$9,0,10*ROW('Hygiene Data'!H82))),'Data Summary'!EC88="Yes"),OFFSET('Hygiene Data'!$H$9,0,10*ROW('Hygiene Data'!H82)),NA())</f>
        <v>#N/A</v>
      </c>
      <c r="BO88" s="89" t="e">
        <f ca="true">+IF(AND(ISNUMBER(OFFSET('Hygiene Data'!$I$5,0,10*ROW('Hygiene Data'!I82))),'Data Summary'!ED88="Yes"),OFFSET('Hygiene Data'!$I$5,0,10*ROW('Hygiene Data'!I82)),NA())</f>
        <v>#N/A</v>
      </c>
      <c r="BP88" s="89" t="e">
        <f ca="true">+IF(AND(ISNUMBER(OFFSET('Hygiene Data'!$I$7,0,10*ROW('Hygiene Data'!I82))),'Data Summary'!EE88="Yes"),OFFSET('Hygiene Data'!$I$7,0,10*ROW('Hygiene Data'!I82)),NA())</f>
        <v>#N/A</v>
      </c>
      <c r="BQ88" s="89" t="e">
        <f ca="true">+IF(AND(ISNUMBER(OFFSET('Hygiene Data'!$I$9,0,10*ROW('Hygiene Data'!I82))),'Data Summary'!EF88="Yes"),OFFSET('Hygiene Data'!$I$9,0,10*ROW('Hygiene Data'!I82)),NA())</f>
        <v>#N/A</v>
      </c>
    </row>
    <row xmlns:x14ac="http://schemas.microsoft.com/office/spreadsheetml/2009/9/ac" r="89" x14ac:dyDescent="0.2">
      <c r="A89" s="326" t="e">
        <f ca="true">+RIGHT('Data Summary'!A89,LEN('Data Summary'!A89)-9)</f>
        <v>#VALUE!</v>
      </c>
      <c r="B89" s="34" t="str">
        <f ca="true">+IF(ISTEXT('Data Summary'!B89),'Data Summary'!B89,"")</f>
        <v/>
      </c>
      <c r="C89" s="325" t="e">
        <f ca="true">+VALUE('Data Summary'!C89)</f>
        <v>#VALUE!</v>
      </c>
      <c r="D89" s="87" t="e">
        <f ca="true">+IF(AND(ISNUMBER(OFFSET('Water Data'!$D$4,0,10*ROW('Water Data'!D83))),'Data Summary'!BS89="Yes"),100-OFFSET('Water Data'!$D$4,0,10*ROW('Water Data'!D83)),NA())</f>
        <v>#N/A</v>
      </c>
      <c r="E89" s="87" t="e">
        <f ca="true">+IF(AND(ISNUMBER(OFFSET('Water Data'!$D$6,0,10*ROW('Water Data'!D83))),'Data Summary'!BT89="Yes"),OFFSET('Water Data'!$D$6,0,10*ROW('Water Data'!D83)),NA())</f>
        <v>#N/A</v>
      </c>
      <c r="F89" s="87" t="e">
        <f ca="true">+IF(AND(ISNUMBER(OFFSET('Water Data'!$D$9,0,10*ROW('Water Data'!D83))),'Data Summary'!BU89="Yes"),OFFSET('Water Data'!$D$9,0,10*ROW('Water Data'!D83)),NA())</f>
        <v>#N/A</v>
      </c>
      <c r="G89" s="87" t="e">
        <f ca="true">+IF(AND(ISNUMBER(OFFSET('Water Data'!$E$4,0,10*ROW('Water Data'!E83))),'Data Summary'!BV89="Yes"),100-OFFSET('Water Data'!$E$4,0,10*ROW('Water Data'!E83)),NA())</f>
        <v>#N/A</v>
      </c>
      <c r="H89" s="87" t="e">
        <f ca="true">+IF(AND(ISNUMBER(OFFSET('Water Data'!$E$6,0,10*ROW('Water Data'!E83))),'Data Summary'!BW89="Yes"),OFFSET('Water Data'!$E$6,0,10*ROW('Water Data'!E83)),NA())</f>
        <v>#N/A</v>
      </c>
      <c r="I89" s="87" t="e">
        <f ca="true">+IF(AND(ISNUMBER(OFFSET('Water Data'!$E$9,0,10*ROW('Water Data'!E83))),'Data Summary'!BX89="Yes"),OFFSET('Water Data'!$E$9,0,10*ROW('Water Data'!E83)),NA())</f>
        <v>#N/A</v>
      </c>
      <c r="J89" s="87" t="e">
        <f ca="true">+IF(AND(ISNUMBER(OFFSET('Water Data'!$F$4,0,10*ROW('Water Data'!F83))),'Data Summary'!BY89="Yes"),100-OFFSET('Water Data'!$F$4,0,10*ROW('Water Data'!F83)),NA())</f>
        <v>#N/A</v>
      </c>
      <c r="K89" s="87" t="e">
        <f ca="true">+IF(AND(ISNUMBER(OFFSET('Water Data'!$F$6,0,10*ROW('Water Data'!F83))),'Data Summary'!BZ89="Yes"),OFFSET('Water Data'!$F$6,0,10*ROW('Water Data'!F83)),NA())</f>
        <v>#N/A</v>
      </c>
      <c r="L89" s="87" t="e">
        <f ca="true">+IF(AND(ISNUMBER(OFFSET('Water Data'!$F$9,0,10*ROW('Water Data'!F83))),'Data Summary'!CA89="Yes"),OFFSET('Water Data'!$F$9,0,10*ROW('Water Data'!F83)),NA())</f>
        <v>#N/A</v>
      </c>
      <c r="M89" s="87" t="e">
        <f ca="true">+IF(AND(ISNUMBER(OFFSET('Water Data'!$G$4,0,10*ROW('Water Data'!G83))),'Data Summary'!CB89="Yes"),100-OFFSET('Water Data'!$G$4,0,10*ROW('Water Data'!G83)),NA())</f>
        <v>#N/A</v>
      </c>
      <c r="N89" s="87" t="e">
        <f ca="true">+IF(AND(ISNUMBER(OFFSET('Water Data'!$G$6,0,10*ROW('Water Data'!G83))),'Data Summary'!CC89="Yes"),OFFSET('Water Data'!$G$6,0,10*ROW('Water Data'!G83)),NA())</f>
        <v>#N/A</v>
      </c>
      <c r="O89" s="87" t="e">
        <f ca="true">+IF(AND(ISNUMBER(OFFSET('Water Data'!$G$9,0,10*ROW('Water Data'!G83))),'Data Summary'!CD89="Yes"),OFFSET('Water Data'!$G$9,0,10*ROW('Water Data'!G83)),NA())</f>
        <v>#N/A</v>
      </c>
      <c r="P89" s="87" t="e">
        <f ca="true">+IF(AND(ISNUMBER(OFFSET('Water Data'!$H$4,0,10*ROW('Water Data'!H83))),'Data Summary'!CE89="Yes"),100-OFFSET('Water Data'!$H$4,0,10*ROW('Water Data'!H83)),NA())</f>
        <v>#N/A</v>
      </c>
      <c r="Q89" s="87" t="e">
        <f ca="true">+IF(AND(ISNUMBER(OFFSET('Water Data'!$H$6,0,10*ROW('Water Data'!H83))),'Data Summary'!CF89="Yes"),OFFSET('Water Data'!$H$6,0,10*ROW('Water Data'!H83)),NA())</f>
        <v>#N/A</v>
      </c>
      <c r="R89" s="87" t="e">
        <f ca="true">+IF(AND(ISNUMBER(OFFSET('Water Data'!$H$9,0,10*ROW('Water Data'!H83))),'Data Summary'!CG89="Yes"),OFFSET('Water Data'!$H$9,0,10*ROW('Water Data'!H83)),NA())</f>
        <v>#N/A</v>
      </c>
      <c r="S89" s="87" t="e">
        <f ca="true">+IF(AND(ISNUMBER(OFFSET('Water Data'!$I$4,0,10*ROW('Water Data'!I83))),'Data Summary'!CH89="Yes"),100-OFFSET('Water Data'!$I$4,0,10*ROW('Water Data'!I83)),NA())</f>
        <v>#N/A</v>
      </c>
      <c r="T89" s="87" t="e">
        <f ca="true">+IF(AND(ISNUMBER(OFFSET('Water Data'!$I$6,0,10*ROW('Water Data'!I83))),'Data Summary'!CI89="Yes"),OFFSET('Water Data'!$I$6,0,10*ROW('Water Data'!I83)),NA())</f>
        <v>#N/A</v>
      </c>
      <c r="U89" s="87" t="e">
        <f ca="true">+IF(AND(ISNUMBER(OFFSET('Water Data'!$I$9,0,10*ROW('Water Data'!I83))),'Data Summary'!CJ89="Yes"),OFFSET('Water Data'!$I$9,0,10*ROW('Water Data'!I83)),NA())</f>
        <v>#N/A</v>
      </c>
      <c r="V89" s="88" t="e">
        <f ca="true">+IF(AND(ISNUMBER(OFFSET('Sanitation Data'!$D$4,0,10*ROW('Sanitation Data'!D83))),'Data Summary'!CK89="Yes"),100-OFFSET('Sanitation Data'!$D$4,0,10*ROW('Sanitation Data'!D83)),NA())</f>
        <v>#N/A</v>
      </c>
      <c r="W89" s="88" t="e">
        <f ca="true">+IF(AND(ISNUMBER(OFFSET('Sanitation Data'!$D$6,0,10*ROW('Sanitation Data'!D83))),'Data Summary'!CL89="Yes"),OFFSET('Sanitation Data'!$D$6,0,10*ROW('Sanitation Data'!D83)),NA())</f>
        <v>#N/A</v>
      </c>
      <c r="X89" s="88" t="e">
        <f ca="true">+IF(AND(ISNUMBER(OFFSET('Sanitation Data'!$D$10,0,10*ROW('Sanitation Data'!D83))),'Data Summary'!CM89="Yes"),OFFSET('Sanitation Data'!$D$10,0,10*ROW('Sanitation Data'!D83)),NA())</f>
        <v>#N/A</v>
      </c>
      <c r="Y89" s="88" t="e">
        <f ca="true">+IF(AND(ISNUMBER(OFFSET('Sanitation Data'!$D$11,0,10*ROW('Sanitation Data'!D83))),'Data Summary'!CN89="Yes"),OFFSET('Sanitation Data'!$D$11,0,10*ROW('Sanitation Data'!D83)),NA())</f>
        <v>#N/A</v>
      </c>
      <c r="Z89" s="88" t="e">
        <f ca="true">+IF(AND(ISNUMBER(OFFSET('Sanitation Data'!$D$12,0,10*ROW('Sanitation Data'!D83))),'Data Summary'!CO89="Yes"),OFFSET('Sanitation Data'!$D$12,0,10*ROW('Sanitation Data'!D83)),NA())</f>
        <v>#N/A</v>
      </c>
      <c r="AA89" s="88" t="e">
        <f ca="true">+IF(AND(ISNUMBER(OFFSET('Sanitation Data'!$E$4,0,10*ROW('Sanitation Data'!E83))),'Data Summary'!CP89="Yes"),100-OFFSET('Sanitation Data'!$E$4,0,10*ROW('Sanitation Data'!E83)),NA())</f>
        <v>#N/A</v>
      </c>
      <c r="AB89" s="88" t="e">
        <f ca="true">+IF(AND(ISNUMBER(OFFSET('Sanitation Data'!$E$6,0,10*ROW('Sanitation Data'!E83))),'Data Summary'!CQ89="Yes"),OFFSET('Sanitation Data'!$E$6,0,10*ROW('Sanitation Data'!E83)),NA())</f>
        <v>#N/A</v>
      </c>
      <c r="AC89" s="88" t="e">
        <f ca="true">+IF(AND(ISNUMBER(OFFSET('Sanitation Data'!$E$10,0,10*ROW('Sanitation Data'!E83))),'Data Summary'!CR89="Yes"),OFFSET('Sanitation Data'!$E$10,0,10*ROW('Sanitation Data'!E83)),NA())</f>
        <v>#N/A</v>
      </c>
      <c r="AD89" s="88" t="e">
        <f ca="true">+IF(AND(ISNUMBER(OFFSET('Sanitation Data'!$E$11,0,10*ROW('Sanitation Data'!E83))),'Data Summary'!CS89="Yes"),OFFSET('Sanitation Data'!$E$11,0,10*ROW('Sanitation Data'!E83)),NA())</f>
        <v>#N/A</v>
      </c>
      <c r="AE89" s="88" t="e">
        <f ca="true">+IF(AND(ISNUMBER(OFFSET('Sanitation Data'!$E$12,0,10*ROW('Sanitation Data'!E83))),'Data Summary'!CT89="Yes"),OFFSET('Sanitation Data'!$E$12,0,10*ROW('Sanitation Data'!E83)),NA())</f>
        <v>#N/A</v>
      </c>
      <c r="AF89" s="88" t="e">
        <f ca="true">+IF(AND(ISNUMBER(OFFSET('Sanitation Data'!$F$4,0,10*ROW('Sanitation Data'!F83))),'Data Summary'!CU89="Yes"),100-OFFSET('Sanitation Data'!$F$4,0,10*ROW('Sanitation Data'!F83)),NA())</f>
        <v>#N/A</v>
      </c>
      <c r="AG89" s="88" t="e">
        <f ca="true">+IF(AND(ISNUMBER(OFFSET('Sanitation Data'!$F$6,0,10*ROW('Sanitation Data'!F83))),'Data Summary'!CV89="Yes"),OFFSET('Sanitation Data'!$F$6,0,10*ROW('Sanitation Data'!F83)),NA())</f>
        <v>#N/A</v>
      </c>
      <c r="AH89" s="88" t="e">
        <f ca="true">+IF(AND(ISNUMBER(OFFSET('Sanitation Data'!$F$10,0,10*ROW('Sanitation Data'!F83))),'Data Summary'!CW89="Yes"),OFFSET('Sanitation Data'!$F$10,0,10*ROW('Sanitation Data'!F83)),NA())</f>
        <v>#N/A</v>
      </c>
      <c r="AI89" s="88" t="e">
        <f ca="true">+IF(AND(ISNUMBER(OFFSET('Sanitation Data'!$F$11,0,10*ROW('Sanitation Data'!F83))),'Data Summary'!CX89="Yes"),OFFSET('Sanitation Data'!$F$11,0,10*ROW('Sanitation Data'!F83)),NA())</f>
        <v>#N/A</v>
      </c>
      <c r="AJ89" s="88" t="e">
        <f ca="true">+IF(AND(ISNUMBER(OFFSET('Sanitation Data'!$F$12,0,10*ROW('Sanitation Data'!F83))),'Data Summary'!CY89="Yes"),OFFSET('Sanitation Data'!$F$12,0,10*ROW('Sanitation Data'!F83)),NA())</f>
        <v>#N/A</v>
      </c>
      <c r="AK89" s="88" t="e">
        <f ca="true">+IF(AND(ISNUMBER(OFFSET('Sanitation Data'!$G$4,0,10*ROW('Sanitation Data'!G83))),'Data Summary'!CZ89="Yes"),100-OFFSET('Sanitation Data'!$G$4,0,10*ROW('Sanitation Data'!G83)),NA())</f>
        <v>#N/A</v>
      </c>
      <c r="AL89" s="88" t="e">
        <f ca="true">+IF(AND(ISNUMBER(OFFSET('Sanitation Data'!$G$6,0,10*ROW('Sanitation Data'!G83))),'Data Summary'!DA89="Yes"),OFFSET('Sanitation Data'!$G$6,0,10*ROW('Sanitation Data'!G83)),NA())</f>
        <v>#N/A</v>
      </c>
      <c r="AM89" s="88" t="e">
        <f ca="true">+IF(AND(ISNUMBER(OFFSET('Sanitation Data'!$G$10,0,10*ROW('Sanitation Data'!G83))),'Data Summary'!DB89="Yes"),OFFSET('Sanitation Data'!$G$10,0,10*ROW('Sanitation Data'!G83)),NA())</f>
        <v>#N/A</v>
      </c>
      <c r="AN89" s="88" t="e">
        <f ca="true">+IF(AND(ISNUMBER(OFFSET('Sanitation Data'!$G$11,0,10*ROW('Sanitation Data'!G83))),'Data Summary'!DC89="Yes"),OFFSET('Sanitation Data'!$G$11,0,10*ROW('Sanitation Data'!G83)),NA())</f>
        <v>#N/A</v>
      </c>
      <c r="AO89" s="88" t="e">
        <f ca="true">+IF(AND(ISNUMBER(OFFSET('Sanitation Data'!$G$12,0,10*ROW('Sanitation Data'!G83))),'Data Summary'!DD89="Yes"),OFFSET('Sanitation Data'!$G$12,0,10*ROW('Sanitation Data'!G83)),NA())</f>
        <v>#N/A</v>
      </c>
      <c r="AP89" s="88" t="e">
        <f ca="true">+IF(AND(ISNUMBER(OFFSET('Sanitation Data'!$H$4,0,10*ROW('Sanitation Data'!H83))),'Data Summary'!DE89="Yes"),100-OFFSET('Sanitation Data'!$H$4,0,10*ROW('Sanitation Data'!H83)),NA())</f>
        <v>#N/A</v>
      </c>
      <c r="AQ89" s="88" t="e">
        <f ca="true">+IF(AND(ISNUMBER(OFFSET('Sanitation Data'!$H$6,0,10*ROW('Sanitation Data'!H83))),'Data Summary'!DF89="Yes"),OFFSET('Sanitation Data'!$H$6,0,10*ROW('Sanitation Data'!H83)),NA())</f>
        <v>#N/A</v>
      </c>
      <c r="AR89" s="88" t="e">
        <f ca="true">+IF(AND(ISNUMBER(OFFSET('Sanitation Data'!$H$10,0,10*ROW('Sanitation Data'!H83))),'Data Summary'!DG89="Yes"),OFFSET('Sanitation Data'!$H$10,0,10*ROW('Sanitation Data'!H83)),NA())</f>
        <v>#N/A</v>
      </c>
      <c r="AS89" s="88" t="e">
        <f ca="true">+IF(AND(ISNUMBER(OFFSET('Sanitation Data'!$H$11,0,10*ROW('Sanitation Data'!H83))),'Data Summary'!DH89="Yes"),OFFSET('Sanitation Data'!$H$11,0,10*ROW('Sanitation Data'!H83)),NA())</f>
        <v>#N/A</v>
      </c>
      <c r="AT89" s="88" t="e">
        <f ca="true">+IF(AND(ISNUMBER(OFFSET('Sanitation Data'!$H$12,0,10*ROW('Sanitation Data'!H83))),'Data Summary'!DI89="Yes"),OFFSET('Sanitation Data'!$H$12,0,10*ROW('Sanitation Data'!H83)),NA())</f>
        <v>#N/A</v>
      </c>
      <c r="AU89" s="88" t="e">
        <f ca="true">+IF(AND(ISNUMBER(OFFSET('Sanitation Data'!$I$4,0,10*ROW('Sanitation Data'!I83))),'Data Summary'!DJ89="Yes"),100-OFFSET('Sanitation Data'!$I$4,0,10*ROW('Sanitation Data'!I83)),NA())</f>
        <v>#N/A</v>
      </c>
      <c r="AV89" s="88" t="e">
        <f ca="true">+IF(AND(ISNUMBER(OFFSET('Sanitation Data'!$I$6,0,10*ROW('Sanitation Data'!I83))),'Data Summary'!DK89="Yes"),OFFSET('Sanitation Data'!$I$6,0,10*ROW('Sanitation Data'!I83)),NA())</f>
        <v>#N/A</v>
      </c>
      <c r="AW89" s="88" t="e">
        <f ca="true">+IF(AND(ISNUMBER(OFFSET('Sanitation Data'!$I$10,0,10*ROW('Sanitation Data'!I83))),'Data Summary'!DL89="Yes"),OFFSET('Sanitation Data'!$I$10,0,10*ROW('Sanitation Data'!I83)),NA())</f>
        <v>#N/A</v>
      </c>
      <c r="AX89" s="88" t="e">
        <f ca="true">+IF(AND(ISNUMBER(OFFSET('Sanitation Data'!$I$11,0,10*ROW('Sanitation Data'!I83))),'Data Summary'!DM89="Yes"),OFFSET('Sanitation Data'!$I$11,0,10*ROW('Sanitation Data'!I83)),NA())</f>
        <v>#N/A</v>
      </c>
      <c r="AY89" s="88" t="e">
        <f ca="true">+IF(AND(ISNUMBER(OFFSET('Sanitation Data'!$I$12,0,10*ROW('Sanitation Data'!I83))),'Data Summary'!DN89="Yes"),OFFSET('Sanitation Data'!$I$12,0,10*ROW('Sanitation Data'!I83)),NA())</f>
        <v>#N/A</v>
      </c>
      <c r="AZ89" s="89" t="e">
        <f ca="true">+IF(AND(ISNUMBER(OFFSET('Hygiene Data'!$D$5,0,10*ROW('Hygiene Data'!D83))),'Data Summary'!DO89="Yes"),OFFSET('Hygiene Data'!$D$5,0,10*ROW('Hygiene Data'!D83)),NA())</f>
        <v>#N/A</v>
      </c>
      <c r="BA89" s="89" t="e">
        <f ca="true">+IF(AND(ISNUMBER(OFFSET('Hygiene Data'!$D$7,0,10*ROW('Hygiene Data'!D83))),'Data Summary'!DP89="Yes"),OFFSET('Hygiene Data'!$D$7,0,10*ROW('Hygiene Data'!D83)),NA())</f>
        <v>#N/A</v>
      </c>
      <c r="BB89" s="89" t="e">
        <f ca="true">+IF(AND(ISNUMBER(OFFSET('Hygiene Data'!$D$9,0,10*ROW('Hygiene Data'!D83))),'Data Summary'!DQ89="Yes"),OFFSET('Hygiene Data'!$D$9,0,10*ROW('Hygiene Data'!D83)),NA())</f>
        <v>#N/A</v>
      </c>
      <c r="BC89" s="89" t="e">
        <f ca="true">+IF(AND(ISNUMBER(OFFSET('Hygiene Data'!$E$5,0,10*ROW('Hygiene Data'!E83))),'Data Summary'!DR89="Yes"),OFFSET('Hygiene Data'!$E$5,0,10*ROW('Hygiene Data'!E83)),NA())</f>
        <v>#N/A</v>
      </c>
      <c r="BD89" s="89" t="e">
        <f ca="true">+IF(AND(ISNUMBER(OFFSET('Hygiene Data'!$E$7,0,10*ROW('Hygiene Data'!E83))),'Data Summary'!DS89="Yes"),OFFSET('Hygiene Data'!$E$7,0,10*ROW('Hygiene Data'!E83)),NA())</f>
        <v>#N/A</v>
      </c>
      <c r="BE89" s="89" t="e">
        <f ca="true">+IF(AND(ISNUMBER(OFFSET('Hygiene Data'!$E$9,0,10*ROW('Hygiene Data'!E83))),'Data Summary'!DT89="Yes"),OFFSET('Hygiene Data'!$E$9,0,10*ROW('Hygiene Data'!E83)),NA())</f>
        <v>#N/A</v>
      </c>
      <c r="BF89" s="89" t="e">
        <f ca="true">+IF(AND(ISNUMBER(OFFSET('Hygiene Data'!$F$5,0,10*ROW('Hygiene Data'!F83))),'Data Summary'!DU89="Yes"),OFFSET('Hygiene Data'!$F$5,0,10*ROW('Hygiene Data'!F83)),NA())</f>
        <v>#N/A</v>
      </c>
      <c r="BG89" s="89" t="e">
        <f ca="true">+IF(AND(ISNUMBER(OFFSET('Hygiene Data'!$F$7,0,10*ROW('Hygiene Data'!F83))),'Data Summary'!DV89="Yes"),OFFSET('Hygiene Data'!$F$7,0,10*ROW('Hygiene Data'!F83)),NA())</f>
        <v>#N/A</v>
      </c>
      <c r="BH89" s="89" t="e">
        <f ca="true">+IF(AND(ISNUMBER(OFFSET('Hygiene Data'!$F$9,0,10*ROW('Hygiene Data'!F83))),'Data Summary'!DW89="Yes"),OFFSET('Hygiene Data'!$F$9,0,10*ROW('Hygiene Data'!F83)),NA())</f>
        <v>#N/A</v>
      </c>
      <c r="BI89" s="89" t="e">
        <f ca="true">+IF(AND(ISNUMBER(OFFSET('Hygiene Data'!$G$5,0,10*ROW('Hygiene Data'!G83))),'Data Summary'!DX89="Yes"),OFFSET('Hygiene Data'!$G$5,0,10*ROW('Hygiene Data'!G83)),NA())</f>
        <v>#N/A</v>
      </c>
      <c r="BJ89" s="89" t="e">
        <f ca="true">+IF(AND(ISNUMBER(OFFSET('Hygiene Data'!$G$7,0,10*ROW('Hygiene Data'!G83))),'Data Summary'!DY89="Yes"),OFFSET('Hygiene Data'!$G$7,0,10*ROW('Hygiene Data'!G83)),NA())</f>
        <v>#N/A</v>
      </c>
      <c r="BK89" s="89" t="e">
        <f ca="true">+IF(AND(ISNUMBER(OFFSET('Hygiene Data'!$G$9,0,10*ROW('Hygiene Data'!G83))),'Data Summary'!DZ89="Yes"),OFFSET('Hygiene Data'!$G$9,0,10*ROW('Hygiene Data'!G83)),NA())</f>
        <v>#N/A</v>
      </c>
      <c r="BL89" s="89" t="e">
        <f ca="true">+IF(AND(ISNUMBER(OFFSET('Hygiene Data'!$H$5,0,10*ROW('Hygiene Data'!H83))),'Data Summary'!EA89="Yes"),OFFSET('Hygiene Data'!$H$5,0,10*ROW('Hygiene Data'!H83)),NA())</f>
        <v>#N/A</v>
      </c>
      <c r="BM89" s="89" t="e">
        <f ca="true">+IF(AND(ISNUMBER(OFFSET('Hygiene Data'!$H$7,0,10*ROW('Hygiene Data'!H83))),'Data Summary'!EB89="Yes"),OFFSET('Hygiene Data'!$H$7,0,10*ROW('Hygiene Data'!H83)),NA())</f>
        <v>#N/A</v>
      </c>
      <c r="BN89" s="89" t="e">
        <f ca="true">+IF(AND(ISNUMBER(OFFSET('Hygiene Data'!$H$9,0,10*ROW('Hygiene Data'!H83))),'Data Summary'!EC89="Yes"),OFFSET('Hygiene Data'!$H$9,0,10*ROW('Hygiene Data'!H83)),NA())</f>
        <v>#N/A</v>
      </c>
      <c r="BO89" s="89" t="e">
        <f ca="true">+IF(AND(ISNUMBER(OFFSET('Hygiene Data'!$I$5,0,10*ROW('Hygiene Data'!I83))),'Data Summary'!ED89="Yes"),OFFSET('Hygiene Data'!$I$5,0,10*ROW('Hygiene Data'!I83)),NA())</f>
        <v>#N/A</v>
      </c>
      <c r="BP89" s="89" t="e">
        <f ca="true">+IF(AND(ISNUMBER(OFFSET('Hygiene Data'!$I$7,0,10*ROW('Hygiene Data'!I83))),'Data Summary'!EE89="Yes"),OFFSET('Hygiene Data'!$I$7,0,10*ROW('Hygiene Data'!I83)),NA())</f>
        <v>#N/A</v>
      </c>
      <c r="BQ89" s="89" t="e">
        <f ca="true">+IF(AND(ISNUMBER(OFFSET('Hygiene Data'!$I$9,0,10*ROW('Hygiene Data'!I83))),'Data Summary'!EF89="Yes"),OFFSET('Hygiene Data'!$I$9,0,10*ROW('Hygiene Data'!I83)),NA())</f>
        <v>#N/A</v>
      </c>
    </row>
    <row xmlns:x14ac="http://schemas.microsoft.com/office/spreadsheetml/2009/9/ac" r="90" x14ac:dyDescent="0.2">
      <c r="A90" s="326" t="e">
        <f ca="true">+RIGHT('Data Summary'!A90,LEN('Data Summary'!A90)-9)</f>
        <v>#VALUE!</v>
      </c>
      <c r="B90" s="34" t="str">
        <f ca="true">+IF(ISTEXT('Data Summary'!B90),'Data Summary'!B90,"")</f>
        <v/>
      </c>
      <c r="C90" s="325" t="e">
        <f ca="true">+VALUE('Data Summary'!C90)</f>
        <v>#VALUE!</v>
      </c>
      <c r="D90" s="87" t="e">
        <f ca="true">+IF(AND(ISNUMBER(OFFSET('Water Data'!$D$4,0,10*ROW('Water Data'!D84))),'Data Summary'!BS90="Yes"),100-OFFSET('Water Data'!$D$4,0,10*ROW('Water Data'!D84)),NA())</f>
        <v>#N/A</v>
      </c>
      <c r="E90" s="87" t="e">
        <f ca="true">+IF(AND(ISNUMBER(OFFSET('Water Data'!$D$6,0,10*ROW('Water Data'!D84))),'Data Summary'!BT90="Yes"),OFFSET('Water Data'!$D$6,0,10*ROW('Water Data'!D84)),NA())</f>
        <v>#N/A</v>
      </c>
      <c r="F90" s="87" t="e">
        <f ca="true">+IF(AND(ISNUMBER(OFFSET('Water Data'!$D$9,0,10*ROW('Water Data'!D84))),'Data Summary'!BU90="Yes"),OFFSET('Water Data'!$D$9,0,10*ROW('Water Data'!D84)),NA())</f>
        <v>#N/A</v>
      </c>
      <c r="G90" s="87" t="e">
        <f ca="true">+IF(AND(ISNUMBER(OFFSET('Water Data'!$E$4,0,10*ROW('Water Data'!E84))),'Data Summary'!BV90="Yes"),100-OFFSET('Water Data'!$E$4,0,10*ROW('Water Data'!E84)),NA())</f>
        <v>#N/A</v>
      </c>
      <c r="H90" s="87" t="e">
        <f ca="true">+IF(AND(ISNUMBER(OFFSET('Water Data'!$E$6,0,10*ROW('Water Data'!E84))),'Data Summary'!BW90="Yes"),OFFSET('Water Data'!$E$6,0,10*ROW('Water Data'!E84)),NA())</f>
        <v>#N/A</v>
      </c>
      <c r="I90" s="87" t="e">
        <f ca="true">+IF(AND(ISNUMBER(OFFSET('Water Data'!$E$9,0,10*ROW('Water Data'!E84))),'Data Summary'!BX90="Yes"),OFFSET('Water Data'!$E$9,0,10*ROW('Water Data'!E84)),NA())</f>
        <v>#N/A</v>
      </c>
      <c r="J90" s="87" t="e">
        <f ca="true">+IF(AND(ISNUMBER(OFFSET('Water Data'!$F$4,0,10*ROW('Water Data'!F84))),'Data Summary'!BY90="Yes"),100-OFFSET('Water Data'!$F$4,0,10*ROW('Water Data'!F84)),NA())</f>
        <v>#N/A</v>
      </c>
      <c r="K90" s="87" t="e">
        <f ca="true">+IF(AND(ISNUMBER(OFFSET('Water Data'!$F$6,0,10*ROW('Water Data'!F84))),'Data Summary'!BZ90="Yes"),OFFSET('Water Data'!$F$6,0,10*ROW('Water Data'!F84)),NA())</f>
        <v>#N/A</v>
      </c>
      <c r="L90" s="87" t="e">
        <f ca="true">+IF(AND(ISNUMBER(OFFSET('Water Data'!$F$9,0,10*ROW('Water Data'!F84))),'Data Summary'!CA90="Yes"),OFFSET('Water Data'!$F$9,0,10*ROW('Water Data'!F84)),NA())</f>
        <v>#N/A</v>
      </c>
      <c r="M90" s="87" t="e">
        <f ca="true">+IF(AND(ISNUMBER(OFFSET('Water Data'!$G$4,0,10*ROW('Water Data'!G84))),'Data Summary'!CB90="Yes"),100-OFFSET('Water Data'!$G$4,0,10*ROW('Water Data'!G84)),NA())</f>
        <v>#N/A</v>
      </c>
      <c r="N90" s="87" t="e">
        <f ca="true">+IF(AND(ISNUMBER(OFFSET('Water Data'!$G$6,0,10*ROW('Water Data'!G84))),'Data Summary'!CC90="Yes"),OFFSET('Water Data'!$G$6,0,10*ROW('Water Data'!G84)),NA())</f>
        <v>#N/A</v>
      </c>
      <c r="O90" s="87" t="e">
        <f ca="true">+IF(AND(ISNUMBER(OFFSET('Water Data'!$G$9,0,10*ROW('Water Data'!G84))),'Data Summary'!CD90="Yes"),OFFSET('Water Data'!$G$9,0,10*ROW('Water Data'!G84)),NA())</f>
        <v>#N/A</v>
      </c>
      <c r="P90" s="87" t="e">
        <f ca="true">+IF(AND(ISNUMBER(OFFSET('Water Data'!$H$4,0,10*ROW('Water Data'!H84))),'Data Summary'!CE90="Yes"),100-OFFSET('Water Data'!$H$4,0,10*ROW('Water Data'!H84)),NA())</f>
        <v>#N/A</v>
      </c>
      <c r="Q90" s="87" t="e">
        <f ca="true">+IF(AND(ISNUMBER(OFFSET('Water Data'!$H$6,0,10*ROW('Water Data'!H84))),'Data Summary'!CF90="Yes"),OFFSET('Water Data'!$H$6,0,10*ROW('Water Data'!H84)),NA())</f>
        <v>#N/A</v>
      </c>
      <c r="R90" s="87" t="e">
        <f ca="true">+IF(AND(ISNUMBER(OFFSET('Water Data'!$H$9,0,10*ROW('Water Data'!H84))),'Data Summary'!CG90="Yes"),OFFSET('Water Data'!$H$9,0,10*ROW('Water Data'!H84)),NA())</f>
        <v>#N/A</v>
      </c>
      <c r="S90" s="87" t="e">
        <f ca="true">+IF(AND(ISNUMBER(OFFSET('Water Data'!$I$4,0,10*ROW('Water Data'!I84))),'Data Summary'!CH90="Yes"),100-OFFSET('Water Data'!$I$4,0,10*ROW('Water Data'!I84)),NA())</f>
        <v>#N/A</v>
      </c>
      <c r="T90" s="87" t="e">
        <f ca="true">+IF(AND(ISNUMBER(OFFSET('Water Data'!$I$6,0,10*ROW('Water Data'!I84))),'Data Summary'!CI90="Yes"),OFFSET('Water Data'!$I$6,0,10*ROW('Water Data'!I84)),NA())</f>
        <v>#N/A</v>
      </c>
      <c r="U90" s="87" t="e">
        <f ca="true">+IF(AND(ISNUMBER(OFFSET('Water Data'!$I$9,0,10*ROW('Water Data'!I84))),'Data Summary'!CJ90="Yes"),OFFSET('Water Data'!$I$9,0,10*ROW('Water Data'!I84)),NA())</f>
        <v>#N/A</v>
      </c>
      <c r="V90" s="88" t="e">
        <f ca="true">+IF(AND(ISNUMBER(OFFSET('Sanitation Data'!$D$4,0,10*ROW('Sanitation Data'!D84))),'Data Summary'!CK90="Yes"),100-OFFSET('Sanitation Data'!$D$4,0,10*ROW('Sanitation Data'!D84)),NA())</f>
        <v>#N/A</v>
      </c>
      <c r="W90" s="88" t="e">
        <f ca="true">+IF(AND(ISNUMBER(OFFSET('Sanitation Data'!$D$6,0,10*ROW('Sanitation Data'!D84))),'Data Summary'!CL90="Yes"),OFFSET('Sanitation Data'!$D$6,0,10*ROW('Sanitation Data'!D84)),NA())</f>
        <v>#N/A</v>
      </c>
      <c r="X90" s="88" t="e">
        <f ca="true">+IF(AND(ISNUMBER(OFFSET('Sanitation Data'!$D$10,0,10*ROW('Sanitation Data'!D84))),'Data Summary'!CM90="Yes"),OFFSET('Sanitation Data'!$D$10,0,10*ROW('Sanitation Data'!D84)),NA())</f>
        <v>#N/A</v>
      </c>
      <c r="Y90" s="88" t="e">
        <f ca="true">+IF(AND(ISNUMBER(OFFSET('Sanitation Data'!$D$11,0,10*ROW('Sanitation Data'!D84))),'Data Summary'!CN90="Yes"),OFFSET('Sanitation Data'!$D$11,0,10*ROW('Sanitation Data'!D84)),NA())</f>
        <v>#N/A</v>
      </c>
      <c r="Z90" s="88" t="e">
        <f ca="true">+IF(AND(ISNUMBER(OFFSET('Sanitation Data'!$D$12,0,10*ROW('Sanitation Data'!D84))),'Data Summary'!CO90="Yes"),OFFSET('Sanitation Data'!$D$12,0,10*ROW('Sanitation Data'!D84)),NA())</f>
        <v>#N/A</v>
      </c>
      <c r="AA90" s="88" t="e">
        <f ca="true">+IF(AND(ISNUMBER(OFFSET('Sanitation Data'!$E$4,0,10*ROW('Sanitation Data'!E84))),'Data Summary'!CP90="Yes"),100-OFFSET('Sanitation Data'!$E$4,0,10*ROW('Sanitation Data'!E84)),NA())</f>
        <v>#N/A</v>
      </c>
      <c r="AB90" s="88" t="e">
        <f ca="true">+IF(AND(ISNUMBER(OFFSET('Sanitation Data'!$E$6,0,10*ROW('Sanitation Data'!E84))),'Data Summary'!CQ90="Yes"),OFFSET('Sanitation Data'!$E$6,0,10*ROW('Sanitation Data'!E84)),NA())</f>
        <v>#N/A</v>
      </c>
      <c r="AC90" s="88" t="e">
        <f ca="true">+IF(AND(ISNUMBER(OFFSET('Sanitation Data'!$E$10,0,10*ROW('Sanitation Data'!E84))),'Data Summary'!CR90="Yes"),OFFSET('Sanitation Data'!$E$10,0,10*ROW('Sanitation Data'!E84)),NA())</f>
        <v>#N/A</v>
      </c>
      <c r="AD90" s="88" t="e">
        <f ca="true">+IF(AND(ISNUMBER(OFFSET('Sanitation Data'!$E$11,0,10*ROW('Sanitation Data'!E84))),'Data Summary'!CS90="Yes"),OFFSET('Sanitation Data'!$E$11,0,10*ROW('Sanitation Data'!E84)),NA())</f>
        <v>#N/A</v>
      </c>
      <c r="AE90" s="88" t="e">
        <f ca="true">+IF(AND(ISNUMBER(OFFSET('Sanitation Data'!$E$12,0,10*ROW('Sanitation Data'!E84))),'Data Summary'!CT90="Yes"),OFFSET('Sanitation Data'!$E$12,0,10*ROW('Sanitation Data'!E84)),NA())</f>
        <v>#N/A</v>
      </c>
      <c r="AF90" s="88" t="e">
        <f ca="true">+IF(AND(ISNUMBER(OFFSET('Sanitation Data'!$F$4,0,10*ROW('Sanitation Data'!F84))),'Data Summary'!CU90="Yes"),100-OFFSET('Sanitation Data'!$F$4,0,10*ROW('Sanitation Data'!F84)),NA())</f>
        <v>#N/A</v>
      </c>
      <c r="AG90" s="88" t="e">
        <f ca="true">+IF(AND(ISNUMBER(OFFSET('Sanitation Data'!$F$6,0,10*ROW('Sanitation Data'!F84))),'Data Summary'!CV90="Yes"),OFFSET('Sanitation Data'!$F$6,0,10*ROW('Sanitation Data'!F84)),NA())</f>
        <v>#N/A</v>
      </c>
      <c r="AH90" s="88" t="e">
        <f ca="true">+IF(AND(ISNUMBER(OFFSET('Sanitation Data'!$F$10,0,10*ROW('Sanitation Data'!F84))),'Data Summary'!CW90="Yes"),OFFSET('Sanitation Data'!$F$10,0,10*ROW('Sanitation Data'!F84)),NA())</f>
        <v>#N/A</v>
      </c>
      <c r="AI90" s="88" t="e">
        <f ca="true">+IF(AND(ISNUMBER(OFFSET('Sanitation Data'!$F$11,0,10*ROW('Sanitation Data'!F84))),'Data Summary'!CX90="Yes"),OFFSET('Sanitation Data'!$F$11,0,10*ROW('Sanitation Data'!F84)),NA())</f>
        <v>#N/A</v>
      </c>
      <c r="AJ90" s="88" t="e">
        <f ca="true">+IF(AND(ISNUMBER(OFFSET('Sanitation Data'!$F$12,0,10*ROW('Sanitation Data'!F84))),'Data Summary'!CY90="Yes"),OFFSET('Sanitation Data'!$F$12,0,10*ROW('Sanitation Data'!F84)),NA())</f>
        <v>#N/A</v>
      </c>
      <c r="AK90" s="88" t="e">
        <f ca="true">+IF(AND(ISNUMBER(OFFSET('Sanitation Data'!$G$4,0,10*ROW('Sanitation Data'!G84))),'Data Summary'!CZ90="Yes"),100-OFFSET('Sanitation Data'!$G$4,0,10*ROW('Sanitation Data'!G84)),NA())</f>
        <v>#N/A</v>
      </c>
      <c r="AL90" s="88" t="e">
        <f ca="true">+IF(AND(ISNUMBER(OFFSET('Sanitation Data'!$G$6,0,10*ROW('Sanitation Data'!G84))),'Data Summary'!DA90="Yes"),OFFSET('Sanitation Data'!$G$6,0,10*ROW('Sanitation Data'!G84)),NA())</f>
        <v>#N/A</v>
      </c>
      <c r="AM90" s="88" t="e">
        <f ca="true">+IF(AND(ISNUMBER(OFFSET('Sanitation Data'!$G$10,0,10*ROW('Sanitation Data'!G84))),'Data Summary'!DB90="Yes"),OFFSET('Sanitation Data'!$G$10,0,10*ROW('Sanitation Data'!G84)),NA())</f>
        <v>#N/A</v>
      </c>
      <c r="AN90" s="88" t="e">
        <f ca="true">+IF(AND(ISNUMBER(OFFSET('Sanitation Data'!$G$11,0,10*ROW('Sanitation Data'!G84))),'Data Summary'!DC90="Yes"),OFFSET('Sanitation Data'!$G$11,0,10*ROW('Sanitation Data'!G84)),NA())</f>
        <v>#N/A</v>
      </c>
      <c r="AO90" s="88" t="e">
        <f ca="true">+IF(AND(ISNUMBER(OFFSET('Sanitation Data'!$G$12,0,10*ROW('Sanitation Data'!G84))),'Data Summary'!DD90="Yes"),OFFSET('Sanitation Data'!$G$12,0,10*ROW('Sanitation Data'!G84)),NA())</f>
        <v>#N/A</v>
      </c>
      <c r="AP90" s="88" t="e">
        <f ca="true">+IF(AND(ISNUMBER(OFFSET('Sanitation Data'!$H$4,0,10*ROW('Sanitation Data'!H84))),'Data Summary'!DE90="Yes"),100-OFFSET('Sanitation Data'!$H$4,0,10*ROW('Sanitation Data'!H84)),NA())</f>
        <v>#N/A</v>
      </c>
      <c r="AQ90" s="88" t="e">
        <f ca="true">+IF(AND(ISNUMBER(OFFSET('Sanitation Data'!$H$6,0,10*ROW('Sanitation Data'!H84))),'Data Summary'!DF90="Yes"),OFFSET('Sanitation Data'!$H$6,0,10*ROW('Sanitation Data'!H84)),NA())</f>
        <v>#N/A</v>
      </c>
      <c r="AR90" s="88" t="e">
        <f ca="true">+IF(AND(ISNUMBER(OFFSET('Sanitation Data'!$H$10,0,10*ROW('Sanitation Data'!H84))),'Data Summary'!DG90="Yes"),OFFSET('Sanitation Data'!$H$10,0,10*ROW('Sanitation Data'!H84)),NA())</f>
        <v>#N/A</v>
      </c>
      <c r="AS90" s="88" t="e">
        <f ca="true">+IF(AND(ISNUMBER(OFFSET('Sanitation Data'!$H$11,0,10*ROW('Sanitation Data'!H84))),'Data Summary'!DH90="Yes"),OFFSET('Sanitation Data'!$H$11,0,10*ROW('Sanitation Data'!H84)),NA())</f>
        <v>#N/A</v>
      </c>
      <c r="AT90" s="88" t="e">
        <f ca="true">+IF(AND(ISNUMBER(OFFSET('Sanitation Data'!$H$12,0,10*ROW('Sanitation Data'!H84))),'Data Summary'!DI90="Yes"),OFFSET('Sanitation Data'!$H$12,0,10*ROW('Sanitation Data'!H84)),NA())</f>
        <v>#N/A</v>
      </c>
      <c r="AU90" s="88" t="e">
        <f ca="true">+IF(AND(ISNUMBER(OFFSET('Sanitation Data'!$I$4,0,10*ROW('Sanitation Data'!I84))),'Data Summary'!DJ90="Yes"),100-OFFSET('Sanitation Data'!$I$4,0,10*ROW('Sanitation Data'!I84)),NA())</f>
        <v>#N/A</v>
      </c>
      <c r="AV90" s="88" t="e">
        <f ca="true">+IF(AND(ISNUMBER(OFFSET('Sanitation Data'!$I$6,0,10*ROW('Sanitation Data'!I84))),'Data Summary'!DK90="Yes"),OFFSET('Sanitation Data'!$I$6,0,10*ROW('Sanitation Data'!I84)),NA())</f>
        <v>#N/A</v>
      </c>
      <c r="AW90" s="88" t="e">
        <f ca="true">+IF(AND(ISNUMBER(OFFSET('Sanitation Data'!$I$10,0,10*ROW('Sanitation Data'!I84))),'Data Summary'!DL90="Yes"),OFFSET('Sanitation Data'!$I$10,0,10*ROW('Sanitation Data'!I84)),NA())</f>
        <v>#N/A</v>
      </c>
      <c r="AX90" s="88" t="e">
        <f ca="true">+IF(AND(ISNUMBER(OFFSET('Sanitation Data'!$I$11,0,10*ROW('Sanitation Data'!I84))),'Data Summary'!DM90="Yes"),OFFSET('Sanitation Data'!$I$11,0,10*ROW('Sanitation Data'!I84)),NA())</f>
        <v>#N/A</v>
      </c>
      <c r="AY90" s="88" t="e">
        <f ca="true">+IF(AND(ISNUMBER(OFFSET('Sanitation Data'!$I$12,0,10*ROW('Sanitation Data'!I84))),'Data Summary'!DN90="Yes"),OFFSET('Sanitation Data'!$I$12,0,10*ROW('Sanitation Data'!I84)),NA())</f>
        <v>#N/A</v>
      </c>
      <c r="AZ90" s="89" t="e">
        <f ca="true">+IF(AND(ISNUMBER(OFFSET('Hygiene Data'!$D$5,0,10*ROW('Hygiene Data'!D84))),'Data Summary'!DO90="Yes"),OFFSET('Hygiene Data'!$D$5,0,10*ROW('Hygiene Data'!D84)),NA())</f>
        <v>#N/A</v>
      </c>
      <c r="BA90" s="89" t="e">
        <f ca="true">+IF(AND(ISNUMBER(OFFSET('Hygiene Data'!$D$7,0,10*ROW('Hygiene Data'!D84))),'Data Summary'!DP90="Yes"),OFFSET('Hygiene Data'!$D$7,0,10*ROW('Hygiene Data'!D84)),NA())</f>
        <v>#N/A</v>
      </c>
      <c r="BB90" s="89" t="e">
        <f ca="true">+IF(AND(ISNUMBER(OFFSET('Hygiene Data'!$D$9,0,10*ROW('Hygiene Data'!D84))),'Data Summary'!DQ90="Yes"),OFFSET('Hygiene Data'!$D$9,0,10*ROW('Hygiene Data'!D84)),NA())</f>
        <v>#N/A</v>
      </c>
      <c r="BC90" s="89" t="e">
        <f ca="true">+IF(AND(ISNUMBER(OFFSET('Hygiene Data'!$E$5,0,10*ROW('Hygiene Data'!E84))),'Data Summary'!DR90="Yes"),OFFSET('Hygiene Data'!$E$5,0,10*ROW('Hygiene Data'!E84)),NA())</f>
        <v>#N/A</v>
      </c>
      <c r="BD90" s="89" t="e">
        <f ca="true">+IF(AND(ISNUMBER(OFFSET('Hygiene Data'!$E$7,0,10*ROW('Hygiene Data'!E84))),'Data Summary'!DS90="Yes"),OFFSET('Hygiene Data'!$E$7,0,10*ROW('Hygiene Data'!E84)),NA())</f>
        <v>#N/A</v>
      </c>
      <c r="BE90" s="89" t="e">
        <f ca="true">+IF(AND(ISNUMBER(OFFSET('Hygiene Data'!$E$9,0,10*ROW('Hygiene Data'!E84))),'Data Summary'!DT90="Yes"),OFFSET('Hygiene Data'!$E$9,0,10*ROW('Hygiene Data'!E84)),NA())</f>
        <v>#N/A</v>
      </c>
      <c r="BF90" s="89" t="e">
        <f ca="true">+IF(AND(ISNUMBER(OFFSET('Hygiene Data'!$F$5,0,10*ROW('Hygiene Data'!F84))),'Data Summary'!DU90="Yes"),OFFSET('Hygiene Data'!$F$5,0,10*ROW('Hygiene Data'!F84)),NA())</f>
        <v>#N/A</v>
      </c>
      <c r="BG90" s="89" t="e">
        <f ca="true">+IF(AND(ISNUMBER(OFFSET('Hygiene Data'!$F$7,0,10*ROW('Hygiene Data'!F84))),'Data Summary'!DV90="Yes"),OFFSET('Hygiene Data'!$F$7,0,10*ROW('Hygiene Data'!F84)),NA())</f>
        <v>#N/A</v>
      </c>
      <c r="BH90" s="89" t="e">
        <f ca="true">+IF(AND(ISNUMBER(OFFSET('Hygiene Data'!$F$9,0,10*ROW('Hygiene Data'!F84))),'Data Summary'!DW90="Yes"),OFFSET('Hygiene Data'!$F$9,0,10*ROW('Hygiene Data'!F84)),NA())</f>
        <v>#N/A</v>
      </c>
      <c r="BI90" s="89" t="e">
        <f ca="true">+IF(AND(ISNUMBER(OFFSET('Hygiene Data'!$G$5,0,10*ROW('Hygiene Data'!G84))),'Data Summary'!DX90="Yes"),OFFSET('Hygiene Data'!$G$5,0,10*ROW('Hygiene Data'!G84)),NA())</f>
        <v>#N/A</v>
      </c>
      <c r="BJ90" s="89" t="e">
        <f ca="true">+IF(AND(ISNUMBER(OFFSET('Hygiene Data'!$G$7,0,10*ROW('Hygiene Data'!G84))),'Data Summary'!DY90="Yes"),OFFSET('Hygiene Data'!$G$7,0,10*ROW('Hygiene Data'!G84)),NA())</f>
        <v>#N/A</v>
      </c>
      <c r="BK90" s="89" t="e">
        <f ca="true">+IF(AND(ISNUMBER(OFFSET('Hygiene Data'!$G$9,0,10*ROW('Hygiene Data'!G84))),'Data Summary'!DZ90="Yes"),OFFSET('Hygiene Data'!$G$9,0,10*ROW('Hygiene Data'!G84)),NA())</f>
        <v>#N/A</v>
      </c>
      <c r="BL90" s="89" t="e">
        <f ca="true">+IF(AND(ISNUMBER(OFFSET('Hygiene Data'!$H$5,0,10*ROW('Hygiene Data'!H84))),'Data Summary'!EA90="Yes"),OFFSET('Hygiene Data'!$H$5,0,10*ROW('Hygiene Data'!H84)),NA())</f>
        <v>#N/A</v>
      </c>
      <c r="BM90" s="89" t="e">
        <f ca="true">+IF(AND(ISNUMBER(OFFSET('Hygiene Data'!$H$7,0,10*ROW('Hygiene Data'!H84))),'Data Summary'!EB90="Yes"),OFFSET('Hygiene Data'!$H$7,0,10*ROW('Hygiene Data'!H84)),NA())</f>
        <v>#N/A</v>
      </c>
      <c r="BN90" s="89" t="e">
        <f ca="true">+IF(AND(ISNUMBER(OFFSET('Hygiene Data'!$H$9,0,10*ROW('Hygiene Data'!H84))),'Data Summary'!EC90="Yes"),OFFSET('Hygiene Data'!$H$9,0,10*ROW('Hygiene Data'!H84)),NA())</f>
        <v>#N/A</v>
      </c>
      <c r="BO90" s="89" t="e">
        <f ca="true">+IF(AND(ISNUMBER(OFFSET('Hygiene Data'!$I$5,0,10*ROW('Hygiene Data'!I84))),'Data Summary'!ED90="Yes"),OFFSET('Hygiene Data'!$I$5,0,10*ROW('Hygiene Data'!I84)),NA())</f>
        <v>#N/A</v>
      </c>
      <c r="BP90" s="89" t="e">
        <f ca="true">+IF(AND(ISNUMBER(OFFSET('Hygiene Data'!$I$7,0,10*ROW('Hygiene Data'!I84))),'Data Summary'!EE90="Yes"),OFFSET('Hygiene Data'!$I$7,0,10*ROW('Hygiene Data'!I84)),NA())</f>
        <v>#N/A</v>
      </c>
      <c r="BQ90" s="89" t="e">
        <f ca="true">+IF(AND(ISNUMBER(OFFSET('Hygiene Data'!$I$9,0,10*ROW('Hygiene Data'!I84))),'Data Summary'!EF90="Yes"),OFFSET('Hygiene Data'!$I$9,0,10*ROW('Hygiene Data'!I84)),NA())</f>
        <v>#N/A</v>
      </c>
    </row>
    <row xmlns:x14ac="http://schemas.microsoft.com/office/spreadsheetml/2009/9/ac" r="91" x14ac:dyDescent="0.2">
      <c r="A91" s="326" t="e">
        <f ca="true">+RIGHT('Data Summary'!A91,LEN('Data Summary'!A91)-9)</f>
        <v>#VALUE!</v>
      </c>
      <c r="B91" s="34" t="str">
        <f ca="true">+IF(ISTEXT('Data Summary'!B91),'Data Summary'!B91,"")</f>
        <v/>
      </c>
      <c r="C91" s="325" t="e">
        <f ca="true">+VALUE('Data Summary'!C91)</f>
        <v>#VALUE!</v>
      </c>
      <c r="D91" s="87" t="e">
        <f ca="true">+IF(AND(ISNUMBER(OFFSET('Water Data'!$D$4,0,10*ROW('Water Data'!D85))),'Data Summary'!BS91="Yes"),100-OFFSET('Water Data'!$D$4,0,10*ROW('Water Data'!D85)),NA())</f>
        <v>#N/A</v>
      </c>
      <c r="E91" s="87" t="e">
        <f ca="true">+IF(AND(ISNUMBER(OFFSET('Water Data'!$D$6,0,10*ROW('Water Data'!D85))),'Data Summary'!BT91="Yes"),OFFSET('Water Data'!$D$6,0,10*ROW('Water Data'!D85)),NA())</f>
        <v>#N/A</v>
      </c>
      <c r="F91" s="87" t="e">
        <f ca="true">+IF(AND(ISNUMBER(OFFSET('Water Data'!$D$9,0,10*ROW('Water Data'!D85))),'Data Summary'!BU91="Yes"),OFFSET('Water Data'!$D$9,0,10*ROW('Water Data'!D85)),NA())</f>
        <v>#N/A</v>
      </c>
      <c r="G91" s="87" t="e">
        <f ca="true">+IF(AND(ISNUMBER(OFFSET('Water Data'!$E$4,0,10*ROW('Water Data'!E85))),'Data Summary'!BV91="Yes"),100-OFFSET('Water Data'!$E$4,0,10*ROW('Water Data'!E85)),NA())</f>
        <v>#N/A</v>
      </c>
      <c r="H91" s="87" t="e">
        <f ca="true">+IF(AND(ISNUMBER(OFFSET('Water Data'!$E$6,0,10*ROW('Water Data'!E85))),'Data Summary'!BW91="Yes"),OFFSET('Water Data'!$E$6,0,10*ROW('Water Data'!E85)),NA())</f>
        <v>#N/A</v>
      </c>
      <c r="I91" s="87" t="e">
        <f ca="true">+IF(AND(ISNUMBER(OFFSET('Water Data'!$E$9,0,10*ROW('Water Data'!E85))),'Data Summary'!BX91="Yes"),OFFSET('Water Data'!$E$9,0,10*ROW('Water Data'!E85)),NA())</f>
        <v>#N/A</v>
      </c>
      <c r="J91" s="87" t="e">
        <f ca="true">+IF(AND(ISNUMBER(OFFSET('Water Data'!$F$4,0,10*ROW('Water Data'!F85))),'Data Summary'!BY91="Yes"),100-OFFSET('Water Data'!$F$4,0,10*ROW('Water Data'!F85)),NA())</f>
        <v>#N/A</v>
      </c>
      <c r="K91" s="87" t="e">
        <f ca="true">+IF(AND(ISNUMBER(OFFSET('Water Data'!$F$6,0,10*ROW('Water Data'!F85))),'Data Summary'!BZ91="Yes"),OFFSET('Water Data'!$F$6,0,10*ROW('Water Data'!F85)),NA())</f>
        <v>#N/A</v>
      </c>
      <c r="L91" s="87" t="e">
        <f ca="true">+IF(AND(ISNUMBER(OFFSET('Water Data'!$F$9,0,10*ROW('Water Data'!F85))),'Data Summary'!CA91="Yes"),OFFSET('Water Data'!$F$9,0,10*ROW('Water Data'!F85)),NA())</f>
        <v>#N/A</v>
      </c>
      <c r="M91" s="87" t="e">
        <f ca="true">+IF(AND(ISNUMBER(OFFSET('Water Data'!$G$4,0,10*ROW('Water Data'!G85))),'Data Summary'!CB91="Yes"),100-OFFSET('Water Data'!$G$4,0,10*ROW('Water Data'!G85)),NA())</f>
        <v>#N/A</v>
      </c>
      <c r="N91" s="87" t="e">
        <f ca="true">+IF(AND(ISNUMBER(OFFSET('Water Data'!$G$6,0,10*ROW('Water Data'!G85))),'Data Summary'!CC91="Yes"),OFFSET('Water Data'!$G$6,0,10*ROW('Water Data'!G85)),NA())</f>
        <v>#N/A</v>
      </c>
      <c r="O91" s="87" t="e">
        <f ca="true">+IF(AND(ISNUMBER(OFFSET('Water Data'!$G$9,0,10*ROW('Water Data'!G85))),'Data Summary'!CD91="Yes"),OFFSET('Water Data'!$G$9,0,10*ROW('Water Data'!G85)),NA())</f>
        <v>#N/A</v>
      </c>
      <c r="P91" s="87" t="e">
        <f ca="true">+IF(AND(ISNUMBER(OFFSET('Water Data'!$H$4,0,10*ROW('Water Data'!H85))),'Data Summary'!CE91="Yes"),100-OFFSET('Water Data'!$H$4,0,10*ROW('Water Data'!H85)),NA())</f>
        <v>#N/A</v>
      </c>
      <c r="Q91" s="87" t="e">
        <f ca="true">+IF(AND(ISNUMBER(OFFSET('Water Data'!$H$6,0,10*ROW('Water Data'!H85))),'Data Summary'!CF91="Yes"),OFFSET('Water Data'!$H$6,0,10*ROW('Water Data'!H85)),NA())</f>
        <v>#N/A</v>
      </c>
      <c r="R91" s="87" t="e">
        <f ca="true">+IF(AND(ISNUMBER(OFFSET('Water Data'!$H$9,0,10*ROW('Water Data'!H85))),'Data Summary'!CG91="Yes"),OFFSET('Water Data'!$H$9,0,10*ROW('Water Data'!H85)),NA())</f>
        <v>#N/A</v>
      </c>
      <c r="S91" s="87" t="e">
        <f ca="true">+IF(AND(ISNUMBER(OFFSET('Water Data'!$I$4,0,10*ROW('Water Data'!I85))),'Data Summary'!CH91="Yes"),100-OFFSET('Water Data'!$I$4,0,10*ROW('Water Data'!I85)),NA())</f>
        <v>#N/A</v>
      </c>
      <c r="T91" s="87" t="e">
        <f ca="true">+IF(AND(ISNUMBER(OFFSET('Water Data'!$I$6,0,10*ROW('Water Data'!I85))),'Data Summary'!CI91="Yes"),OFFSET('Water Data'!$I$6,0,10*ROW('Water Data'!I85)),NA())</f>
        <v>#N/A</v>
      </c>
      <c r="U91" s="87" t="e">
        <f ca="true">+IF(AND(ISNUMBER(OFFSET('Water Data'!$I$9,0,10*ROW('Water Data'!I85))),'Data Summary'!CJ91="Yes"),OFFSET('Water Data'!$I$9,0,10*ROW('Water Data'!I85)),NA())</f>
        <v>#N/A</v>
      </c>
      <c r="V91" s="88" t="e">
        <f ca="true">+IF(AND(ISNUMBER(OFFSET('Sanitation Data'!$D$4,0,10*ROW('Sanitation Data'!D85))),'Data Summary'!CK91="Yes"),100-OFFSET('Sanitation Data'!$D$4,0,10*ROW('Sanitation Data'!D85)),NA())</f>
        <v>#N/A</v>
      </c>
      <c r="W91" s="88" t="e">
        <f ca="true">+IF(AND(ISNUMBER(OFFSET('Sanitation Data'!$D$6,0,10*ROW('Sanitation Data'!D85))),'Data Summary'!CL91="Yes"),OFFSET('Sanitation Data'!$D$6,0,10*ROW('Sanitation Data'!D85)),NA())</f>
        <v>#N/A</v>
      </c>
      <c r="X91" s="88" t="e">
        <f ca="true">+IF(AND(ISNUMBER(OFFSET('Sanitation Data'!$D$10,0,10*ROW('Sanitation Data'!D85))),'Data Summary'!CM91="Yes"),OFFSET('Sanitation Data'!$D$10,0,10*ROW('Sanitation Data'!D85)),NA())</f>
        <v>#N/A</v>
      </c>
      <c r="Y91" s="88" t="e">
        <f ca="true">+IF(AND(ISNUMBER(OFFSET('Sanitation Data'!$D$11,0,10*ROW('Sanitation Data'!D85))),'Data Summary'!CN91="Yes"),OFFSET('Sanitation Data'!$D$11,0,10*ROW('Sanitation Data'!D85)),NA())</f>
        <v>#N/A</v>
      </c>
      <c r="Z91" s="88" t="e">
        <f ca="true">+IF(AND(ISNUMBER(OFFSET('Sanitation Data'!$D$12,0,10*ROW('Sanitation Data'!D85))),'Data Summary'!CO91="Yes"),OFFSET('Sanitation Data'!$D$12,0,10*ROW('Sanitation Data'!D85)),NA())</f>
        <v>#N/A</v>
      </c>
      <c r="AA91" s="88" t="e">
        <f ca="true">+IF(AND(ISNUMBER(OFFSET('Sanitation Data'!$E$4,0,10*ROW('Sanitation Data'!E85))),'Data Summary'!CP91="Yes"),100-OFFSET('Sanitation Data'!$E$4,0,10*ROW('Sanitation Data'!E85)),NA())</f>
        <v>#N/A</v>
      </c>
      <c r="AB91" s="88" t="e">
        <f ca="true">+IF(AND(ISNUMBER(OFFSET('Sanitation Data'!$E$6,0,10*ROW('Sanitation Data'!E85))),'Data Summary'!CQ91="Yes"),OFFSET('Sanitation Data'!$E$6,0,10*ROW('Sanitation Data'!E85)),NA())</f>
        <v>#N/A</v>
      </c>
      <c r="AC91" s="88" t="e">
        <f ca="true">+IF(AND(ISNUMBER(OFFSET('Sanitation Data'!$E$10,0,10*ROW('Sanitation Data'!E85))),'Data Summary'!CR91="Yes"),OFFSET('Sanitation Data'!$E$10,0,10*ROW('Sanitation Data'!E85)),NA())</f>
        <v>#N/A</v>
      </c>
      <c r="AD91" s="88" t="e">
        <f ca="true">+IF(AND(ISNUMBER(OFFSET('Sanitation Data'!$E$11,0,10*ROW('Sanitation Data'!E85))),'Data Summary'!CS91="Yes"),OFFSET('Sanitation Data'!$E$11,0,10*ROW('Sanitation Data'!E85)),NA())</f>
        <v>#N/A</v>
      </c>
      <c r="AE91" s="88" t="e">
        <f ca="true">+IF(AND(ISNUMBER(OFFSET('Sanitation Data'!$E$12,0,10*ROW('Sanitation Data'!E85))),'Data Summary'!CT91="Yes"),OFFSET('Sanitation Data'!$E$12,0,10*ROW('Sanitation Data'!E85)),NA())</f>
        <v>#N/A</v>
      </c>
      <c r="AF91" s="88" t="e">
        <f ca="true">+IF(AND(ISNUMBER(OFFSET('Sanitation Data'!$F$4,0,10*ROW('Sanitation Data'!F85))),'Data Summary'!CU91="Yes"),100-OFFSET('Sanitation Data'!$F$4,0,10*ROW('Sanitation Data'!F85)),NA())</f>
        <v>#N/A</v>
      </c>
      <c r="AG91" s="88" t="e">
        <f ca="true">+IF(AND(ISNUMBER(OFFSET('Sanitation Data'!$F$6,0,10*ROW('Sanitation Data'!F85))),'Data Summary'!CV91="Yes"),OFFSET('Sanitation Data'!$F$6,0,10*ROW('Sanitation Data'!F85)),NA())</f>
        <v>#N/A</v>
      </c>
      <c r="AH91" s="88" t="e">
        <f ca="true">+IF(AND(ISNUMBER(OFFSET('Sanitation Data'!$F$10,0,10*ROW('Sanitation Data'!F85))),'Data Summary'!CW91="Yes"),OFFSET('Sanitation Data'!$F$10,0,10*ROW('Sanitation Data'!F85)),NA())</f>
        <v>#N/A</v>
      </c>
      <c r="AI91" s="88" t="e">
        <f ca="true">+IF(AND(ISNUMBER(OFFSET('Sanitation Data'!$F$11,0,10*ROW('Sanitation Data'!F85))),'Data Summary'!CX91="Yes"),OFFSET('Sanitation Data'!$F$11,0,10*ROW('Sanitation Data'!F85)),NA())</f>
        <v>#N/A</v>
      </c>
      <c r="AJ91" s="88" t="e">
        <f ca="true">+IF(AND(ISNUMBER(OFFSET('Sanitation Data'!$F$12,0,10*ROW('Sanitation Data'!F85))),'Data Summary'!CY91="Yes"),OFFSET('Sanitation Data'!$F$12,0,10*ROW('Sanitation Data'!F85)),NA())</f>
        <v>#N/A</v>
      </c>
      <c r="AK91" s="88" t="e">
        <f ca="true">+IF(AND(ISNUMBER(OFFSET('Sanitation Data'!$G$4,0,10*ROW('Sanitation Data'!G85))),'Data Summary'!CZ91="Yes"),100-OFFSET('Sanitation Data'!$G$4,0,10*ROW('Sanitation Data'!G85)),NA())</f>
        <v>#N/A</v>
      </c>
      <c r="AL91" s="88" t="e">
        <f ca="true">+IF(AND(ISNUMBER(OFFSET('Sanitation Data'!$G$6,0,10*ROW('Sanitation Data'!G85))),'Data Summary'!DA91="Yes"),OFFSET('Sanitation Data'!$G$6,0,10*ROW('Sanitation Data'!G85)),NA())</f>
        <v>#N/A</v>
      </c>
      <c r="AM91" s="88" t="e">
        <f ca="true">+IF(AND(ISNUMBER(OFFSET('Sanitation Data'!$G$10,0,10*ROW('Sanitation Data'!G85))),'Data Summary'!DB91="Yes"),OFFSET('Sanitation Data'!$G$10,0,10*ROW('Sanitation Data'!G85)),NA())</f>
        <v>#N/A</v>
      </c>
      <c r="AN91" s="88" t="e">
        <f ca="true">+IF(AND(ISNUMBER(OFFSET('Sanitation Data'!$G$11,0,10*ROW('Sanitation Data'!G85))),'Data Summary'!DC91="Yes"),OFFSET('Sanitation Data'!$G$11,0,10*ROW('Sanitation Data'!G85)),NA())</f>
        <v>#N/A</v>
      </c>
      <c r="AO91" s="88" t="e">
        <f ca="true">+IF(AND(ISNUMBER(OFFSET('Sanitation Data'!$G$12,0,10*ROW('Sanitation Data'!G85))),'Data Summary'!DD91="Yes"),OFFSET('Sanitation Data'!$G$12,0,10*ROW('Sanitation Data'!G85)),NA())</f>
        <v>#N/A</v>
      </c>
      <c r="AP91" s="88" t="e">
        <f ca="true">+IF(AND(ISNUMBER(OFFSET('Sanitation Data'!$H$4,0,10*ROW('Sanitation Data'!H85))),'Data Summary'!DE91="Yes"),100-OFFSET('Sanitation Data'!$H$4,0,10*ROW('Sanitation Data'!H85)),NA())</f>
        <v>#N/A</v>
      </c>
      <c r="AQ91" s="88" t="e">
        <f ca="true">+IF(AND(ISNUMBER(OFFSET('Sanitation Data'!$H$6,0,10*ROW('Sanitation Data'!H85))),'Data Summary'!DF91="Yes"),OFFSET('Sanitation Data'!$H$6,0,10*ROW('Sanitation Data'!H85)),NA())</f>
        <v>#N/A</v>
      </c>
      <c r="AR91" s="88" t="e">
        <f ca="true">+IF(AND(ISNUMBER(OFFSET('Sanitation Data'!$H$10,0,10*ROW('Sanitation Data'!H85))),'Data Summary'!DG91="Yes"),OFFSET('Sanitation Data'!$H$10,0,10*ROW('Sanitation Data'!H85)),NA())</f>
        <v>#N/A</v>
      </c>
      <c r="AS91" s="88" t="e">
        <f ca="true">+IF(AND(ISNUMBER(OFFSET('Sanitation Data'!$H$11,0,10*ROW('Sanitation Data'!H85))),'Data Summary'!DH91="Yes"),OFFSET('Sanitation Data'!$H$11,0,10*ROW('Sanitation Data'!H85)),NA())</f>
        <v>#N/A</v>
      </c>
      <c r="AT91" s="88" t="e">
        <f ca="true">+IF(AND(ISNUMBER(OFFSET('Sanitation Data'!$H$12,0,10*ROW('Sanitation Data'!H85))),'Data Summary'!DI91="Yes"),OFFSET('Sanitation Data'!$H$12,0,10*ROW('Sanitation Data'!H85)),NA())</f>
        <v>#N/A</v>
      </c>
      <c r="AU91" s="88" t="e">
        <f ca="true">+IF(AND(ISNUMBER(OFFSET('Sanitation Data'!$I$4,0,10*ROW('Sanitation Data'!I85))),'Data Summary'!DJ91="Yes"),100-OFFSET('Sanitation Data'!$I$4,0,10*ROW('Sanitation Data'!I85)),NA())</f>
        <v>#N/A</v>
      </c>
      <c r="AV91" s="88" t="e">
        <f ca="true">+IF(AND(ISNUMBER(OFFSET('Sanitation Data'!$I$6,0,10*ROW('Sanitation Data'!I85))),'Data Summary'!DK91="Yes"),OFFSET('Sanitation Data'!$I$6,0,10*ROW('Sanitation Data'!I85)),NA())</f>
        <v>#N/A</v>
      </c>
      <c r="AW91" s="88" t="e">
        <f ca="true">+IF(AND(ISNUMBER(OFFSET('Sanitation Data'!$I$10,0,10*ROW('Sanitation Data'!I85))),'Data Summary'!DL91="Yes"),OFFSET('Sanitation Data'!$I$10,0,10*ROW('Sanitation Data'!I85)),NA())</f>
        <v>#N/A</v>
      </c>
      <c r="AX91" s="88" t="e">
        <f ca="true">+IF(AND(ISNUMBER(OFFSET('Sanitation Data'!$I$11,0,10*ROW('Sanitation Data'!I85))),'Data Summary'!DM91="Yes"),OFFSET('Sanitation Data'!$I$11,0,10*ROW('Sanitation Data'!I85)),NA())</f>
        <v>#N/A</v>
      </c>
      <c r="AY91" s="88" t="e">
        <f ca="true">+IF(AND(ISNUMBER(OFFSET('Sanitation Data'!$I$12,0,10*ROW('Sanitation Data'!I85))),'Data Summary'!DN91="Yes"),OFFSET('Sanitation Data'!$I$12,0,10*ROW('Sanitation Data'!I85)),NA())</f>
        <v>#N/A</v>
      </c>
      <c r="AZ91" s="89" t="e">
        <f ca="true">+IF(AND(ISNUMBER(OFFSET('Hygiene Data'!$D$5,0,10*ROW('Hygiene Data'!D85))),'Data Summary'!DO91="Yes"),OFFSET('Hygiene Data'!$D$5,0,10*ROW('Hygiene Data'!D85)),NA())</f>
        <v>#N/A</v>
      </c>
      <c r="BA91" s="89" t="e">
        <f ca="true">+IF(AND(ISNUMBER(OFFSET('Hygiene Data'!$D$7,0,10*ROW('Hygiene Data'!D85))),'Data Summary'!DP91="Yes"),OFFSET('Hygiene Data'!$D$7,0,10*ROW('Hygiene Data'!D85)),NA())</f>
        <v>#N/A</v>
      </c>
      <c r="BB91" s="89" t="e">
        <f ca="true">+IF(AND(ISNUMBER(OFFSET('Hygiene Data'!$D$9,0,10*ROW('Hygiene Data'!D85))),'Data Summary'!DQ91="Yes"),OFFSET('Hygiene Data'!$D$9,0,10*ROW('Hygiene Data'!D85)),NA())</f>
        <v>#N/A</v>
      </c>
      <c r="BC91" s="89" t="e">
        <f ca="true">+IF(AND(ISNUMBER(OFFSET('Hygiene Data'!$E$5,0,10*ROW('Hygiene Data'!E85))),'Data Summary'!DR91="Yes"),OFFSET('Hygiene Data'!$E$5,0,10*ROW('Hygiene Data'!E85)),NA())</f>
        <v>#N/A</v>
      </c>
      <c r="BD91" s="89" t="e">
        <f ca="true">+IF(AND(ISNUMBER(OFFSET('Hygiene Data'!$E$7,0,10*ROW('Hygiene Data'!E85))),'Data Summary'!DS91="Yes"),OFFSET('Hygiene Data'!$E$7,0,10*ROW('Hygiene Data'!E85)),NA())</f>
        <v>#N/A</v>
      </c>
      <c r="BE91" s="89" t="e">
        <f ca="true">+IF(AND(ISNUMBER(OFFSET('Hygiene Data'!$E$9,0,10*ROW('Hygiene Data'!E85))),'Data Summary'!DT91="Yes"),OFFSET('Hygiene Data'!$E$9,0,10*ROW('Hygiene Data'!E85)),NA())</f>
        <v>#N/A</v>
      </c>
      <c r="BF91" s="89" t="e">
        <f ca="true">+IF(AND(ISNUMBER(OFFSET('Hygiene Data'!$F$5,0,10*ROW('Hygiene Data'!F85))),'Data Summary'!DU91="Yes"),OFFSET('Hygiene Data'!$F$5,0,10*ROW('Hygiene Data'!F85)),NA())</f>
        <v>#N/A</v>
      </c>
      <c r="BG91" s="89" t="e">
        <f ca="true">+IF(AND(ISNUMBER(OFFSET('Hygiene Data'!$F$7,0,10*ROW('Hygiene Data'!F85))),'Data Summary'!DV91="Yes"),OFFSET('Hygiene Data'!$F$7,0,10*ROW('Hygiene Data'!F85)),NA())</f>
        <v>#N/A</v>
      </c>
      <c r="BH91" s="89" t="e">
        <f ca="true">+IF(AND(ISNUMBER(OFFSET('Hygiene Data'!$F$9,0,10*ROW('Hygiene Data'!F85))),'Data Summary'!DW91="Yes"),OFFSET('Hygiene Data'!$F$9,0,10*ROW('Hygiene Data'!F85)),NA())</f>
        <v>#N/A</v>
      </c>
      <c r="BI91" s="89" t="e">
        <f ca="true">+IF(AND(ISNUMBER(OFFSET('Hygiene Data'!$G$5,0,10*ROW('Hygiene Data'!G85))),'Data Summary'!DX91="Yes"),OFFSET('Hygiene Data'!$G$5,0,10*ROW('Hygiene Data'!G85)),NA())</f>
        <v>#N/A</v>
      </c>
      <c r="BJ91" s="89" t="e">
        <f ca="true">+IF(AND(ISNUMBER(OFFSET('Hygiene Data'!$G$7,0,10*ROW('Hygiene Data'!G85))),'Data Summary'!DY91="Yes"),OFFSET('Hygiene Data'!$G$7,0,10*ROW('Hygiene Data'!G85)),NA())</f>
        <v>#N/A</v>
      </c>
      <c r="BK91" s="89" t="e">
        <f ca="true">+IF(AND(ISNUMBER(OFFSET('Hygiene Data'!$G$9,0,10*ROW('Hygiene Data'!G85))),'Data Summary'!DZ91="Yes"),OFFSET('Hygiene Data'!$G$9,0,10*ROW('Hygiene Data'!G85)),NA())</f>
        <v>#N/A</v>
      </c>
      <c r="BL91" s="89" t="e">
        <f ca="true">+IF(AND(ISNUMBER(OFFSET('Hygiene Data'!$H$5,0,10*ROW('Hygiene Data'!H85))),'Data Summary'!EA91="Yes"),OFFSET('Hygiene Data'!$H$5,0,10*ROW('Hygiene Data'!H85)),NA())</f>
        <v>#N/A</v>
      </c>
      <c r="BM91" s="89" t="e">
        <f ca="true">+IF(AND(ISNUMBER(OFFSET('Hygiene Data'!$H$7,0,10*ROW('Hygiene Data'!H85))),'Data Summary'!EB91="Yes"),OFFSET('Hygiene Data'!$H$7,0,10*ROW('Hygiene Data'!H85)),NA())</f>
        <v>#N/A</v>
      </c>
      <c r="BN91" s="89" t="e">
        <f ca="true">+IF(AND(ISNUMBER(OFFSET('Hygiene Data'!$H$9,0,10*ROW('Hygiene Data'!H85))),'Data Summary'!EC91="Yes"),OFFSET('Hygiene Data'!$H$9,0,10*ROW('Hygiene Data'!H85)),NA())</f>
        <v>#N/A</v>
      </c>
      <c r="BO91" s="89" t="e">
        <f ca="true">+IF(AND(ISNUMBER(OFFSET('Hygiene Data'!$I$5,0,10*ROW('Hygiene Data'!I85))),'Data Summary'!ED91="Yes"),OFFSET('Hygiene Data'!$I$5,0,10*ROW('Hygiene Data'!I85)),NA())</f>
        <v>#N/A</v>
      </c>
      <c r="BP91" s="89" t="e">
        <f ca="true">+IF(AND(ISNUMBER(OFFSET('Hygiene Data'!$I$7,0,10*ROW('Hygiene Data'!I85))),'Data Summary'!EE91="Yes"),OFFSET('Hygiene Data'!$I$7,0,10*ROW('Hygiene Data'!I85)),NA())</f>
        <v>#N/A</v>
      </c>
      <c r="BQ91" s="89" t="e">
        <f ca="true">+IF(AND(ISNUMBER(OFFSET('Hygiene Data'!$I$9,0,10*ROW('Hygiene Data'!I85))),'Data Summary'!EF91="Yes"),OFFSET('Hygiene Data'!$I$9,0,10*ROW('Hygiene Data'!I85)),NA())</f>
        <v>#N/A</v>
      </c>
    </row>
    <row xmlns:x14ac="http://schemas.microsoft.com/office/spreadsheetml/2009/9/ac" r="92" x14ac:dyDescent="0.2">
      <c r="A92" s="326" t="e">
        <f ca="true">+RIGHT('Data Summary'!A92,LEN('Data Summary'!A92)-9)</f>
        <v>#VALUE!</v>
      </c>
      <c r="B92" s="34" t="str">
        <f ca="true">+IF(ISTEXT('Data Summary'!B92),'Data Summary'!B92,"")</f>
        <v/>
      </c>
      <c r="C92" s="325" t="e">
        <f ca="true">+VALUE('Data Summary'!C92)</f>
        <v>#VALUE!</v>
      </c>
      <c r="D92" s="87" t="e">
        <f ca="true">+IF(AND(ISNUMBER(OFFSET('Water Data'!$D$4,0,10*ROW('Water Data'!D86))),'Data Summary'!BS92="Yes"),100-OFFSET('Water Data'!$D$4,0,10*ROW('Water Data'!D86)),NA())</f>
        <v>#N/A</v>
      </c>
      <c r="E92" s="87" t="e">
        <f ca="true">+IF(AND(ISNUMBER(OFFSET('Water Data'!$D$6,0,10*ROW('Water Data'!D86))),'Data Summary'!BT92="Yes"),OFFSET('Water Data'!$D$6,0,10*ROW('Water Data'!D86)),NA())</f>
        <v>#N/A</v>
      </c>
      <c r="F92" s="87" t="e">
        <f ca="true">+IF(AND(ISNUMBER(OFFSET('Water Data'!$D$9,0,10*ROW('Water Data'!D86))),'Data Summary'!BU92="Yes"),OFFSET('Water Data'!$D$9,0,10*ROW('Water Data'!D86)),NA())</f>
        <v>#N/A</v>
      </c>
      <c r="G92" s="87" t="e">
        <f ca="true">+IF(AND(ISNUMBER(OFFSET('Water Data'!$E$4,0,10*ROW('Water Data'!E86))),'Data Summary'!BV92="Yes"),100-OFFSET('Water Data'!$E$4,0,10*ROW('Water Data'!E86)),NA())</f>
        <v>#N/A</v>
      </c>
      <c r="H92" s="87" t="e">
        <f ca="true">+IF(AND(ISNUMBER(OFFSET('Water Data'!$E$6,0,10*ROW('Water Data'!E86))),'Data Summary'!BW92="Yes"),OFFSET('Water Data'!$E$6,0,10*ROW('Water Data'!E86)),NA())</f>
        <v>#N/A</v>
      </c>
      <c r="I92" s="87" t="e">
        <f ca="true">+IF(AND(ISNUMBER(OFFSET('Water Data'!$E$9,0,10*ROW('Water Data'!E86))),'Data Summary'!BX92="Yes"),OFFSET('Water Data'!$E$9,0,10*ROW('Water Data'!E86)),NA())</f>
        <v>#N/A</v>
      </c>
      <c r="J92" s="87" t="e">
        <f ca="true">+IF(AND(ISNUMBER(OFFSET('Water Data'!$F$4,0,10*ROW('Water Data'!F86))),'Data Summary'!BY92="Yes"),100-OFFSET('Water Data'!$F$4,0,10*ROW('Water Data'!F86)),NA())</f>
        <v>#N/A</v>
      </c>
      <c r="K92" s="87" t="e">
        <f ca="true">+IF(AND(ISNUMBER(OFFSET('Water Data'!$F$6,0,10*ROW('Water Data'!F86))),'Data Summary'!BZ92="Yes"),OFFSET('Water Data'!$F$6,0,10*ROW('Water Data'!F86)),NA())</f>
        <v>#N/A</v>
      </c>
      <c r="L92" s="87" t="e">
        <f ca="true">+IF(AND(ISNUMBER(OFFSET('Water Data'!$F$9,0,10*ROW('Water Data'!F86))),'Data Summary'!CA92="Yes"),OFFSET('Water Data'!$F$9,0,10*ROW('Water Data'!F86)),NA())</f>
        <v>#N/A</v>
      </c>
      <c r="M92" s="87" t="e">
        <f ca="true">+IF(AND(ISNUMBER(OFFSET('Water Data'!$G$4,0,10*ROW('Water Data'!G86))),'Data Summary'!CB92="Yes"),100-OFFSET('Water Data'!$G$4,0,10*ROW('Water Data'!G86)),NA())</f>
        <v>#N/A</v>
      </c>
      <c r="N92" s="87" t="e">
        <f ca="true">+IF(AND(ISNUMBER(OFFSET('Water Data'!$G$6,0,10*ROW('Water Data'!G86))),'Data Summary'!CC92="Yes"),OFFSET('Water Data'!$G$6,0,10*ROW('Water Data'!G86)),NA())</f>
        <v>#N/A</v>
      </c>
      <c r="O92" s="87" t="e">
        <f ca="true">+IF(AND(ISNUMBER(OFFSET('Water Data'!$G$9,0,10*ROW('Water Data'!G86))),'Data Summary'!CD92="Yes"),OFFSET('Water Data'!$G$9,0,10*ROW('Water Data'!G86)),NA())</f>
        <v>#N/A</v>
      </c>
      <c r="P92" s="87" t="e">
        <f ca="true">+IF(AND(ISNUMBER(OFFSET('Water Data'!$H$4,0,10*ROW('Water Data'!H86))),'Data Summary'!CE92="Yes"),100-OFFSET('Water Data'!$H$4,0,10*ROW('Water Data'!H86)),NA())</f>
        <v>#N/A</v>
      </c>
      <c r="Q92" s="87" t="e">
        <f ca="true">+IF(AND(ISNUMBER(OFFSET('Water Data'!$H$6,0,10*ROW('Water Data'!H86))),'Data Summary'!CF92="Yes"),OFFSET('Water Data'!$H$6,0,10*ROW('Water Data'!H86)),NA())</f>
        <v>#N/A</v>
      </c>
      <c r="R92" s="87" t="e">
        <f ca="true">+IF(AND(ISNUMBER(OFFSET('Water Data'!$H$9,0,10*ROW('Water Data'!H86))),'Data Summary'!CG92="Yes"),OFFSET('Water Data'!$H$9,0,10*ROW('Water Data'!H86)),NA())</f>
        <v>#N/A</v>
      </c>
      <c r="S92" s="87" t="e">
        <f ca="true">+IF(AND(ISNUMBER(OFFSET('Water Data'!$I$4,0,10*ROW('Water Data'!I86))),'Data Summary'!CH92="Yes"),100-OFFSET('Water Data'!$I$4,0,10*ROW('Water Data'!I86)),NA())</f>
        <v>#N/A</v>
      </c>
      <c r="T92" s="87" t="e">
        <f ca="true">+IF(AND(ISNUMBER(OFFSET('Water Data'!$I$6,0,10*ROW('Water Data'!I86))),'Data Summary'!CI92="Yes"),OFFSET('Water Data'!$I$6,0,10*ROW('Water Data'!I86)),NA())</f>
        <v>#N/A</v>
      </c>
      <c r="U92" s="87" t="e">
        <f ca="true">+IF(AND(ISNUMBER(OFFSET('Water Data'!$I$9,0,10*ROW('Water Data'!I86))),'Data Summary'!CJ92="Yes"),OFFSET('Water Data'!$I$9,0,10*ROW('Water Data'!I86)),NA())</f>
        <v>#N/A</v>
      </c>
      <c r="V92" s="88" t="e">
        <f ca="true">+IF(AND(ISNUMBER(OFFSET('Sanitation Data'!$D$4,0,10*ROW('Sanitation Data'!D86))),'Data Summary'!CK92="Yes"),100-OFFSET('Sanitation Data'!$D$4,0,10*ROW('Sanitation Data'!D86)),NA())</f>
        <v>#N/A</v>
      </c>
      <c r="W92" s="88" t="e">
        <f ca="true">+IF(AND(ISNUMBER(OFFSET('Sanitation Data'!$D$6,0,10*ROW('Sanitation Data'!D86))),'Data Summary'!CL92="Yes"),OFFSET('Sanitation Data'!$D$6,0,10*ROW('Sanitation Data'!D86)),NA())</f>
        <v>#N/A</v>
      </c>
      <c r="X92" s="88" t="e">
        <f ca="true">+IF(AND(ISNUMBER(OFFSET('Sanitation Data'!$D$10,0,10*ROW('Sanitation Data'!D86))),'Data Summary'!CM92="Yes"),OFFSET('Sanitation Data'!$D$10,0,10*ROW('Sanitation Data'!D86)),NA())</f>
        <v>#N/A</v>
      </c>
      <c r="Y92" s="88" t="e">
        <f ca="true">+IF(AND(ISNUMBER(OFFSET('Sanitation Data'!$D$11,0,10*ROW('Sanitation Data'!D86))),'Data Summary'!CN92="Yes"),OFFSET('Sanitation Data'!$D$11,0,10*ROW('Sanitation Data'!D86)),NA())</f>
        <v>#N/A</v>
      </c>
      <c r="Z92" s="88" t="e">
        <f ca="true">+IF(AND(ISNUMBER(OFFSET('Sanitation Data'!$D$12,0,10*ROW('Sanitation Data'!D86))),'Data Summary'!CO92="Yes"),OFFSET('Sanitation Data'!$D$12,0,10*ROW('Sanitation Data'!D86)),NA())</f>
        <v>#N/A</v>
      </c>
      <c r="AA92" s="88" t="e">
        <f ca="true">+IF(AND(ISNUMBER(OFFSET('Sanitation Data'!$E$4,0,10*ROW('Sanitation Data'!E86))),'Data Summary'!CP92="Yes"),100-OFFSET('Sanitation Data'!$E$4,0,10*ROW('Sanitation Data'!E86)),NA())</f>
        <v>#N/A</v>
      </c>
      <c r="AB92" s="88" t="e">
        <f ca="true">+IF(AND(ISNUMBER(OFFSET('Sanitation Data'!$E$6,0,10*ROW('Sanitation Data'!E86))),'Data Summary'!CQ92="Yes"),OFFSET('Sanitation Data'!$E$6,0,10*ROW('Sanitation Data'!E86)),NA())</f>
        <v>#N/A</v>
      </c>
      <c r="AC92" s="88" t="e">
        <f ca="true">+IF(AND(ISNUMBER(OFFSET('Sanitation Data'!$E$10,0,10*ROW('Sanitation Data'!E86))),'Data Summary'!CR92="Yes"),OFFSET('Sanitation Data'!$E$10,0,10*ROW('Sanitation Data'!E86)),NA())</f>
        <v>#N/A</v>
      </c>
      <c r="AD92" s="88" t="e">
        <f ca="true">+IF(AND(ISNUMBER(OFFSET('Sanitation Data'!$E$11,0,10*ROW('Sanitation Data'!E86))),'Data Summary'!CS92="Yes"),OFFSET('Sanitation Data'!$E$11,0,10*ROW('Sanitation Data'!E86)),NA())</f>
        <v>#N/A</v>
      </c>
      <c r="AE92" s="88" t="e">
        <f ca="true">+IF(AND(ISNUMBER(OFFSET('Sanitation Data'!$E$12,0,10*ROW('Sanitation Data'!E86))),'Data Summary'!CT92="Yes"),OFFSET('Sanitation Data'!$E$12,0,10*ROW('Sanitation Data'!E86)),NA())</f>
        <v>#N/A</v>
      </c>
      <c r="AF92" s="88" t="e">
        <f ca="true">+IF(AND(ISNUMBER(OFFSET('Sanitation Data'!$F$4,0,10*ROW('Sanitation Data'!F86))),'Data Summary'!CU92="Yes"),100-OFFSET('Sanitation Data'!$F$4,0,10*ROW('Sanitation Data'!F86)),NA())</f>
        <v>#N/A</v>
      </c>
      <c r="AG92" s="88" t="e">
        <f ca="true">+IF(AND(ISNUMBER(OFFSET('Sanitation Data'!$F$6,0,10*ROW('Sanitation Data'!F86))),'Data Summary'!CV92="Yes"),OFFSET('Sanitation Data'!$F$6,0,10*ROW('Sanitation Data'!F86)),NA())</f>
        <v>#N/A</v>
      </c>
      <c r="AH92" s="88" t="e">
        <f ca="true">+IF(AND(ISNUMBER(OFFSET('Sanitation Data'!$F$10,0,10*ROW('Sanitation Data'!F86))),'Data Summary'!CW92="Yes"),OFFSET('Sanitation Data'!$F$10,0,10*ROW('Sanitation Data'!F86)),NA())</f>
        <v>#N/A</v>
      </c>
      <c r="AI92" s="88" t="e">
        <f ca="true">+IF(AND(ISNUMBER(OFFSET('Sanitation Data'!$F$11,0,10*ROW('Sanitation Data'!F86))),'Data Summary'!CX92="Yes"),OFFSET('Sanitation Data'!$F$11,0,10*ROW('Sanitation Data'!F86)),NA())</f>
        <v>#N/A</v>
      </c>
      <c r="AJ92" s="88" t="e">
        <f ca="true">+IF(AND(ISNUMBER(OFFSET('Sanitation Data'!$F$12,0,10*ROW('Sanitation Data'!F86))),'Data Summary'!CY92="Yes"),OFFSET('Sanitation Data'!$F$12,0,10*ROW('Sanitation Data'!F86)),NA())</f>
        <v>#N/A</v>
      </c>
      <c r="AK92" s="88" t="e">
        <f ca="true">+IF(AND(ISNUMBER(OFFSET('Sanitation Data'!$G$4,0,10*ROW('Sanitation Data'!G86))),'Data Summary'!CZ92="Yes"),100-OFFSET('Sanitation Data'!$G$4,0,10*ROW('Sanitation Data'!G86)),NA())</f>
        <v>#N/A</v>
      </c>
      <c r="AL92" s="88" t="e">
        <f ca="true">+IF(AND(ISNUMBER(OFFSET('Sanitation Data'!$G$6,0,10*ROW('Sanitation Data'!G86))),'Data Summary'!DA92="Yes"),OFFSET('Sanitation Data'!$G$6,0,10*ROW('Sanitation Data'!G86)),NA())</f>
        <v>#N/A</v>
      </c>
      <c r="AM92" s="88" t="e">
        <f ca="true">+IF(AND(ISNUMBER(OFFSET('Sanitation Data'!$G$10,0,10*ROW('Sanitation Data'!G86))),'Data Summary'!DB92="Yes"),OFFSET('Sanitation Data'!$G$10,0,10*ROW('Sanitation Data'!G86)),NA())</f>
        <v>#N/A</v>
      </c>
      <c r="AN92" s="88" t="e">
        <f ca="true">+IF(AND(ISNUMBER(OFFSET('Sanitation Data'!$G$11,0,10*ROW('Sanitation Data'!G86))),'Data Summary'!DC92="Yes"),OFFSET('Sanitation Data'!$G$11,0,10*ROW('Sanitation Data'!G86)),NA())</f>
        <v>#N/A</v>
      </c>
      <c r="AO92" s="88" t="e">
        <f ca="true">+IF(AND(ISNUMBER(OFFSET('Sanitation Data'!$G$12,0,10*ROW('Sanitation Data'!G86))),'Data Summary'!DD92="Yes"),OFFSET('Sanitation Data'!$G$12,0,10*ROW('Sanitation Data'!G86)),NA())</f>
        <v>#N/A</v>
      </c>
      <c r="AP92" s="88" t="e">
        <f ca="true">+IF(AND(ISNUMBER(OFFSET('Sanitation Data'!$H$4,0,10*ROW('Sanitation Data'!H86))),'Data Summary'!DE92="Yes"),100-OFFSET('Sanitation Data'!$H$4,0,10*ROW('Sanitation Data'!H86)),NA())</f>
        <v>#N/A</v>
      </c>
      <c r="AQ92" s="88" t="e">
        <f ca="true">+IF(AND(ISNUMBER(OFFSET('Sanitation Data'!$H$6,0,10*ROW('Sanitation Data'!H86))),'Data Summary'!DF92="Yes"),OFFSET('Sanitation Data'!$H$6,0,10*ROW('Sanitation Data'!H86)),NA())</f>
        <v>#N/A</v>
      </c>
      <c r="AR92" s="88" t="e">
        <f ca="true">+IF(AND(ISNUMBER(OFFSET('Sanitation Data'!$H$10,0,10*ROW('Sanitation Data'!H86))),'Data Summary'!DG92="Yes"),OFFSET('Sanitation Data'!$H$10,0,10*ROW('Sanitation Data'!H86)),NA())</f>
        <v>#N/A</v>
      </c>
      <c r="AS92" s="88" t="e">
        <f ca="true">+IF(AND(ISNUMBER(OFFSET('Sanitation Data'!$H$11,0,10*ROW('Sanitation Data'!H86))),'Data Summary'!DH92="Yes"),OFFSET('Sanitation Data'!$H$11,0,10*ROW('Sanitation Data'!H86)),NA())</f>
        <v>#N/A</v>
      </c>
      <c r="AT92" s="88" t="e">
        <f ca="true">+IF(AND(ISNUMBER(OFFSET('Sanitation Data'!$H$12,0,10*ROW('Sanitation Data'!H86))),'Data Summary'!DI92="Yes"),OFFSET('Sanitation Data'!$H$12,0,10*ROW('Sanitation Data'!H86)),NA())</f>
        <v>#N/A</v>
      </c>
      <c r="AU92" s="88" t="e">
        <f ca="true">+IF(AND(ISNUMBER(OFFSET('Sanitation Data'!$I$4,0,10*ROW('Sanitation Data'!I86))),'Data Summary'!DJ92="Yes"),100-OFFSET('Sanitation Data'!$I$4,0,10*ROW('Sanitation Data'!I86)),NA())</f>
        <v>#N/A</v>
      </c>
      <c r="AV92" s="88" t="e">
        <f ca="true">+IF(AND(ISNUMBER(OFFSET('Sanitation Data'!$I$6,0,10*ROW('Sanitation Data'!I86))),'Data Summary'!DK92="Yes"),OFFSET('Sanitation Data'!$I$6,0,10*ROW('Sanitation Data'!I86)),NA())</f>
        <v>#N/A</v>
      </c>
      <c r="AW92" s="88" t="e">
        <f ca="true">+IF(AND(ISNUMBER(OFFSET('Sanitation Data'!$I$10,0,10*ROW('Sanitation Data'!I86))),'Data Summary'!DL92="Yes"),OFFSET('Sanitation Data'!$I$10,0,10*ROW('Sanitation Data'!I86)),NA())</f>
        <v>#N/A</v>
      </c>
      <c r="AX92" s="88" t="e">
        <f ca="true">+IF(AND(ISNUMBER(OFFSET('Sanitation Data'!$I$11,0,10*ROW('Sanitation Data'!I86))),'Data Summary'!DM92="Yes"),OFFSET('Sanitation Data'!$I$11,0,10*ROW('Sanitation Data'!I86)),NA())</f>
        <v>#N/A</v>
      </c>
      <c r="AY92" s="88" t="e">
        <f ca="true">+IF(AND(ISNUMBER(OFFSET('Sanitation Data'!$I$12,0,10*ROW('Sanitation Data'!I86))),'Data Summary'!DN92="Yes"),OFFSET('Sanitation Data'!$I$12,0,10*ROW('Sanitation Data'!I86)),NA())</f>
        <v>#N/A</v>
      </c>
      <c r="AZ92" s="89" t="e">
        <f ca="true">+IF(AND(ISNUMBER(OFFSET('Hygiene Data'!$D$5,0,10*ROW('Hygiene Data'!D86))),'Data Summary'!DO92="Yes"),OFFSET('Hygiene Data'!$D$5,0,10*ROW('Hygiene Data'!D86)),NA())</f>
        <v>#N/A</v>
      </c>
      <c r="BA92" s="89" t="e">
        <f ca="true">+IF(AND(ISNUMBER(OFFSET('Hygiene Data'!$D$7,0,10*ROW('Hygiene Data'!D86))),'Data Summary'!DP92="Yes"),OFFSET('Hygiene Data'!$D$7,0,10*ROW('Hygiene Data'!D86)),NA())</f>
        <v>#N/A</v>
      </c>
      <c r="BB92" s="89" t="e">
        <f ca="true">+IF(AND(ISNUMBER(OFFSET('Hygiene Data'!$D$9,0,10*ROW('Hygiene Data'!D86))),'Data Summary'!DQ92="Yes"),OFFSET('Hygiene Data'!$D$9,0,10*ROW('Hygiene Data'!D86)),NA())</f>
        <v>#N/A</v>
      </c>
      <c r="BC92" s="89" t="e">
        <f ca="true">+IF(AND(ISNUMBER(OFFSET('Hygiene Data'!$E$5,0,10*ROW('Hygiene Data'!E86))),'Data Summary'!DR92="Yes"),OFFSET('Hygiene Data'!$E$5,0,10*ROW('Hygiene Data'!E86)),NA())</f>
        <v>#N/A</v>
      </c>
      <c r="BD92" s="89" t="e">
        <f ca="true">+IF(AND(ISNUMBER(OFFSET('Hygiene Data'!$E$7,0,10*ROW('Hygiene Data'!E86))),'Data Summary'!DS92="Yes"),OFFSET('Hygiene Data'!$E$7,0,10*ROW('Hygiene Data'!E86)),NA())</f>
        <v>#N/A</v>
      </c>
      <c r="BE92" s="89" t="e">
        <f ca="true">+IF(AND(ISNUMBER(OFFSET('Hygiene Data'!$E$9,0,10*ROW('Hygiene Data'!E86))),'Data Summary'!DT92="Yes"),OFFSET('Hygiene Data'!$E$9,0,10*ROW('Hygiene Data'!E86)),NA())</f>
        <v>#N/A</v>
      </c>
      <c r="BF92" s="89" t="e">
        <f ca="true">+IF(AND(ISNUMBER(OFFSET('Hygiene Data'!$F$5,0,10*ROW('Hygiene Data'!F86))),'Data Summary'!DU92="Yes"),OFFSET('Hygiene Data'!$F$5,0,10*ROW('Hygiene Data'!F86)),NA())</f>
        <v>#N/A</v>
      </c>
      <c r="BG92" s="89" t="e">
        <f ca="true">+IF(AND(ISNUMBER(OFFSET('Hygiene Data'!$F$7,0,10*ROW('Hygiene Data'!F86))),'Data Summary'!DV92="Yes"),OFFSET('Hygiene Data'!$F$7,0,10*ROW('Hygiene Data'!F86)),NA())</f>
        <v>#N/A</v>
      </c>
      <c r="BH92" s="89" t="e">
        <f ca="true">+IF(AND(ISNUMBER(OFFSET('Hygiene Data'!$F$9,0,10*ROW('Hygiene Data'!F86))),'Data Summary'!DW92="Yes"),OFFSET('Hygiene Data'!$F$9,0,10*ROW('Hygiene Data'!F86)),NA())</f>
        <v>#N/A</v>
      </c>
      <c r="BI92" s="89" t="e">
        <f ca="true">+IF(AND(ISNUMBER(OFFSET('Hygiene Data'!$G$5,0,10*ROW('Hygiene Data'!G86))),'Data Summary'!DX92="Yes"),OFFSET('Hygiene Data'!$G$5,0,10*ROW('Hygiene Data'!G86)),NA())</f>
        <v>#N/A</v>
      </c>
      <c r="BJ92" s="89" t="e">
        <f ca="true">+IF(AND(ISNUMBER(OFFSET('Hygiene Data'!$G$7,0,10*ROW('Hygiene Data'!G86))),'Data Summary'!DY92="Yes"),OFFSET('Hygiene Data'!$G$7,0,10*ROW('Hygiene Data'!G86)),NA())</f>
        <v>#N/A</v>
      </c>
      <c r="BK92" s="89" t="e">
        <f ca="true">+IF(AND(ISNUMBER(OFFSET('Hygiene Data'!$G$9,0,10*ROW('Hygiene Data'!G86))),'Data Summary'!DZ92="Yes"),OFFSET('Hygiene Data'!$G$9,0,10*ROW('Hygiene Data'!G86)),NA())</f>
        <v>#N/A</v>
      </c>
      <c r="BL92" s="89" t="e">
        <f ca="true">+IF(AND(ISNUMBER(OFFSET('Hygiene Data'!$H$5,0,10*ROW('Hygiene Data'!H86))),'Data Summary'!EA92="Yes"),OFFSET('Hygiene Data'!$H$5,0,10*ROW('Hygiene Data'!H86)),NA())</f>
        <v>#N/A</v>
      </c>
      <c r="BM92" s="89" t="e">
        <f ca="true">+IF(AND(ISNUMBER(OFFSET('Hygiene Data'!$H$7,0,10*ROW('Hygiene Data'!H86))),'Data Summary'!EB92="Yes"),OFFSET('Hygiene Data'!$H$7,0,10*ROW('Hygiene Data'!H86)),NA())</f>
        <v>#N/A</v>
      </c>
      <c r="BN92" s="89" t="e">
        <f ca="true">+IF(AND(ISNUMBER(OFFSET('Hygiene Data'!$H$9,0,10*ROW('Hygiene Data'!H86))),'Data Summary'!EC92="Yes"),OFFSET('Hygiene Data'!$H$9,0,10*ROW('Hygiene Data'!H86)),NA())</f>
        <v>#N/A</v>
      </c>
      <c r="BO92" s="89" t="e">
        <f ca="true">+IF(AND(ISNUMBER(OFFSET('Hygiene Data'!$I$5,0,10*ROW('Hygiene Data'!I86))),'Data Summary'!ED92="Yes"),OFFSET('Hygiene Data'!$I$5,0,10*ROW('Hygiene Data'!I86)),NA())</f>
        <v>#N/A</v>
      </c>
      <c r="BP92" s="89" t="e">
        <f ca="true">+IF(AND(ISNUMBER(OFFSET('Hygiene Data'!$I$7,0,10*ROW('Hygiene Data'!I86))),'Data Summary'!EE92="Yes"),OFFSET('Hygiene Data'!$I$7,0,10*ROW('Hygiene Data'!I86)),NA())</f>
        <v>#N/A</v>
      </c>
      <c r="BQ92" s="89" t="e">
        <f ca="true">+IF(AND(ISNUMBER(OFFSET('Hygiene Data'!$I$9,0,10*ROW('Hygiene Data'!I86))),'Data Summary'!EF92="Yes"),OFFSET('Hygiene Data'!$I$9,0,10*ROW('Hygiene Data'!I86)),NA())</f>
        <v>#N/A</v>
      </c>
    </row>
    <row xmlns:x14ac="http://schemas.microsoft.com/office/spreadsheetml/2009/9/ac" r="93" x14ac:dyDescent="0.2">
      <c r="A93" s="326" t="e">
        <f ca="true">+RIGHT('Data Summary'!A93,LEN('Data Summary'!A93)-9)</f>
        <v>#VALUE!</v>
      </c>
      <c r="B93" s="34" t="str">
        <f ca="true">+IF(ISTEXT('Data Summary'!B93),'Data Summary'!B93,"")</f>
        <v/>
      </c>
      <c r="C93" s="325" t="e">
        <f ca="true">+VALUE('Data Summary'!C93)</f>
        <v>#VALUE!</v>
      </c>
      <c r="D93" s="87" t="e">
        <f ca="true">+IF(AND(ISNUMBER(OFFSET('Water Data'!$D$4,0,10*ROW('Water Data'!D87))),'Data Summary'!BS93="Yes"),100-OFFSET('Water Data'!$D$4,0,10*ROW('Water Data'!D87)),NA())</f>
        <v>#N/A</v>
      </c>
      <c r="E93" s="87" t="e">
        <f ca="true">+IF(AND(ISNUMBER(OFFSET('Water Data'!$D$6,0,10*ROW('Water Data'!D87))),'Data Summary'!BT93="Yes"),OFFSET('Water Data'!$D$6,0,10*ROW('Water Data'!D87)),NA())</f>
        <v>#N/A</v>
      </c>
      <c r="F93" s="87" t="e">
        <f ca="true">+IF(AND(ISNUMBER(OFFSET('Water Data'!$D$9,0,10*ROW('Water Data'!D87))),'Data Summary'!BU93="Yes"),OFFSET('Water Data'!$D$9,0,10*ROW('Water Data'!D87)),NA())</f>
        <v>#N/A</v>
      </c>
      <c r="G93" s="87" t="e">
        <f ca="true">+IF(AND(ISNUMBER(OFFSET('Water Data'!$E$4,0,10*ROW('Water Data'!E87))),'Data Summary'!BV93="Yes"),100-OFFSET('Water Data'!$E$4,0,10*ROW('Water Data'!E87)),NA())</f>
        <v>#N/A</v>
      </c>
      <c r="H93" s="87" t="e">
        <f ca="true">+IF(AND(ISNUMBER(OFFSET('Water Data'!$E$6,0,10*ROW('Water Data'!E87))),'Data Summary'!BW93="Yes"),OFFSET('Water Data'!$E$6,0,10*ROW('Water Data'!E87)),NA())</f>
        <v>#N/A</v>
      </c>
      <c r="I93" s="87" t="e">
        <f ca="true">+IF(AND(ISNUMBER(OFFSET('Water Data'!$E$9,0,10*ROW('Water Data'!E87))),'Data Summary'!BX93="Yes"),OFFSET('Water Data'!$E$9,0,10*ROW('Water Data'!E87)),NA())</f>
        <v>#N/A</v>
      </c>
      <c r="J93" s="87" t="e">
        <f ca="true">+IF(AND(ISNUMBER(OFFSET('Water Data'!$F$4,0,10*ROW('Water Data'!F87))),'Data Summary'!BY93="Yes"),100-OFFSET('Water Data'!$F$4,0,10*ROW('Water Data'!F87)),NA())</f>
        <v>#N/A</v>
      </c>
      <c r="K93" s="87" t="e">
        <f ca="true">+IF(AND(ISNUMBER(OFFSET('Water Data'!$F$6,0,10*ROW('Water Data'!F87))),'Data Summary'!BZ93="Yes"),OFFSET('Water Data'!$F$6,0,10*ROW('Water Data'!F87)),NA())</f>
        <v>#N/A</v>
      </c>
      <c r="L93" s="87" t="e">
        <f ca="true">+IF(AND(ISNUMBER(OFFSET('Water Data'!$F$9,0,10*ROW('Water Data'!F87))),'Data Summary'!CA93="Yes"),OFFSET('Water Data'!$F$9,0,10*ROW('Water Data'!F87)),NA())</f>
        <v>#N/A</v>
      </c>
      <c r="M93" s="87" t="e">
        <f ca="true">+IF(AND(ISNUMBER(OFFSET('Water Data'!$G$4,0,10*ROW('Water Data'!G87))),'Data Summary'!CB93="Yes"),100-OFFSET('Water Data'!$G$4,0,10*ROW('Water Data'!G87)),NA())</f>
        <v>#N/A</v>
      </c>
      <c r="N93" s="87" t="e">
        <f ca="true">+IF(AND(ISNUMBER(OFFSET('Water Data'!$G$6,0,10*ROW('Water Data'!G87))),'Data Summary'!CC93="Yes"),OFFSET('Water Data'!$G$6,0,10*ROW('Water Data'!G87)),NA())</f>
        <v>#N/A</v>
      </c>
      <c r="O93" s="87" t="e">
        <f ca="true">+IF(AND(ISNUMBER(OFFSET('Water Data'!$G$9,0,10*ROW('Water Data'!G87))),'Data Summary'!CD93="Yes"),OFFSET('Water Data'!$G$9,0,10*ROW('Water Data'!G87)),NA())</f>
        <v>#N/A</v>
      </c>
      <c r="P93" s="87" t="e">
        <f ca="true">+IF(AND(ISNUMBER(OFFSET('Water Data'!$H$4,0,10*ROW('Water Data'!H87))),'Data Summary'!CE93="Yes"),100-OFFSET('Water Data'!$H$4,0,10*ROW('Water Data'!H87)),NA())</f>
        <v>#N/A</v>
      </c>
      <c r="Q93" s="87" t="e">
        <f ca="true">+IF(AND(ISNUMBER(OFFSET('Water Data'!$H$6,0,10*ROW('Water Data'!H87))),'Data Summary'!CF93="Yes"),OFFSET('Water Data'!$H$6,0,10*ROW('Water Data'!H87)),NA())</f>
        <v>#N/A</v>
      </c>
      <c r="R93" s="87" t="e">
        <f ca="true">+IF(AND(ISNUMBER(OFFSET('Water Data'!$H$9,0,10*ROW('Water Data'!H87))),'Data Summary'!CG93="Yes"),OFFSET('Water Data'!$H$9,0,10*ROW('Water Data'!H87)),NA())</f>
        <v>#N/A</v>
      </c>
      <c r="S93" s="87" t="e">
        <f ca="true">+IF(AND(ISNUMBER(OFFSET('Water Data'!$I$4,0,10*ROW('Water Data'!I87))),'Data Summary'!CH93="Yes"),100-OFFSET('Water Data'!$I$4,0,10*ROW('Water Data'!I87)),NA())</f>
        <v>#N/A</v>
      </c>
      <c r="T93" s="87" t="e">
        <f ca="true">+IF(AND(ISNUMBER(OFFSET('Water Data'!$I$6,0,10*ROW('Water Data'!I87))),'Data Summary'!CI93="Yes"),OFFSET('Water Data'!$I$6,0,10*ROW('Water Data'!I87)),NA())</f>
        <v>#N/A</v>
      </c>
      <c r="U93" s="87" t="e">
        <f ca="true">+IF(AND(ISNUMBER(OFFSET('Water Data'!$I$9,0,10*ROW('Water Data'!I87))),'Data Summary'!CJ93="Yes"),OFFSET('Water Data'!$I$9,0,10*ROW('Water Data'!I87)),NA())</f>
        <v>#N/A</v>
      </c>
      <c r="V93" s="88" t="e">
        <f ca="true">+IF(AND(ISNUMBER(OFFSET('Sanitation Data'!$D$4,0,10*ROW('Sanitation Data'!D87))),'Data Summary'!CK93="Yes"),100-OFFSET('Sanitation Data'!$D$4,0,10*ROW('Sanitation Data'!D87)),NA())</f>
        <v>#N/A</v>
      </c>
      <c r="W93" s="88" t="e">
        <f ca="true">+IF(AND(ISNUMBER(OFFSET('Sanitation Data'!$D$6,0,10*ROW('Sanitation Data'!D87))),'Data Summary'!CL93="Yes"),OFFSET('Sanitation Data'!$D$6,0,10*ROW('Sanitation Data'!D87)),NA())</f>
        <v>#N/A</v>
      </c>
      <c r="X93" s="88" t="e">
        <f ca="true">+IF(AND(ISNUMBER(OFFSET('Sanitation Data'!$D$10,0,10*ROW('Sanitation Data'!D87))),'Data Summary'!CM93="Yes"),OFFSET('Sanitation Data'!$D$10,0,10*ROW('Sanitation Data'!D87)),NA())</f>
        <v>#N/A</v>
      </c>
      <c r="Y93" s="88" t="e">
        <f ca="true">+IF(AND(ISNUMBER(OFFSET('Sanitation Data'!$D$11,0,10*ROW('Sanitation Data'!D87))),'Data Summary'!CN93="Yes"),OFFSET('Sanitation Data'!$D$11,0,10*ROW('Sanitation Data'!D87)),NA())</f>
        <v>#N/A</v>
      </c>
      <c r="Z93" s="88" t="e">
        <f ca="true">+IF(AND(ISNUMBER(OFFSET('Sanitation Data'!$D$12,0,10*ROW('Sanitation Data'!D87))),'Data Summary'!CO93="Yes"),OFFSET('Sanitation Data'!$D$12,0,10*ROW('Sanitation Data'!D87)),NA())</f>
        <v>#N/A</v>
      </c>
      <c r="AA93" s="88" t="e">
        <f ca="true">+IF(AND(ISNUMBER(OFFSET('Sanitation Data'!$E$4,0,10*ROW('Sanitation Data'!E87))),'Data Summary'!CP93="Yes"),100-OFFSET('Sanitation Data'!$E$4,0,10*ROW('Sanitation Data'!E87)),NA())</f>
        <v>#N/A</v>
      </c>
      <c r="AB93" s="88" t="e">
        <f ca="true">+IF(AND(ISNUMBER(OFFSET('Sanitation Data'!$E$6,0,10*ROW('Sanitation Data'!E87))),'Data Summary'!CQ93="Yes"),OFFSET('Sanitation Data'!$E$6,0,10*ROW('Sanitation Data'!E87)),NA())</f>
        <v>#N/A</v>
      </c>
      <c r="AC93" s="88" t="e">
        <f ca="true">+IF(AND(ISNUMBER(OFFSET('Sanitation Data'!$E$10,0,10*ROW('Sanitation Data'!E87))),'Data Summary'!CR93="Yes"),OFFSET('Sanitation Data'!$E$10,0,10*ROW('Sanitation Data'!E87)),NA())</f>
        <v>#N/A</v>
      </c>
      <c r="AD93" s="88" t="e">
        <f ca="true">+IF(AND(ISNUMBER(OFFSET('Sanitation Data'!$E$11,0,10*ROW('Sanitation Data'!E87))),'Data Summary'!CS93="Yes"),OFFSET('Sanitation Data'!$E$11,0,10*ROW('Sanitation Data'!E87)),NA())</f>
        <v>#N/A</v>
      </c>
      <c r="AE93" s="88" t="e">
        <f ca="true">+IF(AND(ISNUMBER(OFFSET('Sanitation Data'!$E$12,0,10*ROW('Sanitation Data'!E87))),'Data Summary'!CT93="Yes"),OFFSET('Sanitation Data'!$E$12,0,10*ROW('Sanitation Data'!E87)),NA())</f>
        <v>#N/A</v>
      </c>
      <c r="AF93" s="88" t="e">
        <f ca="true">+IF(AND(ISNUMBER(OFFSET('Sanitation Data'!$F$4,0,10*ROW('Sanitation Data'!F87))),'Data Summary'!CU93="Yes"),100-OFFSET('Sanitation Data'!$F$4,0,10*ROW('Sanitation Data'!F87)),NA())</f>
        <v>#N/A</v>
      </c>
      <c r="AG93" s="88" t="e">
        <f ca="true">+IF(AND(ISNUMBER(OFFSET('Sanitation Data'!$F$6,0,10*ROW('Sanitation Data'!F87))),'Data Summary'!CV93="Yes"),OFFSET('Sanitation Data'!$F$6,0,10*ROW('Sanitation Data'!F87)),NA())</f>
        <v>#N/A</v>
      </c>
      <c r="AH93" s="88" t="e">
        <f ca="true">+IF(AND(ISNUMBER(OFFSET('Sanitation Data'!$F$10,0,10*ROW('Sanitation Data'!F87))),'Data Summary'!CW93="Yes"),OFFSET('Sanitation Data'!$F$10,0,10*ROW('Sanitation Data'!F87)),NA())</f>
        <v>#N/A</v>
      </c>
      <c r="AI93" s="88" t="e">
        <f ca="true">+IF(AND(ISNUMBER(OFFSET('Sanitation Data'!$F$11,0,10*ROW('Sanitation Data'!F87))),'Data Summary'!CX93="Yes"),OFFSET('Sanitation Data'!$F$11,0,10*ROW('Sanitation Data'!F87)),NA())</f>
        <v>#N/A</v>
      </c>
      <c r="AJ93" s="88" t="e">
        <f ca="true">+IF(AND(ISNUMBER(OFFSET('Sanitation Data'!$F$12,0,10*ROW('Sanitation Data'!F87))),'Data Summary'!CY93="Yes"),OFFSET('Sanitation Data'!$F$12,0,10*ROW('Sanitation Data'!F87)),NA())</f>
        <v>#N/A</v>
      </c>
      <c r="AK93" s="88" t="e">
        <f ca="true">+IF(AND(ISNUMBER(OFFSET('Sanitation Data'!$G$4,0,10*ROW('Sanitation Data'!G87))),'Data Summary'!CZ93="Yes"),100-OFFSET('Sanitation Data'!$G$4,0,10*ROW('Sanitation Data'!G87)),NA())</f>
        <v>#N/A</v>
      </c>
      <c r="AL93" s="88" t="e">
        <f ca="true">+IF(AND(ISNUMBER(OFFSET('Sanitation Data'!$G$6,0,10*ROW('Sanitation Data'!G87))),'Data Summary'!DA93="Yes"),OFFSET('Sanitation Data'!$G$6,0,10*ROW('Sanitation Data'!G87)),NA())</f>
        <v>#N/A</v>
      </c>
      <c r="AM93" s="88" t="e">
        <f ca="true">+IF(AND(ISNUMBER(OFFSET('Sanitation Data'!$G$10,0,10*ROW('Sanitation Data'!G87))),'Data Summary'!DB93="Yes"),OFFSET('Sanitation Data'!$G$10,0,10*ROW('Sanitation Data'!G87)),NA())</f>
        <v>#N/A</v>
      </c>
      <c r="AN93" s="88" t="e">
        <f ca="true">+IF(AND(ISNUMBER(OFFSET('Sanitation Data'!$G$11,0,10*ROW('Sanitation Data'!G87))),'Data Summary'!DC93="Yes"),OFFSET('Sanitation Data'!$G$11,0,10*ROW('Sanitation Data'!G87)),NA())</f>
        <v>#N/A</v>
      </c>
      <c r="AO93" s="88" t="e">
        <f ca="true">+IF(AND(ISNUMBER(OFFSET('Sanitation Data'!$G$12,0,10*ROW('Sanitation Data'!G87))),'Data Summary'!DD93="Yes"),OFFSET('Sanitation Data'!$G$12,0,10*ROW('Sanitation Data'!G87)),NA())</f>
        <v>#N/A</v>
      </c>
      <c r="AP93" s="88" t="e">
        <f ca="true">+IF(AND(ISNUMBER(OFFSET('Sanitation Data'!$H$4,0,10*ROW('Sanitation Data'!H87))),'Data Summary'!DE93="Yes"),100-OFFSET('Sanitation Data'!$H$4,0,10*ROW('Sanitation Data'!H87)),NA())</f>
        <v>#N/A</v>
      </c>
      <c r="AQ93" s="88" t="e">
        <f ca="true">+IF(AND(ISNUMBER(OFFSET('Sanitation Data'!$H$6,0,10*ROW('Sanitation Data'!H87))),'Data Summary'!DF93="Yes"),OFFSET('Sanitation Data'!$H$6,0,10*ROW('Sanitation Data'!H87)),NA())</f>
        <v>#N/A</v>
      </c>
      <c r="AR93" s="88" t="e">
        <f ca="true">+IF(AND(ISNUMBER(OFFSET('Sanitation Data'!$H$10,0,10*ROW('Sanitation Data'!H87))),'Data Summary'!DG93="Yes"),OFFSET('Sanitation Data'!$H$10,0,10*ROW('Sanitation Data'!H87)),NA())</f>
        <v>#N/A</v>
      </c>
      <c r="AS93" s="88" t="e">
        <f ca="true">+IF(AND(ISNUMBER(OFFSET('Sanitation Data'!$H$11,0,10*ROW('Sanitation Data'!H87))),'Data Summary'!DH93="Yes"),OFFSET('Sanitation Data'!$H$11,0,10*ROW('Sanitation Data'!H87)),NA())</f>
        <v>#N/A</v>
      </c>
      <c r="AT93" s="88" t="e">
        <f ca="true">+IF(AND(ISNUMBER(OFFSET('Sanitation Data'!$H$12,0,10*ROW('Sanitation Data'!H87))),'Data Summary'!DI93="Yes"),OFFSET('Sanitation Data'!$H$12,0,10*ROW('Sanitation Data'!H87)),NA())</f>
        <v>#N/A</v>
      </c>
      <c r="AU93" s="88" t="e">
        <f ca="true">+IF(AND(ISNUMBER(OFFSET('Sanitation Data'!$I$4,0,10*ROW('Sanitation Data'!I87))),'Data Summary'!DJ93="Yes"),100-OFFSET('Sanitation Data'!$I$4,0,10*ROW('Sanitation Data'!I87)),NA())</f>
        <v>#N/A</v>
      </c>
      <c r="AV93" s="88" t="e">
        <f ca="true">+IF(AND(ISNUMBER(OFFSET('Sanitation Data'!$I$6,0,10*ROW('Sanitation Data'!I87))),'Data Summary'!DK93="Yes"),OFFSET('Sanitation Data'!$I$6,0,10*ROW('Sanitation Data'!I87)),NA())</f>
        <v>#N/A</v>
      </c>
      <c r="AW93" s="88" t="e">
        <f ca="true">+IF(AND(ISNUMBER(OFFSET('Sanitation Data'!$I$10,0,10*ROW('Sanitation Data'!I87))),'Data Summary'!DL93="Yes"),OFFSET('Sanitation Data'!$I$10,0,10*ROW('Sanitation Data'!I87)),NA())</f>
        <v>#N/A</v>
      </c>
      <c r="AX93" s="88" t="e">
        <f ca="true">+IF(AND(ISNUMBER(OFFSET('Sanitation Data'!$I$11,0,10*ROW('Sanitation Data'!I87))),'Data Summary'!DM93="Yes"),OFFSET('Sanitation Data'!$I$11,0,10*ROW('Sanitation Data'!I87)),NA())</f>
        <v>#N/A</v>
      </c>
      <c r="AY93" s="88" t="e">
        <f ca="true">+IF(AND(ISNUMBER(OFFSET('Sanitation Data'!$I$12,0,10*ROW('Sanitation Data'!I87))),'Data Summary'!DN93="Yes"),OFFSET('Sanitation Data'!$I$12,0,10*ROW('Sanitation Data'!I87)),NA())</f>
        <v>#N/A</v>
      </c>
      <c r="AZ93" s="89" t="e">
        <f ca="true">+IF(AND(ISNUMBER(OFFSET('Hygiene Data'!$D$5,0,10*ROW('Hygiene Data'!D87))),'Data Summary'!DO93="Yes"),OFFSET('Hygiene Data'!$D$5,0,10*ROW('Hygiene Data'!D87)),NA())</f>
        <v>#N/A</v>
      </c>
      <c r="BA93" s="89" t="e">
        <f ca="true">+IF(AND(ISNUMBER(OFFSET('Hygiene Data'!$D$7,0,10*ROW('Hygiene Data'!D87))),'Data Summary'!DP93="Yes"),OFFSET('Hygiene Data'!$D$7,0,10*ROW('Hygiene Data'!D87)),NA())</f>
        <v>#N/A</v>
      </c>
      <c r="BB93" s="89" t="e">
        <f ca="true">+IF(AND(ISNUMBER(OFFSET('Hygiene Data'!$D$9,0,10*ROW('Hygiene Data'!D87))),'Data Summary'!DQ93="Yes"),OFFSET('Hygiene Data'!$D$9,0,10*ROW('Hygiene Data'!D87)),NA())</f>
        <v>#N/A</v>
      </c>
      <c r="BC93" s="89" t="e">
        <f ca="true">+IF(AND(ISNUMBER(OFFSET('Hygiene Data'!$E$5,0,10*ROW('Hygiene Data'!E87))),'Data Summary'!DR93="Yes"),OFFSET('Hygiene Data'!$E$5,0,10*ROW('Hygiene Data'!E87)),NA())</f>
        <v>#N/A</v>
      </c>
      <c r="BD93" s="89" t="e">
        <f ca="true">+IF(AND(ISNUMBER(OFFSET('Hygiene Data'!$E$7,0,10*ROW('Hygiene Data'!E87))),'Data Summary'!DS93="Yes"),OFFSET('Hygiene Data'!$E$7,0,10*ROW('Hygiene Data'!E87)),NA())</f>
        <v>#N/A</v>
      </c>
      <c r="BE93" s="89" t="e">
        <f ca="true">+IF(AND(ISNUMBER(OFFSET('Hygiene Data'!$E$9,0,10*ROW('Hygiene Data'!E87))),'Data Summary'!DT93="Yes"),OFFSET('Hygiene Data'!$E$9,0,10*ROW('Hygiene Data'!E87)),NA())</f>
        <v>#N/A</v>
      </c>
      <c r="BF93" s="89" t="e">
        <f ca="true">+IF(AND(ISNUMBER(OFFSET('Hygiene Data'!$F$5,0,10*ROW('Hygiene Data'!F87))),'Data Summary'!DU93="Yes"),OFFSET('Hygiene Data'!$F$5,0,10*ROW('Hygiene Data'!F87)),NA())</f>
        <v>#N/A</v>
      </c>
      <c r="BG93" s="89" t="e">
        <f ca="true">+IF(AND(ISNUMBER(OFFSET('Hygiene Data'!$F$7,0,10*ROW('Hygiene Data'!F87))),'Data Summary'!DV93="Yes"),OFFSET('Hygiene Data'!$F$7,0,10*ROW('Hygiene Data'!F87)),NA())</f>
        <v>#N/A</v>
      </c>
      <c r="BH93" s="89" t="e">
        <f ca="true">+IF(AND(ISNUMBER(OFFSET('Hygiene Data'!$F$9,0,10*ROW('Hygiene Data'!F87))),'Data Summary'!DW93="Yes"),OFFSET('Hygiene Data'!$F$9,0,10*ROW('Hygiene Data'!F87)),NA())</f>
        <v>#N/A</v>
      </c>
      <c r="BI93" s="89" t="e">
        <f ca="true">+IF(AND(ISNUMBER(OFFSET('Hygiene Data'!$G$5,0,10*ROW('Hygiene Data'!G87))),'Data Summary'!DX93="Yes"),OFFSET('Hygiene Data'!$G$5,0,10*ROW('Hygiene Data'!G87)),NA())</f>
        <v>#N/A</v>
      </c>
      <c r="BJ93" s="89" t="e">
        <f ca="true">+IF(AND(ISNUMBER(OFFSET('Hygiene Data'!$G$7,0,10*ROW('Hygiene Data'!G87))),'Data Summary'!DY93="Yes"),OFFSET('Hygiene Data'!$G$7,0,10*ROW('Hygiene Data'!G87)),NA())</f>
        <v>#N/A</v>
      </c>
      <c r="BK93" s="89" t="e">
        <f ca="true">+IF(AND(ISNUMBER(OFFSET('Hygiene Data'!$G$9,0,10*ROW('Hygiene Data'!G87))),'Data Summary'!DZ93="Yes"),OFFSET('Hygiene Data'!$G$9,0,10*ROW('Hygiene Data'!G87)),NA())</f>
        <v>#N/A</v>
      </c>
      <c r="BL93" s="89" t="e">
        <f ca="true">+IF(AND(ISNUMBER(OFFSET('Hygiene Data'!$H$5,0,10*ROW('Hygiene Data'!H87))),'Data Summary'!EA93="Yes"),OFFSET('Hygiene Data'!$H$5,0,10*ROW('Hygiene Data'!H87)),NA())</f>
        <v>#N/A</v>
      </c>
      <c r="BM93" s="89" t="e">
        <f ca="true">+IF(AND(ISNUMBER(OFFSET('Hygiene Data'!$H$7,0,10*ROW('Hygiene Data'!H87))),'Data Summary'!EB93="Yes"),OFFSET('Hygiene Data'!$H$7,0,10*ROW('Hygiene Data'!H87)),NA())</f>
        <v>#N/A</v>
      </c>
      <c r="BN93" s="89" t="e">
        <f ca="true">+IF(AND(ISNUMBER(OFFSET('Hygiene Data'!$H$9,0,10*ROW('Hygiene Data'!H87))),'Data Summary'!EC93="Yes"),OFFSET('Hygiene Data'!$H$9,0,10*ROW('Hygiene Data'!H87)),NA())</f>
        <v>#N/A</v>
      </c>
      <c r="BO93" s="89" t="e">
        <f ca="true">+IF(AND(ISNUMBER(OFFSET('Hygiene Data'!$I$5,0,10*ROW('Hygiene Data'!I87))),'Data Summary'!ED93="Yes"),OFFSET('Hygiene Data'!$I$5,0,10*ROW('Hygiene Data'!I87)),NA())</f>
        <v>#N/A</v>
      </c>
      <c r="BP93" s="89" t="e">
        <f ca="true">+IF(AND(ISNUMBER(OFFSET('Hygiene Data'!$I$7,0,10*ROW('Hygiene Data'!I87))),'Data Summary'!EE93="Yes"),OFFSET('Hygiene Data'!$I$7,0,10*ROW('Hygiene Data'!I87)),NA())</f>
        <v>#N/A</v>
      </c>
      <c r="BQ93" s="89" t="e">
        <f ca="true">+IF(AND(ISNUMBER(OFFSET('Hygiene Data'!$I$9,0,10*ROW('Hygiene Data'!I87))),'Data Summary'!EF93="Yes"),OFFSET('Hygiene Data'!$I$9,0,10*ROW('Hygiene Data'!I87)),NA())</f>
        <v>#N/A</v>
      </c>
    </row>
    <row xmlns:x14ac="http://schemas.microsoft.com/office/spreadsheetml/2009/9/ac" r="94" x14ac:dyDescent="0.2">
      <c r="A94" s="326" t="e">
        <f ca="true">+RIGHT('Data Summary'!A94,LEN('Data Summary'!A94)-9)</f>
        <v>#VALUE!</v>
      </c>
      <c r="B94" s="34" t="str">
        <f ca="true">+IF(ISTEXT('Data Summary'!B94),'Data Summary'!B94,"")</f>
        <v/>
      </c>
      <c r="C94" s="325" t="e">
        <f ca="true">+VALUE('Data Summary'!C94)</f>
        <v>#VALUE!</v>
      </c>
      <c r="D94" s="87" t="e">
        <f ca="true">+IF(AND(ISNUMBER(OFFSET('Water Data'!$D$4,0,10*ROW('Water Data'!D88))),'Data Summary'!BS94="Yes"),100-OFFSET('Water Data'!$D$4,0,10*ROW('Water Data'!D88)),NA())</f>
        <v>#N/A</v>
      </c>
      <c r="E94" s="87" t="e">
        <f ca="true">+IF(AND(ISNUMBER(OFFSET('Water Data'!$D$6,0,10*ROW('Water Data'!D88))),'Data Summary'!BT94="Yes"),OFFSET('Water Data'!$D$6,0,10*ROW('Water Data'!D88)),NA())</f>
        <v>#N/A</v>
      </c>
      <c r="F94" s="87" t="e">
        <f ca="true">+IF(AND(ISNUMBER(OFFSET('Water Data'!$D$9,0,10*ROW('Water Data'!D88))),'Data Summary'!BU94="Yes"),OFFSET('Water Data'!$D$9,0,10*ROW('Water Data'!D88)),NA())</f>
        <v>#N/A</v>
      </c>
      <c r="G94" s="87" t="e">
        <f ca="true">+IF(AND(ISNUMBER(OFFSET('Water Data'!$E$4,0,10*ROW('Water Data'!E88))),'Data Summary'!BV94="Yes"),100-OFFSET('Water Data'!$E$4,0,10*ROW('Water Data'!E88)),NA())</f>
        <v>#N/A</v>
      </c>
      <c r="H94" s="87" t="e">
        <f ca="true">+IF(AND(ISNUMBER(OFFSET('Water Data'!$E$6,0,10*ROW('Water Data'!E88))),'Data Summary'!BW94="Yes"),OFFSET('Water Data'!$E$6,0,10*ROW('Water Data'!E88)),NA())</f>
        <v>#N/A</v>
      </c>
      <c r="I94" s="87" t="e">
        <f ca="true">+IF(AND(ISNUMBER(OFFSET('Water Data'!$E$9,0,10*ROW('Water Data'!E88))),'Data Summary'!BX94="Yes"),OFFSET('Water Data'!$E$9,0,10*ROW('Water Data'!E88)),NA())</f>
        <v>#N/A</v>
      </c>
      <c r="J94" s="87" t="e">
        <f ca="true">+IF(AND(ISNUMBER(OFFSET('Water Data'!$F$4,0,10*ROW('Water Data'!F88))),'Data Summary'!BY94="Yes"),100-OFFSET('Water Data'!$F$4,0,10*ROW('Water Data'!F88)),NA())</f>
        <v>#N/A</v>
      </c>
      <c r="K94" s="87" t="e">
        <f ca="true">+IF(AND(ISNUMBER(OFFSET('Water Data'!$F$6,0,10*ROW('Water Data'!F88))),'Data Summary'!BZ94="Yes"),OFFSET('Water Data'!$F$6,0,10*ROW('Water Data'!F88)),NA())</f>
        <v>#N/A</v>
      </c>
      <c r="L94" s="87" t="e">
        <f ca="true">+IF(AND(ISNUMBER(OFFSET('Water Data'!$F$9,0,10*ROW('Water Data'!F88))),'Data Summary'!CA94="Yes"),OFFSET('Water Data'!$F$9,0,10*ROW('Water Data'!F88)),NA())</f>
        <v>#N/A</v>
      </c>
      <c r="M94" s="87" t="e">
        <f ca="true">+IF(AND(ISNUMBER(OFFSET('Water Data'!$G$4,0,10*ROW('Water Data'!G88))),'Data Summary'!CB94="Yes"),100-OFFSET('Water Data'!$G$4,0,10*ROW('Water Data'!G88)),NA())</f>
        <v>#N/A</v>
      </c>
      <c r="N94" s="87" t="e">
        <f ca="true">+IF(AND(ISNUMBER(OFFSET('Water Data'!$G$6,0,10*ROW('Water Data'!G88))),'Data Summary'!CC94="Yes"),OFFSET('Water Data'!$G$6,0,10*ROW('Water Data'!G88)),NA())</f>
        <v>#N/A</v>
      </c>
      <c r="O94" s="87" t="e">
        <f ca="true">+IF(AND(ISNUMBER(OFFSET('Water Data'!$G$9,0,10*ROW('Water Data'!G88))),'Data Summary'!CD94="Yes"),OFFSET('Water Data'!$G$9,0,10*ROW('Water Data'!G88)),NA())</f>
        <v>#N/A</v>
      </c>
      <c r="P94" s="87" t="e">
        <f ca="true">+IF(AND(ISNUMBER(OFFSET('Water Data'!$H$4,0,10*ROW('Water Data'!H88))),'Data Summary'!CE94="Yes"),100-OFFSET('Water Data'!$H$4,0,10*ROW('Water Data'!H88)),NA())</f>
        <v>#N/A</v>
      </c>
      <c r="Q94" s="87" t="e">
        <f ca="true">+IF(AND(ISNUMBER(OFFSET('Water Data'!$H$6,0,10*ROW('Water Data'!H88))),'Data Summary'!CF94="Yes"),OFFSET('Water Data'!$H$6,0,10*ROW('Water Data'!H88)),NA())</f>
        <v>#N/A</v>
      </c>
      <c r="R94" s="87" t="e">
        <f ca="true">+IF(AND(ISNUMBER(OFFSET('Water Data'!$H$9,0,10*ROW('Water Data'!H88))),'Data Summary'!CG94="Yes"),OFFSET('Water Data'!$H$9,0,10*ROW('Water Data'!H88)),NA())</f>
        <v>#N/A</v>
      </c>
      <c r="S94" s="87" t="e">
        <f ca="true">+IF(AND(ISNUMBER(OFFSET('Water Data'!$I$4,0,10*ROW('Water Data'!I88))),'Data Summary'!CH94="Yes"),100-OFFSET('Water Data'!$I$4,0,10*ROW('Water Data'!I88)),NA())</f>
        <v>#N/A</v>
      </c>
      <c r="T94" s="87" t="e">
        <f ca="true">+IF(AND(ISNUMBER(OFFSET('Water Data'!$I$6,0,10*ROW('Water Data'!I88))),'Data Summary'!CI94="Yes"),OFFSET('Water Data'!$I$6,0,10*ROW('Water Data'!I88)),NA())</f>
        <v>#N/A</v>
      </c>
      <c r="U94" s="87" t="e">
        <f ca="true">+IF(AND(ISNUMBER(OFFSET('Water Data'!$I$9,0,10*ROW('Water Data'!I88))),'Data Summary'!CJ94="Yes"),OFFSET('Water Data'!$I$9,0,10*ROW('Water Data'!I88)),NA())</f>
        <v>#N/A</v>
      </c>
      <c r="V94" s="88" t="e">
        <f ca="true">+IF(AND(ISNUMBER(OFFSET('Sanitation Data'!$D$4,0,10*ROW('Sanitation Data'!D88))),'Data Summary'!CK94="Yes"),100-OFFSET('Sanitation Data'!$D$4,0,10*ROW('Sanitation Data'!D88)),NA())</f>
        <v>#N/A</v>
      </c>
      <c r="W94" s="88" t="e">
        <f ca="true">+IF(AND(ISNUMBER(OFFSET('Sanitation Data'!$D$6,0,10*ROW('Sanitation Data'!D88))),'Data Summary'!CL94="Yes"),OFFSET('Sanitation Data'!$D$6,0,10*ROW('Sanitation Data'!D88)),NA())</f>
        <v>#N/A</v>
      </c>
      <c r="X94" s="88" t="e">
        <f ca="true">+IF(AND(ISNUMBER(OFFSET('Sanitation Data'!$D$10,0,10*ROW('Sanitation Data'!D88))),'Data Summary'!CM94="Yes"),OFFSET('Sanitation Data'!$D$10,0,10*ROW('Sanitation Data'!D88)),NA())</f>
        <v>#N/A</v>
      </c>
      <c r="Y94" s="88" t="e">
        <f ca="true">+IF(AND(ISNUMBER(OFFSET('Sanitation Data'!$D$11,0,10*ROW('Sanitation Data'!D88))),'Data Summary'!CN94="Yes"),OFFSET('Sanitation Data'!$D$11,0,10*ROW('Sanitation Data'!D88)),NA())</f>
        <v>#N/A</v>
      </c>
      <c r="Z94" s="88" t="e">
        <f ca="true">+IF(AND(ISNUMBER(OFFSET('Sanitation Data'!$D$12,0,10*ROW('Sanitation Data'!D88))),'Data Summary'!CO94="Yes"),OFFSET('Sanitation Data'!$D$12,0,10*ROW('Sanitation Data'!D88)),NA())</f>
        <v>#N/A</v>
      </c>
      <c r="AA94" s="88" t="e">
        <f ca="true">+IF(AND(ISNUMBER(OFFSET('Sanitation Data'!$E$4,0,10*ROW('Sanitation Data'!E88))),'Data Summary'!CP94="Yes"),100-OFFSET('Sanitation Data'!$E$4,0,10*ROW('Sanitation Data'!E88)),NA())</f>
        <v>#N/A</v>
      </c>
      <c r="AB94" s="88" t="e">
        <f ca="true">+IF(AND(ISNUMBER(OFFSET('Sanitation Data'!$E$6,0,10*ROW('Sanitation Data'!E88))),'Data Summary'!CQ94="Yes"),OFFSET('Sanitation Data'!$E$6,0,10*ROW('Sanitation Data'!E88)),NA())</f>
        <v>#N/A</v>
      </c>
      <c r="AC94" s="88" t="e">
        <f ca="true">+IF(AND(ISNUMBER(OFFSET('Sanitation Data'!$E$10,0,10*ROW('Sanitation Data'!E88))),'Data Summary'!CR94="Yes"),OFFSET('Sanitation Data'!$E$10,0,10*ROW('Sanitation Data'!E88)),NA())</f>
        <v>#N/A</v>
      </c>
      <c r="AD94" s="88" t="e">
        <f ca="true">+IF(AND(ISNUMBER(OFFSET('Sanitation Data'!$E$11,0,10*ROW('Sanitation Data'!E88))),'Data Summary'!CS94="Yes"),OFFSET('Sanitation Data'!$E$11,0,10*ROW('Sanitation Data'!E88)),NA())</f>
        <v>#N/A</v>
      </c>
      <c r="AE94" s="88" t="e">
        <f ca="true">+IF(AND(ISNUMBER(OFFSET('Sanitation Data'!$E$12,0,10*ROW('Sanitation Data'!E88))),'Data Summary'!CT94="Yes"),OFFSET('Sanitation Data'!$E$12,0,10*ROW('Sanitation Data'!E88)),NA())</f>
        <v>#N/A</v>
      </c>
      <c r="AF94" s="88" t="e">
        <f ca="true">+IF(AND(ISNUMBER(OFFSET('Sanitation Data'!$F$4,0,10*ROW('Sanitation Data'!F88))),'Data Summary'!CU94="Yes"),100-OFFSET('Sanitation Data'!$F$4,0,10*ROW('Sanitation Data'!F88)),NA())</f>
        <v>#N/A</v>
      </c>
      <c r="AG94" s="88" t="e">
        <f ca="true">+IF(AND(ISNUMBER(OFFSET('Sanitation Data'!$F$6,0,10*ROW('Sanitation Data'!F88))),'Data Summary'!CV94="Yes"),OFFSET('Sanitation Data'!$F$6,0,10*ROW('Sanitation Data'!F88)),NA())</f>
        <v>#N/A</v>
      </c>
      <c r="AH94" s="88" t="e">
        <f ca="true">+IF(AND(ISNUMBER(OFFSET('Sanitation Data'!$F$10,0,10*ROW('Sanitation Data'!F88))),'Data Summary'!CW94="Yes"),OFFSET('Sanitation Data'!$F$10,0,10*ROW('Sanitation Data'!F88)),NA())</f>
        <v>#N/A</v>
      </c>
      <c r="AI94" s="88" t="e">
        <f ca="true">+IF(AND(ISNUMBER(OFFSET('Sanitation Data'!$F$11,0,10*ROW('Sanitation Data'!F88))),'Data Summary'!CX94="Yes"),OFFSET('Sanitation Data'!$F$11,0,10*ROW('Sanitation Data'!F88)),NA())</f>
        <v>#N/A</v>
      </c>
      <c r="AJ94" s="88" t="e">
        <f ca="true">+IF(AND(ISNUMBER(OFFSET('Sanitation Data'!$F$12,0,10*ROW('Sanitation Data'!F88))),'Data Summary'!CY94="Yes"),OFFSET('Sanitation Data'!$F$12,0,10*ROW('Sanitation Data'!F88)),NA())</f>
        <v>#N/A</v>
      </c>
      <c r="AK94" s="88" t="e">
        <f ca="true">+IF(AND(ISNUMBER(OFFSET('Sanitation Data'!$G$4,0,10*ROW('Sanitation Data'!G88))),'Data Summary'!CZ94="Yes"),100-OFFSET('Sanitation Data'!$G$4,0,10*ROW('Sanitation Data'!G88)),NA())</f>
        <v>#N/A</v>
      </c>
      <c r="AL94" s="88" t="e">
        <f ca="true">+IF(AND(ISNUMBER(OFFSET('Sanitation Data'!$G$6,0,10*ROW('Sanitation Data'!G88))),'Data Summary'!DA94="Yes"),OFFSET('Sanitation Data'!$G$6,0,10*ROW('Sanitation Data'!G88)),NA())</f>
        <v>#N/A</v>
      </c>
      <c r="AM94" s="88" t="e">
        <f ca="true">+IF(AND(ISNUMBER(OFFSET('Sanitation Data'!$G$10,0,10*ROW('Sanitation Data'!G88))),'Data Summary'!DB94="Yes"),OFFSET('Sanitation Data'!$G$10,0,10*ROW('Sanitation Data'!G88)),NA())</f>
        <v>#N/A</v>
      </c>
      <c r="AN94" s="88" t="e">
        <f ca="true">+IF(AND(ISNUMBER(OFFSET('Sanitation Data'!$G$11,0,10*ROW('Sanitation Data'!G88))),'Data Summary'!DC94="Yes"),OFFSET('Sanitation Data'!$G$11,0,10*ROW('Sanitation Data'!G88)),NA())</f>
        <v>#N/A</v>
      </c>
      <c r="AO94" s="88" t="e">
        <f ca="true">+IF(AND(ISNUMBER(OFFSET('Sanitation Data'!$G$12,0,10*ROW('Sanitation Data'!G88))),'Data Summary'!DD94="Yes"),OFFSET('Sanitation Data'!$G$12,0,10*ROW('Sanitation Data'!G88)),NA())</f>
        <v>#N/A</v>
      </c>
      <c r="AP94" s="88" t="e">
        <f ca="true">+IF(AND(ISNUMBER(OFFSET('Sanitation Data'!$H$4,0,10*ROW('Sanitation Data'!H88))),'Data Summary'!DE94="Yes"),100-OFFSET('Sanitation Data'!$H$4,0,10*ROW('Sanitation Data'!H88)),NA())</f>
        <v>#N/A</v>
      </c>
      <c r="AQ94" s="88" t="e">
        <f ca="true">+IF(AND(ISNUMBER(OFFSET('Sanitation Data'!$H$6,0,10*ROW('Sanitation Data'!H88))),'Data Summary'!DF94="Yes"),OFFSET('Sanitation Data'!$H$6,0,10*ROW('Sanitation Data'!H88)),NA())</f>
        <v>#N/A</v>
      </c>
      <c r="AR94" s="88" t="e">
        <f ca="true">+IF(AND(ISNUMBER(OFFSET('Sanitation Data'!$H$10,0,10*ROW('Sanitation Data'!H88))),'Data Summary'!DG94="Yes"),OFFSET('Sanitation Data'!$H$10,0,10*ROW('Sanitation Data'!H88)),NA())</f>
        <v>#N/A</v>
      </c>
      <c r="AS94" s="88" t="e">
        <f ca="true">+IF(AND(ISNUMBER(OFFSET('Sanitation Data'!$H$11,0,10*ROW('Sanitation Data'!H88))),'Data Summary'!DH94="Yes"),OFFSET('Sanitation Data'!$H$11,0,10*ROW('Sanitation Data'!H88)),NA())</f>
        <v>#N/A</v>
      </c>
      <c r="AT94" s="88" t="e">
        <f ca="true">+IF(AND(ISNUMBER(OFFSET('Sanitation Data'!$H$12,0,10*ROW('Sanitation Data'!H88))),'Data Summary'!DI94="Yes"),OFFSET('Sanitation Data'!$H$12,0,10*ROW('Sanitation Data'!H88)),NA())</f>
        <v>#N/A</v>
      </c>
      <c r="AU94" s="88" t="e">
        <f ca="true">+IF(AND(ISNUMBER(OFFSET('Sanitation Data'!$I$4,0,10*ROW('Sanitation Data'!I88))),'Data Summary'!DJ94="Yes"),100-OFFSET('Sanitation Data'!$I$4,0,10*ROW('Sanitation Data'!I88)),NA())</f>
        <v>#N/A</v>
      </c>
      <c r="AV94" s="88" t="e">
        <f ca="true">+IF(AND(ISNUMBER(OFFSET('Sanitation Data'!$I$6,0,10*ROW('Sanitation Data'!I88))),'Data Summary'!DK94="Yes"),OFFSET('Sanitation Data'!$I$6,0,10*ROW('Sanitation Data'!I88)),NA())</f>
        <v>#N/A</v>
      </c>
      <c r="AW94" s="88" t="e">
        <f ca="true">+IF(AND(ISNUMBER(OFFSET('Sanitation Data'!$I$10,0,10*ROW('Sanitation Data'!I88))),'Data Summary'!DL94="Yes"),OFFSET('Sanitation Data'!$I$10,0,10*ROW('Sanitation Data'!I88)),NA())</f>
        <v>#N/A</v>
      </c>
      <c r="AX94" s="88" t="e">
        <f ca="true">+IF(AND(ISNUMBER(OFFSET('Sanitation Data'!$I$11,0,10*ROW('Sanitation Data'!I88))),'Data Summary'!DM94="Yes"),OFFSET('Sanitation Data'!$I$11,0,10*ROW('Sanitation Data'!I88)),NA())</f>
        <v>#N/A</v>
      </c>
      <c r="AY94" s="88" t="e">
        <f ca="true">+IF(AND(ISNUMBER(OFFSET('Sanitation Data'!$I$12,0,10*ROW('Sanitation Data'!I88))),'Data Summary'!DN94="Yes"),OFFSET('Sanitation Data'!$I$12,0,10*ROW('Sanitation Data'!I88)),NA())</f>
        <v>#N/A</v>
      </c>
      <c r="AZ94" s="89" t="e">
        <f ca="true">+IF(AND(ISNUMBER(OFFSET('Hygiene Data'!$D$5,0,10*ROW('Hygiene Data'!D88))),'Data Summary'!DO94="Yes"),OFFSET('Hygiene Data'!$D$5,0,10*ROW('Hygiene Data'!D88)),NA())</f>
        <v>#N/A</v>
      </c>
      <c r="BA94" s="89" t="e">
        <f ca="true">+IF(AND(ISNUMBER(OFFSET('Hygiene Data'!$D$7,0,10*ROW('Hygiene Data'!D88))),'Data Summary'!DP94="Yes"),OFFSET('Hygiene Data'!$D$7,0,10*ROW('Hygiene Data'!D88)),NA())</f>
        <v>#N/A</v>
      </c>
      <c r="BB94" s="89" t="e">
        <f ca="true">+IF(AND(ISNUMBER(OFFSET('Hygiene Data'!$D$9,0,10*ROW('Hygiene Data'!D88))),'Data Summary'!DQ94="Yes"),OFFSET('Hygiene Data'!$D$9,0,10*ROW('Hygiene Data'!D88)),NA())</f>
        <v>#N/A</v>
      </c>
      <c r="BC94" s="89" t="e">
        <f ca="true">+IF(AND(ISNUMBER(OFFSET('Hygiene Data'!$E$5,0,10*ROW('Hygiene Data'!E88))),'Data Summary'!DR94="Yes"),OFFSET('Hygiene Data'!$E$5,0,10*ROW('Hygiene Data'!E88)),NA())</f>
        <v>#N/A</v>
      </c>
      <c r="BD94" s="89" t="e">
        <f ca="true">+IF(AND(ISNUMBER(OFFSET('Hygiene Data'!$E$7,0,10*ROW('Hygiene Data'!E88))),'Data Summary'!DS94="Yes"),OFFSET('Hygiene Data'!$E$7,0,10*ROW('Hygiene Data'!E88)),NA())</f>
        <v>#N/A</v>
      </c>
      <c r="BE94" s="89" t="e">
        <f ca="true">+IF(AND(ISNUMBER(OFFSET('Hygiene Data'!$E$9,0,10*ROW('Hygiene Data'!E88))),'Data Summary'!DT94="Yes"),OFFSET('Hygiene Data'!$E$9,0,10*ROW('Hygiene Data'!E88)),NA())</f>
        <v>#N/A</v>
      </c>
      <c r="BF94" s="89" t="e">
        <f ca="true">+IF(AND(ISNUMBER(OFFSET('Hygiene Data'!$F$5,0,10*ROW('Hygiene Data'!F88))),'Data Summary'!DU94="Yes"),OFFSET('Hygiene Data'!$F$5,0,10*ROW('Hygiene Data'!F88)),NA())</f>
        <v>#N/A</v>
      </c>
      <c r="BG94" s="89" t="e">
        <f ca="true">+IF(AND(ISNUMBER(OFFSET('Hygiene Data'!$F$7,0,10*ROW('Hygiene Data'!F88))),'Data Summary'!DV94="Yes"),OFFSET('Hygiene Data'!$F$7,0,10*ROW('Hygiene Data'!F88)),NA())</f>
        <v>#N/A</v>
      </c>
      <c r="BH94" s="89" t="e">
        <f ca="true">+IF(AND(ISNUMBER(OFFSET('Hygiene Data'!$F$9,0,10*ROW('Hygiene Data'!F88))),'Data Summary'!DW94="Yes"),OFFSET('Hygiene Data'!$F$9,0,10*ROW('Hygiene Data'!F88)),NA())</f>
        <v>#N/A</v>
      </c>
      <c r="BI94" s="89" t="e">
        <f ca="true">+IF(AND(ISNUMBER(OFFSET('Hygiene Data'!$G$5,0,10*ROW('Hygiene Data'!G88))),'Data Summary'!DX94="Yes"),OFFSET('Hygiene Data'!$G$5,0,10*ROW('Hygiene Data'!G88)),NA())</f>
        <v>#N/A</v>
      </c>
      <c r="BJ94" s="89" t="e">
        <f ca="true">+IF(AND(ISNUMBER(OFFSET('Hygiene Data'!$G$7,0,10*ROW('Hygiene Data'!G88))),'Data Summary'!DY94="Yes"),OFFSET('Hygiene Data'!$G$7,0,10*ROW('Hygiene Data'!G88)),NA())</f>
        <v>#N/A</v>
      </c>
      <c r="BK94" s="89" t="e">
        <f ca="true">+IF(AND(ISNUMBER(OFFSET('Hygiene Data'!$G$9,0,10*ROW('Hygiene Data'!G88))),'Data Summary'!DZ94="Yes"),OFFSET('Hygiene Data'!$G$9,0,10*ROW('Hygiene Data'!G88)),NA())</f>
        <v>#N/A</v>
      </c>
      <c r="BL94" s="89" t="e">
        <f ca="true">+IF(AND(ISNUMBER(OFFSET('Hygiene Data'!$H$5,0,10*ROW('Hygiene Data'!H88))),'Data Summary'!EA94="Yes"),OFFSET('Hygiene Data'!$H$5,0,10*ROW('Hygiene Data'!H88)),NA())</f>
        <v>#N/A</v>
      </c>
      <c r="BM94" s="89" t="e">
        <f ca="true">+IF(AND(ISNUMBER(OFFSET('Hygiene Data'!$H$7,0,10*ROW('Hygiene Data'!H88))),'Data Summary'!EB94="Yes"),OFFSET('Hygiene Data'!$H$7,0,10*ROW('Hygiene Data'!H88)),NA())</f>
        <v>#N/A</v>
      </c>
      <c r="BN94" s="89" t="e">
        <f ca="true">+IF(AND(ISNUMBER(OFFSET('Hygiene Data'!$H$9,0,10*ROW('Hygiene Data'!H88))),'Data Summary'!EC94="Yes"),OFFSET('Hygiene Data'!$H$9,0,10*ROW('Hygiene Data'!H88)),NA())</f>
        <v>#N/A</v>
      </c>
      <c r="BO94" s="89" t="e">
        <f ca="true">+IF(AND(ISNUMBER(OFFSET('Hygiene Data'!$I$5,0,10*ROW('Hygiene Data'!I88))),'Data Summary'!ED94="Yes"),OFFSET('Hygiene Data'!$I$5,0,10*ROW('Hygiene Data'!I88)),NA())</f>
        <v>#N/A</v>
      </c>
      <c r="BP94" s="89" t="e">
        <f ca="true">+IF(AND(ISNUMBER(OFFSET('Hygiene Data'!$I$7,0,10*ROW('Hygiene Data'!I88))),'Data Summary'!EE94="Yes"),OFFSET('Hygiene Data'!$I$7,0,10*ROW('Hygiene Data'!I88)),NA())</f>
        <v>#N/A</v>
      </c>
      <c r="BQ94" s="89" t="e">
        <f ca="true">+IF(AND(ISNUMBER(OFFSET('Hygiene Data'!$I$9,0,10*ROW('Hygiene Data'!I88))),'Data Summary'!EF94="Yes"),OFFSET('Hygiene Data'!$I$9,0,10*ROW('Hygiene Data'!I88)),NA())</f>
        <v>#N/A</v>
      </c>
    </row>
    <row xmlns:x14ac="http://schemas.microsoft.com/office/spreadsheetml/2009/9/ac" r="95" x14ac:dyDescent="0.2">
      <c r="A95" s="326" t="e">
        <f ca="true">+RIGHT('Data Summary'!A95,LEN('Data Summary'!A95)-9)</f>
        <v>#VALUE!</v>
      </c>
      <c r="B95" s="34" t="str">
        <f ca="true">+IF(ISTEXT('Data Summary'!B95),'Data Summary'!B95,"")</f>
        <v/>
      </c>
      <c r="C95" s="325" t="e">
        <f ca="true">+VALUE('Data Summary'!C95)</f>
        <v>#VALUE!</v>
      </c>
      <c r="D95" s="87" t="e">
        <f ca="true">+IF(AND(ISNUMBER(OFFSET('Water Data'!$D$4,0,10*ROW('Water Data'!D89))),'Data Summary'!BS95="Yes"),100-OFFSET('Water Data'!$D$4,0,10*ROW('Water Data'!D89)),NA())</f>
        <v>#N/A</v>
      </c>
      <c r="E95" s="87" t="e">
        <f ca="true">+IF(AND(ISNUMBER(OFFSET('Water Data'!$D$6,0,10*ROW('Water Data'!D89))),'Data Summary'!BT95="Yes"),OFFSET('Water Data'!$D$6,0,10*ROW('Water Data'!D89)),NA())</f>
        <v>#N/A</v>
      </c>
      <c r="F95" s="87" t="e">
        <f ca="true">+IF(AND(ISNUMBER(OFFSET('Water Data'!$D$9,0,10*ROW('Water Data'!D89))),'Data Summary'!BU95="Yes"),OFFSET('Water Data'!$D$9,0,10*ROW('Water Data'!D89)),NA())</f>
        <v>#N/A</v>
      </c>
      <c r="G95" s="87" t="e">
        <f ca="true">+IF(AND(ISNUMBER(OFFSET('Water Data'!$E$4,0,10*ROW('Water Data'!E89))),'Data Summary'!BV95="Yes"),100-OFFSET('Water Data'!$E$4,0,10*ROW('Water Data'!E89)),NA())</f>
        <v>#N/A</v>
      </c>
      <c r="H95" s="87" t="e">
        <f ca="true">+IF(AND(ISNUMBER(OFFSET('Water Data'!$E$6,0,10*ROW('Water Data'!E89))),'Data Summary'!BW95="Yes"),OFFSET('Water Data'!$E$6,0,10*ROW('Water Data'!E89)),NA())</f>
        <v>#N/A</v>
      </c>
      <c r="I95" s="87" t="e">
        <f ca="true">+IF(AND(ISNUMBER(OFFSET('Water Data'!$E$9,0,10*ROW('Water Data'!E89))),'Data Summary'!BX95="Yes"),OFFSET('Water Data'!$E$9,0,10*ROW('Water Data'!E89)),NA())</f>
        <v>#N/A</v>
      </c>
      <c r="J95" s="87" t="e">
        <f ca="true">+IF(AND(ISNUMBER(OFFSET('Water Data'!$F$4,0,10*ROW('Water Data'!F89))),'Data Summary'!BY95="Yes"),100-OFFSET('Water Data'!$F$4,0,10*ROW('Water Data'!F89)),NA())</f>
        <v>#N/A</v>
      </c>
      <c r="K95" s="87" t="e">
        <f ca="true">+IF(AND(ISNUMBER(OFFSET('Water Data'!$F$6,0,10*ROW('Water Data'!F89))),'Data Summary'!BZ95="Yes"),OFFSET('Water Data'!$F$6,0,10*ROW('Water Data'!F89)),NA())</f>
        <v>#N/A</v>
      </c>
      <c r="L95" s="87" t="e">
        <f ca="true">+IF(AND(ISNUMBER(OFFSET('Water Data'!$F$9,0,10*ROW('Water Data'!F89))),'Data Summary'!CA95="Yes"),OFFSET('Water Data'!$F$9,0,10*ROW('Water Data'!F89)),NA())</f>
        <v>#N/A</v>
      </c>
      <c r="M95" s="87" t="e">
        <f ca="true">+IF(AND(ISNUMBER(OFFSET('Water Data'!$G$4,0,10*ROW('Water Data'!G89))),'Data Summary'!CB95="Yes"),100-OFFSET('Water Data'!$G$4,0,10*ROW('Water Data'!G89)),NA())</f>
        <v>#N/A</v>
      </c>
      <c r="N95" s="87" t="e">
        <f ca="true">+IF(AND(ISNUMBER(OFFSET('Water Data'!$G$6,0,10*ROW('Water Data'!G89))),'Data Summary'!CC95="Yes"),OFFSET('Water Data'!$G$6,0,10*ROW('Water Data'!G89)),NA())</f>
        <v>#N/A</v>
      </c>
      <c r="O95" s="87" t="e">
        <f ca="true">+IF(AND(ISNUMBER(OFFSET('Water Data'!$G$9,0,10*ROW('Water Data'!G89))),'Data Summary'!CD95="Yes"),OFFSET('Water Data'!$G$9,0,10*ROW('Water Data'!G89)),NA())</f>
        <v>#N/A</v>
      </c>
      <c r="P95" s="87" t="e">
        <f ca="true">+IF(AND(ISNUMBER(OFFSET('Water Data'!$H$4,0,10*ROW('Water Data'!H89))),'Data Summary'!CE95="Yes"),100-OFFSET('Water Data'!$H$4,0,10*ROW('Water Data'!H89)),NA())</f>
        <v>#N/A</v>
      </c>
      <c r="Q95" s="87" t="e">
        <f ca="true">+IF(AND(ISNUMBER(OFFSET('Water Data'!$H$6,0,10*ROW('Water Data'!H89))),'Data Summary'!CF95="Yes"),OFFSET('Water Data'!$H$6,0,10*ROW('Water Data'!H89)),NA())</f>
        <v>#N/A</v>
      </c>
      <c r="R95" s="87" t="e">
        <f ca="true">+IF(AND(ISNUMBER(OFFSET('Water Data'!$H$9,0,10*ROW('Water Data'!H89))),'Data Summary'!CG95="Yes"),OFFSET('Water Data'!$H$9,0,10*ROW('Water Data'!H89)),NA())</f>
        <v>#N/A</v>
      </c>
      <c r="S95" s="87" t="e">
        <f ca="true">+IF(AND(ISNUMBER(OFFSET('Water Data'!$I$4,0,10*ROW('Water Data'!I89))),'Data Summary'!CH95="Yes"),100-OFFSET('Water Data'!$I$4,0,10*ROW('Water Data'!I89)),NA())</f>
        <v>#N/A</v>
      </c>
      <c r="T95" s="87" t="e">
        <f ca="true">+IF(AND(ISNUMBER(OFFSET('Water Data'!$I$6,0,10*ROW('Water Data'!I89))),'Data Summary'!CI95="Yes"),OFFSET('Water Data'!$I$6,0,10*ROW('Water Data'!I89)),NA())</f>
        <v>#N/A</v>
      </c>
      <c r="U95" s="87" t="e">
        <f ca="true">+IF(AND(ISNUMBER(OFFSET('Water Data'!$I$9,0,10*ROW('Water Data'!I89))),'Data Summary'!CJ95="Yes"),OFFSET('Water Data'!$I$9,0,10*ROW('Water Data'!I89)),NA())</f>
        <v>#N/A</v>
      </c>
      <c r="V95" s="88" t="e">
        <f ca="true">+IF(AND(ISNUMBER(OFFSET('Sanitation Data'!$D$4,0,10*ROW('Sanitation Data'!D89))),'Data Summary'!CK95="Yes"),100-OFFSET('Sanitation Data'!$D$4,0,10*ROW('Sanitation Data'!D89)),NA())</f>
        <v>#N/A</v>
      </c>
      <c r="W95" s="88" t="e">
        <f ca="true">+IF(AND(ISNUMBER(OFFSET('Sanitation Data'!$D$6,0,10*ROW('Sanitation Data'!D89))),'Data Summary'!CL95="Yes"),OFFSET('Sanitation Data'!$D$6,0,10*ROW('Sanitation Data'!D89)),NA())</f>
        <v>#N/A</v>
      </c>
      <c r="X95" s="88" t="e">
        <f ca="true">+IF(AND(ISNUMBER(OFFSET('Sanitation Data'!$D$10,0,10*ROW('Sanitation Data'!D89))),'Data Summary'!CM95="Yes"),OFFSET('Sanitation Data'!$D$10,0,10*ROW('Sanitation Data'!D89)),NA())</f>
        <v>#N/A</v>
      </c>
      <c r="Y95" s="88" t="e">
        <f ca="true">+IF(AND(ISNUMBER(OFFSET('Sanitation Data'!$D$11,0,10*ROW('Sanitation Data'!D89))),'Data Summary'!CN95="Yes"),OFFSET('Sanitation Data'!$D$11,0,10*ROW('Sanitation Data'!D89)),NA())</f>
        <v>#N/A</v>
      </c>
      <c r="Z95" s="88" t="e">
        <f ca="true">+IF(AND(ISNUMBER(OFFSET('Sanitation Data'!$D$12,0,10*ROW('Sanitation Data'!D89))),'Data Summary'!CO95="Yes"),OFFSET('Sanitation Data'!$D$12,0,10*ROW('Sanitation Data'!D89)),NA())</f>
        <v>#N/A</v>
      </c>
      <c r="AA95" s="88" t="e">
        <f ca="true">+IF(AND(ISNUMBER(OFFSET('Sanitation Data'!$E$4,0,10*ROW('Sanitation Data'!E89))),'Data Summary'!CP95="Yes"),100-OFFSET('Sanitation Data'!$E$4,0,10*ROW('Sanitation Data'!E89)),NA())</f>
        <v>#N/A</v>
      </c>
      <c r="AB95" s="88" t="e">
        <f ca="true">+IF(AND(ISNUMBER(OFFSET('Sanitation Data'!$E$6,0,10*ROW('Sanitation Data'!E89))),'Data Summary'!CQ95="Yes"),OFFSET('Sanitation Data'!$E$6,0,10*ROW('Sanitation Data'!E89)),NA())</f>
        <v>#N/A</v>
      </c>
      <c r="AC95" s="88" t="e">
        <f ca="true">+IF(AND(ISNUMBER(OFFSET('Sanitation Data'!$E$10,0,10*ROW('Sanitation Data'!E89))),'Data Summary'!CR95="Yes"),OFFSET('Sanitation Data'!$E$10,0,10*ROW('Sanitation Data'!E89)),NA())</f>
        <v>#N/A</v>
      </c>
      <c r="AD95" s="88" t="e">
        <f ca="true">+IF(AND(ISNUMBER(OFFSET('Sanitation Data'!$E$11,0,10*ROW('Sanitation Data'!E89))),'Data Summary'!CS95="Yes"),OFFSET('Sanitation Data'!$E$11,0,10*ROW('Sanitation Data'!E89)),NA())</f>
        <v>#N/A</v>
      </c>
      <c r="AE95" s="88" t="e">
        <f ca="true">+IF(AND(ISNUMBER(OFFSET('Sanitation Data'!$E$12,0,10*ROW('Sanitation Data'!E89))),'Data Summary'!CT95="Yes"),OFFSET('Sanitation Data'!$E$12,0,10*ROW('Sanitation Data'!E89)),NA())</f>
        <v>#N/A</v>
      </c>
      <c r="AF95" s="88" t="e">
        <f ca="true">+IF(AND(ISNUMBER(OFFSET('Sanitation Data'!$F$4,0,10*ROW('Sanitation Data'!F89))),'Data Summary'!CU95="Yes"),100-OFFSET('Sanitation Data'!$F$4,0,10*ROW('Sanitation Data'!F89)),NA())</f>
        <v>#N/A</v>
      </c>
      <c r="AG95" s="88" t="e">
        <f ca="true">+IF(AND(ISNUMBER(OFFSET('Sanitation Data'!$F$6,0,10*ROW('Sanitation Data'!F89))),'Data Summary'!CV95="Yes"),OFFSET('Sanitation Data'!$F$6,0,10*ROW('Sanitation Data'!F89)),NA())</f>
        <v>#N/A</v>
      </c>
      <c r="AH95" s="88" t="e">
        <f ca="true">+IF(AND(ISNUMBER(OFFSET('Sanitation Data'!$F$10,0,10*ROW('Sanitation Data'!F89))),'Data Summary'!CW95="Yes"),OFFSET('Sanitation Data'!$F$10,0,10*ROW('Sanitation Data'!F89)),NA())</f>
        <v>#N/A</v>
      </c>
      <c r="AI95" s="88" t="e">
        <f ca="true">+IF(AND(ISNUMBER(OFFSET('Sanitation Data'!$F$11,0,10*ROW('Sanitation Data'!F89))),'Data Summary'!CX95="Yes"),OFFSET('Sanitation Data'!$F$11,0,10*ROW('Sanitation Data'!F89)),NA())</f>
        <v>#N/A</v>
      </c>
      <c r="AJ95" s="88" t="e">
        <f ca="true">+IF(AND(ISNUMBER(OFFSET('Sanitation Data'!$F$12,0,10*ROW('Sanitation Data'!F89))),'Data Summary'!CY95="Yes"),OFFSET('Sanitation Data'!$F$12,0,10*ROW('Sanitation Data'!F89)),NA())</f>
        <v>#N/A</v>
      </c>
      <c r="AK95" s="88" t="e">
        <f ca="true">+IF(AND(ISNUMBER(OFFSET('Sanitation Data'!$G$4,0,10*ROW('Sanitation Data'!G89))),'Data Summary'!CZ95="Yes"),100-OFFSET('Sanitation Data'!$G$4,0,10*ROW('Sanitation Data'!G89)),NA())</f>
        <v>#N/A</v>
      </c>
      <c r="AL95" s="88" t="e">
        <f ca="true">+IF(AND(ISNUMBER(OFFSET('Sanitation Data'!$G$6,0,10*ROW('Sanitation Data'!G89))),'Data Summary'!DA95="Yes"),OFFSET('Sanitation Data'!$G$6,0,10*ROW('Sanitation Data'!G89)),NA())</f>
        <v>#N/A</v>
      </c>
      <c r="AM95" s="88" t="e">
        <f ca="true">+IF(AND(ISNUMBER(OFFSET('Sanitation Data'!$G$10,0,10*ROW('Sanitation Data'!G89))),'Data Summary'!DB95="Yes"),OFFSET('Sanitation Data'!$G$10,0,10*ROW('Sanitation Data'!G89)),NA())</f>
        <v>#N/A</v>
      </c>
      <c r="AN95" s="88" t="e">
        <f ca="true">+IF(AND(ISNUMBER(OFFSET('Sanitation Data'!$G$11,0,10*ROW('Sanitation Data'!G89))),'Data Summary'!DC95="Yes"),OFFSET('Sanitation Data'!$G$11,0,10*ROW('Sanitation Data'!G89)),NA())</f>
        <v>#N/A</v>
      </c>
      <c r="AO95" s="88" t="e">
        <f ca="true">+IF(AND(ISNUMBER(OFFSET('Sanitation Data'!$G$12,0,10*ROW('Sanitation Data'!G89))),'Data Summary'!DD95="Yes"),OFFSET('Sanitation Data'!$G$12,0,10*ROW('Sanitation Data'!G89)),NA())</f>
        <v>#N/A</v>
      </c>
      <c r="AP95" s="88" t="e">
        <f ca="true">+IF(AND(ISNUMBER(OFFSET('Sanitation Data'!$H$4,0,10*ROW('Sanitation Data'!H89))),'Data Summary'!DE95="Yes"),100-OFFSET('Sanitation Data'!$H$4,0,10*ROW('Sanitation Data'!H89)),NA())</f>
        <v>#N/A</v>
      </c>
      <c r="AQ95" s="88" t="e">
        <f ca="true">+IF(AND(ISNUMBER(OFFSET('Sanitation Data'!$H$6,0,10*ROW('Sanitation Data'!H89))),'Data Summary'!DF95="Yes"),OFFSET('Sanitation Data'!$H$6,0,10*ROW('Sanitation Data'!H89)),NA())</f>
        <v>#N/A</v>
      </c>
      <c r="AR95" s="88" t="e">
        <f ca="true">+IF(AND(ISNUMBER(OFFSET('Sanitation Data'!$H$10,0,10*ROW('Sanitation Data'!H89))),'Data Summary'!DG95="Yes"),OFFSET('Sanitation Data'!$H$10,0,10*ROW('Sanitation Data'!H89)),NA())</f>
        <v>#N/A</v>
      </c>
      <c r="AS95" s="88" t="e">
        <f ca="true">+IF(AND(ISNUMBER(OFFSET('Sanitation Data'!$H$11,0,10*ROW('Sanitation Data'!H89))),'Data Summary'!DH95="Yes"),OFFSET('Sanitation Data'!$H$11,0,10*ROW('Sanitation Data'!H89)),NA())</f>
        <v>#N/A</v>
      </c>
      <c r="AT95" s="88" t="e">
        <f ca="true">+IF(AND(ISNUMBER(OFFSET('Sanitation Data'!$H$12,0,10*ROW('Sanitation Data'!H89))),'Data Summary'!DI95="Yes"),OFFSET('Sanitation Data'!$H$12,0,10*ROW('Sanitation Data'!H89)),NA())</f>
        <v>#N/A</v>
      </c>
      <c r="AU95" s="88" t="e">
        <f ca="true">+IF(AND(ISNUMBER(OFFSET('Sanitation Data'!$I$4,0,10*ROW('Sanitation Data'!I89))),'Data Summary'!DJ95="Yes"),100-OFFSET('Sanitation Data'!$I$4,0,10*ROW('Sanitation Data'!I89)),NA())</f>
        <v>#N/A</v>
      </c>
      <c r="AV95" s="88" t="e">
        <f ca="true">+IF(AND(ISNUMBER(OFFSET('Sanitation Data'!$I$6,0,10*ROW('Sanitation Data'!I89))),'Data Summary'!DK95="Yes"),OFFSET('Sanitation Data'!$I$6,0,10*ROW('Sanitation Data'!I89)),NA())</f>
        <v>#N/A</v>
      </c>
      <c r="AW95" s="88" t="e">
        <f ca="true">+IF(AND(ISNUMBER(OFFSET('Sanitation Data'!$I$10,0,10*ROW('Sanitation Data'!I89))),'Data Summary'!DL95="Yes"),OFFSET('Sanitation Data'!$I$10,0,10*ROW('Sanitation Data'!I89)),NA())</f>
        <v>#N/A</v>
      </c>
      <c r="AX95" s="88" t="e">
        <f ca="true">+IF(AND(ISNUMBER(OFFSET('Sanitation Data'!$I$11,0,10*ROW('Sanitation Data'!I89))),'Data Summary'!DM95="Yes"),OFFSET('Sanitation Data'!$I$11,0,10*ROW('Sanitation Data'!I89)),NA())</f>
        <v>#N/A</v>
      </c>
      <c r="AY95" s="88" t="e">
        <f ca="true">+IF(AND(ISNUMBER(OFFSET('Sanitation Data'!$I$12,0,10*ROW('Sanitation Data'!I89))),'Data Summary'!DN95="Yes"),OFFSET('Sanitation Data'!$I$12,0,10*ROW('Sanitation Data'!I89)),NA())</f>
        <v>#N/A</v>
      </c>
      <c r="AZ95" s="89" t="e">
        <f ca="true">+IF(AND(ISNUMBER(OFFSET('Hygiene Data'!$D$5,0,10*ROW('Hygiene Data'!D89))),'Data Summary'!DO95="Yes"),OFFSET('Hygiene Data'!$D$5,0,10*ROW('Hygiene Data'!D89)),NA())</f>
        <v>#N/A</v>
      </c>
      <c r="BA95" s="89" t="e">
        <f ca="true">+IF(AND(ISNUMBER(OFFSET('Hygiene Data'!$D$7,0,10*ROW('Hygiene Data'!D89))),'Data Summary'!DP95="Yes"),OFFSET('Hygiene Data'!$D$7,0,10*ROW('Hygiene Data'!D89)),NA())</f>
        <v>#N/A</v>
      </c>
      <c r="BB95" s="89" t="e">
        <f ca="true">+IF(AND(ISNUMBER(OFFSET('Hygiene Data'!$D$9,0,10*ROW('Hygiene Data'!D89))),'Data Summary'!DQ95="Yes"),OFFSET('Hygiene Data'!$D$9,0,10*ROW('Hygiene Data'!D89)),NA())</f>
        <v>#N/A</v>
      </c>
      <c r="BC95" s="89" t="e">
        <f ca="true">+IF(AND(ISNUMBER(OFFSET('Hygiene Data'!$E$5,0,10*ROW('Hygiene Data'!E89))),'Data Summary'!DR95="Yes"),OFFSET('Hygiene Data'!$E$5,0,10*ROW('Hygiene Data'!E89)),NA())</f>
        <v>#N/A</v>
      </c>
      <c r="BD95" s="89" t="e">
        <f ca="true">+IF(AND(ISNUMBER(OFFSET('Hygiene Data'!$E$7,0,10*ROW('Hygiene Data'!E89))),'Data Summary'!DS95="Yes"),OFFSET('Hygiene Data'!$E$7,0,10*ROW('Hygiene Data'!E89)),NA())</f>
        <v>#N/A</v>
      </c>
      <c r="BE95" s="89" t="e">
        <f ca="true">+IF(AND(ISNUMBER(OFFSET('Hygiene Data'!$E$9,0,10*ROW('Hygiene Data'!E89))),'Data Summary'!DT95="Yes"),OFFSET('Hygiene Data'!$E$9,0,10*ROW('Hygiene Data'!E89)),NA())</f>
        <v>#N/A</v>
      </c>
      <c r="BF95" s="89" t="e">
        <f ca="true">+IF(AND(ISNUMBER(OFFSET('Hygiene Data'!$F$5,0,10*ROW('Hygiene Data'!F89))),'Data Summary'!DU95="Yes"),OFFSET('Hygiene Data'!$F$5,0,10*ROW('Hygiene Data'!F89)),NA())</f>
        <v>#N/A</v>
      </c>
      <c r="BG95" s="89" t="e">
        <f ca="true">+IF(AND(ISNUMBER(OFFSET('Hygiene Data'!$F$7,0,10*ROW('Hygiene Data'!F89))),'Data Summary'!DV95="Yes"),OFFSET('Hygiene Data'!$F$7,0,10*ROW('Hygiene Data'!F89)),NA())</f>
        <v>#N/A</v>
      </c>
      <c r="BH95" s="89" t="e">
        <f ca="true">+IF(AND(ISNUMBER(OFFSET('Hygiene Data'!$F$9,0,10*ROW('Hygiene Data'!F89))),'Data Summary'!DW95="Yes"),OFFSET('Hygiene Data'!$F$9,0,10*ROW('Hygiene Data'!F89)),NA())</f>
        <v>#N/A</v>
      </c>
      <c r="BI95" s="89" t="e">
        <f ca="true">+IF(AND(ISNUMBER(OFFSET('Hygiene Data'!$G$5,0,10*ROW('Hygiene Data'!G89))),'Data Summary'!DX95="Yes"),OFFSET('Hygiene Data'!$G$5,0,10*ROW('Hygiene Data'!G89)),NA())</f>
        <v>#N/A</v>
      </c>
      <c r="BJ95" s="89" t="e">
        <f ca="true">+IF(AND(ISNUMBER(OFFSET('Hygiene Data'!$G$7,0,10*ROW('Hygiene Data'!G89))),'Data Summary'!DY95="Yes"),OFFSET('Hygiene Data'!$G$7,0,10*ROW('Hygiene Data'!G89)),NA())</f>
        <v>#N/A</v>
      </c>
      <c r="BK95" s="89" t="e">
        <f ca="true">+IF(AND(ISNUMBER(OFFSET('Hygiene Data'!$G$9,0,10*ROW('Hygiene Data'!G89))),'Data Summary'!DZ95="Yes"),OFFSET('Hygiene Data'!$G$9,0,10*ROW('Hygiene Data'!G89)),NA())</f>
        <v>#N/A</v>
      </c>
      <c r="BL95" s="89" t="e">
        <f ca="true">+IF(AND(ISNUMBER(OFFSET('Hygiene Data'!$H$5,0,10*ROW('Hygiene Data'!H89))),'Data Summary'!EA95="Yes"),OFFSET('Hygiene Data'!$H$5,0,10*ROW('Hygiene Data'!H89)),NA())</f>
        <v>#N/A</v>
      </c>
      <c r="BM95" s="89" t="e">
        <f ca="true">+IF(AND(ISNUMBER(OFFSET('Hygiene Data'!$H$7,0,10*ROW('Hygiene Data'!H89))),'Data Summary'!EB95="Yes"),OFFSET('Hygiene Data'!$H$7,0,10*ROW('Hygiene Data'!H89)),NA())</f>
        <v>#N/A</v>
      </c>
      <c r="BN95" s="89" t="e">
        <f ca="true">+IF(AND(ISNUMBER(OFFSET('Hygiene Data'!$H$9,0,10*ROW('Hygiene Data'!H89))),'Data Summary'!EC95="Yes"),OFFSET('Hygiene Data'!$H$9,0,10*ROW('Hygiene Data'!H89)),NA())</f>
        <v>#N/A</v>
      </c>
      <c r="BO95" s="89" t="e">
        <f ca="true">+IF(AND(ISNUMBER(OFFSET('Hygiene Data'!$I$5,0,10*ROW('Hygiene Data'!I89))),'Data Summary'!ED95="Yes"),OFFSET('Hygiene Data'!$I$5,0,10*ROW('Hygiene Data'!I89)),NA())</f>
        <v>#N/A</v>
      </c>
      <c r="BP95" s="89" t="e">
        <f ca="true">+IF(AND(ISNUMBER(OFFSET('Hygiene Data'!$I$7,0,10*ROW('Hygiene Data'!I89))),'Data Summary'!EE95="Yes"),OFFSET('Hygiene Data'!$I$7,0,10*ROW('Hygiene Data'!I89)),NA())</f>
        <v>#N/A</v>
      </c>
      <c r="BQ95" s="89" t="e">
        <f ca="true">+IF(AND(ISNUMBER(OFFSET('Hygiene Data'!$I$9,0,10*ROW('Hygiene Data'!I89))),'Data Summary'!EF95="Yes"),OFFSET('Hygiene Data'!$I$9,0,10*ROW('Hygiene Data'!I89)),NA())</f>
        <v>#N/A</v>
      </c>
    </row>
    <row xmlns:x14ac="http://schemas.microsoft.com/office/spreadsheetml/2009/9/ac" r="96" x14ac:dyDescent="0.2">
      <c r="A96" s="326" t="e">
        <f ca="true">+RIGHT('Data Summary'!A96,LEN('Data Summary'!A96)-9)</f>
        <v>#VALUE!</v>
      </c>
      <c r="B96" s="34" t="str">
        <f ca="true">+IF(ISTEXT('Data Summary'!B96),'Data Summary'!B96,"")</f>
        <v/>
      </c>
      <c r="C96" s="325" t="e">
        <f ca="true">+VALUE('Data Summary'!C96)</f>
        <v>#VALUE!</v>
      </c>
      <c r="D96" s="87" t="e">
        <f ca="true">+IF(AND(ISNUMBER(OFFSET('Water Data'!$D$4,0,10*ROW('Water Data'!D90))),'Data Summary'!BS96="Yes"),100-OFFSET('Water Data'!$D$4,0,10*ROW('Water Data'!D90)),NA())</f>
        <v>#N/A</v>
      </c>
      <c r="E96" s="87" t="e">
        <f ca="true">+IF(AND(ISNUMBER(OFFSET('Water Data'!$D$6,0,10*ROW('Water Data'!D90))),'Data Summary'!BT96="Yes"),OFFSET('Water Data'!$D$6,0,10*ROW('Water Data'!D90)),NA())</f>
        <v>#N/A</v>
      </c>
      <c r="F96" s="87" t="e">
        <f ca="true">+IF(AND(ISNUMBER(OFFSET('Water Data'!$D$9,0,10*ROW('Water Data'!D90))),'Data Summary'!BU96="Yes"),OFFSET('Water Data'!$D$9,0,10*ROW('Water Data'!D90)),NA())</f>
        <v>#N/A</v>
      </c>
      <c r="G96" s="87" t="e">
        <f ca="true">+IF(AND(ISNUMBER(OFFSET('Water Data'!$E$4,0,10*ROW('Water Data'!E90))),'Data Summary'!BV96="Yes"),100-OFFSET('Water Data'!$E$4,0,10*ROW('Water Data'!E90)),NA())</f>
        <v>#N/A</v>
      </c>
      <c r="H96" s="87" t="e">
        <f ca="true">+IF(AND(ISNUMBER(OFFSET('Water Data'!$E$6,0,10*ROW('Water Data'!E90))),'Data Summary'!BW96="Yes"),OFFSET('Water Data'!$E$6,0,10*ROW('Water Data'!E90)),NA())</f>
        <v>#N/A</v>
      </c>
      <c r="I96" s="87" t="e">
        <f ca="true">+IF(AND(ISNUMBER(OFFSET('Water Data'!$E$9,0,10*ROW('Water Data'!E90))),'Data Summary'!BX96="Yes"),OFFSET('Water Data'!$E$9,0,10*ROW('Water Data'!E90)),NA())</f>
        <v>#N/A</v>
      </c>
      <c r="J96" s="87" t="e">
        <f ca="true">+IF(AND(ISNUMBER(OFFSET('Water Data'!$F$4,0,10*ROW('Water Data'!F90))),'Data Summary'!BY96="Yes"),100-OFFSET('Water Data'!$F$4,0,10*ROW('Water Data'!F90)),NA())</f>
        <v>#N/A</v>
      </c>
      <c r="K96" s="87" t="e">
        <f ca="true">+IF(AND(ISNUMBER(OFFSET('Water Data'!$F$6,0,10*ROW('Water Data'!F90))),'Data Summary'!BZ96="Yes"),OFFSET('Water Data'!$F$6,0,10*ROW('Water Data'!F90)),NA())</f>
        <v>#N/A</v>
      </c>
      <c r="L96" s="87" t="e">
        <f ca="true">+IF(AND(ISNUMBER(OFFSET('Water Data'!$F$9,0,10*ROW('Water Data'!F90))),'Data Summary'!CA96="Yes"),OFFSET('Water Data'!$F$9,0,10*ROW('Water Data'!F90)),NA())</f>
        <v>#N/A</v>
      </c>
      <c r="M96" s="87" t="e">
        <f ca="true">+IF(AND(ISNUMBER(OFFSET('Water Data'!$G$4,0,10*ROW('Water Data'!G90))),'Data Summary'!CB96="Yes"),100-OFFSET('Water Data'!$G$4,0,10*ROW('Water Data'!G90)),NA())</f>
        <v>#N/A</v>
      </c>
      <c r="N96" s="87" t="e">
        <f ca="true">+IF(AND(ISNUMBER(OFFSET('Water Data'!$G$6,0,10*ROW('Water Data'!G90))),'Data Summary'!CC96="Yes"),OFFSET('Water Data'!$G$6,0,10*ROW('Water Data'!G90)),NA())</f>
        <v>#N/A</v>
      </c>
      <c r="O96" s="87" t="e">
        <f ca="true">+IF(AND(ISNUMBER(OFFSET('Water Data'!$G$9,0,10*ROW('Water Data'!G90))),'Data Summary'!CD96="Yes"),OFFSET('Water Data'!$G$9,0,10*ROW('Water Data'!G90)),NA())</f>
        <v>#N/A</v>
      </c>
      <c r="P96" s="87" t="e">
        <f ca="true">+IF(AND(ISNUMBER(OFFSET('Water Data'!$H$4,0,10*ROW('Water Data'!H90))),'Data Summary'!CE96="Yes"),100-OFFSET('Water Data'!$H$4,0,10*ROW('Water Data'!H90)),NA())</f>
        <v>#N/A</v>
      </c>
      <c r="Q96" s="87" t="e">
        <f ca="true">+IF(AND(ISNUMBER(OFFSET('Water Data'!$H$6,0,10*ROW('Water Data'!H90))),'Data Summary'!CF96="Yes"),OFFSET('Water Data'!$H$6,0,10*ROW('Water Data'!H90)),NA())</f>
        <v>#N/A</v>
      </c>
      <c r="R96" s="87" t="e">
        <f ca="true">+IF(AND(ISNUMBER(OFFSET('Water Data'!$H$9,0,10*ROW('Water Data'!H90))),'Data Summary'!CG96="Yes"),OFFSET('Water Data'!$H$9,0,10*ROW('Water Data'!H90)),NA())</f>
        <v>#N/A</v>
      </c>
      <c r="S96" s="87" t="e">
        <f ca="true">+IF(AND(ISNUMBER(OFFSET('Water Data'!$I$4,0,10*ROW('Water Data'!I90))),'Data Summary'!CH96="Yes"),100-OFFSET('Water Data'!$I$4,0,10*ROW('Water Data'!I90)),NA())</f>
        <v>#N/A</v>
      </c>
      <c r="T96" s="87" t="e">
        <f ca="true">+IF(AND(ISNUMBER(OFFSET('Water Data'!$I$6,0,10*ROW('Water Data'!I90))),'Data Summary'!CI96="Yes"),OFFSET('Water Data'!$I$6,0,10*ROW('Water Data'!I90)),NA())</f>
        <v>#N/A</v>
      </c>
      <c r="U96" s="87" t="e">
        <f ca="true">+IF(AND(ISNUMBER(OFFSET('Water Data'!$I$9,0,10*ROW('Water Data'!I90))),'Data Summary'!CJ96="Yes"),OFFSET('Water Data'!$I$9,0,10*ROW('Water Data'!I90)),NA())</f>
        <v>#N/A</v>
      </c>
      <c r="V96" s="88" t="e">
        <f ca="true">+IF(AND(ISNUMBER(OFFSET('Sanitation Data'!$D$4,0,10*ROW('Sanitation Data'!D90))),'Data Summary'!CK96="Yes"),100-OFFSET('Sanitation Data'!$D$4,0,10*ROW('Sanitation Data'!D90)),NA())</f>
        <v>#N/A</v>
      </c>
      <c r="W96" s="88" t="e">
        <f ca="true">+IF(AND(ISNUMBER(OFFSET('Sanitation Data'!$D$6,0,10*ROW('Sanitation Data'!D90))),'Data Summary'!CL96="Yes"),OFFSET('Sanitation Data'!$D$6,0,10*ROW('Sanitation Data'!D90)),NA())</f>
        <v>#N/A</v>
      </c>
      <c r="X96" s="88" t="e">
        <f ca="true">+IF(AND(ISNUMBER(OFFSET('Sanitation Data'!$D$10,0,10*ROW('Sanitation Data'!D90))),'Data Summary'!CM96="Yes"),OFFSET('Sanitation Data'!$D$10,0,10*ROW('Sanitation Data'!D90)),NA())</f>
        <v>#N/A</v>
      </c>
      <c r="Y96" s="88" t="e">
        <f ca="true">+IF(AND(ISNUMBER(OFFSET('Sanitation Data'!$D$11,0,10*ROW('Sanitation Data'!D90))),'Data Summary'!CN96="Yes"),OFFSET('Sanitation Data'!$D$11,0,10*ROW('Sanitation Data'!D90)),NA())</f>
        <v>#N/A</v>
      </c>
      <c r="Z96" s="88" t="e">
        <f ca="true">+IF(AND(ISNUMBER(OFFSET('Sanitation Data'!$D$12,0,10*ROW('Sanitation Data'!D90))),'Data Summary'!CO96="Yes"),OFFSET('Sanitation Data'!$D$12,0,10*ROW('Sanitation Data'!D90)),NA())</f>
        <v>#N/A</v>
      </c>
      <c r="AA96" s="88" t="e">
        <f ca="true">+IF(AND(ISNUMBER(OFFSET('Sanitation Data'!$E$4,0,10*ROW('Sanitation Data'!E90))),'Data Summary'!CP96="Yes"),100-OFFSET('Sanitation Data'!$E$4,0,10*ROW('Sanitation Data'!E90)),NA())</f>
        <v>#N/A</v>
      </c>
      <c r="AB96" s="88" t="e">
        <f ca="true">+IF(AND(ISNUMBER(OFFSET('Sanitation Data'!$E$6,0,10*ROW('Sanitation Data'!E90))),'Data Summary'!CQ96="Yes"),OFFSET('Sanitation Data'!$E$6,0,10*ROW('Sanitation Data'!E90)),NA())</f>
        <v>#N/A</v>
      </c>
      <c r="AC96" s="88" t="e">
        <f ca="true">+IF(AND(ISNUMBER(OFFSET('Sanitation Data'!$E$10,0,10*ROW('Sanitation Data'!E90))),'Data Summary'!CR96="Yes"),OFFSET('Sanitation Data'!$E$10,0,10*ROW('Sanitation Data'!E90)),NA())</f>
        <v>#N/A</v>
      </c>
      <c r="AD96" s="88" t="e">
        <f ca="true">+IF(AND(ISNUMBER(OFFSET('Sanitation Data'!$E$11,0,10*ROW('Sanitation Data'!E90))),'Data Summary'!CS96="Yes"),OFFSET('Sanitation Data'!$E$11,0,10*ROW('Sanitation Data'!E90)),NA())</f>
        <v>#N/A</v>
      </c>
      <c r="AE96" s="88" t="e">
        <f ca="true">+IF(AND(ISNUMBER(OFFSET('Sanitation Data'!$E$12,0,10*ROW('Sanitation Data'!E90))),'Data Summary'!CT96="Yes"),OFFSET('Sanitation Data'!$E$12,0,10*ROW('Sanitation Data'!E90)),NA())</f>
        <v>#N/A</v>
      </c>
      <c r="AF96" s="88" t="e">
        <f ca="true">+IF(AND(ISNUMBER(OFFSET('Sanitation Data'!$F$4,0,10*ROW('Sanitation Data'!F90))),'Data Summary'!CU96="Yes"),100-OFFSET('Sanitation Data'!$F$4,0,10*ROW('Sanitation Data'!F90)),NA())</f>
        <v>#N/A</v>
      </c>
      <c r="AG96" s="88" t="e">
        <f ca="true">+IF(AND(ISNUMBER(OFFSET('Sanitation Data'!$F$6,0,10*ROW('Sanitation Data'!F90))),'Data Summary'!CV96="Yes"),OFFSET('Sanitation Data'!$F$6,0,10*ROW('Sanitation Data'!F90)),NA())</f>
        <v>#N/A</v>
      </c>
      <c r="AH96" s="88" t="e">
        <f ca="true">+IF(AND(ISNUMBER(OFFSET('Sanitation Data'!$F$10,0,10*ROW('Sanitation Data'!F90))),'Data Summary'!CW96="Yes"),OFFSET('Sanitation Data'!$F$10,0,10*ROW('Sanitation Data'!F90)),NA())</f>
        <v>#N/A</v>
      </c>
      <c r="AI96" s="88" t="e">
        <f ca="true">+IF(AND(ISNUMBER(OFFSET('Sanitation Data'!$F$11,0,10*ROW('Sanitation Data'!F90))),'Data Summary'!CX96="Yes"),OFFSET('Sanitation Data'!$F$11,0,10*ROW('Sanitation Data'!F90)),NA())</f>
        <v>#N/A</v>
      </c>
      <c r="AJ96" s="88" t="e">
        <f ca="true">+IF(AND(ISNUMBER(OFFSET('Sanitation Data'!$F$12,0,10*ROW('Sanitation Data'!F90))),'Data Summary'!CY96="Yes"),OFFSET('Sanitation Data'!$F$12,0,10*ROW('Sanitation Data'!F90)),NA())</f>
        <v>#N/A</v>
      </c>
      <c r="AK96" s="88" t="e">
        <f ca="true">+IF(AND(ISNUMBER(OFFSET('Sanitation Data'!$G$4,0,10*ROW('Sanitation Data'!G90))),'Data Summary'!CZ96="Yes"),100-OFFSET('Sanitation Data'!$G$4,0,10*ROW('Sanitation Data'!G90)),NA())</f>
        <v>#N/A</v>
      </c>
      <c r="AL96" s="88" t="e">
        <f ca="true">+IF(AND(ISNUMBER(OFFSET('Sanitation Data'!$G$6,0,10*ROW('Sanitation Data'!G90))),'Data Summary'!DA96="Yes"),OFFSET('Sanitation Data'!$G$6,0,10*ROW('Sanitation Data'!G90)),NA())</f>
        <v>#N/A</v>
      </c>
      <c r="AM96" s="88" t="e">
        <f ca="true">+IF(AND(ISNUMBER(OFFSET('Sanitation Data'!$G$10,0,10*ROW('Sanitation Data'!G90))),'Data Summary'!DB96="Yes"),OFFSET('Sanitation Data'!$G$10,0,10*ROW('Sanitation Data'!G90)),NA())</f>
        <v>#N/A</v>
      </c>
      <c r="AN96" s="88" t="e">
        <f ca="true">+IF(AND(ISNUMBER(OFFSET('Sanitation Data'!$G$11,0,10*ROW('Sanitation Data'!G90))),'Data Summary'!DC96="Yes"),OFFSET('Sanitation Data'!$G$11,0,10*ROW('Sanitation Data'!G90)),NA())</f>
        <v>#N/A</v>
      </c>
      <c r="AO96" s="88" t="e">
        <f ca="true">+IF(AND(ISNUMBER(OFFSET('Sanitation Data'!$G$12,0,10*ROW('Sanitation Data'!G90))),'Data Summary'!DD96="Yes"),OFFSET('Sanitation Data'!$G$12,0,10*ROW('Sanitation Data'!G90)),NA())</f>
        <v>#N/A</v>
      </c>
      <c r="AP96" s="88" t="e">
        <f ca="true">+IF(AND(ISNUMBER(OFFSET('Sanitation Data'!$H$4,0,10*ROW('Sanitation Data'!H90))),'Data Summary'!DE96="Yes"),100-OFFSET('Sanitation Data'!$H$4,0,10*ROW('Sanitation Data'!H90)),NA())</f>
        <v>#N/A</v>
      </c>
      <c r="AQ96" s="88" t="e">
        <f ca="true">+IF(AND(ISNUMBER(OFFSET('Sanitation Data'!$H$6,0,10*ROW('Sanitation Data'!H90))),'Data Summary'!DF96="Yes"),OFFSET('Sanitation Data'!$H$6,0,10*ROW('Sanitation Data'!H90)),NA())</f>
        <v>#N/A</v>
      </c>
      <c r="AR96" s="88" t="e">
        <f ca="true">+IF(AND(ISNUMBER(OFFSET('Sanitation Data'!$H$10,0,10*ROW('Sanitation Data'!H90))),'Data Summary'!DG96="Yes"),OFFSET('Sanitation Data'!$H$10,0,10*ROW('Sanitation Data'!H90)),NA())</f>
        <v>#N/A</v>
      </c>
      <c r="AS96" s="88" t="e">
        <f ca="true">+IF(AND(ISNUMBER(OFFSET('Sanitation Data'!$H$11,0,10*ROW('Sanitation Data'!H90))),'Data Summary'!DH96="Yes"),OFFSET('Sanitation Data'!$H$11,0,10*ROW('Sanitation Data'!H90)),NA())</f>
        <v>#N/A</v>
      </c>
      <c r="AT96" s="88" t="e">
        <f ca="true">+IF(AND(ISNUMBER(OFFSET('Sanitation Data'!$H$12,0,10*ROW('Sanitation Data'!H90))),'Data Summary'!DI96="Yes"),OFFSET('Sanitation Data'!$H$12,0,10*ROW('Sanitation Data'!H90)),NA())</f>
        <v>#N/A</v>
      </c>
      <c r="AU96" s="88" t="e">
        <f ca="true">+IF(AND(ISNUMBER(OFFSET('Sanitation Data'!$I$4,0,10*ROW('Sanitation Data'!I90))),'Data Summary'!DJ96="Yes"),100-OFFSET('Sanitation Data'!$I$4,0,10*ROW('Sanitation Data'!I90)),NA())</f>
        <v>#N/A</v>
      </c>
      <c r="AV96" s="88" t="e">
        <f ca="true">+IF(AND(ISNUMBER(OFFSET('Sanitation Data'!$I$6,0,10*ROW('Sanitation Data'!I90))),'Data Summary'!DK96="Yes"),OFFSET('Sanitation Data'!$I$6,0,10*ROW('Sanitation Data'!I90)),NA())</f>
        <v>#N/A</v>
      </c>
      <c r="AW96" s="88" t="e">
        <f ca="true">+IF(AND(ISNUMBER(OFFSET('Sanitation Data'!$I$10,0,10*ROW('Sanitation Data'!I90))),'Data Summary'!DL96="Yes"),OFFSET('Sanitation Data'!$I$10,0,10*ROW('Sanitation Data'!I90)),NA())</f>
        <v>#N/A</v>
      </c>
      <c r="AX96" s="88" t="e">
        <f ca="true">+IF(AND(ISNUMBER(OFFSET('Sanitation Data'!$I$11,0,10*ROW('Sanitation Data'!I90))),'Data Summary'!DM96="Yes"),OFFSET('Sanitation Data'!$I$11,0,10*ROW('Sanitation Data'!I90)),NA())</f>
        <v>#N/A</v>
      </c>
      <c r="AY96" s="88" t="e">
        <f ca="true">+IF(AND(ISNUMBER(OFFSET('Sanitation Data'!$I$12,0,10*ROW('Sanitation Data'!I90))),'Data Summary'!DN96="Yes"),OFFSET('Sanitation Data'!$I$12,0,10*ROW('Sanitation Data'!I90)),NA())</f>
        <v>#N/A</v>
      </c>
      <c r="AZ96" s="89" t="e">
        <f ca="true">+IF(AND(ISNUMBER(OFFSET('Hygiene Data'!$D$5,0,10*ROW('Hygiene Data'!D90))),'Data Summary'!DO96="Yes"),OFFSET('Hygiene Data'!$D$5,0,10*ROW('Hygiene Data'!D90)),NA())</f>
        <v>#N/A</v>
      </c>
      <c r="BA96" s="89" t="e">
        <f ca="true">+IF(AND(ISNUMBER(OFFSET('Hygiene Data'!$D$7,0,10*ROW('Hygiene Data'!D90))),'Data Summary'!DP96="Yes"),OFFSET('Hygiene Data'!$D$7,0,10*ROW('Hygiene Data'!D90)),NA())</f>
        <v>#N/A</v>
      </c>
      <c r="BB96" s="89" t="e">
        <f ca="true">+IF(AND(ISNUMBER(OFFSET('Hygiene Data'!$D$9,0,10*ROW('Hygiene Data'!D90))),'Data Summary'!DQ96="Yes"),OFFSET('Hygiene Data'!$D$9,0,10*ROW('Hygiene Data'!D90)),NA())</f>
        <v>#N/A</v>
      </c>
      <c r="BC96" s="89" t="e">
        <f ca="true">+IF(AND(ISNUMBER(OFFSET('Hygiene Data'!$E$5,0,10*ROW('Hygiene Data'!E90))),'Data Summary'!DR96="Yes"),OFFSET('Hygiene Data'!$E$5,0,10*ROW('Hygiene Data'!E90)),NA())</f>
        <v>#N/A</v>
      </c>
      <c r="BD96" s="89" t="e">
        <f ca="true">+IF(AND(ISNUMBER(OFFSET('Hygiene Data'!$E$7,0,10*ROW('Hygiene Data'!E90))),'Data Summary'!DS96="Yes"),OFFSET('Hygiene Data'!$E$7,0,10*ROW('Hygiene Data'!E90)),NA())</f>
        <v>#N/A</v>
      </c>
      <c r="BE96" s="89" t="e">
        <f ca="true">+IF(AND(ISNUMBER(OFFSET('Hygiene Data'!$E$9,0,10*ROW('Hygiene Data'!E90))),'Data Summary'!DT96="Yes"),OFFSET('Hygiene Data'!$E$9,0,10*ROW('Hygiene Data'!E90)),NA())</f>
        <v>#N/A</v>
      </c>
      <c r="BF96" s="89" t="e">
        <f ca="true">+IF(AND(ISNUMBER(OFFSET('Hygiene Data'!$F$5,0,10*ROW('Hygiene Data'!F90))),'Data Summary'!DU96="Yes"),OFFSET('Hygiene Data'!$F$5,0,10*ROW('Hygiene Data'!F90)),NA())</f>
        <v>#N/A</v>
      </c>
      <c r="BG96" s="89" t="e">
        <f ca="true">+IF(AND(ISNUMBER(OFFSET('Hygiene Data'!$F$7,0,10*ROW('Hygiene Data'!F90))),'Data Summary'!DV96="Yes"),OFFSET('Hygiene Data'!$F$7,0,10*ROW('Hygiene Data'!F90)),NA())</f>
        <v>#N/A</v>
      </c>
      <c r="BH96" s="89" t="e">
        <f ca="true">+IF(AND(ISNUMBER(OFFSET('Hygiene Data'!$F$9,0,10*ROW('Hygiene Data'!F90))),'Data Summary'!DW96="Yes"),OFFSET('Hygiene Data'!$F$9,0,10*ROW('Hygiene Data'!F90)),NA())</f>
        <v>#N/A</v>
      </c>
      <c r="BI96" s="89" t="e">
        <f ca="true">+IF(AND(ISNUMBER(OFFSET('Hygiene Data'!$G$5,0,10*ROW('Hygiene Data'!G90))),'Data Summary'!DX96="Yes"),OFFSET('Hygiene Data'!$G$5,0,10*ROW('Hygiene Data'!G90)),NA())</f>
        <v>#N/A</v>
      </c>
      <c r="BJ96" s="89" t="e">
        <f ca="true">+IF(AND(ISNUMBER(OFFSET('Hygiene Data'!$G$7,0,10*ROW('Hygiene Data'!G90))),'Data Summary'!DY96="Yes"),OFFSET('Hygiene Data'!$G$7,0,10*ROW('Hygiene Data'!G90)),NA())</f>
        <v>#N/A</v>
      </c>
      <c r="BK96" s="89" t="e">
        <f ca="true">+IF(AND(ISNUMBER(OFFSET('Hygiene Data'!$G$9,0,10*ROW('Hygiene Data'!G90))),'Data Summary'!DZ96="Yes"),OFFSET('Hygiene Data'!$G$9,0,10*ROW('Hygiene Data'!G90)),NA())</f>
        <v>#N/A</v>
      </c>
      <c r="BL96" s="89" t="e">
        <f ca="true">+IF(AND(ISNUMBER(OFFSET('Hygiene Data'!$H$5,0,10*ROW('Hygiene Data'!H90))),'Data Summary'!EA96="Yes"),OFFSET('Hygiene Data'!$H$5,0,10*ROW('Hygiene Data'!H90)),NA())</f>
        <v>#N/A</v>
      </c>
      <c r="BM96" s="89" t="e">
        <f ca="true">+IF(AND(ISNUMBER(OFFSET('Hygiene Data'!$H$7,0,10*ROW('Hygiene Data'!H90))),'Data Summary'!EB96="Yes"),OFFSET('Hygiene Data'!$H$7,0,10*ROW('Hygiene Data'!H90)),NA())</f>
        <v>#N/A</v>
      </c>
      <c r="BN96" s="89" t="e">
        <f ca="true">+IF(AND(ISNUMBER(OFFSET('Hygiene Data'!$H$9,0,10*ROW('Hygiene Data'!H90))),'Data Summary'!EC96="Yes"),OFFSET('Hygiene Data'!$H$9,0,10*ROW('Hygiene Data'!H90)),NA())</f>
        <v>#N/A</v>
      </c>
      <c r="BO96" s="89" t="e">
        <f ca="true">+IF(AND(ISNUMBER(OFFSET('Hygiene Data'!$I$5,0,10*ROW('Hygiene Data'!I90))),'Data Summary'!ED96="Yes"),OFFSET('Hygiene Data'!$I$5,0,10*ROW('Hygiene Data'!I90)),NA())</f>
        <v>#N/A</v>
      </c>
      <c r="BP96" s="89" t="e">
        <f ca="true">+IF(AND(ISNUMBER(OFFSET('Hygiene Data'!$I$7,0,10*ROW('Hygiene Data'!I90))),'Data Summary'!EE96="Yes"),OFFSET('Hygiene Data'!$I$7,0,10*ROW('Hygiene Data'!I90)),NA())</f>
        <v>#N/A</v>
      </c>
      <c r="BQ96" s="89" t="e">
        <f ca="true">+IF(AND(ISNUMBER(OFFSET('Hygiene Data'!$I$9,0,10*ROW('Hygiene Data'!I90))),'Data Summary'!EF96="Yes"),OFFSET('Hygiene Data'!$I$9,0,10*ROW('Hygiene Data'!I90)),NA())</f>
        <v>#N/A</v>
      </c>
    </row>
    <row xmlns:x14ac="http://schemas.microsoft.com/office/spreadsheetml/2009/9/ac" r="97" x14ac:dyDescent="0.2">
      <c r="A97" s="326" t="e">
        <f ca="true">+RIGHT('Data Summary'!A97,LEN('Data Summary'!A97)-9)</f>
        <v>#VALUE!</v>
      </c>
      <c r="B97" s="34" t="str">
        <f ca="true">+IF(ISTEXT('Data Summary'!B97),'Data Summary'!B97,"")</f>
        <v/>
      </c>
      <c r="C97" s="325" t="e">
        <f ca="true">+VALUE('Data Summary'!C97)</f>
        <v>#VALUE!</v>
      </c>
      <c r="D97" s="87" t="e">
        <f ca="true">+IF(AND(ISNUMBER(OFFSET('Water Data'!$D$4,0,10*ROW('Water Data'!D91))),'Data Summary'!BS97="Yes"),100-OFFSET('Water Data'!$D$4,0,10*ROW('Water Data'!D91)),NA())</f>
        <v>#N/A</v>
      </c>
      <c r="E97" s="87" t="e">
        <f ca="true">+IF(AND(ISNUMBER(OFFSET('Water Data'!$D$6,0,10*ROW('Water Data'!D91))),'Data Summary'!BT97="Yes"),OFFSET('Water Data'!$D$6,0,10*ROW('Water Data'!D91)),NA())</f>
        <v>#N/A</v>
      </c>
      <c r="F97" s="87" t="e">
        <f ca="true">+IF(AND(ISNUMBER(OFFSET('Water Data'!$D$9,0,10*ROW('Water Data'!D91))),'Data Summary'!BU97="Yes"),OFFSET('Water Data'!$D$9,0,10*ROW('Water Data'!D91)),NA())</f>
        <v>#N/A</v>
      </c>
      <c r="G97" s="87" t="e">
        <f ca="true">+IF(AND(ISNUMBER(OFFSET('Water Data'!$E$4,0,10*ROW('Water Data'!E91))),'Data Summary'!BV97="Yes"),100-OFFSET('Water Data'!$E$4,0,10*ROW('Water Data'!E91)),NA())</f>
        <v>#N/A</v>
      </c>
      <c r="H97" s="87" t="e">
        <f ca="true">+IF(AND(ISNUMBER(OFFSET('Water Data'!$E$6,0,10*ROW('Water Data'!E91))),'Data Summary'!BW97="Yes"),OFFSET('Water Data'!$E$6,0,10*ROW('Water Data'!E91)),NA())</f>
        <v>#N/A</v>
      </c>
      <c r="I97" s="87" t="e">
        <f ca="true">+IF(AND(ISNUMBER(OFFSET('Water Data'!$E$9,0,10*ROW('Water Data'!E91))),'Data Summary'!BX97="Yes"),OFFSET('Water Data'!$E$9,0,10*ROW('Water Data'!E91)),NA())</f>
        <v>#N/A</v>
      </c>
      <c r="J97" s="87" t="e">
        <f ca="true">+IF(AND(ISNUMBER(OFFSET('Water Data'!$F$4,0,10*ROW('Water Data'!F91))),'Data Summary'!BY97="Yes"),100-OFFSET('Water Data'!$F$4,0,10*ROW('Water Data'!F91)),NA())</f>
        <v>#N/A</v>
      </c>
      <c r="K97" s="87" t="e">
        <f ca="true">+IF(AND(ISNUMBER(OFFSET('Water Data'!$F$6,0,10*ROW('Water Data'!F91))),'Data Summary'!BZ97="Yes"),OFFSET('Water Data'!$F$6,0,10*ROW('Water Data'!F91)),NA())</f>
        <v>#N/A</v>
      </c>
      <c r="L97" s="87" t="e">
        <f ca="true">+IF(AND(ISNUMBER(OFFSET('Water Data'!$F$9,0,10*ROW('Water Data'!F91))),'Data Summary'!CA97="Yes"),OFFSET('Water Data'!$F$9,0,10*ROW('Water Data'!F91)),NA())</f>
        <v>#N/A</v>
      </c>
      <c r="M97" s="87" t="e">
        <f ca="true">+IF(AND(ISNUMBER(OFFSET('Water Data'!$G$4,0,10*ROW('Water Data'!G91))),'Data Summary'!CB97="Yes"),100-OFFSET('Water Data'!$G$4,0,10*ROW('Water Data'!G91)),NA())</f>
        <v>#N/A</v>
      </c>
      <c r="N97" s="87" t="e">
        <f ca="true">+IF(AND(ISNUMBER(OFFSET('Water Data'!$G$6,0,10*ROW('Water Data'!G91))),'Data Summary'!CC97="Yes"),OFFSET('Water Data'!$G$6,0,10*ROW('Water Data'!G91)),NA())</f>
        <v>#N/A</v>
      </c>
      <c r="O97" s="87" t="e">
        <f ca="true">+IF(AND(ISNUMBER(OFFSET('Water Data'!$G$9,0,10*ROW('Water Data'!G91))),'Data Summary'!CD97="Yes"),OFFSET('Water Data'!$G$9,0,10*ROW('Water Data'!G91)),NA())</f>
        <v>#N/A</v>
      </c>
      <c r="P97" s="87" t="e">
        <f ca="true">+IF(AND(ISNUMBER(OFFSET('Water Data'!$H$4,0,10*ROW('Water Data'!H91))),'Data Summary'!CE97="Yes"),100-OFFSET('Water Data'!$H$4,0,10*ROW('Water Data'!H91)),NA())</f>
        <v>#N/A</v>
      </c>
      <c r="Q97" s="87" t="e">
        <f ca="true">+IF(AND(ISNUMBER(OFFSET('Water Data'!$H$6,0,10*ROW('Water Data'!H91))),'Data Summary'!CF97="Yes"),OFFSET('Water Data'!$H$6,0,10*ROW('Water Data'!H91)),NA())</f>
        <v>#N/A</v>
      </c>
      <c r="R97" s="87" t="e">
        <f ca="true">+IF(AND(ISNUMBER(OFFSET('Water Data'!$H$9,0,10*ROW('Water Data'!H91))),'Data Summary'!CG97="Yes"),OFFSET('Water Data'!$H$9,0,10*ROW('Water Data'!H91)),NA())</f>
        <v>#N/A</v>
      </c>
      <c r="S97" s="87" t="e">
        <f ca="true">+IF(AND(ISNUMBER(OFFSET('Water Data'!$I$4,0,10*ROW('Water Data'!I91))),'Data Summary'!CH97="Yes"),100-OFFSET('Water Data'!$I$4,0,10*ROW('Water Data'!I91)),NA())</f>
        <v>#N/A</v>
      </c>
      <c r="T97" s="87" t="e">
        <f ca="true">+IF(AND(ISNUMBER(OFFSET('Water Data'!$I$6,0,10*ROW('Water Data'!I91))),'Data Summary'!CI97="Yes"),OFFSET('Water Data'!$I$6,0,10*ROW('Water Data'!I91)),NA())</f>
        <v>#N/A</v>
      </c>
      <c r="U97" s="87" t="e">
        <f ca="true">+IF(AND(ISNUMBER(OFFSET('Water Data'!$I$9,0,10*ROW('Water Data'!I91))),'Data Summary'!CJ97="Yes"),OFFSET('Water Data'!$I$9,0,10*ROW('Water Data'!I91)),NA())</f>
        <v>#N/A</v>
      </c>
      <c r="V97" s="88" t="e">
        <f ca="true">+IF(AND(ISNUMBER(OFFSET('Sanitation Data'!$D$4,0,10*ROW('Sanitation Data'!D91))),'Data Summary'!CK97="Yes"),100-OFFSET('Sanitation Data'!$D$4,0,10*ROW('Sanitation Data'!D91)),NA())</f>
        <v>#N/A</v>
      </c>
      <c r="W97" s="88" t="e">
        <f ca="true">+IF(AND(ISNUMBER(OFFSET('Sanitation Data'!$D$6,0,10*ROW('Sanitation Data'!D91))),'Data Summary'!CL97="Yes"),OFFSET('Sanitation Data'!$D$6,0,10*ROW('Sanitation Data'!D91)),NA())</f>
        <v>#N/A</v>
      </c>
      <c r="X97" s="88" t="e">
        <f ca="true">+IF(AND(ISNUMBER(OFFSET('Sanitation Data'!$D$10,0,10*ROW('Sanitation Data'!D91))),'Data Summary'!CM97="Yes"),OFFSET('Sanitation Data'!$D$10,0,10*ROW('Sanitation Data'!D91)),NA())</f>
        <v>#N/A</v>
      </c>
      <c r="Y97" s="88" t="e">
        <f ca="true">+IF(AND(ISNUMBER(OFFSET('Sanitation Data'!$D$11,0,10*ROW('Sanitation Data'!D91))),'Data Summary'!CN97="Yes"),OFFSET('Sanitation Data'!$D$11,0,10*ROW('Sanitation Data'!D91)),NA())</f>
        <v>#N/A</v>
      </c>
      <c r="Z97" s="88" t="e">
        <f ca="true">+IF(AND(ISNUMBER(OFFSET('Sanitation Data'!$D$12,0,10*ROW('Sanitation Data'!D91))),'Data Summary'!CO97="Yes"),OFFSET('Sanitation Data'!$D$12,0,10*ROW('Sanitation Data'!D91)),NA())</f>
        <v>#N/A</v>
      </c>
      <c r="AA97" s="88" t="e">
        <f ca="true">+IF(AND(ISNUMBER(OFFSET('Sanitation Data'!$E$4,0,10*ROW('Sanitation Data'!E91))),'Data Summary'!CP97="Yes"),100-OFFSET('Sanitation Data'!$E$4,0,10*ROW('Sanitation Data'!E91)),NA())</f>
        <v>#N/A</v>
      </c>
      <c r="AB97" s="88" t="e">
        <f ca="true">+IF(AND(ISNUMBER(OFFSET('Sanitation Data'!$E$6,0,10*ROW('Sanitation Data'!E91))),'Data Summary'!CQ97="Yes"),OFFSET('Sanitation Data'!$E$6,0,10*ROW('Sanitation Data'!E91)),NA())</f>
        <v>#N/A</v>
      </c>
      <c r="AC97" s="88" t="e">
        <f ca="true">+IF(AND(ISNUMBER(OFFSET('Sanitation Data'!$E$10,0,10*ROW('Sanitation Data'!E91))),'Data Summary'!CR97="Yes"),OFFSET('Sanitation Data'!$E$10,0,10*ROW('Sanitation Data'!E91)),NA())</f>
        <v>#N/A</v>
      </c>
      <c r="AD97" s="88" t="e">
        <f ca="true">+IF(AND(ISNUMBER(OFFSET('Sanitation Data'!$E$11,0,10*ROW('Sanitation Data'!E91))),'Data Summary'!CS97="Yes"),OFFSET('Sanitation Data'!$E$11,0,10*ROW('Sanitation Data'!E91)),NA())</f>
        <v>#N/A</v>
      </c>
      <c r="AE97" s="88" t="e">
        <f ca="true">+IF(AND(ISNUMBER(OFFSET('Sanitation Data'!$E$12,0,10*ROW('Sanitation Data'!E91))),'Data Summary'!CT97="Yes"),OFFSET('Sanitation Data'!$E$12,0,10*ROW('Sanitation Data'!E91)),NA())</f>
        <v>#N/A</v>
      </c>
      <c r="AF97" s="88" t="e">
        <f ca="true">+IF(AND(ISNUMBER(OFFSET('Sanitation Data'!$F$4,0,10*ROW('Sanitation Data'!F91))),'Data Summary'!CU97="Yes"),100-OFFSET('Sanitation Data'!$F$4,0,10*ROW('Sanitation Data'!F91)),NA())</f>
        <v>#N/A</v>
      </c>
      <c r="AG97" s="88" t="e">
        <f ca="true">+IF(AND(ISNUMBER(OFFSET('Sanitation Data'!$F$6,0,10*ROW('Sanitation Data'!F91))),'Data Summary'!CV97="Yes"),OFFSET('Sanitation Data'!$F$6,0,10*ROW('Sanitation Data'!F91)),NA())</f>
        <v>#N/A</v>
      </c>
      <c r="AH97" s="88" t="e">
        <f ca="true">+IF(AND(ISNUMBER(OFFSET('Sanitation Data'!$F$10,0,10*ROW('Sanitation Data'!F91))),'Data Summary'!CW97="Yes"),OFFSET('Sanitation Data'!$F$10,0,10*ROW('Sanitation Data'!F91)),NA())</f>
        <v>#N/A</v>
      </c>
      <c r="AI97" s="88" t="e">
        <f ca="true">+IF(AND(ISNUMBER(OFFSET('Sanitation Data'!$F$11,0,10*ROW('Sanitation Data'!F91))),'Data Summary'!CX97="Yes"),OFFSET('Sanitation Data'!$F$11,0,10*ROW('Sanitation Data'!F91)),NA())</f>
        <v>#N/A</v>
      </c>
      <c r="AJ97" s="88" t="e">
        <f ca="true">+IF(AND(ISNUMBER(OFFSET('Sanitation Data'!$F$12,0,10*ROW('Sanitation Data'!F91))),'Data Summary'!CY97="Yes"),OFFSET('Sanitation Data'!$F$12,0,10*ROW('Sanitation Data'!F91)),NA())</f>
        <v>#N/A</v>
      </c>
      <c r="AK97" s="88" t="e">
        <f ca="true">+IF(AND(ISNUMBER(OFFSET('Sanitation Data'!$G$4,0,10*ROW('Sanitation Data'!G91))),'Data Summary'!CZ97="Yes"),100-OFFSET('Sanitation Data'!$G$4,0,10*ROW('Sanitation Data'!G91)),NA())</f>
        <v>#N/A</v>
      </c>
      <c r="AL97" s="88" t="e">
        <f ca="true">+IF(AND(ISNUMBER(OFFSET('Sanitation Data'!$G$6,0,10*ROW('Sanitation Data'!G91))),'Data Summary'!DA97="Yes"),OFFSET('Sanitation Data'!$G$6,0,10*ROW('Sanitation Data'!G91)),NA())</f>
        <v>#N/A</v>
      </c>
      <c r="AM97" s="88" t="e">
        <f ca="true">+IF(AND(ISNUMBER(OFFSET('Sanitation Data'!$G$10,0,10*ROW('Sanitation Data'!G91))),'Data Summary'!DB97="Yes"),OFFSET('Sanitation Data'!$G$10,0,10*ROW('Sanitation Data'!G91)),NA())</f>
        <v>#N/A</v>
      </c>
      <c r="AN97" s="88" t="e">
        <f ca="true">+IF(AND(ISNUMBER(OFFSET('Sanitation Data'!$G$11,0,10*ROW('Sanitation Data'!G91))),'Data Summary'!DC97="Yes"),OFFSET('Sanitation Data'!$G$11,0,10*ROW('Sanitation Data'!G91)),NA())</f>
        <v>#N/A</v>
      </c>
      <c r="AO97" s="88" t="e">
        <f ca="true">+IF(AND(ISNUMBER(OFFSET('Sanitation Data'!$G$12,0,10*ROW('Sanitation Data'!G91))),'Data Summary'!DD97="Yes"),OFFSET('Sanitation Data'!$G$12,0,10*ROW('Sanitation Data'!G91)),NA())</f>
        <v>#N/A</v>
      </c>
      <c r="AP97" s="88" t="e">
        <f ca="true">+IF(AND(ISNUMBER(OFFSET('Sanitation Data'!$H$4,0,10*ROW('Sanitation Data'!H91))),'Data Summary'!DE97="Yes"),100-OFFSET('Sanitation Data'!$H$4,0,10*ROW('Sanitation Data'!H91)),NA())</f>
        <v>#N/A</v>
      </c>
      <c r="AQ97" s="88" t="e">
        <f ca="true">+IF(AND(ISNUMBER(OFFSET('Sanitation Data'!$H$6,0,10*ROW('Sanitation Data'!H91))),'Data Summary'!DF97="Yes"),OFFSET('Sanitation Data'!$H$6,0,10*ROW('Sanitation Data'!H91)),NA())</f>
        <v>#N/A</v>
      </c>
      <c r="AR97" s="88" t="e">
        <f ca="true">+IF(AND(ISNUMBER(OFFSET('Sanitation Data'!$H$10,0,10*ROW('Sanitation Data'!H91))),'Data Summary'!DG97="Yes"),OFFSET('Sanitation Data'!$H$10,0,10*ROW('Sanitation Data'!H91)),NA())</f>
        <v>#N/A</v>
      </c>
      <c r="AS97" s="88" t="e">
        <f ca="true">+IF(AND(ISNUMBER(OFFSET('Sanitation Data'!$H$11,0,10*ROW('Sanitation Data'!H91))),'Data Summary'!DH97="Yes"),OFFSET('Sanitation Data'!$H$11,0,10*ROW('Sanitation Data'!H91)),NA())</f>
        <v>#N/A</v>
      </c>
      <c r="AT97" s="88" t="e">
        <f ca="true">+IF(AND(ISNUMBER(OFFSET('Sanitation Data'!$H$12,0,10*ROW('Sanitation Data'!H91))),'Data Summary'!DI97="Yes"),OFFSET('Sanitation Data'!$H$12,0,10*ROW('Sanitation Data'!H91)),NA())</f>
        <v>#N/A</v>
      </c>
      <c r="AU97" s="88" t="e">
        <f ca="true">+IF(AND(ISNUMBER(OFFSET('Sanitation Data'!$I$4,0,10*ROW('Sanitation Data'!I91))),'Data Summary'!DJ97="Yes"),100-OFFSET('Sanitation Data'!$I$4,0,10*ROW('Sanitation Data'!I91)),NA())</f>
        <v>#N/A</v>
      </c>
      <c r="AV97" s="88" t="e">
        <f ca="true">+IF(AND(ISNUMBER(OFFSET('Sanitation Data'!$I$6,0,10*ROW('Sanitation Data'!I91))),'Data Summary'!DK97="Yes"),OFFSET('Sanitation Data'!$I$6,0,10*ROW('Sanitation Data'!I91)),NA())</f>
        <v>#N/A</v>
      </c>
      <c r="AW97" s="88" t="e">
        <f ca="true">+IF(AND(ISNUMBER(OFFSET('Sanitation Data'!$I$10,0,10*ROW('Sanitation Data'!I91))),'Data Summary'!DL97="Yes"),OFFSET('Sanitation Data'!$I$10,0,10*ROW('Sanitation Data'!I91)),NA())</f>
        <v>#N/A</v>
      </c>
      <c r="AX97" s="88" t="e">
        <f ca="true">+IF(AND(ISNUMBER(OFFSET('Sanitation Data'!$I$11,0,10*ROW('Sanitation Data'!I91))),'Data Summary'!DM97="Yes"),OFFSET('Sanitation Data'!$I$11,0,10*ROW('Sanitation Data'!I91)),NA())</f>
        <v>#N/A</v>
      </c>
      <c r="AY97" s="88" t="e">
        <f ca="true">+IF(AND(ISNUMBER(OFFSET('Sanitation Data'!$I$12,0,10*ROW('Sanitation Data'!I91))),'Data Summary'!DN97="Yes"),OFFSET('Sanitation Data'!$I$12,0,10*ROW('Sanitation Data'!I91)),NA())</f>
        <v>#N/A</v>
      </c>
      <c r="AZ97" s="89" t="e">
        <f ca="true">+IF(AND(ISNUMBER(OFFSET('Hygiene Data'!$D$5,0,10*ROW('Hygiene Data'!D91))),'Data Summary'!DO97="Yes"),OFFSET('Hygiene Data'!$D$5,0,10*ROW('Hygiene Data'!D91)),NA())</f>
        <v>#N/A</v>
      </c>
      <c r="BA97" s="89" t="e">
        <f ca="true">+IF(AND(ISNUMBER(OFFSET('Hygiene Data'!$D$7,0,10*ROW('Hygiene Data'!D91))),'Data Summary'!DP97="Yes"),OFFSET('Hygiene Data'!$D$7,0,10*ROW('Hygiene Data'!D91)),NA())</f>
        <v>#N/A</v>
      </c>
      <c r="BB97" s="89" t="e">
        <f ca="true">+IF(AND(ISNUMBER(OFFSET('Hygiene Data'!$D$9,0,10*ROW('Hygiene Data'!D91))),'Data Summary'!DQ97="Yes"),OFFSET('Hygiene Data'!$D$9,0,10*ROW('Hygiene Data'!D91)),NA())</f>
        <v>#N/A</v>
      </c>
      <c r="BC97" s="89" t="e">
        <f ca="true">+IF(AND(ISNUMBER(OFFSET('Hygiene Data'!$E$5,0,10*ROW('Hygiene Data'!E91))),'Data Summary'!DR97="Yes"),OFFSET('Hygiene Data'!$E$5,0,10*ROW('Hygiene Data'!E91)),NA())</f>
        <v>#N/A</v>
      </c>
      <c r="BD97" s="89" t="e">
        <f ca="true">+IF(AND(ISNUMBER(OFFSET('Hygiene Data'!$E$7,0,10*ROW('Hygiene Data'!E91))),'Data Summary'!DS97="Yes"),OFFSET('Hygiene Data'!$E$7,0,10*ROW('Hygiene Data'!E91)),NA())</f>
        <v>#N/A</v>
      </c>
      <c r="BE97" s="89" t="e">
        <f ca="true">+IF(AND(ISNUMBER(OFFSET('Hygiene Data'!$E$9,0,10*ROW('Hygiene Data'!E91))),'Data Summary'!DT97="Yes"),OFFSET('Hygiene Data'!$E$9,0,10*ROW('Hygiene Data'!E91)),NA())</f>
        <v>#N/A</v>
      </c>
      <c r="BF97" s="89" t="e">
        <f ca="true">+IF(AND(ISNUMBER(OFFSET('Hygiene Data'!$F$5,0,10*ROW('Hygiene Data'!F91))),'Data Summary'!DU97="Yes"),OFFSET('Hygiene Data'!$F$5,0,10*ROW('Hygiene Data'!F91)),NA())</f>
        <v>#N/A</v>
      </c>
      <c r="BG97" s="89" t="e">
        <f ca="true">+IF(AND(ISNUMBER(OFFSET('Hygiene Data'!$F$7,0,10*ROW('Hygiene Data'!F91))),'Data Summary'!DV97="Yes"),OFFSET('Hygiene Data'!$F$7,0,10*ROW('Hygiene Data'!F91)),NA())</f>
        <v>#N/A</v>
      </c>
      <c r="BH97" s="89" t="e">
        <f ca="true">+IF(AND(ISNUMBER(OFFSET('Hygiene Data'!$F$9,0,10*ROW('Hygiene Data'!F91))),'Data Summary'!DW97="Yes"),OFFSET('Hygiene Data'!$F$9,0,10*ROW('Hygiene Data'!F91)),NA())</f>
        <v>#N/A</v>
      </c>
      <c r="BI97" s="89" t="e">
        <f ca="true">+IF(AND(ISNUMBER(OFFSET('Hygiene Data'!$G$5,0,10*ROW('Hygiene Data'!G91))),'Data Summary'!DX97="Yes"),OFFSET('Hygiene Data'!$G$5,0,10*ROW('Hygiene Data'!G91)),NA())</f>
        <v>#N/A</v>
      </c>
      <c r="BJ97" s="89" t="e">
        <f ca="true">+IF(AND(ISNUMBER(OFFSET('Hygiene Data'!$G$7,0,10*ROW('Hygiene Data'!G91))),'Data Summary'!DY97="Yes"),OFFSET('Hygiene Data'!$G$7,0,10*ROW('Hygiene Data'!G91)),NA())</f>
        <v>#N/A</v>
      </c>
      <c r="BK97" s="89" t="e">
        <f ca="true">+IF(AND(ISNUMBER(OFFSET('Hygiene Data'!$G$9,0,10*ROW('Hygiene Data'!G91))),'Data Summary'!DZ97="Yes"),OFFSET('Hygiene Data'!$G$9,0,10*ROW('Hygiene Data'!G91)),NA())</f>
        <v>#N/A</v>
      </c>
      <c r="BL97" s="89" t="e">
        <f ca="true">+IF(AND(ISNUMBER(OFFSET('Hygiene Data'!$H$5,0,10*ROW('Hygiene Data'!H91))),'Data Summary'!EA97="Yes"),OFFSET('Hygiene Data'!$H$5,0,10*ROW('Hygiene Data'!H91)),NA())</f>
        <v>#N/A</v>
      </c>
      <c r="BM97" s="89" t="e">
        <f ca="true">+IF(AND(ISNUMBER(OFFSET('Hygiene Data'!$H$7,0,10*ROW('Hygiene Data'!H91))),'Data Summary'!EB97="Yes"),OFFSET('Hygiene Data'!$H$7,0,10*ROW('Hygiene Data'!H91)),NA())</f>
        <v>#N/A</v>
      </c>
      <c r="BN97" s="89" t="e">
        <f ca="true">+IF(AND(ISNUMBER(OFFSET('Hygiene Data'!$H$9,0,10*ROW('Hygiene Data'!H91))),'Data Summary'!EC97="Yes"),OFFSET('Hygiene Data'!$H$9,0,10*ROW('Hygiene Data'!H91)),NA())</f>
        <v>#N/A</v>
      </c>
      <c r="BO97" s="89" t="e">
        <f ca="true">+IF(AND(ISNUMBER(OFFSET('Hygiene Data'!$I$5,0,10*ROW('Hygiene Data'!I91))),'Data Summary'!ED97="Yes"),OFFSET('Hygiene Data'!$I$5,0,10*ROW('Hygiene Data'!I91)),NA())</f>
        <v>#N/A</v>
      </c>
      <c r="BP97" s="89" t="e">
        <f ca="true">+IF(AND(ISNUMBER(OFFSET('Hygiene Data'!$I$7,0,10*ROW('Hygiene Data'!I91))),'Data Summary'!EE97="Yes"),OFFSET('Hygiene Data'!$I$7,0,10*ROW('Hygiene Data'!I91)),NA())</f>
        <v>#N/A</v>
      </c>
      <c r="BQ97" s="89" t="e">
        <f ca="true">+IF(AND(ISNUMBER(OFFSET('Hygiene Data'!$I$9,0,10*ROW('Hygiene Data'!I91))),'Data Summary'!EF97="Yes"),OFFSET('Hygiene Data'!$I$9,0,10*ROW('Hygiene Data'!I91)),NA())</f>
        <v>#N/A</v>
      </c>
    </row>
    <row xmlns:x14ac="http://schemas.microsoft.com/office/spreadsheetml/2009/9/ac" r="98" x14ac:dyDescent="0.2">
      <c r="A98" s="326" t="e">
        <f ca="true">+RIGHT('Data Summary'!A98,LEN('Data Summary'!A98)-9)</f>
        <v>#VALUE!</v>
      </c>
      <c r="B98" s="34" t="str">
        <f ca="true">+IF(ISTEXT('Data Summary'!B98),'Data Summary'!B98,"")</f>
        <v/>
      </c>
      <c r="C98" s="325" t="e">
        <f ca="true">+VALUE('Data Summary'!C98)</f>
        <v>#VALUE!</v>
      </c>
      <c r="D98" s="87" t="e">
        <f ca="true">+IF(AND(ISNUMBER(OFFSET('Water Data'!$D$4,0,10*ROW('Water Data'!D92))),'Data Summary'!BS98="Yes"),100-OFFSET('Water Data'!$D$4,0,10*ROW('Water Data'!D92)),NA())</f>
        <v>#N/A</v>
      </c>
      <c r="E98" s="87" t="e">
        <f ca="true">+IF(AND(ISNUMBER(OFFSET('Water Data'!$D$6,0,10*ROW('Water Data'!D92))),'Data Summary'!BT98="Yes"),OFFSET('Water Data'!$D$6,0,10*ROW('Water Data'!D92)),NA())</f>
        <v>#N/A</v>
      </c>
      <c r="F98" s="87" t="e">
        <f ca="true">+IF(AND(ISNUMBER(OFFSET('Water Data'!$D$9,0,10*ROW('Water Data'!D92))),'Data Summary'!BU98="Yes"),OFFSET('Water Data'!$D$9,0,10*ROW('Water Data'!D92)),NA())</f>
        <v>#N/A</v>
      </c>
      <c r="G98" s="87" t="e">
        <f ca="true">+IF(AND(ISNUMBER(OFFSET('Water Data'!$E$4,0,10*ROW('Water Data'!E92))),'Data Summary'!BV98="Yes"),100-OFFSET('Water Data'!$E$4,0,10*ROW('Water Data'!E92)),NA())</f>
        <v>#N/A</v>
      </c>
      <c r="H98" s="87" t="e">
        <f ca="true">+IF(AND(ISNUMBER(OFFSET('Water Data'!$E$6,0,10*ROW('Water Data'!E92))),'Data Summary'!BW98="Yes"),OFFSET('Water Data'!$E$6,0,10*ROW('Water Data'!E92)),NA())</f>
        <v>#N/A</v>
      </c>
      <c r="I98" s="87" t="e">
        <f ca="true">+IF(AND(ISNUMBER(OFFSET('Water Data'!$E$9,0,10*ROW('Water Data'!E92))),'Data Summary'!BX98="Yes"),OFFSET('Water Data'!$E$9,0,10*ROW('Water Data'!E92)),NA())</f>
        <v>#N/A</v>
      </c>
      <c r="J98" s="87" t="e">
        <f ca="true">+IF(AND(ISNUMBER(OFFSET('Water Data'!$F$4,0,10*ROW('Water Data'!F92))),'Data Summary'!BY98="Yes"),100-OFFSET('Water Data'!$F$4,0,10*ROW('Water Data'!F92)),NA())</f>
        <v>#N/A</v>
      </c>
      <c r="K98" s="87" t="e">
        <f ca="true">+IF(AND(ISNUMBER(OFFSET('Water Data'!$F$6,0,10*ROW('Water Data'!F92))),'Data Summary'!BZ98="Yes"),OFFSET('Water Data'!$F$6,0,10*ROW('Water Data'!F92)),NA())</f>
        <v>#N/A</v>
      </c>
      <c r="L98" s="87" t="e">
        <f ca="true">+IF(AND(ISNUMBER(OFFSET('Water Data'!$F$9,0,10*ROW('Water Data'!F92))),'Data Summary'!CA98="Yes"),OFFSET('Water Data'!$F$9,0,10*ROW('Water Data'!F92)),NA())</f>
        <v>#N/A</v>
      </c>
      <c r="M98" s="87" t="e">
        <f ca="true">+IF(AND(ISNUMBER(OFFSET('Water Data'!$G$4,0,10*ROW('Water Data'!G92))),'Data Summary'!CB98="Yes"),100-OFFSET('Water Data'!$G$4,0,10*ROW('Water Data'!G92)),NA())</f>
        <v>#N/A</v>
      </c>
      <c r="N98" s="87" t="e">
        <f ca="true">+IF(AND(ISNUMBER(OFFSET('Water Data'!$G$6,0,10*ROW('Water Data'!G92))),'Data Summary'!CC98="Yes"),OFFSET('Water Data'!$G$6,0,10*ROW('Water Data'!G92)),NA())</f>
        <v>#N/A</v>
      </c>
      <c r="O98" s="87" t="e">
        <f ca="true">+IF(AND(ISNUMBER(OFFSET('Water Data'!$G$9,0,10*ROW('Water Data'!G92))),'Data Summary'!CD98="Yes"),OFFSET('Water Data'!$G$9,0,10*ROW('Water Data'!G92)),NA())</f>
        <v>#N/A</v>
      </c>
      <c r="P98" s="87" t="e">
        <f ca="true">+IF(AND(ISNUMBER(OFFSET('Water Data'!$H$4,0,10*ROW('Water Data'!H92))),'Data Summary'!CE98="Yes"),100-OFFSET('Water Data'!$H$4,0,10*ROW('Water Data'!H92)),NA())</f>
        <v>#N/A</v>
      </c>
      <c r="Q98" s="87" t="e">
        <f ca="true">+IF(AND(ISNUMBER(OFFSET('Water Data'!$H$6,0,10*ROW('Water Data'!H92))),'Data Summary'!CF98="Yes"),OFFSET('Water Data'!$H$6,0,10*ROW('Water Data'!H92)),NA())</f>
        <v>#N/A</v>
      </c>
      <c r="R98" s="87" t="e">
        <f ca="true">+IF(AND(ISNUMBER(OFFSET('Water Data'!$H$9,0,10*ROW('Water Data'!H92))),'Data Summary'!CG98="Yes"),OFFSET('Water Data'!$H$9,0,10*ROW('Water Data'!H92)),NA())</f>
        <v>#N/A</v>
      </c>
      <c r="S98" s="87" t="e">
        <f ca="true">+IF(AND(ISNUMBER(OFFSET('Water Data'!$I$4,0,10*ROW('Water Data'!I92))),'Data Summary'!CH98="Yes"),100-OFFSET('Water Data'!$I$4,0,10*ROW('Water Data'!I92)),NA())</f>
        <v>#N/A</v>
      </c>
      <c r="T98" s="87" t="e">
        <f ca="true">+IF(AND(ISNUMBER(OFFSET('Water Data'!$I$6,0,10*ROW('Water Data'!I92))),'Data Summary'!CI98="Yes"),OFFSET('Water Data'!$I$6,0,10*ROW('Water Data'!I92)),NA())</f>
        <v>#N/A</v>
      </c>
      <c r="U98" s="87" t="e">
        <f ca="true">+IF(AND(ISNUMBER(OFFSET('Water Data'!$I$9,0,10*ROW('Water Data'!I92))),'Data Summary'!CJ98="Yes"),OFFSET('Water Data'!$I$9,0,10*ROW('Water Data'!I92)),NA())</f>
        <v>#N/A</v>
      </c>
      <c r="V98" s="88" t="e">
        <f ca="true">+IF(AND(ISNUMBER(OFFSET('Sanitation Data'!$D$4,0,10*ROW('Sanitation Data'!D92))),'Data Summary'!CK98="Yes"),100-OFFSET('Sanitation Data'!$D$4,0,10*ROW('Sanitation Data'!D92)),NA())</f>
        <v>#N/A</v>
      </c>
      <c r="W98" s="88" t="e">
        <f ca="true">+IF(AND(ISNUMBER(OFFSET('Sanitation Data'!$D$6,0,10*ROW('Sanitation Data'!D92))),'Data Summary'!CL98="Yes"),OFFSET('Sanitation Data'!$D$6,0,10*ROW('Sanitation Data'!D92)),NA())</f>
        <v>#N/A</v>
      </c>
      <c r="X98" s="88" t="e">
        <f ca="true">+IF(AND(ISNUMBER(OFFSET('Sanitation Data'!$D$10,0,10*ROW('Sanitation Data'!D92))),'Data Summary'!CM98="Yes"),OFFSET('Sanitation Data'!$D$10,0,10*ROW('Sanitation Data'!D92)),NA())</f>
        <v>#N/A</v>
      </c>
      <c r="Y98" s="88" t="e">
        <f ca="true">+IF(AND(ISNUMBER(OFFSET('Sanitation Data'!$D$11,0,10*ROW('Sanitation Data'!D92))),'Data Summary'!CN98="Yes"),OFFSET('Sanitation Data'!$D$11,0,10*ROW('Sanitation Data'!D92)),NA())</f>
        <v>#N/A</v>
      </c>
      <c r="Z98" s="88" t="e">
        <f ca="true">+IF(AND(ISNUMBER(OFFSET('Sanitation Data'!$D$12,0,10*ROW('Sanitation Data'!D92))),'Data Summary'!CO98="Yes"),OFFSET('Sanitation Data'!$D$12,0,10*ROW('Sanitation Data'!D92)),NA())</f>
        <v>#N/A</v>
      </c>
      <c r="AA98" s="88" t="e">
        <f ca="true">+IF(AND(ISNUMBER(OFFSET('Sanitation Data'!$E$4,0,10*ROW('Sanitation Data'!E92))),'Data Summary'!CP98="Yes"),100-OFFSET('Sanitation Data'!$E$4,0,10*ROW('Sanitation Data'!E92)),NA())</f>
        <v>#N/A</v>
      </c>
      <c r="AB98" s="88" t="e">
        <f ca="true">+IF(AND(ISNUMBER(OFFSET('Sanitation Data'!$E$6,0,10*ROW('Sanitation Data'!E92))),'Data Summary'!CQ98="Yes"),OFFSET('Sanitation Data'!$E$6,0,10*ROW('Sanitation Data'!E92)),NA())</f>
        <v>#N/A</v>
      </c>
      <c r="AC98" s="88" t="e">
        <f ca="true">+IF(AND(ISNUMBER(OFFSET('Sanitation Data'!$E$10,0,10*ROW('Sanitation Data'!E92))),'Data Summary'!CR98="Yes"),OFFSET('Sanitation Data'!$E$10,0,10*ROW('Sanitation Data'!E92)),NA())</f>
        <v>#N/A</v>
      </c>
      <c r="AD98" s="88" t="e">
        <f ca="true">+IF(AND(ISNUMBER(OFFSET('Sanitation Data'!$E$11,0,10*ROW('Sanitation Data'!E92))),'Data Summary'!CS98="Yes"),OFFSET('Sanitation Data'!$E$11,0,10*ROW('Sanitation Data'!E92)),NA())</f>
        <v>#N/A</v>
      </c>
      <c r="AE98" s="88" t="e">
        <f ca="true">+IF(AND(ISNUMBER(OFFSET('Sanitation Data'!$E$12,0,10*ROW('Sanitation Data'!E92))),'Data Summary'!CT98="Yes"),OFFSET('Sanitation Data'!$E$12,0,10*ROW('Sanitation Data'!E92)),NA())</f>
        <v>#N/A</v>
      </c>
      <c r="AF98" s="88" t="e">
        <f ca="true">+IF(AND(ISNUMBER(OFFSET('Sanitation Data'!$F$4,0,10*ROW('Sanitation Data'!F92))),'Data Summary'!CU98="Yes"),100-OFFSET('Sanitation Data'!$F$4,0,10*ROW('Sanitation Data'!F92)),NA())</f>
        <v>#N/A</v>
      </c>
      <c r="AG98" s="88" t="e">
        <f ca="true">+IF(AND(ISNUMBER(OFFSET('Sanitation Data'!$F$6,0,10*ROW('Sanitation Data'!F92))),'Data Summary'!CV98="Yes"),OFFSET('Sanitation Data'!$F$6,0,10*ROW('Sanitation Data'!F92)),NA())</f>
        <v>#N/A</v>
      </c>
      <c r="AH98" s="88" t="e">
        <f ca="true">+IF(AND(ISNUMBER(OFFSET('Sanitation Data'!$F$10,0,10*ROW('Sanitation Data'!F92))),'Data Summary'!CW98="Yes"),OFFSET('Sanitation Data'!$F$10,0,10*ROW('Sanitation Data'!F92)),NA())</f>
        <v>#N/A</v>
      </c>
      <c r="AI98" s="88" t="e">
        <f ca="true">+IF(AND(ISNUMBER(OFFSET('Sanitation Data'!$F$11,0,10*ROW('Sanitation Data'!F92))),'Data Summary'!CX98="Yes"),OFFSET('Sanitation Data'!$F$11,0,10*ROW('Sanitation Data'!F92)),NA())</f>
        <v>#N/A</v>
      </c>
      <c r="AJ98" s="88" t="e">
        <f ca="true">+IF(AND(ISNUMBER(OFFSET('Sanitation Data'!$F$12,0,10*ROW('Sanitation Data'!F92))),'Data Summary'!CY98="Yes"),OFFSET('Sanitation Data'!$F$12,0,10*ROW('Sanitation Data'!F92)),NA())</f>
        <v>#N/A</v>
      </c>
      <c r="AK98" s="88" t="e">
        <f ca="true">+IF(AND(ISNUMBER(OFFSET('Sanitation Data'!$G$4,0,10*ROW('Sanitation Data'!G92))),'Data Summary'!CZ98="Yes"),100-OFFSET('Sanitation Data'!$G$4,0,10*ROW('Sanitation Data'!G92)),NA())</f>
        <v>#N/A</v>
      </c>
      <c r="AL98" s="88" t="e">
        <f ca="true">+IF(AND(ISNUMBER(OFFSET('Sanitation Data'!$G$6,0,10*ROW('Sanitation Data'!G92))),'Data Summary'!DA98="Yes"),OFFSET('Sanitation Data'!$G$6,0,10*ROW('Sanitation Data'!G92)),NA())</f>
        <v>#N/A</v>
      </c>
      <c r="AM98" s="88" t="e">
        <f ca="true">+IF(AND(ISNUMBER(OFFSET('Sanitation Data'!$G$10,0,10*ROW('Sanitation Data'!G92))),'Data Summary'!DB98="Yes"),OFFSET('Sanitation Data'!$G$10,0,10*ROW('Sanitation Data'!G92)),NA())</f>
        <v>#N/A</v>
      </c>
      <c r="AN98" s="88" t="e">
        <f ca="true">+IF(AND(ISNUMBER(OFFSET('Sanitation Data'!$G$11,0,10*ROW('Sanitation Data'!G92))),'Data Summary'!DC98="Yes"),OFFSET('Sanitation Data'!$G$11,0,10*ROW('Sanitation Data'!G92)),NA())</f>
        <v>#N/A</v>
      </c>
      <c r="AO98" s="88" t="e">
        <f ca="true">+IF(AND(ISNUMBER(OFFSET('Sanitation Data'!$G$12,0,10*ROW('Sanitation Data'!G92))),'Data Summary'!DD98="Yes"),OFFSET('Sanitation Data'!$G$12,0,10*ROW('Sanitation Data'!G92)),NA())</f>
        <v>#N/A</v>
      </c>
      <c r="AP98" s="88" t="e">
        <f ca="true">+IF(AND(ISNUMBER(OFFSET('Sanitation Data'!$H$4,0,10*ROW('Sanitation Data'!H92))),'Data Summary'!DE98="Yes"),100-OFFSET('Sanitation Data'!$H$4,0,10*ROW('Sanitation Data'!H92)),NA())</f>
        <v>#N/A</v>
      </c>
      <c r="AQ98" s="88" t="e">
        <f ca="true">+IF(AND(ISNUMBER(OFFSET('Sanitation Data'!$H$6,0,10*ROW('Sanitation Data'!H92))),'Data Summary'!DF98="Yes"),OFFSET('Sanitation Data'!$H$6,0,10*ROW('Sanitation Data'!H92)),NA())</f>
        <v>#N/A</v>
      </c>
      <c r="AR98" s="88" t="e">
        <f ca="true">+IF(AND(ISNUMBER(OFFSET('Sanitation Data'!$H$10,0,10*ROW('Sanitation Data'!H92))),'Data Summary'!DG98="Yes"),OFFSET('Sanitation Data'!$H$10,0,10*ROW('Sanitation Data'!H92)),NA())</f>
        <v>#N/A</v>
      </c>
      <c r="AS98" s="88" t="e">
        <f ca="true">+IF(AND(ISNUMBER(OFFSET('Sanitation Data'!$H$11,0,10*ROW('Sanitation Data'!H92))),'Data Summary'!DH98="Yes"),OFFSET('Sanitation Data'!$H$11,0,10*ROW('Sanitation Data'!H92)),NA())</f>
        <v>#N/A</v>
      </c>
      <c r="AT98" s="88" t="e">
        <f ca="true">+IF(AND(ISNUMBER(OFFSET('Sanitation Data'!$H$12,0,10*ROW('Sanitation Data'!H92))),'Data Summary'!DI98="Yes"),OFFSET('Sanitation Data'!$H$12,0,10*ROW('Sanitation Data'!H92)),NA())</f>
        <v>#N/A</v>
      </c>
      <c r="AU98" s="88" t="e">
        <f ca="true">+IF(AND(ISNUMBER(OFFSET('Sanitation Data'!$I$4,0,10*ROW('Sanitation Data'!I92))),'Data Summary'!DJ98="Yes"),100-OFFSET('Sanitation Data'!$I$4,0,10*ROW('Sanitation Data'!I92)),NA())</f>
        <v>#N/A</v>
      </c>
      <c r="AV98" s="88" t="e">
        <f ca="true">+IF(AND(ISNUMBER(OFFSET('Sanitation Data'!$I$6,0,10*ROW('Sanitation Data'!I92))),'Data Summary'!DK98="Yes"),OFFSET('Sanitation Data'!$I$6,0,10*ROW('Sanitation Data'!I92)),NA())</f>
        <v>#N/A</v>
      </c>
      <c r="AW98" s="88" t="e">
        <f ca="true">+IF(AND(ISNUMBER(OFFSET('Sanitation Data'!$I$10,0,10*ROW('Sanitation Data'!I92))),'Data Summary'!DL98="Yes"),OFFSET('Sanitation Data'!$I$10,0,10*ROW('Sanitation Data'!I92)),NA())</f>
        <v>#N/A</v>
      </c>
      <c r="AX98" s="88" t="e">
        <f ca="true">+IF(AND(ISNUMBER(OFFSET('Sanitation Data'!$I$11,0,10*ROW('Sanitation Data'!I92))),'Data Summary'!DM98="Yes"),OFFSET('Sanitation Data'!$I$11,0,10*ROW('Sanitation Data'!I92)),NA())</f>
        <v>#N/A</v>
      </c>
      <c r="AY98" s="88" t="e">
        <f ca="true">+IF(AND(ISNUMBER(OFFSET('Sanitation Data'!$I$12,0,10*ROW('Sanitation Data'!I92))),'Data Summary'!DN98="Yes"),OFFSET('Sanitation Data'!$I$12,0,10*ROW('Sanitation Data'!I92)),NA())</f>
        <v>#N/A</v>
      </c>
      <c r="AZ98" s="89" t="e">
        <f ca="true">+IF(AND(ISNUMBER(OFFSET('Hygiene Data'!$D$5,0,10*ROW('Hygiene Data'!D92))),'Data Summary'!DO98="Yes"),OFFSET('Hygiene Data'!$D$5,0,10*ROW('Hygiene Data'!D92)),NA())</f>
        <v>#N/A</v>
      </c>
      <c r="BA98" s="89" t="e">
        <f ca="true">+IF(AND(ISNUMBER(OFFSET('Hygiene Data'!$D$7,0,10*ROW('Hygiene Data'!D92))),'Data Summary'!DP98="Yes"),OFFSET('Hygiene Data'!$D$7,0,10*ROW('Hygiene Data'!D92)),NA())</f>
        <v>#N/A</v>
      </c>
      <c r="BB98" s="89" t="e">
        <f ca="true">+IF(AND(ISNUMBER(OFFSET('Hygiene Data'!$D$9,0,10*ROW('Hygiene Data'!D92))),'Data Summary'!DQ98="Yes"),OFFSET('Hygiene Data'!$D$9,0,10*ROW('Hygiene Data'!D92)),NA())</f>
        <v>#N/A</v>
      </c>
      <c r="BC98" s="89" t="e">
        <f ca="true">+IF(AND(ISNUMBER(OFFSET('Hygiene Data'!$E$5,0,10*ROW('Hygiene Data'!E92))),'Data Summary'!DR98="Yes"),OFFSET('Hygiene Data'!$E$5,0,10*ROW('Hygiene Data'!E92)),NA())</f>
        <v>#N/A</v>
      </c>
      <c r="BD98" s="89" t="e">
        <f ca="true">+IF(AND(ISNUMBER(OFFSET('Hygiene Data'!$E$7,0,10*ROW('Hygiene Data'!E92))),'Data Summary'!DS98="Yes"),OFFSET('Hygiene Data'!$E$7,0,10*ROW('Hygiene Data'!E92)),NA())</f>
        <v>#N/A</v>
      </c>
      <c r="BE98" s="89" t="e">
        <f ca="true">+IF(AND(ISNUMBER(OFFSET('Hygiene Data'!$E$9,0,10*ROW('Hygiene Data'!E92))),'Data Summary'!DT98="Yes"),OFFSET('Hygiene Data'!$E$9,0,10*ROW('Hygiene Data'!E92)),NA())</f>
        <v>#N/A</v>
      </c>
      <c r="BF98" s="89" t="e">
        <f ca="true">+IF(AND(ISNUMBER(OFFSET('Hygiene Data'!$F$5,0,10*ROW('Hygiene Data'!F92))),'Data Summary'!DU98="Yes"),OFFSET('Hygiene Data'!$F$5,0,10*ROW('Hygiene Data'!F92)),NA())</f>
        <v>#N/A</v>
      </c>
      <c r="BG98" s="89" t="e">
        <f ca="true">+IF(AND(ISNUMBER(OFFSET('Hygiene Data'!$F$7,0,10*ROW('Hygiene Data'!F92))),'Data Summary'!DV98="Yes"),OFFSET('Hygiene Data'!$F$7,0,10*ROW('Hygiene Data'!F92)),NA())</f>
        <v>#N/A</v>
      </c>
      <c r="BH98" s="89" t="e">
        <f ca="true">+IF(AND(ISNUMBER(OFFSET('Hygiene Data'!$F$9,0,10*ROW('Hygiene Data'!F92))),'Data Summary'!DW98="Yes"),OFFSET('Hygiene Data'!$F$9,0,10*ROW('Hygiene Data'!F92)),NA())</f>
        <v>#N/A</v>
      </c>
      <c r="BI98" s="89" t="e">
        <f ca="true">+IF(AND(ISNUMBER(OFFSET('Hygiene Data'!$G$5,0,10*ROW('Hygiene Data'!G92))),'Data Summary'!DX98="Yes"),OFFSET('Hygiene Data'!$G$5,0,10*ROW('Hygiene Data'!G92)),NA())</f>
        <v>#N/A</v>
      </c>
      <c r="BJ98" s="89" t="e">
        <f ca="true">+IF(AND(ISNUMBER(OFFSET('Hygiene Data'!$G$7,0,10*ROW('Hygiene Data'!G92))),'Data Summary'!DY98="Yes"),OFFSET('Hygiene Data'!$G$7,0,10*ROW('Hygiene Data'!G92)),NA())</f>
        <v>#N/A</v>
      </c>
      <c r="BK98" s="89" t="e">
        <f ca="true">+IF(AND(ISNUMBER(OFFSET('Hygiene Data'!$G$9,0,10*ROW('Hygiene Data'!G92))),'Data Summary'!DZ98="Yes"),OFFSET('Hygiene Data'!$G$9,0,10*ROW('Hygiene Data'!G92)),NA())</f>
        <v>#N/A</v>
      </c>
      <c r="BL98" s="89" t="e">
        <f ca="true">+IF(AND(ISNUMBER(OFFSET('Hygiene Data'!$H$5,0,10*ROW('Hygiene Data'!H92))),'Data Summary'!EA98="Yes"),OFFSET('Hygiene Data'!$H$5,0,10*ROW('Hygiene Data'!H92)),NA())</f>
        <v>#N/A</v>
      </c>
      <c r="BM98" s="89" t="e">
        <f ca="true">+IF(AND(ISNUMBER(OFFSET('Hygiene Data'!$H$7,0,10*ROW('Hygiene Data'!H92))),'Data Summary'!EB98="Yes"),OFFSET('Hygiene Data'!$H$7,0,10*ROW('Hygiene Data'!H92)),NA())</f>
        <v>#N/A</v>
      </c>
      <c r="BN98" s="89" t="e">
        <f ca="true">+IF(AND(ISNUMBER(OFFSET('Hygiene Data'!$H$9,0,10*ROW('Hygiene Data'!H92))),'Data Summary'!EC98="Yes"),OFFSET('Hygiene Data'!$H$9,0,10*ROW('Hygiene Data'!H92)),NA())</f>
        <v>#N/A</v>
      </c>
      <c r="BO98" s="89" t="e">
        <f ca="true">+IF(AND(ISNUMBER(OFFSET('Hygiene Data'!$I$5,0,10*ROW('Hygiene Data'!I92))),'Data Summary'!ED98="Yes"),OFFSET('Hygiene Data'!$I$5,0,10*ROW('Hygiene Data'!I92)),NA())</f>
        <v>#N/A</v>
      </c>
      <c r="BP98" s="89" t="e">
        <f ca="true">+IF(AND(ISNUMBER(OFFSET('Hygiene Data'!$I$7,0,10*ROW('Hygiene Data'!I92))),'Data Summary'!EE98="Yes"),OFFSET('Hygiene Data'!$I$7,0,10*ROW('Hygiene Data'!I92)),NA())</f>
        <v>#N/A</v>
      </c>
      <c r="BQ98" s="89" t="e">
        <f ca="true">+IF(AND(ISNUMBER(OFFSET('Hygiene Data'!$I$9,0,10*ROW('Hygiene Data'!I92))),'Data Summary'!EF98="Yes"),OFFSET('Hygiene Data'!$I$9,0,10*ROW('Hygiene Data'!I92)),NA())</f>
        <v>#N/A</v>
      </c>
    </row>
    <row xmlns:x14ac="http://schemas.microsoft.com/office/spreadsheetml/2009/9/ac" r="99" x14ac:dyDescent="0.2">
      <c r="A99" s="326" t="e">
        <f ca="true">+RIGHT('Data Summary'!A99,LEN('Data Summary'!A99)-9)</f>
        <v>#VALUE!</v>
      </c>
      <c r="B99" s="34" t="str">
        <f ca="true">+IF(ISTEXT('Data Summary'!B99),'Data Summary'!B99,"")</f>
        <v/>
      </c>
      <c r="C99" s="325" t="e">
        <f ca="true">+VALUE('Data Summary'!C99)</f>
        <v>#VALUE!</v>
      </c>
      <c r="D99" s="87" t="e">
        <f ca="true">+IF(AND(ISNUMBER(OFFSET('Water Data'!$D$4,0,10*ROW('Water Data'!D93))),'Data Summary'!BS99="Yes"),100-OFFSET('Water Data'!$D$4,0,10*ROW('Water Data'!D93)),NA())</f>
        <v>#N/A</v>
      </c>
      <c r="E99" s="87" t="e">
        <f ca="true">+IF(AND(ISNUMBER(OFFSET('Water Data'!$D$6,0,10*ROW('Water Data'!D93))),'Data Summary'!BT99="Yes"),OFFSET('Water Data'!$D$6,0,10*ROW('Water Data'!D93)),NA())</f>
        <v>#N/A</v>
      </c>
      <c r="F99" s="87" t="e">
        <f ca="true">+IF(AND(ISNUMBER(OFFSET('Water Data'!$D$9,0,10*ROW('Water Data'!D93))),'Data Summary'!BU99="Yes"),OFFSET('Water Data'!$D$9,0,10*ROW('Water Data'!D93)),NA())</f>
        <v>#N/A</v>
      </c>
      <c r="G99" s="87" t="e">
        <f ca="true">+IF(AND(ISNUMBER(OFFSET('Water Data'!$E$4,0,10*ROW('Water Data'!E93))),'Data Summary'!BV99="Yes"),100-OFFSET('Water Data'!$E$4,0,10*ROW('Water Data'!E93)),NA())</f>
        <v>#N/A</v>
      </c>
      <c r="H99" s="87" t="e">
        <f ca="true">+IF(AND(ISNUMBER(OFFSET('Water Data'!$E$6,0,10*ROW('Water Data'!E93))),'Data Summary'!BW99="Yes"),OFFSET('Water Data'!$E$6,0,10*ROW('Water Data'!E93)),NA())</f>
        <v>#N/A</v>
      </c>
      <c r="I99" s="87" t="e">
        <f ca="true">+IF(AND(ISNUMBER(OFFSET('Water Data'!$E$9,0,10*ROW('Water Data'!E93))),'Data Summary'!BX99="Yes"),OFFSET('Water Data'!$E$9,0,10*ROW('Water Data'!E93)),NA())</f>
        <v>#N/A</v>
      </c>
      <c r="J99" s="87" t="e">
        <f ca="true">+IF(AND(ISNUMBER(OFFSET('Water Data'!$F$4,0,10*ROW('Water Data'!F93))),'Data Summary'!BY99="Yes"),100-OFFSET('Water Data'!$F$4,0,10*ROW('Water Data'!F93)),NA())</f>
        <v>#N/A</v>
      </c>
      <c r="K99" s="87" t="e">
        <f ca="true">+IF(AND(ISNUMBER(OFFSET('Water Data'!$F$6,0,10*ROW('Water Data'!F93))),'Data Summary'!BZ99="Yes"),OFFSET('Water Data'!$F$6,0,10*ROW('Water Data'!F93)),NA())</f>
        <v>#N/A</v>
      </c>
      <c r="L99" s="87" t="e">
        <f ca="true">+IF(AND(ISNUMBER(OFFSET('Water Data'!$F$9,0,10*ROW('Water Data'!F93))),'Data Summary'!CA99="Yes"),OFFSET('Water Data'!$F$9,0,10*ROW('Water Data'!F93)),NA())</f>
        <v>#N/A</v>
      </c>
      <c r="M99" s="87" t="e">
        <f ca="true">+IF(AND(ISNUMBER(OFFSET('Water Data'!$G$4,0,10*ROW('Water Data'!G93))),'Data Summary'!CB99="Yes"),100-OFFSET('Water Data'!$G$4,0,10*ROW('Water Data'!G93)),NA())</f>
        <v>#N/A</v>
      </c>
      <c r="N99" s="87" t="e">
        <f ca="true">+IF(AND(ISNUMBER(OFFSET('Water Data'!$G$6,0,10*ROW('Water Data'!G93))),'Data Summary'!CC99="Yes"),OFFSET('Water Data'!$G$6,0,10*ROW('Water Data'!G93)),NA())</f>
        <v>#N/A</v>
      </c>
      <c r="O99" s="87" t="e">
        <f ca="true">+IF(AND(ISNUMBER(OFFSET('Water Data'!$G$9,0,10*ROW('Water Data'!G93))),'Data Summary'!CD99="Yes"),OFFSET('Water Data'!$G$9,0,10*ROW('Water Data'!G93)),NA())</f>
        <v>#N/A</v>
      </c>
      <c r="P99" s="87" t="e">
        <f ca="true">+IF(AND(ISNUMBER(OFFSET('Water Data'!$H$4,0,10*ROW('Water Data'!H93))),'Data Summary'!CE99="Yes"),100-OFFSET('Water Data'!$H$4,0,10*ROW('Water Data'!H93)),NA())</f>
        <v>#N/A</v>
      </c>
      <c r="Q99" s="87" t="e">
        <f ca="true">+IF(AND(ISNUMBER(OFFSET('Water Data'!$H$6,0,10*ROW('Water Data'!H93))),'Data Summary'!CF99="Yes"),OFFSET('Water Data'!$H$6,0,10*ROW('Water Data'!H93)),NA())</f>
        <v>#N/A</v>
      </c>
      <c r="R99" s="87" t="e">
        <f ca="true">+IF(AND(ISNUMBER(OFFSET('Water Data'!$H$9,0,10*ROW('Water Data'!H93))),'Data Summary'!CG99="Yes"),OFFSET('Water Data'!$H$9,0,10*ROW('Water Data'!H93)),NA())</f>
        <v>#N/A</v>
      </c>
      <c r="S99" s="87" t="e">
        <f ca="true">+IF(AND(ISNUMBER(OFFSET('Water Data'!$I$4,0,10*ROW('Water Data'!I93))),'Data Summary'!CH99="Yes"),100-OFFSET('Water Data'!$I$4,0,10*ROW('Water Data'!I93)),NA())</f>
        <v>#N/A</v>
      </c>
      <c r="T99" s="87" t="e">
        <f ca="true">+IF(AND(ISNUMBER(OFFSET('Water Data'!$I$6,0,10*ROW('Water Data'!I93))),'Data Summary'!CI99="Yes"),OFFSET('Water Data'!$I$6,0,10*ROW('Water Data'!I93)),NA())</f>
        <v>#N/A</v>
      </c>
      <c r="U99" s="87" t="e">
        <f ca="true">+IF(AND(ISNUMBER(OFFSET('Water Data'!$I$9,0,10*ROW('Water Data'!I93))),'Data Summary'!CJ99="Yes"),OFFSET('Water Data'!$I$9,0,10*ROW('Water Data'!I93)),NA())</f>
        <v>#N/A</v>
      </c>
      <c r="V99" s="88" t="e">
        <f ca="true">+IF(AND(ISNUMBER(OFFSET('Sanitation Data'!$D$4,0,10*ROW('Sanitation Data'!D93))),'Data Summary'!CK99="Yes"),100-OFFSET('Sanitation Data'!$D$4,0,10*ROW('Sanitation Data'!D93)),NA())</f>
        <v>#N/A</v>
      </c>
      <c r="W99" s="88" t="e">
        <f ca="true">+IF(AND(ISNUMBER(OFFSET('Sanitation Data'!$D$6,0,10*ROW('Sanitation Data'!D93))),'Data Summary'!CL99="Yes"),OFFSET('Sanitation Data'!$D$6,0,10*ROW('Sanitation Data'!D93)),NA())</f>
        <v>#N/A</v>
      </c>
      <c r="X99" s="88" t="e">
        <f ca="true">+IF(AND(ISNUMBER(OFFSET('Sanitation Data'!$D$10,0,10*ROW('Sanitation Data'!D93))),'Data Summary'!CM99="Yes"),OFFSET('Sanitation Data'!$D$10,0,10*ROW('Sanitation Data'!D93)),NA())</f>
        <v>#N/A</v>
      </c>
      <c r="Y99" s="88" t="e">
        <f ca="true">+IF(AND(ISNUMBER(OFFSET('Sanitation Data'!$D$11,0,10*ROW('Sanitation Data'!D93))),'Data Summary'!CN99="Yes"),OFFSET('Sanitation Data'!$D$11,0,10*ROW('Sanitation Data'!D93)),NA())</f>
        <v>#N/A</v>
      </c>
      <c r="Z99" s="88" t="e">
        <f ca="true">+IF(AND(ISNUMBER(OFFSET('Sanitation Data'!$D$12,0,10*ROW('Sanitation Data'!D93))),'Data Summary'!CO99="Yes"),OFFSET('Sanitation Data'!$D$12,0,10*ROW('Sanitation Data'!D93)),NA())</f>
        <v>#N/A</v>
      </c>
      <c r="AA99" s="88" t="e">
        <f ca="true">+IF(AND(ISNUMBER(OFFSET('Sanitation Data'!$E$4,0,10*ROW('Sanitation Data'!E93))),'Data Summary'!CP99="Yes"),100-OFFSET('Sanitation Data'!$E$4,0,10*ROW('Sanitation Data'!E93)),NA())</f>
        <v>#N/A</v>
      </c>
      <c r="AB99" s="88" t="e">
        <f ca="true">+IF(AND(ISNUMBER(OFFSET('Sanitation Data'!$E$6,0,10*ROW('Sanitation Data'!E93))),'Data Summary'!CQ99="Yes"),OFFSET('Sanitation Data'!$E$6,0,10*ROW('Sanitation Data'!E93)),NA())</f>
        <v>#N/A</v>
      </c>
      <c r="AC99" s="88" t="e">
        <f ca="true">+IF(AND(ISNUMBER(OFFSET('Sanitation Data'!$E$10,0,10*ROW('Sanitation Data'!E93))),'Data Summary'!CR99="Yes"),OFFSET('Sanitation Data'!$E$10,0,10*ROW('Sanitation Data'!E93)),NA())</f>
        <v>#N/A</v>
      </c>
      <c r="AD99" s="88" t="e">
        <f ca="true">+IF(AND(ISNUMBER(OFFSET('Sanitation Data'!$E$11,0,10*ROW('Sanitation Data'!E93))),'Data Summary'!CS99="Yes"),OFFSET('Sanitation Data'!$E$11,0,10*ROW('Sanitation Data'!E93)),NA())</f>
        <v>#N/A</v>
      </c>
      <c r="AE99" s="88" t="e">
        <f ca="true">+IF(AND(ISNUMBER(OFFSET('Sanitation Data'!$E$12,0,10*ROW('Sanitation Data'!E93))),'Data Summary'!CT99="Yes"),OFFSET('Sanitation Data'!$E$12,0,10*ROW('Sanitation Data'!E93)),NA())</f>
        <v>#N/A</v>
      </c>
      <c r="AF99" s="88" t="e">
        <f ca="true">+IF(AND(ISNUMBER(OFFSET('Sanitation Data'!$F$4,0,10*ROW('Sanitation Data'!F93))),'Data Summary'!CU99="Yes"),100-OFFSET('Sanitation Data'!$F$4,0,10*ROW('Sanitation Data'!F93)),NA())</f>
        <v>#N/A</v>
      </c>
      <c r="AG99" s="88" t="e">
        <f ca="true">+IF(AND(ISNUMBER(OFFSET('Sanitation Data'!$F$6,0,10*ROW('Sanitation Data'!F93))),'Data Summary'!CV99="Yes"),OFFSET('Sanitation Data'!$F$6,0,10*ROW('Sanitation Data'!F93)),NA())</f>
        <v>#N/A</v>
      </c>
      <c r="AH99" s="88" t="e">
        <f ca="true">+IF(AND(ISNUMBER(OFFSET('Sanitation Data'!$F$10,0,10*ROW('Sanitation Data'!F93))),'Data Summary'!CW99="Yes"),OFFSET('Sanitation Data'!$F$10,0,10*ROW('Sanitation Data'!F93)),NA())</f>
        <v>#N/A</v>
      </c>
      <c r="AI99" s="88" t="e">
        <f ca="true">+IF(AND(ISNUMBER(OFFSET('Sanitation Data'!$F$11,0,10*ROW('Sanitation Data'!F93))),'Data Summary'!CX99="Yes"),OFFSET('Sanitation Data'!$F$11,0,10*ROW('Sanitation Data'!F93)),NA())</f>
        <v>#N/A</v>
      </c>
      <c r="AJ99" s="88" t="e">
        <f ca="true">+IF(AND(ISNUMBER(OFFSET('Sanitation Data'!$F$12,0,10*ROW('Sanitation Data'!F93))),'Data Summary'!CY99="Yes"),OFFSET('Sanitation Data'!$F$12,0,10*ROW('Sanitation Data'!F93)),NA())</f>
        <v>#N/A</v>
      </c>
      <c r="AK99" s="88" t="e">
        <f ca="true">+IF(AND(ISNUMBER(OFFSET('Sanitation Data'!$G$4,0,10*ROW('Sanitation Data'!G93))),'Data Summary'!CZ99="Yes"),100-OFFSET('Sanitation Data'!$G$4,0,10*ROW('Sanitation Data'!G93)),NA())</f>
        <v>#N/A</v>
      </c>
      <c r="AL99" s="88" t="e">
        <f ca="true">+IF(AND(ISNUMBER(OFFSET('Sanitation Data'!$G$6,0,10*ROW('Sanitation Data'!G93))),'Data Summary'!DA99="Yes"),OFFSET('Sanitation Data'!$G$6,0,10*ROW('Sanitation Data'!G93)),NA())</f>
        <v>#N/A</v>
      </c>
      <c r="AM99" s="88" t="e">
        <f ca="true">+IF(AND(ISNUMBER(OFFSET('Sanitation Data'!$G$10,0,10*ROW('Sanitation Data'!G93))),'Data Summary'!DB99="Yes"),OFFSET('Sanitation Data'!$G$10,0,10*ROW('Sanitation Data'!G93)),NA())</f>
        <v>#N/A</v>
      </c>
      <c r="AN99" s="88" t="e">
        <f ca="true">+IF(AND(ISNUMBER(OFFSET('Sanitation Data'!$G$11,0,10*ROW('Sanitation Data'!G93))),'Data Summary'!DC99="Yes"),OFFSET('Sanitation Data'!$G$11,0,10*ROW('Sanitation Data'!G93)),NA())</f>
        <v>#N/A</v>
      </c>
      <c r="AO99" s="88" t="e">
        <f ca="true">+IF(AND(ISNUMBER(OFFSET('Sanitation Data'!$G$12,0,10*ROW('Sanitation Data'!G93))),'Data Summary'!DD99="Yes"),OFFSET('Sanitation Data'!$G$12,0,10*ROW('Sanitation Data'!G93)),NA())</f>
        <v>#N/A</v>
      </c>
      <c r="AP99" s="88" t="e">
        <f ca="true">+IF(AND(ISNUMBER(OFFSET('Sanitation Data'!$H$4,0,10*ROW('Sanitation Data'!H93))),'Data Summary'!DE99="Yes"),100-OFFSET('Sanitation Data'!$H$4,0,10*ROW('Sanitation Data'!H93)),NA())</f>
        <v>#N/A</v>
      </c>
      <c r="AQ99" s="88" t="e">
        <f ca="true">+IF(AND(ISNUMBER(OFFSET('Sanitation Data'!$H$6,0,10*ROW('Sanitation Data'!H93))),'Data Summary'!DF99="Yes"),OFFSET('Sanitation Data'!$H$6,0,10*ROW('Sanitation Data'!H93)),NA())</f>
        <v>#N/A</v>
      </c>
      <c r="AR99" s="88" t="e">
        <f ca="true">+IF(AND(ISNUMBER(OFFSET('Sanitation Data'!$H$10,0,10*ROW('Sanitation Data'!H93))),'Data Summary'!DG99="Yes"),OFFSET('Sanitation Data'!$H$10,0,10*ROW('Sanitation Data'!H93)),NA())</f>
        <v>#N/A</v>
      </c>
      <c r="AS99" s="88" t="e">
        <f ca="true">+IF(AND(ISNUMBER(OFFSET('Sanitation Data'!$H$11,0,10*ROW('Sanitation Data'!H93))),'Data Summary'!DH99="Yes"),OFFSET('Sanitation Data'!$H$11,0,10*ROW('Sanitation Data'!H93)),NA())</f>
        <v>#N/A</v>
      </c>
      <c r="AT99" s="88" t="e">
        <f ca="true">+IF(AND(ISNUMBER(OFFSET('Sanitation Data'!$H$12,0,10*ROW('Sanitation Data'!H93))),'Data Summary'!DI99="Yes"),OFFSET('Sanitation Data'!$H$12,0,10*ROW('Sanitation Data'!H93)),NA())</f>
        <v>#N/A</v>
      </c>
      <c r="AU99" s="88" t="e">
        <f ca="true">+IF(AND(ISNUMBER(OFFSET('Sanitation Data'!$I$4,0,10*ROW('Sanitation Data'!I93))),'Data Summary'!DJ99="Yes"),100-OFFSET('Sanitation Data'!$I$4,0,10*ROW('Sanitation Data'!I93)),NA())</f>
        <v>#N/A</v>
      </c>
      <c r="AV99" s="88" t="e">
        <f ca="true">+IF(AND(ISNUMBER(OFFSET('Sanitation Data'!$I$6,0,10*ROW('Sanitation Data'!I93))),'Data Summary'!DK99="Yes"),OFFSET('Sanitation Data'!$I$6,0,10*ROW('Sanitation Data'!I93)),NA())</f>
        <v>#N/A</v>
      </c>
      <c r="AW99" s="88" t="e">
        <f ca="true">+IF(AND(ISNUMBER(OFFSET('Sanitation Data'!$I$10,0,10*ROW('Sanitation Data'!I93))),'Data Summary'!DL99="Yes"),OFFSET('Sanitation Data'!$I$10,0,10*ROW('Sanitation Data'!I93)),NA())</f>
        <v>#N/A</v>
      </c>
      <c r="AX99" s="88" t="e">
        <f ca="true">+IF(AND(ISNUMBER(OFFSET('Sanitation Data'!$I$11,0,10*ROW('Sanitation Data'!I93))),'Data Summary'!DM99="Yes"),OFFSET('Sanitation Data'!$I$11,0,10*ROW('Sanitation Data'!I93)),NA())</f>
        <v>#N/A</v>
      </c>
      <c r="AY99" s="88" t="e">
        <f ca="true">+IF(AND(ISNUMBER(OFFSET('Sanitation Data'!$I$12,0,10*ROW('Sanitation Data'!I93))),'Data Summary'!DN99="Yes"),OFFSET('Sanitation Data'!$I$12,0,10*ROW('Sanitation Data'!I93)),NA())</f>
        <v>#N/A</v>
      </c>
      <c r="AZ99" s="89" t="e">
        <f ca="true">+IF(AND(ISNUMBER(OFFSET('Hygiene Data'!$D$5,0,10*ROW('Hygiene Data'!D93))),'Data Summary'!DO99="Yes"),OFFSET('Hygiene Data'!$D$5,0,10*ROW('Hygiene Data'!D93)),NA())</f>
        <v>#N/A</v>
      </c>
      <c r="BA99" s="89" t="e">
        <f ca="true">+IF(AND(ISNUMBER(OFFSET('Hygiene Data'!$D$7,0,10*ROW('Hygiene Data'!D93))),'Data Summary'!DP99="Yes"),OFFSET('Hygiene Data'!$D$7,0,10*ROW('Hygiene Data'!D93)),NA())</f>
        <v>#N/A</v>
      </c>
      <c r="BB99" s="89" t="e">
        <f ca="true">+IF(AND(ISNUMBER(OFFSET('Hygiene Data'!$D$9,0,10*ROW('Hygiene Data'!D93))),'Data Summary'!DQ99="Yes"),OFFSET('Hygiene Data'!$D$9,0,10*ROW('Hygiene Data'!D93)),NA())</f>
        <v>#N/A</v>
      </c>
      <c r="BC99" s="89" t="e">
        <f ca="true">+IF(AND(ISNUMBER(OFFSET('Hygiene Data'!$E$5,0,10*ROW('Hygiene Data'!E93))),'Data Summary'!DR99="Yes"),OFFSET('Hygiene Data'!$E$5,0,10*ROW('Hygiene Data'!E93)),NA())</f>
        <v>#N/A</v>
      </c>
      <c r="BD99" s="89" t="e">
        <f ca="true">+IF(AND(ISNUMBER(OFFSET('Hygiene Data'!$E$7,0,10*ROW('Hygiene Data'!E93))),'Data Summary'!DS99="Yes"),OFFSET('Hygiene Data'!$E$7,0,10*ROW('Hygiene Data'!E93)),NA())</f>
        <v>#N/A</v>
      </c>
      <c r="BE99" s="89" t="e">
        <f ca="true">+IF(AND(ISNUMBER(OFFSET('Hygiene Data'!$E$9,0,10*ROW('Hygiene Data'!E93))),'Data Summary'!DT99="Yes"),OFFSET('Hygiene Data'!$E$9,0,10*ROW('Hygiene Data'!E93)),NA())</f>
        <v>#N/A</v>
      </c>
      <c r="BF99" s="89" t="e">
        <f ca="true">+IF(AND(ISNUMBER(OFFSET('Hygiene Data'!$F$5,0,10*ROW('Hygiene Data'!F93))),'Data Summary'!DU99="Yes"),OFFSET('Hygiene Data'!$F$5,0,10*ROW('Hygiene Data'!F93)),NA())</f>
        <v>#N/A</v>
      </c>
      <c r="BG99" s="89" t="e">
        <f ca="true">+IF(AND(ISNUMBER(OFFSET('Hygiene Data'!$F$7,0,10*ROW('Hygiene Data'!F93))),'Data Summary'!DV99="Yes"),OFFSET('Hygiene Data'!$F$7,0,10*ROW('Hygiene Data'!F93)),NA())</f>
        <v>#N/A</v>
      </c>
      <c r="BH99" s="89" t="e">
        <f ca="true">+IF(AND(ISNUMBER(OFFSET('Hygiene Data'!$F$9,0,10*ROW('Hygiene Data'!F93))),'Data Summary'!DW99="Yes"),OFFSET('Hygiene Data'!$F$9,0,10*ROW('Hygiene Data'!F93)),NA())</f>
        <v>#N/A</v>
      </c>
      <c r="BI99" s="89" t="e">
        <f ca="true">+IF(AND(ISNUMBER(OFFSET('Hygiene Data'!$G$5,0,10*ROW('Hygiene Data'!G93))),'Data Summary'!DX99="Yes"),OFFSET('Hygiene Data'!$G$5,0,10*ROW('Hygiene Data'!G93)),NA())</f>
        <v>#N/A</v>
      </c>
      <c r="BJ99" s="89" t="e">
        <f ca="true">+IF(AND(ISNUMBER(OFFSET('Hygiene Data'!$G$7,0,10*ROW('Hygiene Data'!G93))),'Data Summary'!DY99="Yes"),OFFSET('Hygiene Data'!$G$7,0,10*ROW('Hygiene Data'!G93)),NA())</f>
        <v>#N/A</v>
      </c>
      <c r="BK99" s="89" t="e">
        <f ca="true">+IF(AND(ISNUMBER(OFFSET('Hygiene Data'!$G$9,0,10*ROW('Hygiene Data'!G93))),'Data Summary'!DZ99="Yes"),OFFSET('Hygiene Data'!$G$9,0,10*ROW('Hygiene Data'!G93)),NA())</f>
        <v>#N/A</v>
      </c>
      <c r="BL99" s="89" t="e">
        <f ca="true">+IF(AND(ISNUMBER(OFFSET('Hygiene Data'!$H$5,0,10*ROW('Hygiene Data'!H93))),'Data Summary'!EA99="Yes"),OFFSET('Hygiene Data'!$H$5,0,10*ROW('Hygiene Data'!H93)),NA())</f>
        <v>#N/A</v>
      </c>
      <c r="BM99" s="89" t="e">
        <f ca="true">+IF(AND(ISNUMBER(OFFSET('Hygiene Data'!$H$7,0,10*ROW('Hygiene Data'!H93))),'Data Summary'!EB99="Yes"),OFFSET('Hygiene Data'!$H$7,0,10*ROW('Hygiene Data'!H93)),NA())</f>
        <v>#N/A</v>
      </c>
      <c r="BN99" s="89" t="e">
        <f ca="true">+IF(AND(ISNUMBER(OFFSET('Hygiene Data'!$H$9,0,10*ROW('Hygiene Data'!H93))),'Data Summary'!EC99="Yes"),OFFSET('Hygiene Data'!$H$9,0,10*ROW('Hygiene Data'!H93)),NA())</f>
        <v>#N/A</v>
      </c>
      <c r="BO99" s="89" t="e">
        <f ca="true">+IF(AND(ISNUMBER(OFFSET('Hygiene Data'!$I$5,0,10*ROW('Hygiene Data'!I93))),'Data Summary'!ED99="Yes"),OFFSET('Hygiene Data'!$I$5,0,10*ROW('Hygiene Data'!I93)),NA())</f>
        <v>#N/A</v>
      </c>
      <c r="BP99" s="89" t="e">
        <f ca="true">+IF(AND(ISNUMBER(OFFSET('Hygiene Data'!$I$7,0,10*ROW('Hygiene Data'!I93))),'Data Summary'!EE99="Yes"),OFFSET('Hygiene Data'!$I$7,0,10*ROW('Hygiene Data'!I93)),NA())</f>
        <v>#N/A</v>
      </c>
      <c r="BQ99" s="89" t="e">
        <f ca="true">+IF(AND(ISNUMBER(OFFSET('Hygiene Data'!$I$9,0,10*ROW('Hygiene Data'!I93))),'Data Summary'!EF99="Yes"),OFFSET('Hygiene Data'!$I$9,0,10*ROW('Hygiene Data'!I93)),NA())</f>
        <v>#N/A</v>
      </c>
    </row>
    <row xmlns:x14ac="http://schemas.microsoft.com/office/spreadsheetml/2009/9/ac" r="100" x14ac:dyDescent="0.2">
      <c r="A100" s="326" t="e">
        <f ca="true">+RIGHT('Data Summary'!A100,LEN('Data Summary'!A100)-9)</f>
        <v>#VALUE!</v>
      </c>
      <c r="B100" s="34" t="str">
        <f ca="true">+IF(ISTEXT('Data Summary'!B100),'Data Summary'!B100,"")</f>
        <v/>
      </c>
      <c r="C100" s="325" t="e">
        <f ca="true">+VALUE('Data Summary'!C100)</f>
        <v>#VALUE!</v>
      </c>
      <c r="D100" s="87" t="e">
        <f ca="true">+IF(AND(ISNUMBER(OFFSET('Water Data'!$D$4,0,10*ROW('Water Data'!D94))),'Data Summary'!BS100="Yes"),100-OFFSET('Water Data'!$D$4,0,10*ROW('Water Data'!D94)),NA())</f>
        <v>#N/A</v>
      </c>
      <c r="E100" s="87" t="e">
        <f ca="true">+IF(AND(ISNUMBER(OFFSET('Water Data'!$D$6,0,10*ROW('Water Data'!D94))),'Data Summary'!BT100="Yes"),OFFSET('Water Data'!$D$6,0,10*ROW('Water Data'!D94)),NA())</f>
        <v>#N/A</v>
      </c>
      <c r="F100" s="87" t="e">
        <f ca="true">+IF(AND(ISNUMBER(OFFSET('Water Data'!$D$9,0,10*ROW('Water Data'!D94))),'Data Summary'!BU100="Yes"),OFFSET('Water Data'!$D$9,0,10*ROW('Water Data'!D94)),NA())</f>
        <v>#N/A</v>
      </c>
      <c r="G100" s="87" t="e">
        <f ca="true">+IF(AND(ISNUMBER(OFFSET('Water Data'!$E$4,0,10*ROW('Water Data'!E94))),'Data Summary'!BV100="Yes"),100-OFFSET('Water Data'!$E$4,0,10*ROW('Water Data'!E94)),NA())</f>
        <v>#N/A</v>
      </c>
      <c r="H100" s="87" t="e">
        <f ca="true">+IF(AND(ISNUMBER(OFFSET('Water Data'!$E$6,0,10*ROW('Water Data'!E94))),'Data Summary'!BW100="Yes"),OFFSET('Water Data'!$E$6,0,10*ROW('Water Data'!E94)),NA())</f>
        <v>#N/A</v>
      </c>
      <c r="I100" s="87" t="e">
        <f ca="true">+IF(AND(ISNUMBER(OFFSET('Water Data'!$E$9,0,10*ROW('Water Data'!E94))),'Data Summary'!BX100="Yes"),OFFSET('Water Data'!$E$9,0,10*ROW('Water Data'!E94)),NA())</f>
        <v>#N/A</v>
      </c>
      <c r="J100" s="87" t="e">
        <f ca="true">+IF(AND(ISNUMBER(OFFSET('Water Data'!$F$4,0,10*ROW('Water Data'!F94))),'Data Summary'!BY100="Yes"),100-OFFSET('Water Data'!$F$4,0,10*ROW('Water Data'!F94)),NA())</f>
        <v>#N/A</v>
      </c>
      <c r="K100" s="87" t="e">
        <f ca="true">+IF(AND(ISNUMBER(OFFSET('Water Data'!$F$6,0,10*ROW('Water Data'!F94))),'Data Summary'!BZ100="Yes"),OFFSET('Water Data'!$F$6,0,10*ROW('Water Data'!F94)),NA())</f>
        <v>#N/A</v>
      </c>
      <c r="L100" s="87" t="e">
        <f ca="true">+IF(AND(ISNUMBER(OFFSET('Water Data'!$F$9,0,10*ROW('Water Data'!F94))),'Data Summary'!CA100="Yes"),OFFSET('Water Data'!$F$9,0,10*ROW('Water Data'!F94)),NA())</f>
        <v>#N/A</v>
      </c>
      <c r="M100" s="87" t="e">
        <f ca="true">+IF(AND(ISNUMBER(OFFSET('Water Data'!$G$4,0,10*ROW('Water Data'!G94))),'Data Summary'!CB100="Yes"),100-OFFSET('Water Data'!$G$4,0,10*ROW('Water Data'!G94)),NA())</f>
        <v>#N/A</v>
      </c>
      <c r="N100" s="87" t="e">
        <f ca="true">+IF(AND(ISNUMBER(OFFSET('Water Data'!$G$6,0,10*ROW('Water Data'!G94))),'Data Summary'!CC100="Yes"),OFFSET('Water Data'!$G$6,0,10*ROW('Water Data'!G94)),NA())</f>
        <v>#N/A</v>
      </c>
      <c r="O100" s="87" t="e">
        <f ca="true">+IF(AND(ISNUMBER(OFFSET('Water Data'!$G$9,0,10*ROW('Water Data'!G94))),'Data Summary'!CD100="Yes"),OFFSET('Water Data'!$G$9,0,10*ROW('Water Data'!G94)),NA())</f>
        <v>#N/A</v>
      </c>
      <c r="P100" s="87" t="e">
        <f ca="true">+IF(AND(ISNUMBER(OFFSET('Water Data'!$H$4,0,10*ROW('Water Data'!H94))),'Data Summary'!CE100="Yes"),100-OFFSET('Water Data'!$H$4,0,10*ROW('Water Data'!H94)),NA())</f>
        <v>#N/A</v>
      </c>
      <c r="Q100" s="87" t="e">
        <f ca="true">+IF(AND(ISNUMBER(OFFSET('Water Data'!$H$6,0,10*ROW('Water Data'!H94))),'Data Summary'!CF100="Yes"),OFFSET('Water Data'!$H$6,0,10*ROW('Water Data'!H94)),NA())</f>
        <v>#N/A</v>
      </c>
      <c r="R100" s="87" t="e">
        <f ca="true">+IF(AND(ISNUMBER(OFFSET('Water Data'!$H$9,0,10*ROW('Water Data'!H94))),'Data Summary'!CG100="Yes"),OFFSET('Water Data'!$H$9,0,10*ROW('Water Data'!H94)),NA())</f>
        <v>#N/A</v>
      </c>
      <c r="S100" s="87" t="e">
        <f ca="true">+IF(AND(ISNUMBER(OFFSET('Water Data'!$I$4,0,10*ROW('Water Data'!I94))),'Data Summary'!CH100="Yes"),100-OFFSET('Water Data'!$I$4,0,10*ROW('Water Data'!I94)),NA())</f>
        <v>#N/A</v>
      </c>
      <c r="T100" s="87" t="e">
        <f ca="true">+IF(AND(ISNUMBER(OFFSET('Water Data'!$I$6,0,10*ROW('Water Data'!I94))),'Data Summary'!CI100="Yes"),OFFSET('Water Data'!$I$6,0,10*ROW('Water Data'!I94)),NA())</f>
        <v>#N/A</v>
      </c>
      <c r="U100" s="87" t="e">
        <f ca="true">+IF(AND(ISNUMBER(OFFSET('Water Data'!$I$9,0,10*ROW('Water Data'!I94))),'Data Summary'!CJ100="Yes"),OFFSET('Water Data'!$I$9,0,10*ROW('Water Data'!I94)),NA())</f>
        <v>#N/A</v>
      </c>
      <c r="V100" s="88" t="e">
        <f ca="true">+IF(AND(ISNUMBER(OFFSET('Sanitation Data'!$D$4,0,10*ROW('Sanitation Data'!D94))),'Data Summary'!CK100="Yes"),100-OFFSET('Sanitation Data'!$D$4,0,10*ROW('Sanitation Data'!D94)),NA())</f>
        <v>#N/A</v>
      </c>
      <c r="W100" s="88" t="e">
        <f ca="true">+IF(AND(ISNUMBER(OFFSET('Sanitation Data'!$D$6,0,10*ROW('Sanitation Data'!D94))),'Data Summary'!CL100="Yes"),OFFSET('Sanitation Data'!$D$6,0,10*ROW('Sanitation Data'!D94)),NA())</f>
        <v>#N/A</v>
      </c>
      <c r="X100" s="88" t="e">
        <f ca="true">+IF(AND(ISNUMBER(OFFSET('Sanitation Data'!$D$10,0,10*ROW('Sanitation Data'!D94))),'Data Summary'!CM100="Yes"),OFFSET('Sanitation Data'!$D$10,0,10*ROW('Sanitation Data'!D94)),NA())</f>
        <v>#N/A</v>
      </c>
      <c r="Y100" s="88" t="e">
        <f ca="true">+IF(AND(ISNUMBER(OFFSET('Sanitation Data'!$D$11,0,10*ROW('Sanitation Data'!D94))),'Data Summary'!CN100="Yes"),OFFSET('Sanitation Data'!$D$11,0,10*ROW('Sanitation Data'!D94)),NA())</f>
        <v>#N/A</v>
      </c>
      <c r="Z100" s="88" t="e">
        <f ca="true">+IF(AND(ISNUMBER(OFFSET('Sanitation Data'!$D$12,0,10*ROW('Sanitation Data'!D94))),'Data Summary'!CO100="Yes"),OFFSET('Sanitation Data'!$D$12,0,10*ROW('Sanitation Data'!D94)),NA())</f>
        <v>#N/A</v>
      </c>
      <c r="AA100" s="88" t="e">
        <f ca="true">+IF(AND(ISNUMBER(OFFSET('Sanitation Data'!$E$4,0,10*ROW('Sanitation Data'!E94))),'Data Summary'!CP100="Yes"),100-OFFSET('Sanitation Data'!$E$4,0,10*ROW('Sanitation Data'!E94)),NA())</f>
        <v>#N/A</v>
      </c>
      <c r="AB100" s="88" t="e">
        <f ca="true">+IF(AND(ISNUMBER(OFFSET('Sanitation Data'!$E$6,0,10*ROW('Sanitation Data'!E94))),'Data Summary'!CQ100="Yes"),OFFSET('Sanitation Data'!$E$6,0,10*ROW('Sanitation Data'!E94)),NA())</f>
        <v>#N/A</v>
      </c>
      <c r="AC100" s="88" t="e">
        <f ca="true">+IF(AND(ISNUMBER(OFFSET('Sanitation Data'!$E$10,0,10*ROW('Sanitation Data'!E94))),'Data Summary'!CR100="Yes"),OFFSET('Sanitation Data'!$E$10,0,10*ROW('Sanitation Data'!E94)),NA())</f>
        <v>#N/A</v>
      </c>
      <c r="AD100" s="88" t="e">
        <f ca="true">+IF(AND(ISNUMBER(OFFSET('Sanitation Data'!$E$11,0,10*ROW('Sanitation Data'!E94))),'Data Summary'!CS100="Yes"),OFFSET('Sanitation Data'!$E$11,0,10*ROW('Sanitation Data'!E94)),NA())</f>
        <v>#N/A</v>
      </c>
      <c r="AE100" s="88" t="e">
        <f ca="true">+IF(AND(ISNUMBER(OFFSET('Sanitation Data'!$E$12,0,10*ROW('Sanitation Data'!E94))),'Data Summary'!CT100="Yes"),OFFSET('Sanitation Data'!$E$12,0,10*ROW('Sanitation Data'!E94)),NA())</f>
        <v>#N/A</v>
      </c>
      <c r="AF100" s="88" t="e">
        <f ca="true">+IF(AND(ISNUMBER(OFFSET('Sanitation Data'!$F$4,0,10*ROW('Sanitation Data'!F94))),'Data Summary'!CU100="Yes"),100-OFFSET('Sanitation Data'!$F$4,0,10*ROW('Sanitation Data'!F94)),NA())</f>
        <v>#N/A</v>
      </c>
      <c r="AG100" s="88" t="e">
        <f ca="true">+IF(AND(ISNUMBER(OFFSET('Sanitation Data'!$F$6,0,10*ROW('Sanitation Data'!F94))),'Data Summary'!CV100="Yes"),OFFSET('Sanitation Data'!$F$6,0,10*ROW('Sanitation Data'!F94)),NA())</f>
        <v>#N/A</v>
      </c>
      <c r="AH100" s="88" t="e">
        <f ca="true">+IF(AND(ISNUMBER(OFFSET('Sanitation Data'!$F$10,0,10*ROW('Sanitation Data'!F94))),'Data Summary'!CW100="Yes"),OFFSET('Sanitation Data'!$F$10,0,10*ROW('Sanitation Data'!F94)),NA())</f>
        <v>#N/A</v>
      </c>
      <c r="AI100" s="88" t="e">
        <f ca="true">+IF(AND(ISNUMBER(OFFSET('Sanitation Data'!$F$11,0,10*ROW('Sanitation Data'!F94))),'Data Summary'!CX100="Yes"),OFFSET('Sanitation Data'!$F$11,0,10*ROW('Sanitation Data'!F94)),NA())</f>
        <v>#N/A</v>
      </c>
      <c r="AJ100" s="88" t="e">
        <f ca="true">+IF(AND(ISNUMBER(OFFSET('Sanitation Data'!$F$12,0,10*ROW('Sanitation Data'!F94))),'Data Summary'!CY100="Yes"),OFFSET('Sanitation Data'!$F$12,0,10*ROW('Sanitation Data'!F94)),NA())</f>
        <v>#N/A</v>
      </c>
      <c r="AK100" s="88" t="e">
        <f ca="true">+IF(AND(ISNUMBER(OFFSET('Sanitation Data'!$G$4,0,10*ROW('Sanitation Data'!G94))),'Data Summary'!CZ100="Yes"),100-OFFSET('Sanitation Data'!$G$4,0,10*ROW('Sanitation Data'!G94)),NA())</f>
        <v>#N/A</v>
      </c>
      <c r="AL100" s="88" t="e">
        <f ca="true">+IF(AND(ISNUMBER(OFFSET('Sanitation Data'!$G$6,0,10*ROW('Sanitation Data'!G94))),'Data Summary'!DA100="Yes"),OFFSET('Sanitation Data'!$G$6,0,10*ROW('Sanitation Data'!G94)),NA())</f>
        <v>#N/A</v>
      </c>
      <c r="AM100" s="88" t="e">
        <f ca="true">+IF(AND(ISNUMBER(OFFSET('Sanitation Data'!$G$10,0,10*ROW('Sanitation Data'!G94))),'Data Summary'!DB100="Yes"),OFFSET('Sanitation Data'!$G$10,0,10*ROW('Sanitation Data'!G94)),NA())</f>
        <v>#N/A</v>
      </c>
      <c r="AN100" s="88" t="e">
        <f ca="true">+IF(AND(ISNUMBER(OFFSET('Sanitation Data'!$G$11,0,10*ROW('Sanitation Data'!G94))),'Data Summary'!DC100="Yes"),OFFSET('Sanitation Data'!$G$11,0,10*ROW('Sanitation Data'!G94)),NA())</f>
        <v>#N/A</v>
      </c>
      <c r="AO100" s="88" t="e">
        <f ca="true">+IF(AND(ISNUMBER(OFFSET('Sanitation Data'!$G$12,0,10*ROW('Sanitation Data'!G94))),'Data Summary'!DD100="Yes"),OFFSET('Sanitation Data'!$G$12,0,10*ROW('Sanitation Data'!G94)),NA())</f>
        <v>#N/A</v>
      </c>
      <c r="AP100" s="88" t="e">
        <f ca="true">+IF(AND(ISNUMBER(OFFSET('Sanitation Data'!$H$4,0,10*ROW('Sanitation Data'!H94))),'Data Summary'!DE100="Yes"),100-OFFSET('Sanitation Data'!$H$4,0,10*ROW('Sanitation Data'!H94)),NA())</f>
        <v>#N/A</v>
      </c>
      <c r="AQ100" s="88" t="e">
        <f ca="true">+IF(AND(ISNUMBER(OFFSET('Sanitation Data'!$H$6,0,10*ROW('Sanitation Data'!H94))),'Data Summary'!DF100="Yes"),OFFSET('Sanitation Data'!$H$6,0,10*ROW('Sanitation Data'!H94)),NA())</f>
        <v>#N/A</v>
      </c>
      <c r="AR100" s="88" t="e">
        <f ca="true">+IF(AND(ISNUMBER(OFFSET('Sanitation Data'!$H$10,0,10*ROW('Sanitation Data'!H94))),'Data Summary'!DG100="Yes"),OFFSET('Sanitation Data'!$H$10,0,10*ROW('Sanitation Data'!H94)),NA())</f>
        <v>#N/A</v>
      </c>
      <c r="AS100" s="88" t="e">
        <f ca="true">+IF(AND(ISNUMBER(OFFSET('Sanitation Data'!$H$11,0,10*ROW('Sanitation Data'!H94))),'Data Summary'!DH100="Yes"),OFFSET('Sanitation Data'!$H$11,0,10*ROW('Sanitation Data'!H94)),NA())</f>
        <v>#N/A</v>
      </c>
      <c r="AT100" s="88" t="e">
        <f ca="true">+IF(AND(ISNUMBER(OFFSET('Sanitation Data'!$H$12,0,10*ROW('Sanitation Data'!H94))),'Data Summary'!DI100="Yes"),OFFSET('Sanitation Data'!$H$12,0,10*ROW('Sanitation Data'!H94)),NA())</f>
        <v>#N/A</v>
      </c>
      <c r="AU100" s="88" t="e">
        <f ca="true">+IF(AND(ISNUMBER(OFFSET('Sanitation Data'!$I$4,0,10*ROW('Sanitation Data'!I94))),'Data Summary'!DJ100="Yes"),100-OFFSET('Sanitation Data'!$I$4,0,10*ROW('Sanitation Data'!I94)),NA())</f>
        <v>#N/A</v>
      </c>
      <c r="AV100" s="88" t="e">
        <f ca="true">+IF(AND(ISNUMBER(OFFSET('Sanitation Data'!$I$6,0,10*ROW('Sanitation Data'!I94))),'Data Summary'!DK100="Yes"),OFFSET('Sanitation Data'!$I$6,0,10*ROW('Sanitation Data'!I94)),NA())</f>
        <v>#N/A</v>
      </c>
      <c r="AW100" s="88" t="e">
        <f ca="true">+IF(AND(ISNUMBER(OFFSET('Sanitation Data'!$I$10,0,10*ROW('Sanitation Data'!I94))),'Data Summary'!DL100="Yes"),OFFSET('Sanitation Data'!$I$10,0,10*ROW('Sanitation Data'!I94)),NA())</f>
        <v>#N/A</v>
      </c>
      <c r="AX100" s="88" t="e">
        <f ca="true">+IF(AND(ISNUMBER(OFFSET('Sanitation Data'!$I$11,0,10*ROW('Sanitation Data'!I94))),'Data Summary'!DM100="Yes"),OFFSET('Sanitation Data'!$I$11,0,10*ROW('Sanitation Data'!I94)),NA())</f>
        <v>#N/A</v>
      </c>
      <c r="AY100" s="88" t="e">
        <f ca="true">+IF(AND(ISNUMBER(OFFSET('Sanitation Data'!$I$12,0,10*ROW('Sanitation Data'!I94))),'Data Summary'!DN100="Yes"),OFFSET('Sanitation Data'!$I$12,0,10*ROW('Sanitation Data'!I94)),NA())</f>
        <v>#N/A</v>
      </c>
      <c r="AZ100" s="89" t="e">
        <f ca="true">+IF(AND(ISNUMBER(OFFSET('Hygiene Data'!$D$5,0,10*ROW('Hygiene Data'!D94))),'Data Summary'!DO100="Yes"),OFFSET('Hygiene Data'!$D$5,0,10*ROW('Hygiene Data'!D94)),NA())</f>
        <v>#N/A</v>
      </c>
      <c r="BA100" s="89" t="e">
        <f ca="true">+IF(AND(ISNUMBER(OFFSET('Hygiene Data'!$D$7,0,10*ROW('Hygiene Data'!D94))),'Data Summary'!DP100="Yes"),OFFSET('Hygiene Data'!$D$7,0,10*ROW('Hygiene Data'!D94)),NA())</f>
        <v>#N/A</v>
      </c>
      <c r="BB100" s="89" t="e">
        <f ca="true">+IF(AND(ISNUMBER(OFFSET('Hygiene Data'!$D$9,0,10*ROW('Hygiene Data'!D94))),'Data Summary'!DQ100="Yes"),OFFSET('Hygiene Data'!$D$9,0,10*ROW('Hygiene Data'!D94)),NA())</f>
        <v>#N/A</v>
      </c>
      <c r="BC100" s="89" t="e">
        <f ca="true">+IF(AND(ISNUMBER(OFFSET('Hygiene Data'!$E$5,0,10*ROW('Hygiene Data'!E94))),'Data Summary'!DR100="Yes"),OFFSET('Hygiene Data'!$E$5,0,10*ROW('Hygiene Data'!E94)),NA())</f>
        <v>#N/A</v>
      </c>
      <c r="BD100" s="89" t="e">
        <f ca="true">+IF(AND(ISNUMBER(OFFSET('Hygiene Data'!$E$7,0,10*ROW('Hygiene Data'!E94))),'Data Summary'!DS100="Yes"),OFFSET('Hygiene Data'!$E$7,0,10*ROW('Hygiene Data'!E94)),NA())</f>
        <v>#N/A</v>
      </c>
      <c r="BE100" s="89" t="e">
        <f ca="true">+IF(AND(ISNUMBER(OFFSET('Hygiene Data'!$E$9,0,10*ROW('Hygiene Data'!E94))),'Data Summary'!DT100="Yes"),OFFSET('Hygiene Data'!$E$9,0,10*ROW('Hygiene Data'!E94)),NA())</f>
        <v>#N/A</v>
      </c>
      <c r="BF100" s="89" t="e">
        <f ca="true">+IF(AND(ISNUMBER(OFFSET('Hygiene Data'!$F$5,0,10*ROW('Hygiene Data'!F94))),'Data Summary'!DU100="Yes"),OFFSET('Hygiene Data'!$F$5,0,10*ROW('Hygiene Data'!F94)),NA())</f>
        <v>#N/A</v>
      </c>
      <c r="BG100" s="89" t="e">
        <f ca="true">+IF(AND(ISNUMBER(OFFSET('Hygiene Data'!$F$7,0,10*ROW('Hygiene Data'!F94))),'Data Summary'!DV100="Yes"),OFFSET('Hygiene Data'!$F$7,0,10*ROW('Hygiene Data'!F94)),NA())</f>
        <v>#N/A</v>
      </c>
      <c r="BH100" s="89" t="e">
        <f ca="true">+IF(AND(ISNUMBER(OFFSET('Hygiene Data'!$F$9,0,10*ROW('Hygiene Data'!F94))),'Data Summary'!DW100="Yes"),OFFSET('Hygiene Data'!$F$9,0,10*ROW('Hygiene Data'!F94)),NA())</f>
        <v>#N/A</v>
      </c>
      <c r="BI100" s="89" t="e">
        <f ca="true">+IF(AND(ISNUMBER(OFFSET('Hygiene Data'!$G$5,0,10*ROW('Hygiene Data'!G94))),'Data Summary'!DX100="Yes"),OFFSET('Hygiene Data'!$G$5,0,10*ROW('Hygiene Data'!G94)),NA())</f>
        <v>#N/A</v>
      </c>
      <c r="BJ100" s="89" t="e">
        <f ca="true">+IF(AND(ISNUMBER(OFFSET('Hygiene Data'!$G$7,0,10*ROW('Hygiene Data'!G94))),'Data Summary'!DY100="Yes"),OFFSET('Hygiene Data'!$G$7,0,10*ROW('Hygiene Data'!G94)),NA())</f>
        <v>#N/A</v>
      </c>
      <c r="BK100" s="89" t="e">
        <f ca="true">+IF(AND(ISNUMBER(OFFSET('Hygiene Data'!$G$9,0,10*ROW('Hygiene Data'!G94))),'Data Summary'!DZ100="Yes"),OFFSET('Hygiene Data'!$G$9,0,10*ROW('Hygiene Data'!G94)),NA())</f>
        <v>#N/A</v>
      </c>
      <c r="BL100" s="89" t="e">
        <f ca="true">+IF(AND(ISNUMBER(OFFSET('Hygiene Data'!$H$5,0,10*ROW('Hygiene Data'!H94))),'Data Summary'!EA100="Yes"),OFFSET('Hygiene Data'!$H$5,0,10*ROW('Hygiene Data'!H94)),NA())</f>
        <v>#N/A</v>
      </c>
      <c r="BM100" s="89" t="e">
        <f ca="true">+IF(AND(ISNUMBER(OFFSET('Hygiene Data'!$H$7,0,10*ROW('Hygiene Data'!H94))),'Data Summary'!EB100="Yes"),OFFSET('Hygiene Data'!$H$7,0,10*ROW('Hygiene Data'!H94)),NA())</f>
        <v>#N/A</v>
      </c>
      <c r="BN100" s="89" t="e">
        <f ca="true">+IF(AND(ISNUMBER(OFFSET('Hygiene Data'!$H$9,0,10*ROW('Hygiene Data'!H94))),'Data Summary'!EC100="Yes"),OFFSET('Hygiene Data'!$H$9,0,10*ROW('Hygiene Data'!H94)),NA())</f>
        <v>#N/A</v>
      </c>
      <c r="BO100" s="89" t="e">
        <f ca="true">+IF(AND(ISNUMBER(OFFSET('Hygiene Data'!$I$5,0,10*ROW('Hygiene Data'!I94))),'Data Summary'!ED100="Yes"),OFFSET('Hygiene Data'!$I$5,0,10*ROW('Hygiene Data'!I94)),NA())</f>
        <v>#N/A</v>
      </c>
      <c r="BP100" s="89" t="e">
        <f ca="true">+IF(AND(ISNUMBER(OFFSET('Hygiene Data'!$I$7,0,10*ROW('Hygiene Data'!I94))),'Data Summary'!EE100="Yes"),OFFSET('Hygiene Data'!$I$7,0,10*ROW('Hygiene Data'!I94)),NA())</f>
        <v>#N/A</v>
      </c>
      <c r="BQ100" s="89" t="e">
        <f ca="true">+IF(AND(ISNUMBER(OFFSET('Hygiene Data'!$I$9,0,10*ROW('Hygiene Data'!I94))),'Data Summary'!EF100="Yes"),OFFSET('Hygiene Data'!$I$9,0,10*ROW('Hygiene Data'!I94)),NA())</f>
        <v>#N/A</v>
      </c>
    </row>
    <row xmlns:x14ac="http://schemas.microsoft.com/office/spreadsheetml/2009/9/ac" r="101" x14ac:dyDescent="0.2">
      <c r="A101" s="326" t="e">
        <f ca="true">+RIGHT('Data Summary'!A101,LEN('Data Summary'!A101)-9)</f>
        <v>#VALUE!</v>
      </c>
      <c r="B101" s="34" t="str">
        <f ca="true">+IF(ISTEXT('Data Summary'!B101),'Data Summary'!B101,"")</f>
        <v/>
      </c>
      <c r="C101" s="325" t="e">
        <f ca="true">+VALUE('Data Summary'!C101)</f>
        <v>#VALUE!</v>
      </c>
      <c r="D101" s="87" t="e">
        <f ca="true">+IF(AND(ISNUMBER(OFFSET('Water Data'!$D$4,0,10*ROW('Water Data'!D95))),'Data Summary'!BS101="Yes"),100-OFFSET('Water Data'!$D$4,0,10*ROW('Water Data'!D95)),NA())</f>
        <v>#N/A</v>
      </c>
      <c r="E101" s="87" t="e">
        <f ca="true">+IF(AND(ISNUMBER(OFFSET('Water Data'!$D$6,0,10*ROW('Water Data'!D95))),'Data Summary'!BT101="Yes"),OFFSET('Water Data'!$D$6,0,10*ROW('Water Data'!D95)),NA())</f>
        <v>#N/A</v>
      </c>
      <c r="F101" s="87" t="e">
        <f ca="true">+IF(AND(ISNUMBER(OFFSET('Water Data'!$D$9,0,10*ROW('Water Data'!D95))),'Data Summary'!BU101="Yes"),OFFSET('Water Data'!$D$9,0,10*ROW('Water Data'!D95)),NA())</f>
        <v>#N/A</v>
      </c>
      <c r="G101" s="87" t="e">
        <f ca="true">+IF(AND(ISNUMBER(OFFSET('Water Data'!$E$4,0,10*ROW('Water Data'!E95))),'Data Summary'!BV101="Yes"),100-OFFSET('Water Data'!$E$4,0,10*ROW('Water Data'!E95)),NA())</f>
        <v>#N/A</v>
      </c>
      <c r="H101" s="87" t="e">
        <f ca="true">+IF(AND(ISNUMBER(OFFSET('Water Data'!$E$6,0,10*ROW('Water Data'!E95))),'Data Summary'!BW101="Yes"),OFFSET('Water Data'!$E$6,0,10*ROW('Water Data'!E95)),NA())</f>
        <v>#N/A</v>
      </c>
      <c r="I101" s="87" t="e">
        <f ca="true">+IF(AND(ISNUMBER(OFFSET('Water Data'!$E$9,0,10*ROW('Water Data'!E95))),'Data Summary'!BX101="Yes"),OFFSET('Water Data'!$E$9,0,10*ROW('Water Data'!E95)),NA())</f>
        <v>#N/A</v>
      </c>
      <c r="J101" s="87" t="e">
        <f ca="true">+IF(AND(ISNUMBER(OFFSET('Water Data'!$F$4,0,10*ROW('Water Data'!F95))),'Data Summary'!BY101="Yes"),100-OFFSET('Water Data'!$F$4,0,10*ROW('Water Data'!F95)),NA())</f>
        <v>#N/A</v>
      </c>
      <c r="K101" s="87" t="e">
        <f ca="true">+IF(AND(ISNUMBER(OFFSET('Water Data'!$F$6,0,10*ROW('Water Data'!F95))),'Data Summary'!BZ101="Yes"),OFFSET('Water Data'!$F$6,0,10*ROW('Water Data'!F95)),NA())</f>
        <v>#N/A</v>
      </c>
      <c r="L101" s="87" t="e">
        <f ca="true">+IF(AND(ISNUMBER(OFFSET('Water Data'!$F$9,0,10*ROW('Water Data'!F95))),'Data Summary'!CA101="Yes"),OFFSET('Water Data'!$F$9,0,10*ROW('Water Data'!F95)),NA())</f>
        <v>#N/A</v>
      </c>
      <c r="M101" s="87" t="e">
        <f ca="true">+IF(AND(ISNUMBER(OFFSET('Water Data'!$G$4,0,10*ROW('Water Data'!G95))),'Data Summary'!CB101="Yes"),100-OFFSET('Water Data'!$G$4,0,10*ROW('Water Data'!G95)),NA())</f>
        <v>#N/A</v>
      </c>
      <c r="N101" s="87" t="e">
        <f ca="true">+IF(AND(ISNUMBER(OFFSET('Water Data'!$G$6,0,10*ROW('Water Data'!G95))),'Data Summary'!CC101="Yes"),OFFSET('Water Data'!$G$6,0,10*ROW('Water Data'!G95)),NA())</f>
        <v>#N/A</v>
      </c>
      <c r="O101" s="87" t="e">
        <f ca="true">+IF(AND(ISNUMBER(OFFSET('Water Data'!$G$9,0,10*ROW('Water Data'!G95))),'Data Summary'!CD101="Yes"),OFFSET('Water Data'!$G$9,0,10*ROW('Water Data'!G95)),NA())</f>
        <v>#N/A</v>
      </c>
      <c r="P101" s="87" t="e">
        <f ca="true">+IF(AND(ISNUMBER(OFFSET('Water Data'!$H$4,0,10*ROW('Water Data'!H95))),'Data Summary'!CE101="Yes"),100-OFFSET('Water Data'!$H$4,0,10*ROW('Water Data'!H95)),NA())</f>
        <v>#N/A</v>
      </c>
      <c r="Q101" s="87" t="e">
        <f ca="true">+IF(AND(ISNUMBER(OFFSET('Water Data'!$H$6,0,10*ROW('Water Data'!H95))),'Data Summary'!CF101="Yes"),OFFSET('Water Data'!$H$6,0,10*ROW('Water Data'!H95)),NA())</f>
        <v>#N/A</v>
      </c>
      <c r="R101" s="87" t="e">
        <f ca="true">+IF(AND(ISNUMBER(OFFSET('Water Data'!$H$9,0,10*ROW('Water Data'!H95))),'Data Summary'!CG101="Yes"),OFFSET('Water Data'!$H$9,0,10*ROW('Water Data'!H95)),NA())</f>
        <v>#N/A</v>
      </c>
      <c r="S101" s="87" t="e">
        <f ca="true">+IF(AND(ISNUMBER(OFFSET('Water Data'!$I$4,0,10*ROW('Water Data'!I95))),'Data Summary'!CH101="Yes"),100-OFFSET('Water Data'!$I$4,0,10*ROW('Water Data'!I95)),NA())</f>
        <v>#N/A</v>
      </c>
      <c r="T101" s="87" t="e">
        <f ca="true">+IF(AND(ISNUMBER(OFFSET('Water Data'!$I$6,0,10*ROW('Water Data'!I95))),'Data Summary'!CI101="Yes"),OFFSET('Water Data'!$I$6,0,10*ROW('Water Data'!I95)),NA())</f>
        <v>#N/A</v>
      </c>
      <c r="U101" s="87" t="e">
        <f ca="true">+IF(AND(ISNUMBER(OFFSET('Water Data'!$I$9,0,10*ROW('Water Data'!I95))),'Data Summary'!CJ101="Yes"),OFFSET('Water Data'!$I$9,0,10*ROW('Water Data'!I95)),NA())</f>
        <v>#N/A</v>
      </c>
      <c r="V101" s="88" t="e">
        <f ca="true">+IF(AND(ISNUMBER(OFFSET('Sanitation Data'!$D$4,0,10*ROW('Sanitation Data'!D95))),'Data Summary'!CK101="Yes"),100-OFFSET('Sanitation Data'!$D$4,0,10*ROW('Sanitation Data'!D95)),NA())</f>
        <v>#N/A</v>
      </c>
      <c r="W101" s="88" t="e">
        <f ca="true">+IF(AND(ISNUMBER(OFFSET('Sanitation Data'!$D$6,0,10*ROW('Sanitation Data'!D95))),'Data Summary'!CL101="Yes"),OFFSET('Sanitation Data'!$D$6,0,10*ROW('Sanitation Data'!D95)),NA())</f>
        <v>#N/A</v>
      </c>
      <c r="X101" s="88" t="e">
        <f ca="true">+IF(AND(ISNUMBER(OFFSET('Sanitation Data'!$D$10,0,10*ROW('Sanitation Data'!D95))),'Data Summary'!CM101="Yes"),OFFSET('Sanitation Data'!$D$10,0,10*ROW('Sanitation Data'!D95)),NA())</f>
        <v>#N/A</v>
      </c>
      <c r="Y101" s="88" t="e">
        <f ca="true">+IF(AND(ISNUMBER(OFFSET('Sanitation Data'!$D$11,0,10*ROW('Sanitation Data'!D95))),'Data Summary'!CN101="Yes"),OFFSET('Sanitation Data'!$D$11,0,10*ROW('Sanitation Data'!D95)),NA())</f>
        <v>#N/A</v>
      </c>
      <c r="Z101" s="88" t="e">
        <f ca="true">+IF(AND(ISNUMBER(OFFSET('Sanitation Data'!$D$12,0,10*ROW('Sanitation Data'!D95))),'Data Summary'!CO101="Yes"),OFFSET('Sanitation Data'!$D$12,0,10*ROW('Sanitation Data'!D95)),NA())</f>
        <v>#N/A</v>
      </c>
      <c r="AA101" s="88" t="e">
        <f ca="true">+IF(AND(ISNUMBER(OFFSET('Sanitation Data'!$E$4,0,10*ROW('Sanitation Data'!E95))),'Data Summary'!CP101="Yes"),100-OFFSET('Sanitation Data'!$E$4,0,10*ROW('Sanitation Data'!E95)),NA())</f>
        <v>#N/A</v>
      </c>
      <c r="AB101" s="88" t="e">
        <f ca="true">+IF(AND(ISNUMBER(OFFSET('Sanitation Data'!$E$6,0,10*ROW('Sanitation Data'!E95))),'Data Summary'!CQ101="Yes"),OFFSET('Sanitation Data'!$E$6,0,10*ROW('Sanitation Data'!E95)),NA())</f>
        <v>#N/A</v>
      </c>
      <c r="AC101" s="88" t="e">
        <f ca="true">+IF(AND(ISNUMBER(OFFSET('Sanitation Data'!$E$10,0,10*ROW('Sanitation Data'!E95))),'Data Summary'!CR101="Yes"),OFFSET('Sanitation Data'!$E$10,0,10*ROW('Sanitation Data'!E95)),NA())</f>
        <v>#N/A</v>
      </c>
      <c r="AD101" s="88" t="e">
        <f ca="true">+IF(AND(ISNUMBER(OFFSET('Sanitation Data'!$E$11,0,10*ROW('Sanitation Data'!E95))),'Data Summary'!CS101="Yes"),OFFSET('Sanitation Data'!$E$11,0,10*ROW('Sanitation Data'!E95)),NA())</f>
        <v>#N/A</v>
      </c>
      <c r="AE101" s="88" t="e">
        <f ca="true">+IF(AND(ISNUMBER(OFFSET('Sanitation Data'!$E$12,0,10*ROW('Sanitation Data'!E95))),'Data Summary'!CT101="Yes"),OFFSET('Sanitation Data'!$E$12,0,10*ROW('Sanitation Data'!E95)),NA())</f>
        <v>#N/A</v>
      </c>
      <c r="AF101" s="88" t="e">
        <f ca="true">+IF(AND(ISNUMBER(OFFSET('Sanitation Data'!$F$4,0,10*ROW('Sanitation Data'!F95))),'Data Summary'!CU101="Yes"),100-OFFSET('Sanitation Data'!$F$4,0,10*ROW('Sanitation Data'!F95)),NA())</f>
        <v>#N/A</v>
      </c>
      <c r="AG101" s="88" t="e">
        <f ca="true">+IF(AND(ISNUMBER(OFFSET('Sanitation Data'!$F$6,0,10*ROW('Sanitation Data'!F95))),'Data Summary'!CV101="Yes"),OFFSET('Sanitation Data'!$F$6,0,10*ROW('Sanitation Data'!F95)),NA())</f>
        <v>#N/A</v>
      </c>
      <c r="AH101" s="88" t="e">
        <f ca="true">+IF(AND(ISNUMBER(OFFSET('Sanitation Data'!$F$10,0,10*ROW('Sanitation Data'!F95))),'Data Summary'!CW101="Yes"),OFFSET('Sanitation Data'!$F$10,0,10*ROW('Sanitation Data'!F95)),NA())</f>
        <v>#N/A</v>
      </c>
      <c r="AI101" s="88" t="e">
        <f ca="true">+IF(AND(ISNUMBER(OFFSET('Sanitation Data'!$F$11,0,10*ROW('Sanitation Data'!F95))),'Data Summary'!CX101="Yes"),OFFSET('Sanitation Data'!$F$11,0,10*ROW('Sanitation Data'!F95)),NA())</f>
        <v>#N/A</v>
      </c>
      <c r="AJ101" s="88" t="e">
        <f ca="true">+IF(AND(ISNUMBER(OFFSET('Sanitation Data'!$F$12,0,10*ROW('Sanitation Data'!F95))),'Data Summary'!CY101="Yes"),OFFSET('Sanitation Data'!$F$12,0,10*ROW('Sanitation Data'!F95)),NA())</f>
        <v>#N/A</v>
      </c>
      <c r="AK101" s="88" t="e">
        <f ca="true">+IF(AND(ISNUMBER(OFFSET('Sanitation Data'!$G$4,0,10*ROW('Sanitation Data'!G95))),'Data Summary'!CZ101="Yes"),100-OFFSET('Sanitation Data'!$G$4,0,10*ROW('Sanitation Data'!G95)),NA())</f>
        <v>#N/A</v>
      </c>
      <c r="AL101" s="88" t="e">
        <f ca="true">+IF(AND(ISNUMBER(OFFSET('Sanitation Data'!$G$6,0,10*ROW('Sanitation Data'!G95))),'Data Summary'!DA101="Yes"),OFFSET('Sanitation Data'!$G$6,0,10*ROW('Sanitation Data'!G95)),NA())</f>
        <v>#N/A</v>
      </c>
      <c r="AM101" s="88" t="e">
        <f ca="true">+IF(AND(ISNUMBER(OFFSET('Sanitation Data'!$G$10,0,10*ROW('Sanitation Data'!G95))),'Data Summary'!DB101="Yes"),OFFSET('Sanitation Data'!$G$10,0,10*ROW('Sanitation Data'!G95)),NA())</f>
        <v>#N/A</v>
      </c>
      <c r="AN101" s="88" t="e">
        <f ca="true">+IF(AND(ISNUMBER(OFFSET('Sanitation Data'!$G$11,0,10*ROW('Sanitation Data'!G95))),'Data Summary'!DC101="Yes"),OFFSET('Sanitation Data'!$G$11,0,10*ROW('Sanitation Data'!G95)),NA())</f>
        <v>#N/A</v>
      </c>
      <c r="AO101" s="88" t="e">
        <f ca="true">+IF(AND(ISNUMBER(OFFSET('Sanitation Data'!$G$12,0,10*ROW('Sanitation Data'!G95))),'Data Summary'!DD101="Yes"),OFFSET('Sanitation Data'!$G$12,0,10*ROW('Sanitation Data'!G95)),NA())</f>
        <v>#N/A</v>
      </c>
      <c r="AP101" s="88" t="e">
        <f ca="true">+IF(AND(ISNUMBER(OFFSET('Sanitation Data'!$H$4,0,10*ROW('Sanitation Data'!H95))),'Data Summary'!DE101="Yes"),100-OFFSET('Sanitation Data'!$H$4,0,10*ROW('Sanitation Data'!H95)),NA())</f>
        <v>#N/A</v>
      </c>
      <c r="AQ101" s="88" t="e">
        <f ca="true">+IF(AND(ISNUMBER(OFFSET('Sanitation Data'!$H$6,0,10*ROW('Sanitation Data'!H95))),'Data Summary'!DF101="Yes"),OFFSET('Sanitation Data'!$H$6,0,10*ROW('Sanitation Data'!H95)),NA())</f>
        <v>#N/A</v>
      </c>
      <c r="AR101" s="88" t="e">
        <f ca="true">+IF(AND(ISNUMBER(OFFSET('Sanitation Data'!$H$10,0,10*ROW('Sanitation Data'!H95))),'Data Summary'!DG101="Yes"),OFFSET('Sanitation Data'!$H$10,0,10*ROW('Sanitation Data'!H95)),NA())</f>
        <v>#N/A</v>
      </c>
      <c r="AS101" s="88" t="e">
        <f ca="true">+IF(AND(ISNUMBER(OFFSET('Sanitation Data'!$H$11,0,10*ROW('Sanitation Data'!H95))),'Data Summary'!DH101="Yes"),OFFSET('Sanitation Data'!$H$11,0,10*ROW('Sanitation Data'!H95)),NA())</f>
        <v>#N/A</v>
      </c>
      <c r="AT101" s="88" t="e">
        <f ca="true">+IF(AND(ISNUMBER(OFFSET('Sanitation Data'!$H$12,0,10*ROW('Sanitation Data'!H95))),'Data Summary'!DI101="Yes"),OFFSET('Sanitation Data'!$H$12,0,10*ROW('Sanitation Data'!H95)),NA())</f>
        <v>#N/A</v>
      </c>
      <c r="AU101" s="88" t="e">
        <f ca="true">+IF(AND(ISNUMBER(OFFSET('Sanitation Data'!$I$4,0,10*ROW('Sanitation Data'!I95))),'Data Summary'!DJ101="Yes"),100-OFFSET('Sanitation Data'!$I$4,0,10*ROW('Sanitation Data'!I95)),NA())</f>
        <v>#N/A</v>
      </c>
      <c r="AV101" s="88" t="e">
        <f ca="true">+IF(AND(ISNUMBER(OFFSET('Sanitation Data'!$I$6,0,10*ROW('Sanitation Data'!I95))),'Data Summary'!DK101="Yes"),OFFSET('Sanitation Data'!$I$6,0,10*ROW('Sanitation Data'!I95)),NA())</f>
        <v>#N/A</v>
      </c>
      <c r="AW101" s="88" t="e">
        <f ca="true">+IF(AND(ISNUMBER(OFFSET('Sanitation Data'!$I$10,0,10*ROW('Sanitation Data'!I95))),'Data Summary'!DL101="Yes"),OFFSET('Sanitation Data'!$I$10,0,10*ROW('Sanitation Data'!I95)),NA())</f>
        <v>#N/A</v>
      </c>
      <c r="AX101" s="88" t="e">
        <f ca="true">+IF(AND(ISNUMBER(OFFSET('Sanitation Data'!$I$11,0,10*ROW('Sanitation Data'!I95))),'Data Summary'!DM101="Yes"),OFFSET('Sanitation Data'!$I$11,0,10*ROW('Sanitation Data'!I95)),NA())</f>
        <v>#N/A</v>
      </c>
      <c r="AY101" s="88" t="e">
        <f ca="true">+IF(AND(ISNUMBER(OFFSET('Sanitation Data'!$I$12,0,10*ROW('Sanitation Data'!I95))),'Data Summary'!DN101="Yes"),OFFSET('Sanitation Data'!$I$12,0,10*ROW('Sanitation Data'!I95)),NA())</f>
        <v>#N/A</v>
      </c>
      <c r="AZ101" s="89" t="e">
        <f ca="true">+IF(AND(ISNUMBER(OFFSET('Hygiene Data'!$D$5,0,10*ROW('Hygiene Data'!D95))),'Data Summary'!DO101="Yes"),OFFSET('Hygiene Data'!$D$5,0,10*ROW('Hygiene Data'!D95)),NA())</f>
        <v>#N/A</v>
      </c>
      <c r="BA101" s="89" t="e">
        <f ca="true">+IF(AND(ISNUMBER(OFFSET('Hygiene Data'!$D$7,0,10*ROW('Hygiene Data'!D95))),'Data Summary'!DP101="Yes"),OFFSET('Hygiene Data'!$D$7,0,10*ROW('Hygiene Data'!D95)),NA())</f>
        <v>#N/A</v>
      </c>
      <c r="BB101" s="89" t="e">
        <f ca="true">+IF(AND(ISNUMBER(OFFSET('Hygiene Data'!$D$9,0,10*ROW('Hygiene Data'!D95))),'Data Summary'!DQ101="Yes"),OFFSET('Hygiene Data'!$D$9,0,10*ROW('Hygiene Data'!D95)),NA())</f>
        <v>#N/A</v>
      </c>
      <c r="BC101" s="89" t="e">
        <f ca="true">+IF(AND(ISNUMBER(OFFSET('Hygiene Data'!$E$5,0,10*ROW('Hygiene Data'!E95))),'Data Summary'!DR101="Yes"),OFFSET('Hygiene Data'!$E$5,0,10*ROW('Hygiene Data'!E95)),NA())</f>
        <v>#N/A</v>
      </c>
      <c r="BD101" s="89" t="e">
        <f ca="true">+IF(AND(ISNUMBER(OFFSET('Hygiene Data'!$E$7,0,10*ROW('Hygiene Data'!E95))),'Data Summary'!DS101="Yes"),OFFSET('Hygiene Data'!$E$7,0,10*ROW('Hygiene Data'!E95)),NA())</f>
        <v>#N/A</v>
      </c>
      <c r="BE101" s="89" t="e">
        <f ca="true">+IF(AND(ISNUMBER(OFFSET('Hygiene Data'!$E$9,0,10*ROW('Hygiene Data'!E95))),'Data Summary'!DT101="Yes"),OFFSET('Hygiene Data'!$E$9,0,10*ROW('Hygiene Data'!E95)),NA())</f>
        <v>#N/A</v>
      </c>
      <c r="BF101" s="89" t="e">
        <f ca="true">+IF(AND(ISNUMBER(OFFSET('Hygiene Data'!$F$5,0,10*ROW('Hygiene Data'!F95))),'Data Summary'!DU101="Yes"),OFFSET('Hygiene Data'!$F$5,0,10*ROW('Hygiene Data'!F95)),NA())</f>
        <v>#N/A</v>
      </c>
      <c r="BG101" s="89" t="e">
        <f ca="true">+IF(AND(ISNUMBER(OFFSET('Hygiene Data'!$F$7,0,10*ROW('Hygiene Data'!F95))),'Data Summary'!DV101="Yes"),OFFSET('Hygiene Data'!$F$7,0,10*ROW('Hygiene Data'!F95)),NA())</f>
        <v>#N/A</v>
      </c>
      <c r="BH101" s="89" t="e">
        <f ca="true">+IF(AND(ISNUMBER(OFFSET('Hygiene Data'!$F$9,0,10*ROW('Hygiene Data'!F95))),'Data Summary'!DW101="Yes"),OFFSET('Hygiene Data'!$F$9,0,10*ROW('Hygiene Data'!F95)),NA())</f>
        <v>#N/A</v>
      </c>
      <c r="BI101" s="89" t="e">
        <f ca="true">+IF(AND(ISNUMBER(OFFSET('Hygiene Data'!$G$5,0,10*ROW('Hygiene Data'!G95))),'Data Summary'!DX101="Yes"),OFFSET('Hygiene Data'!$G$5,0,10*ROW('Hygiene Data'!G95)),NA())</f>
        <v>#N/A</v>
      </c>
      <c r="BJ101" s="89" t="e">
        <f ca="true">+IF(AND(ISNUMBER(OFFSET('Hygiene Data'!$G$7,0,10*ROW('Hygiene Data'!G95))),'Data Summary'!DY101="Yes"),OFFSET('Hygiene Data'!$G$7,0,10*ROW('Hygiene Data'!G95)),NA())</f>
        <v>#N/A</v>
      </c>
      <c r="BK101" s="89" t="e">
        <f ca="true">+IF(AND(ISNUMBER(OFFSET('Hygiene Data'!$G$9,0,10*ROW('Hygiene Data'!G95))),'Data Summary'!DZ101="Yes"),OFFSET('Hygiene Data'!$G$9,0,10*ROW('Hygiene Data'!G95)),NA())</f>
        <v>#N/A</v>
      </c>
      <c r="BL101" s="89" t="e">
        <f ca="true">+IF(AND(ISNUMBER(OFFSET('Hygiene Data'!$H$5,0,10*ROW('Hygiene Data'!H95))),'Data Summary'!EA101="Yes"),OFFSET('Hygiene Data'!$H$5,0,10*ROW('Hygiene Data'!H95)),NA())</f>
        <v>#N/A</v>
      </c>
      <c r="BM101" s="89" t="e">
        <f ca="true">+IF(AND(ISNUMBER(OFFSET('Hygiene Data'!$H$7,0,10*ROW('Hygiene Data'!H95))),'Data Summary'!EB101="Yes"),OFFSET('Hygiene Data'!$H$7,0,10*ROW('Hygiene Data'!H95)),NA())</f>
        <v>#N/A</v>
      </c>
      <c r="BN101" s="89" t="e">
        <f ca="true">+IF(AND(ISNUMBER(OFFSET('Hygiene Data'!$H$9,0,10*ROW('Hygiene Data'!H95))),'Data Summary'!EC101="Yes"),OFFSET('Hygiene Data'!$H$9,0,10*ROW('Hygiene Data'!H95)),NA())</f>
        <v>#N/A</v>
      </c>
      <c r="BO101" s="89" t="e">
        <f ca="true">+IF(AND(ISNUMBER(OFFSET('Hygiene Data'!$I$5,0,10*ROW('Hygiene Data'!I95))),'Data Summary'!ED101="Yes"),OFFSET('Hygiene Data'!$I$5,0,10*ROW('Hygiene Data'!I95)),NA())</f>
        <v>#N/A</v>
      </c>
      <c r="BP101" s="89" t="e">
        <f ca="true">+IF(AND(ISNUMBER(OFFSET('Hygiene Data'!$I$7,0,10*ROW('Hygiene Data'!I95))),'Data Summary'!EE101="Yes"),OFFSET('Hygiene Data'!$I$7,0,10*ROW('Hygiene Data'!I95)),NA())</f>
        <v>#N/A</v>
      </c>
      <c r="BQ101" s="89" t="e">
        <f ca="true">+IF(AND(ISNUMBER(OFFSET('Hygiene Data'!$I$9,0,10*ROW('Hygiene Data'!I95))),'Data Summary'!EF101="Yes"),OFFSET('Hygiene Data'!$I$9,0,10*ROW('Hygiene Data'!I95)),NA())</f>
        <v>#N/A</v>
      </c>
    </row>
    <row xmlns:x14ac="http://schemas.microsoft.com/office/spreadsheetml/2009/9/ac" r="102" x14ac:dyDescent="0.2">
      <c r="A102" s="326" t="e">
        <f ca="true">+RIGHT('Data Summary'!A102,LEN('Data Summary'!A102)-9)</f>
        <v>#VALUE!</v>
      </c>
      <c r="B102" s="34" t="str">
        <f ca="true">+IF(ISTEXT('Data Summary'!B102),'Data Summary'!B102,"")</f>
        <v/>
      </c>
      <c r="C102" s="325" t="e">
        <f ca="true">+VALUE('Data Summary'!C102)</f>
        <v>#VALUE!</v>
      </c>
      <c r="D102" s="87" t="e">
        <f ca="true">+IF(AND(ISNUMBER(OFFSET('Water Data'!$D$4,0,10*ROW('Water Data'!D96))),'Data Summary'!BS102="Yes"),100-OFFSET('Water Data'!$D$4,0,10*ROW('Water Data'!D96)),NA())</f>
        <v>#N/A</v>
      </c>
      <c r="E102" s="87" t="e">
        <f ca="true">+IF(AND(ISNUMBER(OFFSET('Water Data'!$D$6,0,10*ROW('Water Data'!D96))),'Data Summary'!BT102="Yes"),OFFSET('Water Data'!$D$6,0,10*ROW('Water Data'!D96)),NA())</f>
        <v>#N/A</v>
      </c>
      <c r="F102" s="87" t="e">
        <f ca="true">+IF(AND(ISNUMBER(OFFSET('Water Data'!$D$9,0,10*ROW('Water Data'!D96))),'Data Summary'!BU102="Yes"),OFFSET('Water Data'!$D$9,0,10*ROW('Water Data'!D96)),NA())</f>
        <v>#N/A</v>
      </c>
      <c r="G102" s="87" t="e">
        <f ca="true">+IF(AND(ISNUMBER(OFFSET('Water Data'!$E$4,0,10*ROW('Water Data'!E96))),'Data Summary'!BV102="Yes"),100-OFFSET('Water Data'!$E$4,0,10*ROW('Water Data'!E96)),NA())</f>
        <v>#N/A</v>
      </c>
      <c r="H102" s="87" t="e">
        <f ca="true">+IF(AND(ISNUMBER(OFFSET('Water Data'!$E$6,0,10*ROW('Water Data'!E96))),'Data Summary'!BW102="Yes"),OFFSET('Water Data'!$E$6,0,10*ROW('Water Data'!E96)),NA())</f>
        <v>#N/A</v>
      </c>
      <c r="I102" s="87" t="e">
        <f ca="true">+IF(AND(ISNUMBER(OFFSET('Water Data'!$E$9,0,10*ROW('Water Data'!E96))),'Data Summary'!BX102="Yes"),OFFSET('Water Data'!$E$9,0,10*ROW('Water Data'!E96)),NA())</f>
        <v>#N/A</v>
      </c>
      <c r="J102" s="87" t="e">
        <f ca="true">+IF(AND(ISNUMBER(OFFSET('Water Data'!$F$4,0,10*ROW('Water Data'!F96))),'Data Summary'!BY102="Yes"),100-OFFSET('Water Data'!$F$4,0,10*ROW('Water Data'!F96)),NA())</f>
        <v>#N/A</v>
      </c>
      <c r="K102" s="87" t="e">
        <f ca="true">+IF(AND(ISNUMBER(OFFSET('Water Data'!$F$6,0,10*ROW('Water Data'!F96))),'Data Summary'!BZ102="Yes"),OFFSET('Water Data'!$F$6,0,10*ROW('Water Data'!F96)),NA())</f>
        <v>#N/A</v>
      </c>
      <c r="L102" s="87" t="e">
        <f ca="true">+IF(AND(ISNUMBER(OFFSET('Water Data'!$F$9,0,10*ROW('Water Data'!F96))),'Data Summary'!CA102="Yes"),OFFSET('Water Data'!$F$9,0,10*ROW('Water Data'!F96)),NA())</f>
        <v>#N/A</v>
      </c>
      <c r="M102" s="87" t="e">
        <f ca="true">+IF(AND(ISNUMBER(OFFSET('Water Data'!$G$4,0,10*ROW('Water Data'!G96))),'Data Summary'!CB102="Yes"),100-OFFSET('Water Data'!$G$4,0,10*ROW('Water Data'!G96)),NA())</f>
        <v>#N/A</v>
      </c>
      <c r="N102" s="87" t="e">
        <f ca="true">+IF(AND(ISNUMBER(OFFSET('Water Data'!$G$6,0,10*ROW('Water Data'!G96))),'Data Summary'!CC102="Yes"),OFFSET('Water Data'!$G$6,0,10*ROW('Water Data'!G96)),NA())</f>
        <v>#N/A</v>
      </c>
      <c r="O102" s="87" t="e">
        <f ca="true">+IF(AND(ISNUMBER(OFFSET('Water Data'!$G$9,0,10*ROW('Water Data'!G96))),'Data Summary'!CD102="Yes"),OFFSET('Water Data'!$G$9,0,10*ROW('Water Data'!G96)),NA())</f>
        <v>#N/A</v>
      </c>
      <c r="P102" s="87" t="e">
        <f ca="true">+IF(AND(ISNUMBER(OFFSET('Water Data'!$H$4,0,10*ROW('Water Data'!H96))),'Data Summary'!CE102="Yes"),100-OFFSET('Water Data'!$H$4,0,10*ROW('Water Data'!H96)),NA())</f>
        <v>#N/A</v>
      </c>
      <c r="Q102" s="87" t="e">
        <f ca="true">+IF(AND(ISNUMBER(OFFSET('Water Data'!$H$6,0,10*ROW('Water Data'!H96))),'Data Summary'!CF102="Yes"),OFFSET('Water Data'!$H$6,0,10*ROW('Water Data'!H96)),NA())</f>
        <v>#N/A</v>
      </c>
      <c r="R102" s="87" t="e">
        <f ca="true">+IF(AND(ISNUMBER(OFFSET('Water Data'!$H$9,0,10*ROW('Water Data'!H96))),'Data Summary'!CG102="Yes"),OFFSET('Water Data'!$H$9,0,10*ROW('Water Data'!H96)),NA())</f>
        <v>#N/A</v>
      </c>
      <c r="S102" s="87" t="e">
        <f ca="true">+IF(AND(ISNUMBER(OFFSET('Water Data'!$I$4,0,10*ROW('Water Data'!I96))),'Data Summary'!CH102="Yes"),100-OFFSET('Water Data'!$I$4,0,10*ROW('Water Data'!I96)),NA())</f>
        <v>#N/A</v>
      </c>
      <c r="T102" s="87" t="e">
        <f ca="true">+IF(AND(ISNUMBER(OFFSET('Water Data'!$I$6,0,10*ROW('Water Data'!I96))),'Data Summary'!CI102="Yes"),OFFSET('Water Data'!$I$6,0,10*ROW('Water Data'!I96)),NA())</f>
        <v>#N/A</v>
      </c>
      <c r="U102" s="87" t="e">
        <f ca="true">+IF(AND(ISNUMBER(OFFSET('Water Data'!$I$9,0,10*ROW('Water Data'!I96))),'Data Summary'!CJ102="Yes"),OFFSET('Water Data'!$I$9,0,10*ROW('Water Data'!I96)),NA())</f>
        <v>#N/A</v>
      </c>
      <c r="V102" s="88" t="e">
        <f ca="true">+IF(AND(ISNUMBER(OFFSET('Sanitation Data'!$D$4,0,10*ROW('Sanitation Data'!D96))),'Data Summary'!CK102="Yes"),100-OFFSET('Sanitation Data'!$D$4,0,10*ROW('Sanitation Data'!D96)),NA())</f>
        <v>#N/A</v>
      </c>
      <c r="W102" s="88" t="e">
        <f ca="true">+IF(AND(ISNUMBER(OFFSET('Sanitation Data'!$D$6,0,10*ROW('Sanitation Data'!D96))),'Data Summary'!CL102="Yes"),OFFSET('Sanitation Data'!$D$6,0,10*ROW('Sanitation Data'!D96)),NA())</f>
        <v>#N/A</v>
      </c>
      <c r="X102" s="88" t="e">
        <f ca="true">+IF(AND(ISNUMBER(OFFSET('Sanitation Data'!$D$10,0,10*ROW('Sanitation Data'!D96))),'Data Summary'!CM102="Yes"),OFFSET('Sanitation Data'!$D$10,0,10*ROW('Sanitation Data'!D96)),NA())</f>
        <v>#N/A</v>
      </c>
      <c r="Y102" s="88" t="e">
        <f ca="true">+IF(AND(ISNUMBER(OFFSET('Sanitation Data'!$D$11,0,10*ROW('Sanitation Data'!D96))),'Data Summary'!CN102="Yes"),OFFSET('Sanitation Data'!$D$11,0,10*ROW('Sanitation Data'!D96)),NA())</f>
        <v>#N/A</v>
      </c>
      <c r="Z102" s="88" t="e">
        <f ca="true">+IF(AND(ISNUMBER(OFFSET('Sanitation Data'!$D$12,0,10*ROW('Sanitation Data'!D96))),'Data Summary'!CO102="Yes"),OFFSET('Sanitation Data'!$D$12,0,10*ROW('Sanitation Data'!D96)),NA())</f>
        <v>#N/A</v>
      </c>
      <c r="AA102" s="88" t="e">
        <f ca="true">+IF(AND(ISNUMBER(OFFSET('Sanitation Data'!$E$4,0,10*ROW('Sanitation Data'!E96))),'Data Summary'!CP102="Yes"),100-OFFSET('Sanitation Data'!$E$4,0,10*ROW('Sanitation Data'!E96)),NA())</f>
        <v>#N/A</v>
      </c>
      <c r="AB102" s="88" t="e">
        <f ca="true">+IF(AND(ISNUMBER(OFFSET('Sanitation Data'!$E$6,0,10*ROW('Sanitation Data'!E96))),'Data Summary'!CQ102="Yes"),OFFSET('Sanitation Data'!$E$6,0,10*ROW('Sanitation Data'!E96)),NA())</f>
        <v>#N/A</v>
      </c>
      <c r="AC102" s="88" t="e">
        <f ca="true">+IF(AND(ISNUMBER(OFFSET('Sanitation Data'!$E$10,0,10*ROW('Sanitation Data'!E96))),'Data Summary'!CR102="Yes"),OFFSET('Sanitation Data'!$E$10,0,10*ROW('Sanitation Data'!E96)),NA())</f>
        <v>#N/A</v>
      </c>
      <c r="AD102" s="88" t="e">
        <f ca="true">+IF(AND(ISNUMBER(OFFSET('Sanitation Data'!$E$11,0,10*ROW('Sanitation Data'!E96))),'Data Summary'!CS102="Yes"),OFFSET('Sanitation Data'!$E$11,0,10*ROW('Sanitation Data'!E96)),NA())</f>
        <v>#N/A</v>
      </c>
      <c r="AE102" s="88" t="e">
        <f ca="true">+IF(AND(ISNUMBER(OFFSET('Sanitation Data'!$E$12,0,10*ROW('Sanitation Data'!E96))),'Data Summary'!CT102="Yes"),OFFSET('Sanitation Data'!$E$12,0,10*ROW('Sanitation Data'!E96)),NA())</f>
        <v>#N/A</v>
      </c>
      <c r="AF102" s="88" t="e">
        <f ca="true">+IF(AND(ISNUMBER(OFFSET('Sanitation Data'!$F$4,0,10*ROW('Sanitation Data'!F96))),'Data Summary'!CU102="Yes"),100-OFFSET('Sanitation Data'!$F$4,0,10*ROW('Sanitation Data'!F96)),NA())</f>
        <v>#N/A</v>
      </c>
      <c r="AG102" s="88" t="e">
        <f ca="true">+IF(AND(ISNUMBER(OFFSET('Sanitation Data'!$F$6,0,10*ROW('Sanitation Data'!F96))),'Data Summary'!CV102="Yes"),OFFSET('Sanitation Data'!$F$6,0,10*ROW('Sanitation Data'!F96)),NA())</f>
        <v>#N/A</v>
      </c>
      <c r="AH102" s="88" t="e">
        <f ca="true">+IF(AND(ISNUMBER(OFFSET('Sanitation Data'!$F$10,0,10*ROW('Sanitation Data'!F96))),'Data Summary'!CW102="Yes"),OFFSET('Sanitation Data'!$F$10,0,10*ROW('Sanitation Data'!F96)),NA())</f>
        <v>#N/A</v>
      </c>
      <c r="AI102" s="88" t="e">
        <f ca="true">+IF(AND(ISNUMBER(OFFSET('Sanitation Data'!$F$11,0,10*ROW('Sanitation Data'!F96))),'Data Summary'!CX102="Yes"),OFFSET('Sanitation Data'!$F$11,0,10*ROW('Sanitation Data'!F96)),NA())</f>
        <v>#N/A</v>
      </c>
      <c r="AJ102" s="88" t="e">
        <f ca="true">+IF(AND(ISNUMBER(OFFSET('Sanitation Data'!$F$12,0,10*ROW('Sanitation Data'!F96))),'Data Summary'!CY102="Yes"),OFFSET('Sanitation Data'!$F$12,0,10*ROW('Sanitation Data'!F96)),NA())</f>
        <v>#N/A</v>
      </c>
      <c r="AK102" s="88" t="e">
        <f ca="true">+IF(AND(ISNUMBER(OFFSET('Sanitation Data'!$G$4,0,10*ROW('Sanitation Data'!G96))),'Data Summary'!CZ102="Yes"),100-OFFSET('Sanitation Data'!$G$4,0,10*ROW('Sanitation Data'!G96)),NA())</f>
        <v>#N/A</v>
      </c>
      <c r="AL102" s="88" t="e">
        <f ca="true">+IF(AND(ISNUMBER(OFFSET('Sanitation Data'!$G$6,0,10*ROW('Sanitation Data'!G96))),'Data Summary'!DA102="Yes"),OFFSET('Sanitation Data'!$G$6,0,10*ROW('Sanitation Data'!G96)),NA())</f>
        <v>#N/A</v>
      </c>
      <c r="AM102" s="88" t="e">
        <f ca="true">+IF(AND(ISNUMBER(OFFSET('Sanitation Data'!$G$10,0,10*ROW('Sanitation Data'!G96))),'Data Summary'!DB102="Yes"),OFFSET('Sanitation Data'!$G$10,0,10*ROW('Sanitation Data'!G96)),NA())</f>
        <v>#N/A</v>
      </c>
      <c r="AN102" s="88" t="e">
        <f ca="true">+IF(AND(ISNUMBER(OFFSET('Sanitation Data'!$G$11,0,10*ROW('Sanitation Data'!G96))),'Data Summary'!DC102="Yes"),OFFSET('Sanitation Data'!$G$11,0,10*ROW('Sanitation Data'!G96)),NA())</f>
        <v>#N/A</v>
      </c>
      <c r="AO102" s="88" t="e">
        <f ca="true">+IF(AND(ISNUMBER(OFFSET('Sanitation Data'!$G$12,0,10*ROW('Sanitation Data'!G96))),'Data Summary'!DD102="Yes"),OFFSET('Sanitation Data'!$G$12,0,10*ROW('Sanitation Data'!G96)),NA())</f>
        <v>#N/A</v>
      </c>
      <c r="AP102" s="88" t="e">
        <f ca="true">+IF(AND(ISNUMBER(OFFSET('Sanitation Data'!$H$4,0,10*ROW('Sanitation Data'!H96))),'Data Summary'!DE102="Yes"),100-OFFSET('Sanitation Data'!$H$4,0,10*ROW('Sanitation Data'!H96)),NA())</f>
        <v>#N/A</v>
      </c>
      <c r="AQ102" s="88" t="e">
        <f ca="true">+IF(AND(ISNUMBER(OFFSET('Sanitation Data'!$H$6,0,10*ROW('Sanitation Data'!H96))),'Data Summary'!DF102="Yes"),OFFSET('Sanitation Data'!$H$6,0,10*ROW('Sanitation Data'!H96)),NA())</f>
        <v>#N/A</v>
      </c>
      <c r="AR102" s="88" t="e">
        <f ca="true">+IF(AND(ISNUMBER(OFFSET('Sanitation Data'!$H$10,0,10*ROW('Sanitation Data'!H96))),'Data Summary'!DG102="Yes"),OFFSET('Sanitation Data'!$H$10,0,10*ROW('Sanitation Data'!H96)),NA())</f>
        <v>#N/A</v>
      </c>
      <c r="AS102" s="88" t="e">
        <f ca="true">+IF(AND(ISNUMBER(OFFSET('Sanitation Data'!$H$11,0,10*ROW('Sanitation Data'!H96))),'Data Summary'!DH102="Yes"),OFFSET('Sanitation Data'!$H$11,0,10*ROW('Sanitation Data'!H96)),NA())</f>
        <v>#N/A</v>
      </c>
      <c r="AT102" s="88" t="e">
        <f ca="true">+IF(AND(ISNUMBER(OFFSET('Sanitation Data'!$H$12,0,10*ROW('Sanitation Data'!H96))),'Data Summary'!DI102="Yes"),OFFSET('Sanitation Data'!$H$12,0,10*ROW('Sanitation Data'!H96)),NA())</f>
        <v>#N/A</v>
      </c>
      <c r="AU102" s="88" t="e">
        <f ca="true">+IF(AND(ISNUMBER(OFFSET('Sanitation Data'!$I$4,0,10*ROW('Sanitation Data'!I96))),'Data Summary'!DJ102="Yes"),100-OFFSET('Sanitation Data'!$I$4,0,10*ROW('Sanitation Data'!I96)),NA())</f>
        <v>#N/A</v>
      </c>
      <c r="AV102" s="88" t="e">
        <f ca="true">+IF(AND(ISNUMBER(OFFSET('Sanitation Data'!$I$6,0,10*ROW('Sanitation Data'!I96))),'Data Summary'!DK102="Yes"),OFFSET('Sanitation Data'!$I$6,0,10*ROW('Sanitation Data'!I96)),NA())</f>
        <v>#N/A</v>
      </c>
      <c r="AW102" s="88" t="e">
        <f ca="true">+IF(AND(ISNUMBER(OFFSET('Sanitation Data'!$I$10,0,10*ROW('Sanitation Data'!I96))),'Data Summary'!DL102="Yes"),OFFSET('Sanitation Data'!$I$10,0,10*ROW('Sanitation Data'!I96)),NA())</f>
        <v>#N/A</v>
      </c>
      <c r="AX102" s="88" t="e">
        <f ca="true">+IF(AND(ISNUMBER(OFFSET('Sanitation Data'!$I$11,0,10*ROW('Sanitation Data'!I96))),'Data Summary'!DM102="Yes"),OFFSET('Sanitation Data'!$I$11,0,10*ROW('Sanitation Data'!I96)),NA())</f>
        <v>#N/A</v>
      </c>
      <c r="AY102" s="88" t="e">
        <f ca="true">+IF(AND(ISNUMBER(OFFSET('Sanitation Data'!$I$12,0,10*ROW('Sanitation Data'!I96))),'Data Summary'!DN102="Yes"),OFFSET('Sanitation Data'!$I$12,0,10*ROW('Sanitation Data'!I96)),NA())</f>
        <v>#N/A</v>
      </c>
      <c r="AZ102" s="89" t="e">
        <f ca="true">+IF(AND(ISNUMBER(OFFSET('Hygiene Data'!$D$5,0,10*ROW('Hygiene Data'!D96))),'Data Summary'!DO102="Yes"),OFFSET('Hygiene Data'!$D$5,0,10*ROW('Hygiene Data'!D96)),NA())</f>
        <v>#N/A</v>
      </c>
      <c r="BA102" s="89" t="e">
        <f ca="true">+IF(AND(ISNUMBER(OFFSET('Hygiene Data'!$D$7,0,10*ROW('Hygiene Data'!D96))),'Data Summary'!DP102="Yes"),OFFSET('Hygiene Data'!$D$7,0,10*ROW('Hygiene Data'!D96)),NA())</f>
        <v>#N/A</v>
      </c>
      <c r="BB102" s="89" t="e">
        <f ca="true">+IF(AND(ISNUMBER(OFFSET('Hygiene Data'!$D$9,0,10*ROW('Hygiene Data'!D96))),'Data Summary'!DQ102="Yes"),OFFSET('Hygiene Data'!$D$9,0,10*ROW('Hygiene Data'!D96)),NA())</f>
        <v>#N/A</v>
      </c>
      <c r="BC102" s="89" t="e">
        <f ca="true">+IF(AND(ISNUMBER(OFFSET('Hygiene Data'!$E$5,0,10*ROW('Hygiene Data'!E96))),'Data Summary'!DR102="Yes"),OFFSET('Hygiene Data'!$E$5,0,10*ROW('Hygiene Data'!E96)),NA())</f>
        <v>#N/A</v>
      </c>
      <c r="BD102" s="89" t="e">
        <f ca="true">+IF(AND(ISNUMBER(OFFSET('Hygiene Data'!$E$7,0,10*ROW('Hygiene Data'!E96))),'Data Summary'!DS102="Yes"),OFFSET('Hygiene Data'!$E$7,0,10*ROW('Hygiene Data'!E96)),NA())</f>
        <v>#N/A</v>
      </c>
      <c r="BE102" s="89" t="e">
        <f ca="true">+IF(AND(ISNUMBER(OFFSET('Hygiene Data'!$E$9,0,10*ROW('Hygiene Data'!E96))),'Data Summary'!DT102="Yes"),OFFSET('Hygiene Data'!$E$9,0,10*ROW('Hygiene Data'!E96)),NA())</f>
        <v>#N/A</v>
      </c>
      <c r="BF102" s="89" t="e">
        <f ca="true">+IF(AND(ISNUMBER(OFFSET('Hygiene Data'!$F$5,0,10*ROW('Hygiene Data'!F96))),'Data Summary'!DU102="Yes"),OFFSET('Hygiene Data'!$F$5,0,10*ROW('Hygiene Data'!F96)),NA())</f>
        <v>#N/A</v>
      </c>
      <c r="BG102" s="89" t="e">
        <f ca="true">+IF(AND(ISNUMBER(OFFSET('Hygiene Data'!$F$7,0,10*ROW('Hygiene Data'!F96))),'Data Summary'!DV102="Yes"),OFFSET('Hygiene Data'!$F$7,0,10*ROW('Hygiene Data'!F96)),NA())</f>
        <v>#N/A</v>
      </c>
      <c r="BH102" s="89" t="e">
        <f ca="true">+IF(AND(ISNUMBER(OFFSET('Hygiene Data'!$F$9,0,10*ROW('Hygiene Data'!F96))),'Data Summary'!DW102="Yes"),OFFSET('Hygiene Data'!$F$9,0,10*ROW('Hygiene Data'!F96)),NA())</f>
        <v>#N/A</v>
      </c>
      <c r="BI102" s="89" t="e">
        <f ca="true">+IF(AND(ISNUMBER(OFFSET('Hygiene Data'!$G$5,0,10*ROW('Hygiene Data'!G96))),'Data Summary'!DX102="Yes"),OFFSET('Hygiene Data'!$G$5,0,10*ROW('Hygiene Data'!G96)),NA())</f>
        <v>#N/A</v>
      </c>
      <c r="BJ102" s="89" t="e">
        <f ca="true">+IF(AND(ISNUMBER(OFFSET('Hygiene Data'!$G$7,0,10*ROW('Hygiene Data'!G96))),'Data Summary'!DY102="Yes"),OFFSET('Hygiene Data'!$G$7,0,10*ROW('Hygiene Data'!G96)),NA())</f>
        <v>#N/A</v>
      </c>
      <c r="BK102" s="89" t="e">
        <f ca="true">+IF(AND(ISNUMBER(OFFSET('Hygiene Data'!$G$9,0,10*ROW('Hygiene Data'!G96))),'Data Summary'!DZ102="Yes"),OFFSET('Hygiene Data'!$G$9,0,10*ROW('Hygiene Data'!G96)),NA())</f>
        <v>#N/A</v>
      </c>
      <c r="BL102" s="89" t="e">
        <f ca="true">+IF(AND(ISNUMBER(OFFSET('Hygiene Data'!$H$5,0,10*ROW('Hygiene Data'!H96))),'Data Summary'!EA102="Yes"),OFFSET('Hygiene Data'!$H$5,0,10*ROW('Hygiene Data'!H96)),NA())</f>
        <v>#N/A</v>
      </c>
      <c r="BM102" s="89" t="e">
        <f ca="true">+IF(AND(ISNUMBER(OFFSET('Hygiene Data'!$H$7,0,10*ROW('Hygiene Data'!H96))),'Data Summary'!EB102="Yes"),OFFSET('Hygiene Data'!$H$7,0,10*ROW('Hygiene Data'!H96)),NA())</f>
        <v>#N/A</v>
      </c>
      <c r="BN102" s="89" t="e">
        <f ca="true">+IF(AND(ISNUMBER(OFFSET('Hygiene Data'!$H$9,0,10*ROW('Hygiene Data'!H96))),'Data Summary'!EC102="Yes"),OFFSET('Hygiene Data'!$H$9,0,10*ROW('Hygiene Data'!H96)),NA())</f>
        <v>#N/A</v>
      </c>
      <c r="BO102" s="89" t="e">
        <f ca="true">+IF(AND(ISNUMBER(OFFSET('Hygiene Data'!$I$5,0,10*ROW('Hygiene Data'!I96))),'Data Summary'!ED102="Yes"),OFFSET('Hygiene Data'!$I$5,0,10*ROW('Hygiene Data'!I96)),NA())</f>
        <v>#N/A</v>
      </c>
      <c r="BP102" s="89" t="e">
        <f ca="true">+IF(AND(ISNUMBER(OFFSET('Hygiene Data'!$I$7,0,10*ROW('Hygiene Data'!I96))),'Data Summary'!EE102="Yes"),OFFSET('Hygiene Data'!$I$7,0,10*ROW('Hygiene Data'!I96)),NA())</f>
        <v>#N/A</v>
      </c>
      <c r="BQ102" s="89" t="e">
        <f ca="true">+IF(AND(ISNUMBER(OFFSET('Hygiene Data'!$I$9,0,10*ROW('Hygiene Data'!I96))),'Data Summary'!EF102="Yes"),OFFSET('Hygiene Data'!$I$9,0,10*ROW('Hygiene Data'!I96)),NA())</f>
        <v>#N/A</v>
      </c>
    </row>
    <row xmlns:x14ac="http://schemas.microsoft.com/office/spreadsheetml/2009/9/ac" r="103" x14ac:dyDescent="0.2">
      <c r="A103" s="326" t="e">
        <f ca="true">+RIGHT('Data Summary'!A103,LEN('Data Summary'!A103)-9)</f>
        <v>#VALUE!</v>
      </c>
      <c r="B103" s="34" t="str">
        <f ca="true">+IF(ISTEXT('Data Summary'!B103),'Data Summary'!B103,"")</f>
        <v/>
      </c>
      <c r="C103" s="325" t="e">
        <f ca="true">+VALUE('Data Summary'!C103)</f>
        <v>#VALUE!</v>
      </c>
      <c r="D103" s="87" t="e">
        <f ca="true">+IF(AND(ISNUMBER(OFFSET('Water Data'!$D$4,0,10*ROW('Water Data'!D97))),'Data Summary'!BS103="Yes"),100-OFFSET('Water Data'!$D$4,0,10*ROW('Water Data'!D97)),NA())</f>
        <v>#N/A</v>
      </c>
      <c r="E103" s="87" t="e">
        <f ca="true">+IF(AND(ISNUMBER(OFFSET('Water Data'!$D$6,0,10*ROW('Water Data'!D97))),'Data Summary'!BT103="Yes"),OFFSET('Water Data'!$D$6,0,10*ROW('Water Data'!D97)),NA())</f>
        <v>#N/A</v>
      </c>
      <c r="F103" s="87" t="e">
        <f ca="true">+IF(AND(ISNUMBER(OFFSET('Water Data'!$D$9,0,10*ROW('Water Data'!D97))),'Data Summary'!BU103="Yes"),OFFSET('Water Data'!$D$9,0,10*ROW('Water Data'!D97)),NA())</f>
        <v>#N/A</v>
      </c>
      <c r="G103" s="87" t="e">
        <f ca="true">+IF(AND(ISNUMBER(OFFSET('Water Data'!$E$4,0,10*ROW('Water Data'!E97))),'Data Summary'!BV103="Yes"),100-OFFSET('Water Data'!$E$4,0,10*ROW('Water Data'!E97)),NA())</f>
        <v>#N/A</v>
      </c>
      <c r="H103" s="87" t="e">
        <f ca="true">+IF(AND(ISNUMBER(OFFSET('Water Data'!$E$6,0,10*ROW('Water Data'!E97))),'Data Summary'!BW103="Yes"),OFFSET('Water Data'!$E$6,0,10*ROW('Water Data'!E97)),NA())</f>
        <v>#N/A</v>
      </c>
      <c r="I103" s="87" t="e">
        <f ca="true">+IF(AND(ISNUMBER(OFFSET('Water Data'!$E$9,0,10*ROW('Water Data'!E97))),'Data Summary'!BX103="Yes"),OFFSET('Water Data'!$E$9,0,10*ROW('Water Data'!E97)),NA())</f>
        <v>#N/A</v>
      </c>
      <c r="J103" s="87" t="e">
        <f ca="true">+IF(AND(ISNUMBER(OFFSET('Water Data'!$F$4,0,10*ROW('Water Data'!F97))),'Data Summary'!BY103="Yes"),100-OFFSET('Water Data'!$F$4,0,10*ROW('Water Data'!F97)),NA())</f>
        <v>#N/A</v>
      </c>
      <c r="K103" s="87" t="e">
        <f ca="true">+IF(AND(ISNUMBER(OFFSET('Water Data'!$F$6,0,10*ROW('Water Data'!F97))),'Data Summary'!BZ103="Yes"),OFFSET('Water Data'!$F$6,0,10*ROW('Water Data'!F97)),NA())</f>
        <v>#N/A</v>
      </c>
      <c r="L103" s="87" t="e">
        <f ca="true">+IF(AND(ISNUMBER(OFFSET('Water Data'!$F$9,0,10*ROW('Water Data'!F97))),'Data Summary'!CA103="Yes"),OFFSET('Water Data'!$F$9,0,10*ROW('Water Data'!F97)),NA())</f>
        <v>#N/A</v>
      </c>
      <c r="M103" s="87" t="e">
        <f ca="true">+IF(AND(ISNUMBER(OFFSET('Water Data'!$G$4,0,10*ROW('Water Data'!G97))),'Data Summary'!CB103="Yes"),100-OFFSET('Water Data'!$G$4,0,10*ROW('Water Data'!G97)),NA())</f>
        <v>#N/A</v>
      </c>
      <c r="N103" s="87" t="e">
        <f ca="true">+IF(AND(ISNUMBER(OFFSET('Water Data'!$G$6,0,10*ROW('Water Data'!G97))),'Data Summary'!CC103="Yes"),OFFSET('Water Data'!$G$6,0,10*ROW('Water Data'!G97)),NA())</f>
        <v>#N/A</v>
      </c>
      <c r="O103" s="87" t="e">
        <f ca="true">+IF(AND(ISNUMBER(OFFSET('Water Data'!$G$9,0,10*ROW('Water Data'!G97))),'Data Summary'!CD103="Yes"),OFFSET('Water Data'!$G$9,0,10*ROW('Water Data'!G97)),NA())</f>
        <v>#N/A</v>
      </c>
      <c r="P103" s="87" t="e">
        <f ca="true">+IF(AND(ISNUMBER(OFFSET('Water Data'!$H$4,0,10*ROW('Water Data'!H97))),'Data Summary'!CE103="Yes"),100-OFFSET('Water Data'!$H$4,0,10*ROW('Water Data'!H97)),NA())</f>
        <v>#N/A</v>
      </c>
      <c r="Q103" s="87" t="e">
        <f ca="true">+IF(AND(ISNUMBER(OFFSET('Water Data'!$H$6,0,10*ROW('Water Data'!H97))),'Data Summary'!CF103="Yes"),OFFSET('Water Data'!$H$6,0,10*ROW('Water Data'!H97)),NA())</f>
        <v>#N/A</v>
      </c>
      <c r="R103" s="87" t="e">
        <f ca="true">+IF(AND(ISNUMBER(OFFSET('Water Data'!$H$9,0,10*ROW('Water Data'!H97))),'Data Summary'!CG103="Yes"),OFFSET('Water Data'!$H$9,0,10*ROW('Water Data'!H97)),NA())</f>
        <v>#N/A</v>
      </c>
      <c r="S103" s="87" t="e">
        <f ca="true">+IF(AND(ISNUMBER(OFFSET('Water Data'!$I$4,0,10*ROW('Water Data'!I97))),'Data Summary'!CH103="Yes"),100-OFFSET('Water Data'!$I$4,0,10*ROW('Water Data'!I97)),NA())</f>
        <v>#N/A</v>
      </c>
      <c r="T103" s="87" t="e">
        <f ca="true">+IF(AND(ISNUMBER(OFFSET('Water Data'!$I$6,0,10*ROW('Water Data'!I97))),'Data Summary'!CI103="Yes"),OFFSET('Water Data'!$I$6,0,10*ROW('Water Data'!I97)),NA())</f>
        <v>#N/A</v>
      </c>
      <c r="U103" s="87" t="e">
        <f ca="true">+IF(AND(ISNUMBER(OFFSET('Water Data'!$I$9,0,10*ROW('Water Data'!I97))),'Data Summary'!CJ103="Yes"),OFFSET('Water Data'!$I$9,0,10*ROW('Water Data'!I97)),NA())</f>
        <v>#N/A</v>
      </c>
      <c r="V103" s="88" t="e">
        <f ca="true">+IF(AND(ISNUMBER(OFFSET('Sanitation Data'!$D$4,0,10*ROW('Sanitation Data'!D97))),'Data Summary'!CK103="Yes"),100-OFFSET('Sanitation Data'!$D$4,0,10*ROW('Sanitation Data'!D97)),NA())</f>
        <v>#N/A</v>
      </c>
      <c r="W103" s="88" t="e">
        <f ca="true">+IF(AND(ISNUMBER(OFFSET('Sanitation Data'!$D$6,0,10*ROW('Sanitation Data'!D97))),'Data Summary'!CL103="Yes"),OFFSET('Sanitation Data'!$D$6,0,10*ROW('Sanitation Data'!D97)),NA())</f>
        <v>#N/A</v>
      </c>
      <c r="X103" s="88" t="e">
        <f ca="true">+IF(AND(ISNUMBER(OFFSET('Sanitation Data'!$D$10,0,10*ROW('Sanitation Data'!D97))),'Data Summary'!CM103="Yes"),OFFSET('Sanitation Data'!$D$10,0,10*ROW('Sanitation Data'!D97)),NA())</f>
        <v>#N/A</v>
      </c>
      <c r="Y103" s="88" t="e">
        <f ca="true">+IF(AND(ISNUMBER(OFFSET('Sanitation Data'!$D$11,0,10*ROW('Sanitation Data'!D97))),'Data Summary'!CN103="Yes"),OFFSET('Sanitation Data'!$D$11,0,10*ROW('Sanitation Data'!D97)),NA())</f>
        <v>#N/A</v>
      </c>
      <c r="Z103" s="88" t="e">
        <f ca="true">+IF(AND(ISNUMBER(OFFSET('Sanitation Data'!$D$12,0,10*ROW('Sanitation Data'!D97))),'Data Summary'!CO103="Yes"),OFFSET('Sanitation Data'!$D$12,0,10*ROW('Sanitation Data'!D97)),NA())</f>
        <v>#N/A</v>
      </c>
      <c r="AA103" s="88" t="e">
        <f ca="true">+IF(AND(ISNUMBER(OFFSET('Sanitation Data'!$E$4,0,10*ROW('Sanitation Data'!E97))),'Data Summary'!CP103="Yes"),100-OFFSET('Sanitation Data'!$E$4,0,10*ROW('Sanitation Data'!E97)),NA())</f>
        <v>#N/A</v>
      </c>
      <c r="AB103" s="88" t="e">
        <f ca="true">+IF(AND(ISNUMBER(OFFSET('Sanitation Data'!$E$6,0,10*ROW('Sanitation Data'!E97))),'Data Summary'!CQ103="Yes"),OFFSET('Sanitation Data'!$E$6,0,10*ROW('Sanitation Data'!E97)),NA())</f>
        <v>#N/A</v>
      </c>
      <c r="AC103" s="88" t="e">
        <f ca="true">+IF(AND(ISNUMBER(OFFSET('Sanitation Data'!$E$10,0,10*ROW('Sanitation Data'!E97))),'Data Summary'!CR103="Yes"),OFFSET('Sanitation Data'!$E$10,0,10*ROW('Sanitation Data'!E97)),NA())</f>
        <v>#N/A</v>
      </c>
      <c r="AD103" s="88" t="e">
        <f ca="true">+IF(AND(ISNUMBER(OFFSET('Sanitation Data'!$E$11,0,10*ROW('Sanitation Data'!E97))),'Data Summary'!CS103="Yes"),OFFSET('Sanitation Data'!$E$11,0,10*ROW('Sanitation Data'!E97)),NA())</f>
        <v>#N/A</v>
      </c>
      <c r="AE103" s="88" t="e">
        <f ca="true">+IF(AND(ISNUMBER(OFFSET('Sanitation Data'!$E$12,0,10*ROW('Sanitation Data'!E97))),'Data Summary'!CT103="Yes"),OFFSET('Sanitation Data'!$E$12,0,10*ROW('Sanitation Data'!E97)),NA())</f>
        <v>#N/A</v>
      </c>
      <c r="AF103" s="88" t="e">
        <f ca="true">+IF(AND(ISNUMBER(OFFSET('Sanitation Data'!$F$4,0,10*ROW('Sanitation Data'!F97))),'Data Summary'!CU103="Yes"),100-OFFSET('Sanitation Data'!$F$4,0,10*ROW('Sanitation Data'!F97)),NA())</f>
        <v>#N/A</v>
      </c>
      <c r="AG103" s="88" t="e">
        <f ca="true">+IF(AND(ISNUMBER(OFFSET('Sanitation Data'!$F$6,0,10*ROW('Sanitation Data'!F97))),'Data Summary'!CV103="Yes"),OFFSET('Sanitation Data'!$F$6,0,10*ROW('Sanitation Data'!F97)),NA())</f>
        <v>#N/A</v>
      </c>
      <c r="AH103" s="88" t="e">
        <f ca="true">+IF(AND(ISNUMBER(OFFSET('Sanitation Data'!$F$10,0,10*ROW('Sanitation Data'!F97))),'Data Summary'!CW103="Yes"),OFFSET('Sanitation Data'!$F$10,0,10*ROW('Sanitation Data'!F97)),NA())</f>
        <v>#N/A</v>
      </c>
      <c r="AI103" s="88" t="e">
        <f ca="true">+IF(AND(ISNUMBER(OFFSET('Sanitation Data'!$F$11,0,10*ROW('Sanitation Data'!F97))),'Data Summary'!CX103="Yes"),OFFSET('Sanitation Data'!$F$11,0,10*ROW('Sanitation Data'!F97)),NA())</f>
        <v>#N/A</v>
      </c>
      <c r="AJ103" s="88" t="e">
        <f ca="true">+IF(AND(ISNUMBER(OFFSET('Sanitation Data'!$F$12,0,10*ROW('Sanitation Data'!F97))),'Data Summary'!CY103="Yes"),OFFSET('Sanitation Data'!$F$12,0,10*ROW('Sanitation Data'!F97)),NA())</f>
        <v>#N/A</v>
      </c>
      <c r="AK103" s="88" t="e">
        <f ca="true">+IF(AND(ISNUMBER(OFFSET('Sanitation Data'!$G$4,0,10*ROW('Sanitation Data'!G97))),'Data Summary'!CZ103="Yes"),100-OFFSET('Sanitation Data'!$G$4,0,10*ROW('Sanitation Data'!G97)),NA())</f>
        <v>#N/A</v>
      </c>
      <c r="AL103" s="88" t="e">
        <f ca="true">+IF(AND(ISNUMBER(OFFSET('Sanitation Data'!$G$6,0,10*ROW('Sanitation Data'!G97))),'Data Summary'!DA103="Yes"),OFFSET('Sanitation Data'!$G$6,0,10*ROW('Sanitation Data'!G97)),NA())</f>
        <v>#N/A</v>
      </c>
      <c r="AM103" s="88" t="e">
        <f ca="true">+IF(AND(ISNUMBER(OFFSET('Sanitation Data'!$G$10,0,10*ROW('Sanitation Data'!G97))),'Data Summary'!DB103="Yes"),OFFSET('Sanitation Data'!$G$10,0,10*ROW('Sanitation Data'!G97)),NA())</f>
        <v>#N/A</v>
      </c>
      <c r="AN103" s="88" t="e">
        <f ca="true">+IF(AND(ISNUMBER(OFFSET('Sanitation Data'!$G$11,0,10*ROW('Sanitation Data'!G97))),'Data Summary'!DC103="Yes"),OFFSET('Sanitation Data'!$G$11,0,10*ROW('Sanitation Data'!G97)),NA())</f>
        <v>#N/A</v>
      </c>
      <c r="AO103" s="88" t="e">
        <f ca="true">+IF(AND(ISNUMBER(OFFSET('Sanitation Data'!$G$12,0,10*ROW('Sanitation Data'!G97))),'Data Summary'!DD103="Yes"),OFFSET('Sanitation Data'!$G$12,0,10*ROW('Sanitation Data'!G97)),NA())</f>
        <v>#N/A</v>
      </c>
      <c r="AP103" s="88" t="e">
        <f ca="true">+IF(AND(ISNUMBER(OFFSET('Sanitation Data'!$H$4,0,10*ROW('Sanitation Data'!H97))),'Data Summary'!DE103="Yes"),100-OFFSET('Sanitation Data'!$H$4,0,10*ROW('Sanitation Data'!H97)),NA())</f>
        <v>#N/A</v>
      </c>
      <c r="AQ103" s="88" t="e">
        <f ca="true">+IF(AND(ISNUMBER(OFFSET('Sanitation Data'!$H$6,0,10*ROW('Sanitation Data'!H97))),'Data Summary'!DF103="Yes"),OFFSET('Sanitation Data'!$H$6,0,10*ROW('Sanitation Data'!H97)),NA())</f>
        <v>#N/A</v>
      </c>
      <c r="AR103" s="88" t="e">
        <f ca="true">+IF(AND(ISNUMBER(OFFSET('Sanitation Data'!$H$10,0,10*ROW('Sanitation Data'!H97))),'Data Summary'!DG103="Yes"),OFFSET('Sanitation Data'!$H$10,0,10*ROW('Sanitation Data'!H97)),NA())</f>
        <v>#N/A</v>
      </c>
      <c r="AS103" s="88" t="e">
        <f ca="true">+IF(AND(ISNUMBER(OFFSET('Sanitation Data'!$H$11,0,10*ROW('Sanitation Data'!H97))),'Data Summary'!DH103="Yes"),OFFSET('Sanitation Data'!$H$11,0,10*ROW('Sanitation Data'!H97)),NA())</f>
        <v>#N/A</v>
      </c>
      <c r="AT103" s="88" t="e">
        <f ca="true">+IF(AND(ISNUMBER(OFFSET('Sanitation Data'!$H$12,0,10*ROW('Sanitation Data'!H97))),'Data Summary'!DI103="Yes"),OFFSET('Sanitation Data'!$H$12,0,10*ROW('Sanitation Data'!H97)),NA())</f>
        <v>#N/A</v>
      </c>
      <c r="AU103" s="88" t="e">
        <f ca="true">+IF(AND(ISNUMBER(OFFSET('Sanitation Data'!$I$4,0,10*ROW('Sanitation Data'!I97))),'Data Summary'!DJ103="Yes"),100-OFFSET('Sanitation Data'!$I$4,0,10*ROW('Sanitation Data'!I97)),NA())</f>
        <v>#N/A</v>
      </c>
      <c r="AV103" s="88" t="e">
        <f ca="true">+IF(AND(ISNUMBER(OFFSET('Sanitation Data'!$I$6,0,10*ROW('Sanitation Data'!I97))),'Data Summary'!DK103="Yes"),OFFSET('Sanitation Data'!$I$6,0,10*ROW('Sanitation Data'!I97)),NA())</f>
        <v>#N/A</v>
      </c>
      <c r="AW103" s="88" t="e">
        <f ca="true">+IF(AND(ISNUMBER(OFFSET('Sanitation Data'!$I$10,0,10*ROW('Sanitation Data'!I97))),'Data Summary'!DL103="Yes"),OFFSET('Sanitation Data'!$I$10,0,10*ROW('Sanitation Data'!I97)),NA())</f>
        <v>#N/A</v>
      </c>
      <c r="AX103" s="88" t="e">
        <f ca="true">+IF(AND(ISNUMBER(OFFSET('Sanitation Data'!$I$11,0,10*ROW('Sanitation Data'!I97))),'Data Summary'!DM103="Yes"),OFFSET('Sanitation Data'!$I$11,0,10*ROW('Sanitation Data'!I97)),NA())</f>
        <v>#N/A</v>
      </c>
      <c r="AY103" s="88" t="e">
        <f ca="true">+IF(AND(ISNUMBER(OFFSET('Sanitation Data'!$I$12,0,10*ROW('Sanitation Data'!I97))),'Data Summary'!DN103="Yes"),OFFSET('Sanitation Data'!$I$12,0,10*ROW('Sanitation Data'!I97)),NA())</f>
        <v>#N/A</v>
      </c>
      <c r="AZ103" s="89" t="e">
        <f ca="true">+IF(AND(ISNUMBER(OFFSET('Hygiene Data'!$D$5,0,10*ROW('Hygiene Data'!D97))),'Data Summary'!DO103="Yes"),OFFSET('Hygiene Data'!$D$5,0,10*ROW('Hygiene Data'!D97)),NA())</f>
        <v>#N/A</v>
      </c>
      <c r="BA103" s="89" t="e">
        <f ca="true">+IF(AND(ISNUMBER(OFFSET('Hygiene Data'!$D$7,0,10*ROW('Hygiene Data'!D97))),'Data Summary'!DP103="Yes"),OFFSET('Hygiene Data'!$D$7,0,10*ROW('Hygiene Data'!D97)),NA())</f>
        <v>#N/A</v>
      </c>
      <c r="BB103" s="89" t="e">
        <f ca="true">+IF(AND(ISNUMBER(OFFSET('Hygiene Data'!$D$9,0,10*ROW('Hygiene Data'!D97))),'Data Summary'!DQ103="Yes"),OFFSET('Hygiene Data'!$D$9,0,10*ROW('Hygiene Data'!D97)),NA())</f>
        <v>#N/A</v>
      </c>
      <c r="BC103" s="89" t="e">
        <f ca="true">+IF(AND(ISNUMBER(OFFSET('Hygiene Data'!$E$5,0,10*ROW('Hygiene Data'!E97))),'Data Summary'!DR103="Yes"),OFFSET('Hygiene Data'!$E$5,0,10*ROW('Hygiene Data'!E97)),NA())</f>
        <v>#N/A</v>
      </c>
      <c r="BD103" s="89" t="e">
        <f ca="true">+IF(AND(ISNUMBER(OFFSET('Hygiene Data'!$E$7,0,10*ROW('Hygiene Data'!E97))),'Data Summary'!DS103="Yes"),OFFSET('Hygiene Data'!$E$7,0,10*ROW('Hygiene Data'!E97)),NA())</f>
        <v>#N/A</v>
      </c>
      <c r="BE103" s="89" t="e">
        <f ca="true">+IF(AND(ISNUMBER(OFFSET('Hygiene Data'!$E$9,0,10*ROW('Hygiene Data'!E97))),'Data Summary'!DT103="Yes"),OFFSET('Hygiene Data'!$E$9,0,10*ROW('Hygiene Data'!E97)),NA())</f>
        <v>#N/A</v>
      </c>
      <c r="BF103" s="89" t="e">
        <f ca="true">+IF(AND(ISNUMBER(OFFSET('Hygiene Data'!$F$5,0,10*ROW('Hygiene Data'!F97))),'Data Summary'!DU103="Yes"),OFFSET('Hygiene Data'!$F$5,0,10*ROW('Hygiene Data'!F97)),NA())</f>
        <v>#N/A</v>
      </c>
      <c r="BG103" s="89" t="e">
        <f ca="true">+IF(AND(ISNUMBER(OFFSET('Hygiene Data'!$F$7,0,10*ROW('Hygiene Data'!F97))),'Data Summary'!DV103="Yes"),OFFSET('Hygiene Data'!$F$7,0,10*ROW('Hygiene Data'!F97)),NA())</f>
        <v>#N/A</v>
      </c>
      <c r="BH103" s="89" t="e">
        <f ca="true">+IF(AND(ISNUMBER(OFFSET('Hygiene Data'!$F$9,0,10*ROW('Hygiene Data'!F97))),'Data Summary'!DW103="Yes"),OFFSET('Hygiene Data'!$F$9,0,10*ROW('Hygiene Data'!F97)),NA())</f>
        <v>#N/A</v>
      </c>
      <c r="BI103" s="89" t="e">
        <f ca="true">+IF(AND(ISNUMBER(OFFSET('Hygiene Data'!$G$5,0,10*ROW('Hygiene Data'!G97))),'Data Summary'!DX103="Yes"),OFFSET('Hygiene Data'!$G$5,0,10*ROW('Hygiene Data'!G97)),NA())</f>
        <v>#N/A</v>
      </c>
      <c r="BJ103" s="89" t="e">
        <f ca="true">+IF(AND(ISNUMBER(OFFSET('Hygiene Data'!$G$7,0,10*ROW('Hygiene Data'!G97))),'Data Summary'!DY103="Yes"),OFFSET('Hygiene Data'!$G$7,0,10*ROW('Hygiene Data'!G97)),NA())</f>
        <v>#N/A</v>
      </c>
      <c r="BK103" s="89" t="e">
        <f ca="true">+IF(AND(ISNUMBER(OFFSET('Hygiene Data'!$G$9,0,10*ROW('Hygiene Data'!G97))),'Data Summary'!DZ103="Yes"),OFFSET('Hygiene Data'!$G$9,0,10*ROW('Hygiene Data'!G97)),NA())</f>
        <v>#N/A</v>
      </c>
      <c r="BL103" s="89" t="e">
        <f ca="true">+IF(AND(ISNUMBER(OFFSET('Hygiene Data'!$H$5,0,10*ROW('Hygiene Data'!H97))),'Data Summary'!EA103="Yes"),OFFSET('Hygiene Data'!$H$5,0,10*ROW('Hygiene Data'!H97)),NA())</f>
        <v>#N/A</v>
      </c>
      <c r="BM103" s="89" t="e">
        <f ca="true">+IF(AND(ISNUMBER(OFFSET('Hygiene Data'!$H$7,0,10*ROW('Hygiene Data'!H97))),'Data Summary'!EB103="Yes"),OFFSET('Hygiene Data'!$H$7,0,10*ROW('Hygiene Data'!H97)),NA())</f>
        <v>#N/A</v>
      </c>
      <c r="BN103" s="89" t="e">
        <f ca="true">+IF(AND(ISNUMBER(OFFSET('Hygiene Data'!$H$9,0,10*ROW('Hygiene Data'!H97))),'Data Summary'!EC103="Yes"),OFFSET('Hygiene Data'!$H$9,0,10*ROW('Hygiene Data'!H97)),NA())</f>
        <v>#N/A</v>
      </c>
      <c r="BO103" s="89" t="e">
        <f ca="true">+IF(AND(ISNUMBER(OFFSET('Hygiene Data'!$I$5,0,10*ROW('Hygiene Data'!I97))),'Data Summary'!ED103="Yes"),OFFSET('Hygiene Data'!$I$5,0,10*ROW('Hygiene Data'!I97)),NA())</f>
        <v>#N/A</v>
      </c>
      <c r="BP103" s="89" t="e">
        <f ca="true">+IF(AND(ISNUMBER(OFFSET('Hygiene Data'!$I$7,0,10*ROW('Hygiene Data'!I97))),'Data Summary'!EE103="Yes"),OFFSET('Hygiene Data'!$I$7,0,10*ROW('Hygiene Data'!I97)),NA())</f>
        <v>#N/A</v>
      </c>
      <c r="BQ103" s="89" t="e">
        <f ca="true">+IF(AND(ISNUMBER(OFFSET('Hygiene Data'!$I$9,0,10*ROW('Hygiene Data'!I97))),'Data Summary'!EF103="Yes"),OFFSET('Hygiene Data'!$I$9,0,10*ROW('Hygiene Data'!I97)),NA())</f>
        <v>#N/A</v>
      </c>
    </row>
    <row xmlns:x14ac="http://schemas.microsoft.com/office/spreadsheetml/2009/9/ac" r="104" x14ac:dyDescent="0.2">
      <c r="A104" s="326" t="e">
        <f ca="true">+RIGHT('Data Summary'!A104,LEN('Data Summary'!A104)-9)</f>
        <v>#VALUE!</v>
      </c>
      <c r="B104" s="34" t="str">
        <f ca="true">+IF(ISTEXT('Data Summary'!B104),'Data Summary'!B104,"")</f>
        <v/>
      </c>
      <c r="C104" s="325" t="e">
        <f ca="true">+VALUE('Data Summary'!C104)</f>
        <v>#VALUE!</v>
      </c>
      <c r="D104" s="87" t="e">
        <f ca="true">+IF(AND(ISNUMBER(OFFSET('Water Data'!$D$4,0,10*ROW('Water Data'!D98))),'Data Summary'!BS104="Yes"),100-OFFSET('Water Data'!$D$4,0,10*ROW('Water Data'!D98)),NA())</f>
        <v>#N/A</v>
      </c>
      <c r="E104" s="87" t="e">
        <f ca="true">+IF(AND(ISNUMBER(OFFSET('Water Data'!$D$6,0,10*ROW('Water Data'!D98))),'Data Summary'!BT104="Yes"),OFFSET('Water Data'!$D$6,0,10*ROW('Water Data'!D98)),NA())</f>
        <v>#N/A</v>
      </c>
      <c r="F104" s="87" t="e">
        <f ca="true">+IF(AND(ISNUMBER(OFFSET('Water Data'!$D$9,0,10*ROW('Water Data'!D98))),'Data Summary'!BU104="Yes"),OFFSET('Water Data'!$D$9,0,10*ROW('Water Data'!D98)),NA())</f>
        <v>#N/A</v>
      </c>
      <c r="G104" s="87" t="e">
        <f ca="true">+IF(AND(ISNUMBER(OFFSET('Water Data'!$E$4,0,10*ROW('Water Data'!E98))),'Data Summary'!BV104="Yes"),100-OFFSET('Water Data'!$E$4,0,10*ROW('Water Data'!E98)),NA())</f>
        <v>#N/A</v>
      </c>
      <c r="H104" s="87" t="e">
        <f ca="true">+IF(AND(ISNUMBER(OFFSET('Water Data'!$E$6,0,10*ROW('Water Data'!E98))),'Data Summary'!BW104="Yes"),OFFSET('Water Data'!$E$6,0,10*ROW('Water Data'!E98)),NA())</f>
        <v>#N/A</v>
      </c>
      <c r="I104" s="87" t="e">
        <f ca="true">+IF(AND(ISNUMBER(OFFSET('Water Data'!$E$9,0,10*ROW('Water Data'!E98))),'Data Summary'!BX104="Yes"),OFFSET('Water Data'!$E$9,0,10*ROW('Water Data'!E98)),NA())</f>
        <v>#N/A</v>
      </c>
      <c r="J104" s="87" t="e">
        <f ca="true">+IF(AND(ISNUMBER(OFFSET('Water Data'!$F$4,0,10*ROW('Water Data'!F98))),'Data Summary'!BY104="Yes"),100-OFFSET('Water Data'!$F$4,0,10*ROW('Water Data'!F98)),NA())</f>
        <v>#N/A</v>
      </c>
      <c r="K104" s="87" t="e">
        <f ca="true">+IF(AND(ISNUMBER(OFFSET('Water Data'!$F$6,0,10*ROW('Water Data'!F98))),'Data Summary'!BZ104="Yes"),OFFSET('Water Data'!$F$6,0,10*ROW('Water Data'!F98)),NA())</f>
        <v>#N/A</v>
      </c>
      <c r="L104" s="87" t="e">
        <f ca="true">+IF(AND(ISNUMBER(OFFSET('Water Data'!$F$9,0,10*ROW('Water Data'!F98))),'Data Summary'!CA104="Yes"),OFFSET('Water Data'!$F$9,0,10*ROW('Water Data'!F98)),NA())</f>
        <v>#N/A</v>
      </c>
      <c r="M104" s="87" t="e">
        <f ca="true">+IF(AND(ISNUMBER(OFFSET('Water Data'!$G$4,0,10*ROW('Water Data'!G98))),'Data Summary'!CB104="Yes"),100-OFFSET('Water Data'!$G$4,0,10*ROW('Water Data'!G98)),NA())</f>
        <v>#N/A</v>
      </c>
      <c r="N104" s="87" t="e">
        <f ca="true">+IF(AND(ISNUMBER(OFFSET('Water Data'!$G$6,0,10*ROW('Water Data'!G98))),'Data Summary'!CC104="Yes"),OFFSET('Water Data'!$G$6,0,10*ROW('Water Data'!G98)),NA())</f>
        <v>#N/A</v>
      </c>
      <c r="O104" s="87" t="e">
        <f ca="true">+IF(AND(ISNUMBER(OFFSET('Water Data'!$G$9,0,10*ROW('Water Data'!G98))),'Data Summary'!CD104="Yes"),OFFSET('Water Data'!$G$9,0,10*ROW('Water Data'!G98)),NA())</f>
        <v>#N/A</v>
      </c>
      <c r="P104" s="87" t="e">
        <f ca="true">+IF(AND(ISNUMBER(OFFSET('Water Data'!$H$4,0,10*ROW('Water Data'!H98))),'Data Summary'!CE104="Yes"),100-OFFSET('Water Data'!$H$4,0,10*ROW('Water Data'!H98)),NA())</f>
        <v>#N/A</v>
      </c>
      <c r="Q104" s="87" t="e">
        <f ca="true">+IF(AND(ISNUMBER(OFFSET('Water Data'!$H$6,0,10*ROW('Water Data'!H98))),'Data Summary'!CF104="Yes"),OFFSET('Water Data'!$H$6,0,10*ROW('Water Data'!H98)),NA())</f>
        <v>#N/A</v>
      </c>
      <c r="R104" s="87" t="e">
        <f ca="true">+IF(AND(ISNUMBER(OFFSET('Water Data'!$H$9,0,10*ROW('Water Data'!H98))),'Data Summary'!CG104="Yes"),OFFSET('Water Data'!$H$9,0,10*ROW('Water Data'!H98)),NA())</f>
        <v>#N/A</v>
      </c>
      <c r="S104" s="87" t="e">
        <f ca="true">+IF(AND(ISNUMBER(OFFSET('Water Data'!$I$4,0,10*ROW('Water Data'!I98))),'Data Summary'!CH104="Yes"),100-OFFSET('Water Data'!$I$4,0,10*ROW('Water Data'!I98)),NA())</f>
        <v>#N/A</v>
      </c>
      <c r="T104" s="87" t="e">
        <f ca="true">+IF(AND(ISNUMBER(OFFSET('Water Data'!$I$6,0,10*ROW('Water Data'!I98))),'Data Summary'!CI104="Yes"),OFFSET('Water Data'!$I$6,0,10*ROW('Water Data'!I98)),NA())</f>
        <v>#N/A</v>
      </c>
      <c r="U104" s="87" t="e">
        <f ca="true">+IF(AND(ISNUMBER(OFFSET('Water Data'!$I$9,0,10*ROW('Water Data'!I98))),'Data Summary'!CJ104="Yes"),OFFSET('Water Data'!$I$9,0,10*ROW('Water Data'!I98)),NA())</f>
        <v>#N/A</v>
      </c>
      <c r="V104" s="88" t="e">
        <f ca="true">+IF(AND(ISNUMBER(OFFSET('Sanitation Data'!$D$4,0,10*ROW('Sanitation Data'!D98))),'Data Summary'!CK104="Yes"),100-OFFSET('Sanitation Data'!$D$4,0,10*ROW('Sanitation Data'!D98)),NA())</f>
        <v>#N/A</v>
      </c>
      <c r="W104" s="88" t="e">
        <f ca="true">+IF(AND(ISNUMBER(OFFSET('Sanitation Data'!$D$6,0,10*ROW('Sanitation Data'!D98))),'Data Summary'!CL104="Yes"),OFFSET('Sanitation Data'!$D$6,0,10*ROW('Sanitation Data'!D98)),NA())</f>
        <v>#N/A</v>
      </c>
      <c r="X104" s="88" t="e">
        <f ca="true">+IF(AND(ISNUMBER(OFFSET('Sanitation Data'!$D$10,0,10*ROW('Sanitation Data'!D98))),'Data Summary'!CM104="Yes"),OFFSET('Sanitation Data'!$D$10,0,10*ROW('Sanitation Data'!D98)),NA())</f>
        <v>#N/A</v>
      </c>
      <c r="Y104" s="88" t="e">
        <f ca="true">+IF(AND(ISNUMBER(OFFSET('Sanitation Data'!$D$11,0,10*ROW('Sanitation Data'!D98))),'Data Summary'!CN104="Yes"),OFFSET('Sanitation Data'!$D$11,0,10*ROW('Sanitation Data'!D98)),NA())</f>
        <v>#N/A</v>
      </c>
      <c r="Z104" s="88" t="e">
        <f ca="true">+IF(AND(ISNUMBER(OFFSET('Sanitation Data'!$D$12,0,10*ROW('Sanitation Data'!D98))),'Data Summary'!CO104="Yes"),OFFSET('Sanitation Data'!$D$12,0,10*ROW('Sanitation Data'!D98)),NA())</f>
        <v>#N/A</v>
      </c>
      <c r="AA104" s="88" t="e">
        <f ca="true">+IF(AND(ISNUMBER(OFFSET('Sanitation Data'!$E$4,0,10*ROW('Sanitation Data'!E98))),'Data Summary'!CP104="Yes"),100-OFFSET('Sanitation Data'!$E$4,0,10*ROW('Sanitation Data'!E98)),NA())</f>
        <v>#N/A</v>
      </c>
      <c r="AB104" s="88" t="e">
        <f ca="true">+IF(AND(ISNUMBER(OFFSET('Sanitation Data'!$E$6,0,10*ROW('Sanitation Data'!E98))),'Data Summary'!CQ104="Yes"),OFFSET('Sanitation Data'!$E$6,0,10*ROW('Sanitation Data'!E98)),NA())</f>
        <v>#N/A</v>
      </c>
      <c r="AC104" s="88" t="e">
        <f ca="true">+IF(AND(ISNUMBER(OFFSET('Sanitation Data'!$E$10,0,10*ROW('Sanitation Data'!E98))),'Data Summary'!CR104="Yes"),OFFSET('Sanitation Data'!$E$10,0,10*ROW('Sanitation Data'!E98)),NA())</f>
        <v>#N/A</v>
      </c>
      <c r="AD104" s="88" t="e">
        <f ca="true">+IF(AND(ISNUMBER(OFFSET('Sanitation Data'!$E$11,0,10*ROW('Sanitation Data'!E98))),'Data Summary'!CS104="Yes"),OFFSET('Sanitation Data'!$E$11,0,10*ROW('Sanitation Data'!E98)),NA())</f>
        <v>#N/A</v>
      </c>
      <c r="AE104" s="88" t="e">
        <f ca="true">+IF(AND(ISNUMBER(OFFSET('Sanitation Data'!$E$12,0,10*ROW('Sanitation Data'!E98))),'Data Summary'!CT104="Yes"),OFFSET('Sanitation Data'!$E$12,0,10*ROW('Sanitation Data'!E98)),NA())</f>
        <v>#N/A</v>
      </c>
      <c r="AF104" s="88" t="e">
        <f ca="true">+IF(AND(ISNUMBER(OFFSET('Sanitation Data'!$F$4,0,10*ROW('Sanitation Data'!F98))),'Data Summary'!CU104="Yes"),100-OFFSET('Sanitation Data'!$F$4,0,10*ROW('Sanitation Data'!F98)),NA())</f>
        <v>#N/A</v>
      </c>
      <c r="AG104" s="88" t="e">
        <f ca="true">+IF(AND(ISNUMBER(OFFSET('Sanitation Data'!$F$6,0,10*ROW('Sanitation Data'!F98))),'Data Summary'!CV104="Yes"),OFFSET('Sanitation Data'!$F$6,0,10*ROW('Sanitation Data'!F98)),NA())</f>
        <v>#N/A</v>
      </c>
      <c r="AH104" s="88" t="e">
        <f ca="true">+IF(AND(ISNUMBER(OFFSET('Sanitation Data'!$F$10,0,10*ROW('Sanitation Data'!F98))),'Data Summary'!CW104="Yes"),OFFSET('Sanitation Data'!$F$10,0,10*ROW('Sanitation Data'!F98)),NA())</f>
        <v>#N/A</v>
      </c>
      <c r="AI104" s="88" t="e">
        <f ca="true">+IF(AND(ISNUMBER(OFFSET('Sanitation Data'!$F$11,0,10*ROW('Sanitation Data'!F98))),'Data Summary'!CX104="Yes"),OFFSET('Sanitation Data'!$F$11,0,10*ROW('Sanitation Data'!F98)),NA())</f>
        <v>#N/A</v>
      </c>
      <c r="AJ104" s="88" t="e">
        <f ca="true">+IF(AND(ISNUMBER(OFFSET('Sanitation Data'!$F$12,0,10*ROW('Sanitation Data'!F98))),'Data Summary'!CY104="Yes"),OFFSET('Sanitation Data'!$F$12,0,10*ROW('Sanitation Data'!F98)),NA())</f>
        <v>#N/A</v>
      </c>
      <c r="AK104" s="88" t="e">
        <f ca="true">+IF(AND(ISNUMBER(OFFSET('Sanitation Data'!$G$4,0,10*ROW('Sanitation Data'!G98))),'Data Summary'!CZ104="Yes"),100-OFFSET('Sanitation Data'!$G$4,0,10*ROW('Sanitation Data'!G98)),NA())</f>
        <v>#N/A</v>
      </c>
      <c r="AL104" s="88" t="e">
        <f ca="true">+IF(AND(ISNUMBER(OFFSET('Sanitation Data'!$G$6,0,10*ROW('Sanitation Data'!G98))),'Data Summary'!DA104="Yes"),OFFSET('Sanitation Data'!$G$6,0,10*ROW('Sanitation Data'!G98)),NA())</f>
        <v>#N/A</v>
      </c>
      <c r="AM104" s="88" t="e">
        <f ca="true">+IF(AND(ISNUMBER(OFFSET('Sanitation Data'!$G$10,0,10*ROW('Sanitation Data'!G98))),'Data Summary'!DB104="Yes"),OFFSET('Sanitation Data'!$G$10,0,10*ROW('Sanitation Data'!G98)),NA())</f>
        <v>#N/A</v>
      </c>
      <c r="AN104" s="88" t="e">
        <f ca="true">+IF(AND(ISNUMBER(OFFSET('Sanitation Data'!$G$11,0,10*ROW('Sanitation Data'!G98))),'Data Summary'!DC104="Yes"),OFFSET('Sanitation Data'!$G$11,0,10*ROW('Sanitation Data'!G98)),NA())</f>
        <v>#N/A</v>
      </c>
      <c r="AO104" s="88" t="e">
        <f ca="true">+IF(AND(ISNUMBER(OFFSET('Sanitation Data'!$G$12,0,10*ROW('Sanitation Data'!G98))),'Data Summary'!DD104="Yes"),OFFSET('Sanitation Data'!$G$12,0,10*ROW('Sanitation Data'!G98)),NA())</f>
        <v>#N/A</v>
      </c>
      <c r="AP104" s="88" t="e">
        <f ca="true">+IF(AND(ISNUMBER(OFFSET('Sanitation Data'!$H$4,0,10*ROW('Sanitation Data'!H98))),'Data Summary'!DE104="Yes"),100-OFFSET('Sanitation Data'!$H$4,0,10*ROW('Sanitation Data'!H98)),NA())</f>
        <v>#N/A</v>
      </c>
      <c r="AQ104" s="88" t="e">
        <f ca="true">+IF(AND(ISNUMBER(OFFSET('Sanitation Data'!$H$6,0,10*ROW('Sanitation Data'!H98))),'Data Summary'!DF104="Yes"),OFFSET('Sanitation Data'!$H$6,0,10*ROW('Sanitation Data'!H98)),NA())</f>
        <v>#N/A</v>
      </c>
      <c r="AR104" s="88" t="e">
        <f ca="true">+IF(AND(ISNUMBER(OFFSET('Sanitation Data'!$H$10,0,10*ROW('Sanitation Data'!H98))),'Data Summary'!DG104="Yes"),OFFSET('Sanitation Data'!$H$10,0,10*ROW('Sanitation Data'!H98)),NA())</f>
        <v>#N/A</v>
      </c>
      <c r="AS104" s="88" t="e">
        <f ca="true">+IF(AND(ISNUMBER(OFFSET('Sanitation Data'!$H$11,0,10*ROW('Sanitation Data'!H98))),'Data Summary'!DH104="Yes"),OFFSET('Sanitation Data'!$H$11,0,10*ROW('Sanitation Data'!H98)),NA())</f>
        <v>#N/A</v>
      </c>
      <c r="AT104" s="88" t="e">
        <f ca="true">+IF(AND(ISNUMBER(OFFSET('Sanitation Data'!$H$12,0,10*ROW('Sanitation Data'!H98))),'Data Summary'!DI104="Yes"),OFFSET('Sanitation Data'!$H$12,0,10*ROW('Sanitation Data'!H98)),NA())</f>
        <v>#N/A</v>
      </c>
      <c r="AU104" s="88" t="e">
        <f ca="true">+IF(AND(ISNUMBER(OFFSET('Sanitation Data'!$I$4,0,10*ROW('Sanitation Data'!I98))),'Data Summary'!DJ104="Yes"),100-OFFSET('Sanitation Data'!$I$4,0,10*ROW('Sanitation Data'!I98)),NA())</f>
        <v>#N/A</v>
      </c>
      <c r="AV104" s="88" t="e">
        <f ca="true">+IF(AND(ISNUMBER(OFFSET('Sanitation Data'!$I$6,0,10*ROW('Sanitation Data'!I98))),'Data Summary'!DK104="Yes"),OFFSET('Sanitation Data'!$I$6,0,10*ROW('Sanitation Data'!I98)),NA())</f>
        <v>#N/A</v>
      </c>
      <c r="AW104" s="88" t="e">
        <f ca="true">+IF(AND(ISNUMBER(OFFSET('Sanitation Data'!$I$10,0,10*ROW('Sanitation Data'!I98))),'Data Summary'!DL104="Yes"),OFFSET('Sanitation Data'!$I$10,0,10*ROW('Sanitation Data'!I98)),NA())</f>
        <v>#N/A</v>
      </c>
      <c r="AX104" s="88" t="e">
        <f ca="true">+IF(AND(ISNUMBER(OFFSET('Sanitation Data'!$I$11,0,10*ROW('Sanitation Data'!I98))),'Data Summary'!DM104="Yes"),OFFSET('Sanitation Data'!$I$11,0,10*ROW('Sanitation Data'!I98)),NA())</f>
        <v>#N/A</v>
      </c>
      <c r="AY104" s="88" t="e">
        <f ca="true">+IF(AND(ISNUMBER(OFFSET('Sanitation Data'!$I$12,0,10*ROW('Sanitation Data'!I98))),'Data Summary'!DN104="Yes"),OFFSET('Sanitation Data'!$I$12,0,10*ROW('Sanitation Data'!I98)),NA())</f>
        <v>#N/A</v>
      </c>
      <c r="AZ104" s="89" t="e">
        <f ca="true">+IF(AND(ISNUMBER(OFFSET('Hygiene Data'!$D$5,0,10*ROW('Hygiene Data'!D98))),'Data Summary'!DO104="Yes"),OFFSET('Hygiene Data'!$D$5,0,10*ROW('Hygiene Data'!D98)),NA())</f>
        <v>#N/A</v>
      </c>
      <c r="BA104" s="89" t="e">
        <f ca="true">+IF(AND(ISNUMBER(OFFSET('Hygiene Data'!$D$7,0,10*ROW('Hygiene Data'!D98))),'Data Summary'!DP104="Yes"),OFFSET('Hygiene Data'!$D$7,0,10*ROW('Hygiene Data'!D98)),NA())</f>
        <v>#N/A</v>
      </c>
      <c r="BB104" s="89" t="e">
        <f ca="true">+IF(AND(ISNUMBER(OFFSET('Hygiene Data'!$D$9,0,10*ROW('Hygiene Data'!D98))),'Data Summary'!DQ104="Yes"),OFFSET('Hygiene Data'!$D$9,0,10*ROW('Hygiene Data'!D98)),NA())</f>
        <v>#N/A</v>
      </c>
      <c r="BC104" s="89" t="e">
        <f ca="true">+IF(AND(ISNUMBER(OFFSET('Hygiene Data'!$E$5,0,10*ROW('Hygiene Data'!E98))),'Data Summary'!DR104="Yes"),OFFSET('Hygiene Data'!$E$5,0,10*ROW('Hygiene Data'!E98)),NA())</f>
        <v>#N/A</v>
      </c>
      <c r="BD104" s="89" t="e">
        <f ca="true">+IF(AND(ISNUMBER(OFFSET('Hygiene Data'!$E$7,0,10*ROW('Hygiene Data'!E98))),'Data Summary'!DS104="Yes"),OFFSET('Hygiene Data'!$E$7,0,10*ROW('Hygiene Data'!E98)),NA())</f>
        <v>#N/A</v>
      </c>
      <c r="BE104" s="89" t="e">
        <f ca="true">+IF(AND(ISNUMBER(OFFSET('Hygiene Data'!$E$9,0,10*ROW('Hygiene Data'!E98))),'Data Summary'!DT104="Yes"),OFFSET('Hygiene Data'!$E$9,0,10*ROW('Hygiene Data'!E98)),NA())</f>
        <v>#N/A</v>
      </c>
      <c r="BF104" s="89" t="e">
        <f ca="true">+IF(AND(ISNUMBER(OFFSET('Hygiene Data'!$F$5,0,10*ROW('Hygiene Data'!F98))),'Data Summary'!DU104="Yes"),OFFSET('Hygiene Data'!$F$5,0,10*ROW('Hygiene Data'!F98)),NA())</f>
        <v>#N/A</v>
      </c>
      <c r="BG104" s="89" t="e">
        <f ca="true">+IF(AND(ISNUMBER(OFFSET('Hygiene Data'!$F$7,0,10*ROW('Hygiene Data'!F98))),'Data Summary'!DV104="Yes"),OFFSET('Hygiene Data'!$F$7,0,10*ROW('Hygiene Data'!F98)),NA())</f>
        <v>#N/A</v>
      </c>
      <c r="BH104" s="89" t="e">
        <f ca="true">+IF(AND(ISNUMBER(OFFSET('Hygiene Data'!$F$9,0,10*ROW('Hygiene Data'!F98))),'Data Summary'!DW104="Yes"),OFFSET('Hygiene Data'!$F$9,0,10*ROW('Hygiene Data'!F98)),NA())</f>
        <v>#N/A</v>
      </c>
      <c r="BI104" s="89" t="e">
        <f ca="true">+IF(AND(ISNUMBER(OFFSET('Hygiene Data'!$G$5,0,10*ROW('Hygiene Data'!G98))),'Data Summary'!DX104="Yes"),OFFSET('Hygiene Data'!$G$5,0,10*ROW('Hygiene Data'!G98)),NA())</f>
        <v>#N/A</v>
      </c>
      <c r="BJ104" s="89" t="e">
        <f ca="true">+IF(AND(ISNUMBER(OFFSET('Hygiene Data'!$G$7,0,10*ROW('Hygiene Data'!G98))),'Data Summary'!DY104="Yes"),OFFSET('Hygiene Data'!$G$7,0,10*ROW('Hygiene Data'!G98)),NA())</f>
        <v>#N/A</v>
      </c>
      <c r="BK104" s="89" t="e">
        <f ca="true">+IF(AND(ISNUMBER(OFFSET('Hygiene Data'!$G$9,0,10*ROW('Hygiene Data'!G98))),'Data Summary'!DZ104="Yes"),OFFSET('Hygiene Data'!$G$9,0,10*ROW('Hygiene Data'!G98)),NA())</f>
        <v>#N/A</v>
      </c>
      <c r="BL104" s="89" t="e">
        <f ca="true">+IF(AND(ISNUMBER(OFFSET('Hygiene Data'!$H$5,0,10*ROW('Hygiene Data'!H98))),'Data Summary'!EA104="Yes"),OFFSET('Hygiene Data'!$H$5,0,10*ROW('Hygiene Data'!H98)),NA())</f>
        <v>#N/A</v>
      </c>
      <c r="BM104" s="89" t="e">
        <f ca="true">+IF(AND(ISNUMBER(OFFSET('Hygiene Data'!$H$7,0,10*ROW('Hygiene Data'!H98))),'Data Summary'!EB104="Yes"),OFFSET('Hygiene Data'!$H$7,0,10*ROW('Hygiene Data'!H98)),NA())</f>
        <v>#N/A</v>
      </c>
      <c r="BN104" s="89" t="e">
        <f ca="true">+IF(AND(ISNUMBER(OFFSET('Hygiene Data'!$H$9,0,10*ROW('Hygiene Data'!H98))),'Data Summary'!EC104="Yes"),OFFSET('Hygiene Data'!$H$9,0,10*ROW('Hygiene Data'!H98)),NA())</f>
        <v>#N/A</v>
      </c>
      <c r="BO104" s="89" t="e">
        <f ca="true">+IF(AND(ISNUMBER(OFFSET('Hygiene Data'!$I$5,0,10*ROW('Hygiene Data'!I98))),'Data Summary'!ED104="Yes"),OFFSET('Hygiene Data'!$I$5,0,10*ROW('Hygiene Data'!I98)),NA())</f>
        <v>#N/A</v>
      </c>
      <c r="BP104" s="89" t="e">
        <f ca="true">+IF(AND(ISNUMBER(OFFSET('Hygiene Data'!$I$7,0,10*ROW('Hygiene Data'!I98))),'Data Summary'!EE104="Yes"),OFFSET('Hygiene Data'!$I$7,0,10*ROW('Hygiene Data'!I98)),NA())</f>
        <v>#N/A</v>
      </c>
      <c r="BQ104" s="89" t="e">
        <f ca="true">+IF(AND(ISNUMBER(OFFSET('Hygiene Data'!$I$9,0,10*ROW('Hygiene Data'!I98))),'Data Summary'!EF104="Yes"),OFFSET('Hygiene Data'!$I$9,0,10*ROW('Hygiene Data'!I98)),NA())</f>
        <v>#N/A</v>
      </c>
    </row>
    <row xmlns:x14ac="http://schemas.microsoft.com/office/spreadsheetml/2009/9/ac" r="105" x14ac:dyDescent="0.2">
      <c r="A105" s="326" t="e">
        <f ca="true">+RIGHT('Data Summary'!A105,LEN('Data Summary'!A105)-9)</f>
        <v>#VALUE!</v>
      </c>
      <c r="B105" s="34" t="str">
        <f ca="true">+IF(ISTEXT('Data Summary'!B105),'Data Summary'!B105,"")</f>
        <v/>
      </c>
      <c r="C105" s="325" t="e">
        <f ca="true">+VALUE('Data Summary'!C105)</f>
        <v>#VALUE!</v>
      </c>
      <c r="D105" s="87" t="e">
        <f ca="true">+IF(AND(ISNUMBER(OFFSET('Water Data'!$D$4,0,10*ROW('Water Data'!D99))),'Data Summary'!BS105="Yes"),100-OFFSET('Water Data'!$D$4,0,10*ROW('Water Data'!D99)),NA())</f>
        <v>#N/A</v>
      </c>
      <c r="E105" s="87" t="e">
        <f ca="true">+IF(AND(ISNUMBER(OFFSET('Water Data'!$D$6,0,10*ROW('Water Data'!D99))),'Data Summary'!BT105="Yes"),OFFSET('Water Data'!$D$6,0,10*ROW('Water Data'!D99)),NA())</f>
        <v>#N/A</v>
      </c>
      <c r="F105" s="87" t="e">
        <f ca="true">+IF(AND(ISNUMBER(OFFSET('Water Data'!$D$9,0,10*ROW('Water Data'!D99))),'Data Summary'!BU105="Yes"),OFFSET('Water Data'!$D$9,0,10*ROW('Water Data'!D99)),NA())</f>
        <v>#N/A</v>
      </c>
      <c r="G105" s="87" t="e">
        <f ca="true">+IF(AND(ISNUMBER(OFFSET('Water Data'!$E$4,0,10*ROW('Water Data'!E99))),'Data Summary'!BV105="Yes"),100-OFFSET('Water Data'!$E$4,0,10*ROW('Water Data'!E99)),NA())</f>
        <v>#N/A</v>
      </c>
      <c r="H105" s="87" t="e">
        <f ca="true">+IF(AND(ISNUMBER(OFFSET('Water Data'!$E$6,0,10*ROW('Water Data'!E99))),'Data Summary'!BW105="Yes"),OFFSET('Water Data'!$E$6,0,10*ROW('Water Data'!E99)),NA())</f>
        <v>#N/A</v>
      </c>
      <c r="I105" s="87" t="e">
        <f ca="true">+IF(AND(ISNUMBER(OFFSET('Water Data'!$E$9,0,10*ROW('Water Data'!E99))),'Data Summary'!BX105="Yes"),OFFSET('Water Data'!$E$9,0,10*ROW('Water Data'!E99)),NA())</f>
        <v>#N/A</v>
      </c>
      <c r="J105" s="87" t="e">
        <f ca="true">+IF(AND(ISNUMBER(OFFSET('Water Data'!$F$4,0,10*ROW('Water Data'!F99))),'Data Summary'!BY105="Yes"),100-OFFSET('Water Data'!$F$4,0,10*ROW('Water Data'!F99)),NA())</f>
        <v>#N/A</v>
      </c>
      <c r="K105" s="87" t="e">
        <f ca="true">+IF(AND(ISNUMBER(OFFSET('Water Data'!$F$6,0,10*ROW('Water Data'!F99))),'Data Summary'!BZ105="Yes"),OFFSET('Water Data'!$F$6,0,10*ROW('Water Data'!F99)),NA())</f>
        <v>#N/A</v>
      </c>
      <c r="L105" s="87" t="e">
        <f ca="true">+IF(AND(ISNUMBER(OFFSET('Water Data'!$F$9,0,10*ROW('Water Data'!F99))),'Data Summary'!CA105="Yes"),OFFSET('Water Data'!$F$9,0,10*ROW('Water Data'!F99)),NA())</f>
        <v>#N/A</v>
      </c>
      <c r="M105" s="87" t="e">
        <f ca="true">+IF(AND(ISNUMBER(OFFSET('Water Data'!$G$4,0,10*ROW('Water Data'!G99))),'Data Summary'!CB105="Yes"),100-OFFSET('Water Data'!$G$4,0,10*ROW('Water Data'!G99)),NA())</f>
        <v>#N/A</v>
      </c>
      <c r="N105" s="87" t="e">
        <f ca="true">+IF(AND(ISNUMBER(OFFSET('Water Data'!$G$6,0,10*ROW('Water Data'!G99))),'Data Summary'!CC105="Yes"),OFFSET('Water Data'!$G$6,0,10*ROW('Water Data'!G99)),NA())</f>
        <v>#N/A</v>
      </c>
      <c r="O105" s="87" t="e">
        <f ca="true">+IF(AND(ISNUMBER(OFFSET('Water Data'!$G$9,0,10*ROW('Water Data'!G99))),'Data Summary'!CD105="Yes"),OFFSET('Water Data'!$G$9,0,10*ROW('Water Data'!G99)),NA())</f>
        <v>#N/A</v>
      </c>
      <c r="P105" s="87" t="e">
        <f ca="true">+IF(AND(ISNUMBER(OFFSET('Water Data'!$H$4,0,10*ROW('Water Data'!H99))),'Data Summary'!CE105="Yes"),100-OFFSET('Water Data'!$H$4,0,10*ROW('Water Data'!H99)),NA())</f>
        <v>#N/A</v>
      </c>
      <c r="Q105" s="87" t="e">
        <f ca="true">+IF(AND(ISNUMBER(OFFSET('Water Data'!$H$6,0,10*ROW('Water Data'!H99))),'Data Summary'!CF105="Yes"),OFFSET('Water Data'!$H$6,0,10*ROW('Water Data'!H99)),NA())</f>
        <v>#N/A</v>
      </c>
      <c r="R105" s="87" t="e">
        <f ca="true">+IF(AND(ISNUMBER(OFFSET('Water Data'!$H$9,0,10*ROW('Water Data'!H99))),'Data Summary'!CG105="Yes"),OFFSET('Water Data'!$H$9,0,10*ROW('Water Data'!H99)),NA())</f>
        <v>#N/A</v>
      </c>
      <c r="S105" s="87" t="e">
        <f ca="true">+IF(AND(ISNUMBER(OFFSET('Water Data'!$I$4,0,10*ROW('Water Data'!I99))),'Data Summary'!CH105="Yes"),100-OFFSET('Water Data'!$I$4,0,10*ROW('Water Data'!I99)),NA())</f>
        <v>#N/A</v>
      </c>
      <c r="T105" s="87" t="e">
        <f ca="true">+IF(AND(ISNUMBER(OFFSET('Water Data'!$I$6,0,10*ROW('Water Data'!I99))),'Data Summary'!CI105="Yes"),OFFSET('Water Data'!$I$6,0,10*ROW('Water Data'!I99)),NA())</f>
        <v>#N/A</v>
      </c>
      <c r="U105" s="87" t="e">
        <f ca="true">+IF(AND(ISNUMBER(OFFSET('Water Data'!$I$9,0,10*ROW('Water Data'!I99))),'Data Summary'!CJ105="Yes"),OFFSET('Water Data'!$I$9,0,10*ROW('Water Data'!I99)),NA())</f>
        <v>#N/A</v>
      </c>
      <c r="V105" s="88" t="e">
        <f ca="true">+IF(AND(ISNUMBER(OFFSET('Sanitation Data'!$D$4,0,10*ROW('Sanitation Data'!D99))),'Data Summary'!CK105="Yes"),100-OFFSET('Sanitation Data'!$D$4,0,10*ROW('Sanitation Data'!D99)),NA())</f>
        <v>#N/A</v>
      </c>
      <c r="W105" s="88" t="e">
        <f ca="true">+IF(AND(ISNUMBER(OFFSET('Sanitation Data'!$D$6,0,10*ROW('Sanitation Data'!D99))),'Data Summary'!CL105="Yes"),OFFSET('Sanitation Data'!$D$6,0,10*ROW('Sanitation Data'!D99)),NA())</f>
        <v>#N/A</v>
      </c>
      <c r="X105" s="88" t="e">
        <f ca="true">+IF(AND(ISNUMBER(OFFSET('Sanitation Data'!$D$10,0,10*ROW('Sanitation Data'!D99))),'Data Summary'!CM105="Yes"),OFFSET('Sanitation Data'!$D$10,0,10*ROW('Sanitation Data'!D99)),NA())</f>
        <v>#N/A</v>
      </c>
      <c r="Y105" s="88" t="e">
        <f ca="true">+IF(AND(ISNUMBER(OFFSET('Sanitation Data'!$D$11,0,10*ROW('Sanitation Data'!D99))),'Data Summary'!CN105="Yes"),OFFSET('Sanitation Data'!$D$11,0,10*ROW('Sanitation Data'!D99)),NA())</f>
        <v>#N/A</v>
      </c>
      <c r="Z105" s="88" t="e">
        <f ca="true">+IF(AND(ISNUMBER(OFFSET('Sanitation Data'!$D$12,0,10*ROW('Sanitation Data'!D99))),'Data Summary'!CO105="Yes"),OFFSET('Sanitation Data'!$D$12,0,10*ROW('Sanitation Data'!D99)),NA())</f>
        <v>#N/A</v>
      </c>
      <c r="AA105" s="88" t="e">
        <f ca="true">+IF(AND(ISNUMBER(OFFSET('Sanitation Data'!$E$4,0,10*ROW('Sanitation Data'!E99))),'Data Summary'!CP105="Yes"),100-OFFSET('Sanitation Data'!$E$4,0,10*ROW('Sanitation Data'!E99)),NA())</f>
        <v>#N/A</v>
      </c>
      <c r="AB105" s="88" t="e">
        <f ca="true">+IF(AND(ISNUMBER(OFFSET('Sanitation Data'!$E$6,0,10*ROW('Sanitation Data'!E99))),'Data Summary'!CQ105="Yes"),OFFSET('Sanitation Data'!$E$6,0,10*ROW('Sanitation Data'!E99)),NA())</f>
        <v>#N/A</v>
      </c>
      <c r="AC105" s="88" t="e">
        <f ca="true">+IF(AND(ISNUMBER(OFFSET('Sanitation Data'!$E$10,0,10*ROW('Sanitation Data'!E99))),'Data Summary'!CR105="Yes"),OFFSET('Sanitation Data'!$E$10,0,10*ROW('Sanitation Data'!E99)),NA())</f>
        <v>#N/A</v>
      </c>
      <c r="AD105" s="88" t="e">
        <f ca="true">+IF(AND(ISNUMBER(OFFSET('Sanitation Data'!$E$11,0,10*ROW('Sanitation Data'!E99))),'Data Summary'!CS105="Yes"),OFFSET('Sanitation Data'!$E$11,0,10*ROW('Sanitation Data'!E99)),NA())</f>
        <v>#N/A</v>
      </c>
      <c r="AE105" s="88" t="e">
        <f ca="true">+IF(AND(ISNUMBER(OFFSET('Sanitation Data'!$E$12,0,10*ROW('Sanitation Data'!E99))),'Data Summary'!CT105="Yes"),OFFSET('Sanitation Data'!$E$12,0,10*ROW('Sanitation Data'!E99)),NA())</f>
        <v>#N/A</v>
      </c>
      <c r="AF105" s="88" t="e">
        <f ca="true">+IF(AND(ISNUMBER(OFFSET('Sanitation Data'!$F$4,0,10*ROW('Sanitation Data'!F99))),'Data Summary'!CU105="Yes"),100-OFFSET('Sanitation Data'!$F$4,0,10*ROW('Sanitation Data'!F99)),NA())</f>
        <v>#N/A</v>
      </c>
      <c r="AG105" s="88" t="e">
        <f ca="true">+IF(AND(ISNUMBER(OFFSET('Sanitation Data'!$F$6,0,10*ROW('Sanitation Data'!F99))),'Data Summary'!CV105="Yes"),OFFSET('Sanitation Data'!$F$6,0,10*ROW('Sanitation Data'!F99)),NA())</f>
        <v>#N/A</v>
      </c>
      <c r="AH105" s="88" t="e">
        <f ca="true">+IF(AND(ISNUMBER(OFFSET('Sanitation Data'!$F$10,0,10*ROW('Sanitation Data'!F99))),'Data Summary'!CW105="Yes"),OFFSET('Sanitation Data'!$F$10,0,10*ROW('Sanitation Data'!F99)),NA())</f>
        <v>#N/A</v>
      </c>
      <c r="AI105" s="88" t="e">
        <f ca="true">+IF(AND(ISNUMBER(OFFSET('Sanitation Data'!$F$11,0,10*ROW('Sanitation Data'!F99))),'Data Summary'!CX105="Yes"),OFFSET('Sanitation Data'!$F$11,0,10*ROW('Sanitation Data'!F99)),NA())</f>
        <v>#N/A</v>
      </c>
      <c r="AJ105" s="88" t="e">
        <f ca="true">+IF(AND(ISNUMBER(OFFSET('Sanitation Data'!$F$12,0,10*ROW('Sanitation Data'!F99))),'Data Summary'!CY105="Yes"),OFFSET('Sanitation Data'!$F$12,0,10*ROW('Sanitation Data'!F99)),NA())</f>
        <v>#N/A</v>
      </c>
      <c r="AK105" s="88" t="e">
        <f ca="true">+IF(AND(ISNUMBER(OFFSET('Sanitation Data'!$G$4,0,10*ROW('Sanitation Data'!G99))),'Data Summary'!CZ105="Yes"),100-OFFSET('Sanitation Data'!$G$4,0,10*ROW('Sanitation Data'!G99)),NA())</f>
        <v>#N/A</v>
      </c>
      <c r="AL105" s="88" t="e">
        <f ca="true">+IF(AND(ISNUMBER(OFFSET('Sanitation Data'!$G$6,0,10*ROW('Sanitation Data'!G99))),'Data Summary'!DA105="Yes"),OFFSET('Sanitation Data'!$G$6,0,10*ROW('Sanitation Data'!G99)),NA())</f>
        <v>#N/A</v>
      </c>
      <c r="AM105" s="88" t="e">
        <f ca="true">+IF(AND(ISNUMBER(OFFSET('Sanitation Data'!$G$10,0,10*ROW('Sanitation Data'!G99))),'Data Summary'!DB105="Yes"),OFFSET('Sanitation Data'!$G$10,0,10*ROW('Sanitation Data'!G99)),NA())</f>
        <v>#N/A</v>
      </c>
      <c r="AN105" s="88" t="e">
        <f ca="true">+IF(AND(ISNUMBER(OFFSET('Sanitation Data'!$G$11,0,10*ROW('Sanitation Data'!G99))),'Data Summary'!DC105="Yes"),OFFSET('Sanitation Data'!$G$11,0,10*ROW('Sanitation Data'!G99)),NA())</f>
        <v>#N/A</v>
      </c>
      <c r="AO105" s="88" t="e">
        <f ca="true">+IF(AND(ISNUMBER(OFFSET('Sanitation Data'!$G$12,0,10*ROW('Sanitation Data'!G99))),'Data Summary'!DD105="Yes"),OFFSET('Sanitation Data'!$G$12,0,10*ROW('Sanitation Data'!G99)),NA())</f>
        <v>#N/A</v>
      </c>
      <c r="AP105" s="88" t="e">
        <f ca="true">+IF(AND(ISNUMBER(OFFSET('Sanitation Data'!$H$4,0,10*ROW('Sanitation Data'!H99))),'Data Summary'!DE105="Yes"),100-OFFSET('Sanitation Data'!$H$4,0,10*ROW('Sanitation Data'!H99)),NA())</f>
        <v>#N/A</v>
      </c>
      <c r="AQ105" s="88" t="e">
        <f ca="true">+IF(AND(ISNUMBER(OFFSET('Sanitation Data'!$H$6,0,10*ROW('Sanitation Data'!H99))),'Data Summary'!DF105="Yes"),OFFSET('Sanitation Data'!$H$6,0,10*ROW('Sanitation Data'!H99)),NA())</f>
        <v>#N/A</v>
      </c>
      <c r="AR105" s="88" t="e">
        <f ca="true">+IF(AND(ISNUMBER(OFFSET('Sanitation Data'!$H$10,0,10*ROW('Sanitation Data'!H99))),'Data Summary'!DG105="Yes"),OFFSET('Sanitation Data'!$H$10,0,10*ROW('Sanitation Data'!H99)),NA())</f>
        <v>#N/A</v>
      </c>
      <c r="AS105" s="88" t="e">
        <f ca="true">+IF(AND(ISNUMBER(OFFSET('Sanitation Data'!$H$11,0,10*ROW('Sanitation Data'!H99))),'Data Summary'!DH105="Yes"),OFFSET('Sanitation Data'!$H$11,0,10*ROW('Sanitation Data'!H99)),NA())</f>
        <v>#N/A</v>
      </c>
      <c r="AT105" s="88" t="e">
        <f ca="true">+IF(AND(ISNUMBER(OFFSET('Sanitation Data'!$H$12,0,10*ROW('Sanitation Data'!H99))),'Data Summary'!DI105="Yes"),OFFSET('Sanitation Data'!$H$12,0,10*ROW('Sanitation Data'!H99)),NA())</f>
        <v>#N/A</v>
      </c>
      <c r="AU105" s="88" t="e">
        <f ca="true">+IF(AND(ISNUMBER(OFFSET('Sanitation Data'!$I$4,0,10*ROW('Sanitation Data'!I99))),'Data Summary'!DJ105="Yes"),100-OFFSET('Sanitation Data'!$I$4,0,10*ROW('Sanitation Data'!I99)),NA())</f>
        <v>#N/A</v>
      </c>
      <c r="AV105" s="88" t="e">
        <f ca="true">+IF(AND(ISNUMBER(OFFSET('Sanitation Data'!$I$6,0,10*ROW('Sanitation Data'!I99))),'Data Summary'!DK105="Yes"),OFFSET('Sanitation Data'!$I$6,0,10*ROW('Sanitation Data'!I99)),NA())</f>
        <v>#N/A</v>
      </c>
      <c r="AW105" s="88" t="e">
        <f ca="true">+IF(AND(ISNUMBER(OFFSET('Sanitation Data'!$I$10,0,10*ROW('Sanitation Data'!I99))),'Data Summary'!DL105="Yes"),OFFSET('Sanitation Data'!$I$10,0,10*ROW('Sanitation Data'!I99)),NA())</f>
        <v>#N/A</v>
      </c>
      <c r="AX105" s="88" t="e">
        <f ca="true">+IF(AND(ISNUMBER(OFFSET('Sanitation Data'!$I$11,0,10*ROW('Sanitation Data'!I99))),'Data Summary'!DM105="Yes"),OFFSET('Sanitation Data'!$I$11,0,10*ROW('Sanitation Data'!I99)),NA())</f>
        <v>#N/A</v>
      </c>
      <c r="AY105" s="88" t="e">
        <f ca="true">+IF(AND(ISNUMBER(OFFSET('Sanitation Data'!$I$12,0,10*ROW('Sanitation Data'!I99))),'Data Summary'!DN105="Yes"),OFFSET('Sanitation Data'!$I$12,0,10*ROW('Sanitation Data'!I99)),NA())</f>
        <v>#N/A</v>
      </c>
      <c r="AZ105" s="89" t="e">
        <f ca="true">+IF(AND(ISNUMBER(OFFSET('Hygiene Data'!$D$5,0,10*ROW('Hygiene Data'!D99))),'Data Summary'!DO105="Yes"),OFFSET('Hygiene Data'!$D$5,0,10*ROW('Hygiene Data'!D99)),NA())</f>
        <v>#N/A</v>
      </c>
      <c r="BA105" s="89" t="e">
        <f ca="true">+IF(AND(ISNUMBER(OFFSET('Hygiene Data'!$D$7,0,10*ROW('Hygiene Data'!D99))),'Data Summary'!DP105="Yes"),OFFSET('Hygiene Data'!$D$7,0,10*ROW('Hygiene Data'!D99)),NA())</f>
        <v>#N/A</v>
      </c>
      <c r="BB105" s="89" t="e">
        <f ca="true">+IF(AND(ISNUMBER(OFFSET('Hygiene Data'!$D$9,0,10*ROW('Hygiene Data'!D99))),'Data Summary'!DQ105="Yes"),OFFSET('Hygiene Data'!$D$9,0,10*ROW('Hygiene Data'!D99)),NA())</f>
        <v>#N/A</v>
      </c>
      <c r="BC105" s="89" t="e">
        <f ca="true">+IF(AND(ISNUMBER(OFFSET('Hygiene Data'!$E$5,0,10*ROW('Hygiene Data'!E99))),'Data Summary'!DR105="Yes"),OFFSET('Hygiene Data'!$E$5,0,10*ROW('Hygiene Data'!E99)),NA())</f>
        <v>#N/A</v>
      </c>
      <c r="BD105" s="89" t="e">
        <f ca="true">+IF(AND(ISNUMBER(OFFSET('Hygiene Data'!$E$7,0,10*ROW('Hygiene Data'!E99))),'Data Summary'!DS105="Yes"),OFFSET('Hygiene Data'!$E$7,0,10*ROW('Hygiene Data'!E99)),NA())</f>
        <v>#N/A</v>
      </c>
      <c r="BE105" s="89" t="e">
        <f ca="true">+IF(AND(ISNUMBER(OFFSET('Hygiene Data'!$E$9,0,10*ROW('Hygiene Data'!E99))),'Data Summary'!DT105="Yes"),OFFSET('Hygiene Data'!$E$9,0,10*ROW('Hygiene Data'!E99)),NA())</f>
        <v>#N/A</v>
      </c>
      <c r="BF105" s="89" t="e">
        <f ca="true">+IF(AND(ISNUMBER(OFFSET('Hygiene Data'!$F$5,0,10*ROW('Hygiene Data'!F99))),'Data Summary'!DU105="Yes"),OFFSET('Hygiene Data'!$F$5,0,10*ROW('Hygiene Data'!F99)),NA())</f>
        <v>#N/A</v>
      </c>
      <c r="BG105" s="89" t="e">
        <f ca="true">+IF(AND(ISNUMBER(OFFSET('Hygiene Data'!$F$7,0,10*ROW('Hygiene Data'!F99))),'Data Summary'!DV105="Yes"),OFFSET('Hygiene Data'!$F$7,0,10*ROW('Hygiene Data'!F99)),NA())</f>
        <v>#N/A</v>
      </c>
      <c r="BH105" s="89" t="e">
        <f ca="true">+IF(AND(ISNUMBER(OFFSET('Hygiene Data'!$F$9,0,10*ROW('Hygiene Data'!F99))),'Data Summary'!DW105="Yes"),OFFSET('Hygiene Data'!$F$9,0,10*ROW('Hygiene Data'!F99)),NA())</f>
        <v>#N/A</v>
      </c>
      <c r="BI105" s="89" t="e">
        <f ca="true">+IF(AND(ISNUMBER(OFFSET('Hygiene Data'!$G$5,0,10*ROW('Hygiene Data'!G99))),'Data Summary'!DX105="Yes"),OFFSET('Hygiene Data'!$G$5,0,10*ROW('Hygiene Data'!G99)),NA())</f>
        <v>#N/A</v>
      </c>
      <c r="BJ105" s="89" t="e">
        <f ca="true">+IF(AND(ISNUMBER(OFFSET('Hygiene Data'!$G$7,0,10*ROW('Hygiene Data'!G99))),'Data Summary'!DY105="Yes"),OFFSET('Hygiene Data'!$G$7,0,10*ROW('Hygiene Data'!G99)),NA())</f>
        <v>#N/A</v>
      </c>
      <c r="BK105" s="89" t="e">
        <f ca="true">+IF(AND(ISNUMBER(OFFSET('Hygiene Data'!$G$9,0,10*ROW('Hygiene Data'!G99))),'Data Summary'!DZ105="Yes"),OFFSET('Hygiene Data'!$G$9,0,10*ROW('Hygiene Data'!G99)),NA())</f>
        <v>#N/A</v>
      </c>
      <c r="BL105" s="89" t="e">
        <f ca="true">+IF(AND(ISNUMBER(OFFSET('Hygiene Data'!$H$5,0,10*ROW('Hygiene Data'!H99))),'Data Summary'!EA105="Yes"),OFFSET('Hygiene Data'!$H$5,0,10*ROW('Hygiene Data'!H99)),NA())</f>
        <v>#N/A</v>
      </c>
      <c r="BM105" s="89" t="e">
        <f ca="true">+IF(AND(ISNUMBER(OFFSET('Hygiene Data'!$H$7,0,10*ROW('Hygiene Data'!H99))),'Data Summary'!EB105="Yes"),OFFSET('Hygiene Data'!$H$7,0,10*ROW('Hygiene Data'!H99)),NA())</f>
        <v>#N/A</v>
      </c>
      <c r="BN105" s="89" t="e">
        <f ca="true">+IF(AND(ISNUMBER(OFFSET('Hygiene Data'!$H$9,0,10*ROW('Hygiene Data'!H99))),'Data Summary'!EC105="Yes"),OFFSET('Hygiene Data'!$H$9,0,10*ROW('Hygiene Data'!H99)),NA())</f>
        <v>#N/A</v>
      </c>
      <c r="BO105" s="89" t="e">
        <f ca="true">+IF(AND(ISNUMBER(OFFSET('Hygiene Data'!$I$5,0,10*ROW('Hygiene Data'!I99))),'Data Summary'!ED105="Yes"),OFFSET('Hygiene Data'!$I$5,0,10*ROW('Hygiene Data'!I99)),NA())</f>
        <v>#N/A</v>
      </c>
      <c r="BP105" s="89" t="e">
        <f ca="true">+IF(AND(ISNUMBER(OFFSET('Hygiene Data'!$I$7,0,10*ROW('Hygiene Data'!I99))),'Data Summary'!EE105="Yes"),OFFSET('Hygiene Data'!$I$7,0,10*ROW('Hygiene Data'!I99)),NA())</f>
        <v>#N/A</v>
      </c>
      <c r="BQ105" s="89" t="e">
        <f ca="true">+IF(AND(ISNUMBER(OFFSET('Hygiene Data'!$I$9,0,10*ROW('Hygiene Data'!I99))),'Data Summary'!EF105="Yes"),OFFSET('Hygiene Data'!$I$9,0,10*ROW('Hygiene Data'!I99)),NA())</f>
        <v>#N/A</v>
      </c>
    </row>
    <row xmlns:x14ac="http://schemas.microsoft.com/office/spreadsheetml/2009/9/ac" r="106" x14ac:dyDescent="0.2">
      <c r="A106" s="326" t="e">
        <f ca="true">+RIGHT('Data Summary'!A106,LEN('Data Summary'!A106)-9)</f>
        <v>#VALUE!</v>
      </c>
      <c r="B106" s="34" t="str">
        <f ca="true">+IF(ISTEXT('Data Summary'!B106),'Data Summary'!B106,"")</f>
        <v/>
      </c>
      <c r="C106" s="325" t="e">
        <f ca="true">+VALUE('Data Summary'!C106)</f>
        <v>#VALUE!</v>
      </c>
      <c r="D106" s="87" t="e">
        <f ca="true">+IF(AND(ISNUMBER(OFFSET('Water Data'!$D$4,0,10*ROW('Water Data'!D100))),'Data Summary'!BS106="Yes"),100-OFFSET('Water Data'!$D$4,0,10*ROW('Water Data'!D100)),NA())</f>
        <v>#N/A</v>
      </c>
      <c r="E106" s="87" t="e">
        <f ca="true">+IF(AND(ISNUMBER(OFFSET('Water Data'!$D$6,0,10*ROW('Water Data'!D100))),'Data Summary'!BT106="Yes"),OFFSET('Water Data'!$D$6,0,10*ROW('Water Data'!D100)),NA())</f>
        <v>#N/A</v>
      </c>
      <c r="F106" s="87" t="e">
        <f ca="true">+IF(AND(ISNUMBER(OFFSET('Water Data'!$D$9,0,10*ROW('Water Data'!D100))),'Data Summary'!BU106="Yes"),OFFSET('Water Data'!$D$9,0,10*ROW('Water Data'!D100)),NA())</f>
        <v>#N/A</v>
      </c>
      <c r="G106" s="87" t="e">
        <f ca="true">+IF(AND(ISNUMBER(OFFSET('Water Data'!$E$4,0,10*ROW('Water Data'!E100))),'Data Summary'!BV106="Yes"),100-OFFSET('Water Data'!$E$4,0,10*ROW('Water Data'!E100)),NA())</f>
        <v>#N/A</v>
      </c>
      <c r="H106" s="87" t="e">
        <f ca="true">+IF(AND(ISNUMBER(OFFSET('Water Data'!$E$6,0,10*ROW('Water Data'!E100))),'Data Summary'!BW106="Yes"),OFFSET('Water Data'!$E$6,0,10*ROW('Water Data'!E100)),NA())</f>
        <v>#N/A</v>
      </c>
      <c r="I106" s="87" t="e">
        <f ca="true">+IF(AND(ISNUMBER(OFFSET('Water Data'!$E$9,0,10*ROW('Water Data'!E100))),'Data Summary'!BX106="Yes"),OFFSET('Water Data'!$E$9,0,10*ROW('Water Data'!E100)),NA())</f>
        <v>#N/A</v>
      </c>
      <c r="J106" s="87" t="e">
        <f ca="true">+IF(AND(ISNUMBER(OFFSET('Water Data'!$F$4,0,10*ROW('Water Data'!F100))),'Data Summary'!BY106="Yes"),100-OFFSET('Water Data'!$F$4,0,10*ROW('Water Data'!F100)),NA())</f>
        <v>#N/A</v>
      </c>
      <c r="K106" s="87" t="e">
        <f ca="true">+IF(AND(ISNUMBER(OFFSET('Water Data'!$F$6,0,10*ROW('Water Data'!F100))),'Data Summary'!BZ106="Yes"),OFFSET('Water Data'!$F$6,0,10*ROW('Water Data'!F100)),NA())</f>
        <v>#N/A</v>
      </c>
      <c r="L106" s="87" t="e">
        <f ca="true">+IF(AND(ISNUMBER(OFFSET('Water Data'!$F$9,0,10*ROW('Water Data'!F100))),'Data Summary'!CA106="Yes"),OFFSET('Water Data'!$F$9,0,10*ROW('Water Data'!F100)),NA())</f>
        <v>#N/A</v>
      </c>
      <c r="M106" s="87" t="e">
        <f ca="true">+IF(AND(ISNUMBER(OFFSET('Water Data'!$G$4,0,10*ROW('Water Data'!G100))),'Data Summary'!CB106="Yes"),100-OFFSET('Water Data'!$G$4,0,10*ROW('Water Data'!G100)),NA())</f>
        <v>#N/A</v>
      </c>
      <c r="N106" s="87" t="e">
        <f ca="true">+IF(AND(ISNUMBER(OFFSET('Water Data'!$G$6,0,10*ROW('Water Data'!G100))),'Data Summary'!CC106="Yes"),OFFSET('Water Data'!$G$6,0,10*ROW('Water Data'!G100)),NA())</f>
        <v>#N/A</v>
      </c>
      <c r="O106" s="87" t="e">
        <f ca="true">+IF(AND(ISNUMBER(OFFSET('Water Data'!$G$9,0,10*ROW('Water Data'!G100))),'Data Summary'!CD106="Yes"),OFFSET('Water Data'!$G$9,0,10*ROW('Water Data'!G100)),NA())</f>
        <v>#N/A</v>
      </c>
      <c r="P106" s="87" t="e">
        <f ca="true">+IF(AND(ISNUMBER(OFFSET('Water Data'!$H$4,0,10*ROW('Water Data'!H100))),'Data Summary'!CE106="Yes"),100-OFFSET('Water Data'!$H$4,0,10*ROW('Water Data'!H100)),NA())</f>
        <v>#N/A</v>
      </c>
      <c r="Q106" s="87" t="e">
        <f ca="true">+IF(AND(ISNUMBER(OFFSET('Water Data'!$H$6,0,10*ROW('Water Data'!H100))),'Data Summary'!CF106="Yes"),OFFSET('Water Data'!$H$6,0,10*ROW('Water Data'!H100)),NA())</f>
        <v>#N/A</v>
      </c>
      <c r="R106" s="87" t="e">
        <f ca="true">+IF(AND(ISNUMBER(OFFSET('Water Data'!$H$9,0,10*ROW('Water Data'!H100))),'Data Summary'!CG106="Yes"),OFFSET('Water Data'!$H$9,0,10*ROW('Water Data'!H100)),NA())</f>
        <v>#N/A</v>
      </c>
      <c r="S106" s="87" t="e">
        <f ca="true">+IF(AND(ISNUMBER(OFFSET('Water Data'!$I$4,0,10*ROW('Water Data'!I100))),'Data Summary'!CH106="Yes"),100-OFFSET('Water Data'!$I$4,0,10*ROW('Water Data'!I100)),NA())</f>
        <v>#N/A</v>
      </c>
      <c r="T106" s="87" t="e">
        <f ca="true">+IF(AND(ISNUMBER(OFFSET('Water Data'!$I$6,0,10*ROW('Water Data'!I100))),'Data Summary'!CI106="Yes"),OFFSET('Water Data'!$I$6,0,10*ROW('Water Data'!I100)),NA())</f>
        <v>#N/A</v>
      </c>
      <c r="U106" s="87" t="e">
        <f ca="true">+IF(AND(ISNUMBER(OFFSET('Water Data'!$I$9,0,10*ROW('Water Data'!I100))),'Data Summary'!CJ106="Yes"),OFFSET('Water Data'!$I$9,0,10*ROW('Water Data'!I100)),NA())</f>
        <v>#N/A</v>
      </c>
      <c r="V106" s="88" t="e">
        <f ca="true">+IF(AND(ISNUMBER(OFFSET('Sanitation Data'!$D$4,0,10*ROW('Sanitation Data'!D100))),'Data Summary'!CK106="Yes"),100-OFFSET('Sanitation Data'!$D$4,0,10*ROW('Sanitation Data'!D100)),NA())</f>
        <v>#N/A</v>
      </c>
      <c r="W106" s="88" t="e">
        <f ca="true">+IF(AND(ISNUMBER(OFFSET('Sanitation Data'!$D$6,0,10*ROW('Sanitation Data'!D100))),'Data Summary'!CL106="Yes"),OFFSET('Sanitation Data'!$D$6,0,10*ROW('Sanitation Data'!D100)),NA())</f>
        <v>#N/A</v>
      </c>
      <c r="X106" s="88" t="e">
        <f ca="true">+IF(AND(ISNUMBER(OFFSET('Sanitation Data'!$D$10,0,10*ROW('Sanitation Data'!D100))),'Data Summary'!CM106="Yes"),OFFSET('Sanitation Data'!$D$10,0,10*ROW('Sanitation Data'!D100)),NA())</f>
        <v>#N/A</v>
      </c>
      <c r="Y106" s="88" t="e">
        <f ca="true">+IF(AND(ISNUMBER(OFFSET('Sanitation Data'!$D$11,0,10*ROW('Sanitation Data'!D100))),'Data Summary'!CN106="Yes"),OFFSET('Sanitation Data'!$D$11,0,10*ROW('Sanitation Data'!D100)),NA())</f>
        <v>#N/A</v>
      </c>
      <c r="Z106" s="88" t="e">
        <f ca="true">+IF(AND(ISNUMBER(OFFSET('Sanitation Data'!$D$12,0,10*ROW('Sanitation Data'!D100))),'Data Summary'!CO106="Yes"),OFFSET('Sanitation Data'!$D$12,0,10*ROW('Sanitation Data'!D100)),NA())</f>
        <v>#N/A</v>
      </c>
      <c r="AA106" s="88" t="e">
        <f ca="true">+IF(AND(ISNUMBER(OFFSET('Sanitation Data'!$E$4,0,10*ROW('Sanitation Data'!E100))),'Data Summary'!CP106="Yes"),100-OFFSET('Sanitation Data'!$E$4,0,10*ROW('Sanitation Data'!E100)),NA())</f>
        <v>#N/A</v>
      </c>
      <c r="AB106" s="88" t="e">
        <f ca="true">+IF(AND(ISNUMBER(OFFSET('Sanitation Data'!$E$6,0,10*ROW('Sanitation Data'!E100))),'Data Summary'!CQ106="Yes"),OFFSET('Sanitation Data'!$E$6,0,10*ROW('Sanitation Data'!E100)),NA())</f>
        <v>#N/A</v>
      </c>
      <c r="AC106" s="88" t="e">
        <f ca="true">+IF(AND(ISNUMBER(OFFSET('Sanitation Data'!$E$10,0,10*ROW('Sanitation Data'!E100))),'Data Summary'!CR106="Yes"),OFFSET('Sanitation Data'!$E$10,0,10*ROW('Sanitation Data'!E100)),NA())</f>
        <v>#N/A</v>
      </c>
      <c r="AD106" s="88" t="e">
        <f ca="true">+IF(AND(ISNUMBER(OFFSET('Sanitation Data'!$E$11,0,10*ROW('Sanitation Data'!E100))),'Data Summary'!CS106="Yes"),OFFSET('Sanitation Data'!$E$11,0,10*ROW('Sanitation Data'!E100)),NA())</f>
        <v>#N/A</v>
      </c>
      <c r="AE106" s="88" t="e">
        <f ca="true">+IF(AND(ISNUMBER(OFFSET('Sanitation Data'!$E$12,0,10*ROW('Sanitation Data'!E100))),'Data Summary'!CT106="Yes"),OFFSET('Sanitation Data'!$E$12,0,10*ROW('Sanitation Data'!E100)),NA())</f>
        <v>#N/A</v>
      </c>
      <c r="AF106" s="88" t="e">
        <f ca="true">+IF(AND(ISNUMBER(OFFSET('Sanitation Data'!$F$4,0,10*ROW('Sanitation Data'!F100))),'Data Summary'!CU106="Yes"),100-OFFSET('Sanitation Data'!$F$4,0,10*ROW('Sanitation Data'!F100)),NA())</f>
        <v>#N/A</v>
      </c>
      <c r="AG106" s="88" t="e">
        <f ca="true">+IF(AND(ISNUMBER(OFFSET('Sanitation Data'!$F$6,0,10*ROW('Sanitation Data'!F100))),'Data Summary'!CV106="Yes"),OFFSET('Sanitation Data'!$F$6,0,10*ROW('Sanitation Data'!F100)),NA())</f>
        <v>#N/A</v>
      </c>
      <c r="AH106" s="88" t="e">
        <f ca="true">+IF(AND(ISNUMBER(OFFSET('Sanitation Data'!$F$10,0,10*ROW('Sanitation Data'!F100))),'Data Summary'!CW106="Yes"),OFFSET('Sanitation Data'!$F$10,0,10*ROW('Sanitation Data'!F100)),NA())</f>
        <v>#N/A</v>
      </c>
      <c r="AI106" s="88" t="e">
        <f ca="true">+IF(AND(ISNUMBER(OFFSET('Sanitation Data'!$F$11,0,10*ROW('Sanitation Data'!F100))),'Data Summary'!CX106="Yes"),OFFSET('Sanitation Data'!$F$11,0,10*ROW('Sanitation Data'!F100)),NA())</f>
        <v>#N/A</v>
      </c>
      <c r="AJ106" s="88" t="e">
        <f ca="true">+IF(AND(ISNUMBER(OFFSET('Sanitation Data'!$F$12,0,10*ROW('Sanitation Data'!F100))),'Data Summary'!CY106="Yes"),OFFSET('Sanitation Data'!$F$12,0,10*ROW('Sanitation Data'!F100)),NA())</f>
        <v>#N/A</v>
      </c>
      <c r="AK106" s="88" t="e">
        <f ca="true">+IF(AND(ISNUMBER(OFFSET('Sanitation Data'!$G$4,0,10*ROW('Sanitation Data'!G100))),'Data Summary'!CZ106="Yes"),100-OFFSET('Sanitation Data'!$G$4,0,10*ROW('Sanitation Data'!G100)),NA())</f>
        <v>#N/A</v>
      </c>
      <c r="AL106" s="88" t="e">
        <f ca="true">+IF(AND(ISNUMBER(OFFSET('Sanitation Data'!$G$6,0,10*ROW('Sanitation Data'!G100))),'Data Summary'!DA106="Yes"),OFFSET('Sanitation Data'!$G$6,0,10*ROW('Sanitation Data'!G100)),NA())</f>
        <v>#N/A</v>
      </c>
      <c r="AM106" s="88" t="e">
        <f ca="true">+IF(AND(ISNUMBER(OFFSET('Sanitation Data'!$G$10,0,10*ROW('Sanitation Data'!G100))),'Data Summary'!DB106="Yes"),OFFSET('Sanitation Data'!$G$10,0,10*ROW('Sanitation Data'!G100)),NA())</f>
        <v>#N/A</v>
      </c>
      <c r="AN106" s="88" t="e">
        <f ca="true">+IF(AND(ISNUMBER(OFFSET('Sanitation Data'!$G$11,0,10*ROW('Sanitation Data'!G100))),'Data Summary'!DC106="Yes"),OFFSET('Sanitation Data'!$G$11,0,10*ROW('Sanitation Data'!G100)),NA())</f>
        <v>#N/A</v>
      </c>
      <c r="AO106" s="88" t="e">
        <f ca="true">+IF(AND(ISNUMBER(OFFSET('Sanitation Data'!$G$12,0,10*ROW('Sanitation Data'!G100))),'Data Summary'!DD106="Yes"),OFFSET('Sanitation Data'!$G$12,0,10*ROW('Sanitation Data'!G100)),NA())</f>
        <v>#N/A</v>
      </c>
      <c r="AP106" s="88" t="e">
        <f ca="true">+IF(AND(ISNUMBER(OFFSET('Sanitation Data'!$H$4,0,10*ROW('Sanitation Data'!H100))),'Data Summary'!DE106="Yes"),100-OFFSET('Sanitation Data'!$H$4,0,10*ROW('Sanitation Data'!H100)),NA())</f>
        <v>#N/A</v>
      </c>
      <c r="AQ106" s="88" t="e">
        <f ca="true">+IF(AND(ISNUMBER(OFFSET('Sanitation Data'!$H$6,0,10*ROW('Sanitation Data'!H100))),'Data Summary'!DF106="Yes"),OFFSET('Sanitation Data'!$H$6,0,10*ROW('Sanitation Data'!H100)),NA())</f>
        <v>#N/A</v>
      </c>
      <c r="AR106" s="88" t="e">
        <f ca="true">+IF(AND(ISNUMBER(OFFSET('Sanitation Data'!$H$10,0,10*ROW('Sanitation Data'!H100))),'Data Summary'!DG106="Yes"),OFFSET('Sanitation Data'!$H$10,0,10*ROW('Sanitation Data'!H100)),NA())</f>
        <v>#N/A</v>
      </c>
      <c r="AS106" s="88" t="e">
        <f ca="true">+IF(AND(ISNUMBER(OFFSET('Sanitation Data'!$H$11,0,10*ROW('Sanitation Data'!H100))),'Data Summary'!DH106="Yes"),OFFSET('Sanitation Data'!$H$11,0,10*ROW('Sanitation Data'!H100)),NA())</f>
        <v>#N/A</v>
      </c>
      <c r="AT106" s="88" t="e">
        <f ca="true">+IF(AND(ISNUMBER(OFFSET('Sanitation Data'!$H$12,0,10*ROW('Sanitation Data'!H100))),'Data Summary'!DI106="Yes"),OFFSET('Sanitation Data'!$H$12,0,10*ROW('Sanitation Data'!H100)),NA())</f>
        <v>#N/A</v>
      </c>
      <c r="AU106" s="88" t="e">
        <f ca="true">+IF(AND(ISNUMBER(OFFSET('Sanitation Data'!$I$4,0,10*ROW('Sanitation Data'!I100))),'Data Summary'!DJ106="Yes"),100-OFFSET('Sanitation Data'!$I$4,0,10*ROW('Sanitation Data'!I100)),NA())</f>
        <v>#N/A</v>
      </c>
      <c r="AV106" s="88" t="e">
        <f ca="true">+IF(AND(ISNUMBER(OFFSET('Sanitation Data'!$I$6,0,10*ROW('Sanitation Data'!I100))),'Data Summary'!DK106="Yes"),OFFSET('Sanitation Data'!$I$6,0,10*ROW('Sanitation Data'!I100)),NA())</f>
        <v>#N/A</v>
      </c>
      <c r="AW106" s="88" t="e">
        <f ca="true">+IF(AND(ISNUMBER(OFFSET('Sanitation Data'!$I$10,0,10*ROW('Sanitation Data'!I100))),'Data Summary'!DL106="Yes"),OFFSET('Sanitation Data'!$I$10,0,10*ROW('Sanitation Data'!I100)),NA())</f>
        <v>#N/A</v>
      </c>
      <c r="AX106" s="88" t="e">
        <f ca="true">+IF(AND(ISNUMBER(OFFSET('Sanitation Data'!$I$11,0,10*ROW('Sanitation Data'!I100))),'Data Summary'!DM106="Yes"),OFFSET('Sanitation Data'!$I$11,0,10*ROW('Sanitation Data'!I100)),NA())</f>
        <v>#N/A</v>
      </c>
      <c r="AY106" s="88" t="e">
        <f ca="true">+IF(AND(ISNUMBER(OFFSET('Sanitation Data'!$I$12,0,10*ROW('Sanitation Data'!I100))),'Data Summary'!DN106="Yes"),OFFSET('Sanitation Data'!$I$12,0,10*ROW('Sanitation Data'!I100)),NA())</f>
        <v>#N/A</v>
      </c>
      <c r="AZ106" s="89" t="e">
        <f ca="true">+IF(AND(ISNUMBER(OFFSET('Hygiene Data'!$D$5,0,10*ROW('Hygiene Data'!D100))),'Data Summary'!DO106="Yes"),OFFSET('Hygiene Data'!$D$5,0,10*ROW('Hygiene Data'!D100)),NA())</f>
        <v>#N/A</v>
      </c>
      <c r="BA106" s="89" t="e">
        <f ca="true">+IF(AND(ISNUMBER(OFFSET('Hygiene Data'!$D$7,0,10*ROW('Hygiene Data'!D100))),'Data Summary'!DP106="Yes"),OFFSET('Hygiene Data'!$D$7,0,10*ROW('Hygiene Data'!D100)),NA())</f>
        <v>#N/A</v>
      </c>
      <c r="BB106" s="89" t="e">
        <f ca="true">+IF(AND(ISNUMBER(OFFSET('Hygiene Data'!$D$9,0,10*ROW('Hygiene Data'!D100))),'Data Summary'!DQ106="Yes"),OFFSET('Hygiene Data'!$D$9,0,10*ROW('Hygiene Data'!D100)),NA())</f>
        <v>#N/A</v>
      </c>
      <c r="BC106" s="89" t="e">
        <f ca="true">+IF(AND(ISNUMBER(OFFSET('Hygiene Data'!$E$5,0,10*ROW('Hygiene Data'!E100))),'Data Summary'!DR106="Yes"),OFFSET('Hygiene Data'!$E$5,0,10*ROW('Hygiene Data'!E100)),NA())</f>
        <v>#N/A</v>
      </c>
      <c r="BD106" s="89" t="e">
        <f ca="true">+IF(AND(ISNUMBER(OFFSET('Hygiene Data'!$E$7,0,10*ROW('Hygiene Data'!E100))),'Data Summary'!DS106="Yes"),OFFSET('Hygiene Data'!$E$7,0,10*ROW('Hygiene Data'!E100)),NA())</f>
        <v>#N/A</v>
      </c>
      <c r="BE106" s="89" t="e">
        <f ca="true">+IF(AND(ISNUMBER(OFFSET('Hygiene Data'!$E$9,0,10*ROW('Hygiene Data'!E100))),'Data Summary'!DT106="Yes"),OFFSET('Hygiene Data'!$E$9,0,10*ROW('Hygiene Data'!E100)),NA())</f>
        <v>#N/A</v>
      </c>
      <c r="BF106" s="89" t="e">
        <f ca="true">+IF(AND(ISNUMBER(OFFSET('Hygiene Data'!$F$5,0,10*ROW('Hygiene Data'!F100))),'Data Summary'!DU106="Yes"),OFFSET('Hygiene Data'!$F$5,0,10*ROW('Hygiene Data'!F100)),NA())</f>
        <v>#N/A</v>
      </c>
      <c r="BG106" s="89" t="e">
        <f ca="true">+IF(AND(ISNUMBER(OFFSET('Hygiene Data'!$F$7,0,10*ROW('Hygiene Data'!F100))),'Data Summary'!DV106="Yes"),OFFSET('Hygiene Data'!$F$7,0,10*ROW('Hygiene Data'!F100)),NA())</f>
        <v>#N/A</v>
      </c>
      <c r="BH106" s="89" t="e">
        <f ca="true">+IF(AND(ISNUMBER(OFFSET('Hygiene Data'!$F$9,0,10*ROW('Hygiene Data'!F100))),'Data Summary'!DW106="Yes"),OFFSET('Hygiene Data'!$F$9,0,10*ROW('Hygiene Data'!F100)),NA())</f>
        <v>#N/A</v>
      </c>
      <c r="BI106" s="89" t="e">
        <f ca="true">+IF(AND(ISNUMBER(OFFSET('Hygiene Data'!$G$5,0,10*ROW('Hygiene Data'!G100))),'Data Summary'!DX106="Yes"),OFFSET('Hygiene Data'!$G$5,0,10*ROW('Hygiene Data'!G100)),NA())</f>
        <v>#N/A</v>
      </c>
      <c r="BJ106" s="89" t="e">
        <f ca="true">+IF(AND(ISNUMBER(OFFSET('Hygiene Data'!$G$7,0,10*ROW('Hygiene Data'!G100))),'Data Summary'!DY106="Yes"),OFFSET('Hygiene Data'!$G$7,0,10*ROW('Hygiene Data'!G100)),NA())</f>
        <v>#N/A</v>
      </c>
      <c r="BK106" s="89" t="e">
        <f ca="true">+IF(AND(ISNUMBER(OFFSET('Hygiene Data'!$G$9,0,10*ROW('Hygiene Data'!G100))),'Data Summary'!DZ106="Yes"),OFFSET('Hygiene Data'!$G$9,0,10*ROW('Hygiene Data'!G100)),NA())</f>
        <v>#N/A</v>
      </c>
      <c r="BL106" s="89" t="e">
        <f ca="true">+IF(AND(ISNUMBER(OFFSET('Hygiene Data'!$H$5,0,10*ROW('Hygiene Data'!H100))),'Data Summary'!EA106="Yes"),OFFSET('Hygiene Data'!$H$5,0,10*ROW('Hygiene Data'!H100)),NA())</f>
        <v>#N/A</v>
      </c>
      <c r="BM106" s="89" t="e">
        <f ca="true">+IF(AND(ISNUMBER(OFFSET('Hygiene Data'!$H$7,0,10*ROW('Hygiene Data'!H100))),'Data Summary'!EB106="Yes"),OFFSET('Hygiene Data'!$H$7,0,10*ROW('Hygiene Data'!H100)),NA())</f>
        <v>#N/A</v>
      </c>
      <c r="BN106" s="89" t="e">
        <f ca="true">+IF(AND(ISNUMBER(OFFSET('Hygiene Data'!$H$9,0,10*ROW('Hygiene Data'!H100))),'Data Summary'!EC106="Yes"),OFFSET('Hygiene Data'!$H$9,0,10*ROW('Hygiene Data'!H100)),NA())</f>
        <v>#N/A</v>
      </c>
      <c r="BO106" s="89" t="e">
        <f ca="true">+IF(AND(ISNUMBER(OFFSET('Hygiene Data'!$I$5,0,10*ROW('Hygiene Data'!I100))),'Data Summary'!ED106="Yes"),OFFSET('Hygiene Data'!$I$5,0,10*ROW('Hygiene Data'!I100)),NA())</f>
        <v>#N/A</v>
      </c>
      <c r="BP106" s="89" t="e">
        <f ca="true">+IF(AND(ISNUMBER(OFFSET('Hygiene Data'!$I$7,0,10*ROW('Hygiene Data'!I100))),'Data Summary'!EE106="Yes"),OFFSET('Hygiene Data'!$I$7,0,10*ROW('Hygiene Data'!I100)),NA())</f>
        <v>#N/A</v>
      </c>
      <c r="BQ106" s="89" t="e">
        <f ca="true">+IF(AND(ISNUMBER(OFFSET('Hygiene Data'!$I$9,0,10*ROW('Hygiene Data'!I100))),'Data Summary'!EF106="Yes"),OFFSET('Hygiene Data'!$I$9,0,10*ROW('Hygiene Data'!I100)),NA())</f>
        <v>#N/A</v>
      </c>
    </row>
    <row xmlns:x14ac="http://schemas.microsoft.com/office/spreadsheetml/2009/9/ac" r="107" x14ac:dyDescent="0.2">
      <c r="A107" s="326" t="e">
        <f ca="true">+RIGHT('Data Summary'!A107,LEN('Data Summary'!A107)-9)</f>
        <v>#VALUE!</v>
      </c>
      <c r="B107" s="34" t="str">
        <f ca="true">+IF(ISTEXT('Data Summary'!B107),'Data Summary'!B107,"")</f>
        <v/>
      </c>
      <c r="C107" s="325" t="e">
        <f ca="true">+VALUE('Data Summary'!C107)</f>
        <v>#VALUE!</v>
      </c>
      <c r="D107" s="87" t="e">
        <f ca="true">+IF(AND(ISNUMBER(OFFSET('Water Data'!$D$4,0,10*ROW('Water Data'!D101))),'Data Summary'!BS107="Yes"),100-OFFSET('Water Data'!$D$4,0,10*ROW('Water Data'!D101)),NA())</f>
        <v>#N/A</v>
      </c>
      <c r="E107" s="87" t="e">
        <f ca="true">+IF(AND(ISNUMBER(OFFSET('Water Data'!$D$6,0,10*ROW('Water Data'!D101))),'Data Summary'!BT107="Yes"),OFFSET('Water Data'!$D$6,0,10*ROW('Water Data'!D101)),NA())</f>
        <v>#N/A</v>
      </c>
      <c r="F107" s="87" t="e">
        <f ca="true">+IF(AND(ISNUMBER(OFFSET('Water Data'!$D$9,0,10*ROW('Water Data'!D101))),'Data Summary'!BU107="Yes"),OFFSET('Water Data'!$D$9,0,10*ROW('Water Data'!D101)),NA())</f>
        <v>#N/A</v>
      </c>
      <c r="G107" s="87" t="e">
        <f ca="true">+IF(AND(ISNUMBER(OFFSET('Water Data'!$E$4,0,10*ROW('Water Data'!E101))),'Data Summary'!BV107="Yes"),100-OFFSET('Water Data'!$E$4,0,10*ROW('Water Data'!E101)),NA())</f>
        <v>#N/A</v>
      </c>
      <c r="H107" s="87" t="e">
        <f ca="true">+IF(AND(ISNUMBER(OFFSET('Water Data'!$E$6,0,10*ROW('Water Data'!E101))),'Data Summary'!BW107="Yes"),OFFSET('Water Data'!$E$6,0,10*ROW('Water Data'!E101)),NA())</f>
        <v>#N/A</v>
      </c>
      <c r="I107" s="87" t="e">
        <f ca="true">+IF(AND(ISNUMBER(OFFSET('Water Data'!$E$9,0,10*ROW('Water Data'!E101))),'Data Summary'!BX107="Yes"),OFFSET('Water Data'!$E$9,0,10*ROW('Water Data'!E101)),NA())</f>
        <v>#N/A</v>
      </c>
      <c r="J107" s="87" t="e">
        <f ca="true">+IF(AND(ISNUMBER(OFFSET('Water Data'!$F$4,0,10*ROW('Water Data'!F101))),'Data Summary'!BY107="Yes"),100-OFFSET('Water Data'!$F$4,0,10*ROW('Water Data'!F101)),NA())</f>
        <v>#N/A</v>
      </c>
      <c r="K107" s="87" t="e">
        <f ca="true">+IF(AND(ISNUMBER(OFFSET('Water Data'!$F$6,0,10*ROW('Water Data'!F101))),'Data Summary'!BZ107="Yes"),OFFSET('Water Data'!$F$6,0,10*ROW('Water Data'!F101)),NA())</f>
        <v>#N/A</v>
      </c>
      <c r="L107" s="87" t="e">
        <f ca="true">+IF(AND(ISNUMBER(OFFSET('Water Data'!$F$9,0,10*ROW('Water Data'!F101))),'Data Summary'!CA107="Yes"),OFFSET('Water Data'!$F$9,0,10*ROW('Water Data'!F101)),NA())</f>
        <v>#N/A</v>
      </c>
      <c r="M107" s="87" t="e">
        <f ca="true">+IF(AND(ISNUMBER(OFFSET('Water Data'!$G$4,0,10*ROW('Water Data'!G101))),'Data Summary'!CB107="Yes"),100-OFFSET('Water Data'!$G$4,0,10*ROW('Water Data'!G101)),NA())</f>
        <v>#N/A</v>
      </c>
      <c r="N107" s="87" t="e">
        <f ca="true">+IF(AND(ISNUMBER(OFFSET('Water Data'!$G$6,0,10*ROW('Water Data'!G101))),'Data Summary'!CC107="Yes"),OFFSET('Water Data'!$G$6,0,10*ROW('Water Data'!G101)),NA())</f>
        <v>#N/A</v>
      </c>
      <c r="O107" s="87" t="e">
        <f ca="true">+IF(AND(ISNUMBER(OFFSET('Water Data'!$G$9,0,10*ROW('Water Data'!G101))),'Data Summary'!CD107="Yes"),OFFSET('Water Data'!$G$9,0,10*ROW('Water Data'!G101)),NA())</f>
        <v>#N/A</v>
      </c>
      <c r="P107" s="87" t="e">
        <f ca="true">+IF(AND(ISNUMBER(OFFSET('Water Data'!$H$4,0,10*ROW('Water Data'!H101))),'Data Summary'!CE107="Yes"),100-OFFSET('Water Data'!$H$4,0,10*ROW('Water Data'!H101)),NA())</f>
        <v>#N/A</v>
      </c>
      <c r="Q107" s="87" t="e">
        <f ca="true">+IF(AND(ISNUMBER(OFFSET('Water Data'!$H$6,0,10*ROW('Water Data'!H101))),'Data Summary'!CF107="Yes"),OFFSET('Water Data'!$H$6,0,10*ROW('Water Data'!H101)),NA())</f>
        <v>#N/A</v>
      </c>
      <c r="R107" s="87" t="e">
        <f ca="true">+IF(AND(ISNUMBER(OFFSET('Water Data'!$H$9,0,10*ROW('Water Data'!H101))),'Data Summary'!CG107="Yes"),OFFSET('Water Data'!$H$9,0,10*ROW('Water Data'!H101)),NA())</f>
        <v>#N/A</v>
      </c>
      <c r="S107" s="87" t="e">
        <f ca="true">+IF(AND(ISNUMBER(OFFSET('Water Data'!$I$4,0,10*ROW('Water Data'!I101))),'Data Summary'!CH107="Yes"),100-OFFSET('Water Data'!$I$4,0,10*ROW('Water Data'!I101)),NA())</f>
        <v>#N/A</v>
      </c>
      <c r="T107" s="87" t="e">
        <f ca="true">+IF(AND(ISNUMBER(OFFSET('Water Data'!$I$6,0,10*ROW('Water Data'!I101))),'Data Summary'!CI107="Yes"),OFFSET('Water Data'!$I$6,0,10*ROW('Water Data'!I101)),NA())</f>
        <v>#N/A</v>
      </c>
      <c r="U107" s="87" t="e">
        <f ca="true">+IF(AND(ISNUMBER(OFFSET('Water Data'!$I$9,0,10*ROW('Water Data'!I101))),'Data Summary'!CJ107="Yes"),OFFSET('Water Data'!$I$9,0,10*ROW('Water Data'!I101)),NA())</f>
        <v>#N/A</v>
      </c>
      <c r="V107" s="88" t="e">
        <f ca="true">+IF(AND(ISNUMBER(OFFSET('Sanitation Data'!$D$4,0,10*ROW('Sanitation Data'!D101))),'Data Summary'!CK107="Yes"),100-OFFSET('Sanitation Data'!$D$4,0,10*ROW('Sanitation Data'!D101)),NA())</f>
        <v>#N/A</v>
      </c>
      <c r="W107" s="88" t="e">
        <f ca="true">+IF(AND(ISNUMBER(OFFSET('Sanitation Data'!$D$6,0,10*ROW('Sanitation Data'!D101))),'Data Summary'!CL107="Yes"),OFFSET('Sanitation Data'!$D$6,0,10*ROW('Sanitation Data'!D101)),NA())</f>
        <v>#N/A</v>
      </c>
      <c r="X107" s="88" t="e">
        <f ca="true">+IF(AND(ISNUMBER(OFFSET('Sanitation Data'!$D$10,0,10*ROW('Sanitation Data'!D101))),'Data Summary'!CM107="Yes"),OFFSET('Sanitation Data'!$D$10,0,10*ROW('Sanitation Data'!D101)),NA())</f>
        <v>#N/A</v>
      </c>
      <c r="Y107" s="88" t="e">
        <f ca="true">+IF(AND(ISNUMBER(OFFSET('Sanitation Data'!$D$11,0,10*ROW('Sanitation Data'!D101))),'Data Summary'!CN107="Yes"),OFFSET('Sanitation Data'!$D$11,0,10*ROW('Sanitation Data'!D101)),NA())</f>
        <v>#N/A</v>
      </c>
      <c r="Z107" s="88" t="e">
        <f ca="true">+IF(AND(ISNUMBER(OFFSET('Sanitation Data'!$D$12,0,10*ROW('Sanitation Data'!D101))),'Data Summary'!CO107="Yes"),OFFSET('Sanitation Data'!$D$12,0,10*ROW('Sanitation Data'!D101)),NA())</f>
        <v>#N/A</v>
      </c>
      <c r="AA107" s="88" t="e">
        <f ca="true">+IF(AND(ISNUMBER(OFFSET('Sanitation Data'!$E$4,0,10*ROW('Sanitation Data'!E101))),'Data Summary'!CP107="Yes"),100-OFFSET('Sanitation Data'!$E$4,0,10*ROW('Sanitation Data'!E101)),NA())</f>
        <v>#N/A</v>
      </c>
      <c r="AB107" s="88" t="e">
        <f ca="true">+IF(AND(ISNUMBER(OFFSET('Sanitation Data'!$E$6,0,10*ROW('Sanitation Data'!E101))),'Data Summary'!CQ107="Yes"),OFFSET('Sanitation Data'!$E$6,0,10*ROW('Sanitation Data'!E101)),NA())</f>
        <v>#N/A</v>
      </c>
      <c r="AC107" s="88" t="e">
        <f ca="true">+IF(AND(ISNUMBER(OFFSET('Sanitation Data'!$E$10,0,10*ROW('Sanitation Data'!E101))),'Data Summary'!CR107="Yes"),OFFSET('Sanitation Data'!$E$10,0,10*ROW('Sanitation Data'!E101)),NA())</f>
        <v>#N/A</v>
      </c>
      <c r="AD107" s="88" t="e">
        <f ca="true">+IF(AND(ISNUMBER(OFFSET('Sanitation Data'!$E$11,0,10*ROW('Sanitation Data'!E101))),'Data Summary'!CS107="Yes"),OFFSET('Sanitation Data'!$E$11,0,10*ROW('Sanitation Data'!E101)),NA())</f>
        <v>#N/A</v>
      </c>
      <c r="AE107" s="88" t="e">
        <f ca="true">+IF(AND(ISNUMBER(OFFSET('Sanitation Data'!$E$12,0,10*ROW('Sanitation Data'!E101))),'Data Summary'!CT107="Yes"),OFFSET('Sanitation Data'!$E$12,0,10*ROW('Sanitation Data'!E101)),NA())</f>
        <v>#N/A</v>
      </c>
      <c r="AF107" s="88" t="e">
        <f ca="true">+IF(AND(ISNUMBER(OFFSET('Sanitation Data'!$F$4,0,10*ROW('Sanitation Data'!F101))),'Data Summary'!CU107="Yes"),100-OFFSET('Sanitation Data'!$F$4,0,10*ROW('Sanitation Data'!F101)),NA())</f>
        <v>#N/A</v>
      </c>
      <c r="AG107" s="88" t="e">
        <f ca="true">+IF(AND(ISNUMBER(OFFSET('Sanitation Data'!$F$6,0,10*ROW('Sanitation Data'!F101))),'Data Summary'!CV107="Yes"),OFFSET('Sanitation Data'!$F$6,0,10*ROW('Sanitation Data'!F101)),NA())</f>
        <v>#N/A</v>
      </c>
      <c r="AH107" s="88" t="e">
        <f ca="true">+IF(AND(ISNUMBER(OFFSET('Sanitation Data'!$F$10,0,10*ROW('Sanitation Data'!F101))),'Data Summary'!CW107="Yes"),OFFSET('Sanitation Data'!$F$10,0,10*ROW('Sanitation Data'!F101)),NA())</f>
        <v>#N/A</v>
      </c>
      <c r="AI107" s="88" t="e">
        <f ca="true">+IF(AND(ISNUMBER(OFFSET('Sanitation Data'!$F$11,0,10*ROW('Sanitation Data'!F101))),'Data Summary'!CX107="Yes"),OFFSET('Sanitation Data'!$F$11,0,10*ROW('Sanitation Data'!F101)),NA())</f>
        <v>#N/A</v>
      </c>
      <c r="AJ107" s="88" t="e">
        <f ca="true">+IF(AND(ISNUMBER(OFFSET('Sanitation Data'!$F$12,0,10*ROW('Sanitation Data'!F101))),'Data Summary'!CY107="Yes"),OFFSET('Sanitation Data'!$F$12,0,10*ROW('Sanitation Data'!F101)),NA())</f>
        <v>#N/A</v>
      </c>
      <c r="AK107" s="88" t="e">
        <f ca="true">+IF(AND(ISNUMBER(OFFSET('Sanitation Data'!$G$4,0,10*ROW('Sanitation Data'!G101))),'Data Summary'!CZ107="Yes"),100-OFFSET('Sanitation Data'!$G$4,0,10*ROW('Sanitation Data'!G101)),NA())</f>
        <v>#N/A</v>
      </c>
      <c r="AL107" s="88" t="e">
        <f ca="true">+IF(AND(ISNUMBER(OFFSET('Sanitation Data'!$G$6,0,10*ROW('Sanitation Data'!G101))),'Data Summary'!DA107="Yes"),OFFSET('Sanitation Data'!$G$6,0,10*ROW('Sanitation Data'!G101)),NA())</f>
        <v>#N/A</v>
      </c>
      <c r="AM107" s="88" t="e">
        <f ca="true">+IF(AND(ISNUMBER(OFFSET('Sanitation Data'!$G$10,0,10*ROW('Sanitation Data'!G101))),'Data Summary'!DB107="Yes"),OFFSET('Sanitation Data'!$G$10,0,10*ROW('Sanitation Data'!G101)),NA())</f>
        <v>#N/A</v>
      </c>
      <c r="AN107" s="88" t="e">
        <f ca="true">+IF(AND(ISNUMBER(OFFSET('Sanitation Data'!$G$11,0,10*ROW('Sanitation Data'!G101))),'Data Summary'!DC107="Yes"),OFFSET('Sanitation Data'!$G$11,0,10*ROW('Sanitation Data'!G101)),NA())</f>
        <v>#N/A</v>
      </c>
      <c r="AO107" s="88" t="e">
        <f ca="true">+IF(AND(ISNUMBER(OFFSET('Sanitation Data'!$G$12,0,10*ROW('Sanitation Data'!G101))),'Data Summary'!DD107="Yes"),OFFSET('Sanitation Data'!$G$12,0,10*ROW('Sanitation Data'!G101)),NA())</f>
        <v>#N/A</v>
      </c>
      <c r="AP107" s="88" t="e">
        <f ca="true">+IF(AND(ISNUMBER(OFFSET('Sanitation Data'!$H$4,0,10*ROW('Sanitation Data'!H101))),'Data Summary'!DE107="Yes"),100-OFFSET('Sanitation Data'!$H$4,0,10*ROW('Sanitation Data'!H101)),NA())</f>
        <v>#N/A</v>
      </c>
      <c r="AQ107" s="88" t="e">
        <f ca="true">+IF(AND(ISNUMBER(OFFSET('Sanitation Data'!$H$6,0,10*ROW('Sanitation Data'!H101))),'Data Summary'!DF107="Yes"),OFFSET('Sanitation Data'!$H$6,0,10*ROW('Sanitation Data'!H101)),NA())</f>
        <v>#N/A</v>
      </c>
      <c r="AR107" s="88" t="e">
        <f ca="true">+IF(AND(ISNUMBER(OFFSET('Sanitation Data'!$H$10,0,10*ROW('Sanitation Data'!H101))),'Data Summary'!DG107="Yes"),OFFSET('Sanitation Data'!$H$10,0,10*ROW('Sanitation Data'!H101)),NA())</f>
        <v>#N/A</v>
      </c>
      <c r="AS107" s="88" t="e">
        <f ca="true">+IF(AND(ISNUMBER(OFFSET('Sanitation Data'!$H$11,0,10*ROW('Sanitation Data'!H101))),'Data Summary'!DH107="Yes"),OFFSET('Sanitation Data'!$H$11,0,10*ROW('Sanitation Data'!H101)),NA())</f>
        <v>#N/A</v>
      </c>
      <c r="AT107" s="88" t="e">
        <f ca="true">+IF(AND(ISNUMBER(OFFSET('Sanitation Data'!$H$12,0,10*ROW('Sanitation Data'!H101))),'Data Summary'!DI107="Yes"),OFFSET('Sanitation Data'!$H$12,0,10*ROW('Sanitation Data'!H101)),NA())</f>
        <v>#N/A</v>
      </c>
      <c r="AU107" s="88" t="e">
        <f ca="true">+IF(AND(ISNUMBER(OFFSET('Sanitation Data'!$I$4,0,10*ROW('Sanitation Data'!I101))),'Data Summary'!DJ107="Yes"),100-OFFSET('Sanitation Data'!$I$4,0,10*ROW('Sanitation Data'!I101)),NA())</f>
        <v>#N/A</v>
      </c>
      <c r="AV107" s="88" t="e">
        <f ca="true">+IF(AND(ISNUMBER(OFFSET('Sanitation Data'!$I$6,0,10*ROW('Sanitation Data'!I101))),'Data Summary'!DK107="Yes"),OFFSET('Sanitation Data'!$I$6,0,10*ROW('Sanitation Data'!I101)),NA())</f>
        <v>#N/A</v>
      </c>
      <c r="AW107" s="88" t="e">
        <f ca="true">+IF(AND(ISNUMBER(OFFSET('Sanitation Data'!$I$10,0,10*ROW('Sanitation Data'!I101))),'Data Summary'!DL107="Yes"),OFFSET('Sanitation Data'!$I$10,0,10*ROW('Sanitation Data'!I101)),NA())</f>
        <v>#N/A</v>
      </c>
      <c r="AX107" s="88" t="e">
        <f ca="true">+IF(AND(ISNUMBER(OFFSET('Sanitation Data'!$I$11,0,10*ROW('Sanitation Data'!I101))),'Data Summary'!DM107="Yes"),OFFSET('Sanitation Data'!$I$11,0,10*ROW('Sanitation Data'!I101)),NA())</f>
        <v>#N/A</v>
      </c>
      <c r="AY107" s="88" t="e">
        <f ca="true">+IF(AND(ISNUMBER(OFFSET('Sanitation Data'!$I$12,0,10*ROW('Sanitation Data'!I101))),'Data Summary'!DN107="Yes"),OFFSET('Sanitation Data'!$I$12,0,10*ROW('Sanitation Data'!I101)),NA())</f>
        <v>#N/A</v>
      </c>
      <c r="AZ107" s="89" t="e">
        <f ca="true">+IF(AND(ISNUMBER(OFFSET('Hygiene Data'!$D$5,0,10*ROW('Hygiene Data'!D101))),'Data Summary'!DO107="Yes"),OFFSET('Hygiene Data'!$D$5,0,10*ROW('Hygiene Data'!D101)),NA())</f>
        <v>#N/A</v>
      </c>
      <c r="BA107" s="89" t="e">
        <f ca="true">+IF(AND(ISNUMBER(OFFSET('Hygiene Data'!$D$7,0,10*ROW('Hygiene Data'!D101))),'Data Summary'!DP107="Yes"),OFFSET('Hygiene Data'!$D$7,0,10*ROW('Hygiene Data'!D101)),NA())</f>
        <v>#N/A</v>
      </c>
      <c r="BB107" s="89" t="e">
        <f ca="true">+IF(AND(ISNUMBER(OFFSET('Hygiene Data'!$D$9,0,10*ROW('Hygiene Data'!D101))),'Data Summary'!DQ107="Yes"),OFFSET('Hygiene Data'!$D$9,0,10*ROW('Hygiene Data'!D101)),NA())</f>
        <v>#N/A</v>
      </c>
      <c r="BC107" s="89" t="e">
        <f ca="true">+IF(AND(ISNUMBER(OFFSET('Hygiene Data'!$E$5,0,10*ROW('Hygiene Data'!E101))),'Data Summary'!DR107="Yes"),OFFSET('Hygiene Data'!$E$5,0,10*ROW('Hygiene Data'!E101)),NA())</f>
        <v>#N/A</v>
      </c>
      <c r="BD107" s="89" t="e">
        <f ca="true">+IF(AND(ISNUMBER(OFFSET('Hygiene Data'!$E$7,0,10*ROW('Hygiene Data'!E101))),'Data Summary'!DS107="Yes"),OFFSET('Hygiene Data'!$E$7,0,10*ROW('Hygiene Data'!E101)),NA())</f>
        <v>#N/A</v>
      </c>
      <c r="BE107" s="89" t="e">
        <f ca="true">+IF(AND(ISNUMBER(OFFSET('Hygiene Data'!$E$9,0,10*ROW('Hygiene Data'!E101))),'Data Summary'!DT107="Yes"),OFFSET('Hygiene Data'!$E$9,0,10*ROW('Hygiene Data'!E101)),NA())</f>
        <v>#N/A</v>
      </c>
      <c r="BF107" s="89" t="e">
        <f ca="true">+IF(AND(ISNUMBER(OFFSET('Hygiene Data'!$F$5,0,10*ROW('Hygiene Data'!F101))),'Data Summary'!DU107="Yes"),OFFSET('Hygiene Data'!$F$5,0,10*ROW('Hygiene Data'!F101)),NA())</f>
        <v>#N/A</v>
      </c>
      <c r="BG107" s="89" t="e">
        <f ca="true">+IF(AND(ISNUMBER(OFFSET('Hygiene Data'!$F$7,0,10*ROW('Hygiene Data'!F101))),'Data Summary'!DV107="Yes"),OFFSET('Hygiene Data'!$F$7,0,10*ROW('Hygiene Data'!F101)),NA())</f>
        <v>#N/A</v>
      </c>
      <c r="BH107" s="89" t="e">
        <f ca="true">+IF(AND(ISNUMBER(OFFSET('Hygiene Data'!$F$9,0,10*ROW('Hygiene Data'!F101))),'Data Summary'!DW107="Yes"),OFFSET('Hygiene Data'!$F$9,0,10*ROW('Hygiene Data'!F101)),NA())</f>
        <v>#N/A</v>
      </c>
      <c r="BI107" s="89" t="e">
        <f ca="true">+IF(AND(ISNUMBER(OFFSET('Hygiene Data'!$G$5,0,10*ROW('Hygiene Data'!G101))),'Data Summary'!DX107="Yes"),OFFSET('Hygiene Data'!$G$5,0,10*ROW('Hygiene Data'!G101)),NA())</f>
        <v>#N/A</v>
      </c>
      <c r="BJ107" s="89" t="e">
        <f ca="true">+IF(AND(ISNUMBER(OFFSET('Hygiene Data'!$G$7,0,10*ROW('Hygiene Data'!G101))),'Data Summary'!DY107="Yes"),OFFSET('Hygiene Data'!$G$7,0,10*ROW('Hygiene Data'!G101)),NA())</f>
        <v>#N/A</v>
      </c>
      <c r="BK107" s="89" t="e">
        <f ca="true">+IF(AND(ISNUMBER(OFFSET('Hygiene Data'!$G$9,0,10*ROW('Hygiene Data'!G101))),'Data Summary'!DZ107="Yes"),OFFSET('Hygiene Data'!$G$9,0,10*ROW('Hygiene Data'!G101)),NA())</f>
        <v>#N/A</v>
      </c>
      <c r="BL107" s="89" t="e">
        <f ca="true">+IF(AND(ISNUMBER(OFFSET('Hygiene Data'!$H$5,0,10*ROW('Hygiene Data'!H101))),'Data Summary'!EA107="Yes"),OFFSET('Hygiene Data'!$H$5,0,10*ROW('Hygiene Data'!H101)),NA())</f>
        <v>#N/A</v>
      </c>
      <c r="BM107" s="89" t="e">
        <f ca="true">+IF(AND(ISNUMBER(OFFSET('Hygiene Data'!$H$7,0,10*ROW('Hygiene Data'!H101))),'Data Summary'!EB107="Yes"),OFFSET('Hygiene Data'!$H$7,0,10*ROW('Hygiene Data'!H101)),NA())</f>
        <v>#N/A</v>
      </c>
      <c r="BN107" s="89" t="e">
        <f ca="true">+IF(AND(ISNUMBER(OFFSET('Hygiene Data'!$H$9,0,10*ROW('Hygiene Data'!H101))),'Data Summary'!EC107="Yes"),OFFSET('Hygiene Data'!$H$9,0,10*ROW('Hygiene Data'!H101)),NA())</f>
        <v>#N/A</v>
      </c>
      <c r="BO107" s="89" t="e">
        <f ca="true">+IF(AND(ISNUMBER(OFFSET('Hygiene Data'!$I$5,0,10*ROW('Hygiene Data'!I101))),'Data Summary'!ED107="Yes"),OFFSET('Hygiene Data'!$I$5,0,10*ROW('Hygiene Data'!I101)),NA())</f>
        <v>#N/A</v>
      </c>
      <c r="BP107" s="89" t="e">
        <f ca="true">+IF(AND(ISNUMBER(OFFSET('Hygiene Data'!$I$7,0,10*ROW('Hygiene Data'!I101))),'Data Summary'!EE107="Yes"),OFFSET('Hygiene Data'!$I$7,0,10*ROW('Hygiene Data'!I101)),NA())</f>
        <v>#N/A</v>
      </c>
      <c r="BQ107" s="89" t="e">
        <f ca="true">+IF(AND(ISNUMBER(OFFSET('Hygiene Data'!$I$9,0,10*ROW('Hygiene Data'!I101))),'Data Summary'!EF107="Yes"),OFFSET('Hygiene Data'!$I$9,0,10*ROW('Hygiene Data'!I101)),NA())</f>
        <v>#N/A</v>
      </c>
    </row>
    <row xmlns:x14ac="http://schemas.microsoft.com/office/spreadsheetml/2009/9/ac" r="108" x14ac:dyDescent="0.2">
      <c r="A108" s="326" t="e">
        <f ca="true">+RIGHT('Data Summary'!A108,LEN('Data Summary'!A108)-9)</f>
        <v>#VALUE!</v>
      </c>
      <c r="B108" s="34" t="str">
        <f ca="true">+IF(ISTEXT('Data Summary'!B108),'Data Summary'!B108,"")</f>
        <v/>
      </c>
      <c r="C108" s="325" t="e">
        <f ca="true">+VALUE('Data Summary'!C108)</f>
        <v>#VALUE!</v>
      </c>
      <c r="D108" s="87" t="e">
        <f ca="true">+IF(AND(ISNUMBER(OFFSET('Water Data'!$D$4,0,10*ROW('Water Data'!D102))),'Data Summary'!BS108="Yes"),100-OFFSET('Water Data'!$D$4,0,10*ROW('Water Data'!D102)),NA())</f>
        <v>#N/A</v>
      </c>
      <c r="E108" s="87" t="e">
        <f ca="true">+IF(AND(ISNUMBER(OFFSET('Water Data'!$D$6,0,10*ROW('Water Data'!D102))),'Data Summary'!BT108="Yes"),OFFSET('Water Data'!$D$6,0,10*ROW('Water Data'!D102)),NA())</f>
        <v>#N/A</v>
      </c>
      <c r="F108" s="87" t="e">
        <f ca="true">+IF(AND(ISNUMBER(OFFSET('Water Data'!$D$9,0,10*ROW('Water Data'!D102))),'Data Summary'!BU108="Yes"),OFFSET('Water Data'!$D$9,0,10*ROW('Water Data'!D102)),NA())</f>
        <v>#N/A</v>
      </c>
      <c r="G108" s="87" t="e">
        <f ca="true">+IF(AND(ISNUMBER(OFFSET('Water Data'!$E$4,0,10*ROW('Water Data'!E102))),'Data Summary'!BV108="Yes"),100-OFFSET('Water Data'!$E$4,0,10*ROW('Water Data'!E102)),NA())</f>
        <v>#N/A</v>
      </c>
      <c r="H108" s="87" t="e">
        <f ca="true">+IF(AND(ISNUMBER(OFFSET('Water Data'!$E$6,0,10*ROW('Water Data'!E102))),'Data Summary'!BW108="Yes"),OFFSET('Water Data'!$E$6,0,10*ROW('Water Data'!E102)),NA())</f>
        <v>#N/A</v>
      </c>
      <c r="I108" s="87" t="e">
        <f ca="true">+IF(AND(ISNUMBER(OFFSET('Water Data'!$E$9,0,10*ROW('Water Data'!E102))),'Data Summary'!BX108="Yes"),OFFSET('Water Data'!$E$9,0,10*ROW('Water Data'!E102)),NA())</f>
        <v>#N/A</v>
      </c>
      <c r="J108" s="87" t="e">
        <f ca="true">+IF(AND(ISNUMBER(OFFSET('Water Data'!$F$4,0,10*ROW('Water Data'!F102))),'Data Summary'!BY108="Yes"),100-OFFSET('Water Data'!$F$4,0,10*ROW('Water Data'!F102)),NA())</f>
        <v>#N/A</v>
      </c>
      <c r="K108" s="87" t="e">
        <f ca="true">+IF(AND(ISNUMBER(OFFSET('Water Data'!$F$6,0,10*ROW('Water Data'!F102))),'Data Summary'!BZ108="Yes"),OFFSET('Water Data'!$F$6,0,10*ROW('Water Data'!F102)),NA())</f>
        <v>#N/A</v>
      </c>
      <c r="L108" s="87" t="e">
        <f ca="true">+IF(AND(ISNUMBER(OFFSET('Water Data'!$F$9,0,10*ROW('Water Data'!F102))),'Data Summary'!CA108="Yes"),OFFSET('Water Data'!$F$9,0,10*ROW('Water Data'!F102)),NA())</f>
        <v>#N/A</v>
      </c>
      <c r="M108" s="87" t="e">
        <f ca="true">+IF(AND(ISNUMBER(OFFSET('Water Data'!$G$4,0,10*ROW('Water Data'!G102))),'Data Summary'!CB108="Yes"),100-OFFSET('Water Data'!$G$4,0,10*ROW('Water Data'!G102)),NA())</f>
        <v>#N/A</v>
      </c>
      <c r="N108" s="87" t="e">
        <f ca="true">+IF(AND(ISNUMBER(OFFSET('Water Data'!$G$6,0,10*ROW('Water Data'!G102))),'Data Summary'!CC108="Yes"),OFFSET('Water Data'!$G$6,0,10*ROW('Water Data'!G102)),NA())</f>
        <v>#N/A</v>
      </c>
      <c r="O108" s="87" t="e">
        <f ca="true">+IF(AND(ISNUMBER(OFFSET('Water Data'!$G$9,0,10*ROW('Water Data'!G102))),'Data Summary'!CD108="Yes"),OFFSET('Water Data'!$G$9,0,10*ROW('Water Data'!G102)),NA())</f>
        <v>#N/A</v>
      </c>
      <c r="P108" s="87" t="e">
        <f ca="true">+IF(AND(ISNUMBER(OFFSET('Water Data'!$H$4,0,10*ROW('Water Data'!H102))),'Data Summary'!CE108="Yes"),100-OFFSET('Water Data'!$H$4,0,10*ROW('Water Data'!H102)),NA())</f>
        <v>#N/A</v>
      </c>
      <c r="Q108" s="87" t="e">
        <f ca="true">+IF(AND(ISNUMBER(OFFSET('Water Data'!$H$6,0,10*ROW('Water Data'!H102))),'Data Summary'!CF108="Yes"),OFFSET('Water Data'!$H$6,0,10*ROW('Water Data'!H102)),NA())</f>
        <v>#N/A</v>
      </c>
      <c r="R108" s="87" t="e">
        <f ca="true">+IF(AND(ISNUMBER(OFFSET('Water Data'!$H$9,0,10*ROW('Water Data'!H102))),'Data Summary'!CG108="Yes"),OFFSET('Water Data'!$H$9,0,10*ROW('Water Data'!H102)),NA())</f>
        <v>#N/A</v>
      </c>
      <c r="S108" s="87" t="e">
        <f ca="true">+IF(AND(ISNUMBER(OFFSET('Water Data'!$I$4,0,10*ROW('Water Data'!I102))),'Data Summary'!CH108="Yes"),100-OFFSET('Water Data'!$I$4,0,10*ROW('Water Data'!I102)),NA())</f>
        <v>#N/A</v>
      </c>
      <c r="T108" s="87" t="e">
        <f ca="true">+IF(AND(ISNUMBER(OFFSET('Water Data'!$I$6,0,10*ROW('Water Data'!I102))),'Data Summary'!CI108="Yes"),OFFSET('Water Data'!$I$6,0,10*ROW('Water Data'!I102)),NA())</f>
        <v>#N/A</v>
      </c>
      <c r="U108" s="87" t="e">
        <f ca="true">+IF(AND(ISNUMBER(OFFSET('Water Data'!$I$9,0,10*ROW('Water Data'!I102))),'Data Summary'!CJ108="Yes"),OFFSET('Water Data'!$I$9,0,10*ROW('Water Data'!I102)),NA())</f>
        <v>#N/A</v>
      </c>
      <c r="V108" s="88" t="e">
        <f ca="true">+IF(AND(ISNUMBER(OFFSET('Sanitation Data'!$D$4,0,10*ROW('Sanitation Data'!D102))),'Data Summary'!CK108="Yes"),100-OFFSET('Sanitation Data'!$D$4,0,10*ROW('Sanitation Data'!D102)),NA())</f>
        <v>#N/A</v>
      </c>
      <c r="W108" s="88" t="e">
        <f ca="true">+IF(AND(ISNUMBER(OFFSET('Sanitation Data'!$D$6,0,10*ROW('Sanitation Data'!D102))),'Data Summary'!CL108="Yes"),OFFSET('Sanitation Data'!$D$6,0,10*ROW('Sanitation Data'!D102)),NA())</f>
        <v>#N/A</v>
      </c>
      <c r="X108" s="88" t="e">
        <f ca="true">+IF(AND(ISNUMBER(OFFSET('Sanitation Data'!$D$10,0,10*ROW('Sanitation Data'!D102))),'Data Summary'!CM108="Yes"),OFFSET('Sanitation Data'!$D$10,0,10*ROW('Sanitation Data'!D102)),NA())</f>
        <v>#N/A</v>
      </c>
      <c r="Y108" s="88" t="e">
        <f ca="true">+IF(AND(ISNUMBER(OFFSET('Sanitation Data'!$D$11,0,10*ROW('Sanitation Data'!D102))),'Data Summary'!CN108="Yes"),OFFSET('Sanitation Data'!$D$11,0,10*ROW('Sanitation Data'!D102)),NA())</f>
        <v>#N/A</v>
      </c>
      <c r="Z108" s="88" t="e">
        <f ca="true">+IF(AND(ISNUMBER(OFFSET('Sanitation Data'!$D$12,0,10*ROW('Sanitation Data'!D102))),'Data Summary'!CO108="Yes"),OFFSET('Sanitation Data'!$D$12,0,10*ROW('Sanitation Data'!D102)),NA())</f>
        <v>#N/A</v>
      </c>
      <c r="AA108" s="88" t="e">
        <f ca="true">+IF(AND(ISNUMBER(OFFSET('Sanitation Data'!$E$4,0,10*ROW('Sanitation Data'!E102))),'Data Summary'!CP108="Yes"),100-OFFSET('Sanitation Data'!$E$4,0,10*ROW('Sanitation Data'!E102)),NA())</f>
        <v>#N/A</v>
      </c>
      <c r="AB108" s="88" t="e">
        <f ca="true">+IF(AND(ISNUMBER(OFFSET('Sanitation Data'!$E$6,0,10*ROW('Sanitation Data'!E102))),'Data Summary'!CQ108="Yes"),OFFSET('Sanitation Data'!$E$6,0,10*ROW('Sanitation Data'!E102)),NA())</f>
        <v>#N/A</v>
      </c>
      <c r="AC108" s="88" t="e">
        <f ca="true">+IF(AND(ISNUMBER(OFFSET('Sanitation Data'!$E$10,0,10*ROW('Sanitation Data'!E102))),'Data Summary'!CR108="Yes"),OFFSET('Sanitation Data'!$E$10,0,10*ROW('Sanitation Data'!E102)),NA())</f>
        <v>#N/A</v>
      </c>
      <c r="AD108" s="88" t="e">
        <f ca="true">+IF(AND(ISNUMBER(OFFSET('Sanitation Data'!$E$11,0,10*ROW('Sanitation Data'!E102))),'Data Summary'!CS108="Yes"),OFFSET('Sanitation Data'!$E$11,0,10*ROW('Sanitation Data'!E102)),NA())</f>
        <v>#N/A</v>
      </c>
      <c r="AE108" s="88" t="e">
        <f ca="true">+IF(AND(ISNUMBER(OFFSET('Sanitation Data'!$E$12,0,10*ROW('Sanitation Data'!E102))),'Data Summary'!CT108="Yes"),OFFSET('Sanitation Data'!$E$12,0,10*ROW('Sanitation Data'!E102)),NA())</f>
        <v>#N/A</v>
      </c>
      <c r="AF108" s="88" t="e">
        <f ca="true">+IF(AND(ISNUMBER(OFFSET('Sanitation Data'!$F$4,0,10*ROW('Sanitation Data'!F102))),'Data Summary'!CU108="Yes"),100-OFFSET('Sanitation Data'!$F$4,0,10*ROW('Sanitation Data'!F102)),NA())</f>
        <v>#N/A</v>
      </c>
      <c r="AG108" s="88" t="e">
        <f ca="true">+IF(AND(ISNUMBER(OFFSET('Sanitation Data'!$F$6,0,10*ROW('Sanitation Data'!F102))),'Data Summary'!CV108="Yes"),OFFSET('Sanitation Data'!$F$6,0,10*ROW('Sanitation Data'!F102)),NA())</f>
        <v>#N/A</v>
      </c>
      <c r="AH108" s="88" t="e">
        <f ca="true">+IF(AND(ISNUMBER(OFFSET('Sanitation Data'!$F$10,0,10*ROW('Sanitation Data'!F102))),'Data Summary'!CW108="Yes"),OFFSET('Sanitation Data'!$F$10,0,10*ROW('Sanitation Data'!F102)),NA())</f>
        <v>#N/A</v>
      </c>
      <c r="AI108" s="88" t="e">
        <f ca="true">+IF(AND(ISNUMBER(OFFSET('Sanitation Data'!$F$11,0,10*ROW('Sanitation Data'!F102))),'Data Summary'!CX108="Yes"),OFFSET('Sanitation Data'!$F$11,0,10*ROW('Sanitation Data'!F102)),NA())</f>
        <v>#N/A</v>
      </c>
      <c r="AJ108" s="88" t="e">
        <f ca="true">+IF(AND(ISNUMBER(OFFSET('Sanitation Data'!$F$12,0,10*ROW('Sanitation Data'!F102))),'Data Summary'!CY108="Yes"),OFFSET('Sanitation Data'!$F$12,0,10*ROW('Sanitation Data'!F102)),NA())</f>
        <v>#N/A</v>
      </c>
      <c r="AK108" s="88" t="e">
        <f ca="true">+IF(AND(ISNUMBER(OFFSET('Sanitation Data'!$G$4,0,10*ROW('Sanitation Data'!G102))),'Data Summary'!CZ108="Yes"),100-OFFSET('Sanitation Data'!$G$4,0,10*ROW('Sanitation Data'!G102)),NA())</f>
        <v>#N/A</v>
      </c>
      <c r="AL108" s="88" t="e">
        <f ca="true">+IF(AND(ISNUMBER(OFFSET('Sanitation Data'!$G$6,0,10*ROW('Sanitation Data'!G102))),'Data Summary'!DA108="Yes"),OFFSET('Sanitation Data'!$G$6,0,10*ROW('Sanitation Data'!G102)),NA())</f>
        <v>#N/A</v>
      </c>
      <c r="AM108" s="88" t="e">
        <f ca="true">+IF(AND(ISNUMBER(OFFSET('Sanitation Data'!$G$10,0,10*ROW('Sanitation Data'!G102))),'Data Summary'!DB108="Yes"),OFFSET('Sanitation Data'!$G$10,0,10*ROW('Sanitation Data'!G102)),NA())</f>
        <v>#N/A</v>
      </c>
      <c r="AN108" s="88" t="e">
        <f ca="true">+IF(AND(ISNUMBER(OFFSET('Sanitation Data'!$G$11,0,10*ROW('Sanitation Data'!G102))),'Data Summary'!DC108="Yes"),OFFSET('Sanitation Data'!$G$11,0,10*ROW('Sanitation Data'!G102)),NA())</f>
        <v>#N/A</v>
      </c>
      <c r="AO108" s="88" t="e">
        <f ca="true">+IF(AND(ISNUMBER(OFFSET('Sanitation Data'!$G$12,0,10*ROW('Sanitation Data'!G102))),'Data Summary'!DD108="Yes"),OFFSET('Sanitation Data'!$G$12,0,10*ROW('Sanitation Data'!G102)),NA())</f>
        <v>#N/A</v>
      </c>
      <c r="AP108" s="88" t="e">
        <f ca="true">+IF(AND(ISNUMBER(OFFSET('Sanitation Data'!$H$4,0,10*ROW('Sanitation Data'!H102))),'Data Summary'!DE108="Yes"),100-OFFSET('Sanitation Data'!$H$4,0,10*ROW('Sanitation Data'!H102)),NA())</f>
        <v>#N/A</v>
      </c>
      <c r="AQ108" s="88" t="e">
        <f ca="true">+IF(AND(ISNUMBER(OFFSET('Sanitation Data'!$H$6,0,10*ROW('Sanitation Data'!H102))),'Data Summary'!DF108="Yes"),OFFSET('Sanitation Data'!$H$6,0,10*ROW('Sanitation Data'!H102)),NA())</f>
        <v>#N/A</v>
      </c>
      <c r="AR108" s="88" t="e">
        <f ca="true">+IF(AND(ISNUMBER(OFFSET('Sanitation Data'!$H$10,0,10*ROW('Sanitation Data'!H102))),'Data Summary'!DG108="Yes"),OFFSET('Sanitation Data'!$H$10,0,10*ROW('Sanitation Data'!H102)),NA())</f>
        <v>#N/A</v>
      </c>
      <c r="AS108" s="88" t="e">
        <f ca="true">+IF(AND(ISNUMBER(OFFSET('Sanitation Data'!$H$11,0,10*ROW('Sanitation Data'!H102))),'Data Summary'!DH108="Yes"),OFFSET('Sanitation Data'!$H$11,0,10*ROW('Sanitation Data'!H102)),NA())</f>
        <v>#N/A</v>
      </c>
      <c r="AT108" s="88" t="e">
        <f ca="true">+IF(AND(ISNUMBER(OFFSET('Sanitation Data'!$H$12,0,10*ROW('Sanitation Data'!H102))),'Data Summary'!DI108="Yes"),OFFSET('Sanitation Data'!$H$12,0,10*ROW('Sanitation Data'!H102)),NA())</f>
        <v>#N/A</v>
      </c>
      <c r="AU108" s="88" t="e">
        <f ca="true">+IF(AND(ISNUMBER(OFFSET('Sanitation Data'!$I$4,0,10*ROW('Sanitation Data'!I102))),'Data Summary'!DJ108="Yes"),100-OFFSET('Sanitation Data'!$I$4,0,10*ROW('Sanitation Data'!I102)),NA())</f>
        <v>#N/A</v>
      </c>
      <c r="AV108" s="88" t="e">
        <f ca="true">+IF(AND(ISNUMBER(OFFSET('Sanitation Data'!$I$6,0,10*ROW('Sanitation Data'!I102))),'Data Summary'!DK108="Yes"),OFFSET('Sanitation Data'!$I$6,0,10*ROW('Sanitation Data'!I102)),NA())</f>
        <v>#N/A</v>
      </c>
      <c r="AW108" s="88" t="e">
        <f ca="true">+IF(AND(ISNUMBER(OFFSET('Sanitation Data'!$I$10,0,10*ROW('Sanitation Data'!I102))),'Data Summary'!DL108="Yes"),OFFSET('Sanitation Data'!$I$10,0,10*ROW('Sanitation Data'!I102)),NA())</f>
        <v>#N/A</v>
      </c>
      <c r="AX108" s="88" t="e">
        <f ca="true">+IF(AND(ISNUMBER(OFFSET('Sanitation Data'!$I$11,0,10*ROW('Sanitation Data'!I102))),'Data Summary'!DM108="Yes"),OFFSET('Sanitation Data'!$I$11,0,10*ROW('Sanitation Data'!I102)),NA())</f>
        <v>#N/A</v>
      </c>
      <c r="AY108" s="88" t="e">
        <f ca="true">+IF(AND(ISNUMBER(OFFSET('Sanitation Data'!$I$12,0,10*ROW('Sanitation Data'!I102))),'Data Summary'!DN108="Yes"),OFFSET('Sanitation Data'!$I$12,0,10*ROW('Sanitation Data'!I102)),NA())</f>
        <v>#N/A</v>
      </c>
      <c r="AZ108" s="89" t="e">
        <f ca="true">+IF(AND(ISNUMBER(OFFSET('Hygiene Data'!$D$5,0,10*ROW('Hygiene Data'!D102))),'Data Summary'!DO108="Yes"),OFFSET('Hygiene Data'!$D$5,0,10*ROW('Hygiene Data'!D102)),NA())</f>
        <v>#N/A</v>
      </c>
      <c r="BA108" s="89" t="e">
        <f ca="true">+IF(AND(ISNUMBER(OFFSET('Hygiene Data'!$D$7,0,10*ROW('Hygiene Data'!D102))),'Data Summary'!DP108="Yes"),OFFSET('Hygiene Data'!$D$7,0,10*ROW('Hygiene Data'!D102)),NA())</f>
        <v>#N/A</v>
      </c>
      <c r="BB108" s="89" t="e">
        <f ca="true">+IF(AND(ISNUMBER(OFFSET('Hygiene Data'!$D$9,0,10*ROW('Hygiene Data'!D102))),'Data Summary'!DQ108="Yes"),OFFSET('Hygiene Data'!$D$9,0,10*ROW('Hygiene Data'!D102)),NA())</f>
        <v>#N/A</v>
      </c>
      <c r="BC108" s="89" t="e">
        <f ca="true">+IF(AND(ISNUMBER(OFFSET('Hygiene Data'!$E$5,0,10*ROW('Hygiene Data'!E102))),'Data Summary'!DR108="Yes"),OFFSET('Hygiene Data'!$E$5,0,10*ROW('Hygiene Data'!E102)),NA())</f>
        <v>#N/A</v>
      </c>
      <c r="BD108" s="89" t="e">
        <f ca="true">+IF(AND(ISNUMBER(OFFSET('Hygiene Data'!$E$7,0,10*ROW('Hygiene Data'!E102))),'Data Summary'!DS108="Yes"),OFFSET('Hygiene Data'!$E$7,0,10*ROW('Hygiene Data'!E102)),NA())</f>
        <v>#N/A</v>
      </c>
      <c r="BE108" s="89" t="e">
        <f ca="true">+IF(AND(ISNUMBER(OFFSET('Hygiene Data'!$E$9,0,10*ROW('Hygiene Data'!E102))),'Data Summary'!DT108="Yes"),OFFSET('Hygiene Data'!$E$9,0,10*ROW('Hygiene Data'!E102)),NA())</f>
        <v>#N/A</v>
      </c>
      <c r="BF108" s="89" t="e">
        <f ca="true">+IF(AND(ISNUMBER(OFFSET('Hygiene Data'!$F$5,0,10*ROW('Hygiene Data'!F102))),'Data Summary'!DU108="Yes"),OFFSET('Hygiene Data'!$F$5,0,10*ROW('Hygiene Data'!F102)),NA())</f>
        <v>#N/A</v>
      </c>
      <c r="BG108" s="89" t="e">
        <f ca="true">+IF(AND(ISNUMBER(OFFSET('Hygiene Data'!$F$7,0,10*ROW('Hygiene Data'!F102))),'Data Summary'!DV108="Yes"),OFFSET('Hygiene Data'!$F$7,0,10*ROW('Hygiene Data'!F102)),NA())</f>
        <v>#N/A</v>
      </c>
      <c r="BH108" s="89" t="e">
        <f ca="true">+IF(AND(ISNUMBER(OFFSET('Hygiene Data'!$F$9,0,10*ROW('Hygiene Data'!F102))),'Data Summary'!DW108="Yes"),OFFSET('Hygiene Data'!$F$9,0,10*ROW('Hygiene Data'!F102)),NA())</f>
        <v>#N/A</v>
      </c>
      <c r="BI108" s="89" t="e">
        <f ca="true">+IF(AND(ISNUMBER(OFFSET('Hygiene Data'!$G$5,0,10*ROW('Hygiene Data'!G102))),'Data Summary'!DX108="Yes"),OFFSET('Hygiene Data'!$G$5,0,10*ROW('Hygiene Data'!G102)),NA())</f>
        <v>#N/A</v>
      </c>
      <c r="BJ108" s="89" t="e">
        <f ca="true">+IF(AND(ISNUMBER(OFFSET('Hygiene Data'!$G$7,0,10*ROW('Hygiene Data'!G102))),'Data Summary'!DY108="Yes"),OFFSET('Hygiene Data'!$G$7,0,10*ROW('Hygiene Data'!G102)),NA())</f>
        <v>#N/A</v>
      </c>
      <c r="BK108" s="89" t="e">
        <f ca="true">+IF(AND(ISNUMBER(OFFSET('Hygiene Data'!$G$9,0,10*ROW('Hygiene Data'!G102))),'Data Summary'!DZ108="Yes"),OFFSET('Hygiene Data'!$G$9,0,10*ROW('Hygiene Data'!G102)),NA())</f>
        <v>#N/A</v>
      </c>
      <c r="BL108" s="89" t="e">
        <f ca="true">+IF(AND(ISNUMBER(OFFSET('Hygiene Data'!$H$5,0,10*ROW('Hygiene Data'!H102))),'Data Summary'!EA108="Yes"),OFFSET('Hygiene Data'!$H$5,0,10*ROW('Hygiene Data'!H102)),NA())</f>
        <v>#N/A</v>
      </c>
      <c r="BM108" s="89" t="e">
        <f ca="true">+IF(AND(ISNUMBER(OFFSET('Hygiene Data'!$H$7,0,10*ROW('Hygiene Data'!H102))),'Data Summary'!EB108="Yes"),OFFSET('Hygiene Data'!$H$7,0,10*ROW('Hygiene Data'!H102)),NA())</f>
        <v>#N/A</v>
      </c>
      <c r="BN108" s="89" t="e">
        <f ca="true">+IF(AND(ISNUMBER(OFFSET('Hygiene Data'!$H$9,0,10*ROW('Hygiene Data'!H102))),'Data Summary'!EC108="Yes"),OFFSET('Hygiene Data'!$H$9,0,10*ROW('Hygiene Data'!H102)),NA())</f>
        <v>#N/A</v>
      </c>
      <c r="BO108" s="89" t="e">
        <f ca="true">+IF(AND(ISNUMBER(OFFSET('Hygiene Data'!$I$5,0,10*ROW('Hygiene Data'!I102))),'Data Summary'!ED108="Yes"),OFFSET('Hygiene Data'!$I$5,0,10*ROW('Hygiene Data'!I102)),NA())</f>
        <v>#N/A</v>
      </c>
      <c r="BP108" s="89" t="e">
        <f ca="true">+IF(AND(ISNUMBER(OFFSET('Hygiene Data'!$I$7,0,10*ROW('Hygiene Data'!I102))),'Data Summary'!EE108="Yes"),OFFSET('Hygiene Data'!$I$7,0,10*ROW('Hygiene Data'!I102)),NA())</f>
        <v>#N/A</v>
      </c>
      <c r="BQ108" s="89" t="e">
        <f ca="true">+IF(AND(ISNUMBER(OFFSET('Hygiene Data'!$I$9,0,10*ROW('Hygiene Data'!I102))),'Data Summary'!EF108="Yes"),OFFSET('Hygiene Data'!$I$9,0,10*ROW('Hygiene Data'!I102)),NA())</f>
        <v>#N/A</v>
      </c>
    </row>
    <row xmlns:x14ac="http://schemas.microsoft.com/office/spreadsheetml/2009/9/ac" r="109" x14ac:dyDescent="0.2">
      <c r="A109" s="326" t="e">
        <f ca="true">+RIGHT('Data Summary'!A109,LEN('Data Summary'!A109)-9)</f>
        <v>#VALUE!</v>
      </c>
      <c r="B109" s="34" t="str">
        <f ca="true">+IF(ISTEXT('Data Summary'!B109),'Data Summary'!B109,"")</f>
        <v/>
      </c>
      <c r="C109" s="325" t="e">
        <f ca="true">+VALUE('Data Summary'!C109)</f>
        <v>#VALUE!</v>
      </c>
      <c r="D109" s="87" t="e">
        <f ca="true">+IF(AND(ISNUMBER(OFFSET('Water Data'!$D$4,0,10*ROW('Water Data'!D103))),'Data Summary'!BS109="Yes"),100-OFFSET('Water Data'!$D$4,0,10*ROW('Water Data'!D103)),NA())</f>
        <v>#N/A</v>
      </c>
      <c r="E109" s="87" t="e">
        <f ca="true">+IF(AND(ISNUMBER(OFFSET('Water Data'!$D$6,0,10*ROW('Water Data'!D103))),'Data Summary'!BT109="Yes"),OFFSET('Water Data'!$D$6,0,10*ROW('Water Data'!D103)),NA())</f>
        <v>#N/A</v>
      </c>
      <c r="F109" s="87" t="e">
        <f ca="true">+IF(AND(ISNUMBER(OFFSET('Water Data'!$D$9,0,10*ROW('Water Data'!D103))),'Data Summary'!BU109="Yes"),OFFSET('Water Data'!$D$9,0,10*ROW('Water Data'!D103)),NA())</f>
        <v>#N/A</v>
      </c>
      <c r="G109" s="87" t="e">
        <f ca="true">+IF(AND(ISNUMBER(OFFSET('Water Data'!$E$4,0,10*ROW('Water Data'!E103))),'Data Summary'!BV109="Yes"),100-OFFSET('Water Data'!$E$4,0,10*ROW('Water Data'!E103)),NA())</f>
        <v>#N/A</v>
      </c>
      <c r="H109" s="87" t="e">
        <f ca="true">+IF(AND(ISNUMBER(OFFSET('Water Data'!$E$6,0,10*ROW('Water Data'!E103))),'Data Summary'!BW109="Yes"),OFFSET('Water Data'!$E$6,0,10*ROW('Water Data'!E103)),NA())</f>
        <v>#N/A</v>
      </c>
      <c r="I109" s="87" t="e">
        <f ca="true">+IF(AND(ISNUMBER(OFFSET('Water Data'!$E$9,0,10*ROW('Water Data'!E103))),'Data Summary'!BX109="Yes"),OFFSET('Water Data'!$E$9,0,10*ROW('Water Data'!E103)),NA())</f>
        <v>#N/A</v>
      </c>
      <c r="J109" s="87" t="e">
        <f ca="true">+IF(AND(ISNUMBER(OFFSET('Water Data'!$F$4,0,10*ROW('Water Data'!F103))),'Data Summary'!BY109="Yes"),100-OFFSET('Water Data'!$F$4,0,10*ROW('Water Data'!F103)),NA())</f>
        <v>#N/A</v>
      </c>
      <c r="K109" s="87" t="e">
        <f ca="true">+IF(AND(ISNUMBER(OFFSET('Water Data'!$F$6,0,10*ROW('Water Data'!F103))),'Data Summary'!BZ109="Yes"),OFFSET('Water Data'!$F$6,0,10*ROW('Water Data'!F103)),NA())</f>
        <v>#N/A</v>
      </c>
      <c r="L109" s="87" t="e">
        <f ca="true">+IF(AND(ISNUMBER(OFFSET('Water Data'!$F$9,0,10*ROW('Water Data'!F103))),'Data Summary'!CA109="Yes"),OFFSET('Water Data'!$F$9,0,10*ROW('Water Data'!F103)),NA())</f>
        <v>#N/A</v>
      </c>
      <c r="M109" s="87" t="e">
        <f ca="true">+IF(AND(ISNUMBER(OFFSET('Water Data'!$G$4,0,10*ROW('Water Data'!G103))),'Data Summary'!CB109="Yes"),100-OFFSET('Water Data'!$G$4,0,10*ROW('Water Data'!G103)),NA())</f>
        <v>#N/A</v>
      </c>
      <c r="N109" s="87" t="e">
        <f ca="true">+IF(AND(ISNUMBER(OFFSET('Water Data'!$G$6,0,10*ROW('Water Data'!G103))),'Data Summary'!CC109="Yes"),OFFSET('Water Data'!$G$6,0,10*ROW('Water Data'!G103)),NA())</f>
        <v>#N/A</v>
      </c>
      <c r="O109" s="87" t="e">
        <f ca="true">+IF(AND(ISNUMBER(OFFSET('Water Data'!$G$9,0,10*ROW('Water Data'!G103))),'Data Summary'!CD109="Yes"),OFFSET('Water Data'!$G$9,0,10*ROW('Water Data'!G103)),NA())</f>
        <v>#N/A</v>
      </c>
      <c r="P109" s="87" t="e">
        <f ca="true">+IF(AND(ISNUMBER(OFFSET('Water Data'!$H$4,0,10*ROW('Water Data'!H103))),'Data Summary'!CE109="Yes"),100-OFFSET('Water Data'!$H$4,0,10*ROW('Water Data'!H103)),NA())</f>
        <v>#N/A</v>
      </c>
      <c r="Q109" s="87" t="e">
        <f ca="true">+IF(AND(ISNUMBER(OFFSET('Water Data'!$H$6,0,10*ROW('Water Data'!H103))),'Data Summary'!CF109="Yes"),OFFSET('Water Data'!$H$6,0,10*ROW('Water Data'!H103)),NA())</f>
        <v>#N/A</v>
      </c>
      <c r="R109" s="87" t="e">
        <f ca="true">+IF(AND(ISNUMBER(OFFSET('Water Data'!$H$9,0,10*ROW('Water Data'!H103))),'Data Summary'!CG109="Yes"),OFFSET('Water Data'!$H$9,0,10*ROW('Water Data'!H103)),NA())</f>
        <v>#N/A</v>
      </c>
      <c r="S109" s="87" t="e">
        <f ca="true">+IF(AND(ISNUMBER(OFFSET('Water Data'!$I$4,0,10*ROW('Water Data'!I103))),'Data Summary'!CH109="Yes"),100-OFFSET('Water Data'!$I$4,0,10*ROW('Water Data'!I103)),NA())</f>
        <v>#N/A</v>
      </c>
      <c r="T109" s="87" t="e">
        <f ca="true">+IF(AND(ISNUMBER(OFFSET('Water Data'!$I$6,0,10*ROW('Water Data'!I103))),'Data Summary'!CI109="Yes"),OFFSET('Water Data'!$I$6,0,10*ROW('Water Data'!I103)),NA())</f>
        <v>#N/A</v>
      </c>
      <c r="U109" s="87" t="e">
        <f ca="true">+IF(AND(ISNUMBER(OFFSET('Water Data'!$I$9,0,10*ROW('Water Data'!I103))),'Data Summary'!CJ109="Yes"),OFFSET('Water Data'!$I$9,0,10*ROW('Water Data'!I103)),NA())</f>
        <v>#N/A</v>
      </c>
      <c r="V109" s="88" t="e">
        <f ca="true">+IF(AND(ISNUMBER(OFFSET('Sanitation Data'!$D$4,0,10*ROW('Sanitation Data'!D103))),'Data Summary'!CK109="Yes"),100-OFFSET('Sanitation Data'!$D$4,0,10*ROW('Sanitation Data'!D103)),NA())</f>
        <v>#N/A</v>
      </c>
      <c r="W109" s="88" t="e">
        <f ca="true">+IF(AND(ISNUMBER(OFFSET('Sanitation Data'!$D$6,0,10*ROW('Sanitation Data'!D103))),'Data Summary'!CL109="Yes"),OFFSET('Sanitation Data'!$D$6,0,10*ROW('Sanitation Data'!D103)),NA())</f>
        <v>#N/A</v>
      </c>
      <c r="X109" s="88" t="e">
        <f ca="true">+IF(AND(ISNUMBER(OFFSET('Sanitation Data'!$D$10,0,10*ROW('Sanitation Data'!D103))),'Data Summary'!CM109="Yes"),OFFSET('Sanitation Data'!$D$10,0,10*ROW('Sanitation Data'!D103)),NA())</f>
        <v>#N/A</v>
      </c>
      <c r="Y109" s="88" t="e">
        <f ca="true">+IF(AND(ISNUMBER(OFFSET('Sanitation Data'!$D$11,0,10*ROW('Sanitation Data'!D103))),'Data Summary'!CN109="Yes"),OFFSET('Sanitation Data'!$D$11,0,10*ROW('Sanitation Data'!D103)),NA())</f>
        <v>#N/A</v>
      </c>
      <c r="Z109" s="88" t="e">
        <f ca="true">+IF(AND(ISNUMBER(OFFSET('Sanitation Data'!$D$12,0,10*ROW('Sanitation Data'!D103))),'Data Summary'!CO109="Yes"),OFFSET('Sanitation Data'!$D$12,0,10*ROW('Sanitation Data'!D103)),NA())</f>
        <v>#N/A</v>
      </c>
      <c r="AA109" s="88" t="e">
        <f ca="true">+IF(AND(ISNUMBER(OFFSET('Sanitation Data'!$E$4,0,10*ROW('Sanitation Data'!E103))),'Data Summary'!CP109="Yes"),100-OFFSET('Sanitation Data'!$E$4,0,10*ROW('Sanitation Data'!E103)),NA())</f>
        <v>#N/A</v>
      </c>
      <c r="AB109" s="88" t="e">
        <f ca="true">+IF(AND(ISNUMBER(OFFSET('Sanitation Data'!$E$6,0,10*ROW('Sanitation Data'!E103))),'Data Summary'!CQ109="Yes"),OFFSET('Sanitation Data'!$E$6,0,10*ROW('Sanitation Data'!E103)),NA())</f>
        <v>#N/A</v>
      </c>
      <c r="AC109" s="88" t="e">
        <f ca="true">+IF(AND(ISNUMBER(OFFSET('Sanitation Data'!$E$10,0,10*ROW('Sanitation Data'!E103))),'Data Summary'!CR109="Yes"),OFFSET('Sanitation Data'!$E$10,0,10*ROW('Sanitation Data'!E103)),NA())</f>
        <v>#N/A</v>
      </c>
      <c r="AD109" s="88" t="e">
        <f ca="true">+IF(AND(ISNUMBER(OFFSET('Sanitation Data'!$E$11,0,10*ROW('Sanitation Data'!E103))),'Data Summary'!CS109="Yes"),OFFSET('Sanitation Data'!$E$11,0,10*ROW('Sanitation Data'!E103)),NA())</f>
        <v>#N/A</v>
      </c>
      <c r="AE109" s="88" t="e">
        <f ca="true">+IF(AND(ISNUMBER(OFFSET('Sanitation Data'!$E$12,0,10*ROW('Sanitation Data'!E103))),'Data Summary'!CT109="Yes"),OFFSET('Sanitation Data'!$E$12,0,10*ROW('Sanitation Data'!E103)),NA())</f>
        <v>#N/A</v>
      </c>
      <c r="AF109" s="88" t="e">
        <f ca="true">+IF(AND(ISNUMBER(OFFSET('Sanitation Data'!$F$4,0,10*ROW('Sanitation Data'!F103))),'Data Summary'!CU109="Yes"),100-OFFSET('Sanitation Data'!$F$4,0,10*ROW('Sanitation Data'!F103)),NA())</f>
        <v>#N/A</v>
      </c>
      <c r="AG109" s="88" t="e">
        <f ca="true">+IF(AND(ISNUMBER(OFFSET('Sanitation Data'!$F$6,0,10*ROW('Sanitation Data'!F103))),'Data Summary'!CV109="Yes"),OFFSET('Sanitation Data'!$F$6,0,10*ROW('Sanitation Data'!F103)),NA())</f>
        <v>#N/A</v>
      </c>
      <c r="AH109" s="88" t="e">
        <f ca="true">+IF(AND(ISNUMBER(OFFSET('Sanitation Data'!$F$10,0,10*ROW('Sanitation Data'!F103))),'Data Summary'!CW109="Yes"),OFFSET('Sanitation Data'!$F$10,0,10*ROW('Sanitation Data'!F103)),NA())</f>
        <v>#N/A</v>
      </c>
      <c r="AI109" s="88" t="e">
        <f ca="true">+IF(AND(ISNUMBER(OFFSET('Sanitation Data'!$F$11,0,10*ROW('Sanitation Data'!F103))),'Data Summary'!CX109="Yes"),OFFSET('Sanitation Data'!$F$11,0,10*ROW('Sanitation Data'!F103)),NA())</f>
        <v>#N/A</v>
      </c>
      <c r="AJ109" s="88" t="e">
        <f ca="true">+IF(AND(ISNUMBER(OFFSET('Sanitation Data'!$F$12,0,10*ROW('Sanitation Data'!F103))),'Data Summary'!CY109="Yes"),OFFSET('Sanitation Data'!$F$12,0,10*ROW('Sanitation Data'!F103)),NA())</f>
        <v>#N/A</v>
      </c>
      <c r="AK109" s="88" t="e">
        <f ca="true">+IF(AND(ISNUMBER(OFFSET('Sanitation Data'!$G$4,0,10*ROW('Sanitation Data'!G103))),'Data Summary'!CZ109="Yes"),100-OFFSET('Sanitation Data'!$G$4,0,10*ROW('Sanitation Data'!G103)),NA())</f>
        <v>#N/A</v>
      </c>
      <c r="AL109" s="88" t="e">
        <f ca="true">+IF(AND(ISNUMBER(OFFSET('Sanitation Data'!$G$6,0,10*ROW('Sanitation Data'!G103))),'Data Summary'!DA109="Yes"),OFFSET('Sanitation Data'!$G$6,0,10*ROW('Sanitation Data'!G103)),NA())</f>
        <v>#N/A</v>
      </c>
      <c r="AM109" s="88" t="e">
        <f ca="true">+IF(AND(ISNUMBER(OFFSET('Sanitation Data'!$G$10,0,10*ROW('Sanitation Data'!G103))),'Data Summary'!DB109="Yes"),OFFSET('Sanitation Data'!$G$10,0,10*ROW('Sanitation Data'!G103)),NA())</f>
        <v>#N/A</v>
      </c>
      <c r="AN109" s="88" t="e">
        <f ca="true">+IF(AND(ISNUMBER(OFFSET('Sanitation Data'!$G$11,0,10*ROW('Sanitation Data'!G103))),'Data Summary'!DC109="Yes"),OFFSET('Sanitation Data'!$G$11,0,10*ROW('Sanitation Data'!G103)),NA())</f>
        <v>#N/A</v>
      </c>
      <c r="AO109" s="88" t="e">
        <f ca="true">+IF(AND(ISNUMBER(OFFSET('Sanitation Data'!$G$12,0,10*ROW('Sanitation Data'!G103))),'Data Summary'!DD109="Yes"),OFFSET('Sanitation Data'!$G$12,0,10*ROW('Sanitation Data'!G103)),NA())</f>
        <v>#N/A</v>
      </c>
      <c r="AP109" s="88" t="e">
        <f ca="true">+IF(AND(ISNUMBER(OFFSET('Sanitation Data'!$H$4,0,10*ROW('Sanitation Data'!H103))),'Data Summary'!DE109="Yes"),100-OFFSET('Sanitation Data'!$H$4,0,10*ROW('Sanitation Data'!H103)),NA())</f>
        <v>#N/A</v>
      </c>
      <c r="AQ109" s="88" t="e">
        <f ca="true">+IF(AND(ISNUMBER(OFFSET('Sanitation Data'!$H$6,0,10*ROW('Sanitation Data'!H103))),'Data Summary'!DF109="Yes"),OFFSET('Sanitation Data'!$H$6,0,10*ROW('Sanitation Data'!H103)),NA())</f>
        <v>#N/A</v>
      </c>
      <c r="AR109" s="88" t="e">
        <f ca="true">+IF(AND(ISNUMBER(OFFSET('Sanitation Data'!$H$10,0,10*ROW('Sanitation Data'!H103))),'Data Summary'!DG109="Yes"),OFFSET('Sanitation Data'!$H$10,0,10*ROW('Sanitation Data'!H103)),NA())</f>
        <v>#N/A</v>
      </c>
      <c r="AS109" s="88" t="e">
        <f ca="true">+IF(AND(ISNUMBER(OFFSET('Sanitation Data'!$H$11,0,10*ROW('Sanitation Data'!H103))),'Data Summary'!DH109="Yes"),OFFSET('Sanitation Data'!$H$11,0,10*ROW('Sanitation Data'!H103)),NA())</f>
        <v>#N/A</v>
      </c>
      <c r="AT109" s="88" t="e">
        <f ca="true">+IF(AND(ISNUMBER(OFFSET('Sanitation Data'!$H$12,0,10*ROW('Sanitation Data'!H103))),'Data Summary'!DI109="Yes"),OFFSET('Sanitation Data'!$H$12,0,10*ROW('Sanitation Data'!H103)),NA())</f>
        <v>#N/A</v>
      </c>
      <c r="AU109" s="88" t="e">
        <f ca="true">+IF(AND(ISNUMBER(OFFSET('Sanitation Data'!$I$4,0,10*ROW('Sanitation Data'!I103))),'Data Summary'!DJ109="Yes"),100-OFFSET('Sanitation Data'!$I$4,0,10*ROW('Sanitation Data'!I103)),NA())</f>
        <v>#N/A</v>
      </c>
      <c r="AV109" s="88" t="e">
        <f ca="true">+IF(AND(ISNUMBER(OFFSET('Sanitation Data'!$I$6,0,10*ROW('Sanitation Data'!I103))),'Data Summary'!DK109="Yes"),OFFSET('Sanitation Data'!$I$6,0,10*ROW('Sanitation Data'!I103)),NA())</f>
        <v>#N/A</v>
      </c>
      <c r="AW109" s="88" t="e">
        <f ca="true">+IF(AND(ISNUMBER(OFFSET('Sanitation Data'!$I$10,0,10*ROW('Sanitation Data'!I103))),'Data Summary'!DL109="Yes"),OFFSET('Sanitation Data'!$I$10,0,10*ROW('Sanitation Data'!I103)),NA())</f>
        <v>#N/A</v>
      </c>
      <c r="AX109" s="88" t="e">
        <f ca="true">+IF(AND(ISNUMBER(OFFSET('Sanitation Data'!$I$11,0,10*ROW('Sanitation Data'!I103))),'Data Summary'!DM109="Yes"),OFFSET('Sanitation Data'!$I$11,0,10*ROW('Sanitation Data'!I103)),NA())</f>
        <v>#N/A</v>
      </c>
      <c r="AY109" s="88" t="e">
        <f ca="true">+IF(AND(ISNUMBER(OFFSET('Sanitation Data'!$I$12,0,10*ROW('Sanitation Data'!I103))),'Data Summary'!DN109="Yes"),OFFSET('Sanitation Data'!$I$12,0,10*ROW('Sanitation Data'!I103)),NA())</f>
        <v>#N/A</v>
      </c>
      <c r="AZ109" s="89" t="e">
        <f ca="true">+IF(AND(ISNUMBER(OFFSET('Hygiene Data'!$D$5,0,10*ROW('Hygiene Data'!D103))),'Data Summary'!DO109="Yes"),OFFSET('Hygiene Data'!$D$5,0,10*ROW('Hygiene Data'!D103)),NA())</f>
        <v>#N/A</v>
      </c>
      <c r="BA109" s="89" t="e">
        <f ca="true">+IF(AND(ISNUMBER(OFFSET('Hygiene Data'!$D$7,0,10*ROW('Hygiene Data'!D103))),'Data Summary'!DP109="Yes"),OFFSET('Hygiene Data'!$D$7,0,10*ROW('Hygiene Data'!D103)),NA())</f>
        <v>#N/A</v>
      </c>
      <c r="BB109" s="89" t="e">
        <f ca="true">+IF(AND(ISNUMBER(OFFSET('Hygiene Data'!$D$9,0,10*ROW('Hygiene Data'!D103))),'Data Summary'!DQ109="Yes"),OFFSET('Hygiene Data'!$D$9,0,10*ROW('Hygiene Data'!D103)),NA())</f>
        <v>#N/A</v>
      </c>
      <c r="BC109" s="89" t="e">
        <f ca="true">+IF(AND(ISNUMBER(OFFSET('Hygiene Data'!$E$5,0,10*ROW('Hygiene Data'!E103))),'Data Summary'!DR109="Yes"),OFFSET('Hygiene Data'!$E$5,0,10*ROW('Hygiene Data'!E103)),NA())</f>
        <v>#N/A</v>
      </c>
      <c r="BD109" s="89" t="e">
        <f ca="true">+IF(AND(ISNUMBER(OFFSET('Hygiene Data'!$E$7,0,10*ROW('Hygiene Data'!E103))),'Data Summary'!DS109="Yes"),OFFSET('Hygiene Data'!$E$7,0,10*ROW('Hygiene Data'!E103)),NA())</f>
        <v>#N/A</v>
      </c>
      <c r="BE109" s="89" t="e">
        <f ca="true">+IF(AND(ISNUMBER(OFFSET('Hygiene Data'!$E$9,0,10*ROW('Hygiene Data'!E103))),'Data Summary'!DT109="Yes"),OFFSET('Hygiene Data'!$E$9,0,10*ROW('Hygiene Data'!E103)),NA())</f>
        <v>#N/A</v>
      </c>
      <c r="BF109" s="89" t="e">
        <f ca="true">+IF(AND(ISNUMBER(OFFSET('Hygiene Data'!$F$5,0,10*ROW('Hygiene Data'!F103))),'Data Summary'!DU109="Yes"),OFFSET('Hygiene Data'!$F$5,0,10*ROW('Hygiene Data'!F103)),NA())</f>
        <v>#N/A</v>
      </c>
      <c r="BG109" s="89" t="e">
        <f ca="true">+IF(AND(ISNUMBER(OFFSET('Hygiene Data'!$F$7,0,10*ROW('Hygiene Data'!F103))),'Data Summary'!DV109="Yes"),OFFSET('Hygiene Data'!$F$7,0,10*ROW('Hygiene Data'!F103)),NA())</f>
        <v>#N/A</v>
      </c>
      <c r="BH109" s="89" t="e">
        <f ca="true">+IF(AND(ISNUMBER(OFFSET('Hygiene Data'!$F$9,0,10*ROW('Hygiene Data'!F103))),'Data Summary'!DW109="Yes"),OFFSET('Hygiene Data'!$F$9,0,10*ROW('Hygiene Data'!F103)),NA())</f>
        <v>#N/A</v>
      </c>
      <c r="BI109" s="89" t="e">
        <f ca="true">+IF(AND(ISNUMBER(OFFSET('Hygiene Data'!$G$5,0,10*ROW('Hygiene Data'!G103))),'Data Summary'!DX109="Yes"),OFFSET('Hygiene Data'!$G$5,0,10*ROW('Hygiene Data'!G103)),NA())</f>
        <v>#N/A</v>
      </c>
      <c r="BJ109" s="89" t="e">
        <f ca="true">+IF(AND(ISNUMBER(OFFSET('Hygiene Data'!$G$7,0,10*ROW('Hygiene Data'!G103))),'Data Summary'!DY109="Yes"),OFFSET('Hygiene Data'!$G$7,0,10*ROW('Hygiene Data'!G103)),NA())</f>
        <v>#N/A</v>
      </c>
      <c r="BK109" s="89" t="e">
        <f ca="true">+IF(AND(ISNUMBER(OFFSET('Hygiene Data'!$G$9,0,10*ROW('Hygiene Data'!G103))),'Data Summary'!DZ109="Yes"),OFFSET('Hygiene Data'!$G$9,0,10*ROW('Hygiene Data'!G103)),NA())</f>
        <v>#N/A</v>
      </c>
      <c r="BL109" s="89" t="e">
        <f ca="true">+IF(AND(ISNUMBER(OFFSET('Hygiene Data'!$H$5,0,10*ROW('Hygiene Data'!H103))),'Data Summary'!EA109="Yes"),OFFSET('Hygiene Data'!$H$5,0,10*ROW('Hygiene Data'!H103)),NA())</f>
        <v>#N/A</v>
      </c>
      <c r="BM109" s="89" t="e">
        <f ca="true">+IF(AND(ISNUMBER(OFFSET('Hygiene Data'!$H$7,0,10*ROW('Hygiene Data'!H103))),'Data Summary'!EB109="Yes"),OFFSET('Hygiene Data'!$H$7,0,10*ROW('Hygiene Data'!H103)),NA())</f>
        <v>#N/A</v>
      </c>
      <c r="BN109" s="89" t="e">
        <f ca="true">+IF(AND(ISNUMBER(OFFSET('Hygiene Data'!$H$9,0,10*ROW('Hygiene Data'!H103))),'Data Summary'!EC109="Yes"),OFFSET('Hygiene Data'!$H$9,0,10*ROW('Hygiene Data'!H103)),NA())</f>
        <v>#N/A</v>
      </c>
      <c r="BO109" s="89" t="e">
        <f ca="true">+IF(AND(ISNUMBER(OFFSET('Hygiene Data'!$I$5,0,10*ROW('Hygiene Data'!I103))),'Data Summary'!ED109="Yes"),OFFSET('Hygiene Data'!$I$5,0,10*ROW('Hygiene Data'!I103)),NA())</f>
        <v>#N/A</v>
      </c>
      <c r="BP109" s="89" t="e">
        <f ca="true">+IF(AND(ISNUMBER(OFFSET('Hygiene Data'!$I$7,0,10*ROW('Hygiene Data'!I103))),'Data Summary'!EE109="Yes"),OFFSET('Hygiene Data'!$I$7,0,10*ROW('Hygiene Data'!I103)),NA())</f>
        <v>#N/A</v>
      </c>
      <c r="BQ109" s="89" t="e">
        <f ca="true">+IF(AND(ISNUMBER(OFFSET('Hygiene Data'!$I$9,0,10*ROW('Hygiene Data'!I103))),'Data Summary'!EF109="Yes"),OFFSET('Hygiene Data'!$I$9,0,10*ROW('Hygiene Data'!I103)),NA())</f>
        <v>#N/A</v>
      </c>
    </row>
    <row xmlns:x14ac="http://schemas.microsoft.com/office/spreadsheetml/2009/9/ac" r="110" x14ac:dyDescent="0.2">
      <c r="A110" s="326" t="e">
        <f ca="true">+RIGHT('Data Summary'!A110,LEN('Data Summary'!A110)-9)</f>
        <v>#VALUE!</v>
      </c>
      <c r="B110" s="34" t="str">
        <f ca="true">+IF(ISTEXT('Data Summary'!B110),'Data Summary'!B110,"")</f>
        <v/>
      </c>
      <c r="C110" s="325" t="e">
        <f ca="true">+VALUE('Data Summary'!C110)</f>
        <v>#VALUE!</v>
      </c>
      <c r="D110" s="87" t="e">
        <f ca="true">+IF(AND(ISNUMBER(OFFSET('Water Data'!$D$4,0,10*ROW('Water Data'!D104))),'Data Summary'!BS110="Yes"),100-OFFSET('Water Data'!$D$4,0,10*ROW('Water Data'!D104)),NA())</f>
        <v>#N/A</v>
      </c>
      <c r="E110" s="87" t="e">
        <f ca="true">+IF(AND(ISNUMBER(OFFSET('Water Data'!$D$6,0,10*ROW('Water Data'!D104))),'Data Summary'!BT110="Yes"),OFFSET('Water Data'!$D$6,0,10*ROW('Water Data'!D104)),NA())</f>
        <v>#N/A</v>
      </c>
      <c r="F110" s="87" t="e">
        <f ca="true">+IF(AND(ISNUMBER(OFFSET('Water Data'!$D$9,0,10*ROW('Water Data'!D104))),'Data Summary'!BU110="Yes"),OFFSET('Water Data'!$D$9,0,10*ROW('Water Data'!D104)),NA())</f>
        <v>#N/A</v>
      </c>
      <c r="G110" s="87" t="e">
        <f ca="true">+IF(AND(ISNUMBER(OFFSET('Water Data'!$E$4,0,10*ROW('Water Data'!E104))),'Data Summary'!BV110="Yes"),100-OFFSET('Water Data'!$E$4,0,10*ROW('Water Data'!E104)),NA())</f>
        <v>#N/A</v>
      </c>
      <c r="H110" s="87" t="e">
        <f ca="true">+IF(AND(ISNUMBER(OFFSET('Water Data'!$E$6,0,10*ROW('Water Data'!E104))),'Data Summary'!BW110="Yes"),OFFSET('Water Data'!$E$6,0,10*ROW('Water Data'!E104)),NA())</f>
        <v>#N/A</v>
      </c>
      <c r="I110" s="87" t="e">
        <f ca="true">+IF(AND(ISNUMBER(OFFSET('Water Data'!$E$9,0,10*ROW('Water Data'!E104))),'Data Summary'!BX110="Yes"),OFFSET('Water Data'!$E$9,0,10*ROW('Water Data'!E104)),NA())</f>
        <v>#N/A</v>
      </c>
      <c r="J110" s="87" t="e">
        <f ca="true">+IF(AND(ISNUMBER(OFFSET('Water Data'!$F$4,0,10*ROW('Water Data'!F104))),'Data Summary'!BY110="Yes"),100-OFFSET('Water Data'!$F$4,0,10*ROW('Water Data'!F104)),NA())</f>
        <v>#N/A</v>
      </c>
      <c r="K110" s="87" t="e">
        <f ca="true">+IF(AND(ISNUMBER(OFFSET('Water Data'!$F$6,0,10*ROW('Water Data'!F104))),'Data Summary'!BZ110="Yes"),OFFSET('Water Data'!$F$6,0,10*ROW('Water Data'!F104)),NA())</f>
        <v>#N/A</v>
      </c>
      <c r="L110" s="87" t="e">
        <f ca="true">+IF(AND(ISNUMBER(OFFSET('Water Data'!$F$9,0,10*ROW('Water Data'!F104))),'Data Summary'!CA110="Yes"),OFFSET('Water Data'!$F$9,0,10*ROW('Water Data'!F104)),NA())</f>
        <v>#N/A</v>
      </c>
      <c r="M110" s="87" t="e">
        <f ca="true">+IF(AND(ISNUMBER(OFFSET('Water Data'!$G$4,0,10*ROW('Water Data'!G104))),'Data Summary'!CB110="Yes"),100-OFFSET('Water Data'!$G$4,0,10*ROW('Water Data'!G104)),NA())</f>
        <v>#N/A</v>
      </c>
      <c r="N110" s="87" t="e">
        <f ca="true">+IF(AND(ISNUMBER(OFFSET('Water Data'!$G$6,0,10*ROW('Water Data'!G104))),'Data Summary'!CC110="Yes"),OFFSET('Water Data'!$G$6,0,10*ROW('Water Data'!G104)),NA())</f>
        <v>#N/A</v>
      </c>
      <c r="O110" s="87" t="e">
        <f ca="true">+IF(AND(ISNUMBER(OFFSET('Water Data'!$G$9,0,10*ROW('Water Data'!G104))),'Data Summary'!CD110="Yes"),OFFSET('Water Data'!$G$9,0,10*ROW('Water Data'!G104)),NA())</f>
        <v>#N/A</v>
      </c>
      <c r="P110" s="87" t="e">
        <f ca="true">+IF(AND(ISNUMBER(OFFSET('Water Data'!$H$4,0,10*ROW('Water Data'!H104))),'Data Summary'!CE110="Yes"),100-OFFSET('Water Data'!$H$4,0,10*ROW('Water Data'!H104)),NA())</f>
        <v>#N/A</v>
      </c>
      <c r="Q110" s="87" t="e">
        <f ca="true">+IF(AND(ISNUMBER(OFFSET('Water Data'!$H$6,0,10*ROW('Water Data'!H104))),'Data Summary'!CF110="Yes"),OFFSET('Water Data'!$H$6,0,10*ROW('Water Data'!H104)),NA())</f>
        <v>#N/A</v>
      </c>
      <c r="R110" s="87" t="e">
        <f ca="true">+IF(AND(ISNUMBER(OFFSET('Water Data'!$H$9,0,10*ROW('Water Data'!H104))),'Data Summary'!CG110="Yes"),OFFSET('Water Data'!$H$9,0,10*ROW('Water Data'!H104)),NA())</f>
        <v>#N/A</v>
      </c>
      <c r="S110" s="87" t="e">
        <f ca="true">+IF(AND(ISNUMBER(OFFSET('Water Data'!$I$4,0,10*ROW('Water Data'!I104))),'Data Summary'!CH110="Yes"),100-OFFSET('Water Data'!$I$4,0,10*ROW('Water Data'!I104)),NA())</f>
        <v>#N/A</v>
      </c>
      <c r="T110" s="87" t="e">
        <f ca="true">+IF(AND(ISNUMBER(OFFSET('Water Data'!$I$6,0,10*ROW('Water Data'!I104))),'Data Summary'!CI110="Yes"),OFFSET('Water Data'!$I$6,0,10*ROW('Water Data'!I104)),NA())</f>
        <v>#N/A</v>
      </c>
      <c r="U110" s="87" t="e">
        <f ca="true">+IF(AND(ISNUMBER(OFFSET('Water Data'!$I$9,0,10*ROW('Water Data'!I104))),'Data Summary'!CJ110="Yes"),OFFSET('Water Data'!$I$9,0,10*ROW('Water Data'!I104)),NA())</f>
        <v>#N/A</v>
      </c>
      <c r="V110" s="88" t="e">
        <f ca="true">+IF(AND(ISNUMBER(OFFSET('Sanitation Data'!$D$4,0,10*ROW('Sanitation Data'!D104))),'Data Summary'!CK110="Yes"),100-OFFSET('Sanitation Data'!$D$4,0,10*ROW('Sanitation Data'!D104)),NA())</f>
        <v>#N/A</v>
      </c>
      <c r="W110" s="88" t="e">
        <f ca="true">+IF(AND(ISNUMBER(OFFSET('Sanitation Data'!$D$6,0,10*ROW('Sanitation Data'!D104))),'Data Summary'!CL110="Yes"),OFFSET('Sanitation Data'!$D$6,0,10*ROW('Sanitation Data'!D104)),NA())</f>
        <v>#N/A</v>
      </c>
      <c r="X110" s="88" t="e">
        <f ca="true">+IF(AND(ISNUMBER(OFFSET('Sanitation Data'!$D$10,0,10*ROW('Sanitation Data'!D104))),'Data Summary'!CM110="Yes"),OFFSET('Sanitation Data'!$D$10,0,10*ROW('Sanitation Data'!D104)),NA())</f>
        <v>#N/A</v>
      </c>
      <c r="Y110" s="88" t="e">
        <f ca="true">+IF(AND(ISNUMBER(OFFSET('Sanitation Data'!$D$11,0,10*ROW('Sanitation Data'!D104))),'Data Summary'!CN110="Yes"),OFFSET('Sanitation Data'!$D$11,0,10*ROW('Sanitation Data'!D104)),NA())</f>
        <v>#N/A</v>
      </c>
      <c r="Z110" s="88" t="e">
        <f ca="true">+IF(AND(ISNUMBER(OFFSET('Sanitation Data'!$D$12,0,10*ROW('Sanitation Data'!D104))),'Data Summary'!CO110="Yes"),OFFSET('Sanitation Data'!$D$12,0,10*ROW('Sanitation Data'!D104)),NA())</f>
        <v>#N/A</v>
      </c>
      <c r="AA110" s="88" t="e">
        <f ca="true">+IF(AND(ISNUMBER(OFFSET('Sanitation Data'!$E$4,0,10*ROW('Sanitation Data'!E104))),'Data Summary'!CP110="Yes"),100-OFFSET('Sanitation Data'!$E$4,0,10*ROW('Sanitation Data'!E104)),NA())</f>
        <v>#N/A</v>
      </c>
      <c r="AB110" s="88" t="e">
        <f ca="true">+IF(AND(ISNUMBER(OFFSET('Sanitation Data'!$E$6,0,10*ROW('Sanitation Data'!E104))),'Data Summary'!CQ110="Yes"),OFFSET('Sanitation Data'!$E$6,0,10*ROW('Sanitation Data'!E104)),NA())</f>
        <v>#N/A</v>
      </c>
      <c r="AC110" s="88" t="e">
        <f ca="true">+IF(AND(ISNUMBER(OFFSET('Sanitation Data'!$E$10,0,10*ROW('Sanitation Data'!E104))),'Data Summary'!CR110="Yes"),OFFSET('Sanitation Data'!$E$10,0,10*ROW('Sanitation Data'!E104)),NA())</f>
        <v>#N/A</v>
      </c>
      <c r="AD110" s="88" t="e">
        <f ca="true">+IF(AND(ISNUMBER(OFFSET('Sanitation Data'!$E$11,0,10*ROW('Sanitation Data'!E104))),'Data Summary'!CS110="Yes"),OFFSET('Sanitation Data'!$E$11,0,10*ROW('Sanitation Data'!E104)),NA())</f>
        <v>#N/A</v>
      </c>
      <c r="AE110" s="88" t="e">
        <f ca="true">+IF(AND(ISNUMBER(OFFSET('Sanitation Data'!$E$12,0,10*ROW('Sanitation Data'!E104))),'Data Summary'!CT110="Yes"),OFFSET('Sanitation Data'!$E$12,0,10*ROW('Sanitation Data'!E104)),NA())</f>
        <v>#N/A</v>
      </c>
      <c r="AF110" s="88" t="e">
        <f ca="true">+IF(AND(ISNUMBER(OFFSET('Sanitation Data'!$F$4,0,10*ROW('Sanitation Data'!F104))),'Data Summary'!CU110="Yes"),100-OFFSET('Sanitation Data'!$F$4,0,10*ROW('Sanitation Data'!F104)),NA())</f>
        <v>#N/A</v>
      </c>
      <c r="AG110" s="88" t="e">
        <f ca="true">+IF(AND(ISNUMBER(OFFSET('Sanitation Data'!$F$6,0,10*ROW('Sanitation Data'!F104))),'Data Summary'!CV110="Yes"),OFFSET('Sanitation Data'!$F$6,0,10*ROW('Sanitation Data'!F104)),NA())</f>
        <v>#N/A</v>
      </c>
      <c r="AH110" s="88" t="e">
        <f ca="true">+IF(AND(ISNUMBER(OFFSET('Sanitation Data'!$F$10,0,10*ROW('Sanitation Data'!F104))),'Data Summary'!CW110="Yes"),OFFSET('Sanitation Data'!$F$10,0,10*ROW('Sanitation Data'!F104)),NA())</f>
        <v>#N/A</v>
      </c>
      <c r="AI110" s="88" t="e">
        <f ca="true">+IF(AND(ISNUMBER(OFFSET('Sanitation Data'!$F$11,0,10*ROW('Sanitation Data'!F104))),'Data Summary'!CX110="Yes"),OFFSET('Sanitation Data'!$F$11,0,10*ROW('Sanitation Data'!F104)),NA())</f>
        <v>#N/A</v>
      </c>
      <c r="AJ110" s="88" t="e">
        <f ca="true">+IF(AND(ISNUMBER(OFFSET('Sanitation Data'!$F$12,0,10*ROW('Sanitation Data'!F104))),'Data Summary'!CY110="Yes"),OFFSET('Sanitation Data'!$F$12,0,10*ROW('Sanitation Data'!F104)),NA())</f>
        <v>#N/A</v>
      </c>
      <c r="AK110" s="88" t="e">
        <f ca="true">+IF(AND(ISNUMBER(OFFSET('Sanitation Data'!$G$4,0,10*ROW('Sanitation Data'!G104))),'Data Summary'!CZ110="Yes"),100-OFFSET('Sanitation Data'!$G$4,0,10*ROW('Sanitation Data'!G104)),NA())</f>
        <v>#N/A</v>
      </c>
      <c r="AL110" s="88" t="e">
        <f ca="true">+IF(AND(ISNUMBER(OFFSET('Sanitation Data'!$G$6,0,10*ROW('Sanitation Data'!G104))),'Data Summary'!DA110="Yes"),OFFSET('Sanitation Data'!$G$6,0,10*ROW('Sanitation Data'!G104)),NA())</f>
        <v>#N/A</v>
      </c>
      <c r="AM110" s="88" t="e">
        <f ca="true">+IF(AND(ISNUMBER(OFFSET('Sanitation Data'!$G$10,0,10*ROW('Sanitation Data'!G104))),'Data Summary'!DB110="Yes"),OFFSET('Sanitation Data'!$G$10,0,10*ROW('Sanitation Data'!G104)),NA())</f>
        <v>#N/A</v>
      </c>
      <c r="AN110" s="88" t="e">
        <f ca="true">+IF(AND(ISNUMBER(OFFSET('Sanitation Data'!$G$11,0,10*ROW('Sanitation Data'!G104))),'Data Summary'!DC110="Yes"),OFFSET('Sanitation Data'!$G$11,0,10*ROW('Sanitation Data'!G104)),NA())</f>
        <v>#N/A</v>
      </c>
      <c r="AO110" s="88" t="e">
        <f ca="true">+IF(AND(ISNUMBER(OFFSET('Sanitation Data'!$G$12,0,10*ROW('Sanitation Data'!G104))),'Data Summary'!DD110="Yes"),OFFSET('Sanitation Data'!$G$12,0,10*ROW('Sanitation Data'!G104)),NA())</f>
        <v>#N/A</v>
      </c>
      <c r="AP110" s="88" t="e">
        <f ca="true">+IF(AND(ISNUMBER(OFFSET('Sanitation Data'!$H$4,0,10*ROW('Sanitation Data'!H104))),'Data Summary'!DE110="Yes"),100-OFFSET('Sanitation Data'!$H$4,0,10*ROW('Sanitation Data'!H104)),NA())</f>
        <v>#N/A</v>
      </c>
      <c r="AQ110" s="88" t="e">
        <f ca="true">+IF(AND(ISNUMBER(OFFSET('Sanitation Data'!$H$6,0,10*ROW('Sanitation Data'!H104))),'Data Summary'!DF110="Yes"),OFFSET('Sanitation Data'!$H$6,0,10*ROW('Sanitation Data'!H104)),NA())</f>
        <v>#N/A</v>
      </c>
      <c r="AR110" s="88" t="e">
        <f ca="true">+IF(AND(ISNUMBER(OFFSET('Sanitation Data'!$H$10,0,10*ROW('Sanitation Data'!H104))),'Data Summary'!DG110="Yes"),OFFSET('Sanitation Data'!$H$10,0,10*ROW('Sanitation Data'!H104)),NA())</f>
        <v>#N/A</v>
      </c>
      <c r="AS110" s="88" t="e">
        <f ca="true">+IF(AND(ISNUMBER(OFFSET('Sanitation Data'!$H$11,0,10*ROW('Sanitation Data'!H104))),'Data Summary'!DH110="Yes"),OFFSET('Sanitation Data'!$H$11,0,10*ROW('Sanitation Data'!H104)),NA())</f>
        <v>#N/A</v>
      </c>
      <c r="AT110" s="88" t="e">
        <f ca="true">+IF(AND(ISNUMBER(OFFSET('Sanitation Data'!$H$12,0,10*ROW('Sanitation Data'!H104))),'Data Summary'!DI110="Yes"),OFFSET('Sanitation Data'!$H$12,0,10*ROW('Sanitation Data'!H104)),NA())</f>
        <v>#N/A</v>
      </c>
      <c r="AU110" s="88" t="e">
        <f ca="true">+IF(AND(ISNUMBER(OFFSET('Sanitation Data'!$I$4,0,10*ROW('Sanitation Data'!I104))),'Data Summary'!DJ110="Yes"),100-OFFSET('Sanitation Data'!$I$4,0,10*ROW('Sanitation Data'!I104)),NA())</f>
        <v>#N/A</v>
      </c>
      <c r="AV110" s="88" t="e">
        <f ca="true">+IF(AND(ISNUMBER(OFFSET('Sanitation Data'!$I$6,0,10*ROW('Sanitation Data'!I104))),'Data Summary'!DK110="Yes"),OFFSET('Sanitation Data'!$I$6,0,10*ROW('Sanitation Data'!I104)),NA())</f>
        <v>#N/A</v>
      </c>
      <c r="AW110" s="88" t="e">
        <f ca="true">+IF(AND(ISNUMBER(OFFSET('Sanitation Data'!$I$10,0,10*ROW('Sanitation Data'!I104))),'Data Summary'!DL110="Yes"),OFFSET('Sanitation Data'!$I$10,0,10*ROW('Sanitation Data'!I104)),NA())</f>
        <v>#N/A</v>
      </c>
      <c r="AX110" s="88" t="e">
        <f ca="true">+IF(AND(ISNUMBER(OFFSET('Sanitation Data'!$I$11,0,10*ROW('Sanitation Data'!I104))),'Data Summary'!DM110="Yes"),OFFSET('Sanitation Data'!$I$11,0,10*ROW('Sanitation Data'!I104)),NA())</f>
        <v>#N/A</v>
      </c>
      <c r="AY110" s="88" t="e">
        <f ca="true">+IF(AND(ISNUMBER(OFFSET('Sanitation Data'!$I$12,0,10*ROW('Sanitation Data'!I104))),'Data Summary'!DN110="Yes"),OFFSET('Sanitation Data'!$I$12,0,10*ROW('Sanitation Data'!I104)),NA())</f>
        <v>#N/A</v>
      </c>
      <c r="AZ110" s="89" t="e">
        <f ca="true">+IF(AND(ISNUMBER(OFFSET('Hygiene Data'!$D$5,0,10*ROW('Hygiene Data'!D104))),'Data Summary'!DO110="Yes"),OFFSET('Hygiene Data'!$D$5,0,10*ROW('Hygiene Data'!D104)),NA())</f>
        <v>#N/A</v>
      </c>
      <c r="BA110" s="89" t="e">
        <f ca="true">+IF(AND(ISNUMBER(OFFSET('Hygiene Data'!$D$7,0,10*ROW('Hygiene Data'!D104))),'Data Summary'!DP110="Yes"),OFFSET('Hygiene Data'!$D$7,0,10*ROW('Hygiene Data'!D104)),NA())</f>
        <v>#N/A</v>
      </c>
      <c r="BB110" s="89" t="e">
        <f ca="true">+IF(AND(ISNUMBER(OFFSET('Hygiene Data'!$D$9,0,10*ROW('Hygiene Data'!D104))),'Data Summary'!DQ110="Yes"),OFFSET('Hygiene Data'!$D$9,0,10*ROW('Hygiene Data'!D104)),NA())</f>
        <v>#N/A</v>
      </c>
      <c r="BC110" s="89" t="e">
        <f ca="true">+IF(AND(ISNUMBER(OFFSET('Hygiene Data'!$E$5,0,10*ROW('Hygiene Data'!E104))),'Data Summary'!DR110="Yes"),OFFSET('Hygiene Data'!$E$5,0,10*ROW('Hygiene Data'!E104)),NA())</f>
        <v>#N/A</v>
      </c>
      <c r="BD110" s="89" t="e">
        <f ca="true">+IF(AND(ISNUMBER(OFFSET('Hygiene Data'!$E$7,0,10*ROW('Hygiene Data'!E104))),'Data Summary'!DS110="Yes"),OFFSET('Hygiene Data'!$E$7,0,10*ROW('Hygiene Data'!E104)),NA())</f>
        <v>#N/A</v>
      </c>
      <c r="BE110" s="89" t="e">
        <f ca="true">+IF(AND(ISNUMBER(OFFSET('Hygiene Data'!$E$9,0,10*ROW('Hygiene Data'!E104))),'Data Summary'!DT110="Yes"),OFFSET('Hygiene Data'!$E$9,0,10*ROW('Hygiene Data'!E104)),NA())</f>
        <v>#N/A</v>
      </c>
      <c r="BF110" s="89" t="e">
        <f ca="true">+IF(AND(ISNUMBER(OFFSET('Hygiene Data'!$F$5,0,10*ROW('Hygiene Data'!F104))),'Data Summary'!DU110="Yes"),OFFSET('Hygiene Data'!$F$5,0,10*ROW('Hygiene Data'!F104)),NA())</f>
        <v>#N/A</v>
      </c>
      <c r="BG110" s="89" t="e">
        <f ca="true">+IF(AND(ISNUMBER(OFFSET('Hygiene Data'!$F$7,0,10*ROW('Hygiene Data'!F104))),'Data Summary'!DV110="Yes"),OFFSET('Hygiene Data'!$F$7,0,10*ROW('Hygiene Data'!F104)),NA())</f>
        <v>#N/A</v>
      </c>
      <c r="BH110" s="89" t="e">
        <f ca="true">+IF(AND(ISNUMBER(OFFSET('Hygiene Data'!$F$9,0,10*ROW('Hygiene Data'!F104))),'Data Summary'!DW110="Yes"),OFFSET('Hygiene Data'!$F$9,0,10*ROW('Hygiene Data'!F104)),NA())</f>
        <v>#N/A</v>
      </c>
      <c r="BI110" s="89" t="e">
        <f ca="true">+IF(AND(ISNUMBER(OFFSET('Hygiene Data'!$G$5,0,10*ROW('Hygiene Data'!G104))),'Data Summary'!DX110="Yes"),OFFSET('Hygiene Data'!$G$5,0,10*ROW('Hygiene Data'!G104)),NA())</f>
        <v>#N/A</v>
      </c>
      <c r="BJ110" s="89" t="e">
        <f ca="true">+IF(AND(ISNUMBER(OFFSET('Hygiene Data'!$G$7,0,10*ROW('Hygiene Data'!G104))),'Data Summary'!DY110="Yes"),OFFSET('Hygiene Data'!$G$7,0,10*ROW('Hygiene Data'!G104)),NA())</f>
        <v>#N/A</v>
      </c>
      <c r="BK110" s="89" t="e">
        <f ca="true">+IF(AND(ISNUMBER(OFFSET('Hygiene Data'!$G$9,0,10*ROW('Hygiene Data'!G104))),'Data Summary'!DZ110="Yes"),OFFSET('Hygiene Data'!$G$9,0,10*ROW('Hygiene Data'!G104)),NA())</f>
        <v>#N/A</v>
      </c>
      <c r="BL110" s="89" t="e">
        <f ca="true">+IF(AND(ISNUMBER(OFFSET('Hygiene Data'!$H$5,0,10*ROW('Hygiene Data'!H104))),'Data Summary'!EA110="Yes"),OFFSET('Hygiene Data'!$H$5,0,10*ROW('Hygiene Data'!H104)),NA())</f>
        <v>#N/A</v>
      </c>
      <c r="BM110" s="89" t="e">
        <f ca="true">+IF(AND(ISNUMBER(OFFSET('Hygiene Data'!$H$7,0,10*ROW('Hygiene Data'!H104))),'Data Summary'!EB110="Yes"),OFFSET('Hygiene Data'!$H$7,0,10*ROW('Hygiene Data'!H104)),NA())</f>
        <v>#N/A</v>
      </c>
      <c r="BN110" s="89" t="e">
        <f ca="true">+IF(AND(ISNUMBER(OFFSET('Hygiene Data'!$H$9,0,10*ROW('Hygiene Data'!H104))),'Data Summary'!EC110="Yes"),OFFSET('Hygiene Data'!$H$9,0,10*ROW('Hygiene Data'!H104)),NA())</f>
        <v>#N/A</v>
      </c>
      <c r="BO110" s="89" t="e">
        <f ca="true">+IF(AND(ISNUMBER(OFFSET('Hygiene Data'!$I$5,0,10*ROW('Hygiene Data'!I104))),'Data Summary'!ED110="Yes"),OFFSET('Hygiene Data'!$I$5,0,10*ROW('Hygiene Data'!I104)),NA())</f>
        <v>#N/A</v>
      </c>
      <c r="BP110" s="89" t="e">
        <f ca="true">+IF(AND(ISNUMBER(OFFSET('Hygiene Data'!$I$7,0,10*ROW('Hygiene Data'!I104))),'Data Summary'!EE110="Yes"),OFFSET('Hygiene Data'!$I$7,0,10*ROW('Hygiene Data'!I104)),NA())</f>
        <v>#N/A</v>
      </c>
      <c r="BQ110" s="89" t="e">
        <f ca="true">+IF(AND(ISNUMBER(OFFSET('Hygiene Data'!$I$9,0,10*ROW('Hygiene Data'!I104))),'Data Summary'!EF110="Yes"),OFFSET('Hygiene Data'!$I$9,0,10*ROW('Hygiene Data'!I104)),NA())</f>
        <v>#N/A</v>
      </c>
    </row>
    <row xmlns:x14ac="http://schemas.microsoft.com/office/spreadsheetml/2009/9/ac" r="111" x14ac:dyDescent="0.2">
      <c r="A111" s="326" t="e">
        <f ca="true">+RIGHT('Data Summary'!A111,LEN('Data Summary'!A111)-9)</f>
        <v>#VALUE!</v>
      </c>
      <c r="B111" s="34" t="str">
        <f ca="true">+IF(ISTEXT('Data Summary'!B111),'Data Summary'!B111,"")</f>
        <v/>
      </c>
      <c r="C111" s="325" t="e">
        <f ca="true">+VALUE('Data Summary'!C111)</f>
        <v>#VALUE!</v>
      </c>
      <c r="D111" s="87" t="e">
        <f ca="true">+IF(AND(ISNUMBER(OFFSET('Water Data'!$D$4,0,10*ROW('Water Data'!D105))),'Data Summary'!BS111="Yes"),100-OFFSET('Water Data'!$D$4,0,10*ROW('Water Data'!D105)),NA())</f>
        <v>#N/A</v>
      </c>
      <c r="E111" s="87" t="e">
        <f ca="true">+IF(AND(ISNUMBER(OFFSET('Water Data'!$D$6,0,10*ROW('Water Data'!D105))),'Data Summary'!BT111="Yes"),OFFSET('Water Data'!$D$6,0,10*ROW('Water Data'!D105)),NA())</f>
        <v>#N/A</v>
      </c>
      <c r="F111" s="87" t="e">
        <f ca="true">+IF(AND(ISNUMBER(OFFSET('Water Data'!$D$9,0,10*ROW('Water Data'!D105))),'Data Summary'!BU111="Yes"),OFFSET('Water Data'!$D$9,0,10*ROW('Water Data'!D105)),NA())</f>
        <v>#N/A</v>
      </c>
      <c r="G111" s="87" t="e">
        <f ca="true">+IF(AND(ISNUMBER(OFFSET('Water Data'!$E$4,0,10*ROW('Water Data'!E105))),'Data Summary'!BV111="Yes"),100-OFFSET('Water Data'!$E$4,0,10*ROW('Water Data'!E105)),NA())</f>
        <v>#N/A</v>
      </c>
      <c r="H111" s="87" t="e">
        <f ca="true">+IF(AND(ISNUMBER(OFFSET('Water Data'!$E$6,0,10*ROW('Water Data'!E105))),'Data Summary'!BW111="Yes"),OFFSET('Water Data'!$E$6,0,10*ROW('Water Data'!E105)),NA())</f>
        <v>#N/A</v>
      </c>
      <c r="I111" s="87" t="e">
        <f ca="true">+IF(AND(ISNUMBER(OFFSET('Water Data'!$E$9,0,10*ROW('Water Data'!E105))),'Data Summary'!BX111="Yes"),OFFSET('Water Data'!$E$9,0,10*ROW('Water Data'!E105)),NA())</f>
        <v>#N/A</v>
      </c>
      <c r="J111" s="87" t="e">
        <f ca="true">+IF(AND(ISNUMBER(OFFSET('Water Data'!$F$4,0,10*ROW('Water Data'!F105))),'Data Summary'!BY111="Yes"),100-OFFSET('Water Data'!$F$4,0,10*ROW('Water Data'!F105)),NA())</f>
        <v>#N/A</v>
      </c>
      <c r="K111" s="87" t="e">
        <f ca="true">+IF(AND(ISNUMBER(OFFSET('Water Data'!$F$6,0,10*ROW('Water Data'!F105))),'Data Summary'!BZ111="Yes"),OFFSET('Water Data'!$F$6,0,10*ROW('Water Data'!F105)),NA())</f>
        <v>#N/A</v>
      </c>
      <c r="L111" s="87" t="e">
        <f ca="true">+IF(AND(ISNUMBER(OFFSET('Water Data'!$F$9,0,10*ROW('Water Data'!F105))),'Data Summary'!CA111="Yes"),OFFSET('Water Data'!$F$9,0,10*ROW('Water Data'!F105)),NA())</f>
        <v>#N/A</v>
      </c>
      <c r="M111" s="87" t="e">
        <f ca="true">+IF(AND(ISNUMBER(OFFSET('Water Data'!$G$4,0,10*ROW('Water Data'!G105))),'Data Summary'!CB111="Yes"),100-OFFSET('Water Data'!$G$4,0,10*ROW('Water Data'!G105)),NA())</f>
        <v>#N/A</v>
      </c>
      <c r="N111" s="87" t="e">
        <f ca="true">+IF(AND(ISNUMBER(OFFSET('Water Data'!$G$6,0,10*ROW('Water Data'!G105))),'Data Summary'!CC111="Yes"),OFFSET('Water Data'!$G$6,0,10*ROW('Water Data'!G105)),NA())</f>
        <v>#N/A</v>
      </c>
      <c r="O111" s="87" t="e">
        <f ca="true">+IF(AND(ISNUMBER(OFFSET('Water Data'!$G$9,0,10*ROW('Water Data'!G105))),'Data Summary'!CD111="Yes"),OFFSET('Water Data'!$G$9,0,10*ROW('Water Data'!G105)),NA())</f>
        <v>#N/A</v>
      </c>
      <c r="P111" s="87" t="e">
        <f ca="true">+IF(AND(ISNUMBER(OFFSET('Water Data'!$H$4,0,10*ROW('Water Data'!H105))),'Data Summary'!CE111="Yes"),100-OFFSET('Water Data'!$H$4,0,10*ROW('Water Data'!H105)),NA())</f>
        <v>#N/A</v>
      </c>
      <c r="Q111" s="87" t="e">
        <f ca="true">+IF(AND(ISNUMBER(OFFSET('Water Data'!$H$6,0,10*ROW('Water Data'!H105))),'Data Summary'!CF111="Yes"),OFFSET('Water Data'!$H$6,0,10*ROW('Water Data'!H105)),NA())</f>
        <v>#N/A</v>
      </c>
      <c r="R111" s="87" t="e">
        <f ca="true">+IF(AND(ISNUMBER(OFFSET('Water Data'!$H$9,0,10*ROW('Water Data'!H105))),'Data Summary'!CG111="Yes"),OFFSET('Water Data'!$H$9,0,10*ROW('Water Data'!H105)),NA())</f>
        <v>#N/A</v>
      </c>
      <c r="S111" s="87" t="e">
        <f ca="true">+IF(AND(ISNUMBER(OFFSET('Water Data'!$I$4,0,10*ROW('Water Data'!I105))),'Data Summary'!CH111="Yes"),100-OFFSET('Water Data'!$I$4,0,10*ROW('Water Data'!I105)),NA())</f>
        <v>#N/A</v>
      </c>
      <c r="T111" s="87" t="e">
        <f ca="true">+IF(AND(ISNUMBER(OFFSET('Water Data'!$I$6,0,10*ROW('Water Data'!I105))),'Data Summary'!CI111="Yes"),OFFSET('Water Data'!$I$6,0,10*ROW('Water Data'!I105)),NA())</f>
        <v>#N/A</v>
      </c>
      <c r="U111" s="87" t="e">
        <f ca="true">+IF(AND(ISNUMBER(OFFSET('Water Data'!$I$9,0,10*ROW('Water Data'!I105))),'Data Summary'!CJ111="Yes"),OFFSET('Water Data'!$I$9,0,10*ROW('Water Data'!I105)),NA())</f>
        <v>#N/A</v>
      </c>
      <c r="V111" s="88" t="e">
        <f ca="true">+IF(AND(ISNUMBER(OFFSET('Sanitation Data'!$D$4,0,10*ROW('Sanitation Data'!D105))),'Data Summary'!CK111="Yes"),100-OFFSET('Sanitation Data'!$D$4,0,10*ROW('Sanitation Data'!D105)),NA())</f>
        <v>#N/A</v>
      </c>
      <c r="W111" s="88" t="e">
        <f ca="true">+IF(AND(ISNUMBER(OFFSET('Sanitation Data'!$D$6,0,10*ROW('Sanitation Data'!D105))),'Data Summary'!CL111="Yes"),OFFSET('Sanitation Data'!$D$6,0,10*ROW('Sanitation Data'!D105)),NA())</f>
        <v>#N/A</v>
      </c>
      <c r="X111" s="88" t="e">
        <f ca="true">+IF(AND(ISNUMBER(OFFSET('Sanitation Data'!$D$10,0,10*ROW('Sanitation Data'!D105))),'Data Summary'!CM111="Yes"),OFFSET('Sanitation Data'!$D$10,0,10*ROW('Sanitation Data'!D105)),NA())</f>
        <v>#N/A</v>
      </c>
      <c r="Y111" s="88" t="e">
        <f ca="true">+IF(AND(ISNUMBER(OFFSET('Sanitation Data'!$D$11,0,10*ROW('Sanitation Data'!D105))),'Data Summary'!CN111="Yes"),OFFSET('Sanitation Data'!$D$11,0,10*ROW('Sanitation Data'!D105)),NA())</f>
        <v>#N/A</v>
      </c>
      <c r="Z111" s="88" t="e">
        <f ca="true">+IF(AND(ISNUMBER(OFFSET('Sanitation Data'!$D$12,0,10*ROW('Sanitation Data'!D105))),'Data Summary'!CO111="Yes"),OFFSET('Sanitation Data'!$D$12,0,10*ROW('Sanitation Data'!D105)),NA())</f>
        <v>#N/A</v>
      </c>
      <c r="AA111" s="88" t="e">
        <f ca="true">+IF(AND(ISNUMBER(OFFSET('Sanitation Data'!$E$4,0,10*ROW('Sanitation Data'!E105))),'Data Summary'!CP111="Yes"),100-OFFSET('Sanitation Data'!$E$4,0,10*ROW('Sanitation Data'!E105)),NA())</f>
        <v>#N/A</v>
      </c>
      <c r="AB111" s="88" t="e">
        <f ca="true">+IF(AND(ISNUMBER(OFFSET('Sanitation Data'!$E$6,0,10*ROW('Sanitation Data'!E105))),'Data Summary'!CQ111="Yes"),OFFSET('Sanitation Data'!$E$6,0,10*ROW('Sanitation Data'!E105)),NA())</f>
        <v>#N/A</v>
      </c>
      <c r="AC111" s="88" t="e">
        <f ca="true">+IF(AND(ISNUMBER(OFFSET('Sanitation Data'!$E$10,0,10*ROW('Sanitation Data'!E105))),'Data Summary'!CR111="Yes"),OFFSET('Sanitation Data'!$E$10,0,10*ROW('Sanitation Data'!E105)),NA())</f>
        <v>#N/A</v>
      </c>
      <c r="AD111" s="88" t="e">
        <f ca="true">+IF(AND(ISNUMBER(OFFSET('Sanitation Data'!$E$11,0,10*ROW('Sanitation Data'!E105))),'Data Summary'!CS111="Yes"),OFFSET('Sanitation Data'!$E$11,0,10*ROW('Sanitation Data'!E105)),NA())</f>
        <v>#N/A</v>
      </c>
      <c r="AE111" s="88" t="e">
        <f ca="true">+IF(AND(ISNUMBER(OFFSET('Sanitation Data'!$E$12,0,10*ROW('Sanitation Data'!E105))),'Data Summary'!CT111="Yes"),OFFSET('Sanitation Data'!$E$12,0,10*ROW('Sanitation Data'!E105)),NA())</f>
        <v>#N/A</v>
      </c>
      <c r="AF111" s="88" t="e">
        <f ca="true">+IF(AND(ISNUMBER(OFFSET('Sanitation Data'!$F$4,0,10*ROW('Sanitation Data'!F105))),'Data Summary'!CU111="Yes"),100-OFFSET('Sanitation Data'!$F$4,0,10*ROW('Sanitation Data'!F105)),NA())</f>
        <v>#N/A</v>
      </c>
      <c r="AG111" s="88" t="e">
        <f ca="true">+IF(AND(ISNUMBER(OFFSET('Sanitation Data'!$F$6,0,10*ROW('Sanitation Data'!F105))),'Data Summary'!CV111="Yes"),OFFSET('Sanitation Data'!$F$6,0,10*ROW('Sanitation Data'!F105)),NA())</f>
        <v>#N/A</v>
      </c>
      <c r="AH111" s="88" t="e">
        <f ca="true">+IF(AND(ISNUMBER(OFFSET('Sanitation Data'!$F$10,0,10*ROW('Sanitation Data'!F105))),'Data Summary'!CW111="Yes"),OFFSET('Sanitation Data'!$F$10,0,10*ROW('Sanitation Data'!F105)),NA())</f>
        <v>#N/A</v>
      </c>
      <c r="AI111" s="88" t="e">
        <f ca="true">+IF(AND(ISNUMBER(OFFSET('Sanitation Data'!$F$11,0,10*ROW('Sanitation Data'!F105))),'Data Summary'!CX111="Yes"),OFFSET('Sanitation Data'!$F$11,0,10*ROW('Sanitation Data'!F105)),NA())</f>
        <v>#N/A</v>
      </c>
      <c r="AJ111" s="88" t="e">
        <f ca="true">+IF(AND(ISNUMBER(OFFSET('Sanitation Data'!$F$12,0,10*ROW('Sanitation Data'!F105))),'Data Summary'!CY111="Yes"),OFFSET('Sanitation Data'!$F$12,0,10*ROW('Sanitation Data'!F105)),NA())</f>
        <v>#N/A</v>
      </c>
      <c r="AK111" s="88" t="e">
        <f ca="true">+IF(AND(ISNUMBER(OFFSET('Sanitation Data'!$G$4,0,10*ROW('Sanitation Data'!G105))),'Data Summary'!CZ111="Yes"),100-OFFSET('Sanitation Data'!$G$4,0,10*ROW('Sanitation Data'!G105)),NA())</f>
        <v>#N/A</v>
      </c>
      <c r="AL111" s="88" t="e">
        <f ca="true">+IF(AND(ISNUMBER(OFFSET('Sanitation Data'!$G$6,0,10*ROW('Sanitation Data'!G105))),'Data Summary'!DA111="Yes"),OFFSET('Sanitation Data'!$G$6,0,10*ROW('Sanitation Data'!G105)),NA())</f>
        <v>#N/A</v>
      </c>
      <c r="AM111" s="88" t="e">
        <f ca="true">+IF(AND(ISNUMBER(OFFSET('Sanitation Data'!$G$10,0,10*ROW('Sanitation Data'!G105))),'Data Summary'!DB111="Yes"),OFFSET('Sanitation Data'!$G$10,0,10*ROW('Sanitation Data'!G105)),NA())</f>
        <v>#N/A</v>
      </c>
      <c r="AN111" s="88" t="e">
        <f ca="true">+IF(AND(ISNUMBER(OFFSET('Sanitation Data'!$G$11,0,10*ROW('Sanitation Data'!G105))),'Data Summary'!DC111="Yes"),OFFSET('Sanitation Data'!$G$11,0,10*ROW('Sanitation Data'!G105)),NA())</f>
        <v>#N/A</v>
      </c>
      <c r="AO111" s="88" t="e">
        <f ca="true">+IF(AND(ISNUMBER(OFFSET('Sanitation Data'!$G$12,0,10*ROW('Sanitation Data'!G105))),'Data Summary'!DD111="Yes"),OFFSET('Sanitation Data'!$G$12,0,10*ROW('Sanitation Data'!G105)),NA())</f>
        <v>#N/A</v>
      </c>
      <c r="AP111" s="88" t="e">
        <f ca="true">+IF(AND(ISNUMBER(OFFSET('Sanitation Data'!$H$4,0,10*ROW('Sanitation Data'!H105))),'Data Summary'!DE111="Yes"),100-OFFSET('Sanitation Data'!$H$4,0,10*ROW('Sanitation Data'!H105)),NA())</f>
        <v>#N/A</v>
      </c>
      <c r="AQ111" s="88" t="e">
        <f ca="true">+IF(AND(ISNUMBER(OFFSET('Sanitation Data'!$H$6,0,10*ROW('Sanitation Data'!H105))),'Data Summary'!DF111="Yes"),OFFSET('Sanitation Data'!$H$6,0,10*ROW('Sanitation Data'!H105)),NA())</f>
        <v>#N/A</v>
      </c>
      <c r="AR111" s="88" t="e">
        <f ca="true">+IF(AND(ISNUMBER(OFFSET('Sanitation Data'!$H$10,0,10*ROW('Sanitation Data'!H105))),'Data Summary'!DG111="Yes"),OFFSET('Sanitation Data'!$H$10,0,10*ROW('Sanitation Data'!H105)),NA())</f>
        <v>#N/A</v>
      </c>
      <c r="AS111" s="88" t="e">
        <f ca="true">+IF(AND(ISNUMBER(OFFSET('Sanitation Data'!$H$11,0,10*ROW('Sanitation Data'!H105))),'Data Summary'!DH111="Yes"),OFFSET('Sanitation Data'!$H$11,0,10*ROW('Sanitation Data'!H105)),NA())</f>
        <v>#N/A</v>
      </c>
      <c r="AT111" s="88" t="e">
        <f ca="true">+IF(AND(ISNUMBER(OFFSET('Sanitation Data'!$H$12,0,10*ROW('Sanitation Data'!H105))),'Data Summary'!DI111="Yes"),OFFSET('Sanitation Data'!$H$12,0,10*ROW('Sanitation Data'!H105)),NA())</f>
        <v>#N/A</v>
      </c>
      <c r="AU111" s="88" t="e">
        <f ca="true">+IF(AND(ISNUMBER(OFFSET('Sanitation Data'!$I$4,0,10*ROW('Sanitation Data'!I105))),'Data Summary'!DJ111="Yes"),100-OFFSET('Sanitation Data'!$I$4,0,10*ROW('Sanitation Data'!I105)),NA())</f>
        <v>#N/A</v>
      </c>
      <c r="AV111" s="88" t="e">
        <f ca="true">+IF(AND(ISNUMBER(OFFSET('Sanitation Data'!$I$6,0,10*ROW('Sanitation Data'!I105))),'Data Summary'!DK111="Yes"),OFFSET('Sanitation Data'!$I$6,0,10*ROW('Sanitation Data'!I105)),NA())</f>
        <v>#N/A</v>
      </c>
      <c r="AW111" s="88" t="e">
        <f ca="true">+IF(AND(ISNUMBER(OFFSET('Sanitation Data'!$I$10,0,10*ROW('Sanitation Data'!I105))),'Data Summary'!DL111="Yes"),OFFSET('Sanitation Data'!$I$10,0,10*ROW('Sanitation Data'!I105)),NA())</f>
        <v>#N/A</v>
      </c>
      <c r="AX111" s="88" t="e">
        <f ca="true">+IF(AND(ISNUMBER(OFFSET('Sanitation Data'!$I$11,0,10*ROW('Sanitation Data'!I105))),'Data Summary'!DM111="Yes"),OFFSET('Sanitation Data'!$I$11,0,10*ROW('Sanitation Data'!I105)),NA())</f>
        <v>#N/A</v>
      </c>
      <c r="AY111" s="88" t="e">
        <f ca="true">+IF(AND(ISNUMBER(OFFSET('Sanitation Data'!$I$12,0,10*ROW('Sanitation Data'!I105))),'Data Summary'!DN111="Yes"),OFFSET('Sanitation Data'!$I$12,0,10*ROW('Sanitation Data'!I105)),NA())</f>
        <v>#N/A</v>
      </c>
      <c r="AZ111" s="89" t="e">
        <f ca="true">+IF(AND(ISNUMBER(OFFSET('Hygiene Data'!$D$5,0,10*ROW('Hygiene Data'!D105))),'Data Summary'!DO111="Yes"),OFFSET('Hygiene Data'!$D$5,0,10*ROW('Hygiene Data'!D105)),NA())</f>
        <v>#N/A</v>
      </c>
      <c r="BA111" s="89" t="e">
        <f ca="true">+IF(AND(ISNUMBER(OFFSET('Hygiene Data'!$D$7,0,10*ROW('Hygiene Data'!D105))),'Data Summary'!DP111="Yes"),OFFSET('Hygiene Data'!$D$7,0,10*ROW('Hygiene Data'!D105)),NA())</f>
        <v>#N/A</v>
      </c>
      <c r="BB111" s="89" t="e">
        <f ca="true">+IF(AND(ISNUMBER(OFFSET('Hygiene Data'!$D$9,0,10*ROW('Hygiene Data'!D105))),'Data Summary'!DQ111="Yes"),OFFSET('Hygiene Data'!$D$9,0,10*ROW('Hygiene Data'!D105)),NA())</f>
        <v>#N/A</v>
      </c>
      <c r="BC111" s="89" t="e">
        <f ca="true">+IF(AND(ISNUMBER(OFFSET('Hygiene Data'!$E$5,0,10*ROW('Hygiene Data'!E105))),'Data Summary'!DR111="Yes"),OFFSET('Hygiene Data'!$E$5,0,10*ROW('Hygiene Data'!E105)),NA())</f>
        <v>#N/A</v>
      </c>
      <c r="BD111" s="89" t="e">
        <f ca="true">+IF(AND(ISNUMBER(OFFSET('Hygiene Data'!$E$7,0,10*ROW('Hygiene Data'!E105))),'Data Summary'!DS111="Yes"),OFFSET('Hygiene Data'!$E$7,0,10*ROW('Hygiene Data'!E105)),NA())</f>
        <v>#N/A</v>
      </c>
      <c r="BE111" s="89" t="e">
        <f ca="true">+IF(AND(ISNUMBER(OFFSET('Hygiene Data'!$E$9,0,10*ROW('Hygiene Data'!E105))),'Data Summary'!DT111="Yes"),OFFSET('Hygiene Data'!$E$9,0,10*ROW('Hygiene Data'!E105)),NA())</f>
        <v>#N/A</v>
      </c>
      <c r="BF111" s="89" t="e">
        <f ca="true">+IF(AND(ISNUMBER(OFFSET('Hygiene Data'!$F$5,0,10*ROW('Hygiene Data'!F105))),'Data Summary'!DU111="Yes"),OFFSET('Hygiene Data'!$F$5,0,10*ROW('Hygiene Data'!F105)),NA())</f>
        <v>#N/A</v>
      </c>
      <c r="BG111" s="89" t="e">
        <f ca="true">+IF(AND(ISNUMBER(OFFSET('Hygiene Data'!$F$7,0,10*ROW('Hygiene Data'!F105))),'Data Summary'!DV111="Yes"),OFFSET('Hygiene Data'!$F$7,0,10*ROW('Hygiene Data'!F105)),NA())</f>
        <v>#N/A</v>
      </c>
      <c r="BH111" s="89" t="e">
        <f ca="true">+IF(AND(ISNUMBER(OFFSET('Hygiene Data'!$F$9,0,10*ROW('Hygiene Data'!F105))),'Data Summary'!DW111="Yes"),OFFSET('Hygiene Data'!$F$9,0,10*ROW('Hygiene Data'!F105)),NA())</f>
        <v>#N/A</v>
      </c>
      <c r="BI111" s="89" t="e">
        <f ca="true">+IF(AND(ISNUMBER(OFFSET('Hygiene Data'!$G$5,0,10*ROW('Hygiene Data'!G105))),'Data Summary'!DX111="Yes"),OFFSET('Hygiene Data'!$G$5,0,10*ROW('Hygiene Data'!G105)),NA())</f>
        <v>#N/A</v>
      </c>
      <c r="BJ111" s="89" t="e">
        <f ca="true">+IF(AND(ISNUMBER(OFFSET('Hygiene Data'!$G$7,0,10*ROW('Hygiene Data'!G105))),'Data Summary'!DY111="Yes"),OFFSET('Hygiene Data'!$G$7,0,10*ROW('Hygiene Data'!G105)),NA())</f>
        <v>#N/A</v>
      </c>
      <c r="BK111" s="89" t="e">
        <f ca="true">+IF(AND(ISNUMBER(OFFSET('Hygiene Data'!$G$9,0,10*ROW('Hygiene Data'!G105))),'Data Summary'!DZ111="Yes"),OFFSET('Hygiene Data'!$G$9,0,10*ROW('Hygiene Data'!G105)),NA())</f>
        <v>#N/A</v>
      </c>
      <c r="BL111" s="89" t="e">
        <f ca="true">+IF(AND(ISNUMBER(OFFSET('Hygiene Data'!$H$5,0,10*ROW('Hygiene Data'!H105))),'Data Summary'!EA111="Yes"),OFFSET('Hygiene Data'!$H$5,0,10*ROW('Hygiene Data'!H105)),NA())</f>
        <v>#N/A</v>
      </c>
      <c r="BM111" s="89" t="e">
        <f ca="true">+IF(AND(ISNUMBER(OFFSET('Hygiene Data'!$H$7,0,10*ROW('Hygiene Data'!H105))),'Data Summary'!EB111="Yes"),OFFSET('Hygiene Data'!$H$7,0,10*ROW('Hygiene Data'!H105)),NA())</f>
        <v>#N/A</v>
      </c>
      <c r="BN111" s="89" t="e">
        <f ca="true">+IF(AND(ISNUMBER(OFFSET('Hygiene Data'!$H$9,0,10*ROW('Hygiene Data'!H105))),'Data Summary'!EC111="Yes"),OFFSET('Hygiene Data'!$H$9,0,10*ROW('Hygiene Data'!H105)),NA())</f>
        <v>#N/A</v>
      </c>
      <c r="BO111" s="89" t="e">
        <f ca="true">+IF(AND(ISNUMBER(OFFSET('Hygiene Data'!$I$5,0,10*ROW('Hygiene Data'!I105))),'Data Summary'!ED111="Yes"),OFFSET('Hygiene Data'!$I$5,0,10*ROW('Hygiene Data'!I105)),NA())</f>
        <v>#N/A</v>
      </c>
      <c r="BP111" s="89" t="e">
        <f ca="true">+IF(AND(ISNUMBER(OFFSET('Hygiene Data'!$I$7,0,10*ROW('Hygiene Data'!I105))),'Data Summary'!EE111="Yes"),OFFSET('Hygiene Data'!$I$7,0,10*ROW('Hygiene Data'!I105)),NA())</f>
        <v>#N/A</v>
      </c>
      <c r="BQ111" s="89" t="e">
        <f ca="true">+IF(AND(ISNUMBER(OFFSET('Hygiene Data'!$I$9,0,10*ROW('Hygiene Data'!I105))),'Data Summary'!EF111="Yes"),OFFSET('Hygiene Data'!$I$9,0,10*ROW('Hygiene Data'!I105)),NA())</f>
        <v>#N/A</v>
      </c>
    </row>
    <row xmlns:x14ac="http://schemas.microsoft.com/office/spreadsheetml/2009/9/ac" r="112" x14ac:dyDescent="0.2">
      <c r="A112" s="326" t="e">
        <f ca="true">+RIGHT('Data Summary'!A112,LEN('Data Summary'!A112)-9)</f>
        <v>#VALUE!</v>
      </c>
      <c r="B112" s="34" t="str">
        <f ca="true">+IF(ISTEXT('Data Summary'!B112),'Data Summary'!B112,"")</f>
        <v/>
      </c>
      <c r="C112" s="325" t="e">
        <f ca="true">+VALUE('Data Summary'!C112)</f>
        <v>#VALUE!</v>
      </c>
      <c r="D112" s="87" t="e">
        <f ca="true">+IF(AND(ISNUMBER(OFFSET('Water Data'!$D$4,0,10*ROW('Water Data'!D106))),'Data Summary'!BS112="Yes"),100-OFFSET('Water Data'!$D$4,0,10*ROW('Water Data'!D106)),NA())</f>
        <v>#N/A</v>
      </c>
      <c r="E112" s="87" t="e">
        <f ca="true">+IF(AND(ISNUMBER(OFFSET('Water Data'!$D$6,0,10*ROW('Water Data'!D106))),'Data Summary'!BT112="Yes"),OFFSET('Water Data'!$D$6,0,10*ROW('Water Data'!D106)),NA())</f>
        <v>#N/A</v>
      </c>
      <c r="F112" s="87" t="e">
        <f ca="true">+IF(AND(ISNUMBER(OFFSET('Water Data'!$D$9,0,10*ROW('Water Data'!D106))),'Data Summary'!BU112="Yes"),OFFSET('Water Data'!$D$9,0,10*ROW('Water Data'!D106)),NA())</f>
        <v>#N/A</v>
      </c>
      <c r="G112" s="87" t="e">
        <f ca="true">+IF(AND(ISNUMBER(OFFSET('Water Data'!$E$4,0,10*ROW('Water Data'!E106))),'Data Summary'!BV112="Yes"),100-OFFSET('Water Data'!$E$4,0,10*ROW('Water Data'!E106)),NA())</f>
        <v>#N/A</v>
      </c>
      <c r="H112" s="87" t="e">
        <f ca="true">+IF(AND(ISNUMBER(OFFSET('Water Data'!$E$6,0,10*ROW('Water Data'!E106))),'Data Summary'!BW112="Yes"),OFFSET('Water Data'!$E$6,0,10*ROW('Water Data'!E106)),NA())</f>
        <v>#N/A</v>
      </c>
      <c r="I112" s="87" t="e">
        <f ca="true">+IF(AND(ISNUMBER(OFFSET('Water Data'!$E$9,0,10*ROW('Water Data'!E106))),'Data Summary'!BX112="Yes"),OFFSET('Water Data'!$E$9,0,10*ROW('Water Data'!E106)),NA())</f>
        <v>#N/A</v>
      </c>
      <c r="J112" s="87" t="e">
        <f ca="true">+IF(AND(ISNUMBER(OFFSET('Water Data'!$F$4,0,10*ROW('Water Data'!F106))),'Data Summary'!BY112="Yes"),100-OFFSET('Water Data'!$F$4,0,10*ROW('Water Data'!F106)),NA())</f>
        <v>#N/A</v>
      </c>
      <c r="K112" s="87" t="e">
        <f ca="true">+IF(AND(ISNUMBER(OFFSET('Water Data'!$F$6,0,10*ROW('Water Data'!F106))),'Data Summary'!BZ112="Yes"),OFFSET('Water Data'!$F$6,0,10*ROW('Water Data'!F106)),NA())</f>
        <v>#N/A</v>
      </c>
      <c r="L112" s="87" t="e">
        <f ca="true">+IF(AND(ISNUMBER(OFFSET('Water Data'!$F$9,0,10*ROW('Water Data'!F106))),'Data Summary'!CA112="Yes"),OFFSET('Water Data'!$F$9,0,10*ROW('Water Data'!F106)),NA())</f>
        <v>#N/A</v>
      </c>
      <c r="M112" s="87" t="e">
        <f ca="true">+IF(AND(ISNUMBER(OFFSET('Water Data'!$G$4,0,10*ROW('Water Data'!G106))),'Data Summary'!CB112="Yes"),100-OFFSET('Water Data'!$G$4,0,10*ROW('Water Data'!G106)),NA())</f>
        <v>#N/A</v>
      </c>
      <c r="N112" s="87" t="e">
        <f ca="true">+IF(AND(ISNUMBER(OFFSET('Water Data'!$G$6,0,10*ROW('Water Data'!G106))),'Data Summary'!CC112="Yes"),OFFSET('Water Data'!$G$6,0,10*ROW('Water Data'!G106)),NA())</f>
        <v>#N/A</v>
      </c>
      <c r="O112" s="87" t="e">
        <f ca="true">+IF(AND(ISNUMBER(OFFSET('Water Data'!$G$9,0,10*ROW('Water Data'!G106))),'Data Summary'!CD112="Yes"),OFFSET('Water Data'!$G$9,0,10*ROW('Water Data'!G106)),NA())</f>
        <v>#N/A</v>
      </c>
      <c r="P112" s="87" t="e">
        <f ca="true">+IF(AND(ISNUMBER(OFFSET('Water Data'!$H$4,0,10*ROW('Water Data'!H106))),'Data Summary'!CE112="Yes"),100-OFFSET('Water Data'!$H$4,0,10*ROW('Water Data'!H106)),NA())</f>
        <v>#N/A</v>
      </c>
      <c r="Q112" s="87" t="e">
        <f ca="true">+IF(AND(ISNUMBER(OFFSET('Water Data'!$H$6,0,10*ROW('Water Data'!H106))),'Data Summary'!CF112="Yes"),OFFSET('Water Data'!$H$6,0,10*ROW('Water Data'!H106)),NA())</f>
        <v>#N/A</v>
      </c>
      <c r="R112" s="87" t="e">
        <f ca="true">+IF(AND(ISNUMBER(OFFSET('Water Data'!$H$9,0,10*ROW('Water Data'!H106))),'Data Summary'!CG112="Yes"),OFFSET('Water Data'!$H$9,0,10*ROW('Water Data'!H106)),NA())</f>
        <v>#N/A</v>
      </c>
      <c r="S112" s="87" t="e">
        <f ca="true">+IF(AND(ISNUMBER(OFFSET('Water Data'!$I$4,0,10*ROW('Water Data'!I106))),'Data Summary'!CH112="Yes"),100-OFFSET('Water Data'!$I$4,0,10*ROW('Water Data'!I106)),NA())</f>
        <v>#N/A</v>
      </c>
      <c r="T112" s="87" t="e">
        <f ca="true">+IF(AND(ISNUMBER(OFFSET('Water Data'!$I$6,0,10*ROW('Water Data'!I106))),'Data Summary'!CI112="Yes"),OFFSET('Water Data'!$I$6,0,10*ROW('Water Data'!I106)),NA())</f>
        <v>#N/A</v>
      </c>
      <c r="U112" s="87" t="e">
        <f ca="true">+IF(AND(ISNUMBER(OFFSET('Water Data'!$I$9,0,10*ROW('Water Data'!I106))),'Data Summary'!CJ112="Yes"),OFFSET('Water Data'!$I$9,0,10*ROW('Water Data'!I106)),NA())</f>
        <v>#N/A</v>
      </c>
      <c r="V112" s="88" t="e">
        <f ca="true">+IF(AND(ISNUMBER(OFFSET('Sanitation Data'!$D$4,0,10*ROW('Sanitation Data'!D106))),'Data Summary'!CK112="Yes"),100-OFFSET('Sanitation Data'!$D$4,0,10*ROW('Sanitation Data'!D106)),NA())</f>
        <v>#N/A</v>
      </c>
      <c r="W112" s="88" t="e">
        <f ca="true">+IF(AND(ISNUMBER(OFFSET('Sanitation Data'!$D$6,0,10*ROW('Sanitation Data'!D106))),'Data Summary'!CL112="Yes"),OFFSET('Sanitation Data'!$D$6,0,10*ROW('Sanitation Data'!D106)),NA())</f>
        <v>#N/A</v>
      </c>
      <c r="X112" s="88" t="e">
        <f ca="true">+IF(AND(ISNUMBER(OFFSET('Sanitation Data'!$D$10,0,10*ROW('Sanitation Data'!D106))),'Data Summary'!CM112="Yes"),OFFSET('Sanitation Data'!$D$10,0,10*ROW('Sanitation Data'!D106)),NA())</f>
        <v>#N/A</v>
      </c>
      <c r="Y112" s="88" t="e">
        <f ca="true">+IF(AND(ISNUMBER(OFFSET('Sanitation Data'!$D$11,0,10*ROW('Sanitation Data'!D106))),'Data Summary'!CN112="Yes"),OFFSET('Sanitation Data'!$D$11,0,10*ROW('Sanitation Data'!D106)),NA())</f>
        <v>#N/A</v>
      </c>
      <c r="Z112" s="88" t="e">
        <f ca="true">+IF(AND(ISNUMBER(OFFSET('Sanitation Data'!$D$12,0,10*ROW('Sanitation Data'!D106))),'Data Summary'!CO112="Yes"),OFFSET('Sanitation Data'!$D$12,0,10*ROW('Sanitation Data'!D106)),NA())</f>
        <v>#N/A</v>
      </c>
      <c r="AA112" s="88" t="e">
        <f ca="true">+IF(AND(ISNUMBER(OFFSET('Sanitation Data'!$E$4,0,10*ROW('Sanitation Data'!E106))),'Data Summary'!CP112="Yes"),100-OFFSET('Sanitation Data'!$E$4,0,10*ROW('Sanitation Data'!E106)),NA())</f>
        <v>#N/A</v>
      </c>
      <c r="AB112" s="88" t="e">
        <f ca="true">+IF(AND(ISNUMBER(OFFSET('Sanitation Data'!$E$6,0,10*ROW('Sanitation Data'!E106))),'Data Summary'!CQ112="Yes"),OFFSET('Sanitation Data'!$E$6,0,10*ROW('Sanitation Data'!E106)),NA())</f>
        <v>#N/A</v>
      </c>
      <c r="AC112" s="88" t="e">
        <f ca="true">+IF(AND(ISNUMBER(OFFSET('Sanitation Data'!$E$10,0,10*ROW('Sanitation Data'!E106))),'Data Summary'!CR112="Yes"),OFFSET('Sanitation Data'!$E$10,0,10*ROW('Sanitation Data'!E106)),NA())</f>
        <v>#N/A</v>
      </c>
      <c r="AD112" s="88" t="e">
        <f ca="true">+IF(AND(ISNUMBER(OFFSET('Sanitation Data'!$E$11,0,10*ROW('Sanitation Data'!E106))),'Data Summary'!CS112="Yes"),OFFSET('Sanitation Data'!$E$11,0,10*ROW('Sanitation Data'!E106)),NA())</f>
        <v>#N/A</v>
      </c>
      <c r="AE112" s="88" t="e">
        <f ca="true">+IF(AND(ISNUMBER(OFFSET('Sanitation Data'!$E$12,0,10*ROW('Sanitation Data'!E106))),'Data Summary'!CT112="Yes"),OFFSET('Sanitation Data'!$E$12,0,10*ROW('Sanitation Data'!E106)),NA())</f>
        <v>#N/A</v>
      </c>
      <c r="AF112" s="88" t="e">
        <f ca="true">+IF(AND(ISNUMBER(OFFSET('Sanitation Data'!$F$4,0,10*ROW('Sanitation Data'!F106))),'Data Summary'!CU112="Yes"),100-OFFSET('Sanitation Data'!$F$4,0,10*ROW('Sanitation Data'!F106)),NA())</f>
        <v>#N/A</v>
      </c>
      <c r="AG112" s="88" t="e">
        <f ca="true">+IF(AND(ISNUMBER(OFFSET('Sanitation Data'!$F$6,0,10*ROW('Sanitation Data'!F106))),'Data Summary'!CV112="Yes"),OFFSET('Sanitation Data'!$F$6,0,10*ROW('Sanitation Data'!F106)),NA())</f>
        <v>#N/A</v>
      </c>
      <c r="AH112" s="88" t="e">
        <f ca="true">+IF(AND(ISNUMBER(OFFSET('Sanitation Data'!$F$10,0,10*ROW('Sanitation Data'!F106))),'Data Summary'!CW112="Yes"),OFFSET('Sanitation Data'!$F$10,0,10*ROW('Sanitation Data'!F106)),NA())</f>
        <v>#N/A</v>
      </c>
      <c r="AI112" s="88" t="e">
        <f ca="true">+IF(AND(ISNUMBER(OFFSET('Sanitation Data'!$F$11,0,10*ROW('Sanitation Data'!F106))),'Data Summary'!CX112="Yes"),OFFSET('Sanitation Data'!$F$11,0,10*ROW('Sanitation Data'!F106)),NA())</f>
        <v>#N/A</v>
      </c>
      <c r="AJ112" s="88" t="e">
        <f ca="true">+IF(AND(ISNUMBER(OFFSET('Sanitation Data'!$F$12,0,10*ROW('Sanitation Data'!F106))),'Data Summary'!CY112="Yes"),OFFSET('Sanitation Data'!$F$12,0,10*ROW('Sanitation Data'!F106)),NA())</f>
        <v>#N/A</v>
      </c>
      <c r="AK112" s="88" t="e">
        <f ca="true">+IF(AND(ISNUMBER(OFFSET('Sanitation Data'!$G$4,0,10*ROW('Sanitation Data'!G106))),'Data Summary'!CZ112="Yes"),100-OFFSET('Sanitation Data'!$G$4,0,10*ROW('Sanitation Data'!G106)),NA())</f>
        <v>#N/A</v>
      </c>
      <c r="AL112" s="88" t="e">
        <f ca="true">+IF(AND(ISNUMBER(OFFSET('Sanitation Data'!$G$6,0,10*ROW('Sanitation Data'!G106))),'Data Summary'!DA112="Yes"),OFFSET('Sanitation Data'!$G$6,0,10*ROW('Sanitation Data'!G106)),NA())</f>
        <v>#N/A</v>
      </c>
      <c r="AM112" s="88" t="e">
        <f ca="true">+IF(AND(ISNUMBER(OFFSET('Sanitation Data'!$G$10,0,10*ROW('Sanitation Data'!G106))),'Data Summary'!DB112="Yes"),OFFSET('Sanitation Data'!$G$10,0,10*ROW('Sanitation Data'!G106)),NA())</f>
        <v>#N/A</v>
      </c>
      <c r="AN112" s="88" t="e">
        <f ca="true">+IF(AND(ISNUMBER(OFFSET('Sanitation Data'!$G$11,0,10*ROW('Sanitation Data'!G106))),'Data Summary'!DC112="Yes"),OFFSET('Sanitation Data'!$G$11,0,10*ROW('Sanitation Data'!G106)),NA())</f>
        <v>#N/A</v>
      </c>
      <c r="AO112" s="88" t="e">
        <f ca="true">+IF(AND(ISNUMBER(OFFSET('Sanitation Data'!$G$12,0,10*ROW('Sanitation Data'!G106))),'Data Summary'!DD112="Yes"),OFFSET('Sanitation Data'!$G$12,0,10*ROW('Sanitation Data'!G106)),NA())</f>
        <v>#N/A</v>
      </c>
      <c r="AP112" s="88" t="e">
        <f ca="true">+IF(AND(ISNUMBER(OFFSET('Sanitation Data'!$H$4,0,10*ROW('Sanitation Data'!H106))),'Data Summary'!DE112="Yes"),100-OFFSET('Sanitation Data'!$H$4,0,10*ROW('Sanitation Data'!H106)),NA())</f>
        <v>#N/A</v>
      </c>
      <c r="AQ112" s="88" t="e">
        <f ca="true">+IF(AND(ISNUMBER(OFFSET('Sanitation Data'!$H$6,0,10*ROW('Sanitation Data'!H106))),'Data Summary'!DF112="Yes"),OFFSET('Sanitation Data'!$H$6,0,10*ROW('Sanitation Data'!H106)),NA())</f>
        <v>#N/A</v>
      </c>
      <c r="AR112" s="88" t="e">
        <f ca="true">+IF(AND(ISNUMBER(OFFSET('Sanitation Data'!$H$10,0,10*ROW('Sanitation Data'!H106))),'Data Summary'!DG112="Yes"),OFFSET('Sanitation Data'!$H$10,0,10*ROW('Sanitation Data'!H106)),NA())</f>
        <v>#N/A</v>
      </c>
      <c r="AS112" s="88" t="e">
        <f ca="true">+IF(AND(ISNUMBER(OFFSET('Sanitation Data'!$H$11,0,10*ROW('Sanitation Data'!H106))),'Data Summary'!DH112="Yes"),OFFSET('Sanitation Data'!$H$11,0,10*ROW('Sanitation Data'!H106)),NA())</f>
        <v>#N/A</v>
      </c>
      <c r="AT112" s="88" t="e">
        <f ca="true">+IF(AND(ISNUMBER(OFFSET('Sanitation Data'!$H$12,0,10*ROW('Sanitation Data'!H106))),'Data Summary'!DI112="Yes"),OFFSET('Sanitation Data'!$H$12,0,10*ROW('Sanitation Data'!H106)),NA())</f>
        <v>#N/A</v>
      </c>
      <c r="AU112" s="88" t="e">
        <f ca="true">+IF(AND(ISNUMBER(OFFSET('Sanitation Data'!$I$4,0,10*ROW('Sanitation Data'!I106))),'Data Summary'!DJ112="Yes"),100-OFFSET('Sanitation Data'!$I$4,0,10*ROW('Sanitation Data'!I106)),NA())</f>
        <v>#N/A</v>
      </c>
      <c r="AV112" s="88" t="e">
        <f ca="true">+IF(AND(ISNUMBER(OFFSET('Sanitation Data'!$I$6,0,10*ROW('Sanitation Data'!I106))),'Data Summary'!DK112="Yes"),OFFSET('Sanitation Data'!$I$6,0,10*ROW('Sanitation Data'!I106)),NA())</f>
        <v>#N/A</v>
      </c>
      <c r="AW112" s="88" t="e">
        <f ca="true">+IF(AND(ISNUMBER(OFFSET('Sanitation Data'!$I$10,0,10*ROW('Sanitation Data'!I106))),'Data Summary'!DL112="Yes"),OFFSET('Sanitation Data'!$I$10,0,10*ROW('Sanitation Data'!I106)),NA())</f>
        <v>#N/A</v>
      </c>
      <c r="AX112" s="88" t="e">
        <f ca="true">+IF(AND(ISNUMBER(OFFSET('Sanitation Data'!$I$11,0,10*ROW('Sanitation Data'!I106))),'Data Summary'!DM112="Yes"),OFFSET('Sanitation Data'!$I$11,0,10*ROW('Sanitation Data'!I106)),NA())</f>
        <v>#N/A</v>
      </c>
      <c r="AY112" s="88" t="e">
        <f ca="true">+IF(AND(ISNUMBER(OFFSET('Sanitation Data'!$I$12,0,10*ROW('Sanitation Data'!I106))),'Data Summary'!DN112="Yes"),OFFSET('Sanitation Data'!$I$12,0,10*ROW('Sanitation Data'!I106)),NA())</f>
        <v>#N/A</v>
      </c>
      <c r="AZ112" s="89" t="e">
        <f ca="true">+IF(AND(ISNUMBER(OFFSET('Hygiene Data'!$D$5,0,10*ROW('Hygiene Data'!D106))),'Data Summary'!DO112="Yes"),OFFSET('Hygiene Data'!$D$5,0,10*ROW('Hygiene Data'!D106)),NA())</f>
        <v>#N/A</v>
      </c>
      <c r="BA112" s="89" t="e">
        <f ca="true">+IF(AND(ISNUMBER(OFFSET('Hygiene Data'!$D$7,0,10*ROW('Hygiene Data'!D106))),'Data Summary'!DP112="Yes"),OFFSET('Hygiene Data'!$D$7,0,10*ROW('Hygiene Data'!D106)),NA())</f>
        <v>#N/A</v>
      </c>
      <c r="BB112" s="89" t="e">
        <f ca="true">+IF(AND(ISNUMBER(OFFSET('Hygiene Data'!$D$9,0,10*ROW('Hygiene Data'!D106))),'Data Summary'!DQ112="Yes"),OFFSET('Hygiene Data'!$D$9,0,10*ROW('Hygiene Data'!D106)),NA())</f>
        <v>#N/A</v>
      </c>
      <c r="BC112" s="89" t="e">
        <f ca="true">+IF(AND(ISNUMBER(OFFSET('Hygiene Data'!$E$5,0,10*ROW('Hygiene Data'!E106))),'Data Summary'!DR112="Yes"),OFFSET('Hygiene Data'!$E$5,0,10*ROW('Hygiene Data'!E106)),NA())</f>
        <v>#N/A</v>
      </c>
      <c r="BD112" s="89" t="e">
        <f ca="true">+IF(AND(ISNUMBER(OFFSET('Hygiene Data'!$E$7,0,10*ROW('Hygiene Data'!E106))),'Data Summary'!DS112="Yes"),OFFSET('Hygiene Data'!$E$7,0,10*ROW('Hygiene Data'!E106)),NA())</f>
        <v>#N/A</v>
      </c>
      <c r="BE112" s="89" t="e">
        <f ca="true">+IF(AND(ISNUMBER(OFFSET('Hygiene Data'!$E$9,0,10*ROW('Hygiene Data'!E106))),'Data Summary'!DT112="Yes"),OFFSET('Hygiene Data'!$E$9,0,10*ROW('Hygiene Data'!E106)),NA())</f>
        <v>#N/A</v>
      </c>
      <c r="BF112" s="89" t="e">
        <f ca="true">+IF(AND(ISNUMBER(OFFSET('Hygiene Data'!$F$5,0,10*ROW('Hygiene Data'!F106))),'Data Summary'!DU112="Yes"),OFFSET('Hygiene Data'!$F$5,0,10*ROW('Hygiene Data'!F106)),NA())</f>
        <v>#N/A</v>
      </c>
      <c r="BG112" s="89" t="e">
        <f ca="true">+IF(AND(ISNUMBER(OFFSET('Hygiene Data'!$F$7,0,10*ROW('Hygiene Data'!F106))),'Data Summary'!DV112="Yes"),OFFSET('Hygiene Data'!$F$7,0,10*ROW('Hygiene Data'!F106)),NA())</f>
        <v>#N/A</v>
      </c>
      <c r="BH112" s="89" t="e">
        <f ca="true">+IF(AND(ISNUMBER(OFFSET('Hygiene Data'!$F$9,0,10*ROW('Hygiene Data'!F106))),'Data Summary'!DW112="Yes"),OFFSET('Hygiene Data'!$F$9,0,10*ROW('Hygiene Data'!F106)),NA())</f>
        <v>#N/A</v>
      </c>
      <c r="BI112" s="89" t="e">
        <f ca="true">+IF(AND(ISNUMBER(OFFSET('Hygiene Data'!$G$5,0,10*ROW('Hygiene Data'!G106))),'Data Summary'!DX112="Yes"),OFFSET('Hygiene Data'!$G$5,0,10*ROW('Hygiene Data'!G106)),NA())</f>
        <v>#N/A</v>
      </c>
      <c r="BJ112" s="89" t="e">
        <f ca="true">+IF(AND(ISNUMBER(OFFSET('Hygiene Data'!$G$7,0,10*ROW('Hygiene Data'!G106))),'Data Summary'!DY112="Yes"),OFFSET('Hygiene Data'!$G$7,0,10*ROW('Hygiene Data'!G106)),NA())</f>
        <v>#N/A</v>
      </c>
      <c r="BK112" s="89" t="e">
        <f ca="true">+IF(AND(ISNUMBER(OFFSET('Hygiene Data'!$G$9,0,10*ROW('Hygiene Data'!G106))),'Data Summary'!DZ112="Yes"),OFFSET('Hygiene Data'!$G$9,0,10*ROW('Hygiene Data'!G106)),NA())</f>
        <v>#N/A</v>
      </c>
      <c r="BL112" s="89" t="e">
        <f ca="true">+IF(AND(ISNUMBER(OFFSET('Hygiene Data'!$H$5,0,10*ROW('Hygiene Data'!H106))),'Data Summary'!EA112="Yes"),OFFSET('Hygiene Data'!$H$5,0,10*ROW('Hygiene Data'!H106)),NA())</f>
        <v>#N/A</v>
      </c>
      <c r="BM112" s="89" t="e">
        <f ca="true">+IF(AND(ISNUMBER(OFFSET('Hygiene Data'!$H$7,0,10*ROW('Hygiene Data'!H106))),'Data Summary'!EB112="Yes"),OFFSET('Hygiene Data'!$H$7,0,10*ROW('Hygiene Data'!H106)),NA())</f>
        <v>#N/A</v>
      </c>
      <c r="BN112" s="89" t="e">
        <f ca="true">+IF(AND(ISNUMBER(OFFSET('Hygiene Data'!$H$9,0,10*ROW('Hygiene Data'!H106))),'Data Summary'!EC112="Yes"),OFFSET('Hygiene Data'!$H$9,0,10*ROW('Hygiene Data'!H106)),NA())</f>
        <v>#N/A</v>
      </c>
      <c r="BO112" s="89" t="e">
        <f ca="true">+IF(AND(ISNUMBER(OFFSET('Hygiene Data'!$I$5,0,10*ROW('Hygiene Data'!I106))),'Data Summary'!ED112="Yes"),OFFSET('Hygiene Data'!$I$5,0,10*ROW('Hygiene Data'!I106)),NA())</f>
        <v>#N/A</v>
      </c>
      <c r="BP112" s="89" t="e">
        <f ca="true">+IF(AND(ISNUMBER(OFFSET('Hygiene Data'!$I$7,0,10*ROW('Hygiene Data'!I106))),'Data Summary'!EE112="Yes"),OFFSET('Hygiene Data'!$I$7,0,10*ROW('Hygiene Data'!I106)),NA())</f>
        <v>#N/A</v>
      </c>
      <c r="BQ112" s="89" t="e">
        <f ca="true">+IF(AND(ISNUMBER(OFFSET('Hygiene Data'!$I$9,0,10*ROW('Hygiene Data'!I106))),'Data Summary'!EF112="Yes"),OFFSET('Hygiene Data'!$I$9,0,10*ROW('Hygiene Data'!I106)),NA())</f>
        <v>#N/A</v>
      </c>
    </row>
    <row xmlns:x14ac="http://schemas.microsoft.com/office/spreadsheetml/2009/9/ac" r="113" x14ac:dyDescent="0.2">
      <c r="A113" s="326" t="e">
        <f ca="true">+RIGHT('Data Summary'!A113,LEN('Data Summary'!A113)-9)</f>
        <v>#VALUE!</v>
      </c>
      <c r="B113" s="34" t="str">
        <f ca="true">+IF(ISTEXT('Data Summary'!B113),'Data Summary'!B113,"")</f>
        <v/>
      </c>
      <c r="C113" s="325" t="e">
        <f ca="true">+VALUE('Data Summary'!C113)</f>
        <v>#VALUE!</v>
      </c>
      <c r="D113" s="87" t="e">
        <f ca="true">+IF(AND(ISNUMBER(OFFSET('Water Data'!$D$4,0,10*ROW('Water Data'!D107))),'Data Summary'!BS113="Yes"),100-OFFSET('Water Data'!$D$4,0,10*ROW('Water Data'!D107)),NA())</f>
        <v>#N/A</v>
      </c>
      <c r="E113" s="87" t="e">
        <f ca="true">+IF(AND(ISNUMBER(OFFSET('Water Data'!$D$6,0,10*ROW('Water Data'!D107))),'Data Summary'!BT113="Yes"),OFFSET('Water Data'!$D$6,0,10*ROW('Water Data'!D107)),NA())</f>
        <v>#N/A</v>
      </c>
      <c r="F113" s="87" t="e">
        <f ca="true">+IF(AND(ISNUMBER(OFFSET('Water Data'!$D$9,0,10*ROW('Water Data'!D107))),'Data Summary'!BU113="Yes"),OFFSET('Water Data'!$D$9,0,10*ROW('Water Data'!D107)),NA())</f>
        <v>#N/A</v>
      </c>
      <c r="G113" s="87" t="e">
        <f ca="true">+IF(AND(ISNUMBER(OFFSET('Water Data'!$E$4,0,10*ROW('Water Data'!E107))),'Data Summary'!BV113="Yes"),100-OFFSET('Water Data'!$E$4,0,10*ROW('Water Data'!E107)),NA())</f>
        <v>#N/A</v>
      </c>
      <c r="H113" s="87" t="e">
        <f ca="true">+IF(AND(ISNUMBER(OFFSET('Water Data'!$E$6,0,10*ROW('Water Data'!E107))),'Data Summary'!BW113="Yes"),OFFSET('Water Data'!$E$6,0,10*ROW('Water Data'!E107)),NA())</f>
        <v>#N/A</v>
      </c>
      <c r="I113" s="87" t="e">
        <f ca="true">+IF(AND(ISNUMBER(OFFSET('Water Data'!$E$9,0,10*ROW('Water Data'!E107))),'Data Summary'!BX113="Yes"),OFFSET('Water Data'!$E$9,0,10*ROW('Water Data'!E107)),NA())</f>
        <v>#N/A</v>
      </c>
      <c r="J113" s="87" t="e">
        <f ca="true">+IF(AND(ISNUMBER(OFFSET('Water Data'!$F$4,0,10*ROW('Water Data'!F107))),'Data Summary'!BY113="Yes"),100-OFFSET('Water Data'!$F$4,0,10*ROW('Water Data'!F107)),NA())</f>
        <v>#N/A</v>
      </c>
      <c r="K113" s="87" t="e">
        <f ca="true">+IF(AND(ISNUMBER(OFFSET('Water Data'!$F$6,0,10*ROW('Water Data'!F107))),'Data Summary'!BZ113="Yes"),OFFSET('Water Data'!$F$6,0,10*ROW('Water Data'!F107)),NA())</f>
        <v>#N/A</v>
      </c>
      <c r="L113" s="87" t="e">
        <f ca="true">+IF(AND(ISNUMBER(OFFSET('Water Data'!$F$9,0,10*ROW('Water Data'!F107))),'Data Summary'!CA113="Yes"),OFFSET('Water Data'!$F$9,0,10*ROW('Water Data'!F107)),NA())</f>
        <v>#N/A</v>
      </c>
      <c r="M113" s="87" t="e">
        <f ca="true">+IF(AND(ISNUMBER(OFFSET('Water Data'!$G$4,0,10*ROW('Water Data'!G107))),'Data Summary'!CB113="Yes"),100-OFFSET('Water Data'!$G$4,0,10*ROW('Water Data'!G107)),NA())</f>
        <v>#N/A</v>
      </c>
      <c r="N113" s="87" t="e">
        <f ca="true">+IF(AND(ISNUMBER(OFFSET('Water Data'!$G$6,0,10*ROW('Water Data'!G107))),'Data Summary'!CC113="Yes"),OFFSET('Water Data'!$G$6,0,10*ROW('Water Data'!G107)),NA())</f>
        <v>#N/A</v>
      </c>
      <c r="O113" s="87" t="e">
        <f ca="true">+IF(AND(ISNUMBER(OFFSET('Water Data'!$G$9,0,10*ROW('Water Data'!G107))),'Data Summary'!CD113="Yes"),OFFSET('Water Data'!$G$9,0,10*ROW('Water Data'!G107)),NA())</f>
        <v>#N/A</v>
      </c>
      <c r="P113" s="87" t="e">
        <f ca="true">+IF(AND(ISNUMBER(OFFSET('Water Data'!$H$4,0,10*ROW('Water Data'!H107))),'Data Summary'!CE113="Yes"),100-OFFSET('Water Data'!$H$4,0,10*ROW('Water Data'!H107)),NA())</f>
        <v>#N/A</v>
      </c>
      <c r="Q113" s="87" t="e">
        <f ca="true">+IF(AND(ISNUMBER(OFFSET('Water Data'!$H$6,0,10*ROW('Water Data'!H107))),'Data Summary'!CF113="Yes"),OFFSET('Water Data'!$H$6,0,10*ROW('Water Data'!H107)),NA())</f>
        <v>#N/A</v>
      </c>
      <c r="R113" s="87" t="e">
        <f ca="true">+IF(AND(ISNUMBER(OFFSET('Water Data'!$H$9,0,10*ROW('Water Data'!H107))),'Data Summary'!CG113="Yes"),OFFSET('Water Data'!$H$9,0,10*ROW('Water Data'!H107)),NA())</f>
        <v>#N/A</v>
      </c>
      <c r="S113" s="87" t="e">
        <f ca="true">+IF(AND(ISNUMBER(OFFSET('Water Data'!$I$4,0,10*ROW('Water Data'!I107))),'Data Summary'!CH113="Yes"),100-OFFSET('Water Data'!$I$4,0,10*ROW('Water Data'!I107)),NA())</f>
        <v>#N/A</v>
      </c>
      <c r="T113" s="87" t="e">
        <f ca="true">+IF(AND(ISNUMBER(OFFSET('Water Data'!$I$6,0,10*ROW('Water Data'!I107))),'Data Summary'!CI113="Yes"),OFFSET('Water Data'!$I$6,0,10*ROW('Water Data'!I107)),NA())</f>
        <v>#N/A</v>
      </c>
      <c r="U113" s="87" t="e">
        <f ca="true">+IF(AND(ISNUMBER(OFFSET('Water Data'!$I$9,0,10*ROW('Water Data'!I107))),'Data Summary'!CJ113="Yes"),OFFSET('Water Data'!$I$9,0,10*ROW('Water Data'!I107)),NA())</f>
        <v>#N/A</v>
      </c>
      <c r="V113" s="88" t="e">
        <f ca="true">+IF(AND(ISNUMBER(OFFSET('Sanitation Data'!$D$4,0,10*ROW('Sanitation Data'!D107))),'Data Summary'!CK113="Yes"),100-OFFSET('Sanitation Data'!$D$4,0,10*ROW('Sanitation Data'!D107)),NA())</f>
        <v>#N/A</v>
      </c>
      <c r="W113" s="88" t="e">
        <f ca="true">+IF(AND(ISNUMBER(OFFSET('Sanitation Data'!$D$6,0,10*ROW('Sanitation Data'!D107))),'Data Summary'!CL113="Yes"),OFFSET('Sanitation Data'!$D$6,0,10*ROW('Sanitation Data'!D107)),NA())</f>
        <v>#N/A</v>
      </c>
      <c r="X113" s="88" t="e">
        <f ca="true">+IF(AND(ISNUMBER(OFFSET('Sanitation Data'!$D$10,0,10*ROW('Sanitation Data'!D107))),'Data Summary'!CM113="Yes"),OFFSET('Sanitation Data'!$D$10,0,10*ROW('Sanitation Data'!D107)),NA())</f>
        <v>#N/A</v>
      </c>
      <c r="Y113" s="88" t="e">
        <f ca="true">+IF(AND(ISNUMBER(OFFSET('Sanitation Data'!$D$11,0,10*ROW('Sanitation Data'!D107))),'Data Summary'!CN113="Yes"),OFFSET('Sanitation Data'!$D$11,0,10*ROW('Sanitation Data'!D107)),NA())</f>
        <v>#N/A</v>
      </c>
      <c r="Z113" s="88" t="e">
        <f ca="true">+IF(AND(ISNUMBER(OFFSET('Sanitation Data'!$D$12,0,10*ROW('Sanitation Data'!D107))),'Data Summary'!CO113="Yes"),OFFSET('Sanitation Data'!$D$12,0,10*ROW('Sanitation Data'!D107)),NA())</f>
        <v>#N/A</v>
      </c>
      <c r="AA113" s="88" t="e">
        <f ca="true">+IF(AND(ISNUMBER(OFFSET('Sanitation Data'!$E$4,0,10*ROW('Sanitation Data'!E107))),'Data Summary'!CP113="Yes"),100-OFFSET('Sanitation Data'!$E$4,0,10*ROW('Sanitation Data'!E107)),NA())</f>
        <v>#N/A</v>
      </c>
      <c r="AB113" s="88" t="e">
        <f ca="true">+IF(AND(ISNUMBER(OFFSET('Sanitation Data'!$E$6,0,10*ROW('Sanitation Data'!E107))),'Data Summary'!CQ113="Yes"),OFFSET('Sanitation Data'!$E$6,0,10*ROW('Sanitation Data'!E107)),NA())</f>
        <v>#N/A</v>
      </c>
      <c r="AC113" s="88" t="e">
        <f ca="true">+IF(AND(ISNUMBER(OFFSET('Sanitation Data'!$E$10,0,10*ROW('Sanitation Data'!E107))),'Data Summary'!CR113="Yes"),OFFSET('Sanitation Data'!$E$10,0,10*ROW('Sanitation Data'!E107)),NA())</f>
        <v>#N/A</v>
      </c>
      <c r="AD113" s="88" t="e">
        <f ca="true">+IF(AND(ISNUMBER(OFFSET('Sanitation Data'!$E$11,0,10*ROW('Sanitation Data'!E107))),'Data Summary'!CS113="Yes"),OFFSET('Sanitation Data'!$E$11,0,10*ROW('Sanitation Data'!E107)),NA())</f>
        <v>#N/A</v>
      </c>
      <c r="AE113" s="88" t="e">
        <f ca="true">+IF(AND(ISNUMBER(OFFSET('Sanitation Data'!$E$12,0,10*ROW('Sanitation Data'!E107))),'Data Summary'!CT113="Yes"),OFFSET('Sanitation Data'!$E$12,0,10*ROW('Sanitation Data'!E107)),NA())</f>
        <v>#N/A</v>
      </c>
      <c r="AF113" s="88" t="e">
        <f ca="true">+IF(AND(ISNUMBER(OFFSET('Sanitation Data'!$F$4,0,10*ROW('Sanitation Data'!F107))),'Data Summary'!CU113="Yes"),100-OFFSET('Sanitation Data'!$F$4,0,10*ROW('Sanitation Data'!F107)),NA())</f>
        <v>#N/A</v>
      </c>
      <c r="AG113" s="88" t="e">
        <f ca="true">+IF(AND(ISNUMBER(OFFSET('Sanitation Data'!$F$6,0,10*ROW('Sanitation Data'!F107))),'Data Summary'!CV113="Yes"),OFFSET('Sanitation Data'!$F$6,0,10*ROW('Sanitation Data'!F107)),NA())</f>
        <v>#N/A</v>
      </c>
      <c r="AH113" s="88" t="e">
        <f ca="true">+IF(AND(ISNUMBER(OFFSET('Sanitation Data'!$F$10,0,10*ROW('Sanitation Data'!F107))),'Data Summary'!CW113="Yes"),OFFSET('Sanitation Data'!$F$10,0,10*ROW('Sanitation Data'!F107)),NA())</f>
        <v>#N/A</v>
      </c>
      <c r="AI113" s="88" t="e">
        <f ca="true">+IF(AND(ISNUMBER(OFFSET('Sanitation Data'!$F$11,0,10*ROW('Sanitation Data'!F107))),'Data Summary'!CX113="Yes"),OFFSET('Sanitation Data'!$F$11,0,10*ROW('Sanitation Data'!F107)),NA())</f>
        <v>#N/A</v>
      </c>
      <c r="AJ113" s="88" t="e">
        <f ca="true">+IF(AND(ISNUMBER(OFFSET('Sanitation Data'!$F$12,0,10*ROW('Sanitation Data'!F107))),'Data Summary'!CY113="Yes"),OFFSET('Sanitation Data'!$F$12,0,10*ROW('Sanitation Data'!F107)),NA())</f>
        <v>#N/A</v>
      </c>
      <c r="AK113" s="88" t="e">
        <f ca="true">+IF(AND(ISNUMBER(OFFSET('Sanitation Data'!$G$4,0,10*ROW('Sanitation Data'!G107))),'Data Summary'!CZ113="Yes"),100-OFFSET('Sanitation Data'!$G$4,0,10*ROW('Sanitation Data'!G107)),NA())</f>
        <v>#N/A</v>
      </c>
      <c r="AL113" s="88" t="e">
        <f ca="true">+IF(AND(ISNUMBER(OFFSET('Sanitation Data'!$G$6,0,10*ROW('Sanitation Data'!G107))),'Data Summary'!DA113="Yes"),OFFSET('Sanitation Data'!$G$6,0,10*ROW('Sanitation Data'!G107)),NA())</f>
        <v>#N/A</v>
      </c>
      <c r="AM113" s="88" t="e">
        <f ca="true">+IF(AND(ISNUMBER(OFFSET('Sanitation Data'!$G$10,0,10*ROW('Sanitation Data'!G107))),'Data Summary'!DB113="Yes"),OFFSET('Sanitation Data'!$G$10,0,10*ROW('Sanitation Data'!G107)),NA())</f>
        <v>#N/A</v>
      </c>
      <c r="AN113" s="88" t="e">
        <f ca="true">+IF(AND(ISNUMBER(OFFSET('Sanitation Data'!$G$11,0,10*ROW('Sanitation Data'!G107))),'Data Summary'!DC113="Yes"),OFFSET('Sanitation Data'!$G$11,0,10*ROW('Sanitation Data'!G107)),NA())</f>
        <v>#N/A</v>
      </c>
      <c r="AO113" s="88" t="e">
        <f ca="true">+IF(AND(ISNUMBER(OFFSET('Sanitation Data'!$G$12,0,10*ROW('Sanitation Data'!G107))),'Data Summary'!DD113="Yes"),OFFSET('Sanitation Data'!$G$12,0,10*ROW('Sanitation Data'!G107)),NA())</f>
        <v>#N/A</v>
      </c>
      <c r="AP113" s="88" t="e">
        <f ca="true">+IF(AND(ISNUMBER(OFFSET('Sanitation Data'!$H$4,0,10*ROW('Sanitation Data'!H107))),'Data Summary'!DE113="Yes"),100-OFFSET('Sanitation Data'!$H$4,0,10*ROW('Sanitation Data'!H107)),NA())</f>
        <v>#N/A</v>
      </c>
      <c r="AQ113" s="88" t="e">
        <f ca="true">+IF(AND(ISNUMBER(OFFSET('Sanitation Data'!$H$6,0,10*ROW('Sanitation Data'!H107))),'Data Summary'!DF113="Yes"),OFFSET('Sanitation Data'!$H$6,0,10*ROW('Sanitation Data'!H107)),NA())</f>
        <v>#N/A</v>
      </c>
      <c r="AR113" s="88" t="e">
        <f ca="true">+IF(AND(ISNUMBER(OFFSET('Sanitation Data'!$H$10,0,10*ROW('Sanitation Data'!H107))),'Data Summary'!DG113="Yes"),OFFSET('Sanitation Data'!$H$10,0,10*ROW('Sanitation Data'!H107)),NA())</f>
        <v>#N/A</v>
      </c>
      <c r="AS113" s="88" t="e">
        <f ca="true">+IF(AND(ISNUMBER(OFFSET('Sanitation Data'!$H$11,0,10*ROW('Sanitation Data'!H107))),'Data Summary'!DH113="Yes"),OFFSET('Sanitation Data'!$H$11,0,10*ROW('Sanitation Data'!H107)),NA())</f>
        <v>#N/A</v>
      </c>
      <c r="AT113" s="88" t="e">
        <f ca="true">+IF(AND(ISNUMBER(OFFSET('Sanitation Data'!$H$12,0,10*ROW('Sanitation Data'!H107))),'Data Summary'!DI113="Yes"),OFFSET('Sanitation Data'!$H$12,0,10*ROW('Sanitation Data'!H107)),NA())</f>
        <v>#N/A</v>
      </c>
      <c r="AU113" s="88" t="e">
        <f ca="true">+IF(AND(ISNUMBER(OFFSET('Sanitation Data'!$I$4,0,10*ROW('Sanitation Data'!I107))),'Data Summary'!DJ113="Yes"),100-OFFSET('Sanitation Data'!$I$4,0,10*ROW('Sanitation Data'!I107)),NA())</f>
        <v>#N/A</v>
      </c>
      <c r="AV113" s="88" t="e">
        <f ca="true">+IF(AND(ISNUMBER(OFFSET('Sanitation Data'!$I$6,0,10*ROW('Sanitation Data'!I107))),'Data Summary'!DK113="Yes"),OFFSET('Sanitation Data'!$I$6,0,10*ROW('Sanitation Data'!I107)),NA())</f>
        <v>#N/A</v>
      </c>
      <c r="AW113" s="88" t="e">
        <f ca="true">+IF(AND(ISNUMBER(OFFSET('Sanitation Data'!$I$10,0,10*ROW('Sanitation Data'!I107))),'Data Summary'!DL113="Yes"),OFFSET('Sanitation Data'!$I$10,0,10*ROW('Sanitation Data'!I107)),NA())</f>
        <v>#N/A</v>
      </c>
      <c r="AX113" s="88" t="e">
        <f ca="true">+IF(AND(ISNUMBER(OFFSET('Sanitation Data'!$I$11,0,10*ROW('Sanitation Data'!I107))),'Data Summary'!DM113="Yes"),OFFSET('Sanitation Data'!$I$11,0,10*ROW('Sanitation Data'!I107)),NA())</f>
        <v>#N/A</v>
      </c>
      <c r="AY113" s="88" t="e">
        <f ca="true">+IF(AND(ISNUMBER(OFFSET('Sanitation Data'!$I$12,0,10*ROW('Sanitation Data'!I107))),'Data Summary'!DN113="Yes"),OFFSET('Sanitation Data'!$I$12,0,10*ROW('Sanitation Data'!I107)),NA())</f>
        <v>#N/A</v>
      </c>
      <c r="AZ113" s="89" t="e">
        <f ca="true">+IF(AND(ISNUMBER(OFFSET('Hygiene Data'!$D$5,0,10*ROW('Hygiene Data'!D107))),'Data Summary'!DO113="Yes"),OFFSET('Hygiene Data'!$D$5,0,10*ROW('Hygiene Data'!D107)),NA())</f>
        <v>#N/A</v>
      </c>
      <c r="BA113" s="89" t="e">
        <f ca="true">+IF(AND(ISNUMBER(OFFSET('Hygiene Data'!$D$7,0,10*ROW('Hygiene Data'!D107))),'Data Summary'!DP113="Yes"),OFFSET('Hygiene Data'!$D$7,0,10*ROW('Hygiene Data'!D107)),NA())</f>
        <v>#N/A</v>
      </c>
      <c r="BB113" s="89" t="e">
        <f ca="true">+IF(AND(ISNUMBER(OFFSET('Hygiene Data'!$D$9,0,10*ROW('Hygiene Data'!D107))),'Data Summary'!DQ113="Yes"),OFFSET('Hygiene Data'!$D$9,0,10*ROW('Hygiene Data'!D107)),NA())</f>
        <v>#N/A</v>
      </c>
      <c r="BC113" s="89" t="e">
        <f ca="true">+IF(AND(ISNUMBER(OFFSET('Hygiene Data'!$E$5,0,10*ROW('Hygiene Data'!E107))),'Data Summary'!DR113="Yes"),OFFSET('Hygiene Data'!$E$5,0,10*ROW('Hygiene Data'!E107)),NA())</f>
        <v>#N/A</v>
      </c>
      <c r="BD113" s="89" t="e">
        <f ca="true">+IF(AND(ISNUMBER(OFFSET('Hygiene Data'!$E$7,0,10*ROW('Hygiene Data'!E107))),'Data Summary'!DS113="Yes"),OFFSET('Hygiene Data'!$E$7,0,10*ROW('Hygiene Data'!E107)),NA())</f>
        <v>#N/A</v>
      </c>
      <c r="BE113" s="89" t="e">
        <f ca="true">+IF(AND(ISNUMBER(OFFSET('Hygiene Data'!$E$9,0,10*ROW('Hygiene Data'!E107))),'Data Summary'!DT113="Yes"),OFFSET('Hygiene Data'!$E$9,0,10*ROW('Hygiene Data'!E107)),NA())</f>
        <v>#N/A</v>
      </c>
      <c r="BF113" s="89" t="e">
        <f ca="true">+IF(AND(ISNUMBER(OFFSET('Hygiene Data'!$F$5,0,10*ROW('Hygiene Data'!F107))),'Data Summary'!DU113="Yes"),OFFSET('Hygiene Data'!$F$5,0,10*ROW('Hygiene Data'!F107)),NA())</f>
        <v>#N/A</v>
      </c>
      <c r="BG113" s="89" t="e">
        <f ca="true">+IF(AND(ISNUMBER(OFFSET('Hygiene Data'!$F$7,0,10*ROW('Hygiene Data'!F107))),'Data Summary'!DV113="Yes"),OFFSET('Hygiene Data'!$F$7,0,10*ROW('Hygiene Data'!F107)),NA())</f>
        <v>#N/A</v>
      </c>
      <c r="BH113" s="89" t="e">
        <f ca="true">+IF(AND(ISNUMBER(OFFSET('Hygiene Data'!$F$9,0,10*ROW('Hygiene Data'!F107))),'Data Summary'!DW113="Yes"),OFFSET('Hygiene Data'!$F$9,0,10*ROW('Hygiene Data'!F107)),NA())</f>
        <v>#N/A</v>
      </c>
      <c r="BI113" s="89" t="e">
        <f ca="true">+IF(AND(ISNUMBER(OFFSET('Hygiene Data'!$G$5,0,10*ROW('Hygiene Data'!G107))),'Data Summary'!DX113="Yes"),OFFSET('Hygiene Data'!$G$5,0,10*ROW('Hygiene Data'!G107)),NA())</f>
        <v>#N/A</v>
      </c>
      <c r="BJ113" s="89" t="e">
        <f ca="true">+IF(AND(ISNUMBER(OFFSET('Hygiene Data'!$G$7,0,10*ROW('Hygiene Data'!G107))),'Data Summary'!DY113="Yes"),OFFSET('Hygiene Data'!$G$7,0,10*ROW('Hygiene Data'!G107)),NA())</f>
        <v>#N/A</v>
      </c>
      <c r="BK113" s="89" t="e">
        <f ca="true">+IF(AND(ISNUMBER(OFFSET('Hygiene Data'!$G$9,0,10*ROW('Hygiene Data'!G107))),'Data Summary'!DZ113="Yes"),OFFSET('Hygiene Data'!$G$9,0,10*ROW('Hygiene Data'!G107)),NA())</f>
        <v>#N/A</v>
      </c>
      <c r="BL113" s="89" t="e">
        <f ca="true">+IF(AND(ISNUMBER(OFFSET('Hygiene Data'!$H$5,0,10*ROW('Hygiene Data'!H107))),'Data Summary'!EA113="Yes"),OFFSET('Hygiene Data'!$H$5,0,10*ROW('Hygiene Data'!H107)),NA())</f>
        <v>#N/A</v>
      </c>
      <c r="BM113" s="89" t="e">
        <f ca="true">+IF(AND(ISNUMBER(OFFSET('Hygiene Data'!$H$7,0,10*ROW('Hygiene Data'!H107))),'Data Summary'!EB113="Yes"),OFFSET('Hygiene Data'!$H$7,0,10*ROW('Hygiene Data'!H107)),NA())</f>
        <v>#N/A</v>
      </c>
      <c r="BN113" s="89" t="e">
        <f ca="true">+IF(AND(ISNUMBER(OFFSET('Hygiene Data'!$H$9,0,10*ROW('Hygiene Data'!H107))),'Data Summary'!EC113="Yes"),OFFSET('Hygiene Data'!$H$9,0,10*ROW('Hygiene Data'!H107)),NA())</f>
        <v>#N/A</v>
      </c>
      <c r="BO113" s="89" t="e">
        <f ca="true">+IF(AND(ISNUMBER(OFFSET('Hygiene Data'!$I$5,0,10*ROW('Hygiene Data'!I107))),'Data Summary'!ED113="Yes"),OFFSET('Hygiene Data'!$I$5,0,10*ROW('Hygiene Data'!I107)),NA())</f>
        <v>#N/A</v>
      </c>
      <c r="BP113" s="89" t="e">
        <f ca="true">+IF(AND(ISNUMBER(OFFSET('Hygiene Data'!$I$7,0,10*ROW('Hygiene Data'!I107))),'Data Summary'!EE113="Yes"),OFFSET('Hygiene Data'!$I$7,0,10*ROW('Hygiene Data'!I107)),NA())</f>
        <v>#N/A</v>
      </c>
      <c r="BQ113" s="89" t="e">
        <f ca="true">+IF(AND(ISNUMBER(OFFSET('Hygiene Data'!$I$9,0,10*ROW('Hygiene Data'!I107))),'Data Summary'!EF113="Yes"),OFFSET('Hygiene Data'!$I$9,0,10*ROW('Hygiene Data'!I107)),NA())</f>
        <v>#N/A</v>
      </c>
    </row>
    <row xmlns:x14ac="http://schemas.microsoft.com/office/spreadsheetml/2009/9/ac" r="114" x14ac:dyDescent="0.2">
      <c r="A114" s="326" t="e">
        <f ca="true">+RIGHT('Data Summary'!A114,LEN('Data Summary'!A114)-9)</f>
        <v>#VALUE!</v>
      </c>
      <c r="B114" s="34" t="str">
        <f ca="true">+IF(ISTEXT('Data Summary'!B114),'Data Summary'!B114,"")</f>
        <v/>
      </c>
      <c r="C114" s="325" t="e">
        <f ca="true">+VALUE('Data Summary'!C114)</f>
        <v>#VALUE!</v>
      </c>
      <c r="D114" s="87" t="e">
        <f ca="true">+IF(AND(ISNUMBER(OFFSET('Water Data'!$D$4,0,10*ROW('Water Data'!D108))),'Data Summary'!BS114="Yes"),100-OFFSET('Water Data'!$D$4,0,10*ROW('Water Data'!D108)),NA())</f>
        <v>#N/A</v>
      </c>
      <c r="E114" s="87" t="e">
        <f ca="true">+IF(AND(ISNUMBER(OFFSET('Water Data'!$D$6,0,10*ROW('Water Data'!D108))),'Data Summary'!BT114="Yes"),OFFSET('Water Data'!$D$6,0,10*ROW('Water Data'!D108)),NA())</f>
        <v>#N/A</v>
      </c>
      <c r="F114" s="87" t="e">
        <f ca="true">+IF(AND(ISNUMBER(OFFSET('Water Data'!$D$9,0,10*ROW('Water Data'!D108))),'Data Summary'!BU114="Yes"),OFFSET('Water Data'!$D$9,0,10*ROW('Water Data'!D108)),NA())</f>
        <v>#N/A</v>
      </c>
      <c r="G114" s="87" t="e">
        <f ca="true">+IF(AND(ISNUMBER(OFFSET('Water Data'!$E$4,0,10*ROW('Water Data'!E108))),'Data Summary'!BV114="Yes"),100-OFFSET('Water Data'!$E$4,0,10*ROW('Water Data'!E108)),NA())</f>
        <v>#N/A</v>
      </c>
      <c r="H114" s="87" t="e">
        <f ca="true">+IF(AND(ISNUMBER(OFFSET('Water Data'!$E$6,0,10*ROW('Water Data'!E108))),'Data Summary'!BW114="Yes"),OFFSET('Water Data'!$E$6,0,10*ROW('Water Data'!E108)),NA())</f>
        <v>#N/A</v>
      </c>
      <c r="I114" s="87" t="e">
        <f ca="true">+IF(AND(ISNUMBER(OFFSET('Water Data'!$E$9,0,10*ROW('Water Data'!E108))),'Data Summary'!BX114="Yes"),OFFSET('Water Data'!$E$9,0,10*ROW('Water Data'!E108)),NA())</f>
        <v>#N/A</v>
      </c>
      <c r="J114" s="87" t="e">
        <f ca="true">+IF(AND(ISNUMBER(OFFSET('Water Data'!$F$4,0,10*ROW('Water Data'!F108))),'Data Summary'!BY114="Yes"),100-OFFSET('Water Data'!$F$4,0,10*ROW('Water Data'!F108)),NA())</f>
        <v>#N/A</v>
      </c>
      <c r="K114" s="87" t="e">
        <f ca="true">+IF(AND(ISNUMBER(OFFSET('Water Data'!$F$6,0,10*ROW('Water Data'!F108))),'Data Summary'!BZ114="Yes"),OFFSET('Water Data'!$F$6,0,10*ROW('Water Data'!F108)),NA())</f>
        <v>#N/A</v>
      </c>
      <c r="L114" s="87" t="e">
        <f ca="true">+IF(AND(ISNUMBER(OFFSET('Water Data'!$F$9,0,10*ROW('Water Data'!F108))),'Data Summary'!CA114="Yes"),OFFSET('Water Data'!$F$9,0,10*ROW('Water Data'!F108)),NA())</f>
        <v>#N/A</v>
      </c>
      <c r="M114" s="87" t="e">
        <f ca="true">+IF(AND(ISNUMBER(OFFSET('Water Data'!$G$4,0,10*ROW('Water Data'!G108))),'Data Summary'!CB114="Yes"),100-OFFSET('Water Data'!$G$4,0,10*ROW('Water Data'!G108)),NA())</f>
        <v>#N/A</v>
      </c>
      <c r="N114" s="87" t="e">
        <f ca="true">+IF(AND(ISNUMBER(OFFSET('Water Data'!$G$6,0,10*ROW('Water Data'!G108))),'Data Summary'!CC114="Yes"),OFFSET('Water Data'!$G$6,0,10*ROW('Water Data'!G108)),NA())</f>
        <v>#N/A</v>
      </c>
      <c r="O114" s="87" t="e">
        <f ca="true">+IF(AND(ISNUMBER(OFFSET('Water Data'!$G$9,0,10*ROW('Water Data'!G108))),'Data Summary'!CD114="Yes"),OFFSET('Water Data'!$G$9,0,10*ROW('Water Data'!G108)),NA())</f>
        <v>#N/A</v>
      </c>
      <c r="P114" s="87" t="e">
        <f ca="true">+IF(AND(ISNUMBER(OFFSET('Water Data'!$H$4,0,10*ROW('Water Data'!H108))),'Data Summary'!CE114="Yes"),100-OFFSET('Water Data'!$H$4,0,10*ROW('Water Data'!H108)),NA())</f>
        <v>#N/A</v>
      </c>
      <c r="Q114" s="87" t="e">
        <f ca="true">+IF(AND(ISNUMBER(OFFSET('Water Data'!$H$6,0,10*ROW('Water Data'!H108))),'Data Summary'!CF114="Yes"),OFFSET('Water Data'!$H$6,0,10*ROW('Water Data'!H108)),NA())</f>
        <v>#N/A</v>
      </c>
      <c r="R114" s="87" t="e">
        <f ca="true">+IF(AND(ISNUMBER(OFFSET('Water Data'!$H$9,0,10*ROW('Water Data'!H108))),'Data Summary'!CG114="Yes"),OFFSET('Water Data'!$H$9,0,10*ROW('Water Data'!H108)),NA())</f>
        <v>#N/A</v>
      </c>
      <c r="S114" s="87" t="e">
        <f ca="true">+IF(AND(ISNUMBER(OFFSET('Water Data'!$I$4,0,10*ROW('Water Data'!I108))),'Data Summary'!CH114="Yes"),100-OFFSET('Water Data'!$I$4,0,10*ROW('Water Data'!I108)),NA())</f>
        <v>#N/A</v>
      </c>
      <c r="T114" s="87" t="e">
        <f ca="true">+IF(AND(ISNUMBER(OFFSET('Water Data'!$I$6,0,10*ROW('Water Data'!I108))),'Data Summary'!CI114="Yes"),OFFSET('Water Data'!$I$6,0,10*ROW('Water Data'!I108)),NA())</f>
        <v>#N/A</v>
      </c>
      <c r="U114" s="87" t="e">
        <f ca="true">+IF(AND(ISNUMBER(OFFSET('Water Data'!$I$9,0,10*ROW('Water Data'!I108))),'Data Summary'!CJ114="Yes"),OFFSET('Water Data'!$I$9,0,10*ROW('Water Data'!I108)),NA())</f>
        <v>#N/A</v>
      </c>
      <c r="V114" s="88" t="e">
        <f ca="true">+IF(AND(ISNUMBER(OFFSET('Sanitation Data'!$D$4,0,10*ROW('Sanitation Data'!D108))),'Data Summary'!CK114="Yes"),100-OFFSET('Sanitation Data'!$D$4,0,10*ROW('Sanitation Data'!D108)),NA())</f>
        <v>#N/A</v>
      </c>
      <c r="W114" s="88" t="e">
        <f ca="true">+IF(AND(ISNUMBER(OFFSET('Sanitation Data'!$D$6,0,10*ROW('Sanitation Data'!D108))),'Data Summary'!CL114="Yes"),OFFSET('Sanitation Data'!$D$6,0,10*ROW('Sanitation Data'!D108)),NA())</f>
        <v>#N/A</v>
      </c>
      <c r="X114" s="88" t="e">
        <f ca="true">+IF(AND(ISNUMBER(OFFSET('Sanitation Data'!$D$10,0,10*ROW('Sanitation Data'!D108))),'Data Summary'!CM114="Yes"),OFFSET('Sanitation Data'!$D$10,0,10*ROW('Sanitation Data'!D108)),NA())</f>
        <v>#N/A</v>
      </c>
      <c r="Y114" s="88" t="e">
        <f ca="true">+IF(AND(ISNUMBER(OFFSET('Sanitation Data'!$D$11,0,10*ROW('Sanitation Data'!D108))),'Data Summary'!CN114="Yes"),OFFSET('Sanitation Data'!$D$11,0,10*ROW('Sanitation Data'!D108)),NA())</f>
        <v>#N/A</v>
      </c>
      <c r="Z114" s="88" t="e">
        <f ca="true">+IF(AND(ISNUMBER(OFFSET('Sanitation Data'!$D$12,0,10*ROW('Sanitation Data'!D108))),'Data Summary'!CO114="Yes"),OFFSET('Sanitation Data'!$D$12,0,10*ROW('Sanitation Data'!D108)),NA())</f>
        <v>#N/A</v>
      </c>
      <c r="AA114" s="88" t="e">
        <f ca="true">+IF(AND(ISNUMBER(OFFSET('Sanitation Data'!$E$4,0,10*ROW('Sanitation Data'!E108))),'Data Summary'!CP114="Yes"),100-OFFSET('Sanitation Data'!$E$4,0,10*ROW('Sanitation Data'!E108)),NA())</f>
        <v>#N/A</v>
      </c>
      <c r="AB114" s="88" t="e">
        <f ca="true">+IF(AND(ISNUMBER(OFFSET('Sanitation Data'!$E$6,0,10*ROW('Sanitation Data'!E108))),'Data Summary'!CQ114="Yes"),OFFSET('Sanitation Data'!$E$6,0,10*ROW('Sanitation Data'!E108)),NA())</f>
        <v>#N/A</v>
      </c>
      <c r="AC114" s="88" t="e">
        <f ca="true">+IF(AND(ISNUMBER(OFFSET('Sanitation Data'!$E$10,0,10*ROW('Sanitation Data'!E108))),'Data Summary'!CR114="Yes"),OFFSET('Sanitation Data'!$E$10,0,10*ROW('Sanitation Data'!E108)),NA())</f>
        <v>#N/A</v>
      </c>
      <c r="AD114" s="88" t="e">
        <f ca="true">+IF(AND(ISNUMBER(OFFSET('Sanitation Data'!$E$11,0,10*ROW('Sanitation Data'!E108))),'Data Summary'!CS114="Yes"),OFFSET('Sanitation Data'!$E$11,0,10*ROW('Sanitation Data'!E108)),NA())</f>
        <v>#N/A</v>
      </c>
      <c r="AE114" s="88" t="e">
        <f ca="true">+IF(AND(ISNUMBER(OFFSET('Sanitation Data'!$E$12,0,10*ROW('Sanitation Data'!E108))),'Data Summary'!CT114="Yes"),OFFSET('Sanitation Data'!$E$12,0,10*ROW('Sanitation Data'!E108)),NA())</f>
        <v>#N/A</v>
      </c>
      <c r="AF114" s="88" t="e">
        <f ca="true">+IF(AND(ISNUMBER(OFFSET('Sanitation Data'!$F$4,0,10*ROW('Sanitation Data'!F108))),'Data Summary'!CU114="Yes"),100-OFFSET('Sanitation Data'!$F$4,0,10*ROW('Sanitation Data'!F108)),NA())</f>
        <v>#N/A</v>
      </c>
      <c r="AG114" s="88" t="e">
        <f ca="true">+IF(AND(ISNUMBER(OFFSET('Sanitation Data'!$F$6,0,10*ROW('Sanitation Data'!F108))),'Data Summary'!CV114="Yes"),OFFSET('Sanitation Data'!$F$6,0,10*ROW('Sanitation Data'!F108)),NA())</f>
        <v>#N/A</v>
      </c>
      <c r="AH114" s="88" t="e">
        <f ca="true">+IF(AND(ISNUMBER(OFFSET('Sanitation Data'!$F$10,0,10*ROW('Sanitation Data'!F108))),'Data Summary'!CW114="Yes"),OFFSET('Sanitation Data'!$F$10,0,10*ROW('Sanitation Data'!F108)),NA())</f>
        <v>#N/A</v>
      </c>
      <c r="AI114" s="88" t="e">
        <f ca="true">+IF(AND(ISNUMBER(OFFSET('Sanitation Data'!$F$11,0,10*ROW('Sanitation Data'!F108))),'Data Summary'!CX114="Yes"),OFFSET('Sanitation Data'!$F$11,0,10*ROW('Sanitation Data'!F108)),NA())</f>
        <v>#N/A</v>
      </c>
      <c r="AJ114" s="88" t="e">
        <f ca="true">+IF(AND(ISNUMBER(OFFSET('Sanitation Data'!$F$12,0,10*ROW('Sanitation Data'!F108))),'Data Summary'!CY114="Yes"),OFFSET('Sanitation Data'!$F$12,0,10*ROW('Sanitation Data'!F108)),NA())</f>
        <v>#N/A</v>
      </c>
      <c r="AK114" s="88" t="e">
        <f ca="true">+IF(AND(ISNUMBER(OFFSET('Sanitation Data'!$G$4,0,10*ROW('Sanitation Data'!G108))),'Data Summary'!CZ114="Yes"),100-OFFSET('Sanitation Data'!$G$4,0,10*ROW('Sanitation Data'!G108)),NA())</f>
        <v>#N/A</v>
      </c>
      <c r="AL114" s="88" t="e">
        <f ca="true">+IF(AND(ISNUMBER(OFFSET('Sanitation Data'!$G$6,0,10*ROW('Sanitation Data'!G108))),'Data Summary'!DA114="Yes"),OFFSET('Sanitation Data'!$G$6,0,10*ROW('Sanitation Data'!G108)),NA())</f>
        <v>#N/A</v>
      </c>
      <c r="AM114" s="88" t="e">
        <f ca="true">+IF(AND(ISNUMBER(OFFSET('Sanitation Data'!$G$10,0,10*ROW('Sanitation Data'!G108))),'Data Summary'!DB114="Yes"),OFFSET('Sanitation Data'!$G$10,0,10*ROW('Sanitation Data'!G108)),NA())</f>
        <v>#N/A</v>
      </c>
      <c r="AN114" s="88" t="e">
        <f ca="true">+IF(AND(ISNUMBER(OFFSET('Sanitation Data'!$G$11,0,10*ROW('Sanitation Data'!G108))),'Data Summary'!DC114="Yes"),OFFSET('Sanitation Data'!$G$11,0,10*ROW('Sanitation Data'!G108)),NA())</f>
        <v>#N/A</v>
      </c>
      <c r="AO114" s="88" t="e">
        <f ca="true">+IF(AND(ISNUMBER(OFFSET('Sanitation Data'!$G$12,0,10*ROW('Sanitation Data'!G108))),'Data Summary'!DD114="Yes"),OFFSET('Sanitation Data'!$G$12,0,10*ROW('Sanitation Data'!G108)),NA())</f>
        <v>#N/A</v>
      </c>
      <c r="AP114" s="88" t="e">
        <f ca="true">+IF(AND(ISNUMBER(OFFSET('Sanitation Data'!$H$4,0,10*ROW('Sanitation Data'!H108))),'Data Summary'!DE114="Yes"),100-OFFSET('Sanitation Data'!$H$4,0,10*ROW('Sanitation Data'!H108)),NA())</f>
        <v>#N/A</v>
      </c>
      <c r="AQ114" s="88" t="e">
        <f ca="true">+IF(AND(ISNUMBER(OFFSET('Sanitation Data'!$H$6,0,10*ROW('Sanitation Data'!H108))),'Data Summary'!DF114="Yes"),OFFSET('Sanitation Data'!$H$6,0,10*ROW('Sanitation Data'!H108)),NA())</f>
        <v>#N/A</v>
      </c>
      <c r="AR114" s="88" t="e">
        <f ca="true">+IF(AND(ISNUMBER(OFFSET('Sanitation Data'!$H$10,0,10*ROW('Sanitation Data'!H108))),'Data Summary'!DG114="Yes"),OFFSET('Sanitation Data'!$H$10,0,10*ROW('Sanitation Data'!H108)),NA())</f>
        <v>#N/A</v>
      </c>
      <c r="AS114" s="88" t="e">
        <f ca="true">+IF(AND(ISNUMBER(OFFSET('Sanitation Data'!$H$11,0,10*ROW('Sanitation Data'!H108))),'Data Summary'!DH114="Yes"),OFFSET('Sanitation Data'!$H$11,0,10*ROW('Sanitation Data'!H108)),NA())</f>
        <v>#N/A</v>
      </c>
      <c r="AT114" s="88" t="e">
        <f ca="true">+IF(AND(ISNUMBER(OFFSET('Sanitation Data'!$H$12,0,10*ROW('Sanitation Data'!H108))),'Data Summary'!DI114="Yes"),OFFSET('Sanitation Data'!$H$12,0,10*ROW('Sanitation Data'!H108)),NA())</f>
        <v>#N/A</v>
      </c>
      <c r="AU114" s="88" t="e">
        <f ca="true">+IF(AND(ISNUMBER(OFFSET('Sanitation Data'!$I$4,0,10*ROW('Sanitation Data'!I108))),'Data Summary'!DJ114="Yes"),100-OFFSET('Sanitation Data'!$I$4,0,10*ROW('Sanitation Data'!I108)),NA())</f>
        <v>#N/A</v>
      </c>
      <c r="AV114" s="88" t="e">
        <f ca="true">+IF(AND(ISNUMBER(OFFSET('Sanitation Data'!$I$6,0,10*ROW('Sanitation Data'!I108))),'Data Summary'!DK114="Yes"),OFFSET('Sanitation Data'!$I$6,0,10*ROW('Sanitation Data'!I108)),NA())</f>
        <v>#N/A</v>
      </c>
      <c r="AW114" s="88" t="e">
        <f ca="true">+IF(AND(ISNUMBER(OFFSET('Sanitation Data'!$I$10,0,10*ROW('Sanitation Data'!I108))),'Data Summary'!DL114="Yes"),OFFSET('Sanitation Data'!$I$10,0,10*ROW('Sanitation Data'!I108)),NA())</f>
        <v>#N/A</v>
      </c>
      <c r="AX114" s="88" t="e">
        <f ca="true">+IF(AND(ISNUMBER(OFFSET('Sanitation Data'!$I$11,0,10*ROW('Sanitation Data'!I108))),'Data Summary'!DM114="Yes"),OFFSET('Sanitation Data'!$I$11,0,10*ROW('Sanitation Data'!I108)),NA())</f>
        <v>#N/A</v>
      </c>
      <c r="AY114" s="88" t="e">
        <f ca="true">+IF(AND(ISNUMBER(OFFSET('Sanitation Data'!$I$12,0,10*ROW('Sanitation Data'!I108))),'Data Summary'!DN114="Yes"),OFFSET('Sanitation Data'!$I$12,0,10*ROW('Sanitation Data'!I108)),NA())</f>
        <v>#N/A</v>
      </c>
      <c r="AZ114" s="89" t="e">
        <f ca="true">+IF(AND(ISNUMBER(OFFSET('Hygiene Data'!$D$5,0,10*ROW('Hygiene Data'!D108))),'Data Summary'!DO114="Yes"),OFFSET('Hygiene Data'!$D$5,0,10*ROW('Hygiene Data'!D108)),NA())</f>
        <v>#N/A</v>
      </c>
      <c r="BA114" s="89" t="e">
        <f ca="true">+IF(AND(ISNUMBER(OFFSET('Hygiene Data'!$D$7,0,10*ROW('Hygiene Data'!D108))),'Data Summary'!DP114="Yes"),OFFSET('Hygiene Data'!$D$7,0,10*ROW('Hygiene Data'!D108)),NA())</f>
        <v>#N/A</v>
      </c>
      <c r="BB114" s="89" t="e">
        <f ca="true">+IF(AND(ISNUMBER(OFFSET('Hygiene Data'!$D$9,0,10*ROW('Hygiene Data'!D108))),'Data Summary'!DQ114="Yes"),OFFSET('Hygiene Data'!$D$9,0,10*ROW('Hygiene Data'!D108)),NA())</f>
        <v>#N/A</v>
      </c>
      <c r="BC114" s="89" t="e">
        <f ca="true">+IF(AND(ISNUMBER(OFFSET('Hygiene Data'!$E$5,0,10*ROW('Hygiene Data'!E108))),'Data Summary'!DR114="Yes"),OFFSET('Hygiene Data'!$E$5,0,10*ROW('Hygiene Data'!E108)),NA())</f>
        <v>#N/A</v>
      </c>
      <c r="BD114" s="89" t="e">
        <f ca="true">+IF(AND(ISNUMBER(OFFSET('Hygiene Data'!$E$7,0,10*ROW('Hygiene Data'!E108))),'Data Summary'!DS114="Yes"),OFFSET('Hygiene Data'!$E$7,0,10*ROW('Hygiene Data'!E108)),NA())</f>
        <v>#N/A</v>
      </c>
      <c r="BE114" s="89" t="e">
        <f ca="true">+IF(AND(ISNUMBER(OFFSET('Hygiene Data'!$E$9,0,10*ROW('Hygiene Data'!E108))),'Data Summary'!DT114="Yes"),OFFSET('Hygiene Data'!$E$9,0,10*ROW('Hygiene Data'!E108)),NA())</f>
        <v>#N/A</v>
      </c>
      <c r="BF114" s="89" t="e">
        <f ca="true">+IF(AND(ISNUMBER(OFFSET('Hygiene Data'!$F$5,0,10*ROW('Hygiene Data'!F108))),'Data Summary'!DU114="Yes"),OFFSET('Hygiene Data'!$F$5,0,10*ROW('Hygiene Data'!F108)),NA())</f>
        <v>#N/A</v>
      </c>
      <c r="BG114" s="89" t="e">
        <f ca="true">+IF(AND(ISNUMBER(OFFSET('Hygiene Data'!$F$7,0,10*ROW('Hygiene Data'!F108))),'Data Summary'!DV114="Yes"),OFFSET('Hygiene Data'!$F$7,0,10*ROW('Hygiene Data'!F108)),NA())</f>
        <v>#N/A</v>
      </c>
      <c r="BH114" s="89" t="e">
        <f ca="true">+IF(AND(ISNUMBER(OFFSET('Hygiene Data'!$F$9,0,10*ROW('Hygiene Data'!F108))),'Data Summary'!DW114="Yes"),OFFSET('Hygiene Data'!$F$9,0,10*ROW('Hygiene Data'!F108)),NA())</f>
        <v>#N/A</v>
      </c>
      <c r="BI114" s="89" t="e">
        <f ca="true">+IF(AND(ISNUMBER(OFFSET('Hygiene Data'!$G$5,0,10*ROW('Hygiene Data'!G108))),'Data Summary'!DX114="Yes"),OFFSET('Hygiene Data'!$G$5,0,10*ROW('Hygiene Data'!G108)),NA())</f>
        <v>#N/A</v>
      </c>
      <c r="BJ114" s="89" t="e">
        <f ca="true">+IF(AND(ISNUMBER(OFFSET('Hygiene Data'!$G$7,0,10*ROW('Hygiene Data'!G108))),'Data Summary'!DY114="Yes"),OFFSET('Hygiene Data'!$G$7,0,10*ROW('Hygiene Data'!G108)),NA())</f>
        <v>#N/A</v>
      </c>
      <c r="BK114" s="89" t="e">
        <f ca="true">+IF(AND(ISNUMBER(OFFSET('Hygiene Data'!$G$9,0,10*ROW('Hygiene Data'!G108))),'Data Summary'!DZ114="Yes"),OFFSET('Hygiene Data'!$G$9,0,10*ROW('Hygiene Data'!G108)),NA())</f>
        <v>#N/A</v>
      </c>
      <c r="BL114" s="89" t="e">
        <f ca="true">+IF(AND(ISNUMBER(OFFSET('Hygiene Data'!$H$5,0,10*ROW('Hygiene Data'!H108))),'Data Summary'!EA114="Yes"),OFFSET('Hygiene Data'!$H$5,0,10*ROW('Hygiene Data'!H108)),NA())</f>
        <v>#N/A</v>
      </c>
      <c r="BM114" s="89" t="e">
        <f ca="true">+IF(AND(ISNUMBER(OFFSET('Hygiene Data'!$H$7,0,10*ROW('Hygiene Data'!H108))),'Data Summary'!EB114="Yes"),OFFSET('Hygiene Data'!$H$7,0,10*ROW('Hygiene Data'!H108)),NA())</f>
        <v>#N/A</v>
      </c>
      <c r="BN114" s="89" t="e">
        <f ca="true">+IF(AND(ISNUMBER(OFFSET('Hygiene Data'!$H$9,0,10*ROW('Hygiene Data'!H108))),'Data Summary'!EC114="Yes"),OFFSET('Hygiene Data'!$H$9,0,10*ROW('Hygiene Data'!H108)),NA())</f>
        <v>#N/A</v>
      </c>
      <c r="BO114" s="89" t="e">
        <f ca="true">+IF(AND(ISNUMBER(OFFSET('Hygiene Data'!$I$5,0,10*ROW('Hygiene Data'!I108))),'Data Summary'!ED114="Yes"),OFFSET('Hygiene Data'!$I$5,0,10*ROW('Hygiene Data'!I108)),NA())</f>
        <v>#N/A</v>
      </c>
      <c r="BP114" s="89" t="e">
        <f ca="true">+IF(AND(ISNUMBER(OFFSET('Hygiene Data'!$I$7,0,10*ROW('Hygiene Data'!I108))),'Data Summary'!EE114="Yes"),OFFSET('Hygiene Data'!$I$7,0,10*ROW('Hygiene Data'!I108)),NA())</f>
        <v>#N/A</v>
      </c>
      <c r="BQ114" s="89" t="e">
        <f ca="true">+IF(AND(ISNUMBER(OFFSET('Hygiene Data'!$I$9,0,10*ROW('Hygiene Data'!I108))),'Data Summary'!EF114="Yes"),OFFSET('Hygiene Data'!$I$9,0,10*ROW('Hygiene Data'!I108)),NA())</f>
        <v>#N/A</v>
      </c>
    </row>
    <row xmlns:x14ac="http://schemas.microsoft.com/office/spreadsheetml/2009/9/ac" r="115" x14ac:dyDescent="0.2">
      <c r="A115" s="326" t="e">
        <f ca="true">+RIGHT('Data Summary'!A115,LEN('Data Summary'!A115)-9)</f>
        <v>#VALUE!</v>
      </c>
      <c r="B115" s="34" t="str">
        <f ca="true">+IF(ISTEXT('Data Summary'!B115),'Data Summary'!B115,"")</f>
        <v/>
      </c>
      <c r="C115" s="325" t="e">
        <f ca="true">+VALUE('Data Summary'!C115)</f>
        <v>#VALUE!</v>
      </c>
      <c r="D115" s="87" t="e">
        <f ca="true">+IF(AND(ISNUMBER(OFFSET('Water Data'!$D$4,0,10*ROW('Water Data'!D109))),'Data Summary'!BS115="Yes"),100-OFFSET('Water Data'!$D$4,0,10*ROW('Water Data'!D109)),NA())</f>
        <v>#N/A</v>
      </c>
      <c r="E115" s="87" t="e">
        <f ca="true">+IF(AND(ISNUMBER(OFFSET('Water Data'!$D$6,0,10*ROW('Water Data'!D109))),'Data Summary'!BT115="Yes"),OFFSET('Water Data'!$D$6,0,10*ROW('Water Data'!D109)),NA())</f>
        <v>#N/A</v>
      </c>
      <c r="F115" s="87" t="e">
        <f ca="true">+IF(AND(ISNUMBER(OFFSET('Water Data'!$D$9,0,10*ROW('Water Data'!D109))),'Data Summary'!BU115="Yes"),OFFSET('Water Data'!$D$9,0,10*ROW('Water Data'!D109)),NA())</f>
        <v>#N/A</v>
      </c>
      <c r="G115" s="87" t="e">
        <f ca="true">+IF(AND(ISNUMBER(OFFSET('Water Data'!$E$4,0,10*ROW('Water Data'!E109))),'Data Summary'!BV115="Yes"),100-OFFSET('Water Data'!$E$4,0,10*ROW('Water Data'!E109)),NA())</f>
        <v>#N/A</v>
      </c>
      <c r="H115" s="87" t="e">
        <f ca="true">+IF(AND(ISNUMBER(OFFSET('Water Data'!$E$6,0,10*ROW('Water Data'!E109))),'Data Summary'!BW115="Yes"),OFFSET('Water Data'!$E$6,0,10*ROW('Water Data'!E109)),NA())</f>
        <v>#N/A</v>
      </c>
      <c r="I115" s="87" t="e">
        <f ca="true">+IF(AND(ISNUMBER(OFFSET('Water Data'!$E$9,0,10*ROW('Water Data'!E109))),'Data Summary'!BX115="Yes"),OFFSET('Water Data'!$E$9,0,10*ROW('Water Data'!E109)),NA())</f>
        <v>#N/A</v>
      </c>
      <c r="J115" s="87" t="e">
        <f ca="true">+IF(AND(ISNUMBER(OFFSET('Water Data'!$F$4,0,10*ROW('Water Data'!F109))),'Data Summary'!BY115="Yes"),100-OFFSET('Water Data'!$F$4,0,10*ROW('Water Data'!F109)),NA())</f>
        <v>#N/A</v>
      </c>
      <c r="K115" s="87" t="e">
        <f ca="true">+IF(AND(ISNUMBER(OFFSET('Water Data'!$F$6,0,10*ROW('Water Data'!F109))),'Data Summary'!BZ115="Yes"),OFFSET('Water Data'!$F$6,0,10*ROW('Water Data'!F109)),NA())</f>
        <v>#N/A</v>
      </c>
      <c r="L115" s="87" t="e">
        <f ca="true">+IF(AND(ISNUMBER(OFFSET('Water Data'!$F$9,0,10*ROW('Water Data'!F109))),'Data Summary'!CA115="Yes"),OFFSET('Water Data'!$F$9,0,10*ROW('Water Data'!F109)),NA())</f>
        <v>#N/A</v>
      </c>
      <c r="M115" s="87" t="e">
        <f ca="true">+IF(AND(ISNUMBER(OFFSET('Water Data'!$G$4,0,10*ROW('Water Data'!G109))),'Data Summary'!CB115="Yes"),100-OFFSET('Water Data'!$G$4,0,10*ROW('Water Data'!G109)),NA())</f>
        <v>#N/A</v>
      </c>
      <c r="N115" s="87" t="e">
        <f ca="true">+IF(AND(ISNUMBER(OFFSET('Water Data'!$G$6,0,10*ROW('Water Data'!G109))),'Data Summary'!CC115="Yes"),OFFSET('Water Data'!$G$6,0,10*ROW('Water Data'!G109)),NA())</f>
        <v>#N/A</v>
      </c>
      <c r="O115" s="87" t="e">
        <f ca="true">+IF(AND(ISNUMBER(OFFSET('Water Data'!$G$9,0,10*ROW('Water Data'!G109))),'Data Summary'!CD115="Yes"),OFFSET('Water Data'!$G$9,0,10*ROW('Water Data'!G109)),NA())</f>
        <v>#N/A</v>
      </c>
      <c r="P115" s="87" t="e">
        <f ca="true">+IF(AND(ISNUMBER(OFFSET('Water Data'!$H$4,0,10*ROW('Water Data'!H109))),'Data Summary'!CE115="Yes"),100-OFFSET('Water Data'!$H$4,0,10*ROW('Water Data'!H109)),NA())</f>
        <v>#N/A</v>
      </c>
      <c r="Q115" s="87" t="e">
        <f ca="true">+IF(AND(ISNUMBER(OFFSET('Water Data'!$H$6,0,10*ROW('Water Data'!H109))),'Data Summary'!CF115="Yes"),OFFSET('Water Data'!$H$6,0,10*ROW('Water Data'!H109)),NA())</f>
        <v>#N/A</v>
      </c>
      <c r="R115" s="87" t="e">
        <f ca="true">+IF(AND(ISNUMBER(OFFSET('Water Data'!$H$9,0,10*ROW('Water Data'!H109))),'Data Summary'!CG115="Yes"),OFFSET('Water Data'!$H$9,0,10*ROW('Water Data'!H109)),NA())</f>
        <v>#N/A</v>
      </c>
      <c r="S115" s="87" t="e">
        <f ca="true">+IF(AND(ISNUMBER(OFFSET('Water Data'!$I$4,0,10*ROW('Water Data'!I109))),'Data Summary'!CH115="Yes"),100-OFFSET('Water Data'!$I$4,0,10*ROW('Water Data'!I109)),NA())</f>
        <v>#N/A</v>
      </c>
      <c r="T115" s="87" t="e">
        <f ca="true">+IF(AND(ISNUMBER(OFFSET('Water Data'!$I$6,0,10*ROW('Water Data'!I109))),'Data Summary'!CI115="Yes"),OFFSET('Water Data'!$I$6,0,10*ROW('Water Data'!I109)),NA())</f>
        <v>#N/A</v>
      </c>
      <c r="U115" s="87" t="e">
        <f ca="true">+IF(AND(ISNUMBER(OFFSET('Water Data'!$I$9,0,10*ROW('Water Data'!I109))),'Data Summary'!CJ115="Yes"),OFFSET('Water Data'!$I$9,0,10*ROW('Water Data'!I109)),NA())</f>
        <v>#N/A</v>
      </c>
      <c r="V115" s="88" t="e">
        <f ca="true">+IF(AND(ISNUMBER(OFFSET('Sanitation Data'!$D$4,0,10*ROW('Sanitation Data'!D109))),'Data Summary'!CK115="Yes"),100-OFFSET('Sanitation Data'!$D$4,0,10*ROW('Sanitation Data'!D109)),NA())</f>
        <v>#N/A</v>
      </c>
      <c r="W115" s="88" t="e">
        <f ca="true">+IF(AND(ISNUMBER(OFFSET('Sanitation Data'!$D$6,0,10*ROW('Sanitation Data'!D109))),'Data Summary'!CL115="Yes"),OFFSET('Sanitation Data'!$D$6,0,10*ROW('Sanitation Data'!D109)),NA())</f>
        <v>#N/A</v>
      </c>
      <c r="X115" s="88" t="e">
        <f ca="true">+IF(AND(ISNUMBER(OFFSET('Sanitation Data'!$D$10,0,10*ROW('Sanitation Data'!D109))),'Data Summary'!CM115="Yes"),OFFSET('Sanitation Data'!$D$10,0,10*ROW('Sanitation Data'!D109)),NA())</f>
        <v>#N/A</v>
      </c>
      <c r="Y115" s="88" t="e">
        <f ca="true">+IF(AND(ISNUMBER(OFFSET('Sanitation Data'!$D$11,0,10*ROW('Sanitation Data'!D109))),'Data Summary'!CN115="Yes"),OFFSET('Sanitation Data'!$D$11,0,10*ROW('Sanitation Data'!D109)),NA())</f>
        <v>#N/A</v>
      </c>
      <c r="Z115" s="88" t="e">
        <f ca="true">+IF(AND(ISNUMBER(OFFSET('Sanitation Data'!$D$12,0,10*ROW('Sanitation Data'!D109))),'Data Summary'!CO115="Yes"),OFFSET('Sanitation Data'!$D$12,0,10*ROW('Sanitation Data'!D109)),NA())</f>
        <v>#N/A</v>
      </c>
      <c r="AA115" s="88" t="e">
        <f ca="true">+IF(AND(ISNUMBER(OFFSET('Sanitation Data'!$E$4,0,10*ROW('Sanitation Data'!E109))),'Data Summary'!CP115="Yes"),100-OFFSET('Sanitation Data'!$E$4,0,10*ROW('Sanitation Data'!E109)),NA())</f>
        <v>#N/A</v>
      </c>
      <c r="AB115" s="88" t="e">
        <f ca="true">+IF(AND(ISNUMBER(OFFSET('Sanitation Data'!$E$6,0,10*ROW('Sanitation Data'!E109))),'Data Summary'!CQ115="Yes"),OFFSET('Sanitation Data'!$E$6,0,10*ROW('Sanitation Data'!E109)),NA())</f>
        <v>#N/A</v>
      </c>
      <c r="AC115" s="88" t="e">
        <f ca="true">+IF(AND(ISNUMBER(OFFSET('Sanitation Data'!$E$10,0,10*ROW('Sanitation Data'!E109))),'Data Summary'!CR115="Yes"),OFFSET('Sanitation Data'!$E$10,0,10*ROW('Sanitation Data'!E109)),NA())</f>
        <v>#N/A</v>
      </c>
      <c r="AD115" s="88" t="e">
        <f ca="true">+IF(AND(ISNUMBER(OFFSET('Sanitation Data'!$E$11,0,10*ROW('Sanitation Data'!E109))),'Data Summary'!CS115="Yes"),OFFSET('Sanitation Data'!$E$11,0,10*ROW('Sanitation Data'!E109)),NA())</f>
        <v>#N/A</v>
      </c>
      <c r="AE115" s="88" t="e">
        <f ca="true">+IF(AND(ISNUMBER(OFFSET('Sanitation Data'!$E$12,0,10*ROW('Sanitation Data'!E109))),'Data Summary'!CT115="Yes"),OFFSET('Sanitation Data'!$E$12,0,10*ROW('Sanitation Data'!E109)),NA())</f>
        <v>#N/A</v>
      </c>
      <c r="AF115" s="88" t="e">
        <f ca="true">+IF(AND(ISNUMBER(OFFSET('Sanitation Data'!$F$4,0,10*ROW('Sanitation Data'!F109))),'Data Summary'!CU115="Yes"),100-OFFSET('Sanitation Data'!$F$4,0,10*ROW('Sanitation Data'!F109)),NA())</f>
        <v>#N/A</v>
      </c>
      <c r="AG115" s="88" t="e">
        <f ca="true">+IF(AND(ISNUMBER(OFFSET('Sanitation Data'!$F$6,0,10*ROW('Sanitation Data'!F109))),'Data Summary'!CV115="Yes"),OFFSET('Sanitation Data'!$F$6,0,10*ROW('Sanitation Data'!F109)),NA())</f>
        <v>#N/A</v>
      </c>
      <c r="AH115" s="88" t="e">
        <f ca="true">+IF(AND(ISNUMBER(OFFSET('Sanitation Data'!$F$10,0,10*ROW('Sanitation Data'!F109))),'Data Summary'!CW115="Yes"),OFFSET('Sanitation Data'!$F$10,0,10*ROW('Sanitation Data'!F109)),NA())</f>
        <v>#N/A</v>
      </c>
      <c r="AI115" s="88" t="e">
        <f ca="true">+IF(AND(ISNUMBER(OFFSET('Sanitation Data'!$F$11,0,10*ROW('Sanitation Data'!F109))),'Data Summary'!CX115="Yes"),OFFSET('Sanitation Data'!$F$11,0,10*ROW('Sanitation Data'!F109)),NA())</f>
        <v>#N/A</v>
      </c>
      <c r="AJ115" s="88" t="e">
        <f ca="true">+IF(AND(ISNUMBER(OFFSET('Sanitation Data'!$F$12,0,10*ROW('Sanitation Data'!F109))),'Data Summary'!CY115="Yes"),OFFSET('Sanitation Data'!$F$12,0,10*ROW('Sanitation Data'!F109)),NA())</f>
        <v>#N/A</v>
      </c>
      <c r="AK115" s="88" t="e">
        <f ca="true">+IF(AND(ISNUMBER(OFFSET('Sanitation Data'!$G$4,0,10*ROW('Sanitation Data'!G109))),'Data Summary'!CZ115="Yes"),100-OFFSET('Sanitation Data'!$G$4,0,10*ROW('Sanitation Data'!G109)),NA())</f>
        <v>#N/A</v>
      </c>
      <c r="AL115" s="88" t="e">
        <f ca="true">+IF(AND(ISNUMBER(OFFSET('Sanitation Data'!$G$6,0,10*ROW('Sanitation Data'!G109))),'Data Summary'!DA115="Yes"),OFFSET('Sanitation Data'!$G$6,0,10*ROW('Sanitation Data'!G109)),NA())</f>
        <v>#N/A</v>
      </c>
      <c r="AM115" s="88" t="e">
        <f ca="true">+IF(AND(ISNUMBER(OFFSET('Sanitation Data'!$G$10,0,10*ROW('Sanitation Data'!G109))),'Data Summary'!DB115="Yes"),OFFSET('Sanitation Data'!$G$10,0,10*ROW('Sanitation Data'!G109)),NA())</f>
        <v>#N/A</v>
      </c>
      <c r="AN115" s="88" t="e">
        <f ca="true">+IF(AND(ISNUMBER(OFFSET('Sanitation Data'!$G$11,0,10*ROW('Sanitation Data'!G109))),'Data Summary'!DC115="Yes"),OFFSET('Sanitation Data'!$G$11,0,10*ROW('Sanitation Data'!G109)),NA())</f>
        <v>#N/A</v>
      </c>
      <c r="AO115" s="88" t="e">
        <f ca="true">+IF(AND(ISNUMBER(OFFSET('Sanitation Data'!$G$12,0,10*ROW('Sanitation Data'!G109))),'Data Summary'!DD115="Yes"),OFFSET('Sanitation Data'!$G$12,0,10*ROW('Sanitation Data'!G109)),NA())</f>
        <v>#N/A</v>
      </c>
      <c r="AP115" s="88" t="e">
        <f ca="true">+IF(AND(ISNUMBER(OFFSET('Sanitation Data'!$H$4,0,10*ROW('Sanitation Data'!H109))),'Data Summary'!DE115="Yes"),100-OFFSET('Sanitation Data'!$H$4,0,10*ROW('Sanitation Data'!H109)),NA())</f>
        <v>#N/A</v>
      </c>
      <c r="AQ115" s="88" t="e">
        <f ca="true">+IF(AND(ISNUMBER(OFFSET('Sanitation Data'!$H$6,0,10*ROW('Sanitation Data'!H109))),'Data Summary'!DF115="Yes"),OFFSET('Sanitation Data'!$H$6,0,10*ROW('Sanitation Data'!H109)),NA())</f>
        <v>#N/A</v>
      </c>
      <c r="AR115" s="88" t="e">
        <f ca="true">+IF(AND(ISNUMBER(OFFSET('Sanitation Data'!$H$10,0,10*ROW('Sanitation Data'!H109))),'Data Summary'!DG115="Yes"),OFFSET('Sanitation Data'!$H$10,0,10*ROW('Sanitation Data'!H109)),NA())</f>
        <v>#N/A</v>
      </c>
      <c r="AS115" s="88" t="e">
        <f ca="true">+IF(AND(ISNUMBER(OFFSET('Sanitation Data'!$H$11,0,10*ROW('Sanitation Data'!H109))),'Data Summary'!DH115="Yes"),OFFSET('Sanitation Data'!$H$11,0,10*ROW('Sanitation Data'!H109)),NA())</f>
        <v>#N/A</v>
      </c>
      <c r="AT115" s="88" t="e">
        <f ca="true">+IF(AND(ISNUMBER(OFFSET('Sanitation Data'!$H$12,0,10*ROW('Sanitation Data'!H109))),'Data Summary'!DI115="Yes"),OFFSET('Sanitation Data'!$H$12,0,10*ROW('Sanitation Data'!H109)),NA())</f>
        <v>#N/A</v>
      </c>
      <c r="AU115" s="88" t="e">
        <f ca="true">+IF(AND(ISNUMBER(OFFSET('Sanitation Data'!$I$4,0,10*ROW('Sanitation Data'!I109))),'Data Summary'!DJ115="Yes"),100-OFFSET('Sanitation Data'!$I$4,0,10*ROW('Sanitation Data'!I109)),NA())</f>
        <v>#N/A</v>
      </c>
      <c r="AV115" s="88" t="e">
        <f ca="true">+IF(AND(ISNUMBER(OFFSET('Sanitation Data'!$I$6,0,10*ROW('Sanitation Data'!I109))),'Data Summary'!DK115="Yes"),OFFSET('Sanitation Data'!$I$6,0,10*ROW('Sanitation Data'!I109)),NA())</f>
        <v>#N/A</v>
      </c>
      <c r="AW115" s="88" t="e">
        <f ca="true">+IF(AND(ISNUMBER(OFFSET('Sanitation Data'!$I$10,0,10*ROW('Sanitation Data'!I109))),'Data Summary'!DL115="Yes"),OFFSET('Sanitation Data'!$I$10,0,10*ROW('Sanitation Data'!I109)),NA())</f>
        <v>#N/A</v>
      </c>
      <c r="AX115" s="88" t="e">
        <f ca="true">+IF(AND(ISNUMBER(OFFSET('Sanitation Data'!$I$11,0,10*ROW('Sanitation Data'!I109))),'Data Summary'!DM115="Yes"),OFFSET('Sanitation Data'!$I$11,0,10*ROW('Sanitation Data'!I109)),NA())</f>
        <v>#N/A</v>
      </c>
      <c r="AY115" s="88" t="e">
        <f ca="true">+IF(AND(ISNUMBER(OFFSET('Sanitation Data'!$I$12,0,10*ROW('Sanitation Data'!I109))),'Data Summary'!DN115="Yes"),OFFSET('Sanitation Data'!$I$12,0,10*ROW('Sanitation Data'!I109)),NA())</f>
        <v>#N/A</v>
      </c>
      <c r="AZ115" s="89" t="e">
        <f ca="true">+IF(AND(ISNUMBER(OFFSET('Hygiene Data'!$D$5,0,10*ROW('Hygiene Data'!D109))),'Data Summary'!DO115="Yes"),OFFSET('Hygiene Data'!$D$5,0,10*ROW('Hygiene Data'!D109)),NA())</f>
        <v>#N/A</v>
      </c>
      <c r="BA115" s="89" t="e">
        <f ca="true">+IF(AND(ISNUMBER(OFFSET('Hygiene Data'!$D$7,0,10*ROW('Hygiene Data'!D109))),'Data Summary'!DP115="Yes"),OFFSET('Hygiene Data'!$D$7,0,10*ROW('Hygiene Data'!D109)),NA())</f>
        <v>#N/A</v>
      </c>
      <c r="BB115" s="89" t="e">
        <f ca="true">+IF(AND(ISNUMBER(OFFSET('Hygiene Data'!$D$9,0,10*ROW('Hygiene Data'!D109))),'Data Summary'!DQ115="Yes"),OFFSET('Hygiene Data'!$D$9,0,10*ROW('Hygiene Data'!D109)),NA())</f>
        <v>#N/A</v>
      </c>
      <c r="BC115" s="89" t="e">
        <f ca="true">+IF(AND(ISNUMBER(OFFSET('Hygiene Data'!$E$5,0,10*ROW('Hygiene Data'!E109))),'Data Summary'!DR115="Yes"),OFFSET('Hygiene Data'!$E$5,0,10*ROW('Hygiene Data'!E109)),NA())</f>
        <v>#N/A</v>
      </c>
      <c r="BD115" s="89" t="e">
        <f ca="true">+IF(AND(ISNUMBER(OFFSET('Hygiene Data'!$E$7,0,10*ROW('Hygiene Data'!E109))),'Data Summary'!DS115="Yes"),OFFSET('Hygiene Data'!$E$7,0,10*ROW('Hygiene Data'!E109)),NA())</f>
        <v>#N/A</v>
      </c>
      <c r="BE115" s="89" t="e">
        <f ca="true">+IF(AND(ISNUMBER(OFFSET('Hygiene Data'!$E$9,0,10*ROW('Hygiene Data'!E109))),'Data Summary'!DT115="Yes"),OFFSET('Hygiene Data'!$E$9,0,10*ROW('Hygiene Data'!E109)),NA())</f>
        <v>#N/A</v>
      </c>
      <c r="BF115" s="89" t="e">
        <f ca="true">+IF(AND(ISNUMBER(OFFSET('Hygiene Data'!$F$5,0,10*ROW('Hygiene Data'!F109))),'Data Summary'!DU115="Yes"),OFFSET('Hygiene Data'!$F$5,0,10*ROW('Hygiene Data'!F109)),NA())</f>
        <v>#N/A</v>
      </c>
      <c r="BG115" s="89" t="e">
        <f ca="true">+IF(AND(ISNUMBER(OFFSET('Hygiene Data'!$F$7,0,10*ROW('Hygiene Data'!F109))),'Data Summary'!DV115="Yes"),OFFSET('Hygiene Data'!$F$7,0,10*ROW('Hygiene Data'!F109)),NA())</f>
        <v>#N/A</v>
      </c>
      <c r="BH115" s="89" t="e">
        <f ca="true">+IF(AND(ISNUMBER(OFFSET('Hygiene Data'!$F$9,0,10*ROW('Hygiene Data'!F109))),'Data Summary'!DW115="Yes"),OFFSET('Hygiene Data'!$F$9,0,10*ROW('Hygiene Data'!F109)),NA())</f>
        <v>#N/A</v>
      </c>
      <c r="BI115" s="89" t="e">
        <f ca="true">+IF(AND(ISNUMBER(OFFSET('Hygiene Data'!$G$5,0,10*ROW('Hygiene Data'!G109))),'Data Summary'!DX115="Yes"),OFFSET('Hygiene Data'!$G$5,0,10*ROW('Hygiene Data'!G109)),NA())</f>
        <v>#N/A</v>
      </c>
      <c r="BJ115" s="89" t="e">
        <f ca="true">+IF(AND(ISNUMBER(OFFSET('Hygiene Data'!$G$7,0,10*ROW('Hygiene Data'!G109))),'Data Summary'!DY115="Yes"),OFFSET('Hygiene Data'!$G$7,0,10*ROW('Hygiene Data'!G109)),NA())</f>
        <v>#N/A</v>
      </c>
      <c r="BK115" s="89" t="e">
        <f ca="true">+IF(AND(ISNUMBER(OFFSET('Hygiene Data'!$G$9,0,10*ROW('Hygiene Data'!G109))),'Data Summary'!DZ115="Yes"),OFFSET('Hygiene Data'!$G$9,0,10*ROW('Hygiene Data'!G109)),NA())</f>
        <v>#N/A</v>
      </c>
      <c r="BL115" s="89" t="e">
        <f ca="true">+IF(AND(ISNUMBER(OFFSET('Hygiene Data'!$H$5,0,10*ROW('Hygiene Data'!H109))),'Data Summary'!EA115="Yes"),OFFSET('Hygiene Data'!$H$5,0,10*ROW('Hygiene Data'!H109)),NA())</f>
        <v>#N/A</v>
      </c>
      <c r="BM115" s="89" t="e">
        <f ca="true">+IF(AND(ISNUMBER(OFFSET('Hygiene Data'!$H$7,0,10*ROW('Hygiene Data'!H109))),'Data Summary'!EB115="Yes"),OFFSET('Hygiene Data'!$H$7,0,10*ROW('Hygiene Data'!H109)),NA())</f>
        <v>#N/A</v>
      </c>
      <c r="BN115" s="89" t="e">
        <f ca="true">+IF(AND(ISNUMBER(OFFSET('Hygiene Data'!$H$9,0,10*ROW('Hygiene Data'!H109))),'Data Summary'!EC115="Yes"),OFFSET('Hygiene Data'!$H$9,0,10*ROW('Hygiene Data'!H109)),NA())</f>
        <v>#N/A</v>
      </c>
      <c r="BO115" s="89" t="e">
        <f ca="true">+IF(AND(ISNUMBER(OFFSET('Hygiene Data'!$I$5,0,10*ROW('Hygiene Data'!I109))),'Data Summary'!ED115="Yes"),OFFSET('Hygiene Data'!$I$5,0,10*ROW('Hygiene Data'!I109)),NA())</f>
        <v>#N/A</v>
      </c>
      <c r="BP115" s="89" t="e">
        <f ca="true">+IF(AND(ISNUMBER(OFFSET('Hygiene Data'!$I$7,0,10*ROW('Hygiene Data'!I109))),'Data Summary'!EE115="Yes"),OFFSET('Hygiene Data'!$I$7,0,10*ROW('Hygiene Data'!I109)),NA())</f>
        <v>#N/A</v>
      </c>
      <c r="BQ115" s="89" t="e">
        <f ca="true">+IF(AND(ISNUMBER(OFFSET('Hygiene Data'!$I$9,0,10*ROW('Hygiene Data'!I109))),'Data Summary'!EF115="Yes"),OFFSET('Hygiene Data'!$I$9,0,10*ROW('Hygiene Data'!I109)),NA())</f>
        <v>#N/A</v>
      </c>
    </row>
    <row xmlns:x14ac="http://schemas.microsoft.com/office/spreadsheetml/2009/9/ac" r="116" x14ac:dyDescent="0.2">
      <c r="A116" s="326" t="e">
        <f ca="true">+RIGHT('Data Summary'!A116,LEN('Data Summary'!A116)-9)</f>
        <v>#VALUE!</v>
      </c>
      <c r="B116" s="34" t="str">
        <f ca="true">+IF(ISTEXT('Data Summary'!B116),'Data Summary'!B116,"")</f>
        <v/>
      </c>
      <c r="C116" s="325" t="e">
        <f ca="true">+VALUE('Data Summary'!C116)</f>
        <v>#VALUE!</v>
      </c>
      <c r="D116" s="87" t="e">
        <f ca="true">+IF(AND(ISNUMBER(OFFSET('Water Data'!$D$4,0,10*ROW('Water Data'!D110))),'Data Summary'!BS116="Yes"),100-OFFSET('Water Data'!$D$4,0,10*ROW('Water Data'!D110)),NA())</f>
        <v>#N/A</v>
      </c>
      <c r="E116" s="87" t="e">
        <f ca="true">+IF(AND(ISNUMBER(OFFSET('Water Data'!$D$6,0,10*ROW('Water Data'!D110))),'Data Summary'!BT116="Yes"),OFFSET('Water Data'!$D$6,0,10*ROW('Water Data'!D110)),NA())</f>
        <v>#N/A</v>
      </c>
      <c r="F116" s="87" t="e">
        <f ca="true">+IF(AND(ISNUMBER(OFFSET('Water Data'!$D$9,0,10*ROW('Water Data'!D110))),'Data Summary'!BU116="Yes"),OFFSET('Water Data'!$D$9,0,10*ROW('Water Data'!D110)),NA())</f>
        <v>#N/A</v>
      </c>
      <c r="G116" s="87" t="e">
        <f ca="true">+IF(AND(ISNUMBER(OFFSET('Water Data'!$E$4,0,10*ROW('Water Data'!E110))),'Data Summary'!BV116="Yes"),100-OFFSET('Water Data'!$E$4,0,10*ROW('Water Data'!E110)),NA())</f>
        <v>#N/A</v>
      </c>
      <c r="H116" s="87" t="e">
        <f ca="true">+IF(AND(ISNUMBER(OFFSET('Water Data'!$E$6,0,10*ROW('Water Data'!E110))),'Data Summary'!BW116="Yes"),OFFSET('Water Data'!$E$6,0,10*ROW('Water Data'!E110)),NA())</f>
        <v>#N/A</v>
      </c>
      <c r="I116" s="87" t="e">
        <f ca="true">+IF(AND(ISNUMBER(OFFSET('Water Data'!$E$9,0,10*ROW('Water Data'!E110))),'Data Summary'!BX116="Yes"),OFFSET('Water Data'!$E$9,0,10*ROW('Water Data'!E110)),NA())</f>
        <v>#N/A</v>
      </c>
      <c r="J116" s="87" t="e">
        <f ca="true">+IF(AND(ISNUMBER(OFFSET('Water Data'!$F$4,0,10*ROW('Water Data'!F110))),'Data Summary'!BY116="Yes"),100-OFFSET('Water Data'!$F$4,0,10*ROW('Water Data'!F110)),NA())</f>
        <v>#N/A</v>
      </c>
      <c r="K116" s="87" t="e">
        <f ca="true">+IF(AND(ISNUMBER(OFFSET('Water Data'!$F$6,0,10*ROW('Water Data'!F110))),'Data Summary'!BZ116="Yes"),OFFSET('Water Data'!$F$6,0,10*ROW('Water Data'!F110)),NA())</f>
        <v>#N/A</v>
      </c>
      <c r="L116" s="87" t="e">
        <f ca="true">+IF(AND(ISNUMBER(OFFSET('Water Data'!$F$9,0,10*ROW('Water Data'!F110))),'Data Summary'!CA116="Yes"),OFFSET('Water Data'!$F$9,0,10*ROW('Water Data'!F110)),NA())</f>
        <v>#N/A</v>
      </c>
      <c r="M116" s="87" t="e">
        <f ca="true">+IF(AND(ISNUMBER(OFFSET('Water Data'!$G$4,0,10*ROW('Water Data'!G110))),'Data Summary'!CB116="Yes"),100-OFFSET('Water Data'!$G$4,0,10*ROW('Water Data'!G110)),NA())</f>
        <v>#N/A</v>
      </c>
      <c r="N116" s="87" t="e">
        <f ca="true">+IF(AND(ISNUMBER(OFFSET('Water Data'!$G$6,0,10*ROW('Water Data'!G110))),'Data Summary'!CC116="Yes"),OFFSET('Water Data'!$G$6,0,10*ROW('Water Data'!G110)),NA())</f>
        <v>#N/A</v>
      </c>
      <c r="O116" s="87" t="e">
        <f ca="true">+IF(AND(ISNUMBER(OFFSET('Water Data'!$G$9,0,10*ROW('Water Data'!G110))),'Data Summary'!CD116="Yes"),OFFSET('Water Data'!$G$9,0,10*ROW('Water Data'!G110)),NA())</f>
        <v>#N/A</v>
      </c>
      <c r="P116" s="87" t="e">
        <f ca="true">+IF(AND(ISNUMBER(OFFSET('Water Data'!$H$4,0,10*ROW('Water Data'!H110))),'Data Summary'!CE116="Yes"),100-OFFSET('Water Data'!$H$4,0,10*ROW('Water Data'!H110)),NA())</f>
        <v>#N/A</v>
      </c>
      <c r="Q116" s="87" t="e">
        <f ca="true">+IF(AND(ISNUMBER(OFFSET('Water Data'!$H$6,0,10*ROW('Water Data'!H110))),'Data Summary'!CF116="Yes"),OFFSET('Water Data'!$H$6,0,10*ROW('Water Data'!H110)),NA())</f>
        <v>#N/A</v>
      </c>
      <c r="R116" s="87" t="e">
        <f ca="true">+IF(AND(ISNUMBER(OFFSET('Water Data'!$H$9,0,10*ROW('Water Data'!H110))),'Data Summary'!CG116="Yes"),OFFSET('Water Data'!$H$9,0,10*ROW('Water Data'!H110)),NA())</f>
        <v>#N/A</v>
      </c>
      <c r="S116" s="87" t="e">
        <f ca="true">+IF(AND(ISNUMBER(OFFSET('Water Data'!$I$4,0,10*ROW('Water Data'!I110))),'Data Summary'!CH116="Yes"),100-OFFSET('Water Data'!$I$4,0,10*ROW('Water Data'!I110)),NA())</f>
        <v>#N/A</v>
      </c>
      <c r="T116" s="87" t="e">
        <f ca="true">+IF(AND(ISNUMBER(OFFSET('Water Data'!$I$6,0,10*ROW('Water Data'!I110))),'Data Summary'!CI116="Yes"),OFFSET('Water Data'!$I$6,0,10*ROW('Water Data'!I110)),NA())</f>
        <v>#N/A</v>
      </c>
      <c r="U116" s="87" t="e">
        <f ca="true">+IF(AND(ISNUMBER(OFFSET('Water Data'!$I$9,0,10*ROW('Water Data'!I110))),'Data Summary'!CJ116="Yes"),OFFSET('Water Data'!$I$9,0,10*ROW('Water Data'!I110)),NA())</f>
        <v>#N/A</v>
      </c>
      <c r="V116" s="88" t="e">
        <f ca="true">+IF(AND(ISNUMBER(OFFSET('Sanitation Data'!$D$4,0,10*ROW('Sanitation Data'!D110))),'Data Summary'!CK116="Yes"),100-OFFSET('Sanitation Data'!$D$4,0,10*ROW('Sanitation Data'!D110)),NA())</f>
        <v>#N/A</v>
      </c>
      <c r="W116" s="88" t="e">
        <f ca="true">+IF(AND(ISNUMBER(OFFSET('Sanitation Data'!$D$6,0,10*ROW('Sanitation Data'!D110))),'Data Summary'!CL116="Yes"),OFFSET('Sanitation Data'!$D$6,0,10*ROW('Sanitation Data'!D110)),NA())</f>
        <v>#N/A</v>
      </c>
      <c r="X116" s="88" t="e">
        <f ca="true">+IF(AND(ISNUMBER(OFFSET('Sanitation Data'!$D$10,0,10*ROW('Sanitation Data'!D110))),'Data Summary'!CM116="Yes"),OFFSET('Sanitation Data'!$D$10,0,10*ROW('Sanitation Data'!D110)),NA())</f>
        <v>#N/A</v>
      </c>
      <c r="Y116" s="88" t="e">
        <f ca="true">+IF(AND(ISNUMBER(OFFSET('Sanitation Data'!$D$11,0,10*ROW('Sanitation Data'!D110))),'Data Summary'!CN116="Yes"),OFFSET('Sanitation Data'!$D$11,0,10*ROW('Sanitation Data'!D110)),NA())</f>
        <v>#N/A</v>
      </c>
      <c r="Z116" s="88" t="e">
        <f ca="true">+IF(AND(ISNUMBER(OFFSET('Sanitation Data'!$D$12,0,10*ROW('Sanitation Data'!D110))),'Data Summary'!CO116="Yes"),OFFSET('Sanitation Data'!$D$12,0,10*ROW('Sanitation Data'!D110)),NA())</f>
        <v>#N/A</v>
      </c>
      <c r="AA116" s="88" t="e">
        <f ca="true">+IF(AND(ISNUMBER(OFFSET('Sanitation Data'!$E$4,0,10*ROW('Sanitation Data'!E110))),'Data Summary'!CP116="Yes"),100-OFFSET('Sanitation Data'!$E$4,0,10*ROW('Sanitation Data'!E110)),NA())</f>
        <v>#N/A</v>
      </c>
      <c r="AB116" s="88" t="e">
        <f ca="true">+IF(AND(ISNUMBER(OFFSET('Sanitation Data'!$E$6,0,10*ROW('Sanitation Data'!E110))),'Data Summary'!CQ116="Yes"),OFFSET('Sanitation Data'!$E$6,0,10*ROW('Sanitation Data'!E110)),NA())</f>
        <v>#N/A</v>
      </c>
      <c r="AC116" s="88" t="e">
        <f ca="true">+IF(AND(ISNUMBER(OFFSET('Sanitation Data'!$E$10,0,10*ROW('Sanitation Data'!E110))),'Data Summary'!CR116="Yes"),OFFSET('Sanitation Data'!$E$10,0,10*ROW('Sanitation Data'!E110)),NA())</f>
        <v>#N/A</v>
      </c>
      <c r="AD116" s="88" t="e">
        <f ca="true">+IF(AND(ISNUMBER(OFFSET('Sanitation Data'!$E$11,0,10*ROW('Sanitation Data'!E110))),'Data Summary'!CS116="Yes"),OFFSET('Sanitation Data'!$E$11,0,10*ROW('Sanitation Data'!E110)),NA())</f>
        <v>#N/A</v>
      </c>
      <c r="AE116" s="88" t="e">
        <f ca="true">+IF(AND(ISNUMBER(OFFSET('Sanitation Data'!$E$12,0,10*ROW('Sanitation Data'!E110))),'Data Summary'!CT116="Yes"),OFFSET('Sanitation Data'!$E$12,0,10*ROW('Sanitation Data'!E110)),NA())</f>
        <v>#N/A</v>
      </c>
      <c r="AF116" s="88" t="e">
        <f ca="true">+IF(AND(ISNUMBER(OFFSET('Sanitation Data'!$F$4,0,10*ROW('Sanitation Data'!F110))),'Data Summary'!CU116="Yes"),100-OFFSET('Sanitation Data'!$F$4,0,10*ROW('Sanitation Data'!F110)),NA())</f>
        <v>#N/A</v>
      </c>
      <c r="AG116" s="88" t="e">
        <f ca="true">+IF(AND(ISNUMBER(OFFSET('Sanitation Data'!$F$6,0,10*ROW('Sanitation Data'!F110))),'Data Summary'!CV116="Yes"),OFFSET('Sanitation Data'!$F$6,0,10*ROW('Sanitation Data'!F110)),NA())</f>
        <v>#N/A</v>
      </c>
      <c r="AH116" s="88" t="e">
        <f ca="true">+IF(AND(ISNUMBER(OFFSET('Sanitation Data'!$F$10,0,10*ROW('Sanitation Data'!F110))),'Data Summary'!CW116="Yes"),OFFSET('Sanitation Data'!$F$10,0,10*ROW('Sanitation Data'!F110)),NA())</f>
        <v>#N/A</v>
      </c>
      <c r="AI116" s="88" t="e">
        <f ca="true">+IF(AND(ISNUMBER(OFFSET('Sanitation Data'!$F$11,0,10*ROW('Sanitation Data'!F110))),'Data Summary'!CX116="Yes"),OFFSET('Sanitation Data'!$F$11,0,10*ROW('Sanitation Data'!F110)),NA())</f>
        <v>#N/A</v>
      </c>
      <c r="AJ116" s="88" t="e">
        <f ca="true">+IF(AND(ISNUMBER(OFFSET('Sanitation Data'!$F$12,0,10*ROW('Sanitation Data'!F110))),'Data Summary'!CY116="Yes"),OFFSET('Sanitation Data'!$F$12,0,10*ROW('Sanitation Data'!F110)),NA())</f>
        <v>#N/A</v>
      </c>
      <c r="AK116" s="88" t="e">
        <f ca="true">+IF(AND(ISNUMBER(OFFSET('Sanitation Data'!$G$4,0,10*ROW('Sanitation Data'!G110))),'Data Summary'!CZ116="Yes"),100-OFFSET('Sanitation Data'!$G$4,0,10*ROW('Sanitation Data'!G110)),NA())</f>
        <v>#N/A</v>
      </c>
      <c r="AL116" s="88" t="e">
        <f ca="true">+IF(AND(ISNUMBER(OFFSET('Sanitation Data'!$G$6,0,10*ROW('Sanitation Data'!G110))),'Data Summary'!DA116="Yes"),OFFSET('Sanitation Data'!$G$6,0,10*ROW('Sanitation Data'!G110)),NA())</f>
        <v>#N/A</v>
      </c>
      <c r="AM116" s="88" t="e">
        <f ca="true">+IF(AND(ISNUMBER(OFFSET('Sanitation Data'!$G$10,0,10*ROW('Sanitation Data'!G110))),'Data Summary'!DB116="Yes"),OFFSET('Sanitation Data'!$G$10,0,10*ROW('Sanitation Data'!G110)),NA())</f>
        <v>#N/A</v>
      </c>
      <c r="AN116" s="88" t="e">
        <f ca="true">+IF(AND(ISNUMBER(OFFSET('Sanitation Data'!$G$11,0,10*ROW('Sanitation Data'!G110))),'Data Summary'!DC116="Yes"),OFFSET('Sanitation Data'!$G$11,0,10*ROW('Sanitation Data'!G110)),NA())</f>
        <v>#N/A</v>
      </c>
      <c r="AO116" s="88" t="e">
        <f ca="true">+IF(AND(ISNUMBER(OFFSET('Sanitation Data'!$G$12,0,10*ROW('Sanitation Data'!G110))),'Data Summary'!DD116="Yes"),OFFSET('Sanitation Data'!$G$12,0,10*ROW('Sanitation Data'!G110)),NA())</f>
        <v>#N/A</v>
      </c>
      <c r="AP116" s="88" t="e">
        <f ca="true">+IF(AND(ISNUMBER(OFFSET('Sanitation Data'!$H$4,0,10*ROW('Sanitation Data'!H110))),'Data Summary'!DE116="Yes"),100-OFFSET('Sanitation Data'!$H$4,0,10*ROW('Sanitation Data'!H110)),NA())</f>
        <v>#N/A</v>
      </c>
      <c r="AQ116" s="88" t="e">
        <f ca="true">+IF(AND(ISNUMBER(OFFSET('Sanitation Data'!$H$6,0,10*ROW('Sanitation Data'!H110))),'Data Summary'!DF116="Yes"),OFFSET('Sanitation Data'!$H$6,0,10*ROW('Sanitation Data'!H110)),NA())</f>
        <v>#N/A</v>
      </c>
      <c r="AR116" s="88" t="e">
        <f ca="true">+IF(AND(ISNUMBER(OFFSET('Sanitation Data'!$H$10,0,10*ROW('Sanitation Data'!H110))),'Data Summary'!DG116="Yes"),OFFSET('Sanitation Data'!$H$10,0,10*ROW('Sanitation Data'!H110)),NA())</f>
        <v>#N/A</v>
      </c>
      <c r="AS116" s="88" t="e">
        <f ca="true">+IF(AND(ISNUMBER(OFFSET('Sanitation Data'!$H$11,0,10*ROW('Sanitation Data'!H110))),'Data Summary'!DH116="Yes"),OFFSET('Sanitation Data'!$H$11,0,10*ROW('Sanitation Data'!H110)),NA())</f>
        <v>#N/A</v>
      </c>
      <c r="AT116" s="88" t="e">
        <f ca="true">+IF(AND(ISNUMBER(OFFSET('Sanitation Data'!$H$12,0,10*ROW('Sanitation Data'!H110))),'Data Summary'!DI116="Yes"),OFFSET('Sanitation Data'!$H$12,0,10*ROW('Sanitation Data'!H110)),NA())</f>
        <v>#N/A</v>
      </c>
      <c r="AU116" s="88" t="e">
        <f ca="true">+IF(AND(ISNUMBER(OFFSET('Sanitation Data'!$I$4,0,10*ROW('Sanitation Data'!I110))),'Data Summary'!DJ116="Yes"),100-OFFSET('Sanitation Data'!$I$4,0,10*ROW('Sanitation Data'!I110)),NA())</f>
        <v>#N/A</v>
      </c>
      <c r="AV116" s="88" t="e">
        <f ca="true">+IF(AND(ISNUMBER(OFFSET('Sanitation Data'!$I$6,0,10*ROW('Sanitation Data'!I110))),'Data Summary'!DK116="Yes"),OFFSET('Sanitation Data'!$I$6,0,10*ROW('Sanitation Data'!I110)),NA())</f>
        <v>#N/A</v>
      </c>
      <c r="AW116" s="88" t="e">
        <f ca="true">+IF(AND(ISNUMBER(OFFSET('Sanitation Data'!$I$10,0,10*ROW('Sanitation Data'!I110))),'Data Summary'!DL116="Yes"),OFFSET('Sanitation Data'!$I$10,0,10*ROW('Sanitation Data'!I110)),NA())</f>
        <v>#N/A</v>
      </c>
      <c r="AX116" s="88" t="e">
        <f ca="true">+IF(AND(ISNUMBER(OFFSET('Sanitation Data'!$I$11,0,10*ROW('Sanitation Data'!I110))),'Data Summary'!DM116="Yes"),OFFSET('Sanitation Data'!$I$11,0,10*ROW('Sanitation Data'!I110)),NA())</f>
        <v>#N/A</v>
      </c>
      <c r="AY116" s="88" t="e">
        <f ca="true">+IF(AND(ISNUMBER(OFFSET('Sanitation Data'!$I$12,0,10*ROW('Sanitation Data'!I110))),'Data Summary'!DN116="Yes"),OFFSET('Sanitation Data'!$I$12,0,10*ROW('Sanitation Data'!I110)),NA())</f>
        <v>#N/A</v>
      </c>
      <c r="AZ116" s="89" t="e">
        <f ca="true">+IF(AND(ISNUMBER(OFFSET('Hygiene Data'!$D$5,0,10*ROW('Hygiene Data'!D110))),'Data Summary'!DO116="Yes"),OFFSET('Hygiene Data'!$D$5,0,10*ROW('Hygiene Data'!D110)),NA())</f>
        <v>#N/A</v>
      </c>
      <c r="BA116" s="89" t="e">
        <f ca="true">+IF(AND(ISNUMBER(OFFSET('Hygiene Data'!$D$7,0,10*ROW('Hygiene Data'!D110))),'Data Summary'!DP116="Yes"),OFFSET('Hygiene Data'!$D$7,0,10*ROW('Hygiene Data'!D110)),NA())</f>
        <v>#N/A</v>
      </c>
      <c r="BB116" s="89" t="e">
        <f ca="true">+IF(AND(ISNUMBER(OFFSET('Hygiene Data'!$D$9,0,10*ROW('Hygiene Data'!D110))),'Data Summary'!DQ116="Yes"),OFFSET('Hygiene Data'!$D$9,0,10*ROW('Hygiene Data'!D110)),NA())</f>
        <v>#N/A</v>
      </c>
      <c r="BC116" s="89" t="e">
        <f ca="true">+IF(AND(ISNUMBER(OFFSET('Hygiene Data'!$E$5,0,10*ROW('Hygiene Data'!E110))),'Data Summary'!DR116="Yes"),OFFSET('Hygiene Data'!$E$5,0,10*ROW('Hygiene Data'!E110)),NA())</f>
        <v>#N/A</v>
      </c>
      <c r="BD116" s="89" t="e">
        <f ca="true">+IF(AND(ISNUMBER(OFFSET('Hygiene Data'!$E$7,0,10*ROW('Hygiene Data'!E110))),'Data Summary'!DS116="Yes"),OFFSET('Hygiene Data'!$E$7,0,10*ROW('Hygiene Data'!E110)),NA())</f>
        <v>#N/A</v>
      </c>
      <c r="BE116" s="89" t="e">
        <f ca="true">+IF(AND(ISNUMBER(OFFSET('Hygiene Data'!$E$9,0,10*ROW('Hygiene Data'!E110))),'Data Summary'!DT116="Yes"),OFFSET('Hygiene Data'!$E$9,0,10*ROW('Hygiene Data'!E110)),NA())</f>
        <v>#N/A</v>
      </c>
      <c r="BF116" s="89" t="e">
        <f ca="true">+IF(AND(ISNUMBER(OFFSET('Hygiene Data'!$F$5,0,10*ROW('Hygiene Data'!F110))),'Data Summary'!DU116="Yes"),OFFSET('Hygiene Data'!$F$5,0,10*ROW('Hygiene Data'!F110)),NA())</f>
        <v>#N/A</v>
      </c>
      <c r="BG116" s="89" t="e">
        <f ca="true">+IF(AND(ISNUMBER(OFFSET('Hygiene Data'!$F$7,0,10*ROW('Hygiene Data'!F110))),'Data Summary'!DV116="Yes"),OFFSET('Hygiene Data'!$F$7,0,10*ROW('Hygiene Data'!F110)),NA())</f>
        <v>#N/A</v>
      </c>
      <c r="BH116" s="89" t="e">
        <f ca="true">+IF(AND(ISNUMBER(OFFSET('Hygiene Data'!$F$9,0,10*ROW('Hygiene Data'!F110))),'Data Summary'!DW116="Yes"),OFFSET('Hygiene Data'!$F$9,0,10*ROW('Hygiene Data'!F110)),NA())</f>
        <v>#N/A</v>
      </c>
      <c r="BI116" s="89" t="e">
        <f ca="true">+IF(AND(ISNUMBER(OFFSET('Hygiene Data'!$G$5,0,10*ROW('Hygiene Data'!G110))),'Data Summary'!DX116="Yes"),OFFSET('Hygiene Data'!$G$5,0,10*ROW('Hygiene Data'!G110)),NA())</f>
        <v>#N/A</v>
      </c>
      <c r="BJ116" s="89" t="e">
        <f ca="true">+IF(AND(ISNUMBER(OFFSET('Hygiene Data'!$G$7,0,10*ROW('Hygiene Data'!G110))),'Data Summary'!DY116="Yes"),OFFSET('Hygiene Data'!$G$7,0,10*ROW('Hygiene Data'!G110)),NA())</f>
        <v>#N/A</v>
      </c>
      <c r="BK116" s="89" t="e">
        <f ca="true">+IF(AND(ISNUMBER(OFFSET('Hygiene Data'!$G$9,0,10*ROW('Hygiene Data'!G110))),'Data Summary'!DZ116="Yes"),OFFSET('Hygiene Data'!$G$9,0,10*ROW('Hygiene Data'!G110)),NA())</f>
        <v>#N/A</v>
      </c>
      <c r="BL116" s="89" t="e">
        <f ca="true">+IF(AND(ISNUMBER(OFFSET('Hygiene Data'!$H$5,0,10*ROW('Hygiene Data'!H110))),'Data Summary'!EA116="Yes"),OFFSET('Hygiene Data'!$H$5,0,10*ROW('Hygiene Data'!H110)),NA())</f>
        <v>#N/A</v>
      </c>
      <c r="BM116" s="89" t="e">
        <f ca="true">+IF(AND(ISNUMBER(OFFSET('Hygiene Data'!$H$7,0,10*ROW('Hygiene Data'!H110))),'Data Summary'!EB116="Yes"),OFFSET('Hygiene Data'!$H$7,0,10*ROW('Hygiene Data'!H110)),NA())</f>
        <v>#N/A</v>
      </c>
      <c r="BN116" s="89" t="e">
        <f ca="true">+IF(AND(ISNUMBER(OFFSET('Hygiene Data'!$H$9,0,10*ROW('Hygiene Data'!H110))),'Data Summary'!EC116="Yes"),OFFSET('Hygiene Data'!$H$9,0,10*ROW('Hygiene Data'!H110)),NA())</f>
        <v>#N/A</v>
      </c>
      <c r="BO116" s="89" t="e">
        <f ca="true">+IF(AND(ISNUMBER(OFFSET('Hygiene Data'!$I$5,0,10*ROW('Hygiene Data'!I110))),'Data Summary'!ED116="Yes"),OFFSET('Hygiene Data'!$I$5,0,10*ROW('Hygiene Data'!I110)),NA())</f>
        <v>#N/A</v>
      </c>
      <c r="BP116" s="89" t="e">
        <f ca="true">+IF(AND(ISNUMBER(OFFSET('Hygiene Data'!$I$7,0,10*ROW('Hygiene Data'!I110))),'Data Summary'!EE116="Yes"),OFFSET('Hygiene Data'!$I$7,0,10*ROW('Hygiene Data'!I110)),NA())</f>
        <v>#N/A</v>
      </c>
      <c r="BQ116" s="89" t="e">
        <f ca="true">+IF(AND(ISNUMBER(OFFSET('Hygiene Data'!$I$9,0,10*ROW('Hygiene Data'!I110))),'Data Summary'!EF116="Yes"),OFFSET('Hygiene Data'!$I$9,0,10*ROW('Hygiene Data'!I110)),NA())</f>
        <v>#N/A</v>
      </c>
    </row>
    <row xmlns:x14ac="http://schemas.microsoft.com/office/spreadsheetml/2009/9/ac" r="117" x14ac:dyDescent="0.2">
      <c r="A117" s="326" t="e">
        <f ca="true">+RIGHT('Data Summary'!A117,LEN('Data Summary'!A117)-9)</f>
        <v>#VALUE!</v>
      </c>
      <c r="B117" s="34" t="str">
        <f ca="true">+IF(ISTEXT('Data Summary'!B117),'Data Summary'!B117,"")</f>
        <v/>
      </c>
      <c r="C117" s="325" t="e">
        <f ca="true">+VALUE('Data Summary'!C117)</f>
        <v>#VALUE!</v>
      </c>
      <c r="D117" s="87" t="e">
        <f ca="true">+IF(AND(ISNUMBER(OFFSET('Water Data'!$D$4,0,10*ROW('Water Data'!D111))),'Data Summary'!BS117="Yes"),100-OFFSET('Water Data'!$D$4,0,10*ROW('Water Data'!D111)),NA())</f>
        <v>#N/A</v>
      </c>
      <c r="E117" s="87" t="e">
        <f ca="true">+IF(AND(ISNUMBER(OFFSET('Water Data'!$D$6,0,10*ROW('Water Data'!D111))),'Data Summary'!BT117="Yes"),OFFSET('Water Data'!$D$6,0,10*ROW('Water Data'!D111)),NA())</f>
        <v>#N/A</v>
      </c>
      <c r="F117" s="87" t="e">
        <f ca="true">+IF(AND(ISNUMBER(OFFSET('Water Data'!$D$9,0,10*ROW('Water Data'!D111))),'Data Summary'!BU117="Yes"),OFFSET('Water Data'!$D$9,0,10*ROW('Water Data'!D111)),NA())</f>
        <v>#N/A</v>
      </c>
      <c r="G117" s="87" t="e">
        <f ca="true">+IF(AND(ISNUMBER(OFFSET('Water Data'!$E$4,0,10*ROW('Water Data'!E111))),'Data Summary'!BV117="Yes"),100-OFFSET('Water Data'!$E$4,0,10*ROW('Water Data'!E111)),NA())</f>
        <v>#N/A</v>
      </c>
      <c r="H117" s="87" t="e">
        <f ca="true">+IF(AND(ISNUMBER(OFFSET('Water Data'!$E$6,0,10*ROW('Water Data'!E111))),'Data Summary'!BW117="Yes"),OFFSET('Water Data'!$E$6,0,10*ROW('Water Data'!E111)),NA())</f>
        <v>#N/A</v>
      </c>
      <c r="I117" s="87" t="e">
        <f ca="true">+IF(AND(ISNUMBER(OFFSET('Water Data'!$E$9,0,10*ROW('Water Data'!E111))),'Data Summary'!BX117="Yes"),OFFSET('Water Data'!$E$9,0,10*ROW('Water Data'!E111)),NA())</f>
        <v>#N/A</v>
      </c>
      <c r="J117" s="87" t="e">
        <f ca="true">+IF(AND(ISNUMBER(OFFSET('Water Data'!$F$4,0,10*ROW('Water Data'!F111))),'Data Summary'!BY117="Yes"),100-OFFSET('Water Data'!$F$4,0,10*ROW('Water Data'!F111)),NA())</f>
        <v>#N/A</v>
      </c>
      <c r="K117" s="87" t="e">
        <f ca="true">+IF(AND(ISNUMBER(OFFSET('Water Data'!$F$6,0,10*ROW('Water Data'!F111))),'Data Summary'!BZ117="Yes"),OFFSET('Water Data'!$F$6,0,10*ROW('Water Data'!F111)),NA())</f>
        <v>#N/A</v>
      </c>
      <c r="L117" s="87" t="e">
        <f ca="true">+IF(AND(ISNUMBER(OFFSET('Water Data'!$F$9,0,10*ROW('Water Data'!F111))),'Data Summary'!CA117="Yes"),OFFSET('Water Data'!$F$9,0,10*ROW('Water Data'!F111)),NA())</f>
        <v>#N/A</v>
      </c>
      <c r="M117" s="87" t="e">
        <f ca="true">+IF(AND(ISNUMBER(OFFSET('Water Data'!$G$4,0,10*ROW('Water Data'!G111))),'Data Summary'!CB117="Yes"),100-OFFSET('Water Data'!$G$4,0,10*ROW('Water Data'!G111)),NA())</f>
        <v>#N/A</v>
      </c>
      <c r="N117" s="87" t="e">
        <f ca="true">+IF(AND(ISNUMBER(OFFSET('Water Data'!$G$6,0,10*ROW('Water Data'!G111))),'Data Summary'!CC117="Yes"),OFFSET('Water Data'!$G$6,0,10*ROW('Water Data'!G111)),NA())</f>
        <v>#N/A</v>
      </c>
      <c r="O117" s="87" t="e">
        <f ca="true">+IF(AND(ISNUMBER(OFFSET('Water Data'!$G$9,0,10*ROW('Water Data'!G111))),'Data Summary'!CD117="Yes"),OFFSET('Water Data'!$G$9,0,10*ROW('Water Data'!G111)),NA())</f>
        <v>#N/A</v>
      </c>
      <c r="P117" s="87" t="e">
        <f ca="true">+IF(AND(ISNUMBER(OFFSET('Water Data'!$H$4,0,10*ROW('Water Data'!H111))),'Data Summary'!CE117="Yes"),100-OFFSET('Water Data'!$H$4,0,10*ROW('Water Data'!H111)),NA())</f>
        <v>#N/A</v>
      </c>
      <c r="Q117" s="87" t="e">
        <f ca="true">+IF(AND(ISNUMBER(OFFSET('Water Data'!$H$6,0,10*ROW('Water Data'!H111))),'Data Summary'!CF117="Yes"),OFFSET('Water Data'!$H$6,0,10*ROW('Water Data'!H111)),NA())</f>
        <v>#N/A</v>
      </c>
      <c r="R117" s="87" t="e">
        <f ca="true">+IF(AND(ISNUMBER(OFFSET('Water Data'!$H$9,0,10*ROW('Water Data'!H111))),'Data Summary'!CG117="Yes"),OFFSET('Water Data'!$H$9,0,10*ROW('Water Data'!H111)),NA())</f>
        <v>#N/A</v>
      </c>
      <c r="S117" s="87" t="e">
        <f ca="true">+IF(AND(ISNUMBER(OFFSET('Water Data'!$I$4,0,10*ROW('Water Data'!I111))),'Data Summary'!CH117="Yes"),100-OFFSET('Water Data'!$I$4,0,10*ROW('Water Data'!I111)),NA())</f>
        <v>#N/A</v>
      </c>
      <c r="T117" s="87" t="e">
        <f ca="true">+IF(AND(ISNUMBER(OFFSET('Water Data'!$I$6,0,10*ROW('Water Data'!I111))),'Data Summary'!CI117="Yes"),OFFSET('Water Data'!$I$6,0,10*ROW('Water Data'!I111)),NA())</f>
        <v>#N/A</v>
      </c>
      <c r="U117" s="87" t="e">
        <f ca="true">+IF(AND(ISNUMBER(OFFSET('Water Data'!$I$9,0,10*ROW('Water Data'!I111))),'Data Summary'!CJ117="Yes"),OFFSET('Water Data'!$I$9,0,10*ROW('Water Data'!I111)),NA())</f>
        <v>#N/A</v>
      </c>
      <c r="V117" s="88" t="e">
        <f ca="true">+IF(AND(ISNUMBER(OFFSET('Sanitation Data'!$D$4,0,10*ROW('Sanitation Data'!D111))),'Data Summary'!CK117="Yes"),100-OFFSET('Sanitation Data'!$D$4,0,10*ROW('Sanitation Data'!D111)),NA())</f>
        <v>#N/A</v>
      </c>
      <c r="W117" s="88" t="e">
        <f ca="true">+IF(AND(ISNUMBER(OFFSET('Sanitation Data'!$D$6,0,10*ROW('Sanitation Data'!D111))),'Data Summary'!CL117="Yes"),OFFSET('Sanitation Data'!$D$6,0,10*ROW('Sanitation Data'!D111)),NA())</f>
        <v>#N/A</v>
      </c>
      <c r="X117" s="88" t="e">
        <f ca="true">+IF(AND(ISNUMBER(OFFSET('Sanitation Data'!$D$10,0,10*ROW('Sanitation Data'!D111))),'Data Summary'!CM117="Yes"),OFFSET('Sanitation Data'!$D$10,0,10*ROW('Sanitation Data'!D111)),NA())</f>
        <v>#N/A</v>
      </c>
      <c r="Y117" s="88" t="e">
        <f ca="true">+IF(AND(ISNUMBER(OFFSET('Sanitation Data'!$D$11,0,10*ROW('Sanitation Data'!D111))),'Data Summary'!CN117="Yes"),OFFSET('Sanitation Data'!$D$11,0,10*ROW('Sanitation Data'!D111)),NA())</f>
        <v>#N/A</v>
      </c>
      <c r="Z117" s="88" t="e">
        <f ca="true">+IF(AND(ISNUMBER(OFFSET('Sanitation Data'!$D$12,0,10*ROW('Sanitation Data'!D111))),'Data Summary'!CO117="Yes"),OFFSET('Sanitation Data'!$D$12,0,10*ROW('Sanitation Data'!D111)),NA())</f>
        <v>#N/A</v>
      </c>
      <c r="AA117" s="88" t="e">
        <f ca="true">+IF(AND(ISNUMBER(OFFSET('Sanitation Data'!$E$4,0,10*ROW('Sanitation Data'!E111))),'Data Summary'!CP117="Yes"),100-OFFSET('Sanitation Data'!$E$4,0,10*ROW('Sanitation Data'!E111)),NA())</f>
        <v>#N/A</v>
      </c>
      <c r="AB117" s="88" t="e">
        <f ca="true">+IF(AND(ISNUMBER(OFFSET('Sanitation Data'!$E$6,0,10*ROW('Sanitation Data'!E111))),'Data Summary'!CQ117="Yes"),OFFSET('Sanitation Data'!$E$6,0,10*ROW('Sanitation Data'!E111)),NA())</f>
        <v>#N/A</v>
      </c>
      <c r="AC117" s="88" t="e">
        <f ca="true">+IF(AND(ISNUMBER(OFFSET('Sanitation Data'!$E$10,0,10*ROW('Sanitation Data'!E111))),'Data Summary'!CR117="Yes"),OFFSET('Sanitation Data'!$E$10,0,10*ROW('Sanitation Data'!E111)),NA())</f>
        <v>#N/A</v>
      </c>
      <c r="AD117" s="88" t="e">
        <f ca="true">+IF(AND(ISNUMBER(OFFSET('Sanitation Data'!$E$11,0,10*ROW('Sanitation Data'!E111))),'Data Summary'!CS117="Yes"),OFFSET('Sanitation Data'!$E$11,0,10*ROW('Sanitation Data'!E111)),NA())</f>
        <v>#N/A</v>
      </c>
      <c r="AE117" s="88" t="e">
        <f ca="true">+IF(AND(ISNUMBER(OFFSET('Sanitation Data'!$E$12,0,10*ROW('Sanitation Data'!E111))),'Data Summary'!CT117="Yes"),OFFSET('Sanitation Data'!$E$12,0,10*ROW('Sanitation Data'!E111)),NA())</f>
        <v>#N/A</v>
      </c>
      <c r="AF117" s="88" t="e">
        <f ca="true">+IF(AND(ISNUMBER(OFFSET('Sanitation Data'!$F$4,0,10*ROW('Sanitation Data'!F111))),'Data Summary'!CU117="Yes"),100-OFFSET('Sanitation Data'!$F$4,0,10*ROW('Sanitation Data'!F111)),NA())</f>
        <v>#N/A</v>
      </c>
      <c r="AG117" s="88" t="e">
        <f ca="true">+IF(AND(ISNUMBER(OFFSET('Sanitation Data'!$F$6,0,10*ROW('Sanitation Data'!F111))),'Data Summary'!CV117="Yes"),OFFSET('Sanitation Data'!$F$6,0,10*ROW('Sanitation Data'!F111)),NA())</f>
        <v>#N/A</v>
      </c>
      <c r="AH117" s="88" t="e">
        <f ca="true">+IF(AND(ISNUMBER(OFFSET('Sanitation Data'!$F$10,0,10*ROW('Sanitation Data'!F111))),'Data Summary'!CW117="Yes"),OFFSET('Sanitation Data'!$F$10,0,10*ROW('Sanitation Data'!F111)),NA())</f>
        <v>#N/A</v>
      </c>
      <c r="AI117" s="88" t="e">
        <f ca="true">+IF(AND(ISNUMBER(OFFSET('Sanitation Data'!$F$11,0,10*ROW('Sanitation Data'!F111))),'Data Summary'!CX117="Yes"),OFFSET('Sanitation Data'!$F$11,0,10*ROW('Sanitation Data'!F111)),NA())</f>
        <v>#N/A</v>
      </c>
      <c r="AJ117" s="88" t="e">
        <f ca="true">+IF(AND(ISNUMBER(OFFSET('Sanitation Data'!$F$12,0,10*ROW('Sanitation Data'!F111))),'Data Summary'!CY117="Yes"),OFFSET('Sanitation Data'!$F$12,0,10*ROW('Sanitation Data'!F111)),NA())</f>
        <v>#N/A</v>
      </c>
      <c r="AK117" s="88" t="e">
        <f ca="true">+IF(AND(ISNUMBER(OFFSET('Sanitation Data'!$G$4,0,10*ROW('Sanitation Data'!G111))),'Data Summary'!CZ117="Yes"),100-OFFSET('Sanitation Data'!$G$4,0,10*ROW('Sanitation Data'!G111)),NA())</f>
        <v>#N/A</v>
      </c>
      <c r="AL117" s="88" t="e">
        <f ca="true">+IF(AND(ISNUMBER(OFFSET('Sanitation Data'!$G$6,0,10*ROW('Sanitation Data'!G111))),'Data Summary'!DA117="Yes"),OFFSET('Sanitation Data'!$G$6,0,10*ROW('Sanitation Data'!G111)),NA())</f>
        <v>#N/A</v>
      </c>
      <c r="AM117" s="88" t="e">
        <f ca="true">+IF(AND(ISNUMBER(OFFSET('Sanitation Data'!$G$10,0,10*ROW('Sanitation Data'!G111))),'Data Summary'!DB117="Yes"),OFFSET('Sanitation Data'!$G$10,0,10*ROW('Sanitation Data'!G111)),NA())</f>
        <v>#N/A</v>
      </c>
      <c r="AN117" s="88" t="e">
        <f ca="true">+IF(AND(ISNUMBER(OFFSET('Sanitation Data'!$G$11,0,10*ROW('Sanitation Data'!G111))),'Data Summary'!DC117="Yes"),OFFSET('Sanitation Data'!$G$11,0,10*ROW('Sanitation Data'!G111)),NA())</f>
        <v>#N/A</v>
      </c>
      <c r="AO117" s="88" t="e">
        <f ca="true">+IF(AND(ISNUMBER(OFFSET('Sanitation Data'!$G$12,0,10*ROW('Sanitation Data'!G111))),'Data Summary'!DD117="Yes"),OFFSET('Sanitation Data'!$G$12,0,10*ROW('Sanitation Data'!G111)),NA())</f>
        <v>#N/A</v>
      </c>
      <c r="AP117" s="88" t="e">
        <f ca="true">+IF(AND(ISNUMBER(OFFSET('Sanitation Data'!$H$4,0,10*ROW('Sanitation Data'!H111))),'Data Summary'!DE117="Yes"),100-OFFSET('Sanitation Data'!$H$4,0,10*ROW('Sanitation Data'!H111)),NA())</f>
        <v>#N/A</v>
      </c>
      <c r="AQ117" s="88" t="e">
        <f ca="true">+IF(AND(ISNUMBER(OFFSET('Sanitation Data'!$H$6,0,10*ROW('Sanitation Data'!H111))),'Data Summary'!DF117="Yes"),OFFSET('Sanitation Data'!$H$6,0,10*ROW('Sanitation Data'!H111)),NA())</f>
        <v>#N/A</v>
      </c>
      <c r="AR117" s="88" t="e">
        <f ca="true">+IF(AND(ISNUMBER(OFFSET('Sanitation Data'!$H$10,0,10*ROW('Sanitation Data'!H111))),'Data Summary'!DG117="Yes"),OFFSET('Sanitation Data'!$H$10,0,10*ROW('Sanitation Data'!H111)),NA())</f>
        <v>#N/A</v>
      </c>
      <c r="AS117" s="88" t="e">
        <f ca="true">+IF(AND(ISNUMBER(OFFSET('Sanitation Data'!$H$11,0,10*ROW('Sanitation Data'!H111))),'Data Summary'!DH117="Yes"),OFFSET('Sanitation Data'!$H$11,0,10*ROW('Sanitation Data'!H111)),NA())</f>
        <v>#N/A</v>
      </c>
      <c r="AT117" s="88" t="e">
        <f ca="true">+IF(AND(ISNUMBER(OFFSET('Sanitation Data'!$H$12,0,10*ROW('Sanitation Data'!H111))),'Data Summary'!DI117="Yes"),OFFSET('Sanitation Data'!$H$12,0,10*ROW('Sanitation Data'!H111)),NA())</f>
        <v>#N/A</v>
      </c>
      <c r="AU117" s="88" t="e">
        <f ca="true">+IF(AND(ISNUMBER(OFFSET('Sanitation Data'!$I$4,0,10*ROW('Sanitation Data'!I111))),'Data Summary'!DJ117="Yes"),100-OFFSET('Sanitation Data'!$I$4,0,10*ROW('Sanitation Data'!I111)),NA())</f>
        <v>#N/A</v>
      </c>
      <c r="AV117" s="88" t="e">
        <f ca="true">+IF(AND(ISNUMBER(OFFSET('Sanitation Data'!$I$6,0,10*ROW('Sanitation Data'!I111))),'Data Summary'!DK117="Yes"),OFFSET('Sanitation Data'!$I$6,0,10*ROW('Sanitation Data'!I111)),NA())</f>
        <v>#N/A</v>
      </c>
      <c r="AW117" s="88" t="e">
        <f ca="true">+IF(AND(ISNUMBER(OFFSET('Sanitation Data'!$I$10,0,10*ROW('Sanitation Data'!I111))),'Data Summary'!DL117="Yes"),OFFSET('Sanitation Data'!$I$10,0,10*ROW('Sanitation Data'!I111)),NA())</f>
        <v>#N/A</v>
      </c>
      <c r="AX117" s="88" t="e">
        <f ca="true">+IF(AND(ISNUMBER(OFFSET('Sanitation Data'!$I$11,0,10*ROW('Sanitation Data'!I111))),'Data Summary'!DM117="Yes"),OFFSET('Sanitation Data'!$I$11,0,10*ROW('Sanitation Data'!I111)),NA())</f>
        <v>#N/A</v>
      </c>
      <c r="AY117" s="88" t="e">
        <f ca="true">+IF(AND(ISNUMBER(OFFSET('Sanitation Data'!$I$12,0,10*ROW('Sanitation Data'!I111))),'Data Summary'!DN117="Yes"),OFFSET('Sanitation Data'!$I$12,0,10*ROW('Sanitation Data'!I111)),NA())</f>
        <v>#N/A</v>
      </c>
      <c r="AZ117" s="89" t="e">
        <f ca="true">+IF(AND(ISNUMBER(OFFSET('Hygiene Data'!$D$5,0,10*ROW('Hygiene Data'!D111))),'Data Summary'!DO117="Yes"),OFFSET('Hygiene Data'!$D$5,0,10*ROW('Hygiene Data'!D111)),NA())</f>
        <v>#N/A</v>
      </c>
      <c r="BA117" s="89" t="e">
        <f ca="true">+IF(AND(ISNUMBER(OFFSET('Hygiene Data'!$D$7,0,10*ROW('Hygiene Data'!D111))),'Data Summary'!DP117="Yes"),OFFSET('Hygiene Data'!$D$7,0,10*ROW('Hygiene Data'!D111)),NA())</f>
        <v>#N/A</v>
      </c>
      <c r="BB117" s="89" t="e">
        <f ca="true">+IF(AND(ISNUMBER(OFFSET('Hygiene Data'!$D$9,0,10*ROW('Hygiene Data'!D111))),'Data Summary'!DQ117="Yes"),OFFSET('Hygiene Data'!$D$9,0,10*ROW('Hygiene Data'!D111)),NA())</f>
        <v>#N/A</v>
      </c>
      <c r="BC117" s="89" t="e">
        <f ca="true">+IF(AND(ISNUMBER(OFFSET('Hygiene Data'!$E$5,0,10*ROW('Hygiene Data'!E111))),'Data Summary'!DR117="Yes"),OFFSET('Hygiene Data'!$E$5,0,10*ROW('Hygiene Data'!E111)),NA())</f>
        <v>#N/A</v>
      </c>
      <c r="BD117" s="89" t="e">
        <f ca="true">+IF(AND(ISNUMBER(OFFSET('Hygiene Data'!$E$7,0,10*ROW('Hygiene Data'!E111))),'Data Summary'!DS117="Yes"),OFFSET('Hygiene Data'!$E$7,0,10*ROW('Hygiene Data'!E111)),NA())</f>
        <v>#N/A</v>
      </c>
      <c r="BE117" s="89" t="e">
        <f ca="true">+IF(AND(ISNUMBER(OFFSET('Hygiene Data'!$E$9,0,10*ROW('Hygiene Data'!E111))),'Data Summary'!DT117="Yes"),OFFSET('Hygiene Data'!$E$9,0,10*ROW('Hygiene Data'!E111)),NA())</f>
        <v>#N/A</v>
      </c>
      <c r="BF117" s="89" t="e">
        <f ca="true">+IF(AND(ISNUMBER(OFFSET('Hygiene Data'!$F$5,0,10*ROW('Hygiene Data'!F111))),'Data Summary'!DU117="Yes"),OFFSET('Hygiene Data'!$F$5,0,10*ROW('Hygiene Data'!F111)),NA())</f>
        <v>#N/A</v>
      </c>
      <c r="BG117" s="89" t="e">
        <f ca="true">+IF(AND(ISNUMBER(OFFSET('Hygiene Data'!$F$7,0,10*ROW('Hygiene Data'!F111))),'Data Summary'!DV117="Yes"),OFFSET('Hygiene Data'!$F$7,0,10*ROW('Hygiene Data'!F111)),NA())</f>
        <v>#N/A</v>
      </c>
      <c r="BH117" s="89" t="e">
        <f ca="true">+IF(AND(ISNUMBER(OFFSET('Hygiene Data'!$F$9,0,10*ROW('Hygiene Data'!F111))),'Data Summary'!DW117="Yes"),OFFSET('Hygiene Data'!$F$9,0,10*ROW('Hygiene Data'!F111)),NA())</f>
        <v>#N/A</v>
      </c>
      <c r="BI117" s="89" t="e">
        <f ca="true">+IF(AND(ISNUMBER(OFFSET('Hygiene Data'!$G$5,0,10*ROW('Hygiene Data'!G111))),'Data Summary'!DX117="Yes"),OFFSET('Hygiene Data'!$G$5,0,10*ROW('Hygiene Data'!G111)),NA())</f>
        <v>#N/A</v>
      </c>
      <c r="BJ117" s="89" t="e">
        <f ca="true">+IF(AND(ISNUMBER(OFFSET('Hygiene Data'!$G$7,0,10*ROW('Hygiene Data'!G111))),'Data Summary'!DY117="Yes"),OFFSET('Hygiene Data'!$G$7,0,10*ROW('Hygiene Data'!G111)),NA())</f>
        <v>#N/A</v>
      </c>
      <c r="BK117" s="89" t="e">
        <f ca="true">+IF(AND(ISNUMBER(OFFSET('Hygiene Data'!$G$9,0,10*ROW('Hygiene Data'!G111))),'Data Summary'!DZ117="Yes"),OFFSET('Hygiene Data'!$G$9,0,10*ROW('Hygiene Data'!G111)),NA())</f>
        <v>#N/A</v>
      </c>
      <c r="BL117" s="89" t="e">
        <f ca="true">+IF(AND(ISNUMBER(OFFSET('Hygiene Data'!$H$5,0,10*ROW('Hygiene Data'!H111))),'Data Summary'!EA117="Yes"),OFFSET('Hygiene Data'!$H$5,0,10*ROW('Hygiene Data'!H111)),NA())</f>
        <v>#N/A</v>
      </c>
      <c r="BM117" s="89" t="e">
        <f ca="true">+IF(AND(ISNUMBER(OFFSET('Hygiene Data'!$H$7,0,10*ROW('Hygiene Data'!H111))),'Data Summary'!EB117="Yes"),OFFSET('Hygiene Data'!$H$7,0,10*ROW('Hygiene Data'!H111)),NA())</f>
        <v>#N/A</v>
      </c>
      <c r="BN117" s="89" t="e">
        <f ca="true">+IF(AND(ISNUMBER(OFFSET('Hygiene Data'!$H$9,0,10*ROW('Hygiene Data'!H111))),'Data Summary'!EC117="Yes"),OFFSET('Hygiene Data'!$H$9,0,10*ROW('Hygiene Data'!H111)),NA())</f>
        <v>#N/A</v>
      </c>
      <c r="BO117" s="89" t="e">
        <f ca="true">+IF(AND(ISNUMBER(OFFSET('Hygiene Data'!$I$5,0,10*ROW('Hygiene Data'!I111))),'Data Summary'!ED117="Yes"),OFFSET('Hygiene Data'!$I$5,0,10*ROW('Hygiene Data'!I111)),NA())</f>
        <v>#N/A</v>
      </c>
      <c r="BP117" s="89" t="e">
        <f ca="true">+IF(AND(ISNUMBER(OFFSET('Hygiene Data'!$I$7,0,10*ROW('Hygiene Data'!I111))),'Data Summary'!EE117="Yes"),OFFSET('Hygiene Data'!$I$7,0,10*ROW('Hygiene Data'!I111)),NA())</f>
        <v>#N/A</v>
      </c>
      <c r="BQ117" s="89" t="e">
        <f ca="true">+IF(AND(ISNUMBER(OFFSET('Hygiene Data'!$I$9,0,10*ROW('Hygiene Data'!I111))),'Data Summary'!EF117="Yes"),OFFSET('Hygiene Data'!$I$9,0,10*ROW('Hygiene Data'!I111)),NA())</f>
        <v>#N/A</v>
      </c>
    </row>
    <row xmlns:x14ac="http://schemas.microsoft.com/office/spreadsheetml/2009/9/ac" r="118" x14ac:dyDescent="0.2">
      <c r="A118" s="326" t="e">
        <f ca="true">+RIGHT('Data Summary'!A118,LEN('Data Summary'!A118)-9)</f>
        <v>#VALUE!</v>
      </c>
      <c r="B118" s="34" t="str">
        <f ca="true">+IF(ISTEXT('Data Summary'!B118),'Data Summary'!B118,"")</f>
        <v/>
      </c>
      <c r="C118" s="325" t="e">
        <f ca="true">+VALUE('Data Summary'!C118)</f>
        <v>#VALUE!</v>
      </c>
      <c r="D118" s="87" t="e">
        <f ca="true">+IF(AND(ISNUMBER(OFFSET('Water Data'!$D$4,0,10*ROW('Water Data'!D112))),'Data Summary'!BS118="Yes"),100-OFFSET('Water Data'!$D$4,0,10*ROW('Water Data'!D112)),NA())</f>
        <v>#N/A</v>
      </c>
      <c r="E118" s="87" t="e">
        <f ca="true">+IF(AND(ISNUMBER(OFFSET('Water Data'!$D$6,0,10*ROW('Water Data'!D112))),'Data Summary'!BT118="Yes"),OFFSET('Water Data'!$D$6,0,10*ROW('Water Data'!D112)),NA())</f>
        <v>#N/A</v>
      </c>
      <c r="F118" s="87" t="e">
        <f ca="true">+IF(AND(ISNUMBER(OFFSET('Water Data'!$D$9,0,10*ROW('Water Data'!D112))),'Data Summary'!BU118="Yes"),OFFSET('Water Data'!$D$9,0,10*ROW('Water Data'!D112)),NA())</f>
        <v>#N/A</v>
      </c>
      <c r="G118" s="87" t="e">
        <f ca="true">+IF(AND(ISNUMBER(OFFSET('Water Data'!$E$4,0,10*ROW('Water Data'!E112))),'Data Summary'!BV118="Yes"),100-OFFSET('Water Data'!$E$4,0,10*ROW('Water Data'!E112)),NA())</f>
        <v>#N/A</v>
      </c>
      <c r="H118" s="87" t="e">
        <f ca="true">+IF(AND(ISNUMBER(OFFSET('Water Data'!$E$6,0,10*ROW('Water Data'!E112))),'Data Summary'!BW118="Yes"),OFFSET('Water Data'!$E$6,0,10*ROW('Water Data'!E112)),NA())</f>
        <v>#N/A</v>
      </c>
      <c r="I118" s="87" t="e">
        <f ca="true">+IF(AND(ISNUMBER(OFFSET('Water Data'!$E$9,0,10*ROW('Water Data'!E112))),'Data Summary'!BX118="Yes"),OFFSET('Water Data'!$E$9,0,10*ROW('Water Data'!E112)),NA())</f>
        <v>#N/A</v>
      </c>
      <c r="J118" s="87" t="e">
        <f ca="true">+IF(AND(ISNUMBER(OFFSET('Water Data'!$F$4,0,10*ROW('Water Data'!F112))),'Data Summary'!BY118="Yes"),100-OFFSET('Water Data'!$F$4,0,10*ROW('Water Data'!F112)),NA())</f>
        <v>#N/A</v>
      </c>
      <c r="K118" s="87" t="e">
        <f ca="true">+IF(AND(ISNUMBER(OFFSET('Water Data'!$F$6,0,10*ROW('Water Data'!F112))),'Data Summary'!BZ118="Yes"),OFFSET('Water Data'!$F$6,0,10*ROW('Water Data'!F112)),NA())</f>
        <v>#N/A</v>
      </c>
      <c r="L118" s="87" t="e">
        <f ca="true">+IF(AND(ISNUMBER(OFFSET('Water Data'!$F$9,0,10*ROW('Water Data'!F112))),'Data Summary'!CA118="Yes"),OFFSET('Water Data'!$F$9,0,10*ROW('Water Data'!F112)),NA())</f>
        <v>#N/A</v>
      </c>
      <c r="M118" s="87" t="e">
        <f ca="true">+IF(AND(ISNUMBER(OFFSET('Water Data'!$G$4,0,10*ROW('Water Data'!G112))),'Data Summary'!CB118="Yes"),100-OFFSET('Water Data'!$G$4,0,10*ROW('Water Data'!G112)),NA())</f>
        <v>#N/A</v>
      </c>
      <c r="N118" s="87" t="e">
        <f ca="true">+IF(AND(ISNUMBER(OFFSET('Water Data'!$G$6,0,10*ROW('Water Data'!G112))),'Data Summary'!CC118="Yes"),OFFSET('Water Data'!$G$6,0,10*ROW('Water Data'!G112)),NA())</f>
        <v>#N/A</v>
      </c>
      <c r="O118" s="87" t="e">
        <f ca="true">+IF(AND(ISNUMBER(OFFSET('Water Data'!$G$9,0,10*ROW('Water Data'!G112))),'Data Summary'!CD118="Yes"),OFFSET('Water Data'!$G$9,0,10*ROW('Water Data'!G112)),NA())</f>
        <v>#N/A</v>
      </c>
      <c r="P118" s="87" t="e">
        <f ca="true">+IF(AND(ISNUMBER(OFFSET('Water Data'!$H$4,0,10*ROW('Water Data'!H112))),'Data Summary'!CE118="Yes"),100-OFFSET('Water Data'!$H$4,0,10*ROW('Water Data'!H112)),NA())</f>
        <v>#N/A</v>
      </c>
      <c r="Q118" s="87" t="e">
        <f ca="true">+IF(AND(ISNUMBER(OFFSET('Water Data'!$H$6,0,10*ROW('Water Data'!H112))),'Data Summary'!CF118="Yes"),OFFSET('Water Data'!$H$6,0,10*ROW('Water Data'!H112)),NA())</f>
        <v>#N/A</v>
      </c>
      <c r="R118" s="87" t="e">
        <f ca="true">+IF(AND(ISNUMBER(OFFSET('Water Data'!$H$9,0,10*ROW('Water Data'!H112))),'Data Summary'!CG118="Yes"),OFFSET('Water Data'!$H$9,0,10*ROW('Water Data'!H112)),NA())</f>
        <v>#N/A</v>
      </c>
      <c r="S118" s="87" t="e">
        <f ca="true">+IF(AND(ISNUMBER(OFFSET('Water Data'!$I$4,0,10*ROW('Water Data'!I112))),'Data Summary'!CH118="Yes"),100-OFFSET('Water Data'!$I$4,0,10*ROW('Water Data'!I112)),NA())</f>
        <v>#N/A</v>
      </c>
      <c r="T118" s="87" t="e">
        <f ca="true">+IF(AND(ISNUMBER(OFFSET('Water Data'!$I$6,0,10*ROW('Water Data'!I112))),'Data Summary'!CI118="Yes"),OFFSET('Water Data'!$I$6,0,10*ROW('Water Data'!I112)),NA())</f>
        <v>#N/A</v>
      </c>
      <c r="U118" s="87" t="e">
        <f ca="true">+IF(AND(ISNUMBER(OFFSET('Water Data'!$I$9,0,10*ROW('Water Data'!I112))),'Data Summary'!CJ118="Yes"),OFFSET('Water Data'!$I$9,0,10*ROW('Water Data'!I112)),NA())</f>
        <v>#N/A</v>
      </c>
      <c r="V118" s="88" t="e">
        <f ca="true">+IF(AND(ISNUMBER(OFFSET('Sanitation Data'!$D$4,0,10*ROW('Sanitation Data'!D112))),'Data Summary'!CK118="Yes"),100-OFFSET('Sanitation Data'!$D$4,0,10*ROW('Sanitation Data'!D112)),NA())</f>
        <v>#N/A</v>
      </c>
      <c r="W118" s="88" t="e">
        <f ca="true">+IF(AND(ISNUMBER(OFFSET('Sanitation Data'!$D$6,0,10*ROW('Sanitation Data'!D112))),'Data Summary'!CL118="Yes"),OFFSET('Sanitation Data'!$D$6,0,10*ROW('Sanitation Data'!D112)),NA())</f>
        <v>#N/A</v>
      </c>
      <c r="X118" s="88" t="e">
        <f ca="true">+IF(AND(ISNUMBER(OFFSET('Sanitation Data'!$D$10,0,10*ROW('Sanitation Data'!D112))),'Data Summary'!CM118="Yes"),OFFSET('Sanitation Data'!$D$10,0,10*ROW('Sanitation Data'!D112)),NA())</f>
        <v>#N/A</v>
      </c>
      <c r="Y118" s="88" t="e">
        <f ca="true">+IF(AND(ISNUMBER(OFFSET('Sanitation Data'!$D$11,0,10*ROW('Sanitation Data'!D112))),'Data Summary'!CN118="Yes"),OFFSET('Sanitation Data'!$D$11,0,10*ROW('Sanitation Data'!D112)),NA())</f>
        <v>#N/A</v>
      </c>
      <c r="Z118" s="88" t="e">
        <f ca="true">+IF(AND(ISNUMBER(OFFSET('Sanitation Data'!$D$12,0,10*ROW('Sanitation Data'!D112))),'Data Summary'!CO118="Yes"),OFFSET('Sanitation Data'!$D$12,0,10*ROW('Sanitation Data'!D112)),NA())</f>
        <v>#N/A</v>
      </c>
      <c r="AA118" s="88" t="e">
        <f ca="true">+IF(AND(ISNUMBER(OFFSET('Sanitation Data'!$E$4,0,10*ROW('Sanitation Data'!E112))),'Data Summary'!CP118="Yes"),100-OFFSET('Sanitation Data'!$E$4,0,10*ROW('Sanitation Data'!E112)),NA())</f>
        <v>#N/A</v>
      </c>
      <c r="AB118" s="88" t="e">
        <f ca="true">+IF(AND(ISNUMBER(OFFSET('Sanitation Data'!$E$6,0,10*ROW('Sanitation Data'!E112))),'Data Summary'!CQ118="Yes"),OFFSET('Sanitation Data'!$E$6,0,10*ROW('Sanitation Data'!E112)),NA())</f>
        <v>#N/A</v>
      </c>
      <c r="AC118" s="88" t="e">
        <f ca="true">+IF(AND(ISNUMBER(OFFSET('Sanitation Data'!$E$10,0,10*ROW('Sanitation Data'!E112))),'Data Summary'!CR118="Yes"),OFFSET('Sanitation Data'!$E$10,0,10*ROW('Sanitation Data'!E112)),NA())</f>
        <v>#N/A</v>
      </c>
      <c r="AD118" s="88" t="e">
        <f ca="true">+IF(AND(ISNUMBER(OFFSET('Sanitation Data'!$E$11,0,10*ROW('Sanitation Data'!E112))),'Data Summary'!CS118="Yes"),OFFSET('Sanitation Data'!$E$11,0,10*ROW('Sanitation Data'!E112)),NA())</f>
        <v>#N/A</v>
      </c>
      <c r="AE118" s="88" t="e">
        <f ca="true">+IF(AND(ISNUMBER(OFFSET('Sanitation Data'!$E$12,0,10*ROW('Sanitation Data'!E112))),'Data Summary'!CT118="Yes"),OFFSET('Sanitation Data'!$E$12,0,10*ROW('Sanitation Data'!E112)),NA())</f>
        <v>#N/A</v>
      </c>
      <c r="AF118" s="88" t="e">
        <f ca="true">+IF(AND(ISNUMBER(OFFSET('Sanitation Data'!$F$4,0,10*ROW('Sanitation Data'!F112))),'Data Summary'!CU118="Yes"),100-OFFSET('Sanitation Data'!$F$4,0,10*ROW('Sanitation Data'!F112)),NA())</f>
        <v>#N/A</v>
      </c>
      <c r="AG118" s="88" t="e">
        <f ca="true">+IF(AND(ISNUMBER(OFFSET('Sanitation Data'!$F$6,0,10*ROW('Sanitation Data'!F112))),'Data Summary'!CV118="Yes"),OFFSET('Sanitation Data'!$F$6,0,10*ROW('Sanitation Data'!F112)),NA())</f>
        <v>#N/A</v>
      </c>
      <c r="AH118" s="88" t="e">
        <f ca="true">+IF(AND(ISNUMBER(OFFSET('Sanitation Data'!$F$10,0,10*ROW('Sanitation Data'!F112))),'Data Summary'!CW118="Yes"),OFFSET('Sanitation Data'!$F$10,0,10*ROW('Sanitation Data'!F112)),NA())</f>
        <v>#N/A</v>
      </c>
      <c r="AI118" s="88" t="e">
        <f ca="true">+IF(AND(ISNUMBER(OFFSET('Sanitation Data'!$F$11,0,10*ROW('Sanitation Data'!F112))),'Data Summary'!CX118="Yes"),OFFSET('Sanitation Data'!$F$11,0,10*ROW('Sanitation Data'!F112)),NA())</f>
        <v>#N/A</v>
      </c>
      <c r="AJ118" s="88" t="e">
        <f ca="true">+IF(AND(ISNUMBER(OFFSET('Sanitation Data'!$F$12,0,10*ROW('Sanitation Data'!F112))),'Data Summary'!CY118="Yes"),OFFSET('Sanitation Data'!$F$12,0,10*ROW('Sanitation Data'!F112)),NA())</f>
        <v>#N/A</v>
      </c>
      <c r="AK118" s="88" t="e">
        <f ca="true">+IF(AND(ISNUMBER(OFFSET('Sanitation Data'!$G$4,0,10*ROW('Sanitation Data'!G112))),'Data Summary'!CZ118="Yes"),100-OFFSET('Sanitation Data'!$G$4,0,10*ROW('Sanitation Data'!G112)),NA())</f>
        <v>#N/A</v>
      </c>
      <c r="AL118" s="88" t="e">
        <f ca="true">+IF(AND(ISNUMBER(OFFSET('Sanitation Data'!$G$6,0,10*ROW('Sanitation Data'!G112))),'Data Summary'!DA118="Yes"),OFFSET('Sanitation Data'!$G$6,0,10*ROW('Sanitation Data'!G112)),NA())</f>
        <v>#N/A</v>
      </c>
      <c r="AM118" s="88" t="e">
        <f ca="true">+IF(AND(ISNUMBER(OFFSET('Sanitation Data'!$G$10,0,10*ROW('Sanitation Data'!G112))),'Data Summary'!DB118="Yes"),OFFSET('Sanitation Data'!$G$10,0,10*ROW('Sanitation Data'!G112)),NA())</f>
        <v>#N/A</v>
      </c>
      <c r="AN118" s="88" t="e">
        <f ca="true">+IF(AND(ISNUMBER(OFFSET('Sanitation Data'!$G$11,0,10*ROW('Sanitation Data'!G112))),'Data Summary'!DC118="Yes"),OFFSET('Sanitation Data'!$G$11,0,10*ROW('Sanitation Data'!G112)),NA())</f>
        <v>#N/A</v>
      </c>
      <c r="AO118" s="88" t="e">
        <f ca="true">+IF(AND(ISNUMBER(OFFSET('Sanitation Data'!$G$12,0,10*ROW('Sanitation Data'!G112))),'Data Summary'!DD118="Yes"),OFFSET('Sanitation Data'!$G$12,0,10*ROW('Sanitation Data'!G112)),NA())</f>
        <v>#N/A</v>
      </c>
      <c r="AP118" s="88" t="e">
        <f ca="true">+IF(AND(ISNUMBER(OFFSET('Sanitation Data'!$H$4,0,10*ROW('Sanitation Data'!H112))),'Data Summary'!DE118="Yes"),100-OFFSET('Sanitation Data'!$H$4,0,10*ROW('Sanitation Data'!H112)),NA())</f>
        <v>#N/A</v>
      </c>
      <c r="AQ118" s="88" t="e">
        <f ca="true">+IF(AND(ISNUMBER(OFFSET('Sanitation Data'!$H$6,0,10*ROW('Sanitation Data'!H112))),'Data Summary'!DF118="Yes"),OFFSET('Sanitation Data'!$H$6,0,10*ROW('Sanitation Data'!H112)),NA())</f>
        <v>#N/A</v>
      </c>
      <c r="AR118" s="88" t="e">
        <f ca="true">+IF(AND(ISNUMBER(OFFSET('Sanitation Data'!$H$10,0,10*ROW('Sanitation Data'!H112))),'Data Summary'!DG118="Yes"),OFFSET('Sanitation Data'!$H$10,0,10*ROW('Sanitation Data'!H112)),NA())</f>
        <v>#N/A</v>
      </c>
      <c r="AS118" s="88" t="e">
        <f ca="true">+IF(AND(ISNUMBER(OFFSET('Sanitation Data'!$H$11,0,10*ROW('Sanitation Data'!H112))),'Data Summary'!DH118="Yes"),OFFSET('Sanitation Data'!$H$11,0,10*ROW('Sanitation Data'!H112)),NA())</f>
        <v>#N/A</v>
      </c>
      <c r="AT118" s="88" t="e">
        <f ca="true">+IF(AND(ISNUMBER(OFFSET('Sanitation Data'!$H$12,0,10*ROW('Sanitation Data'!H112))),'Data Summary'!DI118="Yes"),OFFSET('Sanitation Data'!$H$12,0,10*ROW('Sanitation Data'!H112)),NA())</f>
        <v>#N/A</v>
      </c>
      <c r="AU118" s="88" t="e">
        <f ca="true">+IF(AND(ISNUMBER(OFFSET('Sanitation Data'!$I$4,0,10*ROW('Sanitation Data'!I112))),'Data Summary'!DJ118="Yes"),100-OFFSET('Sanitation Data'!$I$4,0,10*ROW('Sanitation Data'!I112)),NA())</f>
        <v>#N/A</v>
      </c>
      <c r="AV118" s="88" t="e">
        <f ca="true">+IF(AND(ISNUMBER(OFFSET('Sanitation Data'!$I$6,0,10*ROW('Sanitation Data'!I112))),'Data Summary'!DK118="Yes"),OFFSET('Sanitation Data'!$I$6,0,10*ROW('Sanitation Data'!I112)),NA())</f>
        <v>#N/A</v>
      </c>
      <c r="AW118" s="88" t="e">
        <f ca="true">+IF(AND(ISNUMBER(OFFSET('Sanitation Data'!$I$10,0,10*ROW('Sanitation Data'!I112))),'Data Summary'!DL118="Yes"),OFFSET('Sanitation Data'!$I$10,0,10*ROW('Sanitation Data'!I112)),NA())</f>
        <v>#N/A</v>
      </c>
      <c r="AX118" s="88" t="e">
        <f ca="true">+IF(AND(ISNUMBER(OFFSET('Sanitation Data'!$I$11,0,10*ROW('Sanitation Data'!I112))),'Data Summary'!DM118="Yes"),OFFSET('Sanitation Data'!$I$11,0,10*ROW('Sanitation Data'!I112)),NA())</f>
        <v>#N/A</v>
      </c>
      <c r="AY118" s="88" t="e">
        <f ca="true">+IF(AND(ISNUMBER(OFFSET('Sanitation Data'!$I$12,0,10*ROW('Sanitation Data'!I112))),'Data Summary'!DN118="Yes"),OFFSET('Sanitation Data'!$I$12,0,10*ROW('Sanitation Data'!I112)),NA())</f>
        <v>#N/A</v>
      </c>
      <c r="AZ118" s="89" t="e">
        <f ca="true">+IF(AND(ISNUMBER(OFFSET('Hygiene Data'!$D$5,0,10*ROW('Hygiene Data'!D112))),'Data Summary'!DO118="Yes"),OFFSET('Hygiene Data'!$D$5,0,10*ROW('Hygiene Data'!D112)),NA())</f>
        <v>#N/A</v>
      </c>
      <c r="BA118" s="89" t="e">
        <f ca="true">+IF(AND(ISNUMBER(OFFSET('Hygiene Data'!$D$7,0,10*ROW('Hygiene Data'!D112))),'Data Summary'!DP118="Yes"),OFFSET('Hygiene Data'!$D$7,0,10*ROW('Hygiene Data'!D112)),NA())</f>
        <v>#N/A</v>
      </c>
      <c r="BB118" s="89" t="e">
        <f ca="true">+IF(AND(ISNUMBER(OFFSET('Hygiene Data'!$D$9,0,10*ROW('Hygiene Data'!D112))),'Data Summary'!DQ118="Yes"),OFFSET('Hygiene Data'!$D$9,0,10*ROW('Hygiene Data'!D112)),NA())</f>
        <v>#N/A</v>
      </c>
      <c r="BC118" s="89" t="e">
        <f ca="true">+IF(AND(ISNUMBER(OFFSET('Hygiene Data'!$E$5,0,10*ROW('Hygiene Data'!E112))),'Data Summary'!DR118="Yes"),OFFSET('Hygiene Data'!$E$5,0,10*ROW('Hygiene Data'!E112)),NA())</f>
        <v>#N/A</v>
      </c>
      <c r="BD118" s="89" t="e">
        <f ca="true">+IF(AND(ISNUMBER(OFFSET('Hygiene Data'!$E$7,0,10*ROW('Hygiene Data'!E112))),'Data Summary'!DS118="Yes"),OFFSET('Hygiene Data'!$E$7,0,10*ROW('Hygiene Data'!E112)),NA())</f>
        <v>#N/A</v>
      </c>
      <c r="BE118" s="89" t="e">
        <f ca="true">+IF(AND(ISNUMBER(OFFSET('Hygiene Data'!$E$9,0,10*ROW('Hygiene Data'!E112))),'Data Summary'!DT118="Yes"),OFFSET('Hygiene Data'!$E$9,0,10*ROW('Hygiene Data'!E112)),NA())</f>
        <v>#N/A</v>
      </c>
      <c r="BF118" s="89" t="e">
        <f ca="true">+IF(AND(ISNUMBER(OFFSET('Hygiene Data'!$F$5,0,10*ROW('Hygiene Data'!F112))),'Data Summary'!DU118="Yes"),OFFSET('Hygiene Data'!$F$5,0,10*ROW('Hygiene Data'!F112)),NA())</f>
        <v>#N/A</v>
      </c>
      <c r="BG118" s="89" t="e">
        <f ca="true">+IF(AND(ISNUMBER(OFFSET('Hygiene Data'!$F$7,0,10*ROW('Hygiene Data'!F112))),'Data Summary'!DV118="Yes"),OFFSET('Hygiene Data'!$F$7,0,10*ROW('Hygiene Data'!F112)),NA())</f>
        <v>#N/A</v>
      </c>
      <c r="BH118" s="89" t="e">
        <f ca="true">+IF(AND(ISNUMBER(OFFSET('Hygiene Data'!$F$9,0,10*ROW('Hygiene Data'!F112))),'Data Summary'!DW118="Yes"),OFFSET('Hygiene Data'!$F$9,0,10*ROW('Hygiene Data'!F112)),NA())</f>
        <v>#N/A</v>
      </c>
      <c r="BI118" s="89" t="e">
        <f ca="true">+IF(AND(ISNUMBER(OFFSET('Hygiene Data'!$G$5,0,10*ROW('Hygiene Data'!G112))),'Data Summary'!DX118="Yes"),OFFSET('Hygiene Data'!$G$5,0,10*ROW('Hygiene Data'!G112)),NA())</f>
        <v>#N/A</v>
      </c>
      <c r="BJ118" s="89" t="e">
        <f ca="true">+IF(AND(ISNUMBER(OFFSET('Hygiene Data'!$G$7,0,10*ROW('Hygiene Data'!G112))),'Data Summary'!DY118="Yes"),OFFSET('Hygiene Data'!$G$7,0,10*ROW('Hygiene Data'!G112)),NA())</f>
        <v>#N/A</v>
      </c>
      <c r="BK118" s="89" t="e">
        <f ca="true">+IF(AND(ISNUMBER(OFFSET('Hygiene Data'!$G$9,0,10*ROW('Hygiene Data'!G112))),'Data Summary'!DZ118="Yes"),OFFSET('Hygiene Data'!$G$9,0,10*ROW('Hygiene Data'!G112)),NA())</f>
        <v>#N/A</v>
      </c>
      <c r="BL118" s="89" t="e">
        <f ca="true">+IF(AND(ISNUMBER(OFFSET('Hygiene Data'!$H$5,0,10*ROW('Hygiene Data'!H112))),'Data Summary'!EA118="Yes"),OFFSET('Hygiene Data'!$H$5,0,10*ROW('Hygiene Data'!H112)),NA())</f>
        <v>#N/A</v>
      </c>
      <c r="BM118" s="89" t="e">
        <f ca="true">+IF(AND(ISNUMBER(OFFSET('Hygiene Data'!$H$7,0,10*ROW('Hygiene Data'!H112))),'Data Summary'!EB118="Yes"),OFFSET('Hygiene Data'!$H$7,0,10*ROW('Hygiene Data'!H112)),NA())</f>
        <v>#N/A</v>
      </c>
      <c r="BN118" s="89" t="e">
        <f ca="true">+IF(AND(ISNUMBER(OFFSET('Hygiene Data'!$H$9,0,10*ROW('Hygiene Data'!H112))),'Data Summary'!EC118="Yes"),OFFSET('Hygiene Data'!$H$9,0,10*ROW('Hygiene Data'!H112)),NA())</f>
        <v>#N/A</v>
      </c>
      <c r="BO118" s="89" t="e">
        <f ca="true">+IF(AND(ISNUMBER(OFFSET('Hygiene Data'!$I$5,0,10*ROW('Hygiene Data'!I112))),'Data Summary'!ED118="Yes"),OFFSET('Hygiene Data'!$I$5,0,10*ROW('Hygiene Data'!I112)),NA())</f>
        <v>#N/A</v>
      </c>
      <c r="BP118" s="89" t="e">
        <f ca="true">+IF(AND(ISNUMBER(OFFSET('Hygiene Data'!$I$7,0,10*ROW('Hygiene Data'!I112))),'Data Summary'!EE118="Yes"),OFFSET('Hygiene Data'!$I$7,0,10*ROW('Hygiene Data'!I112)),NA())</f>
        <v>#N/A</v>
      </c>
      <c r="BQ118" s="89" t="e">
        <f ca="true">+IF(AND(ISNUMBER(OFFSET('Hygiene Data'!$I$9,0,10*ROW('Hygiene Data'!I112))),'Data Summary'!EF118="Yes"),OFFSET('Hygiene Data'!$I$9,0,10*ROW('Hygiene Data'!I112)),NA())</f>
        <v>#N/A</v>
      </c>
    </row>
    <row xmlns:x14ac="http://schemas.microsoft.com/office/spreadsheetml/2009/9/ac" r="119" x14ac:dyDescent="0.2">
      <c r="A119" s="326" t="e">
        <f ca="true">+RIGHT('Data Summary'!A119,LEN('Data Summary'!A119)-9)</f>
        <v>#VALUE!</v>
      </c>
      <c r="B119" s="34" t="str">
        <f ca="true">+IF(ISTEXT('Data Summary'!B119),'Data Summary'!B119,"")</f>
        <v/>
      </c>
      <c r="C119" s="325" t="e">
        <f ca="true">+VALUE('Data Summary'!C119)</f>
        <v>#VALUE!</v>
      </c>
      <c r="D119" s="87" t="e">
        <f ca="true">+IF(AND(ISNUMBER(OFFSET('Water Data'!$D$4,0,10*ROW('Water Data'!D113))),'Data Summary'!BS119="Yes"),100-OFFSET('Water Data'!$D$4,0,10*ROW('Water Data'!D113)),NA())</f>
        <v>#N/A</v>
      </c>
      <c r="E119" s="87" t="e">
        <f ca="true">+IF(AND(ISNUMBER(OFFSET('Water Data'!$D$6,0,10*ROW('Water Data'!D113))),'Data Summary'!BT119="Yes"),OFFSET('Water Data'!$D$6,0,10*ROW('Water Data'!D113)),NA())</f>
        <v>#N/A</v>
      </c>
      <c r="F119" s="87" t="e">
        <f ca="true">+IF(AND(ISNUMBER(OFFSET('Water Data'!$D$9,0,10*ROW('Water Data'!D113))),'Data Summary'!BU119="Yes"),OFFSET('Water Data'!$D$9,0,10*ROW('Water Data'!D113)),NA())</f>
        <v>#N/A</v>
      </c>
      <c r="G119" s="87" t="e">
        <f ca="true">+IF(AND(ISNUMBER(OFFSET('Water Data'!$E$4,0,10*ROW('Water Data'!E113))),'Data Summary'!BV119="Yes"),100-OFFSET('Water Data'!$E$4,0,10*ROW('Water Data'!E113)),NA())</f>
        <v>#N/A</v>
      </c>
      <c r="H119" s="87" t="e">
        <f ca="true">+IF(AND(ISNUMBER(OFFSET('Water Data'!$E$6,0,10*ROW('Water Data'!E113))),'Data Summary'!BW119="Yes"),OFFSET('Water Data'!$E$6,0,10*ROW('Water Data'!E113)),NA())</f>
        <v>#N/A</v>
      </c>
      <c r="I119" s="87" t="e">
        <f ca="true">+IF(AND(ISNUMBER(OFFSET('Water Data'!$E$9,0,10*ROW('Water Data'!E113))),'Data Summary'!BX119="Yes"),OFFSET('Water Data'!$E$9,0,10*ROW('Water Data'!E113)),NA())</f>
        <v>#N/A</v>
      </c>
      <c r="J119" s="87" t="e">
        <f ca="true">+IF(AND(ISNUMBER(OFFSET('Water Data'!$F$4,0,10*ROW('Water Data'!F113))),'Data Summary'!BY119="Yes"),100-OFFSET('Water Data'!$F$4,0,10*ROW('Water Data'!F113)),NA())</f>
        <v>#N/A</v>
      </c>
      <c r="K119" s="87" t="e">
        <f ca="true">+IF(AND(ISNUMBER(OFFSET('Water Data'!$F$6,0,10*ROW('Water Data'!F113))),'Data Summary'!BZ119="Yes"),OFFSET('Water Data'!$F$6,0,10*ROW('Water Data'!F113)),NA())</f>
        <v>#N/A</v>
      </c>
      <c r="L119" s="87" t="e">
        <f ca="true">+IF(AND(ISNUMBER(OFFSET('Water Data'!$F$9,0,10*ROW('Water Data'!F113))),'Data Summary'!CA119="Yes"),OFFSET('Water Data'!$F$9,0,10*ROW('Water Data'!F113)),NA())</f>
        <v>#N/A</v>
      </c>
      <c r="M119" s="87" t="e">
        <f ca="true">+IF(AND(ISNUMBER(OFFSET('Water Data'!$G$4,0,10*ROW('Water Data'!G113))),'Data Summary'!CB119="Yes"),100-OFFSET('Water Data'!$G$4,0,10*ROW('Water Data'!G113)),NA())</f>
        <v>#N/A</v>
      </c>
      <c r="N119" s="87" t="e">
        <f ca="true">+IF(AND(ISNUMBER(OFFSET('Water Data'!$G$6,0,10*ROW('Water Data'!G113))),'Data Summary'!CC119="Yes"),OFFSET('Water Data'!$G$6,0,10*ROW('Water Data'!G113)),NA())</f>
        <v>#N/A</v>
      </c>
      <c r="O119" s="87" t="e">
        <f ca="true">+IF(AND(ISNUMBER(OFFSET('Water Data'!$G$9,0,10*ROW('Water Data'!G113))),'Data Summary'!CD119="Yes"),OFFSET('Water Data'!$G$9,0,10*ROW('Water Data'!G113)),NA())</f>
        <v>#N/A</v>
      </c>
      <c r="P119" s="87" t="e">
        <f ca="true">+IF(AND(ISNUMBER(OFFSET('Water Data'!$H$4,0,10*ROW('Water Data'!H113))),'Data Summary'!CE119="Yes"),100-OFFSET('Water Data'!$H$4,0,10*ROW('Water Data'!H113)),NA())</f>
        <v>#N/A</v>
      </c>
      <c r="Q119" s="87" t="e">
        <f ca="true">+IF(AND(ISNUMBER(OFFSET('Water Data'!$H$6,0,10*ROW('Water Data'!H113))),'Data Summary'!CF119="Yes"),OFFSET('Water Data'!$H$6,0,10*ROW('Water Data'!H113)),NA())</f>
        <v>#N/A</v>
      </c>
      <c r="R119" s="87" t="e">
        <f ca="true">+IF(AND(ISNUMBER(OFFSET('Water Data'!$H$9,0,10*ROW('Water Data'!H113))),'Data Summary'!CG119="Yes"),OFFSET('Water Data'!$H$9,0,10*ROW('Water Data'!H113)),NA())</f>
        <v>#N/A</v>
      </c>
      <c r="S119" s="87" t="e">
        <f ca="true">+IF(AND(ISNUMBER(OFFSET('Water Data'!$I$4,0,10*ROW('Water Data'!I113))),'Data Summary'!CH119="Yes"),100-OFFSET('Water Data'!$I$4,0,10*ROW('Water Data'!I113)),NA())</f>
        <v>#N/A</v>
      </c>
      <c r="T119" s="87" t="e">
        <f ca="true">+IF(AND(ISNUMBER(OFFSET('Water Data'!$I$6,0,10*ROW('Water Data'!I113))),'Data Summary'!CI119="Yes"),OFFSET('Water Data'!$I$6,0,10*ROW('Water Data'!I113)),NA())</f>
        <v>#N/A</v>
      </c>
      <c r="U119" s="87" t="e">
        <f ca="true">+IF(AND(ISNUMBER(OFFSET('Water Data'!$I$9,0,10*ROW('Water Data'!I113))),'Data Summary'!CJ119="Yes"),OFFSET('Water Data'!$I$9,0,10*ROW('Water Data'!I113)),NA())</f>
        <v>#N/A</v>
      </c>
      <c r="V119" s="88" t="e">
        <f ca="true">+IF(AND(ISNUMBER(OFFSET('Sanitation Data'!$D$4,0,10*ROW('Sanitation Data'!D113))),'Data Summary'!CK119="Yes"),100-OFFSET('Sanitation Data'!$D$4,0,10*ROW('Sanitation Data'!D113)),NA())</f>
        <v>#N/A</v>
      </c>
      <c r="W119" s="88" t="e">
        <f ca="true">+IF(AND(ISNUMBER(OFFSET('Sanitation Data'!$D$6,0,10*ROW('Sanitation Data'!D113))),'Data Summary'!CL119="Yes"),OFFSET('Sanitation Data'!$D$6,0,10*ROW('Sanitation Data'!D113)),NA())</f>
        <v>#N/A</v>
      </c>
      <c r="X119" s="88" t="e">
        <f ca="true">+IF(AND(ISNUMBER(OFFSET('Sanitation Data'!$D$10,0,10*ROW('Sanitation Data'!D113))),'Data Summary'!CM119="Yes"),OFFSET('Sanitation Data'!$D$10,0,10*ROW('Sanitation Data'!D113)),NA())</f>
        <v>#N/A</v>
      </c>
      <c r="Y119" s="88" t="e">
        <f ca="true">+IF(AND(ISNUMBER(OFFSET('Sanitation Data'!$D$11,0,10*ROW('Sanitation Data'!D113))),'Data Summary'!CN119="Yes"),OFFSET('Sanitation Data'!$D$11,0,10*ROW('Sanitation Data'!D113)),NA())</f>
        <v>#N/A</v>
      </c>
      <c r="Z119" s="88" t="e">
        <f ca="true">+IF(AND(ISNUMBER(OFFSET('Sanitation Data'!$D$12,0,10*ROW('Sanitation Data'!D113))),'Data Summary'!CO119="Yes"),OFFSET('Sanitation Data'!$D$12,0,10*ROW('Sanitation Data'!D113)),NA())</f>
        <v>#N/A</v>
      </c>
      <c r="AA119" s="88" t="e">
        <f ca="true">+IF(AND(ISNUMBER(OFFSET('Sanitation Data'!$E$4,0,10*ROW('Sanitation Data'!E113))),'Data Summary'!CP119="Yes"),100-OFFSET('Sanitation Data'!$E$4,0,10*ROW('Sanitation Data'!E113)),NA())</f>
        <v>#N/A</v>
      </c>
      <c r="AB119" s="88" t="e">
        <f ca="true">+IF(AND(ISNUMBER(OFFSET('Sanitation Data'!$E$6,0,10*ROW('Sanitation Data'!E113))),'Data Summary'!CQ119="Yes"),OFFSET('Sanitation Data'!$E$6,0,10*ROW('Sanitation Data'!E113)),NA())</f>
        <v>#N/A</v>
      </c>
      <c r="AC119" s="88" t="e">
        <f ca="true">+IF(AND(ISNUMBER(OFFSET('Sanitation Data'!$E$10,0,10*ROW('Sanitation Data'!E113))),'Data Summary'!CR119="Yes"),OFFSET('Sanitation Data'!$E$10,0,10*ROW('Sanitation Data'!E113)),NA())</f>
        <v>#N/A</v>
      </c>
      <c r="AD119" s="88" t="e">
        <f ca="true">+IF(AND(ISNUMBER(OFFSET('Sanitation Data'!$E$11,0,10*ROW('Sanitation Data'!E113))),'Data Summary'!CS119="Yes"),OFFSET('Sanitation Data'!$E$11,0,10*ROW('Sanitation Data'!E113)),NA())</f>
        <v>#N/A</v>
      </c>
      <c r="AE119" s="88" t="e">
        <f ca="true">+IF(AND(ISNUMBER(OFFSET('Sanitation Data'!$E$12,0,10*ROW('Sanitation Data'!E113))),'Data Summary'!CT119="Yes"),OFFSET('Sanitation Data'!$E$12,0,10*ROW('Sanitation Data'!E113)),NA())</f>
        <v>#N/A</v>
      </c>
      <c r="AF119" s="88" t="e">
        <f ca="true">+IF(AND(ISNUMBER(OFFSET('Sanitation Data'!$F$4,0,10*ROW('Sanitation Data'!F113))),'Data Summary'!CU119="Yes"),100-OFFSET('Sanitation Data'!$F$4,0,10*ROW('Sanitation Data'!F113)),NA())</f>
        <v>#N/A</v>
      </c>
      <c r="AG119" s="88" t="e">
        <f ca="true">+IF(AND(ISNUMBER(OFFSET('Sanitation Data'!$F$6,0,10*ROW('Sanitation Data'!F113))),'Data Summary'!CV119="Yes"),OFFSET('Sanitation Data'!$F$6,0,10*ROW('Sanitation Data'!F113)),NA())</f>
        <v>#N/A</v>
      </c>
      <c r="AH119" s="88" t="e">
        <f ca="true">+IF(AND(ISNUMBER(OFFSET('Sanitation Data'!$F$10,0,10*ROW('Sanitation Data'!F113))),'Data Summary'!CW119="Yes"),OFFSET('Sanitation Data'!$F$10,0,10*ROW('Sanitation Data'!F113)),NA())</f>
        <v>#N/A</v>
      </c>
      <c r="AI119" s="88" t="e">
        <f ca="true">+IF(AND(ISNUMBER(OFFSET('Sanitation Data'!$F$11,0,10*ROW('Sanitation Data'!F113))),'Data Summary'!CX119="Yes"),OFFSET('Sanitation Data'!$F$11,0,10*ROW('Sanitation Data'!F113)),NA())</f>
        <v>#N/A</v>
      </c>
      <c r="AJ119" s="88" t="e">
        <f ca="true">+IF(AND(ISNUMBER(OFFSET('Sanitation Data'!$F$12,0,10*ROW('Sanitation Data'!F113))),'Data Summary'!CY119="Yes"),OFFSET('Sanitation Data'!$F$12,0,10*ROW('Sanitation Data'!F113)),NA())</f>
        <v>#N/A</v>
      </c>
      <c r="AK119" s="88" t="e">
        <f ca="true">+IF(AND(ISNUMBER(OFFSET('Sanitation Data'!$G$4,0,10*ROW('Sanitation Data'!G113))),'Data Summary'!CZ119="Yes"),100-OFFSET('Sanitation Data'!$G$4,0,10*ROW('Sanitation Data'!G113)),NA())</f>
        <v>#N/A</v>
      </c>
      <c r="AL119" s="88" t="e">
        <f ca="true">+IF(AND(ISNUMBER(OFFSET('Sanitation Data'!$G$6,0,10*ROW('Sanitation Data'!G113))),'Data Summary'!DA119="Yes"),OFFSET('Sanitation Data'!$G$6,0,10*ROW('Sanitation Data'!G113)),NA())</f>
        <v>#N/A</v>
      </c>
      <c r="AM119" s="88" t="e">
        <f ca="true">+IF(AND(ISNUMBER(OFFSET('Sanitation Data'!$G$10,0,10*ROW('Sanitation Data'!G113))),'Data Summary'!DB119="Yes"),OFFSET('Sanitation Data'!$G$10,0,10*ROW('Sanitation Data'!G113)),NA())</f>
        <v>#N/A</v>
      </c>
      <c r="AN119" s="88" t="e">
        <f ca="true">+IF(AND(ISNUMBER(OFFSET('Sanitation Data'!$G$11,0,10*ROW('Sanitation Data'!G113))),'Data Summary'!DC119="Yes"),OFFSET('Sanitation Data'!$G$11,0,10*ROW('Sanitation Data'!G113)),NA())</f>
        <v>#N/A</v>
      </c>
      <c r="AO119" s="88" t="e">
        <f ca="true">+IF(AND(ISNUMBER(OFFSET('Sanitation Data'!$G$12,0,10*ROW('Sanitation Data'!G113))),'Data Summary'!DD119="Yes"),OFFSET('Sanitation Data'!$G$12,0,10*ROW('Sanitation Data'!G113)),NA())</f>
        <v>#N/A</v>
      </c>
      <c r="AP119" s="88" t="e">
        <f ca="true">+IF(AND(ISNUMBER(OFFSET('Sanitation Data'!$H$4,0,10*ROW('Sanitation Data'!H113))),'Data Summary'!DE119="Yes"),100-OFFSET('Sanitation Data'!$H$4,0,10*ROW('Sanitation Data'!H113)),NA())</f>
        <v>#N/A</v>
      </c>
      <c r="AQ119" s="88" t="e">
        <f ca="true">+IF(AND(ISNUMBER(OFFSET('Sanitation Data'!$H$6,0,10*ROW('Sanitation Data'!H113))),'Data Summary'!DF119="Yes"),OFFSET('Sanitation Data'!$H$6,0,10*ROW('Sanitation Data'!H113)),NA())</f>
        <v>#N/A</v>
      </c>
      <c r="AR119" s="88" t="e">
        <f ca="true">+IF(AND(ISNUMBER(OFFSET('Sanitation Data'!$H$10,0,10*ROW('Sanitation Data'!H113))),'Data Summary'!DG119="Yes"),OFFSET('Sanitation Data'!$H$10,0,10*ROW('Sanitation Data'!H113)),NA())</f>
        <v>#N/A</v>
      </c>
      <c r="AS119" s="88" t="e">
        <f ca="true">+IF(AND(ISNUMBER(OFFSET('Sanitation Data'!$H$11,0,10*ROW('Sanitation Data'!H113))),'Data Summary'!DH119="Yes"),OFFSET('Sanitation Data'!$H$11,0,10*ROW('Sanitation Data'!H113)),NA())</f>
        <v>#N/A</v>
      </c>
      <c r="AT119" s="88" t="e">
        <f ca="true">+IF(AND(ISNUMBER(OFFSET('Sanitation Data'!$H$12,0,10*ROW('Sanitation Data'!H113))),'Data Summary'!DI119="Yes"),OFFSET('Sanitation Data'!$H$12,0,10*ROW('Sanitation Data'!H113)),NA())</f>
        <v>#N/A</v>
      </c>
      <c r="AU119" s="88" t="e">
        <f ca="true">+IF(AND(ISNUMBER(OFFSET('Sanitation Data'!$I$4,0,10*ROW('Sanitation Data'!I113))),'Data Summary'!DJ119="Yes"),100-OFFSET('Sanitation Data'!$I$4,0,10*ROW('Sanitation Data'!I113)),NA())</f>
        <v>#N/A</v>
      </c>
      <c r="AV119" s="88" t="e">
        <f ca="true">+IF(AND(ISNUMBER(OFFSET('Sanitation Data'!$I$6,0,10*ROW('Sanitation Data'!I113))),'Data Summary'!DK119="Yes"),OFFSET('Sanitation Data'!$I$6,0,10*ROW('Sanitation Data'!I113)),NA())</f>
        <v>#N/A</v>
      </c>
      <c r="AW119" s="88" t="e">
        <f ca="true">+IF(AND(ISNUMBER(OFFSET('Sanitation Data'!$I$10,0,10*ROW('Sanitation Data'!I113))),'Data Summary'!DL119="Yes"),OFFSET('Sanitation Data'!$I$10,0,10*ROW('Sanitation Data'!I113)),NA())</f>
        <v>#N/A</v>
      </c>
      <c r="AX119" s="88" t="e">
        <f ca="true">+IF(AND(ISNUMBER(OFFSET('Sanitation Data'!$I$11,0,10*ROW('Sanitation Data'!I113))),'Data Summary'!DM119="Yes"),OFFSET('Sanitation Data'!$I$11,0,10*ROW('Sanitation Data'!I113)),NA())</f>
        <v>#N/A</v>
      </c>
      <c r="AY119" s="88" t="e">
        <f ca="true">+IF(AND(ISNUMBER(OFFSET('Sanitation Data'!$I$12,0,10*ROW('Sanitation Data'!I113))),'Data Summary'!DN119="Yes"),OFFSET('Sanitation Data'!$I$12,0,10*ROW('Sanitation Data'!I113)),NA())</f>
        <v>#N/A</v>
      </c>
      <c r="AZ119" s="89" t="e">
        <f ca="true">+IF(AND(ISNUMBER(OFFSET('Hygiene Data'!$D$5,0,10*ROW('Hygiene Data'!D113))),'Data Summary'!DO119="Yes"),OFFSET('Hygiene Data'!$D$5,0,10*ROW('Hygiene Data'!D113)),NA())</f>
        <v>#N/A</v>
      </c>
      <c r="BA119" s="89" t="e">
        <f ca="true">+IF(AND(ISNUMBER(OFFSET('Hygiene Data'!$D$7,0,10*ROW('Hygiene Data'!D113))),'Data Summary'!DP119="Yes"),OFFSET('Hygiene Data'!$D$7,0,10*ROW('Hygiene Data'!D113)),NA())</f>
        <v>#N/A</v>
      </c>
      <c r="BB119" s="89" t="e">
        <f ca="true">+IF(AND(ISNUMBER(OFFSET('Hygiene Data'!$D$9,0,10*ROW('Hygiene Data'!D113))),'Data Summary'!DQ119="Yes"),OFFSET('Hygiene Data'!$D$9,0,10*ROW('Hygiene Data'!D113)),NA())</f>
        <v>#N/A</v>
      </c>
      <c r="BC119" s="89" t="e">
        <f ca="true">+IF(AND(ISNUMBER(OFFSET('Hygiene Data'!$E$5,0,10*ROW('Hygiene Data'!E113))),'Data Summary'!DR119="Yes"),OFFSET('Hygiene Data'!$E$5,0,10*ROW('Hygiene Data'!E113)),NA())</f>
        <v>#N/A</v>
      </c>
      <c r="BD119" s="89" t="e">
        <f ca="true">+IF(AND(ISNUMBER(OFFSET('Hygiene Data'!$E$7,0,10*ROW('Hygiene Data'!E113))),'Data Summary'!DS119="Yes"),OFFSET('Hygiene Data'!$E$7,0,10*ROW('Hygiene Data'!E113)),NA())</f>
        <v>#N/A</v>
      </c>
      <c r="BE119" s="89" t="e">
        <f ca="true">+IF(AND(ISNUMBER(OFFSET('Hygiene Data'!$E$9,0,10*ROW('Hygiene Data'!E113))),'Data Summary'!DT119="Yes"),OFFSET('Hygiene Data'!$E$9,0,10*ROW('Hygiene Data'!E113)),NA())</f>
        <v>#N/A</v>
      </c>
      <c r="BF119" s="89" t="e">
        <f ca="true">+IF(AND(ISNUMBER(OFFSET('Hygiene Data'!$F$5,0,10*ROW('Hygiene Data'!F113))),'Data Summary'!DU119="Yes"),OFFSET('Hygiene Data'!$F$5,0,10*ROW('Hygiene Data'!F113)),NA())</f>
        <v>#N/A</v>
      </c>
      <c r="BG119" s="89" t="e">
        <f ca="true">+IF(AND(ISNUMBER(OFFSET('Hygiene Data'!$F$7,0,10*ROW('Hygiene Data'!F113))),'Data Summary'!DV119="Yes"),OFFSET('Hygiene Data'!$F$7,0,10*ROW('Hygiene Data'!F113)),NA())</f>
        <v>#N/A</v>
      </c>
      <c r="BH119" s="89" t="e">
        <f ca="true">+IF(AND(ISNUMBER(OFFSET('Hygiene Data'!$F$9,0,10*ROW('Hygiene Data'!F113))),'Data Summary'!DW119="Yes"),OFFSET('Hygiene Data'!$F$9,0,10*ROW('Hygiene Data'!F113)),NA())</f>
        <v>#N/A</v>
      </c>
      <c r="BI119" s="89" t="e">
        <f ca="true">+IF(AND(ISNUMBER(OFFSET('Hygiene Data'!$G$5,0,10*ROW('Hygiene Data'!G113))),'Data Summary'!DX119="Yes"),OFFSET('Hygiene Data'!$G$5,0,10*ROW('Hygiene Data'!G113)),NA())</f>
        <v>#N/A</v>
      </c>
      <c r="BJ119" s="89" t="e">
        <f ca="true">+IF(AND(ISNUMBER(OFFSET('Hygiene Data'!$G$7,0,10*ROW('Hygiene Data'!G113))),'Data Summary'!DY119="Yes"),OFFSET('Hygiene Data'!$G$7,0,10*ROW('Hygiene Data'!G113)),NA())</f>
        <v>#N/A</v>
      </c>
      <c r="BK119" s="89" t="e">
        <f ca="true">+IF(AND(ISNUMBER(OFFSET('Hygiene Data'!$G$9,0,10*ROW('Hygiene Data'!G113))),'Data Summary'!DZ119="Yes"),OFFSET('Hygiene Data'!$G$9,0,10*ROW('Hygiene Data'!G113)),NA())</f>
        <v>#N/A</v>
      </c>
      <c r="BL119" s="89" t="e">
        <f ca="true">+IF(AND(ISNUMBER(OFFSET('Hygiene Data'!$H$5,0,10*ROW('Hygiene Data'!H113))),'Data Summary'!EA119="Yes"),OFFSET('Hygiene Data'!$H$5,0,10*ROW('Hygiene Data'!H113)),NA())</f>
        <v>#N/A</v>
      </c>
      <c r="BM119" s="89" t="e">
        <f ca="true">+IF(AND(ISNUMBER(OFFSET('Hygiene Data'!$H$7,0,10*ROW('Hygiene Data'!H113))),'Data Summary'!EB119="Yes"),OFFSET('Hygiene Data'!$H$7,0,10*ROW('Hygiene Data'!H113)),NA())</f>
        <v>#N/A</v>
      </c>
      <c r="BN119" s="89" t="e">
        <f ca="true">+IF(AND(ISNUMBER(OFFSET('Hygiene Data'!$H$9,0,10*ROW('Hygiene Data'!H113))),'Data Summary'!EC119="Yes"),OFFSET('Hygiene Data'!$H$9,0,10*ROW('Hygiene Data'!H113)),NA())</f>
        <v>#N/A</v>
      </c>
      <c r="BO119" s="89" t="e">
        <f ca="true">+IF(AND(ISNUMBER(OFFSET('Hygiene Data'!$I$5,0,10*ROW('Hygiene Data'!I113))),'Data Summary'!ED119="Yes"),OFFSET('Hygiene Data'!$I$5,0,10*ROW('Hygiene Data'!I113)),NA())</f>
        <v>#N/A</v>
      </c>
      <c r="BP119" s="89" t="e">
        <f ca="true">+IF(AND(ISNUMBER(OFFSET('Hygiene Data'!$I$7,0,10*ROW('Hygiene Data'!I113))),'Data Summary'!EE119="Yes"),OFFSET('Hygiene Data'!$I$7,0,10*ROW('Hygiene Data'!I113)),NA())</f>
        <v>#N/A</v>
      </c>
      <c r="BQ119" s="89" t="e">
        <f ca="true">+IF(AND(ISNUMBER(OFFSET('Hygiene Data'!$I$9,0,10*ROW('Hygiene Data'!I113))),'Data Summary'!EF119="Yes"),OFFSET('Hygiene Data'!$I$9,0,10*ROW('Hygiene Data'!I113)),NA())</f>
        <v>#N/A</v>
      </c>
    </row>
    <row xmlns:x14ac="http://schemas.microsoft.com/office/spreadsheetml/2009/9/ac" r="120" x14ac:dyDescent="0.2">
      <c r="A120" s="326" t="e">
        <f ca="true">+RIGHT('Data Summary'!A120,LEN('Data Summary'!A120)-9)</f>
        <v>#VALUE!</v>
      </c>
      <c r="B120" s="34" t="str">
        <f ca="true">+IF(ISTEXT('Data Summary'!B120),'Data Summary'!B120,"")</f>
        <v/>
      </c>
      <c r="C120" s="325" t="e">
        <f ca="true">+VALUE('Data Summary'!C120)</f>
        <v>#VALUE!</v>
      </c>
      <c r="D120" s="87" t="e">
        <f ca="true">+IF(AND(ISNUMBER(OFFSET('Water Data'!$D$4,0,10*ROW('Water Data'!D114))),'Data Summary'!BS120="Yes"),100-OFFSET('Water Data'!$D$4,0,10*ROW('Water Data'!D114)),NA())</f>
        <v>#N/A</v>
      </c>
      <c r="E120" s="87" t="e">
        <f ca="true">+IF(AND(ISNUMBER(OFFSET('Water Data'!$D$6,0,10*ROW('Water Data'!D114))),'Data Summary'!BT120="Yes"),OFFSET('Water Data'!$D$6,0,10*ROW('Water Data'!D114)),NA())</f>
        <v>#N/A</v>
      </c>
      <c r="F120" s="87" t="e">
        <f ca="true">+IF(AND(ISNUMBER(OFFSET('Water Data'!$D$9,0,10*ROW('Water Data'!D114))),'Data Summary'!BU120="Yes"),OFFSET('Water Data'!$D$9,0,10*ROW('Water Data'!D114)),NA())</f>
        <v>#N/A</v>
      </c>
      <c r="G120" s="87" t="e">
        <f ca="true">+IF(AND(ISNUMBER(OFFSET('Water Data'!$E$4,0,10*ROW('Water Data'!E114))),'Data Summary'!BV120="Yes"),100-OFFSET('Water Data'!$E$4,0,10*ROW('Water Data'!E114)),NA())</f>
        <v>#N/A</v>
      </c>
      <c r="H120" s="87" t="e">
        <f ca="true">+IF(AND(ISNUMBER(OFFSET('Water Data'!$E$6,0,10*ROW('Water Data'!E114))),'Data Summary'!BW120="Yes"),OFFSET('Water Data'!$E$6,0,10*ROW('Water Data'!E114)),NA())</f>
        <v>#N/A</v>
      </c>
      <c r="I120" s="87" t="e">
        <f ca="true">+IF(AND(ISNUMBER(OFFSET('Water Data'!$E$9,0,10*ROW('Water Data'!E114))),'Data Summary'!BX120="Yes"),OFFSET('Water Data'!$E$9,0,10*ROW('Water Data'!E114)),NA())</f>
        <v>#N/A</v>
      </c>
      <c r="J120" s="87" t="e">
        <f ca="true">+IF(AND(ISNUMBER(OFFSET('Water Data'!$F$4,0,10*ROW('Water Data'!F114))),'Data Summary'!BY120="Yes"),100-OFFSET('Water Data'!$F$4,0,10*ROW('Water Data'!F114)),NA())</f>
        <v>#N/A</v>
      </c>
      <c r="K120" s="87" t="e">
        <f ca="true">+IF(AND(ISNUMBER(OFFSET('Water Data'!$F$6,0,10*ROW('Water Data'!F114))),'Data Summary'!BZ120="Yes"),OFFSET('Water Data'!$F$6,0,10*ROW('Water Data'!F114)),NA())</f>
        <v>#N/A</v>
      </c>
      <c r="L120" s="87" t="e">
        <f ca="true">+IF(AND(ISNUMBER(OFFSET('Water Data'!$F$9,0,10*ROW('Water Data'!F114))),'Data Summary'!CA120="Yes"),OFFSET('Water Data'!$F$9,0,10*ROW('Water Data'!F114)),NA())</f>
        <v>#N/A</v>
      </c>
      <c r="M120" s="87" t="e">
        <f ca="true">+IF(AND(ISNUMBER(OFFSET('Water Data'!$G$4,0,10*ROW('Water Data'!G114))),'Data Summary'!CB120="Yes"),100-OFFSET('Water Data'!$G$4,0,10*ROW('Water Data'!G114)),NA())</f>
        <v>#N/A</v>
      </c>
      <c r="N120" s="87" t="e">
        <f ca="true">+IF(AND(ISNUMBER(OFFSET('Water Data'!$G$6,0,10*ROW('Water Data'!G114))),'Data Summary'!CC120="Yes"),OFFSET('Water Data'!$G$6,0,10*ROW('Water Data'!G114)),NA())</f>
        <v>#N/A</v>
      </c>
      <c r="O120" s="87" t="e">
        <f ca="true">+IF(AND(ISNUMBER(OFFSET('Water Data'!$G$9,0,10*ROW('Water Data'!G114))),'Data Summary'!CD120="Yes"),OFFSET('Water Data'!$G$9,0,10*ROW('Water Data'!G114)),NA())</f>
        <v>#N/A</v>
      </c>
      <c r="P120" s="87" t="e">
        <f ca="true">+IF(AND(ISNUMBER(OFFSET('Water Data'!$H$4,0,10*ROW('Water Data'!H114))),'Data Summary'!CE120="Yes"),100-OFFSET('Water Data'!$H$4,0,10*ROW('Water Data'!H114)),NA())</f>
        <v>#N/A</v>
      </c>
      <c r="Q120" s="87" t="e">
        <f ca="true">+IF(AND(ISNUMBER(OFFSET('Water Data'!$H$6,0,10*ROW('Water Data'!H114))),'Data Summary'!CF120="Yes"),OFFSET('Water Data'!$H$6,0,10*ROW('Water Data'!H114)),NA())</f>
        <v>#N/A</v>
      </c>
      <c r="R120" s="87" t="e">
        <f ca="true">+IF(AND(ISNUMBER(OFFSET('Water Data'!$H$9,0,10*ROW('Water Data'!H114))),'Data Summary'!CG120="Yes"),OFFSET('Water Data'!$H$9,0,10*ROW('Water Data'!H114)),NA())</f>
        <v>#N/A</v>
      </c>
      <c r="S120" s="87" t="e">
        <f ca="true">+IF(AND(ISNUMBER(OFFSET('Water Data'!$I$4,0,10*ROW('Water Data'!I114))),'Data Summary'!CH120="Yes"),100-OFFSET('Water Data'!$I$4,0,10*ROW('Water Data'!I114)),NA())</f>
        <v>#N/A</v>
      </c>
      <c r="T120" s="87" t="e">
        <f ca="true">+IF(AND(ISNUMBER(OFFSET('Water Data'!$I$6,0,10*ROW('Water Data'!I114))),'Data Summary'!CI120="Yes"),OFFSET('Water Data'!$I$6,0,10*ROW('Water Data'!I114)),NA())</f>
        <v>#N/A</v>
      </c>
      <c r="U120" s="87" t="e">
        <f ca="true">+IF(AND(ISNUMBER(OFFSET('Water Data'!$I$9,0,10*ROW('Water Data'!I114))),'Data Summary'!CJ120="Yes"),OFFSET('Water Data'!$I$9,0,10*ROW('Water Data'!I114)),NA())</f>
        <v>#N/A</v>
      </c>
      <c r="V120" s="88" t="e">
        <f ca="true">+IF(AND(ISNUMBER(OFFSET('Sanitation Data'!$D$4,0,10*ROW('Sanitation Data'!D114))),'Data Summary'!CK120="Yes"),100-OFFSET('Sanitation Data'!$D$4,0,10*ROW('Sanitation Data'!D114)),NA())</f>
        <v>#N/A</v>
      </c>
      <c r="W120" s="88" t="e">
        <f ca="true">+IF(AND(ISNUMBER(OFFSET('Sanitation Data'!$D$6,0,10*ROW('Sanitation Data'!D114))),'Data Summary'!CL120="Yes"),OFFSET('Sanitation Data'!$D$6,0,10*ROW('Sanitation Data'!D114)),NA())</f>
        <v>#N/A</v>
      </c>
      <c r="X120" s="88" t="e">
        <f ca="true">+IF(AND(ISNUMBER(OFFSET('Sanitation Data'!$D$10,0,10*ROW('Sanitation Data'!D114))),'Data Summary'!CM120="Yes"),OFFSET('Sanitation Data'!$D$10,0,10*ROW('Sanitation Data'!D114)),NA())</f>
        <v>#N/A</v>
      </c>
      <c r="Y120" s="88" t="e">
        <f ca="true">+IF(AND(ISNUMBER(OFFSET('Sanitation Data'!$D$11,0,10*ROW('Sanitation Data'!D114))),'Data Summary'!CN120="Yes"),OFFSET('Sanitation Data'!$D$11,0,10*ROW('Sanitation Data'!D114)),NA())</f>
        <v>#N/A</v>
      </c>
      <c r="Z120" s="88" t="e">
        <f ca="true">+IF(AND(ISNUMBER(OFFSET('Sanitation Data'!$D$12,0,10*ROW('Sanitation Data'!D114))),'Data Summary'!CO120="Yes"),OFFSET('Sanitation Data'!$D$12,0,10*ROW('Sanitation Data'!D114)),NA())</f>
        <v>#N/A</v>
      </c>
      <c r="AA120" s="88" t="e">
        <f ca="true">+IF(AND(ISNUMBER(OFFSET('Sanitation Data'!$E$4,0,10*ROW('Sanitation Data'!E114))),'Data Summary'!CP120="Yes"),100-OFFSET('Sanitation Data'!$E$4,0,10*ROW('Sanitation Data'!E114)),NA())</f>
        <v>#N/A</v>
      </c>
      <c r="AB120" s="88" t="e">
        <f ca="true">+IF(AND(ISNUMBER(OFFSET('Sanitation Data'!$E$6,0,10*ROW('Sanitation Data'!E114))),'Data Summary'!CQ120="Yes"),OFFSET('Sanitation Data'!$E$6,0,10*ROW('Sanitation Data'!E114)),NA())</f>
        <v>#N/A</v>
      </c>
      <c r="AC120" s="88" t="e">
        <f ca="true">+IF(AND(ISNUMBER(OFFSET('Sanitation Data'!$E$10,0,10*ROW('Sanitation Data'!E114))),'Data Summary'!CR120="Yes"),OFFSET('Sanitation Data'!$E$10,0,10*ROW('Sanitation Data'!E114)),NA())</f>
        <v>#N/A</v>
      </c>
      <c r="AD120" s="88" t="e">
        <f ca="true">+IF(AND(ISNUMBER(OFFSET('Sanitation Data'!$E$11,0,10*ROW('Sanitation Data'!E114))),'Data Summary'!CS120="Yes"),OFFSET('Sanitation Data'!$E$11,0,10*ROW('Sanitation Data'!E114)),NA())</f>
        <v>#N/A</v>
      </c>
      <c r="AE120" s="88" t="e">
        <f ca="true">+IF(AND(ISNUMBER(OFFSET('Sanitation Data'!$E$12,0,10*ROW('Sanitation Data'!E114))),'Data Summary'!CT120="Yes"),OFFSET('Sanitation Data'!$E$12,0,10*ROW('Sanitation Data'!E114)),NA())</f>
        <v>#N/A</v>
      </c>
      <c r="AF120" s="88" t="e">
        <f ca="true">+IF(AND(ISNUMBER(OFFSET('Sanitation Data'!$F$4,0,10*ROW('Sanitation Data'!F114))),'Data Summary'!CU120="Yes"),100-OFFSET('Sanitation Data'!$F$4,0,10*ROW('Sanitation Data'!F114)),NA())</f>
        <v>#N/A</v>
      </c>
      <c r="AG120" s="88" t="e">
        <f ca="true">+IF(AND(ISNUMBER(OFFSET('Sanitation Data'!$F$6,0,10*ROW('Sanitation Data'!F114))),'Data Summary'!CV120="Yes"),OFFSET('Sanitation Data'!$F$6,0,10*ROW('Sanitation Data'!F114)),NA())</f>
        <v>#N/A</v>
      </c>
      <c r="AH120" s="88" t="e">
        <f ca="true">+IF(AND(ISNUMBER(OFFSET('Sanitation Data'!$F$10,0,10*ROW('Sanitation Data'!F114))),'Data Summary'!CW120="Yes"),OFFSET('Sanitation Data'!$F$10,0,10*ROW('Sanitation Data'!F114)),NA())</f>
        <v>#N/A</v>
      </c>
      <c r="AI120" s="88" t="e">
        <f ca="true">+IF(AND(ISNUMBER(OFFSET('Sanitation Data'!$F$11,0,10*ROW('Sanitation Data'!F114))),'Data Summary'!CX120="Yes"),OFFSET('Sanitation Data'!$F$11,0,10*ROW('Sanitation Data'!F114)),NA())</f>
        <v>#N/A</v>
      </c>
      <c r="AJ120" s="88" t="e">
        <f ca="true">+IF(AND(ISNUMBER(OFFSET('Sanitation Data'!$F$12,0,10*ROW('Sanitation Data'!F114))),'Data Summary'!CY120="Yes"),OFFSET('Sanitation Data'!$F$12,0,10*ROW('Sanitation Data'!F114)),NA())</f>
        <v>#N/A</v>
      </c>
      <c r="AK120" s="88" t="e">
        <f ca="true">+IF(AND(ISNUMBER(OFFSET('Sanitation Data'!$G$4,0,10*ROW('Sanitation Data'!G114))),'Data Summary'!CZ120="Yes"),100-OFFSET('Sanitation Data'!$G$4,0,10*ROW('Sanitation Data'!G114)),NA())</f>
        <v>#N/A</v>
      </c>
      <c r="AL120" s="88" t="e">
        <f ca="true">+IF(AND(ISNUMBER(OFFSET('Sanitation Data'!$G$6,0,10*ROW('Sanitation Data'!G114))),'Data Summary'!DA120="Yes"),OFFSET('Sanitation Data'!$G$6,0,10*ROW('Sanitation Data'!G114)),NA())</f>
        <v>#N/A</v>
      </c>
      <c r="AM120" s="88" t="e">
        <f ca="true">+IF(AND(ISNUMBER(OFFSET('Sanitation Data'!$G$10,0,10*ROW('Sanitation Data'!G114))),'Data Summary'!DB120="Yes"),OFFSET('Sanitation Data'!$G$10,0,10*ROW('Sanitation Data'!G114)),NA())</f>
        <v>#N/A</v>
      </c>
      <c r="AN120" s="88" t="e">
        <f ca="true">+IF(AND(ISNUMBER(OFFSET('Sanitation Data'!$G$11,0,10*ROW('Sanitation Data'!G114))),'Data Summary'!DC120="Yes"),OFFSET('Sanitation Data'!$G$11,0,10*ROW('Sanitation Data'!G114)),NA())</f>
        <v>#N/A</v>
      </c>
      <c r="AO120" s="88" t="e">
        <f ca="true">+IF(AND(ISNUMBER(OFFSET('Sanitation Data'!$G$12,0,10*ROW('Sanitation Data'!G114))),'Data Summary'!DD120="Yes"),OFFSET('Sanitation Data'!$G$12,0,10*ROW('Sanitation Data'!G114)),NA())</f>
        <v>#N/A</v>
      </c>
      <c r="AP120" s="88" t="e">
        <f ca="true">+IF(AND(ISNUMBER(OFFSET('Sanitation Data'!$H$4,0,10*ROW('Sanitation Data'!H114))),'Data Summary'!DE120="Yes"),100-OFFSET('Sanitation Data'!$H$4,0,10*ROW('Sanitation Data'!H114)),NA())</f>
        <v>#N/A</v>
      </c>
      <c r="AQ120" s="88" t="e">
        <f ca="true">+IF(AND(ISNUMBER(OFFSET('Sanitation Data'!$H$6,0,10*ROW('Sanitation Data'!H114))),'Data Summary'!DF120="Yes"),OFFSET('Sanitation Data'!$H$6,0,10*ROW('Sanitation Data'!H114)),NA())</f>
        <v>#N/A</v>
      </c>
      <c r="AR120" s="88" t="e">
        <f ca="true">+IF(AND(ISNUMBER(OFFSET('Sanitation Data'!$H$10,0,10*ROW('Sanitation Data'!H114))),'Data Summary'!DG120="Yes"),OFFSET('Sanitation Data'!$H$10,0,10*ROW('Sanitation Data'!H114)),NA())</f>
        <v>#N/A</v>
      </c>
      <c r="AS120" s="88" t="e">
        <f ca="true">+IF(AND(ISNUMBER(OFFSET('Sanitation Data'!$H$11,0,10*ROW('Sanitation Data'!H114))),'Data Summary'!DH120="Yes"),OFFSET('Sanitation Data'!$H$11,0,10*ROW('Sanitation Data'!H114)),NA())</f>
        <v>#N/A</v>
      </c>
      <c r="AT120" s="88" t="e">
        <f ca="true">+IF(AND(ISNUMBER(OFFSET('Sanitation Data'!$H$12,0,10*ROW('Sanitation Data'!H114))),'Data Summary'!DI120="Yes"),OFFSET('Sanitation Data'!$H$12,0,10*ROW('Sanitation Data'!H114)),NA())</f>
        <v>#N/A</v>
      </c>
      <c r="AU120" s="88" t="e">
        <f ca="true">+IF(AND(ISNUMBER(OFFSET('Sanitation Data'!$I$4,0,10*ROW('Sanitation Data'!I114))),'Data Summary'!DJ120="Yes"),100-OFFSET('Sanitation Data'!$I$4,0,10*ROW('Sanitation Data'!I114)),NA())</f>
        <v>#N/A</v>
      </c>
      <c r="AV120" s="88" t="e">
        <f ca="true">+IF(AND(ISNUMBER(OFFSET('Sanitation Data'!$I$6,0,10*ROW('Sanitation Data'!I114))),'Data Summary'!DK120="Yes"),OFFSET('Sanitation Data'!$I$6,0,10*ROW('Sanitation Data'!I114)),NA())</f>
        <v>#N/A</v>
      </c>
      <c r="AW120" s="88" t="e">
        <f ca="true">+IF(AND(ISNUMBER(OFFSET('Sanitation Data'!$I$10,0,10*ROW('Sanitation Data'!I114))),'Data Summary'!DL120="Yes"),OFFSET('Sanitation Data'!$I$10,0,10*ROW('Sanitation Data'!I114)),NA())</f>
        <v>#N/A</v>
      </c>
      <c r="AX120" s="88" t="e">
        <f ca="true">+IF(AND(ISNUMBER(OFFSET('Sanitation Data'!$I$11,0,10*ROW('Sanitation Data'!I114))),'Data Summary'!DM120="Yes"),OFFSET('Sanitation Data'!$I$11,0,10*ROW('Sanitation Data'!I114)),NA())</f>
        <v>#N/A</v>
      </c>
      <c r="AY120" s="88" t="e">
        <f ca="true">+IF(AND(ISNUMBER(OFFSET('Sanitation Data'!$I$12,0,10*ROW('Sanitation Data'!I114))),'Data Summary'!DN120="Yes"),OFFSET('Sanitation Data'!$I$12,0,10*ROW('Sanitation Data'!I114)),NA())</f>
        <v>#N/A</v>
      </c>
      <c r="AZ120" s="89" t="e">
        <f ca="true">+IF(AND(ISNUMBER(OFFSET('Hygiene Data'!$D$5,0,10*ROW('Hygiene Data'!D114))),'Data Summary'!DO120="Yes"),OFFSET('Hygiene Data'!$D$5,0,10*ROW('Hygiene Data'!D114)),NA())</f>
        <v>#N/A</v>
      </c>
      <c r="BA120" s="89" t="e">
        <f ca="true">+IF(AND(ISNUMBER(OFFSET('Hygiene Data'!$D$7,0,10*ROW('Hygiene Data'!D114))),'Data Summary'!DP120="Yes"),OFFSET('Hygiene Data'!$D$7,0,10*ROW('Hygiene Data'!D114)),NA())</f>
        <v>#N/A</v>
      </c>
      <c r="BB120" s="89" t="e">
        <f ca="true">+IF(AND(ISNUMBER(OFFSET('Hygiene Data'!$D$9,0,10*ROW('Hygiene Data'!D114))),'Data Summary'!DQ120="Yes"),OFFSET('Hygiene Data'!$D$9,0,10*ROW('Hygiene Data'!D114)),NA())</f>
        <v>#N/A</v>
      </c>
      <c r="BC120" s="89" t="e">
        <f ca="true">+IF(AND(ISNUMBER(OFFSET('Hygiene Data'!$E$5,0,10*ROW('Hygiene Data'!E114))),'Data Summary'!DR120="Yes"),OFFSET('Hygiene Data'!$E$5,0,10*ROW('Hygiene Data'!E114)),NA())</f>
        <v>#N/A</v>
      </c>
      <c r="BD120" s="89" t="e">
        <f ca="true">+IF(AND(ISNUMBER(OFFSET('Hygiene Data'!$E$7,0,10*ROW('Hygiene Data'!E114))),'Data Summary'!DS120="Yes"),OFFSET('Hygiene Data'!$E$7,0,10*ROW('Hygiene Data'!E114)),NA())</f>
        <v>#N/A</v>
      </c>
      <c r="BE120" s="89" t="e">
        <f ca="true">+IF(AND(ISNUMBER(OFFSET('Hygiene Data'!$E$9,0,10*ROW('Hygiene Data'!E114))),'Data Summary'!DT120="Yes"),OFFSET('Hygiene Data'!$E$9,0,10*ROW('Hygiene Data'!E114)),NA())</f>
        <v>#N/A</v>
      </c>
      <c r="BF120" s="89" t="e">
        <f ca="true">+IF(AND(ISNUMBER(OFFSET('Hygiene Data'!$F$5,0,10*ROW('Hygiene Data'!F114))),'Data Summary'!DU120="Yes"),OFFSET('Hygiene Data'!$F$5,0,10*ROW('Hygiene Data'!F114)),NA())</f>
        <v>#N/A</v>
      </c>
      <c r="BG120" s="89" t="e">
        <f ca="true">+IF(AND(ISNUMBER(OFFSET('Hygiene Data'!$F$7,0,10*ROW('Hygiene Data'!F114))),'Data Summary'!DV120="Yes"),OFFSET('Hygiene Data'!$F$7,0,10*ROW('Hygiene Data'!F114)),NA())</f>
        <v>#N/A</v>
      </c>
      <c r="BH120" s="89" t="e">
        <f ca="true">+IF(AND(ISNUMBER(OFFSET('Hygiene Data'!$F$9,0,10*ROW('Hygiene Data'!F114))),'Data Summary'!DW120="Yes"),OFFSET('Hygiene Data'!$F$9,0,10*ROW('Hygiene Data'!F114)),NA())</f>
        <v>#N/A</v>
      </c>
      <c r="BI120" s="89" t="e">
        <f ca="true">+IF(AND(ISNUMBER(OFFSET('Hygiene Data'!$G$5,0,10*ROW('Hygiene Data'!G114))),'Data Summary'!DX120="Yes"),OFFSET('Hygiene Data'!$G$5,0,10*ROW('Hygiene Data'!G114)),NA())</f>
        <v>#N/A</v>
      </c>
      <c r="BJ120" s="89" t="e">
        <f ca="true">+IF(AND(ISNUMBER(OFFSET('Hygiene Data'!$G$7,0,10*ROW('Hygiene Data'!G114))),'Data Summary'!DY120="Yes"),OFFSET('Hygiene Data'!$G$7,0,10*ROW('Hygiene Data'!G114)),NA())</f>
        <v>#N/A</v>
      </c>
      <c r="BK120" s="89" t="e">
        <f ca="true">+IF(AND(ISNUMBER(OFFSET('Hygiene Data'!$G$9,0,10*ROW('Hygiene Data'!G114))),'Data Summary'!DZ120="Yes"),OFFSET('Hygiene Data'!$G$9,0,10*ROW('Hygiene Data'!G114)),NA())</f>
        <v>#N/A</v>
      </c>
      <c r="BL120" s="89" t="e">
        <f ca="true">+IF(AND(ISNUMBER(OFFSET('Hygiene Data'!$H$5,0,10*ROW('Hygiene Data'!H114))),'Data Summary'!EA120="Yes"),OFFSET('Hygiene Data'!$H$5,0,10*ROW('Hygiene Data'!H114)),NA())</f>
        <v>#N/A</v>
      </c>
      <c r="BM120" s="89" t="e">
        <f ca="true">+IF(AND(ISNUMBER(OFFSET('Hygiene Data'!$H$7,0,10*ROW('Hygiene Data'!H114))),'Data Summary'!EB120="Yes"),OFFSET('Hygiene Data'!$H$7,0,10*ROW('Hygiene Data'!H114)),NA())</f>
        <v>#N/A</v>
      </c>
      <c r="BN120" s="89" t="e">
        <f ca="true">+IF(AND(ISNUMBER(OFFSET('Hygiene Data'!$H$9,0,10*ROW('Hygiene Data'!H114))),'Data Summary'!EC120="Yes"),OFFSET('Hygiene Data'!$H$9,0,10*ROW('Hygiene Data'!H114)),NA())</f>
        <v>#N/A</v>
      </c>
      <c r="BO120" s="89" t="e">
        <f ca="true">+IF(AND(ISNUMBER(OFFSET('Hygiene Data'!$I$5,0,10*ROW('Hygiene Data'!I114))),'Data Summary'!ED120="Yes"),OFFSET('Hygiene Data'!$I$5,0,10*ROW('Hygiene Data'!I114)),NA())</f>
        <v>#N/A</v>
      </c>
      <c r="BP120" s="89" t="e">
        <f ca="true">+IF(AND(ISNUMBER(OFFSET('Hygiene Data'!$I$7,0,10*ROW('Hygiene Data'!I114))),'Data Summary'!EE120="Yes"),OFFSET('Hygiene Data'!$I$7,0,10*ROW('Hygiene Data'!I114)),NA())</f>
        <v>#N/A</v>
      </c>
      <c r="BQ120" s="89" t="e">
        <f ca="true">+IF(AND(ISNUMBER(OFFSET('Hygiene Data'!$I$9,0,10*ROW('Hygiene Data'!I114))),'Data Summary'!EF120="Yes"),OFFSET('Hygiene Data'!$I$9,0,10*ROW('Hygiene Data'!I114)),NA())</f>
        <v>#N/A</v>
      </c>
    </row>
    <row xmlns:x14ac="http://schemas.microsoft.com/office/spreadsheetml/2009/9/ac" r="121" x14ac:dyDescent="0.2">
      <c r="A121" s="326" t="e">
        <f ca="true">+RIGHT('Data Summary'!A121,LEN('Data Summary'!A121)-9)</f>
        <v>#VALUE!</v>
      </c>
      <c r="B121" s="34" t="str">
        <f ca="true">+IF(ISTEXT('Data Summary'!B121),'Data Summary'!B121,"")</f>
        <v/>
      </c>
      <c r="C121" s="325" t="e">
        <f ca="true">+VALUE('Data Summary'!C121)</f>
        <v>#VALUE!</v>
      </c>
      <c r="D121" s="87" t="e">
        <f ca="true">+IF(AND(ISNUMBER(OFFSET('Water Data'!$D$4,0,10*ROW('Water Data'!D115))),'Data Summary'!BS121="Yes"),100-OFFSET('Water Data'!$D$4,0,10*ROW('Water Data'!D115)),NA())</f>
        <v>#N/A</v>
      </c>
      <c r="E121" s="87" t="e">
        <f ca="true">+IF(AND(ISNUMBER(OFFSET('Water Data'!$D$6,0,10*ROW('Water Data'!D115))),'Data Summary'!BT121="Yes"),OFFSET('Water Data'!$D$6,0,10*ROW('Water Data'!D115)),NA())</f>
        <v>#N/A</v>
      </c>
      <c r="F121" s="87" t="e">
        <f ca="true">+IF(AND(ISNUMBER(OFFSET('Water Data'!$D$9,0,10*ROW('Water Data'!D115))),'Data Summary'!BU121="Yes"),OFFSET('Water Data'!$D$9,0,10*ROW('Water Data'!D115)),NA())</f>
        <v>#N/A</v>
      </c>
      <c r="G121" s="87" t="e">
        <f ca="true">+IF(AND(ISNUMBER(OFFSET('Water Data'!$E$4,0,10*ROW('Water Data'!E115))),'Data Summary'!BV121="Yes"),100-OFFSET('Water Data'!$E$4,0,10*ROW('Water Data'!E115)),NA())</f>
        <v>#N/A</v>
      </c>
      <c r="H121" s="87" t="e">
        <f ca="true">+IF(AND(ISNUMBER(OFFSET('Water Data'!$E$6,0,10*ROW('Water Data'!E115))),'Data Summary'!BW121="Yes"),OFFSET('Water Data'!$E$6,0,10*ROW('Water Data'!E115)),NA())</f>
        <v>#N/A</v>
      </c>
      <c r="I121" s="87" t="e">
        <f ca="true">+IF(AND(ISNUMBER(OFFSET('Water Data'!$E$9,0,10*ROW('Water Data'!E115))),'Data Summary'!BX121="Yes"),OFFSET('Water Data'!$E$9,0,10*ROW('Water Data'!E115)),NA())</f>
        <v>#N/A</v>
      </c>
      <c r="J121" s="87" t="e">
        <f ca="true">+IF(AND(ISNUMBER(OFFSET('Water Data'!$F$4,0,10*ROW('Water Data'!F115))),'Data Summary'!BY121="Yes"),100-OFFSET('Water Data'!$F$4,0,10*ROW('Water Data'!F115)),NA())</f>
        <v>#N/A</v>
      </c>
      <c r="K121" s="87" t="e">
        <f ca="true">+IF(AND(ISNUMBER(OFFSET('Water Data'!$F$6,0,10*ROW('Water Data'!F115))),'Data Summary'!BZ121="Yes"),OFFSET('Water Data'!$F$6,0,10*ROW('Water Data'!F115)),NA())</f>
        <v>#N/A</v>
      </c>
      <c r="L121" s="87" t="e">
        <f ca="true">+IF(AND(ISNUMBER(OFFSET('Water Data'!$F$9,0,10*ROW('Water Data'!F115))),'Data Summary'!CA121="Yes"),OFFSET('Water Data'!$F$9,0,10*ROW('Water Data'!F115)),NA())</f>
        <v>#N/A</v>
      </c>
      <c r="M121" s="87" t="e">
        <f ca="true">+IF(AND(ISNUMBER(OFFSET('Water Data'!$G$4,0,10*ROW('Water Data'!G115))),'Data Summary'!CB121="Yes"),100-OFFSET('Water Data'!$G$4,0,10*ROW('Water Data'!G115)),NA())</f>
        <v>#N/A</v>
      </c>
      <c r="N121" s="87" t="e">
        <f ca="true">+IF(AND(ISNUMBER(OFFSET('Water Data'!$G$6,0,10*ROW('Water Data'!G115))),'Data Summary'!CC121="Yes"),OFFSET('Water Data'!$G$6,0,10*ROW('Water Data'!G115)),NA())</f>
        <v>#N/A</v>
      </c>
      <c r="O121" s="87" t="e">
        <f ca="true">+IF(AND(ISNUMBER(OFFSET('Water Data'!$G$9,0,10*ROW('Water Data'!G115))),'Data Summary'!CD121="Yes"),OFFSET('Water Data'!$G$9,0,10*ROW('Water Data'!G115)),NA())</f>
        <v>#N/A</v>
      </c>
      <c r="P121" s="87" t="e">
        <f ca="true">+IF(AND(ISNUMBER(OFFSET('Water Data'!$H$4,0,10*ROW('Water Data'!H115))),'Data Summary'!CE121="Yes"),100-OFFSET('Water Data'!$H$4,0,10*ROW('Water Data'!H115)),NA())</f>
        <v>#N/A</v>
      </c>
      <c r="Q121" s="87" t="e">
        <f ca="true">+IF(AND(ISNUMBER(OFFSET('Water Data'!$H$6,0,10*ROW('Water Data'!H115))),'Data Summary'!CF121="Yes"),OFFSET('Water Data'!$H$6,0,10*ROW('Water Data'!H115)),NA())</f>
        <v>#N/A</v>
      </c>
      <c r="R121" s="87" t="e">
        <f ca="true">+IF(AND(ISNUMBER(OFFSET('Water Data'!$H$9,0,10*ROW('Water Data'!H115))),'Data Summary'!CG121="Yes"),OFFSET('Water Data'!$H$9,0,10*ROW('Water Data'!H115)),NA())</f>
        <v>#N/A</v>
      </c>
      <c r="S121" s="87" t="e">
        <f ca="true">+IF(AND(ISNUMBER(OFFSET('Water Data'!$I$4,0,10*ROW('Water Data'!I115))),'Data Summary'!CH121="Yes"),100-OFFSET('Water Data'!$I$4,0,10*ROW('Water Data'!I115)),NA())</f>
        <v>#N/A</v>
      </c>
      <c r="T121" s="87" t="e">
        <f ca="true">+IF(AND(ISNUMBER(OFFSET('Water Data'!$I$6,0,10*ROW('Water Data'!I115))),'Data Summary'!CI121="Yes"),OFFSET('Water Data'!$I$6,0,10*ROW('Water Data'!I115)),NA())</f>
        <v>#N/A</v>
      </c>
      <c r="U121" s="87" t="e">
        <f ca="true">+IF(AND(ISNUMBER(OFFSET('Water Data'!$I$9,0,10*ROW('Water Data'!I115))),'Data Summary'!CJ121="Yes"),OFFSET('Water Data'!$I$9,0,10*ROW('Water Data'!I115)),NA())</f>
        <v>#N/A</v>
      </c>
      <c r="V121" s="88" t="e">
        <f ca="true">+IF(AND(ISNUMBER(OFFSET('Sanitation Data'!$D$4,0,10*ROW('Sanitation Data'!D115))),'Data Summary'!CK121="Yes"),100-OFFSET('Sanitation Data'!$D$4,0,10*ROW('Sanitation Data'!D115)),NA())</f>
        <v>#N/A</v>
      </c>
      <c r="W121" s="88" t="e">
        <f ca="true">+IF(AND(ISNUMBER(OFFSET('Sanitation Data'!$D$6,0,10*ROW('Sanitation Data'!D115))),'Data Summary'!CL121="Yes"),OFFSET('Sanitation Data'!$D$6,0,10*ROW('Sanitation Data'!D115)),NA())</f>
        <v>#N/A</v>
      </c>
      <c r="X121" s="88" t="e">
        <f ca="true">+IF(AND(ISNUMBER(OFFSET('Sanitation Data'!$D$10,0,10*ROW('Sanitation Data'!D115))),'Data Summary'!CM121="Yes"),OFFSET('Sanitation Data'!$D$10,0,10*ROW('Sanitation Data'!D115)),NA())</f>
        <v>#N/A</v>
      </c>
      <c r="Y121" s="88" t="e">
        <f ca="true">+IF(AND(ISNUMBER(OFFSET('Sanitation Data'!$D$11,0,10*ROW('Sanitation Data'!D115))),'Data Summary'!CN121="Yes"),OFFSET('Sanitation Data'!$D$11,0,10*ROW('Sanitation Data'!D115)),NA())</f>
        <v>#N/A</v>
      </c>
      <c r="Z121" s="88" t="e">
        <f ca="true">+IF(AND(ISNUMBER(OFFSET('Sanitation Data'!$D$12,0,10*ROW('Sanitation Data'!D115))),'Data Summary'!CO121="Yes"),OFFSET('Sanitation Data'!$D$12,0,10*ROW('Sanitation Data'!D115)),NA())</f>
        <v>#N/A</v>
      </c>
      <c r="AA121" s="88" t="e">
        <f ca="true">+IF(AND(ISNUMBER(OFFSET('Sanitation Data'!$E$4,0,10*ROW('Sanitation Data'!E115))),'Data Summary'!CP121="Yes"),100-OFFSET('Sanitation Data'!$E$4,0,10*ROW('Sanitation Data'!E115)),NA())</f>
        <v>#N/A</v>
      </c>
      <c r="AB121" s="88" t="e">
        <f ca="true">+IF(AND(ISNUMBER(OFFSET('Sanitation Data'!$E$6,0,10*ROW('Sanitation Data'!E115))),'Data Summary'!CQ121="Yes"),OFFSET('Sanitation Data'!$E$6,0,10*ROW('Sanitation Data'!E115)),NA())</f>
        <v>#N/A</v>
      </c>
      <c r="AC121" s="88" t="e">
        <f ca="true">+IF(AND(ISNUMBER(OFFSET('Sanitation Data'!$E$10,0,10*ROW('Sanitation Data'!E115))),'Data Summary'!CR121="Yes"),OFFSET('Sanitation Data'!$E$10,0,10*ROW('Sanitation Data'!E115)),NA())</f>
        <v>#N/A</v>
      </c>
      <c r="AD121" s="88" t="e">
        <f ca="true">+IF(AND(ISNUMBER(OFFSET('Sanitation Data'!$E$11,0,10*ROW('Sanitation Data'!E115))),'Data Summary'!CS121="Yes"),OFFSET('Sanitation Data'!$E$11,0,10*ROW('Sanitation Data'!E115)),NA())</f>
        <v>#N/A</v>
      </c>
      <c r="AE121" s="88" t="e">
        <f ca="true">+IF(AND(ISNUMBER(OFFSET('Sanitation Data'!$E$12,0,10*ROW('Sanitation Data'!E115))),'Data Summary'!CT121="Yes"),OFFSET('Sanitation Data'!$E$12,0,10*ROW('Sanitation Data'!E115)),NA())</f>
        <v>#N/A</v>
      </c>
      <c r="AF121" s="88" t="e">
        <f ca="true">+IF(AND(ISNUMBER(OFFSET('Sanitation Data'!$F$4,0,10*ROW('Sanitation Data'!F115))),'Data Summary'!CU121="Yes"),100-OFFSET('Sanitation Data'!$F$4,0,10*ROW('Sanitation Data'!F115)),NA())</f>
        <v>#N/A</v>
      </c>
      <c r="AG121" s="88" t="e">
        <f ca="true">+IF(AND(ISNUMBER(OFFSET('Sanitation Data'!$F$6,0,10*ROW('Sanitation Data'!F115))),'Data Summary'!CV121="Yes"),OFFSET('Sanitation Data'!$F$6,0,10*ROW('Sanitation Data'!F115)),NA())</f>
        <v>#N/A</v>
      </c>
      <c r="AH121" s="88" t="e">
        <f ca="true">+IF(AND(ISNUMBER(OFFSET('Sanitation Data'!$F$10,0,10*ROW('Sanitation Data'!F115))),'Data Summary'!CW121="Yes"),OFFSET('Sanitation Data'!$F$10,0,10*ROW('Sanitation Data'!F115)),NA())</f>
        <v>#N/A</v>
      </c>
      <c r="AI121" s="88" t="e">
        <f ca="true">+IF(AND(ISNUMBER(OFFSET('Sanitation Data'!$F$11,0,10*ROW('Sanitation Data'!F115))),'Data Summary'!CX121="Yes"),OFFSET('Sanitation Data'!$F$11,0,10*ROW('Sanitation Data'!F115)),NA())</f>
        <v>#N/A</v>
      </c>
      <c r="AJ121" s="88" t="e">
        <f ca="true">+IF(AND(ISNUMBER(OFFSET('Sanitation Data'!$F$12,0,10*ROW('Sanitation Data'!F115))),'Data Summary'!CY121="Yes"),OFFSET('Sanitation Data'!$F$12,0,10*ROW('Sanitation Data'!F115)),NA())</f>
        <v>#N/A</v>
      </c>
      <c r="AK121" s="88" t="e">
        <f ca="true">+IF(AND(ISNUMBER(OFFSET('Sanitation Data'!$G$4,0,10*ROW('Sanitation Data'!G115))),'Data Summary'!CZ121="Yes"),100-OFFSET('Sanitation Data'!$G$4,0,10*ROW('Sanitation Data'!G115)),NA())</f>
        <v>#N/A</v>
      </c>
      <c r="AL121" s="88" t="e">
        <f ca="true">+IF(AND(ISNUMBER(OFFSET('Sanitation Data'!$G$6,0,10*ROW('Sanitation Data'!G115))),'Data Summary'!DA121="Yes"),OFFSET('Sanitation Data'!$G$6,0,10*ROW('Sanitation Data'!G115)),NA())</f>
        <v>#N/A</v>
      </c>
      <c r="AM121" s="88" t="e">
        <f ca="true">+IF(AND(ISNUMBER(OFFSET('Sanitation Data'!$G$10,0,10*ROW('Sanitation Data'!G115))),'Data Summary'!DB121="Yes"),OFFSET('Sanitation Data'!$G$10,0,10*ROW('Sanitation Data'!G115)),NA())</f>
        <v>#N/A</v>
      </c>
      <c r="AN121" s="88" t="e">
        <f ca="true">+IF(AND(ISNUMBER(OFFSET('Sanitation Data'!$G$11,0,10*ROW('Sanitation Data'!G115))),'Data Summary'!DC121="Yes"),OFFSET('Sanitation Data'!$G$11,0,10*ROW('Sanitation Data'!G115)),NA())</f>
        <v>#N/A</v>
      </c>
      <c r="AO121" s="88" t="e">
        <f ca="true">+IF(AND(ISNUMBER(OFFSET('Sanitation Data'!$G$12,0,10*ROW('Sanitation Data'!G115))),'Data Summary'!DD121="Yes"),OFFSET('Sanitation Data'!$G$12,0,10*ROW('Sanitation Data'!G115)),NA())</f>
        <v>#N/A</v>
      </c>
      <c r="AP121" s="88" t="e">
        <f ca="true">+IF(AND(ISNUMBER(OFFSET('Sanitation Data'!$H$4,0,10*ROW('Sanitation Data'!H115))),'Data Summary'!DE121="Yes"),100-OFFSET('Sanitation Data'!$H$4,0,10*ROW('Sanitation Data'!H115)),NA())</f>
        <v>#N/A</v>
      </c>
      <c r="AQ121" s="88" t="e">
        <f ca="true">+IF(AND(ISNUMBER(OFFSET('Sanitation Data'!$H$6,0,10*ROW('Sanitation Data'!H115))),'Data Summary'!DF121="Yes"),OFFSET('Sanitation Data'!$H$6,0,10*ROW('Sanitation Data'!H115)),NA())</f>
        <v>#N/A</v>
      </c>
      <c r="AR121" s="88" t="e">
        <f ca="true">+IF(AND(ISNUMBER(OFFSET('Sanitation Data'!$H$10,0,10*ROW('Sanitation Data'!H115))),'Data Summary'!DG121="Yes"),OFFSET('Sanitation Data'!$H$10,0,10*ROW('Sanitation Data'!H115)),NA())</f>
        <v>#N/A</v>
      </c>
      <c r="AS121" s="88" t="e">
        <f ca="true">+IF(AND(ISNUMBER(OFFSET('Sanitation Data'!$H$11,0,10*ROW('Sanitation Data'!H115))),'Data Summary'!DH121="Yes"),OFFSET('Sanitation Data'!$H$11,0,10*ROW('Sanitation Data'!H115)),NA())</f>
        <v>#N/A</v>
      </c>
      <c r="AT121" s="88" t="e">
        <f ca="true">+IF(AND(ISNUMBER(OFFSET('Sanitation Data'!$H$12,0,10*ROW('Sanitation Data'!H115))),'Data Summary'!DI121="Yes"),OFFSET('Sanitation Data'!$H$12,0,10*ROW('Sanitation Data'!H115)),NA())</f>
        <v>#N/A</v>
      </c>
      <c r="AU121" s="88" t="e">
        <f ca="true">+IF(AND(ISNUMBER(OFFSET('Sanitation Data'!$I$4,0,10*ROW('Sanitation Data'!I115))),'Data Summary'!DJ121="Yes"),100-OFFSET('Sanitation Data'!$I$4,0,10*ROW('Sanitation Data'!I115)),NA())</f>
        <v>#N/A</v>
      </c>
      <c r="AV121" s="88" t="e">
        <f ca="true">+IF(AND(ISNUMBER(OFFSET('Sanitation Data'!$I$6,0,10*ROW('Sanitation Data'!I115))),'Data Summary'!DK121="Yes"),OFFSET('Sanitation Data'!$I$6,0,10*ROW('Sanitation Data'!I115)),NA())</f>
        <v>#N/A</v>
      </c>
      <c r="AW121" s="88" t="e">
        <f ca="true">+IF(AND(ISNUMBER(OFFSET('Sanitation Data'!$I$10,0,10*ROW('Sanitation Data'!I115))),'Data Summary'!DL121="Yes"),OFFSET('Sanitation Data'!$I$10,0,10*ROW('Sanitation Data'!I115)),NA())</f>
        <v>#N/A</v>
      </c>
      <c r="AX121" s="88" t="e">
        <f ca="true">+IF(AND(ISNUMBER(OFFSET('Sanitation Data'!$I$11,0,10*ROW('Sanitation Data'!I115))),'Data Summary'!DM121="Yes"),OFFSET('Sanitation Data'!$I$11,0,10*ROW('Sanitation Data'!I115)),NA())</f>
        <v>#N/A</v>
      </c>
      <c r="AY121" s="88" t="e">
        <f ca="true">+IF(AND(ISNUMBER(OFFSET('Sanitation Data'!$I$12,0,10*ROW('Sanitation Data'!I115))),'Data Summary'!DN121="Yes"),OFFSET('Sanitation Data'!$I$12,0,10*ROW('Sanitation Data'!I115)),NA())</f>
        <v>#N/A</v>
      </c>
      <c r="AZ121" s="89" t="e">
        <f ca="true">+IF(AND(ISNUMBER(OFFSET('Hygiene Data'!$D$5,0,10*ROW('Hygiene Data'!D115))),'Data Summary'!DO121="Yes"),OFFSET('Hygiene Data'!$D$5,0,10*ROW('Hygiene Data'!D115)),NA())</f>
        <v>#N/A</v>
      </c>
      <c r="BA121" s="89" t="e">
        <f ca="true">+IF(AND(ISNUMBER(OFFSET('Hygiene Data'!$D$7,0,10*ROW('Hygiene Data'!D115))),'Data Summary'!DP121="Yes"),OFFSET('Hygiene Data'!$D$7,0,10*ROW('Hygiene Data'!D115)),NA())</f>
        <v>#N/A</v>
      </c>
      <c r="BB121" s="89" t="e">
        <f ca="true">+IF(AND(ISNUMBER(OFFSET('Hygiene Data'!$D$9,0,10*ROW('Hygiene Data'!D115))),'Data Summary'!DQ121="Yes"),OFFSET('Hygiene Data'!$D$9,0,10*ROW('Hygiene Data'!D115)),NA())</f>
        <v>#N/A</v>
      </c>
      <c r="BC121" s="89" t="e">
        <f ca="true">+IF(AND(ISNUMBER(OFFSET('Hygiene Data'!$E$5,0,10*ROW('Hygiene Data'!E115))),'Data Summary'!DR121="Yes"),OFFSET('Hygiene Data'!$E$5,0,10*ROW('Hygiene Data'!E115)),NA())</f>
        <v>#N/A</v>
      </c>
      <c r="BD121" s="89" t="e">
        <f ca="true">+IF(AND(ISNUMBER(OFFSET('Hygiene Data'!$E$7,0,10*ROW('Hygiene Data'!E115))),'Data Summary'!DS121="Yes"),OFFSET('Hygiene Data'!$E$7,0,10*ROW('Hygiene Data'!E115)),NA())</f>
        <v>#N/A</v>
      </c>
      <c r="BE121" s="89" t="e">
        <f ca="true">+IF(AND(ISNUMBER(OFFSET('Hygiene Data'!$E$9,0,10*ROW('Hygiene Data'!E115))),'Data Summary'!DT121="Yes"),OFFSET('Hygiene Data'!$E$9,0,10*ROW('Hygiene Data'!E115)),NA())</f>
        <v>#N/A</v>
      </c>
      <c r="BF121" s="89" t="e">
        <f ca="true">+IF(AND(ISNUMBER(OFFSET('Hygiene Data'!$F$5,0,10*ROW('Hygiene Data'!F115))),'Data Summary'!DU121="Yes"),OFFSET('Hygiene Data'!$F$5,0,10*ROW('Hygiene Data'!F115)),NA())</f>
        <v>#N/A</v>
      </c>
      <c r="BG121" s="89" t="e">
        <f ca="true">+IF(AND(ISNUMBER(OFFSET('Hygiene Data'!$F$7,0,10*ROW('Hygiene Data'!F115))),'Data Summary'!DV121="Yes"),OFFSET('Hygiene Data'!$F$7,0,10*ROW('Hygiene Data'!F115)),NA())</f>
        <v>#N/A</v>
      </c>
      <c r="BH121" s="89" t="e">
        <f ca="true">+IF(AND(ISNUMBER(OFFSET('Hygiene Data'!$F$9,0,10*ROW('Hygiene Data'!F115))),'Data Summary'!DW121="Yes"),OFFSET('Hygiene Data'!$F$9,0,10*ROW('Hygiene Data'!F115)),NA())</f>
        <v>#N/A</v>
      </c>
      <c r="BI121" s="89" t="e">
        <f ca="true">+IF(AND(ISNUMBER(OFFSET('Hygiene Data'!$G$5,0,10*ROW('Hygiene Data'!G115))),'Data Summary'!DX121="Yes"),OFFSET('Hygiene Data'!$G$5,0,10*ROW('Hygiene Data'!G115)),NA())</f>
        <v>#N/A</v>
      </c>
      <c r="BJ121" s="89" t="e">
        <f ca="true">+IF(AND(ISNUMBER(OFFSET('Hygiene Data'!$G$7,0,10*ROW('Hygiene Data'!G115))),'Data Summary'!DY121="Yes"),OFFSET('Hygiene Data'!$G$7,0,10*ROW('Hygiene Data'!G115)),NA())</f>
        <v>#N/A</v>
      </c>
      <c r="BK121" s="89" t="e">
        <f ca="true">+IF(AND(ISNUMBER(OFFSET('Hygiene Data'!$G$9,0,10*ROW('Hygiene Data'!G115))),'Data Summary'!DZ121="Yes"),OFFSET('Hygiene Data'!$G$9,0,10*ROW('Hygiene Data'!G115)),NA())</f>
        <v>#N/A</v>
      </c>
      <c r="BL121" s="89" t="e">
        <f ca="true">+IF(AND(ISNUMBER(OFFSET('Hygiene Data'!$H$5,0,10*ROW('Hygiene Data'!H115))),'Data Summary'!EA121="Yes"),OFFSET('Hygiene Data'!$H$5,0,10*ROW('Hygiene Data'!H115)),NA())</f>
        <v>#N/A</v>
      </c>
      <c r="BM121" s="89" t="e">
        <f ca="true">+IF(AND(ISNUMBER(OFFSET('Hygiene Data'!$H$7,0,10*ROW('Hygiene Data'!H115))),'Data Summary'!EB121="Yes"),OFFSET('Hygiene Data'!$H$7,0,10*ROW('Hygiene Data'!H115)),NA())</f>
        <v>#N/A</v>
      </c>
      <c r="BN121" s="89" t="e">
        <f ca="true">+IF(AND(ISNUMBER(OFFSET('Hygiene Data'!$H$9,0,10*ROW('Hygiene Data'!H115))),'Data Summary'!EC121="Yes"),OFFSET('Hygiene Data'!$H$9,0,10*ROW('Hygiene Data'!H115)),NA())</f>
        <v>#N/A</v>
      </c>
      <c r="BO121" s="89" t="e">
        <f ca="true">+IF(AND(ISNUMBER(OFFSET('Hygiene Data'!$I$5,0,10*ROW('Hygiene Data'!I115))),'Data Summary'!ED121="Yes"),OFFSET('Hygiene Data'!$I$5,0,10*ROW('Hygiene Data'!I115)),NA())</f>
        <v>#N/A</v>
      </c>
      <c r="BP121" s="89" t="e">
        <f ca="true">+IF(AND(ISNUMBER(OFFSET('Hygiene Data'!$I$7,0,10*ROW('Hygiene Data'!I115))),'Data Summary'!EE121="Yes"),OFFSET('Hygiene Data'!$I$7,0,10*ROW('Hygiene Data'!I115)),NA())</f>
        <v>#N/A</v>
      </c>
      <c r="BQ121" s="89" t="e">
        <f ca="true">+IF(AND(ISNUMBER(OFFSET('Hygiene Data'!$I$9,0,10*ROW('Hygiene Data'!I115))),'Data Summary'!EF121="Yes"),OFFSET('Hygiene Data'!$I$9,0,10*ROW('Hygiene Data'!I115)),NA())</f>
        <v>#N/A</v>
      </c>
    </row>
    <row xmlns:x14ac="http://schemas.microsoft.com/office/spreadsheetml/2009/9/ac" r="122" x14ac:dyDescent="0.2">
      <c r="A122" s="326" t="e">
        <f ca="true">+RIGHT('Data Summary'!A122,LEN('Data Summary'!A122)-9)</f>
        <v>#VALUE!</v>
      </c>
      <c r="B122" s="34" t="str">
        <f ca="true">+IF(ISTEXT('Data Summary'!B122),'Data Summary'!B122,"")</f>
        <v/>
      </c>
      <c r="C122" s="325" t="e">
        <f ca="true">+VALUE('Data Summary'!C122)</f>
        <v>#VALUE!</v>
      </c>
      <c r="D122" s="87" t="e">
        <f ca="true">+IF(AND(ISNUMBER(OFFSET('Water Data'!$D$4,0,10*ROW('Water Data'!D116))),'Data Summary'!BS122="Yes"),100-OFFSET('Water Data'!$D$4,0,10*ROW('Water Data'!D116)),NA())</f>
        <v>#N/A</v>
      </c>
      <c r="E122" s="87" t="e">
        <f ca="true">+IF(AND(ISNUMBER(OFFSET('Water Data'!$D$6,0,10*ROW('Water Data'!D116))),'Data Summary'!BT122="Yes"),OFFSET('Water Data'!$D$6,0,10*ROW('Water Data'!D116)),NA())</f>
        <v>#N/A</v>
      </c>
      <c r="F122" s="87" t="e">
        <f ca="true">+IF(AND(ISNUMBER(OFFSET('Water Data'!$D$9,0,10*ROW('Water Data'!D116))),'Data Summary'!BU122="Yes"),OFFSET('Water Data'!$D$9,0,10*ROW('Water Data'!D116)),NA())</f>
        <v>#N/A</v>
      </c>
      <c r="G122" s="87" t="e">
        <f ca="true">+IF(AND(ISNUMBER(OFFSET('Water Data'!$E$4,0,10*ROW('Water Data'!E116))),'Data Summary'!BV122="Yes"),100-OFFSET('Water Data'!$E$4,0,10*ROW('Water Data'!E116)),NA())</f>
        <v>#N/A</v>
      </c>
      <c r="H122" s="87" t="e">
        <f ca="true">+IF(AND(ISNUMBER(OFFSET('Water Data'!$E$6,0,10*ROW('Water Data'!E116))),'Data Summary'!BW122="Yes"),OFFSET('Water Data'!$E$6,0,10*ROW('Water Data'!E116)),NA())</f>
        <v>#N/A</v>
      </c>
      <c r="I122" s="87" t="e">
        <f ca="true">+IF(AND(ISNUMBER(OFFSET('Water Data'!$E$9,0,10*ROW('Water Data'!E116))),'Data Summary'!BX122="Yes"),OFFSET('Water Data'!$E$9,0,10*ROW('Water Data'!E116)),NA())</f>
        <v>#N/A</v>
      </c>
      <c r="J122" s="87" t="e">
        <f ca="true">+IF(AND(ISNUMBER(OFFSET('Water Data'!$F$4,0,10*ROW('Water Data'!F116))),'Data Summary'!BY122="Yes"),100-OFFSET('Water Data'!$F$4,0,10*ROW('Water Data'!F116)),NA())</f>
        <v>#N/A</v>
      </c>
      <c r="K122" s="87" t="e">
        <f ca="true">+IF(AND(ISNUMBER(OFFSET('Water Data'!$F$6,0,10*ROW('Water Data'!F116))),'Data Summary'!BZ122="Yes"),OFFSET('Water Data'!$F$6,0,10*ROW('Water Data'!F116)),NA())</f>
        <v>#N/A</v>
      </c>
      <c r="L122" s="87" t="e">
        <f ca="true">+IF(AND(ISNUMBER(OFFSET('Water Data'!$F$9,0,10*ROW('Water Data'!F116))),'Data Summary'!CA122="Yes"),OFFSET('Water Data'!$F$9,0,10*ROW('Water Data'!F116)),NA())</f>
        <v>#N/A</v>
      </c>
      <c r="M122" s="87" t="e">
        <f ca="true">+IF(AND(ISNUMBER(OFFSET('Water Data'!$G$4,0,10*ROW('Water Data'!G116))),'Data Summary'!CB122="Yes"),100-OFFSET('Water Data'!$G$4,0,10*ROW('Water Data'!G116)),NA())</f>
        <v>#N/A</v>
      </c>
      <c r="N122" s="87" t="e">
        <f ca="true">+IF(AND(ISNUMBER(OFFSET('Water Data'!$G$6,0,10*ROW('Water Data'!G116))),'Data Summary'!CC122="Yes"),OFFSET('Water Data'!$G$6,0,10*ROW('Water Data'!G116)),NA())</f>
        <v>#N/A</v>
      </c>
      <c r="O122" s="87" t="e">
        <f ca="true">+IF(AND(ISNUMBER(OFFSET('Water Data'!$G$9,0,10*ROW('Water Data'!G116))),'Data Summary'!CD122="Yes"),OFFSET('Water Data'!$G$9,0,10*ROW('Water Data'!G116)),NA())</f>
        <v>#N/A</v>
      </c>
      <c r="P122" s="87" t="e">
        <f ca="true">+IF(AND(ISNUMBER(OFFSET('Water Data'!$H$4,0,10*ROW('Water Data'!H116))),'Data Summary'!CE122="Yes"),100-OFFSET('Water Data'!$H$4,0,10*ROW('Water Data'!H116)),NA())</f>
        <v>#N/A</v>
      </c>
      <c r="Q122" s="87" t="e">
        <f ca="true">+IF(AND(ISNUMBER(OFFSET('Water Data'!$H$6,0,10*ROW('Water Data'!H116))),'Data Summary'!CF122="Yes"),OFFSET('Water Data'!$H$6,0,10*ROW('Water Data'!H116)),NA())</f>
        <v>#N/A</v>
      </c>
      <c r="R122" s="87" t="e">
        <f ca="true">+IF(AND(ISNUMBER(OFFSET('Water Data'!$H$9,0,10*ROW('Water Data'!H116))),'Data Summary'!CG122="Yes"),OFFSET('Water Data'!$H$9,0,10*ROW('Water Data'!H116)),NA())</f>
        <v>#N/A</v>
      </c>
      <c r="S122" s="87" t="e">
        <f ca="true">+IF(AND(ISNUMBER(OFFSET('Water Data'!$I$4,0,10*ROW('Water Data'!I116))),'Data Summary'!CH122="Yes"),100-OFFSET('Water Data'!$I$4,0,10*ROW('Water Data'!I116)),NA())</f>
        <v>#N/A</v>
      </c>
      <c r="T122" s="87" t="e">
        <f ca="true">+IF(AND(ISNUMBER(OFFSET('Water Data'!$I$6,0,10*ROW('Water Data'!I116))),'Data Summary'!CI122="Yes"),OFFSET('Water Data'!$I$6,0,10*ROW('Water Data'!I116)),NA())</f>
        <v>#N/A</v>
      </c>
      <c r="U122" s="87" t="e">
        <f ca="true">+IF(AND(ISNUMBER(OFFSET('Water Data'!$I$9,0,10*ROW('Water Data'!I116))),'Data Summary'!CJ122="Yes"),OFFSET('Water Data'!$I$9,0,10*ROW('Water Data'!I116)),NA())</f>
        <v>#N/A</v>
      </c>
      <c r="V122" s="88" t="e">
        <f ca="true">+IF(AND(ISNUMBER(OFFSET('Sanitation Data'!$D$4,0,10*ROW('Sanitation Data'!D116))),'Data Summary'!CK122="Yes"),100-OFFSET('Sanitation Data'!$D$4,0,10*ROW('Sanitation Data'!D116)),NA())</f>
        <v>#N/A</v>
      </c>
      <c r="W122" s="88" t="e">
        <f ca="true">+IF(AND(ISNUMBER(OFFSET('Sanitation Data'!$D$6,0,10*ROW('Sanitation Data'!D116))),'Data Summary'!CL122="Yes"),OFFSET('Sanitation Data'!$D$6,0,10*ROW('Sanitation Data'!D116)),NA())</f>
        <v>#N/A</v>
      </c>
      <c r="X122" s="88" t="e">
        <f ca="true">+IF(AND(ISNUMBER(OFFSET('Sanitation Data'!$D$10,0,10*ROW('Sanitation Data'!D116))),'Data Summary'!CM122="Yes"),OFFSET('Sanitation Data'!$D$10,0,10*ROW('Sanitation Data'!D116)),NA())</f>
        <v>#N/A</v>
      </c>
      <c r="Y122" s="88" t="e">
        <f ca="true">+IF(AND(ISNUMBER(OFFSET('Sanitation Data'!$D$11,0,10*ROW('Sanitation Data'!D116))),'Data Summary'!CN122="Yes"),OFFSET('Sanitation Data'!$D$11,0,10*ROW('Sanitation Data'!D116)),NA())</f>
        <v>#N/A</v>
      </c>
      <c r="Z122" s="88" t="e">
        <f ca="true">+IF(AND(ISNUMBER(OFFSET('Sanitation Data'!$D$12,0,10*ROW('Sanitation Data'!D116))),'Data Summary'!CO122="Yes"),OFFSET('Sanitation Data'!$D$12,0,10*ROW('Sanitation Data'!D116)),NA())</f>
        <v>#N/A</v>
      </c>
      <c r="AA122" s="88" t="e">
        <f ca="true">+IF(AND(ISNUMBER(OFFSET('Sanitation Data'!$E$4,0,10*ROW('Sanitation Data'!E116))),'Data Summary'!CP122="Yes"),100-OFFSET('Sanitation Data'!$E$4,0,10*ROW('Sanitation Data'!E116)),NA())</f>
        <v>#N/A</v>
      </c>
      <c r="AB122" s="88" t="e">
        <f ca="true">+IF(AND(ISNUMBER(OFFSET('Sanitation Data'!$E$6,0,10*ROW('Sanitation Data'!E116))),'Data Summary'!CQ122="Yes"),OFFSET('Sanitation Data'!$E$6,0,10*ROW('Sanitation Data'!E116)),NA())</f>
        <v>#N/A</v>
      </c>
      <c r="AC122" s="88" t="e">
        <f ca="true">+IF(AND(ISNUMBER(OFFSET('Sanitation Data'!$E$10,0,10*ROW('Sanitation Data'!E116))),'Data Summary'!CR122="Yes"),OFFSET('Sanitation Data'!$E$10,0,10*ROW('Sanitation Data'!E116)),NA())</f>
        <v>#N/A</v>
      </c>
      <c r="AD122" s="88" t="e">
        <f ca="true">+IF(AND(ISNUMBER(OFFSET('Sanitation Data'!$E$11,0,10*ROW('Sanitation Data'!E116))),'Data Summary'!CS122="Yes"),OFFSET('Sanitation Data'!$E$11,0,10*ROW('Sanitation Data'!E116)),NA())</f>
        <v>#N/A</v>
      </c>
      <c r="AE122" s="88" t="e">
        <f ca="true">+IF(AND(ISNUMBER(OFFSET('Sanitation Data'!$E$12,0,10*ROW('Sanitation Data'!E116))),'Data Summary'!CT122="Yes"),OFFSET('Sanitation Data'!$E$12,0,10*ROW('Sanitation Data'!E116)),NA())</f>
        <v>#N/A</v>
      </c>
      <c r="AF122" s="88" t="e">
        <f ca="true">+IF(AND(ISNUMBER(OFFSET('Sanitation Data'!$F$4,0,10*ROW('Sanitation Data'!F116))),'Data Summary'!CU122="Yes"),100-OFFSET('Sanitation Data'!$F$4,0,10*ROW('Sanitation Data'!F116)),NA())</f>
        <v>#N/A</v>
      </c>
      <c r="AG122" s="88" t="e">
        <f ca="true">+IF(AND(ISNUMBER(OFFSET('Sanitation Data'!$F$6,0,10*ROW('Sanitation Data'!F116))),'Data Summary'!CV122="Yes"),OFFSET('Sanitation Data'!$F$6,0,10*ROW('Sanitation Data'!F116)),NA())</f>
        <v>#N/A</v>
      </c>
      <c r="AH122" s="88" t="e">
        <f ca="true">+IF(AND(ISNUMBER(OFFSET('Sanitation Data'!$F$10,0,10*ROW('Sanitation Data'!F116))),'Data Summary'!CW122="Yes"),OFFSET('Sanitation Data'!$F$10,0,10*ROW('Sanitation Data'!F116)),NA())</f>
        <v>#N/A</v>
      </c>
      <c r="AI122" s="88" t="e">
        <f ca="true">+IF(AND(ISNUMBER(OFFSET('Sanitation Data'!$F$11,0,10*ROW('Sanitation Data'!F116))),'Data Summary'!CX122="Yes"),OFFSET('Sanitation Data'!$F$11,0,10*ROW('Sanitation Data'!F116)),NA())</f>
        <v>#N/A</v>
      </c>
      <c r="AJ122" s="88" t="e">
        <f ca="true">+IF(AND(ISNUMBER(OFFSET('Sanitation Data'!$F$12,0,10*ROW('Sanitation Data'!F116))),'Data Summary'!CY122="Yes"),OFFSET('Sanitation Data'!$F$12,0,10*ROW('Sanitation Data'!F116)),NA())</f>
        <v>#N/A</v>
      </c>
      <c r="AK122" s="88" t="e">
        <f ca="true">+IF(AND(ISNUMBER(OFFSET('Sanitation Data'!$G$4,0,10*ROW('Sanitation Data'!G116))),'Data Summary'!CZ122="Yes"),100-OFFSET('Sanitation Data'!$G$4,0,10*ROW('Sanitation Data'!G116)),NA())</f>
        <v>#N/A</v>
      </c>
      <c r="AL122" s="88" t="e">
        <f ca="true">+IF(AND(ISNUMBER(OFFSET('Sanitation Data'!$G$6,0,10*ROW('Sanitation Data'!G116))),'Data Summary'!DA122="Yes"),OFFSET('Sanitation Data'!$G$6,0,10*ROW('Sanitation Data'!G116)),NA())</f>
        <v>#N/A</v>
      </c>
      <c r="AM122" s="88" t="e">
        <f ca="true">+IF(AND(ISNUMBER(OFFSET('Sanitation Data'!$G$10,0,10*ROW('Sanitation Data'!G116))),'Data Summary'!DB122="Yes"),OFFSET('Sanitation Data'!$G$10,0,10*ROW('Sanitation Data'!G116)),NA())</f>
        <v>#N/A</v>
      </c>
      <c r="AN122" s="88" t="e">
        <f ca="true">+IF(AND(ISNUMBER(OFFSET('Sanitation Data'!$G$11,0,10*ROW('Sanitation Data'!G116))),'Data Summary'!DC122="Yes"),OFFSET('Sanitation Data'!$G$11,0,10*ROW('Sanitation Data'!G116)),NA())</f>
        <v>#N/A</v>
      </c>
      <c r="AO122" s="88" t="e">
        <f ca="true">+IF(AND(ISNUMBER(OFFSET('Sanitation Data'!$G$12,0,10*ROW('Sanitation Data'!G116))),'Data Summary'!DD122="Yes"),OFFSET('Sanitation Data'!$G$12,0,10*ROW('Sanitation Data'!G116)),NA())</f>
        <v>#N/A</v>
      </c>
      <c r="AP122" s="88" t="e">
        <f ca="true">+IF(AND(ISNUMBER(OFFSET('Sanitation Data'!$H$4,0,10*ROW('Sanitation Data'!H116))),'Data Summary'!DE122="Yes"),100-OFFSET('Sanitation Data'!$H$4,0,10*ROW('Sanitation Data'!H116)),NA())</f>
        <v>#N/A</v>
      </c>
      <c r="AQ122" s="88" t="e">
        <f ca="true">+IF(AND(ISNUMBER(OFFSET('Sanitation Data'!$H$6,0,10*ROW('Sanitation Data'!H116))),'Data Summary'!DF122="Yes"),OFFSET('Sanitation Data'!$H$6,0,10*ROW('Sanitation Data'!H116)),NA())</f>
        <v>#N/A</v>
      </c>
      <c r="AR122" s="88" t="e">
        <f ca="true">+IF(AND(ISNUMBER(OFFSET('Sanitation Data'!$H$10,0,10*ROW('Sanitation Data'!H116))),'Data Summary'!DG122="Yes"),OFFSET('Sanitation Data'!$H$10,0,10*ROW('Sanitation Data'!H116)),NA())</f>
        <v>#N/A</v>
      </c>
      <c r="AS122" s="88" t="e">
        <f ca="true">+IF(AND(ISNUMBER(OFFSET('Sanitation Data'!$H$11,0,10*ROW('Sanitation Data'!H116))),'Data Summary'!DH122="Yes"),OFFSET('Sanitation Data'!$H$11,0,10*ROW('Sanitation Data'!H116)),NA())</f>
        <v>#N/A</v>
      </c>
      <c r="AT122" s="88" t="e">
        <f ca="true">+IF(AND(ISNUMBER(OFFSET('Sanitation Data'!$H$12,0,10*ROW('Sanitation Data'!H116))),'Data Summary'!DI122="Yes"),OFFSET('Sanitation Data'!$H$12,0,10*ROW('Sanitation Data'!H116)),NA())</f>
        <v>#N/A</v>
      </c>
      <c r="AU122" s="88" t="e">
        <f ca="true">+IF(AND(ISNUMBER(OFFSET('Sanitation Data'!$I$4,0,10*ROW('Sanitation Data'!I116))),'Data Summary'!DJ122="Yes"),100-OFFSET('Sanitation Data'!$I$4,0,10*ROW('Sanitation Data'!I116)),NA())</f>
        <v>#N/A</v>
      </c>
      <c r="AV122" s="88" t="e">
        <f ca="true">+IF(AND(ISNUMBER(OFFSET('Sanitation Data'!$I$6,0,10*ROW('Sanitation Data'!I116))),'Data Summary'!DK122="Yes"),OFFSET('Sanitation Data'!$I$6,0,10*ROW('Sanitation Data'!I116)),NA())</f>
        <v>#N/A</v>
      </c>
      <c r="AW122" s="88" t="e">
        <f ca="true">+IF(AND(ISNUMBER(OFFSET('Sanitation Data'!$I$10,0,10*ROW('Sanitation Data'!I116))),'Data Summary'!DL122="Yes"),OFFSET('Sanitation Data'!$I$10,0,10*ROW('Sanitation Data'!I116)),NA())</f>
        <v>#N/A</v>
      </c>
      <c r="AX122" s="88" t="e">
        <f ca="true">+IF(AND(ISNUMBER(OFFSET('Sanitation Data'!$I$11,0,10*ROW('Sanitation Data'!I116))),'Data Summary'!DM122="Yes"),OFFSET('Sanitation Data'!$I$11,0,10*ROW('Sanitation Data'!I116)),NA())</f>
        <v>#N/A</v>
      </c>
      <c r="AY122" s="88" t="e">
        <f ca="true">+IF(AND(ISNUMBER(OFFSET('Sanitation Data'!$I$12,0,10*ROW('Sanitation Data'!I116))),'Data Summary'!DN122="Yes"),OFFSET('Sanitation Data'!$I$12,0,10*ROW('Sanitation Data'!I116)),NA())</f>
        <v>#N/A</v>
      </c>
      <c r="AZ122" s="89" t="e">
        <f ca="true">+IF(AND(ISNUMBER(OFFSET('Hygiene Data'!$D$5,0,10*ROW('Hygiene Data'!D116))),'Data Summary'!DO122="Yes"),OFFSET('Hygiene Data'!$D$5,0,10*ROW('Hygiene Data'!D116)),NA())</f>
        <v>#N/A</v>
      </c>
      <c r="BA122" s="89" t="e">
        <f ca="true">+IF(AND(ISNUMBER(OFFSET('Hygiene Data'!$D$7,0,10*ROW('Hygiene Data'!D116))),'Data Summary'!DP122="Yes"),OFFSET('Hygiene Data'!$D$7,0,10*ROW('Hygiene Data'!D116)),NA())</f>
        <v>#N/A</v>
      </c>
      <c r="BB122" s="89" t="e">
        <f ca="true">+IF(AND(ISNUMBER(OFFSET('Hygiene Data'!$D$9,0,10*ROW('Hygiene Data'!D116))),'Data Summary'!DQ122="Yes"),OFFSET('Hygiene Data'!$D$9,0,10*ROW('Hygiene Data'!D116)),NA())</f>
        <v>#N/A</v>
      </c>
      <c r="BC122" s="89" t="e">
        <f ca="true">+IF(AND(ISNUMBER(OFFSET('Hygiene Data'!$E$5,0,10*ROW('Hygiene Data'!E116))),'Data Summary'!DR122="Yes"),OFFSET('Hygiene Data'!$E$5,0,10*ROW('Hygiene Data'!E116)),NA())</f>
        <v>#N/A</v>
      </c>
      <c r="BD122" s="89" t="e">
        <f ca="true">+IF(AND(ISNUMBER(OFFSET('Hygiene Data'!$E$7,0,10*ROW('Hygiene Data'!E116))),'Data Summary'!DS122="Yes"),OFFSET('Hygiene Data'!$E$7,0,10*ROW('Hygiene Data'!E116)),NA())</f>
        <v>#N/A</v>
      </c>
      <c r="BE122" s="89" t="e">
        <f ca="true">+IF(AND(ISNUMBER(OFFSET('Hygiene Data'!$E$9,0,10*ROW('Hygiene Data'!E116))),'Data Summary'!DT122="Yes"),OFFSET('Hygiene Data'!$E$9,0,10*ROW('Hygiene Data'!E116)),NA())</f>
        <v>#N/A</v>
      </c>
      <c r="BF122" s="89" t="e">
        <f ca="true">+IF(AND(ISNUMBER(OFFSET('Hygiene Data'!$F$5,0,10*ROW('Hygiene Data'!F116))),'Data Summary'!DU122="Yes"),OFFSET('Hygiene Data'!$F$5,0,10*ROW('Hygiene Data'!F116)),NA())</f>
        <v>#N/A</v>
      </c>
      <c r="BG122" s="89" t="e">
        <f ca="true">+IF(AND(ISNUMBER(OFFSET('Hygiene Data'!$F$7,0,10*ROW('Hygiene Data'!F116))),'Data Summary'!DV122="Yes"),OFFSET('Hygiene Data'!$F$7,0,10*ROW('Hygiene Data'!F116)),NA())</f>
        <v>#N/A</v>
      </c>
      <c r="BH122" s="89" t="e">
        <f ca="true">+IF(AND(ISNUMBER(OFFSET('Hygiene Data'!$F$9,0,10*ROW('Hygiene Data'!F116))),'Data Summary'!DW122="Yes"),OFFSET('Hygiene Data'!$F$9,0,10*ROW('Hygiene Data'!F116)),NA())</f>
        <v>#N/A</v>
      </c>
      <c r="BI122" s="89" t="e">
        <f ca="true">+IF(AND(ISNUMBER(OFFSET('Hygiene Data'!$G$5,0,10*ROW('Hygiene Data'!G116))),'Data Summary'!DX122="Yes"),OFFSET('Hygiene Data'!$G$5,0,10*ROW('Hygiene Data'!G116)),NA())</f>
        <v>#N/A</v>
      </c>
      <c r="BJ122" s="89" t="e">
        <f ca="true">+IF(AND(ISNUMBER(OFFSET('Hygiene Data'!$G$7,0,10*ROW('Hygiene Data'!G116))),'Data Summary'!DY122="Yes"),OFFSET('Hygiene Data'!$G$7,0,10*ROW('Hygiene Data'!G116)),NA())</f>
        <v>#N/A</v>
      </c>
      <c r="BK122" s="89" t="e">
        <f ca="true">+IF(AND(ISNUMBER(OFFSET('Hygiene Data'!$G$9,0,10*ROW('Hygiene Data'!G116))),'Data Summary'!DZ122="Yes"),OFFSET('Hygiene Data'!$G$9,0,10*ROW('Hygiene Data'!G116)),NA())</f>
        <v>#N/A</v>
      </c>
      <c r="BL122" s="89" t="e">
        <f ca="true">+IF(AND(ISNUMBER(OFFSET('Hygiene Data'!$H$5,0,10*ROW('Hygiene Data'!H116))),'Data Summary'!EA122="Yes"),OFFSET('Hygiene Data'!$H$5,0,10*ROW('Hygiene Data'!H116)),NA())</f>
        <v>#N/A</v>
      </c>
      <c r="BM122" s="89" t="e">
        <f ca="true">+IF(AND(ISNUMBER(OFFSET('Hygiene Data'!$H$7,0,10*ROW('Hygiene Data'!H116))),'Data Summary'!EB122="Yes"),OFFSET('Hygiene Data'!$H$7,0,10*ROW('Hygiene Data'!H116)),NA())</f>
        <v>#N/A</v>
      </c>
      <c r="BN122" s="89" t="e">
        <f ca="true">+IF(AND(ISNUMBER(OFFSET('Hygiene Data'!$H$9,0,10*ROW('Hygiene Data'!H116))),'Data Summary'!EC122="Yes"),OFFSET('Hygiene Data'!$H$9,0,10*ROW('Hygiene Data'!H116)),NA())</f>
        <v>#N/A</v>
      </c>
      <c r="BO122" s="89" t="e">
        <f ca="true">+IF(AND(ISNUMBER(OFFSET('Hygiene Data'!$I$5,0,10*ROW('Hygiene Data'!I116))),'Data Summary'!ED122="Yes"),OFFSET('Hygiene Data'!$I$5,0,10*ROW('Hygiene Data'!I116)),NA())</f>
        <v>#N/A</v>
      </c>
      <c r="BP122" s="89" t="e">
        <f ca="true">+IF(AND(ISNUMBER(OFFSET('Hygiene Data'!$I$7,0,10*ROW('Hygiene Data'!I116))),'Data Summary'!EE122="Yes"),OFFSET('Hygiene Data'!$I$7,0,10*ROW('Hygiene Data'!I116)),NA())</f>
        <v>#N/A</v>
      </c>
      <c r="BQ122" s="89" t="e">
        <f ca="true">+IF(AND(ISNUMBER(OFFSET('Hygiene Data'!$I$9,0,10*ROW('Hygiene Data'!I116))),'Data Summary'!EF122="Yes"),OFFSET('Hygiene Data'!$I$9,0,10*ROW('Hygiene Data'!I116)),NA())</f>
        <v>#N/A</v>
      </c>
    </row>
    <row xmlns:x14ac="http://schemas.microsoft.com/office/spreadsheetml/2009/9/ac" r="123" x14ac:dyDescent="0.2">
      <c r="A123" s="326" t="e">
        <f ca="true">+RIGHT('Data Summary'!A123,LEN('Data Summary'!A123)-9)</f>
        <v>#VALUE!</v>
      </c>
      <c r="B123" s="34" t="str">
        <f ca="true">+IF(ISTEXT('Data Summary'!B123),'Data Summary'!B123,"")</f>
        <v/>
      </c>
      <c r="C123" s="325" t="e">
        <f ca="true">+VALUE('Data Summary'!C123)</f>
        <v>#VALUE!</v>
      </c>
      <c r="D123" s="87" t="e">
        <f ca="true">+IF(AND(ISNUMBER(OFFSET('Water Data'!$D$4,0,10*ROW('Water Data'!D117))),'Data Summary'!BS123="Yes"),100-OFFSET('Water Data'!$D$4,0,10*ROW('Water Data'!D117)),NA())</f>
        <v>#N/A</v>
      </c>
      <c r="E123" s="87" t="e">
        <f ca="true">+IF(AND(ISNUMBER(OFFSET('Water Data'!$D$6,0,10*ROW('Water Data'!D117))),'Data Summary'!BT123="Yes"),OFFSET('Water Data'!$D$6,0,10*ROW('Water Data'!D117)),NA())</f>
        <v>#N/A</v>
      </c>
      <c r="F123" s="87" t="e">
        <f ca="true">+IF(AND(ISNUMBER(OFFSET('Water Data'!$D$9,0,10*ROW('Water Data'!D117))),'Data Summary'!BU123="Yes"),OFFSET('Water Data'!$D$9,0,10*ROW('Water Data'!D117)),NA())</f>
        <v>#N/A</v>
      </c>
      <c r="G123" s="87" t="e">
        <f ca="true">+IF(AND(ISNUMBER(OFFSET('Water Data'!$E$4,0,10*ROW('Water Data'!E117))),'Data Summary'!BV123="Yes"),100-OFFSET('Water Data'!$E$4,0,10*ROW('Water Data'!E117)),NA())</f>
        <v>#N/A</v>
      </c>
      <c r="H123" s="87" t="e">
        <f ca="true">+IF(AND(ISNUMBER(OFFSET('Water Data'!$E$6,0,10*ROW('Water Data'!E117))),'Data Summary'!BW123="Yes"),OFFSET('Water Data'!$E$6,0,10*ROW('Water Data'!E117)),NA())</f>
        <v>#N/A</v>
      </c>
      <c r="I123" s="87" t="e">
        <f ca="true">+IF(AND(ISNUMBER(OFFSET('Water Data'!$E$9,0,10*ROW('Water Data'!E117))),'Data Summary'!BX123="Yes"),OFFSET('Water Data'!$E$9,0,10*ROW('Water Data'!E117)),NA())</f>
        <v>#N/A</v>
      </c>
      <c r="J123" s="87" t="e">
        <f ca="true">+IF(AND(ISNUMBER(OFFSET('Water Data'!$F$4,0,10*ROW('Water Data'!F117))),'Data Summary'!BY123="Yes"),100-OFFSET('Water Data'!$F$4,0,10*ROW('Water Data'!F117)),NA())</f>
        <v>#N/A</v>
      </c>
      <c r="K123" s="87" t="e">
        <f ca="true">+IF(AND(ISNUMBER(OFFSET('Water Data'!$F$6,0,10*ROW('Water Data'!F117))),'Data Summary'!BZ123="Yes"),OFFSET('Water Data'!$F$6,0,10*ROW('Water Data'!F117)),NA())</f>
        <v>#N/A</v>
      </c>
      <c r="L123" s="87" t="e">
        <f ca="true">+IF(AND(ISNUMBER(OFFSET('Water Data'!$F$9,0,10*ROW('Water Data'!F117))),'Data Summary'!CA123="Yes"),OFFSET('Water Data'!$F$9,0,10*ROW('Water Data'!F117)),NA())</f>
        <v>#N/A</v>
      </c>
      <c r="M123" s="87" t="e">
        <f ca="true">+IF(AND(ISNUMBER(OFFSET('Water Data'!$G$4,0,10*ROW('Water Data'!G117))),'Data Summary'!CB123="Yes"),100-OFFSET('Water Data'!$G$4,0,10*ROW('Water Data'!G117)),NA())</f>
        <v>#N/A</v>
      </c>
      <c r="N123" s="87" t="e">
        <f ca="true">+IF(AND(ISNUMBER(OFFSET('Water Data'!$G$6,0,10*ROW('Water Data'!G117))),'Data Summary'!CC123="Yes"),OFFSET('Water Data'!$G$6,0,10*ROW('Water Data'!G117)),NA())</f>
        <v>#N/A</v>
      </c>
      <c r="O123" s="87" t="e">
        <f ca="true">+IF(AND(ISNUMBER(OFFSET('Water Data'!$G$9,0,10*ROW('Water Data'!G117))),'Data Summary'!CD123="Yes"),OFFSET('Water Data'!$G$9,0,10*ROW('Water Data'!G117)),NA())</f>
        <v>#N/A</v>
      </c>
      <c r="P123" s="87" t="e">
        <f ca="true">+IF(AND(ISNUMBER(OFFSET('Water Data'!$H$4,0,10*ROW('Water Data'!H117))),'Data Summary'!CE123="Yes"),100-OFFSET('Water Data'!$H$4,0,10*ROW('Water Data'!H117)),NA())</f>
        <v>#N/A</v>
      </c>
      <c r="Q123" s="87" t="e">
        <f ca="true">+IF(AND(ISNUMBER(OFFSET('Water Data'!$H$6,0,10*ROW('Water Data'!H117))),'Data Summary'!CF123="Yes"),OFFSET('Water Data'!$H$6,0,10*ROW('Water Data'!H117)),NA())</f>
        <v>#N/A</v>
      </c>
      <c r="R123" s="87" t="e">
        <f ca="true">+IF(AND(ISNUMBER(OFFSET('Water Data'!$H$9,0,10*ROW('Water Data'!H117))),'Data Summary'!CG123="Yes"),OFFSET('Water Data'!$H$9,0,10*ROW('Water Data'!H117)),NA())</f>
        <v>#N/A</v>
      </c>
      <c r="S123" s="87" t="e">
        <f ca="true">+IF(AND(ISNUMBER(OFFSET('Water Data'!$I$4,0,10*ROW('Water Data'!I117))),'Data Summary'!CH123="Yes"),100-OFFSET('Water Data'!$I$4,0,10*ROW('Water Data'!I117)),NA())</f>
        <v>#N/A</v>
      </c>
      <c r="T123" s="87" t="e">
        <f ca="true">+IF(AND(ISNUMBER(OFFSET('Water Data'!$I$6,0,10*ROW('Water Data'!I117))),'Data Summary'!CI123="Yes"),OFFSET('Water Data'!$I$6,0,10*ROW('Water Data'!I117)),NA())</f>
        <v>#N/A</v>
      </c>
      <c r="U123" s="87" t="e">
        <f ca="true">+IF(AND(ISNUMBER(OFFSET('Water Data'!$I$9,0,10*ROW('Water Data'!I117))),'Data Summary'!CJ123="Yes"),OFFSET('Water Data'!$I$9,0,10*ROW('Water Data'!I117)),NA())</f>
        <v>#N/A</v>
      </c>
      <c r="V123" s="88" t="e">
        <f ca="true">+IF(AND(ISNUMBER(OFFSET('Sanitation Data'!$D$4,0,10*ROW('Sanitation Data'!D117))),'Data Summary'!CK123="Yes"),100-OFFSET('Sanitation Data'!$D$4,0,10*ROW('Sanitation Data'!D117)),NA())</f>
        <v>#N/A</v>
      </c>
      <c r="W123" s="88" t="e">
        <f ca="true">+IF(AND(ISNUMBER(OFFSET('Sanitation Data'!$D$6,0,10*ROW('Sanitation Data'!D117))),'Data Summary'!CL123="Yes"),OFFSET('Sanitation Data'!$D$6,0,10*ROW('Sanitation Data'!D117)),NA())</f>
        <v>#N/A</v>
      </c>
      <c r="X123" s="88" t="e">
        <f ca="true">+IF(AND(ISNUMBER(OFFSET('Sanitation Data'!$D$10,0,10*ROW('Sanitation Data'!D117))),'Data Summary'!CM123="Yes"),OFFSET('Sanitation Data'!$D$10,0,10*ROW('Sanitation Data'!D117)),NA())</f>
        <v>#N/A</v>
      </c>
      <c r="Y123" s="88" t="e">
        <f ca="true">+IF(AND(ISNUMBER(OFFSET('Sanitation Data'!$D$11,0,10*ROW('Sanitation Data'!D117))),'Data Summary'!CN123="Yes"),OFFSET('Sanitation Data'!$D$11,0,10*ROW('Sanitation Data'!D117)),NA())</f>
        <v>#N/A</v>
      </c>
      <c r="Z123" s="88" t="e">
        <f ca="true">+IF(AND(ISNUMBER(OFFSET('Sanitation Data'!$D$12,0,10*ROW('Sanitation Data'!D117))),'Data Summary'!CO123="Yes"),OFFSET('Sanitation Data'!$D$12,0,10*ROW('Sanitation Data'!D117)),NA())</f>
        <v>#N/A</v>
      </c>
      <c r="AA123" s="88" t="e">
        <f ca="true">+IF(AND(ISNUMBER(OFFSET('Sanitation Data'!$E$4,0,10*ROW('Sanitation Data'!E117))),'Data Summary'!CP123="Yes"),100-OFFSET('Sanitation Data'!$E$4,0,10*ROW('Sanitation Data'!E117)),NA())</f>
        <v>#N/A</v>
      </c>
      <c r="AB123" s="88" t="e">
        <f ca="true">+IF(AND(ISNUMBER(OFFSET('Sanitation Data'!$E$6,0,10*ROW('Sanitation Data'!E117))),'Data Summary'!CQ123="Yes"),OFFSET('Sanitation Data'!$E$6,0,10*ROW('Sanitation Data'!E117)),NA())</f>
        <v>#N/A</v>
      </c>
      <c r="AC123" s="88" t="e">
        <f ca="true">+IF(AND(ISNUMBER(OFFSET('Sanitation Data'!$E$10,0,10*ROW('Sanitation Data'!E117))),'Data Summary'!CR123="Yes"),OFFSET('Sanitation Data'!$E$10,0,10*ROW('Sanitation Data'!E117)),NA())</f>
        <v>#N/A</v>
      </c>
      <c r="AD123" s="88" t="e">
        <f ca="true">+IF(AND(ISNUMBER(OFFSET('Sanitation Data'!$E$11,0,10*ROW('Sanitation Data'!E117))),'Data Summary'!CS123="Yes"),OFFSET('Sanitation Data'!$E$11,0,10*ROW('Sanitation Data'!E117)),NA())</f>
        <v>#N/A</v>
      </c>
      <c r="AE123" s="88" t="e">
        <f ca="true">+IF(AND(ISNUMBER(OFFSET('Sanitation Data'!$E$12,0,10*ROW('Sanitation Data'!E117))),'Data Summary'!CT123="Yes"),OFFSET('Sanitation Data'!$E$12,0,10*ROW('Sanitation Data'!E117)),NA())</f>
        <v>#N/A</v>
      </c>
      <c r="AF123" s="88" t="e">
        <f ca="true">+IF(AND(ISNUMBER(OFFSET('Sanitation Data'!$F$4,0,10*ROW('Sanitation Data'!F117))),'Data Summary'!CU123="Yes"),100-OFFSET('Sanitation Data'!$F$4,0,10*ROW('Sanitation Data'!F117)),NA())</f>
        <v>#N/A</v>
      </c>
      <c r="AG123" s="88" t="e">
        <f ca="true">+IF(AND(ISNUMBER(OFFSET('Sanitation Data'!$F$6,0,10*ROW('Sanitation Data'!F117))),'Data Summary'!CV123="Yes"),OFFSET('Sanitation Data'!$F$6,0,10*ROW('Sanitation Data'!F117)),NA())</f>
        <v>#N/A</v>
      </c>
      <c r="AH123" s="88" t="e">
        <f ca="true">+IF(AND(ISNUMBER(OFFSET('Sanitation Data'!$F$10,0,10*ROW('Sanitation Data'!F117))),'Data Summary'!CW123="Yes"),OFFSET('Sanitation Data'!$F$10,0,10*ROW('Sanitation Data'!F117)),NA())</f>
        <v>#N/A</v>
      </c>
      <c r="AI123" s="88" t="e">
        <f ca="true">+IF(AND(ISNUMBER(OFFSET('Sanitation Data'!$F$11,0,10*ROW('Sanitation Data'!F117))),'Data Summary'!CX123="Yes"),OFFSET('Sanitation Data'!$F$11,0,10*ROW('Sanitation Data'!F117)),NA())</f>
        <v>#N/A</v>
      </c>
      <c r="AJ123" s="88" t="e">
        <f ca="true">+IF(AND(ISNUMBER(OFFSET('Sanitation Data'!$F$12,0,10*ROW('Sanitation Data'!F117))),'Data Summary'!CY123="Yes"),OFFSET('Sanitation Data'!$F$12,0,10*ROW('Sanitation Data'!F117)),NA())</f>
        <v>#N/A</v>
      </c>
      <c r="AK123" s="88" t="e">
        <f ca="true">+IF(AND(ISNUMBER(OFFSET('Sanitation Data'!$G$4,0,10*ROW('Sanitation Data'!G117))),'Data Summary'!CZ123="Yes"),100-OFFSET('Sanitation Data'!$G$4,0,10*ROW('Sanitation Data'!G117)),NA())</f>
        <v>#N/A</v>
      </c>
      <c r="AL123" s="88" t="e">
        <f ca="true">+IF(AND(ISNUMBER(OFFSET('Sanitation Data'!$G$6,0,10*ROW('Sanitation Data'!G117))),'Data Summary'!DA123="Yes"),OFFSET('Sanitation Data'!$G$6,0,10*ROW('Sanitation Data'!G117)),NA())</f>
        <v>#N/A</v>
      </c>
      <c r="AM123" s="88" t="e">
        <f ca="true">+IF(AND(ISNUMBER(OFFSET('Sanitation Data'!$G$10,0,10*ROW('Sanitation Data'!G117))),'Data Summary'!DB123="Yes"),OFFSET('Sanitation Data'!$G$10,0,10*ROW('Sanitation Data'!G117)),NA())</f>
        <v>#N/A</v>
      </c>
      <c r="AN123" s="88" t="e">
        <f ca="true">+IF(AND(ISNUMBER(OFFSET('Sanitation Data'!$G$11,0,10*ROW('Sanitation Data'!G117))),'Data Summary'!DC123="Yes"),OFFSET('Sanitation Data'!$G$11,0,10*ROW('Sanitation Data'!G117)),NA())</f>
        <v>#N/A</v>
      </c>
      <c r="AO123" s="88" t="e">
        <f ca="true">+IF(AND(ISNUMBER(OFFSET('Sanitation Data'!$G$12,0,10*ROW('Sanitation Data'!G117))),'Data Summary'!DD123="Yes"),OFFSET('Sanitation Data'!$G$12,0,10*ROW('Sanitation Data'!G117)),NA())</f>
        <v>#N/A</v>
      </c>
      <c r="AP123" s="88" t="e">
        <f ca="true">+IF(AND(ISNUMBER(OFFSET('Sanitation Data'!$H$4,0,10*ROW('Sanitation Data'!H117))),'Data Summary'!DE123="Yes"),100-OFFSET('Sanitation Data'!$H$4,0,10*ROW('Sanitation Data'!H117)),NA())</f>
        <v>#N/A</v>
      </c>
      <c r="AQ123" s="88" t="e">
        <f ca="true">+IF(AND(ISNUMBER(OFFSET('Sanitation Data'!$H$6,0,10*ROW('Sanitation Data'!H117))),'Data Summary'!DF123="Yes"),OFFSET('Sanitation Data'!$H$6,0,10*ROW('Sanitation Data'!H117)),NA())</f>
        <v>#N/A</v>
      </c>
      <c r="AR123" s="88" t="e">
        <f ca="true">+IF(AND(ISNUMBER(OFFSET('Sanitation Data'!$H$10,0,10*ROW('Sanitation Data'!H117))),'Data Summary'!DG123="Yes"),OFFSET('Sanitation Data'!$H$10,0,10*ROW('Sanitation Data'!H117)),NA())</f>
        <v>#N/A</v>
      </c>
      <c r="AS123" s="88" t="e">
        <f ca="true">+IF(AND(ISNUMBER(OFFSET('Sanitation Data'!$H$11,0,10*ROW('Sanitation Data'!H117))),'Data Summary'!DH123="Yes"),OFFSET('Sanitation Data'!$H$11,0,10*ROW('Sanitation Data'!H117)),NA())</f>
        <v>#N/A</v>
      </c>
      <c r="AT123" s="88" t="e">
        <f ca="true">+IF(AND(ISNUMBER(OFFSET('Sanitation Data'!$H$12,0,10*ROW('Sanitation Data'!H117))),'Data Summary'!DI123="Yes"),OFFSET('Sanitation Data'!$H$12,0,10*ROW('Sanitation Data'!H117)),NA())</f>
        <v>#N/A</v>
      </c>
      <c r="AU123" s="88" t="e">
        <f ca="true">+IF(AND(ISNUMBER(OFFSET('Sanitation Data'!$I$4,0,10*ROW('Sanitation Data'!I117))),'Data Summary'!DJ123="Yes"),100-OFFSET('Sanitation Data'!$I$4,0,10*ROW('Sanitation Data'!I117)),NA())</f>
        <v>#N/A</v>
      </c>
      <c r="AV123" s="88" t="e">
        <f ca="true">+IF(AND(ISNUMBER(OFFSET('Sanitation Data'!$I$6,0,10*ROW('Sanitation Data'!I117))),'Data Summary'!DK123="Yes"),OFFSET('Sanitation Data'!$I$6,0,10*ROW('Sanitation Data'!I117)),NA())</f>
        <v>#N/A</v>
      </c>
      <c r="AW123" s="88" t="e">
        <f ca="true">+IF(AND(ISNUMBER(OFFSET('Sanitation Data'!$I$10,0,10*ROW('Sanitation Data'!I117))),'Data Summary'!DL123="Yes"),OFFSET('Sanitation Data'!$I$10,0,10*ROW('Sanitation Data'!I117)),NA())</f>
        <v>#N/A</v>
      </c>
      <c r="AX123" s="88" t="e">
        <f ca="true">+IF(AND(ISNUMBER(OFFSET('Sanitation Data'!$I$11,0,10*ROW('Sanitation Data'!I117))),'Data Summary'!DM123="Yes"),OFFSET('Sanitation Data'!$I$11,0,10*ROW('Sanitation Data'!I117)),NA())</f>
        <v>#N/A</v>
      </c>
      <c r="AY123" s="88" t="e">
        <f ca="true">+IF(AND(ISNUMBER(OFFSET('Sanitation Data'!$I$12,0,10*ROW('Sanitation Data'!I117))),'Data Summary'!DN123="Yes"),OFFSET('Sanitation Data'!$I$12,0,10*ROW('Sanitation Data'!I117)),NA())</f>
        <v>#N/A</v>
      </c>
      <c r="AZ123" s="89" t="e">
        <f ca="true">+IF(AND(ISNUMBER(OFFSET('Hygiene Data'!$D$5,0,10*ROW('Hygiene Data'!D117))),'Data Summary'!DO123="Yes"),OFFSET('Hygiene Data'!$D$5,0,10*ROW('Hygiene Data'!D117)),NA())</f>
        <v>#N/A</v>
      </c>
      <c r="BA123" s="89" t="e">
        <f ca="true">+IF(AND(ISNUMBER(OFFSET('Hygiene Data'!$D$7,0,10*ROW('Hygiene Data'!D117))),'Data Summary'!DP123="Yes"),OFFSET('Hygiene Data'!$D$7,0,10*ROW('Hygiene Data'!D117)),NA())</f>
        <v>#N/A</v>
      </c>
      <c r="BB123" s="89" t="e">
        <f ca="true">+IF(AND(ISNUMBER(OFFSET('Hygiene Data'!$D$9,0,10*ROW('Hygiene Data'!D117))),'Data Summary'!DQ123="Yes"),OFFSET('Hygiene Data'!$D$9,0,10*ROW('Hygiene Data'!D117)),NA())</f>
        <v>#N/A</v>
      </c>
      <c r="BC123" s="89" t="e">
        <f ca="true">+IF(AND(ISNUMBER(OFFSET('Hygiene Data'!$E$5,0,10*ROW('Hygiene Data'!E117))),'Data Summary'!DR123="Yes"),OFFSET('Hygiene Data'!$E$5,0,10*ROW('Hygiene Data'!E117)),NA())</f>
        <v>#N/A</v>
      </c>
      <c r="BD123" s="89" t="e">
        <f ca="true">+IF(AND(ISNUMBER(OFFSET('Hygiene Data'!$E$7,0,10*ROW('Hygiene Data'!E117))),'Data Summary'!DS123="Yes"),OFFSET('Hygiene Data'!$E$7,0,10*ROW('Hygiene Data'!E117)),NA())</f>
        <v>#N/A</v>
      </c>
      <c r="BE123" s="89" t="e">
        <f ca="true">+IF(AND(ISNUMBER(OFFSET('Hygiene Data'!$E$9,0,10*ROW('Hygiene Data'!E117))),'Data Summary'!DT123="Yes"),OFFSET('Hygiene Data'!$E$9,0,10*ROW('Hygiene Data'!E117)),NA())</f>
        <v>#N/A</v>
      </c>
      <c r="BF123" s="89" t="e">
        <f ca="true">+IF(AND(ISNUMBER(OFFSET('Hygiene Data'!$F$5,0,10*ROW('Hygiene Data'!F117))),'Data Summary'!DU123="Yes"),OFFSET('Hygiene Data'!$F$5,0,10*ROW('Hygiene Data'!F117)),NA())</f>
        <v>#N/A</v>
      </c>
      <c r="BG123" s="89" t="e">
        <f ca="true">+IF(AND(ISNUMBER(OFFSET('Hygiene Data'!$F$7,0,10*ROW('Hygiene Data'!F117))),'Data Summary'!DV123="Yes"),OFFSET('Hygiene Data'!$F$7,0,10*ROW('Hygiene Data'!F117)),NA())</f>
        <v>#N/A</v>
      </c>
      <c r="BH123" s="89" t="e">
        <f ca="true">+IF(AND(ISNUMBER(OFFSET('Hygiene Data'!$F$9,0,10*ROW('Hygiene Data'!F117))),'Data Summary'!DW123="Yes"),OFFSET('Hygiene Data'!$F$9,0,10*ROW('Hygiene Data'!F117)),NA())</f>
        <v>#N/A</v>
      </c>
      <c r="BI123" s="89" t="e">
        <f ca="true">+IF(AND(ISNUMBER(OFFSET('Hygiene Data'!$G$5,0,10*ROW('Hygiene Data'!G117))),'Data Summary'!DX123="Yes"),OFFSET('Hygiene Data'!$G$5,0,10*ROW('Hygiene Data'!G117)),NA())</f>
        <v>#N/A</v>
      </c>
      <c r="BJ123" s="89" t="e">
        <f ca="true">+IF(AND(ISNUMBER(OFFSET('Hygiene Data'!$G$7,0,10*ROW('Hygiene Data'!G117))),'Data Summary'!DY123="Yes"),OFFSET('Hygiene Data'!$G$7,0,10*ROW('Hygiene Data'!G117)),NA())</f>
        <v>#N/A</v>
      </c>
      <c r="BK123" s="89" t="e">
        <f ca="true">+IF(AND(ISNUMBER(OFFSET('Hygiene Data'!$G$9,0,10*ROW('Hygiene Data'!G117))),'Data Summary'!DZ123="Yes"),OFFSET('Hygiene Data'!$G$9,0,10*ROW('Hygiene Data'!G117)),NA())</f>
        <v>#N/A</v>
      </c>
      <c r="BL123" s="89" t="e">
        <f ca="true">+IF(AND(ISNUMBER(OFFSET('Hygiene Data'!$H$5,0,10*ROW('Hygiene Data'!H117))),'Data Summary'!EA123="Yes"),OFFSET('Hygiene Data'!$H$5,0,10*ROW('Hygiene Data'!H117)),NA())</f>
        <v>#N/A</v>
      </c>
      <c r="BM123" s="89" t="e">
        <f ca="true">+IF(AND(ISNUMBER(OFFSET('Hygiene Data'!$H$7,0,10*ROW('Hygiene Data'!H117))),'Data Summary'!EB123="Yes"),OFFSET('Hygiene Data'!$H$7,0,10*ROW('Hygiene Data'!H117)),NA())</f>
        <v>#N/A</v>
      </c>
      <c r="BN123" s="89" t="e">
        <f ca="true">+IF(AND(ISNUMBER(OFFSET('Hygiene Data'!$H$9,0,10*ROW('Hygiene Data'!H117))),'Data Summary'!EC123="Yes"),OFFSET('Hygiene Data'!$H$9,0,10*ROW('Hygiene Data'!H117)),NA())</f>
        <v>#N/A</v>
      </c>
      <c r="BO123" s="89" t="e">
        <f ca="true">+IF(AND(ISNUMBER(OFFSET('Hygiene Data'!$I$5,0,10*ROW('Hygiene Data'!I117))),'Data Summary'!ED123="Yes"),OFFSET('Hygiene Data'!$I$5,0,10*ROW('Hygiene Data'!I117)),NA())</f>
        <v>#N/A</v>
      </c>
      <c r="BP123" s="89" t="e">
        <f ca="true">+IF(AND(ISNUMBER(OFFSET('Hygiene Data'!$I$7,0,10*ROW('Hygiene Data'!I117))),'Data Summary'!EE123="Yes"),OFFSET('Hygiene Data'!$I$7,0,10*ROW('Hygiene Data'!I117)),NA())</f>
        <v>#N/A</v>
      </c>
      <c r="BQ123" s="89" t="e">
        <f ca="true">+IF(AND(ISNUMBER(OFFSET('Hygiene Data'!$I$9,0,10*ROW('Hygiene Data'!I117))),'Data Summary'!EF123="Yes"),OFFSET('Hygiene Data'!$I$9,0,10*ROW('Hygiene Data'!I117)),NA())</f>
        <v>#N/A</v>
      </c>
    </row>
    <row xmlns:x14ac="http://schemas.microsoft.com/office/spreadsheetml/2009/9/ac" r="124" x14ac:dyDescent="0.2">
      <c r="A124" s="326" t="e">
        <f ca="true">+RIGHT('Data Summary'!A124,LEN('Data Summary'!A124)-9)</f>
        <v>#VALUE!</v>
      </c>
      <c r="B124" s="34" t="str">
        <f ca="true">+IF(ISTEXT('Data Summary'!B124),'Data Summary'!B124,"")</f>
        <v/>
      </c>
      <c r="C124" s="325" t="e">
        <f ca="true">+VALUE('Data Summary'!C124)</f>
        <v>#VALUE!</v>
      </c>
      <c r="D124" s="87" t="e">
        <f ca="true">+IF(AND(ISNUMBER(OFFSET('Water Data'!$D$4,0,10*ROW('Water Data'!D118))),'Data Summary'!BS124="Yes"),100-OFFSET('Water Data'!$D$4,0,10*ROW('Water Data'!D118)),NA())</f>
        <v>#N/A</v>
      </c>
      <c r="E124" s="87" t="e">
        <f ca="true">+IF(AND(ISNUMBER(OFFSET('Water Data'!$D$6,0,10*ROW('Water Data'!D118))),'Data Summary'!BT124="Yes"),OFFSET('Water Data'!$D$6,0,10*ROW('Water Data'!D118)),NA())</f>
        <v>#N/A</v>
      </c>
      <c r="F124" s="87" t="e">
        <f ca="true">+IF(AND(ISNUMBER(OFFSET('Water Data'!$D$9,0,10*ROW('Water Data'!D118))),'Data Summary'!BU124="Yes"),OFFSET('Water Data'!$D$9,0,10*ROW('Water Data'!D118)),NA())</f>
        <v>#N/A</v>
      </c>
      <c r="G124" s="87" t="e">
        <f ca="true">+IF(AND(ISNUMBER(OFFSET('Water Data'!$E$4,0,10*ROW('Water Data'!E118))),'Data Summary'!BV124="Yes"),100-OFFSET('Water Data'!$E$4,0,10*ROW('Water Data'!E118)),NA())</f>
        <v>#N/A</v>
      </c>
      <c r="H124" s="87" t="e">
        <f ca="true">+IF(AND(ISNUMBER(OFFSET('Water Data'!$E$6,0,10*ROW('Water Data'!E118))),'Data Summary'!BW124="Yes"),OFFSET('Water Data'!$E$6,0,10*ROW('Water Data'!E118)),NA())</f>
        <v>#N/A</v>
      </c>
      <c r="I124" s="87" t="e">
        <f ca="true">+IF(AND(ISNUMBER(OFFSET('Water Data'!$E$9,0,10*ROW('Water Data'!E118))),'Data Summary'!BX124="Yes"),OFFSET('Water Data'!$E$9,0,10*ROW('Water Data'!E118)),NA())</f>
        <v>#N/A</v>
      </c>
      <c r="J124" s="87" t="e">
        <f ca="true">+IF(AND(ISNUMBER(OFFSET('Water Data'!$F$4,0,10*ROW('Water Data'!F118))),'Data Summary'!BY124="Yes"),100-OFFSET('Water Data'!$F$4,0,10*ROW('Water Data'!F118)),NA())</f>
        <v>#N/A</v>
      </c>
      <c r="K124" s="87" t="e">
        <f ca="true">+IF(AND(ISNUMBER(OFFSET('Water Data'!$F$6,0,10*ROW('Water Data'!F118))),'Data Summary'!BZ124="Yes"),OFFSET('Water Data'!$F$6,0,10*ROW('Water Data'!F118)),NA())</f>
        <v>#N/A</v>
      </c>
      <c r="L124" s="87" t="e">
        <f ca="true">+IF(AND(ISNUMBER(OFFSET('Water Data'!$F$9,0,10*ROW('Water Data'!F118))),'Data Summary'!CA124="Yes"),OFFSET('Water Data'!$F$9,0,10*ROW('Water Data'!F118)),NA())</f>
        <v>#N/A</v>
      </c>
      <c r="M124" s="87" t="e">
        <f ca="true">+IF(AND(ISNUMBER(OFFSET('Water Data'!$G$4,0,10*ROW('Water Data'!G118))),'Data Summary'!CB124="Yes"),100-OFFSET('Water Data'!$G$4,0,10*ROW('Water Data'!G118)),NA())</f>
        <v>#N/A</v>
      </c>
      <c r="N124" s="87" t="e">
        <f ca="true">+IF(AND(ISNUMBER(OFFSET('Water Data'!$G$6,0,10*ROW('Water Data'!G118))),'Data Summary'!CC124="Yes"),OFFSET('Water Data'!$G$6,0,10*ROW('Water Data'!G118)),NA())</f>
        <v>#N/A</v>
      </c>
      <c r="O124" s="87" t="e">
        <f ca="true">+IF(AND(ISNUMBER(OFFSET('Water Data'!$G$9,0,10*ROW('Water Data'!G118))),'Data Summary'!CD124="Yes"),OFFSET('Water Data'!$G$9,0,10*ROW('Water Data'!G118)),NA())</f>
        <v>#N/A</v>
      </c>
      <c r="P124" s="87" t="e">
        <f ca="true">+IF(AND(ISNUMBER(OFFSET('Water Data'!$H$4,0,10*ROW('Water Data'!H118))),'Data Summary'!CE124="Yes"),100-OFFSET('Water Data'!$H$4,0,10*ROW('Water Data'!H118)),NA())</f>
        <v>#N/A</v>
      </c>
      <c r="Q124" s="87" t="e">
        <f ca="true">+IF(AND(ISNUMBER(OFFSET('Water Data'!$H$6,0,10*ROW('Water Data'!H118))),'Data Summary'!CF124="Yes"),OFFSET('Water Data'!$H$6,0,10*ROW('Water Data'!H118)),NA())</f>
        <v>#N/A</v>
      </c>
      <c r="R124" s="87" t="e">
        <f ca="true">+IF(AND(ISNUMBER(OFFSET('Water Data'!$H$9,0,10*ROW('Water Data'!H118))),'Data Summary'!CG124="Yes"),OFFSET('Water Data'!$H$9,0,10*ROW('Water Data'!H118)),NA())</f>
        <v>#N/A</v>
      </c>
      <c r="S124" s="87" t="e">
        <f ca="true">+IF(AND(ISNUMBER(OFFSET('Water Data'!$I$4,0,10*ROW('Water Data'!I118))),'Data Summary'!CH124="Yes"),100-OFFSET('Water Data'!$I$4,0,10*ROW('Water Data'!I118)),NA())</f>
        <v>#N/A</v>
      </c>
      <c r="T124" s="87" t="e">
        <f ca="true">+IF(AND(ISNUMBER(OFFSET('Water Data'!$I$6,0,10*ROW('Water Data'!I118))),'Data Summary'!CI124="Yes"),OFFSET('Water Data'!$I$6,0,10*ROW('Water Data'!I118)),NA())</f>
        <v>#N/A</v>
      </c>
      <c r="U124" s="87" t="e">
        <f ca="true">+IF(AND(ISNUMBER(OFFSET('Water Data'!$I$9,0,10*ROW('Water Data'!I118))),'Data Summary'!CJ124="Yes"),OFFSET('Water Data'!$I$9,0,10*ROW('Water Data'!I118)),NA())</f>
        <v>#N/A</v>
      </c>
      <c r="V124" s="88" t="e">
        <f ca="true">+IF(AND(ISNUMBER(OFFSET('Sanitation Data'!$D$4,0,10*ROW('Sanitation Data'!D118))),'Data Summary'!CK124="Yes"),100-OFFSET('Sanitation Data'!$D$4,0,10*ROW('Sanitation Data'!D118)),NA())</f>
        <v>#N/A</v>
      </c>
      <c r="W124" s="88" t="e">
        <f ca="true">+IF(AND(ISNUMBER(OFFSET('Sanitation Data'!$D$6,0,10*ROW('Sanitation Data'!D118))),'Data Summary'!CL124="Yes"),OFFSET('Sanitation Data'!$D$6,0,10*ROW('Sanitation Data'!D118)),NA())</f>
        <v>#N/A</v>
      </c>
      <c r="X124" s="88" t="e">
        <f ca="true">+IF(AND(ISNUMBER(OFFSET('Sanitation Data'!$D$10,0,10*ROW('Sanitation Data'!D118))),'Data Summary'!CM124="Yes"),OFFSET('Sanitation Data'!$D$10,0,10*ROW('Sanitation Data'!D118)),NA())</f>
        <v>#N/A</v>
      </c>
      <c r="Y124" s="88" t="e">
        <f ca="true">+IF(AND(ISNUMBER(OFFSET('Sanitation Data'!$D$11,0,10*ROW('Sanitation Data'!D118))),'Data Summary'!CN124="Yes"),OFFSET('Sanitation Data'!$D$11,0,10*ROW('Sanitation Data'!D118)),NA())</f>
        <v>#N/A</v>
      </c>
      <c r="Z124" s="88" t="e">
        <f ca="true">+IF(AND(ISNUMBER(OFFSET('Sanitation Data'!$D$12,0,10*ROW('Sanitation Data'!D118))),'Data Summary'!CO124="Yes"),OFFSET('Sanitation Data'!$D$12,0,10*ROW('Sanitation Data'!D118)),NA())</f>
        <v>#N/A</v>
      </c>
      <c r="AA124" s="88" t="e">
        <f ca="true">+IF(AND(ISNUMBER(OFFSET('Sanitation Data'!$E$4,0,10*ROW('Sanitation Data'!E118))),'Data Summary'!CP124="Yes"),100-OFFSET('Sanitation Data'!$E$4,0,10*ROW('Sanitation Data'!E118)),NA())</f>
        <v>#N/A</v>
      </c>
      <c r="AB124" s="88" t="e">
        <f ca="true">+IF(AND(ISNUMBER(OFFSET('Sanitation Data'!$E$6,0,10*ROW('Sanitation Data'!E118))),'Data Summary'!CQ124="Yes"),OFFSET('Sanitation Data'!$E$6,0,10*ROW('Sanitation Data'!E118)),NA())</f>
        <v>#N/A</v>
      </c>
      <c r="AC124" s="88" t="e">
        <f ca="true">+IF(AND(ISNUMBER(OFFSET('Sanitation Data'!$E$10,0,10*ROW('Sanitation Data'!E118))),'Data Summary'!CR124="Yes"),OFFSET('Sanitation Data'!$E$10,0,10*ROW('Sanitation Data'!E118)),NA())</f>
        <v>#N/A</v>
      </c>
      <c r="AD124" s="88" t="e">
        <f ca="true">+IF(AND(ISNUMBER(OFFSET('Sanitation Data'!$E$11,0,10*ROW('Sanitation Data'!E118))),'Data Summary'!CS124="Yes"),OFFSET('Sanitation Data'!$E$11,0,10*ROW('Sanitation Data'!E118)),NA())</f>
        <v>#N/A</v>
      </c>
      <c r="AE124" s="88" t="e">
        <f ca="true">+IF(AND(ISNUMBER(OFFSET('Sanitation Data'!$E$12,0,10*ROW('Sanitation Data'!E118))),'Data Summary'!CT124="Yes"),OFFSET('Sanitation Data'!$E$12,0,10*ROW('Sanitation Data'!E118)),NA())</f>
        <v>#N/A</v>
      </c>
      <c r="AF124" s="88" t="e">
        <f ca="true">+IF(AND(ISNUMBER(OFFSET('Sanitation Data'!$F$4,0,10*ROW('Sanitation Data'!F118))),'Data Summary'!CU124="Yes"),100-OFFSET('Sanitation Data'!$F$4,0,10*ROW('Sanitation Data'!F118)),NA())</f>
        <v>#N/A</v>
      </c>
      <c r="AG124" s="88" t="e">
        <f ca="true">+IF(AND(ISNUMBER(OFFSET('Sanitation Data'!$F$6,0,10*ROW('Sanitation Data'!F118))),'Data Summary'!CV124="Yes"),OFFSET('Sanitation Data'!$F$6,0,10*ROW('Sanitation Data'!F118)),NA())</f>
        <v>#N/A</v>
      </c>
      <c r="AH124" s="88" t="e">
        <f ca="true">+IF(AND(ISNUMBER(OFFSET('Sanitation Data'!$F$10,0,10*ROW('Sanitation Data'!F118))),'Data Summary'!CW124="Yes"),OFFSET('Sanitation Data'!$F$10,0,10*ROW('Sanitation Data'!F118)),NA())</f>
        <v>#N/A</v>
      </c>
      <c r="AI124" s="88" t="e">
        <f ca="true">+IF(AND(ISNUMBER(OFFSET('Sanitation Data'!$F$11,0,10*ROW('Sanitation Data'!F118))),'Data Summary'!CX124="Yes"),OFFSET('Sanitation Data'!$F$11,0,10*ROW('Sanitation Data'!F118)),NA())</f>
        <v>#N/A</v>
      </c>
      <c r="AJ124" s="88" t="e">
        <f ca="true">+IF(AND(ISNUMBER(OFFSET('Sanitation Data'!$F$12,0,10*ROW('Sanitation Data'!F118))),'Data Summary'!CY124="Yes"),OFFSET('Sanitation Data'!$F$12,0,10*ROW('Sanitation Data'!F118)),NA())</f>
        <v>#N/A</v>
      </c>
      <c r="AK124" s="88" t="e">
        <f ca="true">+IF(AND(ISNUMBER(OFFSET('Sanitation Data'!$G$4,0,10*ROW('Sanitation Data'!G118))),'Data Summary'!CZ124="Yes"),100-OFFSET('Sanitation Data'!$G$4,0,10*ROW('Sanitation Data'!G118)),NA())</f>
        <v>#N/A</v>
      </c>
      <c r="AL124" s="88" t="e">
        <f ca="true">+IF(AND(ISNUMBER(OFFSET('Sanitation Data'!$G$6,0,10*ROW('Sanitation Data'!G118))),'Data Summary'!DA124="Yes"),OFFSET('Sanitation Data'!$G$6,0,10*ROW('Sanitation Data'!G118)),NA())</f>
        <v>#N/A</v>
      </c>
      <c r="AM124" s="88" t="e">
        <f ca="true">+IF(AND(ISNUMBER(OFFSET('Sanitation Data'!$G$10,0,10*ROW('Sanitation Data'!G118))),'Data Summary'!DB124="Yes"),OFFSET('Sanitation Data'!$G$10,0,10*ROW('Sanitation Data'!G118)),NA())</f>
        <v>#N/A</v>
      </c>
      <c r="AN124" s="88" t="e">
        <f ca="true">+IF(AND(ISNUMBER(OFFSET('Sanitation Data'!$G$11,0,10*ROW('Sanitation Data'!G118))),'Data Summary'!DC124="Yes"),OFFSET('Sanitation Data'!$G$11,0,10*ROW('Sanitation Data'!G118)),NA())</f>
        <v>#N/A</v>
      </c>
      <c r="AO124" s="88" t="e">
        <f ca="true">+IF(AND(ISNUMBER(OFFSET('Sanitation Data'!$G$12,0,10*ROW('Sanitation Data'!G118))),'Data Summary'!DD124="Yes"),OFFSET('Sanitation Data'!$G$12,0,10*ROW('Sanitation Data'!G118)),NA())</f>
        <v>#N/A</v>
      </c>
      <c r="AP124" s="88" t="e">
        <f ca="true">+IF(AND(ISNUMBER(OFFSET('Sanitation Data'!$H$4,0,10*ROW('Sanitation Data'!H118))),'Data Summary'!DE124="Yes"),100-OFFSET('Sanitation Data'!$H$4,0,10*ROW('Sanitation Data'!H118)),NA())</f>
        <v>#N/A</v>
      </c>
      <c r="AQ124" s="88" t="e">
        <f ca="true">+IF(AND(ISNUMBER(OFFSET('Sanitation Data'!$H$6,0,10*ROW('Sanitation Data'!H118))),'Data Summary'!DF124="Yes"),OFFSET('Sanitation Data'!$H$6,0,10*ROW('Sanitation Data'!H118)),NA())</f>
        <v>#N/A</v>
      </c>
      <c r="AR124" s="88" t="e">
        <f ca="true">+IF(AND(ISNUMBER(OFFSET('Sanitation Data'!$H$10,0,10*ROW('Sanitation Data'!H118))),'Data Summary'!DG124="Yes"),OFFSET('Sanitation Data'!$H$10,0,10*ROW('Sanitation Data'!H118)),NA())</f>
        <v>#N/A</v>
      </c>
      <c r="AS124" s="88" t="e">
        <f ca="true">+IF(AND(ISNUMBER(OFFSET('Sanitation Data'!$H$11,0,10*ROW('Sanitation Data'!H118))),'Data Summary'!DH124="Yes"),OFFSET('Sanitation Data'!$H$11,0,10*ROW('Sanitation Data'!H118)),NA())</f>
        <v>#N/A</v>
      </c>
      <c r="AT124" s="88" t="e">
        <f ca="true">+IF(AND(ISNUMBER(OFFSET('Sanitation Data'!$H$12,0,10*ROW('Sanitation Data'!H118))),'Data Summary'!DI124="Yes"),OFFSET('Sanitation Data'!$H$12,0,10*ROW('Sanitation Data'!H118)),NA())</f>
        <v>#N/A</v>
      </c>
      <c r="AU124" s="88" t="e">
        <f ca="true">+IF(AND(ISNUMBER(OFFSET('Sanitation Data'!$I$4,0,10*ROW('Sanitation Data'!I118))),'Data Summary'!DJ124="Yes"),100-OFFSET('Sanitation Data'!$I$4,0,10*ROW('Sanitation Data'!I118)),NA())</f>
        <v>#N/A</v>
      </c>
      <c r="AV124" s="88" t="e">
        <f ca="true">+IF(AND(ISNUMBER(OFFSET('Sanitation Data'!$I$6,0,10*ROW('Sanitation Data'!I118))),'Data Summary'!DK124="Yes"),OFFSET('Sanitation Data'!$I$6,0,10*ROW('Sanitation Data'!I118)),NA())</f>
        <v>#N/A</v>
      </c>
      <c r="AW124" s="88" t="e">
        <f ca="true">+IF(AND(ISNUMBER(OFFSET('Sanitation Data'!$I$10,0,10*ROW('Sanitation Data'!I118))),'Data Summary'!DL124="Yes"),OFFSET('Sanitation Data'!$I$10,0,10*ROW('Sanitation Data'!I118)),NA())</f>
        <v>#N/A</v>
      </c>
      <c r="AX124" s="88" t="e">
        <f ca="true">+IF(AND(ISNUMBER(OFFSET('Sanitation Data'!$I$11,0,10*ROW('Sanitation Data'!I118))),'Data Summary'!DM124="Yes"),OFFSET('Sanitation Data'!$I$11,0,10*ROW('Sanitation Data'!I118)),NA())</f>
        <v>#N/A</v>
      </c>
      <c r="AY124" s="88" t="e">
        <f ca="true">+IF(AND(ISNUMBER(OFFSET('Sanitation Data'!$I$12,0,10*ROW('Sanitation Data'!I118))),'Data Summary'!DN124="Yes"),OFFSET('Sanitation Data'!$I$12,0,10*ROW('Sanitation Data'!I118)),NA())</f>
        <v>#N/A</v>
      </c>
      <c r="AZ124" s="89" t="e">
        <f ca="true">+IF(AND(ISNUMBER(OFFSET('Hygiene Data'!$D$5,0,10*ROW('Hygiene Data'!D118))),'Data Summary'!DO124="Yes"),OFFSET('Hygiene Data'!$D$5,0,10*ROW('Hygiene Data'!D118)),NA())</f>
        <v>#N/A</v>
      </c>
      <c r="BA124" s="89" t="e">
        <f ca="true">+IF(AND(ISNUMBER(OFFSET('Hygiene Data'!$D$7,0,10*ROW('Hygiene Data'!D118))),'Data Summary'!DP124="Yes"),OFFSET('Hygiene Data'!$D$7,0,10*ROW('Hygiene Data'!D118)),NA())</f>
        <v>#N/A</v>
      </c>
      <c r="BB124" s="89" t="e">
        <f ca="true">+IF(AND(ISNUMBER(OFFSET('Hygiene Data'!$D$9,0,10*ROW('Hygiene Data'!D118))),'Data Summary'!DQ124="Yes"),OFFSET('Hygiene Data'!$D$9,0,10*ROW('Hygiene Data'!D118)),NA())</f>
        <v>#N/A</v>
      </c>
      <c r="BC124" s="89" t="e">
        <f ca="true">+IF(AND(ISNUMBER(OFFSET('Hygiene Data'!$E$5,0,10*ROW('Hygiene Data'!E118))),'Data Summary'!DR124="Yes"),OFFSET('Hygiene Data'!$E$5,0,10*ROW('Hygiene Data'!E118)),NA())</f>
        <v>#N/A</v>
      </c>
      <c r="BD124" s="89" t="e">
        <f ca="true">+IF(AND(ISNUMBER(OFFSET('Hygiene Data'!$E$7,0,10*ROW('Hygiene Data'!E118))),'Data Summary'!DS124="Yes"),OFFSET('Hygiene Data'!$E$7,0,10*ROW('Hygiene Data'!E118)),NA())</f>
        <v>#N/A</v>
      </c>
      <c r="BE124" s="89" t="e">
        <f ca="true">+IF(AND(ISNUMBER(OFFSET('Hygiene Data'!$E$9,0,10*ROW('Hygiene Data'!E118))),'Data Summary'!DT124="Yes"),OFFSET('Hygiene Data'!$E$9,0,10*ROW('Hygiene Data'!E118)),NA())</f>
        <v>#N/A</v>
      </c>
      <c r="BF124" s="89" t="e">
        <f ca="true">+IF(AND(ISNUMBER(OFFSET('Hygiene Data'!$F$5,0,10*ROW('Hygiene Data'!F118))),'Data Summary'!DU124="Yes"),OFFSET('Hygiene Data'!$F$5,0,10*ROW('Hygiene Data'!F118)),NA())</f>
        <v>#N/A</v>
      </c>
      <c r="BG124" s="89" t="e">
        <f ca="true">+IF(AND(ISNUMBER(OFFSET('Hygiene Data'!$F$7,0,10*ROW('Hygiene Data'!F118))),'Data Summary'!DV124="Yes"),OFFSET('Hygiene Data'!$F$7,0,10*ROW('Hygiene Data'!F118)),NA())</f>
        <v>#N/A</v>
      </c>
      <c r="BH124" s="89" t="e">
        <f ca="true">+IF(AND(ISNUMBER(OFFSET('Hygiene Data'!$F$9,0,10*ROW('Hygiene Data'!F118))),'Data Summary'!DW124="Yes"),OFFSET('Hygiene Data'!$F$9,0,10*ROW('Hygiene Data'!F118)),NA())</f>
        <v>#N/A</v>
      </c>
      <c r="BI124" s="89" t="e">
        <f ca="true">+IF(AND(ISNUMBER(OFFSET('Hygiene Data'!$G$5,0,10*ROW('Hygiene Data'!G118))),'Data Summary'!DX124="Yes"),OFFSET('Hygiene Data'!$G$5,0,10*ROW('Hygiene Data'!G118)),NA())</f>
        <v>#N/A</v>
      </c>
      <c r="BJ124" s="89" t="e">
        <f ca="true">+IF(AND(ISNUMBER(OFFSET('Hygiene Data'!$G$7,0,10*ROW('Hygiene Data'!G118))),'Data Summary'!DY124="Yes"),OFFSET('Hygiene Data'!$G$7,0,10*ROW('Hygiene Data'!G118)),NA())</f>
        <v>#N/A</v>
      </c>
      <c r="BK124" s="89" t="e">
        <f ca="true">+IF(AND(ISNUMBER(OFFSET('Hygiene Data'!$G$9,0,10*ROW('Hygiene Data'!G118))),'Data Summary'!DZ124="Yes"),OFFSET('Hygiene Data'!$G$9,0,10*ROW('Hygiene Data'!G118)),NA())</f>
        <v>#N/A</v>
      </c>
      <c r="BL124" s="89" t="e">
        <f ca="true">+IF(AND(ISNUMBER(OFFSET('Hygiene Data'!$H$5,0,10*ROW('Hygiene Data'!H118))),'Data Summary'!EA124="Yes"),OFFSET('Hygiene Data'!$H$5,0,10*ROW('Hygiene Data'!H118)),NA())</f>
        <v>#N/A</v>
      </c>
      <c r="BM124" s="89" t="e">
        <f ca="true">+IF(AND(ISNUMBER(OFFSET('Hygiene Data'!$H$7,0,10*ROW('Hygiene Data'!H118))),'Data Summary'!EB124="Yes"),OFFSET('Hygiene Data'!$H$7,0,10*ROW('Hygiene Data'!H118)),NA())</f>
        <v>#N/A</v>
      </c>
      <c r="BN124" s="89" t="e">
        <f ca="true">+IF(AND(ISNUMBER(OFFSET('Hygiene Data'!$H$9,0,10*ROW('Hygiene Data'!H118))),'Data Summary'!EC124="Yes"),OFFSET('Hygiene Data'!$H$9,0,10*ROW('Hygiene Data'!H118)),NA())</f>
        <v>#N/A</v>
      </c>
      <c r="BO124" s="89" t="e">
        <f ca="true">+IF(AND(ISNUMBER(OFFSET('Hygiene Data'!$I$5,0,10*ROW('Hygiene Data'!I118))),'Data Summary'!ED124="Yes"),OFFSET('Hygiene Data'!$I$5,0,10*ROW('Hygiene Data'!I118)),NA())</f>
        <v>#N/A</v>
      </c>
      <c r="BP124" s="89" t="e">
        <f ca="true">+IF(AND(ISNUMBER(OFFSET('Hygiene Data'!$I$7,0,10*ROW('Hygiene Data'!I118))),'Data Summary'!EE124="Yes"),OFFSET('Hygiene Data'!$I$7,0,10*ROW('Hygiene Data'!I118)),NA())</f>
        <v>#N/A</v>
      </c>
      <c r="BQ124" s="89" t="e">
        <f ca="true">+IF(AND(ISNUMBER(OFFSET('Hygiene Data'!$I$9,0,10*ROW('Hygiene Data'!I118))),'Data Summary'!EF124="Yes"),OFFSET('Hygiene Data'!$I$9,0,10*ROW('Hygiene Data'!I118)),NA())</f>
        <v>#N/A</v>
      </c>
    </row>
    <row xmlns:x14ac="http://schemas.microsoft.com/office/spreadsheetml/2009/9/ac" r="125" x14ac:dyDescent="0.2">
      <c r="A125" s="326" t="e">
        <f ca="true">+RIGHT('Data Summary'!A125,LEN('Data Summary'!A125)-9)</f>
        <v>#VALUE!</v>
      </c>
      <c r="B125" s="34" t="str">
        <f ca="true">+IF(ISTEXT('Data Summary'!B125),'Data Summary'!B125,"")</f>
        <v/>
      </c>
      <c r="C125" s="325" t="e">
        <f ca="true">+VALUE('Data Summary'!C125)</f>
        <v>#VALUE!</v>
      </c>
      <c r="D125" s="87" t="e">
        <f ca="true">+IF(AND(ISNUMBER(OFFSET('Water Data'!$D$4,0,10*ROW('Water Data'!D119))),'Data Summary'!BS125="Yes"),100-OFFSET('Water Data'!$D$4,0,10*ROW('Water Data'!D119)),NA())</f>
        <v>#N/A</v>
      </c>
      <c r="E125" s="87" t="e">
        <f ca="true">+IF(AND(ISNUMBER(OFFSET('Water Data'!$D$6,0,10*ROW('Water Data'!D119))),'Data Summary'!BT125="Yes"),OFFSET('Water Data'!$D$6,0,10*ROW('Water Data'!D119)),NA())</f>
        <v>#N/A</v>
      </c>
      <c r="F125" s="87" t="e">
        <f ca="true">+IF(AND(ISNUMBER(OFFSET('Water Data'!$D$9,0,10*ROW('Water Data'!D119))),'Data Summary'!BU125="Yes"),OFFSET('Water Data'!$D$9,0,10*ROW('Water Data'!D119)),NA())</f>
        <v>#N/A</v>
      </c>
      <c r="G125" s="87" t="e">
        <f ca="true">+IF(AND(ISNUMBER(OFFSET('Water Data'!$E$4,0,10*ROW('Water Data'!E119))),'Data Summary'!BV125="Yes"),100-OFFSET('Water Data'!$E$4,0,10*ROW('Water Data'!E119)),NA())</f>
        <v>#N/A</v>
      </c>
      <c r="H125" s="87" t="e">
        <f ca="true">+IF(AND(ISNUMBER(OFFSET('Water Data'!$E$6,0,10*ROW('Water Data'!E119))),'Data Summary'!BW125="Yes"),OFFSET('Water Data'!$E$6,0,10*ROW('Water Data'!E119)),NA())</f>
        <v>#N/A</v>
      </c>
      <c r="I125" s="87" t="e">
        <f ca="true">+IF(AND(ISNUMBER(OFFSET('Water Data'!$E$9,0,10*ROW('Water Data'!E119))),'Data Summary'!BX125="Yes"),OFFSET('Water Data'!$E$9,0,10*ROW('Water Data'!E119)),NA())</f>
        <v>#N/A</v>
      </c>
      <c r="J125" s="87" t="e">
        <f ca="true">+IF(AND(ISNUMBER(OFFSET('Water Data'!$F$4,0,10*ROW('Water Data'!F119))),'Data Summary'!BY125="Yes"),100-OFFSET('Water Data'!$F$4,0,10*ROW('Water Data'!F119)),NA())</f>
        <v>#N/A</v>
      </c>
      <c r="K125" s="87" t="e">
        <f ca="true">+IF(AND(ISNUMBER(OFFSET('Water Data'!$F$6,0,10*ROW('Water Data'!F119))),'Data Summary'!BZ125="Yes"),OFFSET('Water Data'!$F$6,0,10*ROW('Water Data'!F119)),NA())</f>
        <v>#N/A</v>
      </c>
      <c r="L125" s="87" t="e">
        <f ca="true">+IF(AND(ISNUMBER(OFFSET('Water Data'!$F$9,0,10*ROW('Water Data'!F119))),'Data Summary'!CA125="Yes"),OFFSET('Water Data'!$F$9,0,10*ROW('Water Data'!F119)),NA())</f>
        <v>#N/A</v>
      </c>
      <c r="M125" s="87" t="e">
        <f ca="true">+IF(AND(ISNUMBER(OFFSET('Water Data'!$G$4,0,10*ROW('Water Data'!G119))),'Data Summary'!CB125="Yes"),100-OFFSET('Water Data'!$G$4,0,10*ROW('Water Data'!G119)),NA())</f>
        <v>#N/A</v>
      </c>
      <c r="N125" s="87" t="e">
        <f ca="true">+IF(AND(ISNUMBER(OFFSET('Water Data'!$G$6,0,10*ROW('Water Data'!G119))),'Data Summary'!CC125="Yes"),OFFSET('Water Data'!$G$6,0,10*ROW('Water Data'!G119)),NA())</f>
        <v>#N/A</v>
      </c>
      <c r="O125" s="87" t="e">
        <f ca="true">+IF(AND(ISNUMBER(OFFSET('Water Data'!$G$9,0,10*ROW('Water Data'!G119))),'Data Summary'!CD125="Yes"),OFFSET('Water Data'!$G$9,0,10*ROW('Water Data'!G119)),NA())</f>
        <v>#N/A</v>
      </c>
      <c r="P125" s="87" t="e">
        <f ca="true">+IF(AND(ISNUMBER(OFFSET('Water Data'!$H$4,0,10*ROW('Water Data'!H119))),'Data Summary'!CE125="Yes"),100-OFFSET('Water Data'!$H$4,0,10*ROW('Water Data'!H119)),NA())</f>
        <v>#N/A</v>
      </c>
      <c r="Q125" s="87" t="e">
        <f ca="true">+IF(AND(ISNUMBER(OFFSET('Water Data'!$H$6,0,10*ROW('Water Data'!H119))),'Data Summary'!CF125="Yes"),OFFSET('Water Data'!$H$6,0,10*ROW('Water Data'!H119)),NA())</f>
        <v>#N/A</v>
      </c>
      <c r="R125" s="87" t="e">
        <f ca="true">+IF(AND(ISNUMBER(OFFSET('Water Data'!$H$9,0,10*ROW('Water Data'!H119))),'Data Summary'!CG125="Yes"),OFFSET('Water Data'!$H$9,0,10*ROW('Water Data'!H119)),NA())</f>
        <v>#N/A</v>
      </c>
      <c r="S125" s="87" t="e">
        <f ca="true">+IF(AND(ISNUMBER(OFFSET('Water Data'!$I$4,0,10*ROW('Water Data'!I119))),'Data Summary'!CH125="Yes"),100-OFFSET('Water Data'!$I$4,0,10*ROW('Water Data'!I119)),NA())</f>
        <v>#N/A</v>
      </c>
      <c r="T125" s="87" t="e">
        <f ca="true">+IF(AND(ISNUMBER(OFFSET('Water Data'!$I$6,0,10*ROW('Water Data'!I119))),'Data Summary'!CI125="Yes"),OFFSET('Water Data'!$I$6,0,10*ROW('Water Data'!I119)),NA())</f>
        <v>#N/A</v>
      </c>
      <c r="U125" s="87" t="e">
        <f ca="true">+IF(AND(ISNUMBER(OFFSET('Water Data'!$I$9,0,10*ROW('Water Data'!I119))),'Data Summary'!CJ125="Yes"),OFFSET('Water Data'!$I$9,0,10*ROW('Water Data'!I119)),NA())</f>
        <v>#N/A</v>
      </c>
      <c r="V125" s="88" t="e">
        <f ca="true">+IF(AND(ISNUMBER(OFFSET('Sanitation Data'!$D$4,0,10*ROW('Sanitation Data'!D119))),'Data Summary'!CK125="Yes"),100-OFFSET('Sanitation Data'!$D$4,0,10*ROW('Sanitation Data'!D119)),NA())</f>
        <v>#N/A</v>
      </c>
      <c r="W125" s="88" t="e">
        <f ca="true">+IF(AND(ISNUMBER(OFFSET('Sanitation Data'!$D$6,0,10*ROW('Sanitation Data'!D119))),'Data Summary'!CL125="Yes"),OFFSET('Sanitation Data'!$D$6,0,10*ROW('Sanitation Data'!D119)),NA())</f>
        <v>#N/A</v>
      </c>
      <c r="X125" s="88" t="e">
        <f ca="true">+IF(AND(ISNUMBER(OFFSET('Sanitation Data'!$D$10,0,10*ROW('Sanitation Data'!D119))),'Data Summary'!CM125="Yes"),OFFSET('Sanitation Data'!$D$10,0,10*ROW('Sanitation Data'!D119)),NA())</f>
        <v>#N/A</v>
      </c>
      <c r="Y125" s="88" t="e">
        <f ca="true">+IF(AND(ISNUMBER(OFFSET('Sanitation Data'!$D$11,0,10*ROW('Sanitation Data'!D119))),'Data Summary'!CN125="Yes"),OFFSET('Sanitation Data'!$D$11,0,10*ROW('Sanitation Data'!D119)),NA())</f>
        <v>#N/A</v>
      </c>
      <c r="Z125" s="88" t="e">
        <f ca="true">+IF(AND(ISNUMBER(OFFSET('Sanitation Data'!$D$12,0,10*ROW('Sanitation Data'!D119))),'Data Summary'!CO125="Yes"),OFFSET('Sanitation Data'!$D$12,0,10*ROW('Sanitation Data'!D119)),NA())</f>
        <v>#N/A</v>
      </c>
      <c r="AA125" s="88" t="e">
        <f ca="true">+IF(AND(ISNUMBER(OFFSET('Sanitation Data'!$E$4,0,10*ROW('Sanitation Data'!E119))),'Data Summary'!CP125="Yes"),100-OFFSET('Sanitation Data'!$E$4,0,10*ROW('Sanitation Data'!E119)),NA())</f>
        <v>#N/A</v>
      </c>
      <c r="AB125" s="88" t="e">
        <f ca="true">+IF(AND(ISNUMBER(OFFSET('Sanitation Data'!$E$6,0,10*ROW('Sanitation Data'!E119))),'Data Summary'!CQ125="Yes"),OFFSET('Sanitation Data'!$E$6,0,10*ROW('Sanitation Data'!E119)),NA())</f>
        <v>#N/A</v>
      </c>
      <c r="AC125" s="88" t="e">
        <f ca="true">+IF(AND(ISNUMBER(OFFSET('Sanitation Data'!$E$10,0,10*ROW('Sanitation Data'!E119))),'Data Summary'!CR125="Yes"),OFFSET('Sanitation Data'!$E$10,0,10*ROW('Sanitation Data'!E119)),NA())</f>
        <v>#N/A</v>
      </c>
      <c r="AD125" s="88" t="e">
        <f ca="true">+IF(AND(ISNUMBER(OFFSET('Sanitation Data'!$E$11,0,10*ROW('Sanitation Data'!E119))),'Data Summary'!CS125="Yes"),OFFSET('Sanitation Data'!$E$11,0,10*ROW('Sanitation Data'!E119)),NA())</f>
        <v>#N/A</v>
      </c>
      <c r="AE125" s="88" t="e">
        <f ca="true">+IF(AND(ISNUMBER(OFFSET('Sanitation Data'!$E$12,0,10*ROW('Sanitation Data'!E119))),'Data Summary'!CT125="Yes"),OFFSET('Sanitation Data'!$E$12,0,10*ROW('Sanitation Data'!E119)),NA())</f>
        <v>#N/A</v>
      </c>
      <c r="AF125" s="88" t="e">
        <f ca="true">+IF(AND(ISNUMBER(OFFSET('Sanitation Data'!$F$4,0,10*ROW('Sanitation Data'!F119))),'Data Summary'!CU125="Yes"),100-OFFSET('Sanitation Data'!$F$4,0,10*ROW('Sanitation Data'!F119)),NA())</f>
        <v>#N/A</v>
      </c>
      <c r="AG125" s="88" t="e">
        <f ca="true">+IF(AND(ISNUMBER(OFFSET('Sanitation Data'!$F$6,0,10*ROW('Sanitation Data'!F119))),'Data Summary'!CV125="Yes"),OFFSET('Sanitation Data'!$F$6,0,10*ROW('Sanitation Data'!F119)),NA())</f>
        <v>#N/A</v>
      </c>
      <c r="AH125" s="88" t="e">
        <f ca="true">+IF(AND(ISNUMBER(OFFSET('Sanitation Data'!$F$10,0,10*ROW('Sanitation Data'!F119))),'Data Summary'!CW125="Yes"),OFFSET('Sanitation Data'!$F$10,0,10*ROW('Sanitation Data'!F119)),NA())</f>
        <v>#N/A</v>
      </c>
      <c r="AI125" s="88" t="e">
        <f ca="true">+IF(AND(ISNUMBER(OFFSET('Sanitation Data'!$F$11,0,10*ROW('Sanitation Data'!F119))),'Data Summary'!CX125="Yes"),OFFSET('Sanitation Data'!$F$11,0,10*ROW('Sanitation Data'!F119)),NA())</f>
        <v>#N/A</v>
      </c>
      <c r="AJ125" s="88" t="e">
        <f ca="true">+IF(AND(ISNUMBER(OFFSET('Sanitation Data'!$F$12,0,10*ROW('Sanitation Data'!F119))),'Data Summary'!CY125="Yes"),OFFSET('Sanitation Data'!$F$12,0,10*ROW('Sanitation Data'!F119)),NA())</f>
        <v>#N/A</v>
      </c>
      <c r="AK125" s="88" t="e">
        <f ca="true">+IF(AND(ISNUMBER(OFFSET('Sanitation Data'!$G$4,0,10*ROW('Sanitation Data'!G119))),'Data Summary'!CZ125="Yes"),100-OFFSET('Sanitation Data'!$G$4,0,10*ROW('Sanitation Data'!G119)),NA())</f>
        <v>#N/A</v>
      </c>
      <c r="AL125" s="88" t="e">
        <f ca="true">+IF(AND(ISNUMBER(OFFSET('Sanitation Data'!$G$6,0,10*ROW('Sanitation Data'!G119))),'Data Summary'!DA125="Yes"),OFFSET('Sanitation Data'!$G$6,0,10*ROW('Sanitation Data'!G119)),NA())</f>
        <v>#N/A</v>
      </c>
      <c r="AM125" s="88" t="e">
        <f ca="true">+IF(AND(ISNUMBER(OFFSET('Sanitation Data'!$G$10,0,10*ROW('Sanitation Data'!G119))),'Data Summary'!DB125="Yes"),OFFSET('Sanitation Data'!$G$10,0,10*ROW('Sanitation Data'!G119)),NA())</f>
        <v>#N/A</v>
      </c>
      <c r="AN125" s="88" t="e">
        <f ca="true">+IF(AND(ISNUMBER(OFFSET('Sanitation Data'!$G$11,0,10*ROW('Sanitation Data'!G119))),'Data Summary'!DC125="Yes"),OFFSET('Sanitation Data'!$G$11,0,10*ROW('Sanitation Data'!G119)),NA())</f>
        <v>#N/A</v>
      </c>
      <c r="AO125" s="88" t="e">
        <f ca="true">+IF(AND(ISNUMBER(OFFSET('Sanitation Data'!$G$12,0,10*ROW('Sanitation Data'!G119))),'Data Summary'!DD125="Yes"),OFFSET('Sanitation Data'!$G$12,0,10*ROW('Sanitation Data'!G119)),NA())</f>
        <v>#N/A</v>
      </c>
      <c r="AP125" s="88" t="e">
        <f ca="true">+IF(AND(ISNUMBER(OFFSET('Sanitation Data'!$H$4,0,10*ROW('Sanitation Data'!H119))),'Data Summary'!DE125="Yes"),100-OFFSET('Sanitation Data'!$H$4,0,10*ROW('Sanitation Data'!H119)),NA())</f>
        <v>#N/A</v>
      </c>
      <c r="AQ125" s="88" t="e">
        <f ca="true">+IF(AND(ISNUMBER(OFFSET('Sanitation Data'!$H$6,0,10*ROW('Sanitation Data'!H119))),'Data Summary'!DF125="Yes"),OFFSET('Sanitation Data'!$H$6,0,10*ROW('Sanitation Data'!H119)),NA())</f>
        <v>#N/A</v>
      </c>
      <c r="AR125" s="88" t="e">
        <f ca="true">+IF(AND(ISNUMBER(OFFSET('Sanitation Data'!$H$10,0,10*ROW('Sanitation Data'!H119))),'Data Summary'!DG125="Yes"),OFFSET('Sanitation Data'!$H$10,0,10*ROW('Sanitation Data'!H119)),NA())</f>
        <v>#N/A</v>
      </c>
      <c r="AS125" s="88" t="e">
        <f ca="true">+IF(AND(ISNUMBER(OFFSET('Sanitation Data'!$H$11,0,10*ROW('Sanitation Data'!H119))),'Data Summary'!DH125="Yes"),OFFSET('Sanitation Data'!$H$11,0,10*ROW('Sanitation Data'!H119)),NA())</f>
        <v>#N/A</v>
      </c>
      <c r="AT125" s="88" t="e">
        <f ca="true">+IF(AND(ISNUMBER(OFFSET('Sanitation Data'!$H$12,0,10*ROW('Sanitation Data'!H119))),'Data Summary'!DI125="Yes"),OFFSET('Sanitation Data'!$H$12,0,10*ROW('Sanitation Data'!H119)),NA())</f>
        <v>#N/A</v>
      </c>
      <c r="AU125" s="88" t="e">
        <f ca="true">+IF(AND(ISNUMBER(OFFSET('Sanitation Data'!$I$4,0,10*ROW('Sanitation Data'!I119))),'Data Summary'!DJ125="Yes"),100-OFFSET('Sanitation Data'!$I$4,0,10*ROW('Sanitation Data'!I119)),NA())</f>
        <v>#N/A</v>
      </c>
      <c r="AV125" s="88" t="e">
        <f ca="true">+IF(AND(ISNUMBER(OFFSET('Sanitation Data'!$I$6,0,10*ROW('Sanitation Data'!I119))),'Data Summary'!DK125="Yes"),OFFSET('Sanitation Data'!$I$6,0,10*ROW('Sanitation Data'!I119)),NA())</f>
        <v>#N/A</v>
      </c>
      <c r="AW125" s="88" t="e">
        <f ca="true">+IF(AND(ISNUMBER(OFFSET('Sanitation Data'!$I$10,0,10*ROW('Sanitation Data'!I119))),'Data Summary'!DL125="Yes"),OFFSET('Sanitation Data'!$I$10,0,10*ROW('Sanitation Data'!I119)),NA())</f>
        <v>#N/A</v>
      </c>
      <c r="AX125" s="88" t="e">
        <f ca="true">+IF(AND(ISNUMBER(OFFSET('Sanitation Data'!$I$11,0,10*ROW('Sanitation Data'!I119))),'Data Summary'!DM125="Yes"),OFFSET('Sanitation Data'!$I$11,0,10*ROW('Sanitation Data'!I119)),NA())</f>
        <v>#N/A</v>
      </c>
      <c r="AY125" s="88" t="e">
        <f ca="true">+IF(AND(ISNUMBER(OFFSET('Sanitation Data'!$I$12,0,10*ROW('Sanitation Data'!I119))),'Data Summary'!DN125="Yes"),OFFSET('Sanitation Data'!$I$12,0,10*ROW('Sanitation Data'!I119)),NA())</f>
        <v>#N/A</v>
      </c>
      <c r="AZ125" s="89" t="e">
        <f ca="true">+IF(AND(ISNUMBER(OFFSET('Hygiene Data'!$D$5,0,10*ROW('Hygiene Data'!D119))),'Data Summary'!DO125="Yes"),OFFSET('Hygiene Data'!$D$5,0,10*ROW('Hygiene Data'!D119)),NA())</f>
        <v>#N/A</v>
      </c>
      <c r="BA125" s="89" t="e">
        <f ca="true">+IF(AND(ISNUMBER(OFFSET('Hygiene Data'!$D$7,0,10*ROW('Hygiene Data'!D119))),'Data Summary'!DP125="Yes"),OFFSET('Hygiene Data'!$D$7,0,10*ROW('Hygiene Data'!D119)),NA())</f>
        <v>#N/A</v>
      </c>
      <c r="BB125" s="89" t="e">
        <f ca="true">+IF(AND(ISNUMBER(OFFSET('Hygiene Data'!$D$9,0,10*ROW('Hygiene Data'!D119))),'Data Summary'!DQ125="Yes"),OFFSET('Hygiene Data'!$D$9,0,10*ROW('Hygiene Data'!D119)),NA())</f>
        <v>#N/A</v>
      </c>
      <c r="BC125" s="89" t="e">
        <f ca="true">+IF(AND(ISNUMBER(OFFSET('Hygiene Data'!$E$5,0,10*ROW('Hygiene Data'!E119))),'Data Summary'!DR125="Yes"),OFFSET('Hygiene Data'!$E$5,0,10*ROW('Hygiene Data'!E119)),NA())</f>
        <v>#N/A</v>
      </c>
      <c r="BD125" s="89" t="e">
        <f ca="true">+IF(AND(ISNUMBER(OFFSET('Hygiene Data'!$E$7,0,10*ROW('Hygiene Data'!E119))),'Data Summary'!DS125="Yes"),OFFSET('Hygiene Data'!$E$7,0,10*ROW('Hygiene Data'!E119)),NA())</f>
        <v>#N/A</v>
      </c>
      <c r="BE125" s="89" t="e">
        <f ca="true">+IF(AND(ISNUMBER(OFFSET('Hygiene Data'!$E$9,0,10*ROW('Hygiene Data'!E119))),'Data Summary'!DT125="Yes"),OFFSET('Hygiene Data'!$E$9,0,10*ROW('Hygiene Data'!E119)),NA())</f>
        <v>#N/A</v>
      </c>
      <c r="BF125" s="89" t="e">
        <f ca="true">+IF(AND(ISNUMBER(OFFSET('Hygiene Data'!$F$5,0,10*ROW('Hygiene Data'!F119))),'Data Summary'!DU125="Yes"),OFFSET('Hygiene Data'!$F$5,0,10*ROW('Hygiene Data'!F119)),NA())</f>
        <v>#N/A</v>
      </c>
      <c r="BG125" s="89" t="e">
        <f ca="true">+IF(AND(ISNUMBER(OFFSET('Hygiene Data'!$F$7,0,10*ROW('Hygiene Data'!F119))),'Data Summary'!DV125="Yes"),OFFSET('Hygiene Data'!$F$7,0,10*ROW('Hygiene Data'!F119)),NA())</f>
        <v>#N/A</v>
      </c>
      <c r="BH125" s="89" t="e">
        <f ca="true">+IF(AND(ISNUMBER(OFFSET('Hygiene Data'!$F$9,0,10*ROW('Hygiene Data'!F119))),'Data Summary'!DW125="Yes"),OFFSET('Hygiene Data'!$F$9,0,10*ROW('Hygiene Data'!F119)),NA())</f>
        <v>#N/A</v>
      </c>
      <c r="BI125" s="89" t="e">
        <f ca="true">+IF(AND(ISNUMBER(OFFSET('Hygiene Data'!$G$5,0,10*ROW('Hygiene Data'!G119))),'Data Summary'!DX125="Yes"),OFFSET('Hygiene Data'!$G$5,0,10*ROW('Hygiene Data'!G119)),NA())</f>
        <v>#N/A</v>
      </c>
      <c r="BJ125" s="89" t="e">
        <f ca="true">+IF(AND(ISNUMBER(OFFSET('Hygiene Data'!$G$7,0,10*ROW('Hygiene Data'!G119))),'Data Summary'!DY125="Yes"),OFFSET('Hygiene Data'!$G$7,0,10*ROW('Hygiene Data'!G119)),NA())</f>
        <v>#N/A</v>
      </c>
      <c r="BK125" s="89" t="e">
        <f ca="true">+IF(AND(ISNUMBER(OFFSET('Hygiene Data'!$G$9,0,10*ROW('Hygiene Data'!G119))),'Data Summary'!DZ125="Yes"),OFFSET('Hygiene Data'!$G$9,0,10*ROW('Hygiene Data'!G119)),NA())</f>
        <v>#N/A</v>
      </c>
      <c r="BL125" s="89" t="e">
        <f ca="true">+IF(AND(ISNUMBER(OFFSET('Hygiene Data'!$H$5,0,10*ROW('Hygiene Data'!H119))),'Data Summary'!EA125="Yes"),OFFSET('Hygiene Data'!$H$5,0,10*ROW('Hygiene Data'!H119)),NA())</f>
        <v>#N/A</v>
      </c>
      <c r="BM125" s="89" t="e">
        <f ca="true">+IF(AND(ISNUMBER(OFFSET('Hygiene Data'!$H$7,0,10*ROW('Hygiene Data'!H119))),'Data Summary'!EB125="Yes"),OFFSET('Hygiene Data'!$H$7,0,10*ROW('Hygiene Data'!H119)),NA())</f>
        <v>#N/A</v>
      </c>
      <c r="BN125" s="89" t="e">
        <f ca="true">+IF(AND(ISNUMBER(OFFSET('Hygiene Data'!$H$9,0,10*ROW('Hygiene Data'!H119))),'Data Summary'!EC125="Yes"),OFFSET('Hygiene Data'!$H$9,0,10*ROW('Hygiene Data'!H119)),NA())</f>
        <v>#N/A</v>
      </c>
      <c r="BO125" s="89" t="e">
        <f ca="true">+IF(AND(ISNUMBER(OFFSET('Hygiene Data'!$I$5,0,10*ROW('Hygiene Data'!I119))),'Data Summary'!ED125="Yes"),OFFSET('Hygiene Data'!$I$5,0,10*ROW('Hygiene Data'!I119)),NA())</f>
        <v>#N/A</v>
      </c>
      <c r="BP125" s="89" t="e">
        <f ca="true">+IF(AND(ISNUMBER(OFFSET('Hygiene Data'!$I$7,0,10*ROW('Hygiene Data'!I119))),'Data Summary'!EE125="Yes"),OFFSET('Hygiene Data'!$I$7,0,10*ROW('Hygiene Data'!I119)),NA())</f>
        <v>#N/A</v>
      </c>
      <c r="BQ125" s="89" t="e">
        <f ca="true">+IF(AND(ISNUMBER(OFFSET('Hygiene Data'!$I$9,0,10*ROW('Hygiene Data'!I119))),'Data Summary'!EF125="Yes"),OFFSET('Hygiene Data'!$I$9,0,10*ROW('Hygiene Data'!I119)),NA())</f>
        <v>#N/A</v>
      </c>
    </row>
    <row xmlns:x14ac="http://schemas.microsoft.com/office/spreadsheetml/2009/9/ac" r="126" x14ac:dyDescent="0.2">
      <c r="A126" s="326" t="e">
        <f ca="true">+RIGHT('Data Summary'!A126,LEN('Data Summary'!A126)-9)</f>
        <v>#VALUE!</v>
      </c>
      <c r="B126" s="34" t="str">
        <f ca="true">+IF(ISTEXT('Data Summary'!B126),'Data Summary'!B126,"")</f>
        <v/>
      </c>
      <c r="C126" s="325" t="e">
        <f ca="true">+VALUE('Data Summary'!C126)</f>
        <v>#VALUE!</v>
      </c>
      <c r="D126" s="87" t="e">
        <f ca="true">+IF(AND(ISNUMBER(OFFSET('Water Data'!$D$4,0,10*ROW('Water Data'!D120))),'Data Summary'!BS126="Yes"),100-OFFSET('Water Data'!$D$4,0,10*ROW('Water Data'!D120)),NA())</f>
        <v>#N/A</v>
      </c>
      <c r="E126" s="87" t="e">
        <f ca="true">+IF(AND(ISNUMBER(OFFSET('Water Data'!$D$6,0,10*ROW('Water Data'!D120))),'Data Summary'!BT126="Yes"),OFFSET('Water Data'!$D$6,0,10*ROW('Water Data'!D120)),NA())</f>
        <v>#N/A</v>
      </c>
      <c r="F126" s="87" t="e">
        <f ca="true">+IF(AND(ISNUMBER(OFFSET('Water Data'!$D$9,0,10*ROW('Water Data'!D120))),'Data Summary'!BU126="Yes"),OFFSET('Water Data'!$D$9,0,10*ROW('Water Data'!D120)),NA())</f>
        <v>#N/A</v>
      </c>
      <c r="G126" s="87" t="e">
        <f ca="true">+IF(AND(ISNUMBER(OFFSET('Water Data'!$E$4,0,10*ROW('Water Data'!E120))),'Data Summary'!BV126="Yes"),100-OFFSET('Water Data'!$E$4,0,10*ROW('Water Data'!E120)),NA())</f>
        <v>#N/A</v>
      </c>
      <c r="H126" s="87" t="e">
        <f ca="true">+IF(AND(ISNUMBER(OFFSET('Water Data'!$E$6,0,10*ROW('Water Data'!E120))),'Data Summary'!BW126="Yes"),OFFSET('Water Data'!$E$6,0,10*ROW('Water Data'!E120)),NA())</f>
        <v>#N/A</v>
      </c>
      <c r="I126" s="87" t="e">
        <f ca="true">+IF(AND(ISNUMBER(OFFSET('Water Data'!$E$9,0,10*ROW('Water Data'!E120))),'Data Summary'!BX126="Yes"),OFFSET('Water Data'!$E$9,0,10*ROW('Water Data'!E120)),NA())</f>
        <v>#N/A</v>
      </c>
      <c r="J126" s="87" t="e">
        <f ca="true">+IF(AND(ISNUMBER(OFFSET('Water Data'!$F$4,0,10*ROW('Water Data'!F120))),'Data Summary'!BY126="Yes"),100-OFFSET('Water Data'!$F$4,0,10*ROW('Water Data'!F120)),NA())</f>
        <v>#N/A</v>
      </c>
      <c r="K126" s="87" t="e">
        <f ca="true">+IF(AND(ISNUMBER(OFFSET('Water Data'!$F$6,0,10*ROW('Water Data'!F120))),'Data Summary'!BZ126="Yes"),OFFSET('Water Data'!$F$6,0,10*ROW('Water Data'!F120)),NA())</f>
        <v>#N/A</v>
      </c>
      <c r="L126" s="87" t="e">
        <f ca="true">+IF(AND(ISNUMBER(OFFSET('Water Data'!$F$9,0,10*ROW('Water Data'!F120))),'Data Summary'!CA126="Yes"),OFFSET('Water Data'!$F$9,0,10*ROW('Water Data'!F120)),NA())</f>
        <v>#N/A</v>
      </c>
      <c r="M126" s="87" t="e">
        <f ca="true">+IF(AND(ISNUMBER(OFFSET('Water Data'!$G$4,0,10*ROW('Water Data'!G120))),'Data Summary'!CB126="Yes"),100-OFFSET('Water Data'!$G$4,0,10*ROW('Water Data'!G120)),NA())</f>
        <v>#N/A</v>
      </c>
      <c r="N126" s="87" t="e">
        <f ca="true">+IF(AND(ISNUMBER(OFFSET('Water Data'!$G$6,0,10*ROW('Water Data'!G120))),'Data Summary'!CC126="Yes"),OFFSET('Water Data'!$G$6,0,10*ROW('Water Data'!G120)),NA())</f>
        <v>#N/A</v>
      </c>
      <c r="O126" s="87" t="e">
        <f ca="true">+IF(AND(ISNUMBER(OFFSET('Water Data'!$G$9,0,10*ROW('Water Data'!G120))),'Data Summary'!CD126="Yes"),OFFSET('Water Data'!$G$9,0,10*ROW('Water Data'!G120)),NA())</f>
        <v>#N/A</v>
      </c>
      <c r="P126" s="87" t="e">
        <f ca="true">+IF(AND(ISNUMBER(OFFSET('Water Data'!$H$4,0,10*ROW('Water Data'!H120))),'Data Summary'!CE126="Yes"),100-OFFSET('Water Data'!$H$4,0,10*ROW('Water Data'!H120)),NA())</f>
        <v>#N/A</v>
      </c>
      <c r="Q126" s="87" t="e">
        <f ca="true">+IF(AND(ISNUMBER(OFFSET('Water Data'!$H$6,0,10*ROW('Water Data'!H120))),'Data Summary'!CF126="Yes"),OFFSET('Water Data'!$H$6,0,10*ROW('Water Data'!H120)),NA())</f>
        <v>#N/A</v>
      </c>
      <c r="R126" s="87" t="e">
        <f ca="true">+IF(AND(ISNUMBER(OFFSET('Water Data'!$H$9,0,10*ROW('Water Data'!H120))),'Data Summary'!CG126="Yes"),OFFSET('Water Data'!$H$9,0,10*ROW('Water Data'!H120)),NA())</f>
        <v>#N/A</v>
      </c>
      <c r="S126" s="87" t="e">
        <f ca="true">+IF(AND(ISNUMBER(OFFSET('Water Data'!$I$4,0,10*ROW('Water Data'!I120))),'Data Summary'!CH126="Yes"),100-OFFSET('Water Data'!$I$4,0,10*ROW('Water Data'!I120)),NA())</f>
        <v>#N/A</v>
      </c>
      <c r="T126" s="87" t="e">
        <f ca="true">+IF(AND(ISNUMBER(OFFSET('Water Data'!$I$6,0,10*ROW('Water Data'!I120))),'Data Summary'!CI126="Yes"),OFFSET('Water Data'!$I$6,0,10*ROW('Water Data'!I120)),NA())</f>
        <v>#N/A</v>
      </c>
      <c r="U126" s="87" t="e">
        <f ca="true">+IF(AND(ISNUMBER(OFFSET('Water Data'!$I$9,0,10*ROW('Water Data'!I120))),'Data Summary'!CJ126="Yes"),OFFSET('Water Data'!$I$9,0,10*ROW('Water Data'!I120)),NA())</f>
        <v>#N/A</v>
      </c>
      <c r="V126" s="88" t="e">
        <f ca="true">+IF(AND(ISNUMBER(OFFSET('Sanitation Data'!$D$4,0,10*ROW('Sanitation Data'!D120))),'Data Summary'!CK126="Yes"),100-OFFSET('Sanitation Data'!$D$4,0,10*ROW('Sanitation Data'!D120)),NA())</f>
        <v>#N/A</v>
      </c>
      <c r="W126" s="88" t="e">
        <f ca="true">+IF(AND(ISNUMBER(OFFSET('Sanitation Data'!$D$6,0,10*ROW('Sanitation Data'!D120))),'Data Summary'!CL126="Yes"),OFFSET('Sanitation Data'!$D$6,0,10*ROW('Sanitation Data'!D120)),NA())</f>
        <v>#N/A</v>
      </c>
      <c r="X126" s="88" t="e">
        <f ca="true">+IF(AND(ISNUMBER(OFFSET('Sanitation Data'!$D$10,0,10*ROW('Sanitation Data'!D120))),'Data Summary'!CM126="Yes"),OFFSET('Sanitation Data'!$D$10,0,10*ROW('Sanitation Data'!D120)),NA())</f>
        <v>#N/A</v>
      </c>
      <c r="Y126" s="88" t="e">
        <f ca="true">+IF(AND(ISNUMBER(OFFSET('Sanitation Data'!$D$11,0,10*ROW('Sanitation Data'!D120))),'Data Summary'!CN126="Yes"),OFFSET('Sanitation Data'!$D$11,0,10*ROW('Sanitation Data'!D120)),NA())</f>
        <v>#N/A</v>
      </c>
      <c r="Z126" s="88" t="e">
        <f ca="true">+IF(AND(ISNUMBER(OFFSET('Sanitation Data'!$D$12,0,10*ROW('Sanitation Data'!D120))),'Data Summary'!CO126="Yes"),OFFSET('Sanitation Data'!$D$12,0,10*ROW('Sanitation Data'!D120)),NA())</f>
        <v>#N/A</v>
      </c>
      <c r="AA126" s="88" t="e">
        <f ca="true">+IF(AND(ISNUMBER(OFFSET('Sanitation Data'!$E$4,0,10*ROW('Sanitation Data'!E120))),'Data Summary'!CP126="Yes"),100-OFFSET('Sanitation Data'!$E$4,0,10*ROW('Sanitation Data'!E120)),NA())</f>
        <v>#N/A</v>
      </c>
      <c r="AB126" s="88" t="e">
        <f ca="true">+IF(AND(ISNUMBER(OFFSET('Sanitation Data'!$E$6,0,10*ROW('Sanitation Data'!E120))),'Data Summary'!CQ126="Yes"),OFFSET('Sanitation Data'!$E$6,0,10*ROW('Sanitation Data'!E120)),NA())</f>
        <v>#N/A</v>
      </c>
      <c r="AC126" s="88" t="e">
        <f ca="true">+IF(AND(ISNUMBER(OFFSET('Sanitation Data'!$E$10,0,10*ROW('Sanitation Data'!E120))),'Data Summary'!CR126="Yes"),OFFSET('Sanitation Data'!$E$10,0,10*ROW('Sanitation Data'!E120)),NA())</f>
        <v>#N/A</v>
      </c>
      <c r="AD126" s="88" t="e">
        <f ca="true">+IF(AND(ISNUMBER(OFFSET('Sanitation Data'!$E$11,0,10*ROW('Sanitation Data'!E120))),'Data Summary'!CS126="Yes"),OFFSET('Sanitation Data'!$E$11,0,10*ROW('Sanitation Data'!E120)),NA())</f>
        <v>#N/A</v>
      </c>
      <c r="AE126" s="88" t="e">
        <f ca="true">+IF(AND(ISNUMBER(OFFSET('Sanitation Data'!$E$12,0,10*ROW('Sanitation Data'!E120))),'Data Summary'!CT126="Yes"),OFFSET('Sanitation Data'!$E$12,0,10*ROW('Sanitation Data'!E120)),NA())</f>
        <v>#N/A</v>
      </c>
      <c r="AF126" s="88" t="e">
        <f ca="true">+IF(AND(ISNUMBER(OFFSET('Sanitation Data'!$F$4,0,10*ROW('Sanitation Data'!F120))),'Data Summary'!CU126="Yes"),100-OFFSET('Sanitation Data'!$F$4,0,10*ROW('Sanitation Data'!F120)),NA())</f>
        <v>#N/A</v>
      </c>
      <c r="AG126" s="88" t="e">
        <f ca="true">+IF(AND(ISNUMBER(OFFSET('Sanitation Data'!$F$6,0,10*ROW('Sanitation Data'!F120))),'Data Summary'!CV126="Yes"),OFFSET('Sanitation Data'!$F$6,0,10*ROW('Sanitation Data'!F120)),NA())</f>
        <v>#N/A</v>
      </c>
      <c r="AH126" s="88" t="e">
        <f ca="true">+IF(AND(ISNUMBER(OFFSET('Sanitation Data'!$F$10,0,10*ROW('Sanitation Data'!F120))),'Data Summary'!CW126="Yes"),OFFSET('Sanitation Data'!$F$10,0,10*ROW('Sanitation Data'!F120)),NA())</f>
        <v>#N/A</v>
      </c>
      <c r="AI126" s="88" t="e">
        <f ca="true">+IF(AND(ISNUMBER(OFFSET('Sanitation Data'!$F$11,0,10*ROW('Sanitation Data'!F120))),'Data Summary'!CX126="Yes"),OFFSET('Sanitation Data'!$F$11,0,10*ROW('Sanitation Data'!F120)),NA())</f>
        <v>#N/A</v>
      </c>
      <c r="AJ126" s="88" t="e">
        <f ca="true">+IF(AND(ISNUMBER(OFFSET('Sanitation Data'!$F$12,0,10*ROW('Sanitation Data'!F120))),'Data Summary'!CY126="Yes"),OFFSET('Sanitation Data'!$F$12,0,10*ROW('Sanitation Data'!F120)),NA())</f>
        <v>#N/A</v>
      </c>
      <c r="AK126" s="88" t="e">
        <f ca="true">+IF(AND(ISNUMBER(OFFSET('Sanitation Data'!$G$4,0,10*ROW('Sanitation Data'!G120))),'Data Summary'!CZ126="Yes"),100-OFFSET('Sanitation Data'!$G$4,0,10*ROW('Sanitation Data'!G120)),NA())</f>
        <v>#N/A</v>
      </c>
      <c r="AL126" s="88" t="e">
        <f ca="true">+IF(AND(ISNUMBER(OFFSET('Sanitation Data'!$G$6,0,10*ROW('Sanitation Data'!G120))),'Data Summary'!DA126="Yes"),OFFSET('Sanitation Data'!$G$6,0,10*ROW('Sanitation Data'!G120)),NA())</f>
        <v>#N/A</v>
      </c>
      <c r="AM126" s="88" t="e">
        <f ca="true">+IF(AND(ISNUMBER(OFFSET('Sanitation Data'!$G$10,0,10*ROW('Sanitation Data'!G120))),'Data Summary'!DB126="Yes"),OFFSET('Sanitation Data'!$G$10,0,10*ROW('Sanitation Data'!G120)),NA())</f>
        <v>#N/A</v>
      </c>
      <c r="AN126" s="88" t="e">
        <f ca="true">+IF(AND(ISNUMBER(OFFSET('Sanitation Data'!$G$11,0,10*ROW('Sanitation Data'!G120))),'Data Summary'!DC126="Yes"),OFFSET('Sanitation Data'!$G$11,0,10*ROW('Sanitation Data'!G120)),NA())</f>
        <v>#N/A</v>
      </c>
      <c r="AO126" s="88" t="e">
        <f ca="true">+IF(AND(ISNUMBER(OFFSET('Sanitation Data'!$G$12,0,10*ROW('Sanitation Data'!G120))),'Data Summary'!DD126="Yes"),OFFSET('Sanitation Data'!$G$12,0,10*ROW('Sanitation Data'!G120)),NA())</f>
        <v>#N/A</v>
      </c>
      <c r="AP126" s="88" t="e">
        <f ca="true">+IF(AND(ISNUMBER(OFFSET('Sanitation Data'!$H$4,0,10*ROW('Sanitation Data'!H120))),'Data Summary'!DE126="Yes"),100-OFFSET('Sanitation Data'!$H$4,0,10*ROW('Sanitation Data'!H120)),NA())</f>
        <v>#N/A</v>
      </c>
      <c r="AQ126" s="88" t="e">
        <f ca="true">+IF(AND(ISNUMBER(OFFSET('Sanitation Data'!$H$6,0,10*ROW('Sanitation Data'!H120))),'Data Summary'!DF126="Yes"),OFFSET('Sanitation Data'!$H$6,0,10*ROW('Sanitation Data'!H120)),NA())</f>
        <v>#N/A</v>
      </c>
      <c r="AR126" s="88" t="e">
        <f ca="true">+IF(AND(ISNUMBER(OFFSET('Sanitation Data'!$H$10,0,10*ROW('Sanitation Data'!H120))),'Data Summary'!DG126="Yes"),OFFSET('Sanitation Data'!$H$10,0,10*ROW('Sanitation Data'!H120)),NA())</f>
        <v>#N/A</v>
      </c>
      <c r="AS126" s="88" t="e">
        <f ca="true">+IF(AND(ISNUMBER(OFFSET('Sanitation Data'!$H$11,0,10*ROW('Sanitation Data'!H120))),'Data Summary'!DH126="Yes"),OFFSET('Sanitation Data'!$H$11,0,10*ROW('Sanitation Data'!H120)),NA())</f>
        <v>#N/A</v>
      </c>
      <c r="AT126" s="88" t="e">
        <f ca="true">+IF(AND(ISNUMBER(OFFSET('Sanitation Data'!$H$12,0,10*ROW('Sanitation Data'!H120))),'Data Summary'!DI126="Yes"),OFFSET('Sanitation Data'!$H$12,0,10*ROW('Sanitation Data'!H120)),NA())</f>
        <v>#N/A</v>
      </c>
      <c r="AU126" s="88" t="e">
        <f ca="true">+IF(AND(ISNUMBER(OFFSET('Sanitation Data'!$I$4,0,10*ROW('Sanitation Data'!I120))),'Data Summary'!DJ126="Yes"),100-OFFSET('Sanitation Data'!$I$4,0,10*ROW('Sanitation Data'!I120)),NA())</f>
        <v>#N/A</v>
      </c>
      <c r="AV126" s="88" t="e">
        <f ca="true">+IF(AND(ISNUMBER(OFFSET('Sanitation Data'!$I$6,0,10*ROW('Sanitation Data'!I120))),'Data Summary'!DK126="Yes"),OFFSET('Sanitation Data'!$I$6,0,10*ROW('Sanitation Data'!I120)),NA())</f>
        <v>#N/A</v>
      </c>
      <c r="AW126" s="88" t="e">
        <f ca="true">+IF(AND(ISNUMBER(OFFSET('Sanitation Data'!$I$10,0,10*ROW('Sanitation Data'!I120))),'Data Summary'!DL126="Yes"),OFFSET('Sanitation Data'!$I$10,0,10*ROW('Sanitation Data'!I120)),NA())</f>
        <v>#N/A</v>
      </c>
      <c r="AX126" s="88" t="e">
        <f ca="true">+IF(AND(ISNUMBER(OFFSET('Sanitation Data'!$I$11,0,10*ROW('Sanitation Data'!I120))),'Data Summary'!DM126="Yes"),OFFSET('Sanitation Data'!$I$11,0,10*ROW('Sanitation Data'!I120)),NA())</f>
        <v>#N/A</v>
      </c>
      <c r="AY126" s="88" t="e">
        <f ca="true">+IF(AND(ISNUMBER(OFFSET('Sanitation Data'!$I$12,0,10*ROW('Sanitation Data'!I120))),'Data Summary'!DN126="Yes"),OFFSET('Sanitation Data'!$I$12,0,10*ROW('Sanitation Data'!I120)),NA())</f>
        <v>#N/A</v>
      </c>
      <c r="AZ126" s="89" t="e">
        <f ca="true">+IF(AND(ISNUMBER(OFFSET('Hygiene Data'!$D$5,0,10*ROW('Hygiene Data'!D120))),'Data Summary'!DO126="Yes"),OFFSET('Hygiene Data'!$D$5,0,10*ROW('Hygiene Data'!D120)),NA())</f>
        <v>#N/A</v>
      </c>
      <c r="BA126" s="89" t="e">
        <f ca="true">+IF(AND(ISNUMBER(OFFSET('Hygiene Data'!$D$7,0,10*ROW('Hygiene Data'!D120))),'Data Summary'!DP126="Yes"),OFFSET('Hygiene Data'!$D$7,0,10*ROW('Hygiene Data'!D120)),NA())</f>
        <v>#N/A</v>
      </c>
      <c r="BB126" s="89" t="e">
        <f ca="true">+IF(AND(ISNUMBER(OFFSET('Hygiene Data'!$D$9,0,10*ROW('Hygiene Data'!D120))),'Data Summary'!DQ126="Yes"),OFFSET('Hygiene Data'!$D$9,0,10*ROW('Hygiene Data'!D120)),NA())</f>
        <v>#N/A</v>
      </c>
      <c r="BC126" s="89" t="e">
        <f ca="true">+IF(AND(ISNUMBER(OFFSET('Hygiene Data'!$E$5,0,10*ROW('Hygiene Data'!E120))),'Data Summary'!DR126="Yes"),OFFSET('Hygiene Data'!$E$5,0,10*ROW('Hygiene Data'!E120)),NA())</f>
        <v>#N/A</v>
      </c>
      <c r="BD126" s="89" t="e">
        <f ca="true">+IF(AND(ISNUMBER(OFFSET('Hygiene Data'!$E$7,0,10*ROW('Hygiene Data'!E120))),'Data Summary'!DS126="Yes"),OFFSET('Hygiene Data'!$E$7,0,10*ROW('Hygiene Data'!E120)),NA())</f>
        <v>#N/A</v>
      </c>
      <c r="BE126" s="89" t="e">
        <f ca="true">+IF(AND(ISNUMBER(OFFSET('Hygiene Data'!$E$9,0,10*ROW('Hygiene Data'!E120))),'Data Summary'!DT126="Yes"),OFFSET('Hygiene Data'!$E$9,0,10*ROW('Hygiene Data'!E120)),NA())</f>
        <v>#N/A</v>
      </c>
      <c r="BF126" s="89" t="e">
        <f ca="true">+IF(AND(ISNUMBER(OFFSET('Hygiene Data'!$F$5,0,10*ROW('Hygiene Data'!F120))),'Data Summary'!DU126="Yes"),OFFSET('Hygiene Data'!$F$5,0,10*ROW('Hygiene Data'!F120)),NA())</f>
        <v>#N/A</v>
      </c>
      <c r="BG126" s="89" t="e">
        <f ca="true">+IF(AND(ISNUMBER(OFFSET('Hygiene Data'!$F$7,0,10*ROW('Hygiene Data'!F120))),'Data Summary'!DV126="Yes"),OFFSET('Hygiene Data'!$F$7,0,10*ROW('Hygiene Data'!F120)),NA())</f>
        <v>#N/A</v>
      </c>
      <c r="BH126" s="89" t="e">
        <f ca="true">+IF(AND(ISNUMBER(OFFSET('Hygiene Data'!$F$9,0,10*ROW('Hygiene Data'!F120))),'Data Summary'!DW126="Yes"),OFFSET('Hygiene Data'!$F$9,0,10*ROW('Hygiene Data'!F120)),NA())</f>
        <v>#N/A</v>
      </c>
      <c r="BI126" s="89" t="e">
        <f ca="true">+IF(AND(ISNUMBER(OFFSET('Hygiene Data'!$G$5,0,10*ROW('Hygiene Data'!G120))),'Data Summary'!DX126="Yes"),OFFSET('Hygiene Data'!$G$5,0,10*ROW('Hygiene Data'!G120)),NA())</f>
        <v>#N/A</v>
      </c>
      <c r="BJ126" s="89" t="e">
        <f ca="true">+IF(AND(ISNUMBER(OFFSET('Hygiene Data'!$G$7,0,10*ROW('Hygiene Data'!G120))),'Data Summary'!DY126="Yes"),OFFSET('Hygiene Data'!$G$7,0,10*ROW('Hygiene Data'!G120)),NA())</f>
        <v>#N/A</v>
      </c>
      <c r="BK126" s="89" t="e">
        <f ca="true">+IF(AND(ISNUMBER(OFFSET('Hygiene Data'!$G$9,0,10*ROW('Hygiene Data'!G120))),'Data Summary'!DZ126="Yes"),OFFSET('Hygiene Data'!$G$9,0,10*ROW('Hygiene Data'!G120)),NA())</f>
        <v>#N/A</v>
      </c>
      <c r="BL126" s="89" t="e">
        <f ca="true">+IF(AND(ISNUMBER(OFFSET('Hygiene Data'!$H$5,0,10*ROW('Hygiene Data'!H120))),'Data Summary'!EA126="Yes"),OFFSET('Hygiene Data'!$H$5,0,10*ROW('Hygiene Data'!H120)),NA())</f>
        <v>#N/A</v>
      </c>
      <c r="BM126" s="89" t="e">
        <f ca="true">+IF(AND(ISNUMBER(OFFSET('Hygiene Data'!$H$7,0,10*ROW('Hygiene Data'!H120))),'Data Summary'!EB126="Yes"),OFFSET('Hygiene Data'!$H$7,0,10*ROW('Hygiene Data'!H120)),NA())</f>
        <v>#N/A</v>
      </c>
      <c r="BN126" s="89" t="e">
        <f ca="true">+IF(AND(ISNUMBER(OFFSET('Hygiene Data'!$H$9,0,10*ROW('Hygiene Data'!H120))),'Data Summary'!EC126="Yes"),OFFSET('Hygiene Data'!$H$9,0,10*ROW('Hygiene Data'!H120)),NA())</f>
        <v>#N/A</v>
      </c>
      <c r="BO126" s="89" t="e">
        <f ca="true">+IF(AND(ISNUMBER(OFFSET('Hygiene Data'!$I$5,0,10*ROW('Hygiene Data'!I120))),'Data Summary'!ED126="Yes"),OFFSET('Hygiene Data'!$I$5,0,10*ROW('Hygiene Data'!I120)),NA())</f>
        <v>#N/A</v>
      </c>
      <c r="BP126" s="89" t="e">
        <f ca="true">+IF(AND(ISNUMBER(OFFSET('Hygiene Data'!$I$7,0,10*ROW('Hygiene Data'!I120))),'Data Summary'!EE126="Yes"),OFFSET('Hygiene Data'!$I$7,0,10*ROW('Hygiene Data'!I120)),NA())</f>
        <v>#N/A</v>
      </c>
      <c r="BQ126" s="89" t="e">
        <f ca="true">+IF(AND(ISNUMBER(OFFSET('Hygiene Data'!$I$9,0,10*ROW('Hygiene Data'!I120))),'Data Summary'!EF126="Yes"),OFFSET('Hygiene Data'!$I$9,0,10*ROW('Hygiene Data'!I120)),NA())</f>
        <v>#N/A</v>
      </c>
    </row>
    <row xmlns:x14ac="http://schemas.microsoft.com/office/spreadsheetml/2009/9/ac" r="127" x14ac:dyDescent="0.2">
      <c r="A127" s="326" t="e">
        <f ca="true">+RIGHT('Data Summary'!A127,LEN('Data Summary'!A127)-9)</f>
        <v>#VALUE!</v>
      </c>
      <c r="B127" s="34" t="str">
        <f ca="true">+IF(ISTEXT('Data Summary'!B127),'Data Summary'!B127,"")</f>
        <v/>
      </c>
      <c r="C127" s="325" t="e">
        <f ca="true">+VALUE('Data Summary'!C127)</f>
        <v>#VALUE!</v>
      </c>
      <c r="D127" s="87" t="e">
        <f ca="true">+IF(AND(ISNUMBER(OFFSET('Water Data'!$D$4,0,10*ROW('Water Data'!D121))),'Data Summary'!BS127="Yes"),100-OFFSET('Water Data'!$D$4,0,10*ROW('Water Data'!D121)),NA())</f>
        <v>#N/A</v>
      </c>
      <c r="E127" s="87" t="e">
        <f ca="true">+IF(AND(ISNUMBER(OFFSET('Water Data'!$D$6,0,10*ROW('Water Data'!D121))),'Data Summary'!BT127="Yes"),OFFSET('Water Data'!$D$6,0,10*ROW('Water Data'!D121)),NA())</f>
        <v>#N/A</v>
      </c>
      <c r="F127" s="87" t="e">
        <f ca="true">+IF(AND(ISNUMBER(OFFSET('Water Data'!$D$9,0,10*ROW('Water Data'!D121))),'Data Summary'!BU127="Yes"),OFFSET('Water Data'!$D$9,0,10*ROW('Water Data'!D121)),NA())</f>
        <v>#N/A</v>
      </c>
      <c r="G127" s="87" t="e">
        <f ca="true">+IF(AND(ISNUMBER(OFFSET('Water Data'!$E$4,0,10*ROW('Water Data'!E121))),'Data Summary'!BV127="Yes"),100-OFFSET('Water Data'!$E$4,0,10*ROW('Water Data'!E121)),NA())</f>
        <v>#N/A</v>
      </c>
      <c r="H127" s="87" t="e">
        <f ca="true">+IF(AND(ISNUMBER(OFFSET('Water Data'!$E$6,0,10*ROW('Water Data'!E121))),'Data Summary'!BW127="Yes"),OFFSET('Water Data'!$E$6,0,10*ROW('Water Data'!E121)),NA())</f>
        <v>#N/A</v>
      </c>
      <c r="I127" s="87" t="e">
        <f ca="true">+IF(AND(ISNUMBER(OFFSET('Water Data'!$E$9,0,10*ROW('Water Data'!E121))),'Data Summary'!BX127="Yes"),OFFSET('Water Data'!$E$9,0,10*ROW('Water Data'!E121)),NA())</f>
        <v>#N/A</v>
      </c>
      <c r="J127" s="87" t="e">
        <f ca="true">+IF(AND(ISNUMBER(OFFSET('Water Data'!$F$4,0,10*ROW('Water Data'!F121))),'Data Summary'!BY127="Yes"),100-OFFSET('Water Data'!$F$4,0,10*ROW('Water Data'!F121)),NA())</f>
        <v>#N/A</v>
      </c>
      <c r="K127" s="87" t="e">
        <f ca="true">+IF(AND(ISNUMBER(OFFSET('Water Data'!$F$6,0,10*ROW('Water Data'!F121))),'Data Summary'!BZ127="Yes"),OFFSET('Water Data'!$F$6,0,10*ROW('Water Data'!F121)),NA())</f>
        <v>#N/A</v>
      </c>
      <c r="L127" s="87" t="e">
        <f ca="true">+IF(AND(ISNUMBER(OFFSET('Water Data'!$F$9,0,10*ROW('Water Data'!F121))),'Data Summary'!CA127="Yes"),OFFSET('Water Data'!$F$9,0,10*ROW('Water Data'!F121)),NA())</f>
        <v>#N/A</v>
      </c>
      <c r="M127" s="87" t="e">
        <f ca="true">+IF(AND(ISNUMBER(OFFSET('Water Data'!$G$4,0,10*ROW('Water Data'!G121))),'Data Summary'!CB127="Yes"),100-OFFSET('Water Data'!$G$4,0,10*ROW('Water Data'!G121)),NA())</f>
        <v>#N/A</v>
      </c>
      <c r="N127" s="87" t="e">
        <f ca="true">+IF(AND(ISNUMBER(OFFSET('Water Data'!$G$6,0,10*ROW('Water Data'!G121))),'Data Summary'!CC127="Yes"),OFFSET('Water Data'!$G$6,0,10*ROW('Water Data'!G121)),NA())</f>
        <v>#N/A</v>
      </c>
      <c r="O127" s="87" t="e">
        <f ca="true">+IF(AND(ISNUMBER(OFFSET('Water Data'!$G$9,0,10*ROW('Water Data'!G121))),'Data Summary'!CD127="Yes"),OFFSET('Water Data'!$G$9,0,10*ROW('Water Data'!G121)),NA())</f>
        <v>#N/A</v>
      </c>
      <c r="P127" s="87" t="e">
        <f ca="true">+IF(AND(ISNUMBER(OFFSET('Water Data'!$H$4,0,10*ROW('Water Data'!H121))),'Data Summary'!CE127="Yes"),100-OFFSET('Water Data'!$H$4,0,10*ROW('Water Data'!H121)),NA())</f>
        <v>#N/A</v>
      </c>
      <c r="Q127" s="87" t="e">
        <f ca="true">+IF(AND(ISNUMBER(OFFSET('Water Data'!$H$6,0,10*ROW('Water Data'!H121))),'Data Summary'!CF127="Yes"),OFFSET('Water Data'!$H$6,0,10*ROW('Water Data'!H121)),NA())</f>
        <v>#N/A</v>
      </c>
      <c r="R127" s="87" t="e">
        <f ca="true">+IF(AND(ISNUMBER(OFFSET('Water Data'!$H$9,0,10*ROW('Water Data'!H121))),'Data Summary'!CG127="Yes"),OFFSET('Water Data'!$H$9,0,10*ROW('Water Data'!H121)),NA())</f>
        <v>#N/A</v>
      </c>
      <c r="S127" s="87" t="e">
        <f ca="true">+IF(AND(ISNUMBER(OFFSET('Water Data'!$I$4,0,10*ROW('Water Data'!I121))),'Data Summary'!CH127="Yes"),100-OFFSET('Water Data'!$I$4,0,10*ROW('Water Data'!I121)),NA())</f>
        <v>#N/A</v>
      </c>
      <c r="T127" s="87" t="e">
        <f ca="true">+IF(AND(ISNUMBER(OFFSET('Water Data'!$I$6,0,10*ROW('Water Data'!I121))),'Data Summary'!CI127="Yes"),OFFSET('Water Data'!$I$6,0,10*ROW('Water Data'!I121)),NA())</f>
        <v>#N/A</v>
      </c>
      <c r="U127" s="87" t="e">
        <f ca="true">+IF(AND(ISNUMBER(OFFSET('Water Data'!$I$9,0,10*ROW('Water Data'!I121))),'Data Summary'!CJ127="Yes"),OFFSET('Water Data'!$I$9,0,10*ROW('Water Data'!I121)),NA())</f>
        <v>#N/A</v>
      </c>
      <c r="V127" s="88" t="e">
        <f ca="true">+IF(AND(ISNUMBER(OFFSET('Sanitation Data'!$D$4,0,10*ROW('Sanitation Data'!D121))),'Data Summary'!CK127="Yes"),100-OFFSET('Sanitation Data'!$D$4,0,10*ROW('Sanitation Data'!D121)),NA())</f>
        <v>#N/A</v>
      </c>
      <c r="W127" s="88" t="e">
        <f ca="true">+IF(AND(ISNUMBER(OFFSET('Sanitation Data'!$D$6,0,10*ROW('Sanitation Data'!D121))),'Data Summary'!CL127="Yes"),OFFSET('Sanitation Data'!$D$6,0,10*ROW('Sanitation Data'!D121)),NA())</f>
        <v>#N/A</v>
      </c>
      <c r="X127" s="88" t="e">
        <f ca="true">+IF(AND(ISNUMBER(OFFSET('Sanitation Data'!$D$10,0,10*ROW('Sanitation Data'!D121))),'Data Summary'!CM127="Yes"),OFFSET('Sanitation Data'!$D$10,0,10*ROW('Sanitation Data'!D121)),NA())</f>
        <v>#N/A</v>
      </c>
      <c r="Y127" s="88" t="e">
        <f ca="true">+IF(AND(ISNUMBER(OFFSET('Sanitation Data'!$D$11,0,10*ROW('Sanitation Data'!D121))),'Data Summary'!CN127="Yes"),OFFSET('Sanitation Data'!$D$11,0,10*ROW('Sanitation Data'!D121)),NA())</f>
        <v>#N/A</v>
      </c>
      <c r="Z127" s="88" t="e">
        <f ca="true">+IF(AND(ISNUMBER(OFFSET('Sanitation Data'!$D$12,0,10*ROW('Sanitation Data'!D121))),'Data Summary'!CO127="Yes"),OFFSET('Sanitation Data'!$D$12,0,10*ROW('Sanitation Data'!D121)),NA())</f>
        <v>#N/A</v>
      </c>
      <c r="AA127" s="88" t="e">
        <f ca="true">+IF(AND(ISNUMBER(OFFSET('Sanitation Data'!$E$4,0,10*ROW('Sanitation Data'!E121))),'Data Summary'!CP127="Yes"),100-OFFSET('Sanitation Data'!$E$4,0,10*ROW('Sanitation Data'!E121)),NA())</f>
        <v>#N/A</v>
      </c>
      <c r="AB127" s="88" t="e">
        <f ca="true">+IF(AND(ISNUMBER(OFFSET('Sanitation Data'!$E$6,0,10*ROW('Sanitation Data'!E121))),'Data Summary'!CQ127="Yes"),OFFSET('Sanitation Data'!$E$6,0,10*ROW('Sanitation Data'!E121)),NA())</f>
        <v>#N/A</v>
      </c>
      <c r="AC127" s="88" t="e">
        <f ca="true">+IF(AND(ISNUMBER(OFFSET('Sanitation Data'!$E$10,0,10*ROW('Sanitation Data'!E121))),'Data Summary'!CR127="Yes"),OFFSET('Sanitation Data'!$E$10,0,10*ROW('Sanitation Data'!E121)),NA())</f>
        <v>#N/A</v>
      </c>
      <c r="AD127" s="88" t="e">
        <f ca="true">+IF(AND(ISNUMBER(OFFSET('Sanitation Data'!$E$11,0,10*ROW('Sanitation Data'!E121))),'Data Summary'!CS127="Yes"),OFFSET('Sanitation Data'!$E$11,0,10*ROW('Sanitation Data'!E121)),NA())</f>
        <v>#N/A</v>
      </c>
      <c r="AE127" s="88" t="e">
        <f ca="true">+IF(AND(ISNUMBER(OFFSET('Sanitation Data'!$E$12,0,10*ROW('Sanitation Data'!E121))),'Data Summary'!CT127="Yes"),OFFSET('Sanitation Data'!$E$12,0,10*ROW('Sanitation Data'!E121)),NA())</f>
        <v>#N/A</v>
      </c>
      <c r="AF127" s="88" t="e">
        <f ca="true">+IF(AND(ISNUMBER(OFFSET('Sanitation Data'!$F$4,0,10*ROW('Sanitation Data'!F121))),'Data Summary'!CU127="Yes"),100-OFFSET('Sanitation Data'!$F$4,0,10*ROW('Sanitation Data'!F121)),NA())</f>
        <v>#N/A</v>
      </c>
      <c r="AG127" s="88" t="e">
        <f ca="true">+IF(AND(ISNUMBER(OFFSET('Sanitation Data'!$F$6,0,10*ROW('Sanitation Data'!F121))),'Data Summary'!CV127="Yes"),OFFSET('Sanitation Data'!$F$6,0,10*ROW('Sanitation Data'!F121)),NA())</f>
        <v>#N/A</v>
      </c>
      <c r="AH127" s="88" t="e">
        <f ca="true">+IF(AND(ISNUMBER(OFFSET('Sanitation Data'!$F$10,0,10*ROW('Sanitation Data'!F121))),'Data Summary'!CW127="Yes"),OFFSET('Sanitation Data'!$F$10,0,10*ROW('Sanitation Data'!F121)),NA())</f>
        <v>#N/A</v>
      </c>
      <c r="AI127" s="88" t="e">
        <f ca="true">+IF(AND(ISNUMBER(OFFSET('Sanitation Data'!$F$11,0,10*ROW('Sanitation Data'!F121))),'Data Summary'!CX127="Yes"),OFFSET('Sanitation Data'!$F$11,0,10*ROW('Sanitation Data'!F121)),NA())</f>
        <v>#N/A</v>
      </c>
      <c r="AJ127" s="88" t="e">
        <f ca="true">+IF(AND(ISNUMBER(OFFSET('Sanitation Data'!$F$12,0,10*ROW('Sanitation Data'!F121))),'Data Summary'!CY127="Yes"),OFFSET('Sanitation Data'!$F$12,0,10*ROW('Sanitation Data'!F121)),NA())</f>
        <v>#N/A</v>
      </c>
      <c r="AK127" s="88" t="e">
        <f ca="true">+IF(AND(ISNUMBER(OFFSET('Sanitation Data'!$G$4,0,10*ROW('Sanitation Data'!G121))),'Data Summary'!CZ127="Yes"),100-OFFSET('Sanitation Data'!$G$4,0,10*ROW('Sanitation Data'!G121)),NA())</f>
        <v>#N/A</v>
      </c>
      <c r="AL127" s="88" t="e">
        <f ca="true">+IF(AND(ISNUMBER(OFFSET('Sanitation Data'!$G$6,0,10*ROW('Sanitation Data'!G121))),'Data Summary'!DA127="Yes"),OFFSET('Sanitation Data'!$G$6,0,10*ROW('Sanitation Data'!G121)),NA())</f>
        <v>#N/A</v>
      </c>
      <c r="AM127" s="88" t="e">
        <f ca="true">+IF(AND(ISNUMBER(OFFSET('Sanitation Data'!$G$10,0,10*ROW('Sanitation Data'!G121))),'Data Summary'!DB127="Yes"),OFFSET('Sanitation Data'!$G$10,0,10*ROW('Sanitation Data'!G121)),NA())</f>
        <v>#N/A</v>
      </c>
      <c r="AN127" s="88" t="e">
        <f ca="true">+IF(AND(ISNUMBER(OFFSET('Sanitation Data'!$G$11,0,10*ROW('Sanitation Data'!G121))),'Data Summary'!DC127="Yes"),OFFSET('Sanitation Data'!$G$11,0,10*ROW('Sanitation Data'!G121)),NA())</f>
        <v>#N/A</v>
      </c>
      <c r="AO127" s="88" t="e">
        <f ca="true">+IF(AND(ISNUMBER(OFFSET('Sanitation Data'!$G$12,0,10*ROW('Sanitation Data'!G121))),'Data Summary'!DD127="Yes"),OFFSET('Sanitation Data'!$G$12,0,10*ROW('Sanitation Data'!G121)),NA())</f>
        <v>#N/A</v>
      </c>
      <c r="AP127" s="88" t="e">
        <f ca="true">+IF(AND(ISNUMBER(OFFSET('Sanitation Data'!$H$4,0,10*ROW('Sanitation Data'!H121))),'Data Summary'!DE127="Yes"),100-OFFSET('Sanitation Data'!$H$4,0,10*ROW('Sanitation Data'!H121)),NA())</f>
        <v>#N/A</v>
      </c>
      <c r="AQ127" s="88" t="e">
        <f ca="true">+IF(AND(ISNUMBER(OFFSET('Sanitation Data'!$H$6,0,10*ROW('Sanitation Data'!H121))),'Data Summary'!DF127="Yes"),OFFSET('Sanitation Data'!$H$6,0,10*ROW('Sanitation Data'!H121)),NA())</f>
        <v>#N/A</v>
      </c>
      <c r="AR127" s="88" t="e">
        <f ca="true">+IF(AND(ISNUMBER(OFFSET('Sanitation Data'!$H$10,0,10*ROW('Sanitation Data'!H121))),'Data Summary'!DG127="Yes"),OFFSET('Sanitation Data'!$H$10,0,10*ROW('Sanitation Data'!H121)),NA())</f>
        <v>#N/A</v>
      </c>
      <c r="AS127" s="88" t="e">
        <f ca="true">+IF(AND(ISNUMBER(OFFSET('Sanitation Data'!$H$11,0,10*ROW('Sanitation Data'!H121))),'Data Summary'!DH127="Yes"),OFFSET('Sanitation Data'!$H$11,0,10*ROW('Sanitation Data'!H121)),NA())</f>
        <v>#N/A</v>
      </c>
      <c r="AT127" s="88" t="e">
        <f ca="true">+IF(AND(ISNUMBER(OFFSET('Sanitation Data'!$H$12,0,10*ROW('Sanitation Data'!H121))),'Data Summary'!DI127="Yes"),OFFSET('Sanitation Data'!$H$12,0,10*ROW('Sanitation Data'!H121)),NA())</f>
        <v>#N/A</v>
      </c>
      <c r="AU127" s="88" t="e">
        <f ca="true">+IF(AND(ISNUMBER(OFFSET('Sanitation Data'!$I$4,0,10*ROW('Sanitation Data'!I121))),'Data Summary'!DJ127="Yes"),100-OFFSET('Sanitation Data'!$I$4,0,10*ROW('Sanitation Data'!I121)),NA())</f>
        <v>#N/A</v>
      </c>
      <c r="AV127" s="88" t="e">
        <f ca="true">+IF(AND(ISNUMBER(OFFSET('Sanitation Data'!$I$6,0,10*ROW('Sanitation Data'!I121))),'Data Summary'!DK127="Yes"),OFFSET('Sanitation Data'!$I$6,0,10*ROW('Sanitation Data'!I121)),NA())</f>
        <v>#N/A</v>
      </c>
      <c r="AW127" s="88" t="e">
        <f ca="true">+IF(AND(ISNUMBER(OFFSET('Sanitation Data'!$I$10,0,10*ROW('Sanitation Data'!I121))),'Data Summary'!DL127="Yes"),OFFSET('Sanitation Data'!$I$10,0,10*ROW('Sanitation Data'!I121)),NA())</f>
        <v>#N/A</v>
      </c>
      <c r="AX127" s="88" t="e">
        <f ca="true">+IF(AND(ISNUMBER(OFFSET('Sanitation Data'!$I$11,0,10*ROW('Sanitation Data'!I121))),'Data Summary'!DM127="Yes"),OFFSET('Sanitation Data'!$I$11,0,10*ROW('Sanitation Data'!I121)),NA())</f>
        <v>#N/A</v>
      </c>
      <c r="AY127" s="88" t="e">
        <f ca="true">+IF(AND(ISNUMBER(OFFSET('Sanitation Data'!$I$12,0,10*ROW('Sanitation Data'!I121))),'Data Summary'!DN127="Yes"),OFFSET('Sanitation Data'!$I$12,0,10*ROW('Sanitation Data'!I121)),NA())</f>
        <v>#N/A</v>
      </c>
      <c r="AZ127" s="89" t="e">
        <f ca="true">+IF(AND(ISNUMBER(OFFSET('Hygiene Data'!$D$5,0,10*ROW('Hygiene Data'!D121))),'Data Summary'!DO127="Yes"),OFFSET('Hygiene Data'!$D$5,0,10*ROW('Hygiene Data'!D121)),NA())</f>
        <v>#N/A</v>
      </c>
      <c r="BA127" s="89" t="e">
        <f ca="true">+IF(AND(ISNUMBER(OFFSET('Hygiene Data'!$D$7,0,10*ROW('Hygiene Data'!D121))),'Data Summary'!DP127="Yes"),OFFSET('Hygiene Data'!$D$7,0,10*ROW('Hygiene Data'!D121)),NA())</f>
        <v>#N/A</v>
      </c>
      <c r="BB127" s="89" t="e">
        <f ca="true">+IF(AND(ISNUMBER(OFFSET('Hygiene Data'!$D$9,0,10*ROW('Hygiene Data'!D121))),'Data Summary'!DQ127="Yes"),OFFSET('Hygiene Data'!$D$9,0,10*ROW('Hygiene Data'!D121)),NA())</f>
        <v>#N/A</v>
      </c>
      <c r="BC127" s="89" t="e">
        <f ca="true">+IF(AND(ISNUMBER(OFFSET('Hygiene Data'!$E$5,0,10*ROW('Hygiene Data'!E121))),'Data Summary'!DR127="Yes"),OFFSET('Hygiene Data'!$E$5,0,10*ROW('Hygiene Data'!E121)),NA())</f>
        <v>#N/A</v>
      </c>
      <c r="BD127" s="89" t="e">
        <f ca="true">+IF(AND(ISNUMBER(OFFSET('Hygiene Data'!$E$7,0,10*ROW('Hygiene Data'!E121))),'Data Summary'!DS127="Yes"),OFFSET('Hygiene Data'!$E$7,0,10*ROW('Hygiene Data'!E121)),NA())</f>
        <v>#N/A</v>
      </c>
      <c r="BE127" s="89" t="e">
        <f ca="true">+IF(AND(ISNUMBER(OFFSET('Hygiene Data'!$E$9,0,10*ROW('Hygiene Data'!E121))),'Data Summary'!DT127="Yes"),OFFSET('Hygiene Data'!$E$9,0,10*ROW('Hygiene Data'!E121)),NA())</f>
        <v>#N/A</v>
      </c>
      <c r="BF127" s="89" t="e">
        <f ca="true">+IF(AND(ISNUMBER(OFFSET('Hygiene Data'!$F$5,0,10*ROW('Hygiene Data'!F121))),'Data Summary'!DU127="Yes"),OFFSET('Hygiene Data'!$F$5,0,10*ROW('Hygiene Data'!F121)),NA())</f>
        <v>#N/A</v>
      </c>
      <c r="BG127" s="89" t="e">
        <f ca="true">+IF(AND(ISNUMBER(OFFSET('Hygiene Data'!$F$7,0,10*ROW('Hygiene Data'!F121))),'Data Summary'!DV127="Yes"),OFFSET('Hygiene Data'!$F$7,0,10*ROW('Hygiene Data'!F121)),NA())</f>
        <v>#N/A</v>
      </c>
      <c r="BH127" s="89" t="e">
        <f ca="true">+IF(AND(ISNUMBER(OFFSET('Hygiene Data'!$F$9,0,10*ROW('Hygiene Data'!F121))),'Data Summary'!DW127="Yes"),OFFSET('Hygiene Data'!$F$9,0,10*ROW('Hygiene Data'!F121)),NA())</f>
        <v>#N/A</v>
      </c>
      <c r="BI127" s="89" t="e">
        <f ca="true">+IF(AND(ISNUMBER(OFFSET('Hygiene Data'!$G$5,0,10*ROW('Hygiene Data'!G121))),'Data Summary'!DX127="Yes"),OFFSET('Hygiene Data'!$G$5,0,10*ROW('Hygiene Data'!G121)),NA())</f>
        <v>#N/A</v>
      </c>
      <c r="BJ127" s="89" t="e">
        <f ca="true">+IF(AND(ISNUMBER(OFFSET('Hygiene Data'!$G$7,0,10*ROW('Hygiene Data'!G121))),'Data Summary'!DY127="Yes"),OFFSET('Hygiene Data'!$G$7,0,10*ROW('Hygiene Data'!G121)),NA())</f>
        <v>#N/A</v>
      </c>
      <c r="BK127" s="89" t="e">
        <f ca="true">+IF(AND(ISNUMBER(OFFSET('Hygiene Data'!$G$9,0,10*ROW('Hygiene Data'!G121))),'Data Summary'!DZ127="Yes"),OFFSET('Hygiene Data'!$G$9,0,10*ROW('Hygiene Data'!G121)),NA())</f>
        <v>#N/A</v>
      </c>
      <c r="BL127" s="89" t="e">
        <f ca="true">+IF(AND(ISNUMBER(OFFSET('Hygiene Data'!$H$5,0,10*ROW('Hygiene Data'!H121))),'Data Summary'!EA127="Yes"),OFFSET('Hygiene Data'!$H$5,0,10*ROW('Hygiene Data'!H121)),NA())</f>
        <v>#N/A</v>
      </c>
      <c r="BM127" s="89" t="e">
        <f ca="true">+IF(AND(ISNUMBER(OFFSET('Hygiene Data'!$H$7,0,10*ROW('Hygiene Data'!H121))),'Data Summary'!EB127="Yes"),OFFSET('Hygiene Data'!$H$7,0,10*ROW('Hygiene Data'!H121)),NA())</f>
        <v>#N/A</v>
      </c>
      <c r="BN127" s="89" t="e">
        <f ca="true">+IF(AND(ISNUMBER(OFFSET('Hygiene Data'!$H$9,0,10*ROW('Hygiene Data'!H121))),'Data Summary'!EC127="Yes"),OFFSET('Hygiene Data'!$H$9,0,10*ROW('Hygiene Data'!H121)),NA())</f>
        <v>#N/A</v>
      </c>
      <c r="BO127" s="89" t="e">
        <f ca="true">+IF(AND(ISNUMBER(OFFSET('Hygiene Data'!$I$5,0,10*ROW('Hygiene Data'!I121))),'Data Summary'!ED127="Yes"),OFFSET('Hygiene Data'!$I$5,0,10*ROW('Hygiene Data'!I121)),NA())</f>
        <v>#N/A</v>
      </c>
      <c r="BP127" s="89" t="e">
        <f ca="true">+IF(AND(ISNUMBER(OFFSET('Hygiene Data'!$I$7,0,10*ROW('Hygiene Data'!I121))),'Data Summary'!EE127="Yes"),OFFSET('Hygiene Data'!$I$7,0,10*ROW('Hygiene Data'!I121)),NA())</f>
        <v>#N/A</v>
      </c>
      <c r="BQ127" s="89" t="e">
        <f ca="true">+IF(AND(ISNUMBER(OFFSET('Hygiene Data'!$I$9,0,10*ROW('Hygiene Data'!I121))),'Data Summary'!EF127="Yes"),OFFSET('Hygiene Data'!$I$9,0,10*ROW('Hygiene Data'!I121)),NA())</f>
        <v>#N/A</v>
      </c>
    </row>
    <row xmlns:x14ac="http://schemas.microsoft.com/office/spreadsheetml/2009/9/ac" r="128" x14ac:dyDescent="0.2">
      <c r="A128" s="326" t="e">
        <f ca="true">+RIGHT('Data Summary'!A128,LEN('Data Summary'!A128)-9)</f>
        <v>#VALUE!</v>
      </c>
      <c r="B128" s="34" t="str">
        <f ca="true">+IF(ISTEXT('Data Summary'!B128),'Data Summary'!B128,"")</f>
        <v/>
      </c>
      <c r="C128" s="325" t="e">
        <f ca="true">+VALUE('Data Summary'!C128)</f>
        <v>#VALUE!</v>
      </c>
      <c r="D128" s="87" t="e">
        <f ca="true">+IF(AND(ISNUMBER(OFFSET('Water Data'!$D$4,0,10*ROW('Water Data'!D122))),'Data Summary'!BS128="Yes"),100-OFFSET('Water Data'!$D$4,0,10*ROW('Water Data'!D122)),NA())</f>
        <v>#N/A</v>
      </c>
      <c r="E128" s="87" t="e">
        <f ca="true">+IF(AND(ISNUMBER(OFFSET('Water Data'!$D$6,0,10*ROW('Water Data'!D122))),'Data Summary'!BT128="Yes"),OFFSET('Water Data'!$D$6,0,10*ROW('Water Data'!D122)),NA())</f>
        <v>#N/A</v>
      </c>
      <c r="F128" s="87" t="e">
        <f ca="true">+IF(AND(ISNUMBER(OFFSET('Water Data'!$D$9,0,10*ROW('Water Data'!D122))),'Data Summary'!BU128="Yes"),OFFSET('Water Data'!$D$9,0,10*ROW('Water Data'!D122)),NA())</f>
        <v>#N/A</v>
      </c>
      <c r="G128" s="87" t="e">
        <f ca="true">+IF(AND(ISNUMBER(OFFSET('Water Data'!$E$4,0,10*ROW('Water Data'!E122))),'Data Summary'!BV128="Yes"),100-OFFSET('Water Data'!$E$4,0,10*ROW('Water Data'!E122)),NA())</f>
        <v>#N/A</v>
      </c>
      <c r="H128" s="87" t="e">
        <f ca="true">+IF(AND(ISNUMBER(OFFSET('Water Data'!$E$6,0,10*ROW('Water Data'!E122))),'Data Summary'!BW128="Yes"),OFFSET('Water Data'!$E$6,0,10*ROW('Water Data'!E122)),NA())</f>
        <v>#N/A</v>
      </c>
      <c r="I128" s="87" t="e">
        <f ca="true">+IF(AND(ISNUMBER(OFFSET('Water Data'!$E$9,0,10*ROW('Water Data'!E122))),'Data Summary'!BX128="Yes"),OFFSET('Water Data'!$E$9,0,10*ROW('Water Data'!E122)),NA())</f>
        <v>#N/A</v>
      </c>
      <c r="J128" s="87" t="e">
        <f ca="true">+IF(AND(ISNUMBER(OFFSET('Water Data'!$F$4,0,10*ROW('Water Data'!F122))),'Data Summary'!BY128="Yes"),100-OFFSET('Water Data'!$F$4,0,10*ROW('Water Data'!F122)),NA())</f>
        <v>#N/A</v>
      </c>
      <c r="K128" s="87" t="e">
        <f ca="true">+IF(AND(ISNUMBER(OFFSET('Water Data'!$F$6,0,10*ROW('Water Data'!F122))),'Data Summary'!BZ128="Yes"),OFFSET('Water Data'!$F$6,0,10*ROW('Water Data'!F122)),NA())</f>
        <v>#N/A</v>
      </c>
      <c r="L128" s="87" t="e">
        <f ca="true">+IF(AND(ISNUMBER(OFFSET('Water Data'!$F$9,0,10*ROW('Water Data'!F122))),'Data Summary'!CA128="Yes"),OFFSET('Water Data'!$F$9,0,10*ROW('Water Data'!F122)),NA())</f>
        <v>#N/A</v>
      </c>
      <c r="M128" s="87" t="e">
        <f ca="true">+IF(AND(ISNUMBER(OFFSET('Water Data'!$G$4,0,10*ROW('Water Data'!G122))),'Data Summary'!CB128="Yes"),100-OFFSET('Water Data'!$G$4,0,10*ROW('Water Data'!G122)),NA())</f>
        <v>#N/A</v>
      </c>
      <c r="N128" s="87" t="e">
        <f ca="true">+IF(AND(ISNUMBER(OFFSET('Water Data'!$G$6,0,10*ROW('Water Data'!G122))),'Data Summary'!CC128="Yes"),OFFSET('Water Data'!$G$6,0,10*ROW('Water Data'!G122)),NA())</f>
        <v>#N/A</v>
      </c>
      <c r="O128" s="87" t="e">
        <f ca="true">+IF(AND(ISNUMBER(OFFSET('Water Data'!$G$9,0,10*ROW('Water Data'!G122))),'Data Summary'!CD128="Yes"),OFFSET('Water Data'!$G$9,0,10*ROW('Water Data'!G122)),NA())</f>
        <v>#N/A</v>
      </c>
      <c r="P128" s="87" t="e">
        <f ca="true">+IF(AND(ISNUMBER(OFFSET('Water Data'!$H$4,0,10*ROW('Water Data'!H122))),'Data Summary'!CE128="Yes"),100-OFFSET('Water Data'!$H$4,0,10*ROW('Water Data'!H122)),NA())</f>
        <v>#N/A</v>
      </c>
      <c r="Q128" s="87" t="e">
        <f ca="true">+IF(AND(ISNUMBER(OFFSET('Water Data'!$H$6,0,10*ROW('Water Data'!H122))),'Data Summary'!CF128="Yes"),OFFSET('Water Data'!$H$6,0,10*ROW('Water Data'!H122)),NA())</f>
        <v>#N/A</v>
      </c>
      <c r="R128" s="87" t="e">
        <f ca="true">+IF(AND(ISNUMBER(OFFSET('Water Data'!$H$9,0,10*ROW('Water Data'!H122))),'Data Summary'!CG128="Yes"),OFFSET('Water Data'!$H$9,0,10*ROW('Water Data'!H122)),NA())</f>
        <v>#N/A</v>
      </c>
      <c r="S128" s="87" t="e">
        <f ca="true">+IF(AND(ISNUMBER(OFFSET('Water Data'!$I$4,0,10*ROW('Water Data'!I122))),'Data Summary'!CH128="Yes"),100-OFFSET('Water Data'!$I$4,0,10*ROW('Water Data'!I122)),NA())</f>
        <v>#N/A</v>
      </c>
      <c r="T128" s="87" t="e">
        <f ca="true">+IF(AND(ISNUMBER(OFFSET('Water Data'!$I$6,0,10*ROW('Water Data'!I122))),'Data Summary'!CI128="Yes"),OFFSET('Water Data'!$I$6,0,10*ROW('Water Data'!I122)),NA())</f>
        <v>#N/A</v>
      </c>
      <c r="U128" s="87" t="e">
        <f ca="true">+IF(AND(ISNUMBER(OFFSET('Water Data'!$I$9,0,10*ROW('Water Data'!I122))),'Data Summary'!CJ128="Yes"),OFFSET('Water Data'!$I$9,0,10*ROW('Water Data'!I122)),NA())</f>
        <v>#N/A</v>
      </c>
      <c r="V128" s="88" t="e">
        <f ca="true">+IF(AND(ISNUMBER(OFFSET('Sanitation Data'!$D$4,0,10*ROW('Sanitation Data'!D122))),'Data Summary'!CK128="Yes"),100-OFFSET('Sanitation Data'!$D$4,0,10*ROW('Sanitation Data'!D122)),NA())</f>
        <v>#N/A</v>
      </c>
      <c r="W128" s="88" t="e">
        <f ca="true">+IF(AND(ISNUMBER(OFFSET('Sanitation Data'!$D$6,0,10*ROW('Sanitation Data'!D122))),'Data Summary'!CL128="Yes"),OFFSET('Sanitation Data'!$D$6,0,10*ROW('Sanitation Data'!D122)),NA())</f>
        <v>#N/A</v>
      </c>
      <c r="X128" s="88" t="e">
        <f ca="true">+IF(AND(ISNUMBER(OFFSET('Sanitation Data'!$D$10,0,10*ROW('Sanitation Data'!D122))),'Data Summary'!CM128="Yes"),OFFSET('Sanitation Data'!$D$10,0,10*ROW('Sanitation Data'!D122)),NA())</f>
        <v>#N/A</v>
      </c>
      <c r="Y128" s="88" t="e">
        <f ca="true">+IF(AND(ISNUMBER(OFFSET('Sanitation Data'!$D$11,0,10*ROW('Sanitation Data'!D122))),'Data Summary'!CN128="Yes"),OFFSET('Sanitation Data'!$D$11,0,10*ROW('Sanitation Data'!D122)),NA())</f>
        <v>#N/A</v>
      </c>
      <c r="Z128" s="88" t="e">
        <f ca="true">+IF(AND(ISNUMBER(OFFSET('Sanitation Data'!$D$12,0,10*ROW('Sanitation Data'!D122))),'Data Summary'!CO128="Yes"),OFFSET('Sanitation Data'!$D$12,0,10*ROW('Sanitation Data'!D122)),NA())</f>
        <v>#N/A</v>
      </c>
      <c r="AA128" s="88" t="e">
        <f ca="true">+IF(AND(ISNUMBER(OFFSET('Sanitation Data'!$E$4,0,10*ROW('Sanitation Data'!E122))),'Data Summary'!CP128="Yes"),100-OFFSET('Sanitation Data'!$E$4,0,10*ROW('Sanitation Data'!E122)),NA())</f>
        <v>#N/A</v>
      </c>
      <c r="AB128" s="88" t="e">
        <f ca="true">+IF(AND(ISNUMBER(OFFSET('Sanitation Data'!$E$6,0,10*ROW('Sanitation Data'!E122))),'Data Summary'!CQ128="Yes"),OFFSET('Sanitation Data'!$E$6,0,10*ROW('Sanitation Data'!E122)),NA())</f>
        <v>#N/A</v>
      </c>
      <c r="AC128" s="88" t="e">
        <f ca="true">+IF(AND(ISNUMBER(OFFSET('Sanitation Data'!$E$10,0,10*ROW('Sanitation Data'!E122))),'Data Summary'!CR128="Yes"),OFFSET('Sanitation Data'!$E$10,0,10*ROW('Sanitation Data'!E122)),NA())</f>
        <v>#N/A</v>
      </c>
      <c r="AD128" s="88" t="e">
        <f ca="true">+IF(AND(ISNUMBER(OFFSET('Sanitation Data'!$E$11,0,10*ROW('Sanitation Data'!E122))),'Data Summary'!CS128="Yes"),OFFSET('Sanitation Data'!$E$11,0,10*ROW('Sanitation Data'!E122)),NA())</f>
        <v>#N/A</v>
      </c>
      <c r="AE128" s="88" t="e">
        <f ca="true">+IF(AND(ISNUMBER(OFFSET('Sanitation Data'!$E$12,0,10*ROW('Sanitation Data'!E122))),'Data Summary'!CT128="Yes"),OFFSET('Sanitation Data'!$E$12,0,10*ROW('Sanitation Data'!E122)),NA())</f>
        <v>#N/A</v>
      </c>
      <c r="AF128" s="88" t="e">
        <f ca="true">+IF(AND(ISNUMBER(OFFSET('Sanitation Data'!$F$4,0,10*ROW('Sanitation Data'!F122))),'Data Summary'!CU128="Yes"),100-OFFSET('Sanitation Data'!$F$4,0,10*ROW('Sanitation Data'!F122)),NA())</f>
        <v>#N/A</v>
      </c>
      <c r="AG128" s="88" t="e">
        <f ca="true">+IF(AND(ISNUMBER(OFFSET('Sanitation Data'!$F$6,0,10*ROW('Sanitation Data'!F122))),'Data Summary'!CV128="Yes"),OFFSET('Sanitation Data'!$F$6,0,10*ROW('Sanitation Data'!F122)),NA())</f>
        <v>#N/A</v>
      </c>
      <c r="AH128" s="88" t="e">
        <f ca="true">+IF(AND(ISNUMBER(OFFSET('Sanitation Data'!$F$10,0,10*ROW('Sanitation Data'!F122))),'Data Summary'!CW128="Yes"),OFFSET('Sanitation Data'!$F$10,0,10*ROW('Sanitation Data'!F122)),NA())</f>
        <v>#N/A</v>
      </c>
      <c r="AI128" s="88" t="e">
        <f ca="true">+IF(AND(ISNUMBER(OFFSET('Sanitation Data'!$F$11,0,10*ROW('Sanitation Data'!F122))),'Data Summary'!CX128="Yes"),OFFSET('Sanitation Data'!$F$11,0,10*ROW('Sanitation Data'!F122)),NA())</f>
        <v>#N/A</v>
      </c>
      <c r="AJ128" s="88" t="e">
        <f ca="true">+IF(AND(ISNUMBER(OFFSET('Sanitation Data'!$F$12,0,10*ROW('Sanitation Data'!F122))),'Data Summary'!CY128="Yes"),OFFSET('Sanitation Data'!$F$12,0,10*ROW('Sanitation Data'!F122)),NA())</f>
        <v>#N/A</v>
      </c>
      <c r="AK128" s="88" t="e">
        <f ca="true">+IF(AND(ISNUMBER(OFFSET('Sanitation Data'!$G$4,0,10*ROW('Sanitation Data'!G122))),'Data Summary'!CZ128="Yes"),100-OFFSET('Sanitation Data'!$G$4,0,10*ROW('Sanitation Data'!G122)),NA())</f>
        <v>#N/A</v>
      </c>
      <c r="AL128" s="88" t="e">
        <f ca="true">+IF(AND(ISNUMBER(OFFSET('Sanitation Data'!$G$6,0,10*ROW('Sanitation Data'!G122))),'Data Summary'!DA128="Yes"),OFFSET('Sanitation Data'!$G$6,0,10*ROW('Sanitation Data'!G122)),NA())</f>
        <v>#N/A</v>
      </c>
      <c r="AM128" s="88" t="e">
        <f ca="true">+IF(AND(ISNUMBER(OFFSET('Sanitation Data'!$G$10,0,10*ROW('Sanitation Data'!G122))),'Data Summary'!DB128="Yes"),OFFSET('Sanitation Data'!$G$10,0,10*ROW('Sanitation Data'!G122)),NA())</f>
        <v>#N/A</v>
      </c>
      <c r="AN128" s="88" t="e">
        <f ca="true">+IF(AND(ISNUMBER(OFFSET('Sanitation Data'!$G$11,0,10*ROW('Sanitation Data'!G122))),'Data Summary'!DC128="Yes"),OFFSET('Sanitation Data'!$G$11,0,10*ROW('Sanitation Data'!G122)),NA())</f>
        <v>#N/A</v>
      </c>
      <c r="AO128" s="88" t="e">
        <f ca="true">+IF(AND(ISNUMBER(OFFSET('Sanitation Data'!$G$12,0,10*ROW('Sanitation Data'!G122))),'Data Summary'!DD128="Yes"),OFFSET('Sanitation Data'!$G$12,0,10*ROW('Sanitation Data'!G122)),NA())</f>
        <v>#N/A</v>
      </c>
      <c r="AP128" s="88" t="e">
        <f ca="true">+IF(AND(ISNUMBER(OFFSET('Sanitation Data'!$H$4,0,10*ROW('Sanitation Data'!H122))),'Data Summary'!DE128="Yes"),100-OFFSET('Sanitation Data'!$H$4,0,10*ROW('Sanitation Data'!H122)),NA())</f>
        <v>#N/A</v>
      </c>
      <c r="AQ128" s="88" t="e">
        <f ca="true">+IF(AND(ISNUMBER(OFFSET('Sanitation Data'!$H$6,0,10*ROW('Sanitation Data'!H122))),'Data Summary'!DF128="Yes"),OFFSET('Sanitation Data'!$H$6,0,10*ROW('Sanitation Data'!H122)),NA())</f>
        <v>#N/A</v>
      </c>
      <c r="AR128" s="88" t="e">
        <f ca="true">+IF(AND(ISNUMBER(OFFSET('Sanitation Data'!$H$10,0,10*ROW('Sanitation Data'!H122))),'Data Summary'!DG128="Yes"),OFFSET('Sanitation Data'!$H$10,0,10*ROW('Sanitation Data'!H122)),NA())</f>
        <v>#N/A</v>
      </c>
      <c r="AS128" s="88" t="e">
        <f ca="true">+IF(AND(ISNUMBER(OFFSET('Sanitation Data'!$H$11,0,10*ROW('Sanitation Data'!H122))),'Data Summary'!DH128="Yes"),OFFSET('Sanitation Data'!$H$11,0,10*ROW('Sanitation Data'!H122)),NA())</f>
        <v>#N/A</v>
      </c>
      <c r="AT128" s="88" t="e">
        <f ca="true">+IF(AND(ISNUMBER(OFFSET('Sanitation Data'!$H$12,0,10*ROW('Sanitation Data'!H122))),'Data Summary'!DI128="Yes"),OFFSET('Sanitation Data'!$H$12,0,10*ROW('Sanitation Data'!H122)),NA())</f>
        <v>#N/A</v>
      </c>
      <c r="AU128" s="88" t="e">
        <f ca="true">+IF(AND(ISNUMBER(OFFSET('Sanitation Data'!$I$4,0,10*ROW('Sanitation Data'!I122))),'Data Summary'!DJ128="Yes"),100-OFFSET('Sanitation Data'!$I$4,0,10*ROW('Sanitation Data'!I122)),NA())</f>
        <v>#N/A</v>
      </c>
      <c r="AV128" s="88" t="e">
        <f ca="true">+IF(AND(ISNUMBER(OFFSET('Sanitation Data'!$I$6,0,10*ROW('Sanitation Data'!I122))),'Data Summary'!DK128="Yes"),OFFSET('Sanitation Data'!$I$6,0,10*ROW('Sanitation Data'!I122)),NA())</f>
        <v>#N/A</v>
      </c>
      <c r="AW128" s="88" t="e">
        <f ca="true">+IF(AND(ISNUMBER(OFFSET('Sanitation Data'!$I$10,0,10*ROW('Sanitation Data'!I122))),'Data Summary'!DL128="Yes"),OFFSET('Sanitation Data'!$I$10,0,10*ROW('Sanitation Data'!I122)),NA())</f>
        <v>#N/A</v>
      </c>
      <c r="AX128" s="88" t="e">
        <f ca="true">+IF(AND(ISNUMBER(OFFSET('Sanitation Data'!$I$11,0,10*ROW('Sanitation Data'!I122))),'Data Summary'!DM128="Yes"),OFFSET('Sanitation Data'!$I$11,0,10*ROW('Sanitation Data'!I122)),NA())</f>
        <v>#N/A</v>
      </c>
      <c r="AY128" s="88" t="e">
        <f ca="true">+IF(AND(ISNUMBER(OFFSET('Sanitation Data'!$I$12,0,10*ROW('Sanitation Data'!I122))),'Data Summary'!DN128="Yes"),OFFSET('Sanitation Data'!$I$12,0,10*ROW('Sanitation Data'!I122)),NA())</f>
        <v>#N/A</v>
      </c>
      <c r="AZ128" s="89" t="e">
        <f ca="true">+IF(AND(ISNUMBER(OFFSET('Hygiene Data'!$D$5,0,10*ROW('Hygiene Data'!D122))),'Data Summary'!DO128="Yes"),OFFSET('Hygiene Data'!$D$5,0,10*ROW('Hygiene Data'!D122)),NA())</f>
        <v>#N/A</v>
      </c>
      <c r="BA128" s="89" t="e">
        <f ca="true">+IF(AND(ISNUMBER(OFFSET('Hygiene Data'!$D$7,0,10*ROW('Hygiene Data'!D122))),'Data Summary'!DP128="Yes"),OFFSET('Hygiene Data'!$D$7,0,10*ROW('Hygiene Data'!D122)),NA())</f>
        <v>#N/A</v>
      </c>
      <c r="BB128" s="89" t="e">
        <f ca="true">+IF(AND(ISNUMBER(OFFSET('Hygiene Data'!$D$9,0,10*ROW('Hygiene Data'!D122))),'Data Summary'!DQ128="Yes"),OFFSET('Hygiene Data'!$D$9,0,10*ROW('Hygiene Data'!D122)),NA())</f>
        <v>#N/A</v>
      </c>
      <c r="BC128" s="89" t="e">
        <f ca="true">+IF(AND(ISNUMBER(OFFSET('Hygiene Data'!$E$5,0,10*ROW('Hygiene Data'!E122))),'Data Summary'!DR128="Yes"),OFFSET('Hygiene Data'!$E$5,0,10*ROW('Hygiene Data'!E122)),NA())</f>
        <v>#N/A</v>
      </c>
      <c r="BD128" s="89" t="e">
        <f ca="true">+IF(AND(ISNUMBER(OFFSET('Hygiene Data'!$E$7,0,10*ROW('Hygiene Data'!E122))),'Data Summary'!DS128="Yes"),OFFSET('Hygiene Data'!$E$7,0,10*ROW('Hygiene Data'!E122)),NA())</f>
        <v>#N/A</v>
      </c>
      <c r="BE128" s="89" t="e">
        <f ca="true">+IF(AND(ISNUMBER(OFFSET('Hygiene Data'!$E$9,0,10*ROW('Hygiene Data'!E122))),'Data Summary'!DT128="Yes"),OFFSET('Hygiene Data'!$E$9,0,10*ROW('Hygiene Data'!E122)),NA())</f>
        <v>#N/A</v>
      </c>
      <c r="BF128" s="89" t="e">
        <f ca="true">+IF(AND(ISNUMBER(OFFSET('Hygiene Data'!$F$5,0,10*ROW('Hygiene Data'!F122))),'Data Summary'!DU128="Yes"),OFFSET('Hygiene Data'!$F$5,0,10*ROW('Hygiene Data'!F122)),NA())</f>
        <v>#N/A</v>
      </c>
      <c r="BG128" s="89" t="e">
        <f ca="true">+IF(AND(ISNUMBER(OFFSET('Hygiene Data'!$F$7,0,10*ROW('Hygiene Data'!F122))),'Data Summary'!DV128="Yes"),OFFSET('Hygiene Data'!$F$7,0,10*ROW('Hygiene Data'!F122)),NA())</f>
        <v>#N/A</v>
      </c>
      <c r="BH128" s="89" t="e">
        <f ca="true">+IF(AND(ISNUMBER(OFFSET('Hygiene Data'!$F$9,0,10*ROW('Hygiene Data'!F122))),'Data Summary'!DW128="Yes"),OFFSET('Hygiene Data'!$F$9,0,10*ROW('Hygiene Data'!F122)),NA())</f>
        <v>#N/A</v>
      </c>
      <c r="BI128" s="89" t="e">
        <f ca="true">+IF(AND(ISNUMBER(OFFSET('Hygiene Data'!$G$5,0,10*ROW('Hygiene Data'!G122))),'Data Summary'!DX128="Yes"),OFFSET('Hygiene Data'!$G$5,0,10*ROW('Hygiene Data'!G122)),NA())</f>
        <v>#N/A</v>
      </c>
      <c r="BJ128" s="89" t="e">
        <f ca="true">+IF(AND(ISNUMBER(OFFSET('Hygiene Data'!$G$7,0,10*ROW('Hygiene Data'!G122))),'Data Summary'!DY128="Yes"),OFFSET('Hygiene Data'!$G$7,0,10*ROW('Hygiene Data'!G122)),NA())</f>
        <v>#N/A</v>
      </c>
      <c r="BK128" s="89" t="e">
        <f ca="true">+IF(AND(ISNUMBER(OFFSET('Hygiene Data'!$G$9,0,10*ROW('Hygiene Data'!G122))),'Data Summary'!DZ128="Yes"),OFFSET('Hygiene Data'!$G$9,0,10*ROW('Hygiene Data'!G122)),NA())</f>
        <v>#N/A</v>
      </c>
      <c r="BL128" s="89" t="e">
        <f ca="true">+IF(AND(ISNUMBER(OFFSET('Hygiene Data'!$H$5,0,10*ROW('Hygiene Data'!H122))),'Data Summary'!EA128="Yes"),OFFSET('Hygiene Data'!$H$5,0,10*ROW('Hygiene Data'!H122)),NA())</f>
        <v>#N/A</v>
      </c>
      <c r="BM128" s="89" t="e">
        <f ca="true">+IF(AND(ISNUMBER(OFFSET('Hygiene Data'!$H$7,0,10*ROW('Hygiene Data'!H122))),'Data Summary'!EB128="Yes"),OFFSET('Hygiene Data'!$H$7,0,10*ROW('Hygiene Data'!H122)),NA())</f>
        <v>#N/A</v>
      </c>
      <c r="BN128" s="89" t="e">
        <f ca="true">+IF(AND(ISNUMBER(OFFSET('Hygiene Data'!$H$9,0,10*ROW('Hygiene Data'!H122))),'Data Summary'!EC128="Yes"),OFFSET('Hygiene Data'!$H$9,0,10*ROW('Hygiene Data'!H122)),NA())</f>
        <v>#N/A</v>
      </c>
      <c r="BO128" s="89" t="e">
        <f ca="true">+IF(AND(ISNUMBER(OFFSET('Hygiene Data'!$I$5,0,10*ROW('Hygiene Data'!I122))),'Data Summary'!ED128="Yes"),OFFSET('Hygiene Data'!$I$5,0,10*ROW('Hygiene Data'!I122)),NA())</f>
        <v>#N/A</v>
      </c>
      <c r="BP128" s="89" t="e">
        <f ca="true">+IF(AND(ISNUMBER(OFFSET('Hygiene Data'!$I$7,0,10*ROW('Hygiene Data'!I122))),'Data Summary'!EE128="Yes"),OFFSET('Hygiene Data'!$I$7,0,10*ROW('Hygiene Data'!I122)),NA())</f>
        <v>#N/A</v>
      </c>
      <c r="BQ128" s="89" t="e">
        <f ca="true">+IF(AND(ISNUMBER(OFFSET('Hygiene Data'!$I$9,0,10*ROW('Hygiene Data'!I122))),'Data Summary'!EF128="Yes"),OFFSET('Hygiene Data'!$I$9,0,10*ROW('Hygiene Data'!I122)),NA())</f>
        <v>#N/A</v>
      </c>
    </row>
    <row xmlns:x14ac="http://schemas.microsoft.com/office/spreadsheetml/2009/9/ac" r="129" x14ac:dyDescent="0.2">
      <c r="A129" s="326" t="e">
        <f ca="true">+RIGHT('Data Summary'!A129,LEN('Data Summary'!A129)-9)</f>
        <v>#VALUE!</v>
      </c>
      <c r="B129" s="34" t="str">
        <f ca="true">+IF(ISTEXT('Data Summary'!B129),'Data Summary'!B129,"")</f>
        <v/>
      </c>
      <c r="C129" s="325" t="e">
        <f ca="true">+VALUE('Data Summary'!C129)</f>
        <v>#VALUE!</v>
      </c>
      <c r="D129" s="87" t="e">
        <f ca="true">+IF(AND(ISNUMBER(OFFSET('Water Data'!$D$4,0,10*ROW('Water Data'!D123))),'Data Summary'!BS129="Yes"),100-OFFSET('Water Data'!$D$4,0,10*ROW('Water Data'!D123)),NA())</f>
        <v>#N/A</v>
      </c>
      <c r="E129" s="87" t="e">
        <f ca="true">+IF(AND(ISNUMBER(OFFSET('Water Data'!$D$6,0,10*ROW('Water Data'!D123))),'Data Summary'!BT129="Yes"),OFFSET('Water Data'!$D$6,0,10*ROW('Water Data'!D123)),NA())</f>
        <v>#N/A</v>
      </c>
      <c r="F129" s="87" t="e">
        <f ca="true">+IF(AND(ISNUMBER(OFFSET('Water Data'!$D$9,0,10*ROW('Water Data'!D123))),'Data Summary'!BU129="Yes"),OFFSET('Water Data'!$D$9,0,10*ROW('Water Data'!D123)),NA())</f>
        <v>#N/A</v>
      </c>
      <c r="G129" s="87" t="e">
        <f ca="true">+IF(AND(ISNUMBER(OFFSET('Water Data'!$E$4,0,10*ROW('Water Data'!E123))),'Data Summary'!BV129="Yes"),100-OFFSET('Water Data'!$E$4,0,10*ROW('Water Data'!E123)),NA())</f>
        <v>#N/A</v>
      </c>
      <c r="H129" s="87" t="e">
        <f ca="true">+IF(AND(ISNUMBER(OFFSET('Water Data'!$E$6,0,10*ROW('Water Data'!E123))),'Data Summary'!BW129="Yes"),OFFSET('Water Data'!$E$6,0,10*ROW('Water Data'!E123)),NA())</f>
        <v>#N/A</v>
      </c>
      <c r="I129" s="87" t="e">
        <f ca="true">+IF(AND(ISNUMBER(OFFSET('Water Data'!$E$9,0,10*ROW('Water Data'!E123))),'Data Summary'!BX129="Yes"),OFFSET('Water Data'!$E$9,0,10*ROW('Water Data'!E123)),NA())</f>
        <v>#N/A</v>
      </c>
      <c r="J129" s="87" t="e">
        <f ca="true">+IF(AND(ISNUMBER(OFFSET('Water Data'!$F$4,0,10*ROW('Water Data'!F123))),'Data Summary'!BY129="Yes"),100-OFFSET('Water Data'!$F$4,0,10*ROW('Water Data'!F123)),NA())</f>
        <v>#N/A</v>
      </c>
      <c r="K129" s="87" t="e">
        <f ca="true">+IF(AND(ISNUMBER(OFFSET('Water Data'!$F$6,0,10*ROW('Water Data'!F123))),'Data Summary'!BZ129="Yes"),OFFSET('Water Data'!$F$6,0,10*ROW('Water Data'!F123)),NA())</f>
        <v>#N/A</v>
      </c>
      <c r="L129" s="87" t="e">
        <f ca="true">+IF(AND(ISNUMBER(OFFSET('Water Data'!$F$9,0,10*ROW('Water Data'!F123))),'Data Summary'!CA129="Yes"),OFFSET('Water Data'!$F$9,0,10*ROW('Water Data'!F123)),NA())</f>
        <v>#N/A</v>
      </c>
      <c r="M129" s="87" t="e">
        <f ca="true">+IF(AND(ISNUMBER(OFFSET('Water Data'!$G$4,0,10*ROW('Water Data'!G123))),'Data Summary'!CB129="Yes"),100-OFFSET('Water Data'!$G$4,0,10*ROW('Water Data'!G123)),NA())</f>
        <v>#N/A</v>
      </c>
      <c r="N129" s="87" t="e">
        <f ca="true">+IF(AND(ISNUMBER(OFFSET('Water Data'!$G$6,0,10*ROW('Water Data'!G123))),'Data Summary'!CC129="Yes"),OFFSET('Water Data'!$G$6,0,10*ROW('Water Data'!G123)),NA())</f>
        <v>#N/A</v>
      </c>
      <c r="O129" s="87" t="e">
        <f ca="true">+IF(AND(ISNUMBER(OFFSET('Water Data'!$G$9,0,10*ROW('Water Data'!G123))),'Data Summary'!CD129="Yes"),OFFSET('Water Data'!$G$9,0,10*ROW('Water Data'!G123)),NA())</f>
        <v>#N/A</v>
      </c>
      <c r="P129" s="87" t="e">
        <f ca="true">+IF(AND(ISNUMBER(OFFSET('Water Data'!$H$4,0,10*ROW('Water Data'!H123))),'Data Summary'!CE129="Yes"),100-OFFSET('Water Data'!$H$4,0,10*ROW('Water Data'!H123)),NA())</f>
        <v>#N/A</v>
      </c>
      <c r="Q129" s="87" t="e">
        <f ca="true">+IF(AND(ISNUMBER(OFFSET('Water Data'!$H$6,0,10*ROW('Water Data'!H123))),'Data Summary'!CF129="Yes"),OFFSET('Water Data'!$H$6,0,10*ROW('Water Data'!H123)),NA())</f>
        <v>#N/A</v>
      </c>
      <c r="R129" s="87" t="e">
        <f ca="true">+IF(AND(ISNUMBER(OFFSET('Water Data'!$H$9,0,10*ROW('Water Data'!H123))),'Data Summary'!CG129="Yes"),OFFSET('Water Data'!$H$9,0,10*ROW('Water Data'!H123)),NA())</f>
        <v>#N/A</v>
      </c>
      <c r="S129" s="87" t="e">
        <f ca="true">+IF(AND(ISNUMBER(OFFSET('Water Data'!$I$4,0,10*ROW('Water Data'!I123))),'Data Summary'!CH129="Yes"),100-OFFSET('Water Data'!$I$4,0,10*ROW('Water Data'!I123)),NA())</f>
        <v>#N/A</v>
      </c>
      <c r="T129" s="87" t="e">
        <f ca="true">+IF(AND(ISNUMBER(OFFSET('Water Data'!$I$6,0,10*ROW('Water Data'!I123))),'Data Summary'!CI129="Yes"),OFFSET('Water Data'!$I$6,0,10*ROW('Water Data'!I123)),NA())</f>
        <v>#N/A</v>
      </c>
      <c r="U129" s="87" t="e">
        <f ca="true">+IF(AND(ISNUMBER(OFFSET('Water Data'!$I$9,0,10*ROW('Water Data'!I123))),'Data Summary'!CJ129="Yes"),OFFSET('Water Data'!$I$9,0,10*ROW('Water Data'!I123)),NA())</f>
        <v>#N/A</v>
      </c>
      <c r="V129" s="88" t="e">
        <f ca="true">+IF(AND(ISNUMBER(OFFSET('Sanitation Data'!$D$4,0,10*ROW('Sanitation Data'!D123))),'Data Summary'!CK129="Yes"),100-OFFSET('Sanitation Data'!$D$4,0,10*ROW('Sanitation Data'!D123)),NA())</f>
        <v>#N/A</v>
      </c>
      <c r="W129" s="88" t="e">
        <f ca="true">+IF(AND(ISNUMBER(OFFSET('Sanitation Data'!$D$6,0,10*ROW('Sanitation Data'!D123))),'Data Summary'!CL129="Yes"),OFFSET('Sanitation Data'!$D$6,0,10*ROW('Sanitation Data'!D123)),NA())</f>
        <v>#N/A</v>
      </c>
      <c r="X129" s="88" t="e">
        <f ca="true">+IF(AND(ISNUMBER(OFFSET('Sanitation Data'!$D$10,0,10*ROW('Sanitation Data'!D123))),'Data Summary'!CM129="Yes"),OFFSET('Sanitation Data'!$D$10,0,10*ROW('Sanitation Data'!D123)),NA())</f>
        <v>#N/A</v>
      </c>
      <c r="Y129" s="88" t="e">
        <f ca="true">+IF(AND(ISNUMBER(OFFSET('Sanitation Data'!$D$11,0,10*ROW('Sanitation Data'!D123))),'Data Summary'!CN129="Yes"),OFFSET('Sanitation Data'!$D$11,0,10*ROW('Sanitation Data'!D123)),NA())</f>
        <v>#N/A</v>
      </c>
      <c r="Z129" s="88" t="e">
        <f ca="true">+IF(AND(ISNUMBER(OFFSET('Sanitation Data'!$D$12,0,10*ROW('Sanitation Data'!D123))),'Data Summary'!CO129="Yes"),OFFSET('Sanitation Data'!$D$12,0,10*ROW('Sanitation Data'!D123)),NA())</f>
        <v>#N/A</v>
      </c>
      <c r="AA129" s="88" t="e">
        <f ca="true">+IF(AND(ISNUMBER(OFFSET('Sanitation Data'!$E$4,0,10*ROW('Sanitation Data'!E123))),'Data Summary'!CP129="Yes"),100-OFFSET('Sanitation Data'!$E$4,0,10*ROW('Sanitation Data'!E123)),NA())</f>
        <v>#N/A</v>
      </c>
      <c r="AB129" s="88" t="e">
        <f ca="true">+IF(AND(ISNUMBER(OFFSET('Sanitation Data'!$E$6,0,10*ROW('Sanitation Data'!E123))),'Data Summary'!CQ129="Yes"),OFFSET('Sanitation Data'!$E$6,0,10*ROW('Sanitation Data'!E123)),NA())</f>
        <v>#N/A</v>
      </c>
      <c r="AC129" s="88" t="e">
        <f ca="true">+IF(AND(ISNUMBER(OFFSET('Sanitation Data'!$E$10,0,10*ROW('Sanitation Data'!E123))),'Data Summary'!CR129="Yes"),OFFSET('Sanitation Data'!$E$10,0,10*ROW('Sanitation Data'!E123)),NA())</f>
        <v>#N/A</v>
      </c>
      <c r="AD129" s="88" t="e">
        <f ca="true">+IF(AND(ISNUMBER(OFFSET('Sanitation Data'!$E$11,0,10*ROW('Sanitation Data'!E123))),'Data Summary'!CS129="Yes"),OFFSET('Sanitation Data'!$E$11,0,10*ROW('Sanitation Data'!E123)),NA())</f>
        <v>#N/A</v>
      </c>
      <c r="AE129" s="88" t="e">
        <f ca="true">+IF(AND(ISNUMBER(OFFSET('Sanitation Data'!$E$12,0,10*ROW('Sanitation Data'!E123))),'Data Summary'!CT129="Yes"),OFFSET('Sanitation Data'!$E$12,0,10*ROW('Sanitation Data'!E123)),NA())</f>
        <v>#N/A</v>
      </c>
      <c r="AF129" s="88" t="e">
        <f ca="true">+IF(AND(ISNUMBER(OFFSET('Sanitation Data'!$F$4,0,10*ROW('Sanitation Data'!F123))),'Data Summary'!CU129="Yes"),100-OFFSET('Sanitation Data'!$F$4,0,10*ROW('Sanitation Data'!F123)),NA())</f>
        <v>#N/A</v>
      </c>
      <c r="AG129" s="88" t="e">
        <f ca="true">+IF(AND(ISNUMBER(OFFSET('Sanitation Data'!$F$6,0,10*ROW('Sanitation Data'!F123))),'Data Summary'!CV129="Yes"),OFFSET('Sanitation Data'!$F$6,0,10*ROW('Sanitation Data'!F123)),NA())</f>
        <v>#N/A</v>
      </c>
      <c r="AH129" s="88" t="e">
        <f ca="true">+IF(AND(ISNUMBER(OFFSET('Sanitation Data'!$F$10,0,10*ROW('Sanitation Data'!F123))),'Data Summary'!CW129="Yes"),OFFSET('Sanitation Data'!$F$10,0,10*ROW('Sanitation Data'!F123)),NA())</f>
        <v>#N/A</v>
      </c>
      <c r="AI129" s="88" t="e">
        <f ca="true">+IF(AND(ISNUMBER(OFFSET('Sanitation Data'!$F$11,0,10*ROW('Sanitation Data'!F123))),'Data Summary'!CX129="Yes"),OFFSET('Sanitation Data'!$F$11,0,10*ROW('Sanitation Data'!F123)),NA())</f>
        <v>#N/A</v>
      </c>
      <c r="AJ129" s="88" t="e">
        <f ca="true">+IF(AND(ISNUMBER(OFFSET('Sanitation Data'!$F$12,0,10*ROW('Sanitation Data'!F123))),'Data Summary'!CY129="Yes"),OFFSET('Sanitation Data'!$F$12,0,10*ROW('Sanitation Data'!F123)),NA())</f>
        <v>#N/A</v>
      </c>
      <c r="AK129" s="88" t="e">
        <f ca="true">+IF(AND(ISNUMBER(OFFSET('Sanitation Data'!$G$4,0,10*ROW('Sanitation Data'!G123))),'Data Summary'!CZ129="Yes"),100-OFFSET('Sanitation Data'!$G$4,0,10*ROW('Sanitation Data'!G123)),NA())</f>
        <v>#N/A</v>
      </c>
      <c r="AL129" s="88" t="e">
        <f ca="true">+IF(AND(ISNUMBER(OFFSET('Sanitation Data'!$G$6,0,10*ROW('Sanitation Data'!G123))),'Data Summary'!DA129="Yes"),OFFSET('Sanitation Data'!$G$6,0,10*ROW('Sanitation Data'!G123)),NA())</f>
        <v>#N/A</v>
      </c>
      <c r="AM129" s="88" t="e">
        <f ca="true">+IF(AND(ISNUMBER(OFFSET('Sanitation Data'!$G$10,0,10*ROW('Sanitation Data'!G123))),'Data Summary'!DB129="Yes"),OFFSET('Sanitation Data'!$G$10,0,10*ROW('Sanitation Data'!G123)),NA())</f>
        <v>#N/A</v>
      </c>
      <c r="AN129" s="88" t="e">
        <f ca="true">+IF(AND(ISNUMBER(OFFSET('Sanitation Data'!$G$11,0,10*ROW('Sanitation Data'!G123))),'Data Summary'!DC129="Yes"),OFFSET('Sanitation Data'!$G$11,0,10*ROW('Sanitation Data'!G123)),NA())</f>
        <v>#N/A</v>
      </c>
      <c r="AO129" s="88" t="e">
        <f ca="true">+IF(AND(ISNUMBER(OFFSET('Sanitation Data'!$G$12,0,10*ROW('Sanitation Data'!G123))),'Data Summary'!DD129="Yes"),OFFSET('Sanitation Data'!$G$12,0,10*ROW('Sanitation Data'!G123)),NA())</f>
        <v>#N/A</v>
      </c>
      <c r="AP129" s="88" t="e">
        <f ca="true">+IF(AND(ISNUMBER(OFFSET('Sanitation Data'!$H$4,0,10*ROW('Sanitation Data'!H123))),'Data Summary'!DE129="Yes"),100-OFFSET('Sanitation Data'!$H$4,0,10*ROW('Sanitation Data'!H123)),NA())</f>
        <v>#N/A</v>
      </c>
      <c r="AQ129" s="88" t="e">
        <f ca="true">+IF(AND(ISNUMBER(OFFSET('Sanitation Data'!$H$6,0,10*ROW('Sanitation Data'!H123))),'Data Summary'!DF129="Yes"),OFFSET('Sanitation Data'!$H$6,0,10*ROW('Sanitation Data'!H123)),NA())</f>
        <v>#N/A</v>
      </c>
      <c r="AR129" s="88" t="e">
        <f ca="true">+IF(AND(ISNUMBER(OFFSET('Sanitation Data'!$H$10,0,10*ROW('Sanitation Data'!H123))),'Data Summary'!DG129="Yes"),OFFSET('Sanitation Data'!$H$10,0,10*ROW('Sanitation Data'!H123)),NA())</f>
        <v>#N/A</v>
      </c>
      <c r="AS129" s="88" t="e">
        <f ca="true">+IF(AND(ISNUMBER(OFFSET('Sanitation Data'!$H$11,0,10*ROW('Sanitation Data'!H123))),'Data Summary'!DH129="Yes"),OFFSET('Sanitation Data'!$H$11,0,10*ROW('Sanitation Data'!H123)),NA())</f>
        <v>#N/A</v>
      </c>
      <c r="AT129" s="88" t="e">
        <f ca="true">+IF(AND(ISNUMBER(OFFSET('Sanitation Data'!$H$12,0,10*ROW('Sanitation Data'!H123))),'Data Summary'!DI129="Yes"),OFFSET('Sanitation Data'!$H$12,0,10*ROW('Sanitation Data'!H123)),NA())</f>
        <v>#N/A</v>
      </c>
      <c r="AU129" s="88" t="e">
        <f ca="true">+IF(AND(ISNUMBER(OFFSET('Sanitation Data'!$I$4,0,10*ROW('Sanitation Data'!I123))),'Data Summary'!DJ129="Yes"),100-OFFSET('Sanitation Data'!$I$4,0,10*ROW('Sanitation Data'!I123)),NA())</f>
        <v>#N/A</v>
      </c>
      <c r="AV129" s="88" t="e">
        <f ca="true">+IF(AND(ISNUMBER(OFFSET('Sanitation Data'!$I$6,0,10*ROW('Sanitation Data'!I123))),'Data Summary'!DK129="Yes"),OFFSET('Sanitation Data'!$I$6,0,10*ROW('Sanitation Data'!I123)),NA())</f>
        <v>#N/A</v>
      </c>
      <c r="AW129" s="88" t="e">
        <f ca="true">+IF(AND(ISNUMBER(OFFSET('Sanitation Data'!$I$10,0,10*ROW('Sanitation Data'!I123))),'Data Summary'!DL129="Yes"),OFFSET('Sanitation Data'!$I$10,0,10*ROW('Sanitation Data'!I123)),NA())</f>
        <v>#N/A</v>
      </c>
      <c r="AX129" s="88" t="e">
        <f ca="true">+IF(AND(ISNUMBER(OFFSET('Sanitation Data'!$I$11,0,10*ROW('Sanitation Data'!I123))),'Data Summary'!DM129="Yes"),OFFSET('Sanitation Data'!$I$11,0,10*ROW('Sanitation Data'!I123)),NA())</f>
        <v>#N/A</v>
      </c>
      <c r="AY129" s="88" t="e">
        <f ca="true">+IF(AND(ISNUMBER(OFFSET('Sanitation Data'!$I$12,0,10*ROW('Sanitation Data'!I123))),'Data Summary'!DN129="Yes"),OFFSET('Sanitation Data'!$I$12,0,10*ROW('Sanitation Data'!I123)),NA())</f>
        <v>#N/A</v>
      </c>
      <c r="AZ129" s="89" t="e">
        <f ca="true">+IF(AND(ISNUMBER(OFFSET('Hygiene Data'!$D$5,0,10*ROW('Hygiene Data'!D123))),'Data Summary'!DO129="Yes"),OFFSET('Hygiene Data'!$D$5,0,10*ROW('Hygiene Data'!D123)),NA())</f>
        <v>#N/A</v>
      </c>
      <c r="BA129" s="89" t="e">
        <f ca="true">+IF(AND(ISNUMBER(OFFSET('Hygiene Data'!$D$7,0,10*ROW('Hygiene Data'!D123))),'Data Summary'!DP129="Yes"),OFFSET('Hygiene Data'!$D$7,0,10*ROW('Hygiene Data'!D123)),NA())</f>
        <v>#N/A</v>
      </c>
      <c r="BB129" s="89" t="e">
        <f ca="true">+IF(AND(ISNUMBER(OFFSET('Hygiene Data'!$D$9,0,10*ROW('Hygiene Data'!D123))),'Data Summary'!DQ129="Yes"),OFFSET('Hygiene Data'!$D$9,0,10*ROW('Hygiene Data'!D123)),NA())</f>
        <v>#N/A</v>
      </c>
      <c r="BC129" s="89" t="e">
        <f ca="true">+IF(AND(ISNUMBER(OFFSET('Hygiene Data'!$E$5,0,10*ROW('Hygiene Data'!E123))),'Data Summary'!DR129="Yes"),OFFSET('Hygiene Data'!$E$5,0,10*ROW('Hygiene Data'!E123)),NA())</f>
        <v>#N/A</v>
      </c>
      <c r="BD129" s="89" t="e">
        <f ca="true">+IF(AND(ISNUMBER(OFFSET('Hygiene Data'!$E$7,0,10*ROW('Hygiene Data'!E123))),'Data Summary'!DS129="Yes"),OFFSET('Hygiene Data'!$E$7,0,10*ROW('Hygiene Data'!E123)),NA())</f>
        <v>#N/A</v>
      </c>
      <c r="BE129" s="89" t="e">
        <f ca="true">+IF(AND(ISNUMBER(OFFSET('Hygiene Data'!$E$9,0,10*ROW('Hygiene Data'!E123))),'Data Summary'!DT129="Yes"),OFFSET('Hygiene Data'!$E$9,0,10*ROW('Hygiene Data'!E123)),NA())</f>
        <v>#N/A</v>
      </c>
      <c r="BF129" s="89" t="e">
        <f ca="true">+IF(AND(ISNUMBER(OFFSET('Hygiene Data'!$F$5,0,10*ROW('Hygiene Data'!F123))),'Data Summary'!DU129="Yes"),OFFSET('Hygiene Data'!$F$5,0,10*ROW('Hygiene Data'!F123)),NA())</f>
        <v>#N/A</v>
      </c>
      <c r="BG129" s="89" t="e">
        <f ca="true">+IF(AND(ISNUMBER(OFFSET('Hygiene Data'!$F$7,0,10*ROW('Hygiene Data'!F123))),'Data Summary'!DV129="Yes"),OFFSET('Hygiene Data'!$F$7,0,10*ROW('Hygiene Data'!F123)),NA())</f>
        <v>#N/A</v>
      </c>
      <c r="BH129" s="89" t="e">
        <f ca="true">+IF(AND(ISNUMBER(OFFSET('Hygiene Data'!$F$9,0,10*ROW('Hygiene Data'!F123))),'Data Summary'!DW129="Yes"),OFFSET('Hygiene Data'!$F$9,0,10*ROW('Hygiene Data'!F123)),NA())</f>
        <v>#N/A</v>
      </c>
      <c r="BI129" s="89" t="e">
        <f ca="true">+IF(AND(ISNUMBER(OFFSET('Hygiene Data'!$G$5,0,10*ROW('Hygiene Data'!G123))),'Data Summary'!DX129="Yes"),OFFSET('Hygiene Data'!$G$5,0,10*ROW('Hygiene Data'!G123)),NA())</f>
        <v>#N/A</v>
      </c>
      <c r="BJ129" s="89" t="e">
        <f ca="true">+IF(AND(ISNUMBER(OFFSET('Hygiene Data'!$G$7,0,10*ROW('Hygiene Data'!G123))),'Data Summary'!DY129="Yes"),OFFSET('Hygiene Data'!$G$7,0,10*ROW('Hygiene Data'!G123)),NA())</f>
        <v>#N/A</v>
      </c>
      <c r="BK129" s="89" t="e">
        <f ca="true">+IF(AND(ISNUMBER(OFFSET('Hygiene Data'!$G$9,0,10*ROW('Hygiene Data'!G123))),'Data Summary'!DZ129="Yes"),OFFSET('Hygiene Data'!$G$9,0,10*ROW('Hygiene Data'!G123)),NA())</f>
        <v>#N/A</v>
      </c>
      <c r="BL129" s="89" t="e">
        <f ca="true">+IF(AND(ISNUMBER(OFFSET('Hygiene Data'!$H$5,0,10*ROW('Hygiene Data'!H123))),'Data Summary'!EA129="Yes"),OFFSET('Hygiene Data'!$H$5,0,10*ROW('Hygiene Data'!H123)),NA())</f>
        <v>#N/A</v>
      </c>
      <c r="BM129" s="89" t="e">
        <f ca="true">+IF(AND(ISNUMBER(OFFSET('Hygiene Data'!$H$7,0,10*ROW('Hygiene Data'!H123))),'Data Summary'!EB129="Yes"),OFFSET('Hygiene Data'!$H$7,0,10*ROW('Hygiene Data'!H123)),NA())</f>
        <v>#N/A</v>
      </c>
      <c r="BN129" s="89" t="e">
        <f ca="true">+IF(AND(ISNUMBER(OFFSET('Hygiene Data'!$H$9,0,10*ROW('Hygiene Data'!H123))),'Data Summary'!EC129="Yes"),OFFSET('Hygiene Data'!$H$9,0,10*ROW('Hygiene Data'!H123)),NA())</f>
        <v>#N/A</v>
      </c>
      <c r="BO129" s="89" t="e">
        <f ca="true">+IF(AND(ISNUMBER(OFFSET('Hygiene Data'!$I$5,0,10*ROW('Hygiene Data'!I123))),'Data Summary'!ED129="Yes"),OFFSET('Hygiene Data'!$I$5,0,10*ROW('Hygiene Data'!I123)),NA())</f>
        <v>#N/A</v>
      </c>
      <c r="BP129" s="89" t="e">
        <f ca="true">+IF(AND(ISNUMBER(OFFSET('Hygiene Data'!$I$7,0,10*ROW('Hygiene Data'!I123))),'Data Summary'!EE129="Yes"),OFFSET('Hygiene Data'!$I$7,0,10*ROW('Hygiene Data'!I123)),NA())</f>
        <v>#N/A</v>
      </c>
      <c r="BQ129" s="89" t="e">
        <f ca="true">+IF(AND(ISNUMBER(OFFSET('Hygiene Data'!$I$9,0,10*ROW('Hygiene Data'!I123))),'Data Summary'!EF129="Yes"),OFFSET('Hygiene Data'!$I$9,0,10*ROW('Hygiene Data'!I123)),NA())</f>
        <v>#N/A</v>
      </c>
    </row>
    <row xmlns:x14ac="http://schemas.microsoft.com/office/spreadsheetml/2009/9/ac" r="130" x14ac:dyDescent="0.2">
      <c r="A130" s="326" t="e">
        <f ca="true">+RIGHT('Data Summary'!A130,LEN('Data Summary'!A130)-9)</f>
        <v>#VALUE!</v>
      </c>
      <c r="B130" s="34" t="str">
        <f ca="true">+IF(ISTEXT('Data Summary'!B130),'Data Summary'!B130,"")</f>
        <v/>
      </c>
      <c r="C130" s="325" t="e">
        <f ca="true">+VALUE('Data Summary'!C130)</f>
        <v>#VALUE!</v>
      </c>
      <c r="D130" s="87" t="e">
        <f ca="true">+IF(AND(ISNUMBER(OFFSET('Water Data'!$D$4,0,10*ROW('Water Data'!D124))),'Data Summary'!BS130="Yes"),100-OFFSET('Water Data'!$D$4,0,10*ROW('Water Data'!D124)),NA())</f>
        <v>#N/A</v>
      </c>
      <c r="E130" s="87" t="e">
        <f ca="true">+IF(AND(ISNUMBER(OFFSET('Water Data'!$D$6,0,10*ROW('Water Data'!D124))),'Data Summary'!BT130="Yes"),OFFSET('Water Data'!$D$6,0,10*ROW('Water Data'!D124)),NA())</f>
        <v>#N/A</v>
      </c>
      <c r="F130" s="87" t="e">
        <f ca="true">+IF(AND(ISNUMBER(OFFSET('Water Data'!$D$9,0,10*ROW('Water Data'!D124))),'Data Summary'!BU130="Yes"),OFFSET('Water Data'!$D$9,0,10*ROW('Water Data'!D124)),NA())</f>
        <v>#N/A</v>
      </c>
      <c r="G130" s="87" t="e">
        <f ca="true">+IF(AND(ISNUMBER(OFFSET('Water Data'!$E$4,0,10*ROW('Water Data'!E124))),'Data Summary'!BV130="Yes"),100-OFFSET('Water Data'!$E$4,0,10*ROW('Water Data'!E124)),NA())</f>
        <v>#N/A</v>
      </c>
      <c r="H130" s="87" t="e">
        <f ca="true">+IF(AND(ISNUMBER(OFFSET('Water Data'!$E$6,0,10*ROW('Water Data'!E124))),'Data Summary'!BW130="Yes"),OFFSET('Water Data'!$E$6,0,10*ROW('Water Data'!E124)),NA())</f>
        <v>#N/A</v>
      </c>
      <c r="I130" s="87" t="e">
        <f ca="true">+IF(AND(ISNUMBER(OFFSET('Water Data'!$E$9,0,10*ROW('Water Data'!E124))),'Data Summary'!BX130="Yes"),OFFSET('Water Data'!$E$9,0,10*ROW('Water Data'!E124)),NA())</f>
        <v>#N/A</v>
      </c>
      <c r="J130" s="87" t="e">
        <f ca="true">+IF(AND(ISNUMBER(OFFSET('Water Data'!$F$4,0,10*ROW('Water Data'!F124))),'Data Summary'!BY130="Yes"),100-OFFSET('Water Data'!$F$4,0,10*ROW('Water Data'!F124)),NA())</f>
        <v>#N/A</v>
      </c>
      <c r="K130" s="87" t="e">
        <f ca="true">+IF(AND(ISNUMBER(OFFSET('Water Data'!$F$6,0,10*ROW('Water Data'!F124))),'Data Summary'!BZ130="Yes"),OFFSET('Water Data'!$F$6,0,10*ROW('Water Data'!F124)),NA())</f>
        <v>#N/A</v>
      </c>
      <c r="L130" s="87" t="e">
        <f ca="true">+IF(AND(ISNUMBER(OFFSET('Water Data'!$F$9,0,10*ROW('Water Data'!F124))),'Data Summary'!CA130="Yes"),OFFSET('Water Data'!$F$9,0,10*ROW('Water Data'!F124)),NA())</f>
        <v>#N/A</v>
      </c>
      <c r="M130" s="87" t="e">
        <f ca="true">+IF(AND(ISNUMBER(OFFSET('Water Data'!$G$4,0,10*ROW('Water Data'!G124))),'Data Summary'!CB130="Yes"),100-OFFSET('Water Data'!$G$4,0,10*ROW('Water Data'!G124)),NA())</f>
        <v>#N/A</v>
      </c>
      <c r="N130" s="87" t="e">
        <f ca="true">+IF(AND(ISNUMBER(OFFSET('Water Data'!$G$6,0,10*ROW('Water Data'!G124))),'Data Summary'!CC130="Yes"),OFFSET('Water Data'!$G$6,0,10*ROW('Water Data'!G124)),NA())</f>
        <v>#N/A</v>
      </c>
      <c r="O130" s="87" t="e">
        <f ca="true">+IF(AND(ISNUMBER(OFFSET('Water Data'!$G$9,0,10*ROW('Water Data'!G124))),'Data Summary'!CD130="Yes"),OFFSET('Water Data'!$G$9,0,10*ROW('Water Data'!G124)),NA())</f>
        <v>#N/A</v>
      </c>
      <c r="P130" s="87" t="e">
        <f ca="true">+IF(AND(ISNUMBER(OFFSET('Water Data'!$H$4,0,10*ROW('Water Data'!H124))),'Data Summary'!CE130="Yes"),100-OFFSET('Water Data'!$H$4,0,10*ROW('Water Data'!H124)),NA())</f>
        <v>#N/A</v>
      </c>
      <c r="Q130" s="87" t="e">
        <f ca="true">+IF(AND(ISNUMBER(OFFSET('Water Data'!$H$6,0,10*ROW('Water Data'!H124))),'Data Summary'!CF130="Yes"),OFFSET('Water Data'!$H$6,0,10*ROW('Water Data'!H124)),NA())</f>
        <v>#N/A</v>
      </c>
      <c r="R130" s="87" t="e">
        <f ca="true">+IF(AND(ISNUMBER(OFFSET('Water Data'!$H$9,0,10*ROW('Water Data'!H124))),'Data Summary'!CG130="Yes"),OFFSET('Water Data'!$H$9,0,10*ROW('Water Data'!H124)),NA())</f>
        <v>#N/A</v>
      </c>
      <c r="S130" s="87" t="e">
        <f ca="true">+IF(AND(ISNUMBER(OFFSET('Water Data'!$I$4,0,10*ROW('Water Data'!I124))),'Data Summary'!CH130="Yes"),100-OFFSET('Water Data'!$I$4,0,10*ROW('Water Data'!I124)),NA())</f>
        <v>#N/A</v>
      </c>
      <c r="T130" s="87" t="e">
        <f ca="true">+IF(AND(ISNUMBER(OFFSET('Water Data'!$I$6,0,10*ROW('Water Data'!I124))),'Data Summary'!CI130="Yes"),OFFSET('Water Data'!$I$6,0,10*ROW('Water Data'!I124)),NA())</f>
        <v>#N/A</v>
      </c>
      <c r="U130" s="87" t="e">
        <f ca="true">+IF(AND(ISNUMBER(OFFSET('Water Data'!$I$9,0,10*ROW('Water Data'!I124))),'Data Summary'!CJ130="Yes"),OFFSET('Water Data'!$I$9,0,10*ROW('Water Data'!I124)),NA())</f>
        <v>#N/A</v>
      </c>
      <c r="V130" s="88" t="e">
        <f ca="true">+IF(AND(ISNUMBER(OFFSET('Sanitation Data'!$D$4,0,10*ROW('Sanitation Data'!D124))),'Data Summary'!CK130="Yes"),100-OFFSET('Sanitation Data'!$D$4,0,10*ROW('Sanitation Data'!D124)),NA())</f>
        <v>#N/A</v>
      </c>
      <c r="W130" s="88" t="e">
        <f ca="true">+IF(AND(ISNUMBER(OFFSET('Sanitation Data'!$D$6,0,10*ROW('Sanitation Data'!D124))),'Data Summary'!CL130="Yes"),OFFSET('Sanitation Data'!$D$6,0,10*ROW('Sanitation Data'!D124)),NA())</f>
        <v>#N/A</v>
      </c>
      <c r="X130" s="88" t="e">
        <f ca="true">+IF(AND(ISNUMBER(OFFSET('Sanitation Data'!$D$10,0,10*ROW('Sanitation Data'!D124))),'Data Summary'!CM130="Yes"),OFFSET('Sanitation Data'!$D$10,0,10*ROW('Sanitation Data'!D124)),NA())</f>
        <v>#N/A</v>
      </c>
      <c r="Y130" s="88" t="e">
        <f ca="true">+IF(AND(ISNUMBER(OFFSET('Sanitation Data'!$D$11,0,10*ROW('Sanitation Data'!D124))),'Data Summary'!CN130="Yes"),OFFSET('Sanitation Data'!$D$11,0,10*ROW('Sanitation Data'!D124)),NA())</f>
        <v>#N/A</v>
      </c>
      <c r="Z130" s="88" t="e">
        <f ca="true">+IF(AND(ISNUMBER(OFFSET('Sanitation Data'!$D$12,0,10*ROW('Sanitation Data'!D124))),'Data Summary'!CO130="Yes"),OFFSET('Sanitation Data'!$D$12,0,10*ROW('Sanitation Data'!D124)),NA())</f>
        <v>#N/A</v>
      </c>
      <c r="AA130" s="88" t="e">
        <f ca="true">+IF(AND(ISNUMBER(OFFSET('Sanitation Data'!$E$4,0,10*ROW('Sanitation Data'!E124))),'Data Summary'!CP130="Yes"),100-OFFSET('Sanitation Data'!$E$4,0,10*ROW('Sanitation Data'!E124)),NA())</f>
        <v>#N/A</v>
      </c>
      <c r="AB130" s="88" t="e">
        <f ca="true">+IF(AND(ISNUMBER(OFFSET('Sanitation Data'!$E$6,0,10*ROW('Sanitation Data'!E124))),'Data Summary'!CQ130="Yes"),OFFSET('Sanitation Data'!$E$6,0,10*ROW('Sanitation Data'!E124)),NA())</f>
        <v>#N/A</v>
      </c>
      <c r="AC130" s="88" t="e">
        <f ca="true">+IF(AND(ISNUMBER(OFFSET('Sanitation Data'!$E$10,0,10*ROW('Sanitation Data'!E124))),'Data Summary'!CR130="Yes"),OFFSET('Sanitation Data'!$E$10,0,10*ROW('Sanitation Data'!E124)),NA())</f>
        <v>#N/A</v>
      </c>
      <c r="AD130" s="88" t="e">
        <f ca="true">+IF(AND(ISNUMBER(OFFSET('Sanitation Data'!$E$11,0,10*ROW('Sanitation Data'!E124))),'Data Summary'!CS130="Yes"),OFFSET('Sanitation Data'!$E$11,0,10*ROW('Sanitation Data'!E124)),NA())</f>
        <v>#N/A</v>
      </c>
      <c r="AE130" s="88" t="e">
        <f ca="true">+IF(AND(ISNUMBER(OFFSET('Sanitation Data'!$E$12,0,10*ROW('Sanitation Data'!E124))),'Data Summary'!CT130="Yes"),OFFSET('Sanitation Data'!$E$12,0,10*ROW('Sanitation Data'!E124)),NA())</f>
        <v>#N/A</v>
      </c>
      <c r="AF130" s="88" t="e">
        <f ca="true">+IF(AND(ISNUMBER(OFFSET('Sanitation Data'!$F$4,0,10*ROW('Sanitation Data'!F124))),'Data Summary'!CU130="Yes"),100-OFFSET('Sanitation Data'!$F$4,0,10*ROW('Sanitation Data'!F124)),NA())</f>
        <v>#N/A</v>
      </c>
      <c r="AG130" s="88" t="e">
        <f ca="true">+IF(AND(ISNUMBER(OFFSET('Sanitation Data'!$F$6,0,10*ROW('Sanitation Data'!F124))),'Data Summary'!CV130="Yes"),OFFSET('Sanitation Data'!$F$6,0,10*ROW('Sanitation Data'!F124)),NA())</f>
        <v>#N/A</v>
      </c>
      <c r="AH130" s="88" t="e">
        <f ca="true">+IF(AND(ISNUMBER(OFFSET('Sanitation Data'!$F$10,0,10*ROW('Sanitation Data'!F124))),'Data Summary'!CW130="Yes"),OFFSET('Sanitation Data'!$F$10,0,10*ROW('Sanitation Data'!F124)),NA())</f>
        <v>#N/A</v>
      </c>
      <c r="AI130" s="88" t="e">
        <f ca="true">+IF(AND(ISNUMBER(OFFSET('Sanitation Data'!$F$11,0,10*ROW('Sanitation Data'!F124))),'Data Summary'!CX130="Yes"),OFFSET('Sanitation Data'!$F$11,0,10*ROW('Sanitation Data'!F124)),NA())</f>
        <v>#N/A</v>
      </c>
      <c r="AJ130" s="88" t="e">
        <f ca="true">+IF(AND(ISNUMBER(OFFSET('Sanitation Data'!$F$12,0,10*ROW('Sanitation Data'!F124))),'Data Summary'!CY130="Yes"),OFFSET('Sanitation Data'!$F$12,0,10*ROW('Sanitation Data'!F124)),NA())</f>
        <v>#N/A</v>
      </c>
      <c r="AK130" s="88" t="e">
        <f ca="true">+IF(AND(ISNUMBER(OFFSET('Sanitation Data'!$G$4,0,10*ROW('Sanitation Data'!G124))),'Data Summary'!CZ130="Yes"),100-OFFSET('Sanitation Data'!$G$4,0,10*ROW('Sanitation Data'!G124)),NA())</f>
        <v>#N/A</v>
      </c>
      <c r="AL130" s="88" t="e">
        <f ca="true">+IF(AND(ISNUMBER(OFFSET('Sanitation Data'!$G$6,0,10*ROW('Sanitation Data'!G124))),'Data Summary'!DA130="Yes"),OFFSET('Sanitation Data'!$G$6,0,10*ROW('Sanitation Data'!G124)),NA())</f>
        <v>#N/A</v>
      </c>
      <c r="AM130" s="88" t="e">
        <f ca="true">+IF(AND(ISNUMBER(OFFSET('Sanitation Data'!$G$10,0,10*ROW('Sanitation Data'!G124))),'Data Summary'!DB130="Yes"),OFFSET('Sanitation Data'!$G$10,0,10*ROW('Sanitation Data'!G124)),NA())</f>
        <v>#N/A</v>
      </c>
      <c r="AN130" s="88" t="e">
        <f ca="true">+IF(AND(ISNUMBER(OFFSET('Sanitation Data'!$G$11,0,10*ROW('Sanitation Data'!G124))),'Data Summary'!DC130="Yes"),OFFSET('Sanitation Data'!$G$11,0,10*ROW('Sanitation Data'!G124)),NA())</f>
        <v>#N/A</v>
      </c>
      <c r="AO130" s="88" t="e">
        <f ca="true">+IF(AND(ISNUMBER(OFFSET('Sanitation Data'!$G$12,0,10*ROW('Sanitation Data'!G124))),'Data Summary'!DD130="Yes"),OFFSET('Sanitation Data'!$G$12,0,10*ROW('Sanitation Data'!G124)),NA())</f>
        <v>#N/A</v>
      </c>
      <c r="AP130" s="88" t="e">
        <f ca="true">+IF(AND(ISNUMBER(OFFSET('Sanitation Data'!$H$4,0,10*ROW('Sanitation Data'!H124))),'Data Summary'!DE130="Yes"),100-OFFSET('Sanitation Data'!$H$4,0,10*ROW('Sanitation Data'!H124)),NA())</f>
        <v>#N/A</v>
      </c>
      <c r="AQ130" s="88" t="e">
        <f ca="true">+IF(AND(ISNUMBER(OFFSET('Sanitation Data'!$H$6,0,10*ROW('Sanitation Data'!H124))),'Data Summary'!DF130="Yes"),OFFSET('Sanitation Data'!$H$6,0,10*ROW('Sanitation Data'!H124)),NA())</f>
        <v>#N/A</v>
      </c>
      <c r="AR130" s="88" t="e">
        <f ca="true">+IF(AND(ISNUMBER(OFFSET('Sanitation Data'!$H$10,0,10*ROW('Sanitation Data'!H124))),'Data Summary'!DG130="Yes"),OFFSET('Sanitation Data'!$H$10,0,10*ROW('Sanitation Data'!H124)),NA())</f>
        <v>#N/A</v>
      </c>
      <c r="AS130" s="88" t="e">
        <f ca="true">+IF(AND(ISNUMBER(OFFSET('Sanitation Data'!$H$11,0,10*ROW('Sanitation Data'!H124))),'Data Summary'!DH130="Yes"),OFFSET('Sanitation Data'!$H$11,0,10*ROW('Sanitation Data'!H124)),NA())</f>
        <v>#N/A</v>
      </c>
      <c r="AT130" s="88" t="e">
        <f ca="true">+IF(AND(ISNUMBER(OFFSET('Sanitation Data'!$H$12,0,10*ROW('Sanitation Data'!H124))),'Data Summary'!DI130="Yes"),OFFSET('Sanitation Data'!$H$12,0,10*ROW('Sanitation Data'!H124)),NA())</f>
        <v>#N/A</v>
      </c>
      <c r="AU130" s="88" t="e">
        <f ca="true">+IF(AND(ISNUMBER(OFFSET('Sanitation Data'!$I$4,0,10*ROW('Sanitation Data'!I124))),'Data Summary'!DJ130="Yes"),100-OFFSET('Sanitation Data'!$I$4,0,10*ROW('Sanitation Data'!I124)),NA())</f>
        <v>#N/A</v>
      </c>
      <c r="AV130" s="88" t="e">
        <f ca="true">+IF(AND(ISNUMBER(OFFSET('Sanitation Data'!$I$6,0,10*ROW('Sanitation Data'!I124))),'Data Summary'!DK130="Yes"),OFFSET('Sanitation Data'!$I$6,0,10*ROW('Sanitation Data'!I124)),NA())</f>
        <v>#N/A</v>
      </c>
      <c r="AW130" s="88" t="e">
        <f ca="true">+IF(AND(ISNUMBER(OFFSET('Sanitation Data'!$I$10,0,10*ROW('Sanitation Data'!I124))),'Data Summary'!DL130="Yes"),OFFSET('Sanitation Data'!$I$10,0,10*ROW('Sanitation Data'!I124)),NA())</f>
        <v>#N/A</v>
      </c>
      <c r="AX130" s="88" t="e">
        <f ca="true">+IF(AND(ISNUMBER(OFFSET('Sanitation Data'!$I$11,0,10*ROW('Sanitation Data'!I124))),'Data Summary'!DM130="Yes"),OFFSET('Sanitation Data'!$I$11,0,10*ROW('Sanitation Data'!I124)),NA())</f>
        <v>#N/A</v>
      </c>
      <c r="AY130" s="88" t="e">
        <f ca="true">+IF(AND(ISNUMBER(OFFSET('Sanitation Data'!$I$12,0,10*ROW('Sanitation Data'!I124))),'Data Summary'!DN130="Yes"),OFFSET('Sanitation Data'!$I$12,0,10*ROW('Sanitation Data'!I124)),NA())</f>
        <v>#N/A</v>
      </c>
      <c r="AZ130" s="89" t="e">
        <f ca="true">+IF(AND(ISNUMBER(OFFSET('Hygiene Data'!$D$5,0,10*ROW('Hygiene Data'!D124))),'Data Summary'!DO130="Yes"),OFFSET('Hygiene Data'!$D$5,0,10*ROW('Hygiene Data'!D124)),NA())</f>
        <v>#N/A</v>
      </c>
      <c r="BA130" s="89" t="e">
        <f ca="true">+IF(AND(ISNUMBER(OFFSET('Hygiene Data'!$D$7,0,10*ROW('Hygiene Data'!D124))),'Data Summary'!DP130="Yes"),OFFSET('Hygiene Data'!$D$7,0,10*ROW('Hygiene Data'!D124)),NA())</f>
        <v>#N/A</v>
      </c>
      <c r="BB130" s="89" t="e">
        <f ca="true">+IF(AND(ISNUMBER(OFFSET('Hygiene Data'!$D$9,0,10*ROW('Hygiene Data'!D124))),'Data Summary'!DQ130="Yes"),OFFSET('Hygiene Data'!$D$9,0,10*ROW('Hygiene Data'!D124)),NA())</f>
        <v>#N/A</v>
      </c>
      <c r="BC130" s="89" t="e">
        <f ca="true">+IF(AND(ISNUMBER(OFFSET('Hygiene Data'!$E$5,0,10*ROW('Hygiene Data'!E124))),'Data Summary'!DR130="Yes"),OFFSET('Hygiene Data'!$E$5,0,10*ROW('Hygiene Data'!E124)),NA())</f>
        <v>#N/A</v>
      </c>
      <c r="BD130" s="89" t="e">
        <f ca="true">+IF(AND(ISNUMBER(OFFSET('Hygiene Data'!$E$7,0,10*ROW('Hygiene Data'!E124))),'Data Summary'!DS130="Yes"),OFFSET('Hygiene Data'!$E$7,0,10*ROW('Hygiene Data'!E124)),NA())</f>
        <v>#N/A</v>
      </c>
      <c r="BE130" s="89" t="e">
        <f ca="true">+IF(AND(ISNUMBER(OFFSET('Hygiene Data'!$E$9,0,10*ROW('Hygiene Data'!E124))),'Data Summary'!DT130="Yes"),OFFSET('Hygiene Data'!$E$9,0,10*ROW('Hygiene Data'!E124)),NA())</f>
        <v>#N/A</v>
      </c>
      <c r="BF130" s="89" t="e">
        <f ca="true">+IF(AND(ISNUMBER(OFFSET('Hygiene Data'!$F$5,0,10*ROW('Hygiene Data'!F124))),'Data Summary'!DU130="Yes"),OFFSET('Hygiene Data'!$F$5,0,10*ROW('Hygiene Data'!F124)),NA())</f>
        <v>#N/A</v>
      </c>
      <c r="BG130" s="89" t="e">
        <f ca="true">+IF(AND(ISNUMBER(OFFSET('Hygiene Data'!$F$7,0,10*ROW('Hygiene Data'!F124))),'Data Summary'!DV130="Yes"),OFFSET('Hygiene Data'!$F$7,0,10*ROW('Hygiene Data'!F124)),NA())</f>
        <v>#N/A</v>
      </c>
      <c r="BH130" s="89" t="e">
        <f ca="true">+IF(AND(ISNUMBER(OFFSET('Hygiene Data'!$F$9,0,10*ROW('Hygiene Data'!F124))),'Data Summary'!DW130="Yes"),OFFSET('Hygiene Data'!$F$9,0,10*ROW('Hygiene Data'!F124)),NA())</f>
        <v>#N/A</v>
      </c>
      <c r="BI130" s="89" t="e">
        <f ca="true">+IF(AND(ISNUMBER(OFFSET('Hygiene Data'!$G$5,0,10*ROW('Hygiene Data'!G124))),'Data Summary'!DX130="Yes"),OFFSET('Hygiene Data'!$G$5,0,10*ROW('Hygiene Data'!G124)),NA())</f>
        <v>#N/A</v>
      </c>
      <c r="BJ130" s="89" t="e">
        <f ca="true">+IF(AND(ISNUMBER(OFFSET('Hygiene Data'!$G$7,0,10*ROW('Hygiene Data'!G124))),'Data Summary'!DY130="Yes"),OFFSET('Hygiene Data'!$G$7,0,10*ROW('Hygiene Data'!G124)),NA())</f>
        <v>#N/A</v>
      </c>
      <c r="BK130" s="89" t="e">
        <f ca="true">+IF(AND(ISNUMBER(OFFSET('Hygiene Data'!$G$9,0,10*ROW('Hygiene Data'!G124))),'Data Summary'!DZ130="Yes"),OFFSET('Hygiene Data'!$G$9,0,10*ROW('Hygiene Data'!G124)),NA())</f>
        <v>#N/A</v>
      </c>
      <c r="BL130" s="89" t="e">
        <f ca="true">+IF(AND(ISNUMBER(OFFSET('Hygiene Data'!$H$5,0,10*ROW('Hygiene Data'!H124))),'Data Summary'!EA130="Yes"),OFFSET('Hygiene Data'!$H$5,0,10*ROW('Hygiene Data'!H124)),NA())</f>
        <v>#N/A</v>
      </c>
      <c r="BM130" s="89" t="e">
        <f ca="true">+IF(AND(ISNUMBER(OFFSET('Hygiene Data'!$H$7,0,10*ROW('Hygiene Data'!H124))),'Data Summary'!EB130="Yes"),OFFSET('Hygiene Data'!$H$7,0,10*ROW('Hygiene Data'!H124)),NA())</f>
        <v>#N/A</v>
      </c>
      <c r="BN130" s="89" t="e">
        <f ca="true">+IF(AND(ISNUMBER(OFFSET('Hygiene Data'!$H$9,0,10*ROW('Hygiene Data'!H124))),'Data Summary'!EC130="Yes"),OFFSET('Hygiene Data'!$H$9,0,10*ROW('Hygiene Data'!H124)),NA())</f>
        <v>#N/A</v>
      </c>
      <c r="BO130" s="89" t="e">
        <f ca="true">+IF(AND(ISNUMBER(OFFSET('Hygiene Data'!$I$5,0,10*ROW('Hygiene Data'!I124))),'Data Summary'!ED130="Yes"),OFFSET('Hygiene Data'!$I$5,0,10*ROW('Hygiene Data'!I124)),NA())</f>
        <v>#N/A</v>
      </c>
      <c r="BP130" s="89" t="e">
        <f ca="true">+IF(AND(ISNUMBER(OFFSET('Hygiene Data'!$I$7,0,10*ROW('Hygiene Data'!I124))),'Data Summary'!EE130="Yes"),OFFSET('Hygiene Data'!$I$7,0,10*ROW('Hygiene Data'!I124)),NA())</f>
        <v>#N/A</v>
      </c>
      <c r="BQ130" s="89" t="e">
        <f ca="true">+IF(AND(ISNUMBER(OFFSET('Hygiene Data'!$I$9,0,10*ROW('Hygiene Data'!I124))),'Data Summary'!EF130="Yes"),OFFSET('Hygiene Data'!$I$9,0,10*ROW('Hygiene Data'!I124)),NA())</f>
        <v>#N/A</v>
      </c>
    </row>
    <row xmlns:x14ac="http://schemas.microsoft.com/office/spreadsheetml/2009/9/ac" r="131" x14ac:dyDescent="0.2">
      <c r="A131" s="326" t="e">
        <f ca="true">+RIGHT('Data Summary'!A131,LEN('Data Summary'!A131)-9)</f>
        <v>#VALUE!</v>
      </c>
      <c r="B131" s="34" t="str">
        <f ca="true">+IF(ISTEXT('Data Summary'!B131),'Data Summary'!B131,"")</f>
        <v/>
      </c>
      <c r="C131" s="325" t="e">
        <f ca="true">+VALUE('Data Summary'!C131)</f>
        <v>#VALUE!</v>
      </c>
      <c r="D131" s="87" t="e">
        <f ca="true">+IF(AND(ISNUMBER(OFFSET('Water Data'!$D$4,0,10*ROW('Water Data'!D125))),'Data Summary'!BS131="Yes"),100-OFFSET('Water Data'!$D$4,0,10*ROW('Water Data'!D125)),NA())</f>
        <v>#N/A</v>
      </c>
      <c r="E131" s="87" t="e">
        <f ca="true">+IF(AND(ISNUMBER(OFFSET('Water Data'!$D$6,0,10*ROW('Water Data'!D125))),'Data Summary'!BT131="Yes"),OFFSET('Water Data'!$D$6,0,10*ROW('Water Data'!D125)),NA())</f>
        <v>#N/A</v>
      </c>
      <c r="F131" s="87" t="e">
        <f ca="true">+IF(AND(ISNUMBER(OFFSET('Water Data'!$D$9,0,10*ROW('Water Data'!D125))),'Data Summary'!BU131="Yes"),OFFSET('Water Data'!$D$9,0,10*ROW('Water Data'!D125)),NA())</f>
        <v>#N/A</v>
      </c>
      <c r="G131" s="87" t="e">
        <f ca="true">+IF(AND(ISNUMBER(OFFSET('Water Data'!$E$4,0,10*ROW('Water Data'!E125))),'Data Summary'!BV131="Yes"),100-OFFSET('Water Data'!$E$4,0,10*ROW('Water Data'!E125)),NA())</f>
        <v>#N/A</v>
      </c>
      <c r="H131" s="87" t="e">
        <f ca="true">+IF(AND(ISNUMBER(OFFSET('Water Data'!$E$6,0,10*ROW('Water Data'!E125))),'Data Summary'!BW131="Yes"),OFFSET('Water Data'!$E$6,0,10*ROW('Water Data'!E125)),NA())</f>
        <v>#N/A</v>
      </c>
      <c r="I131" s="87" t="e">
        <f ca="true">+IF(AND(ISNUMBER(OFFSET('Water Data'!$E$9,0,10*ROW('Water Data'!E125))),'Data Summary'!BX131="Yes"),OFFSET('Water Data'!$E$9,0,10*ROW('Water Data'!E125)),NA())</f>
        <v>#N/A</v>
      </c>
      <c r="J131" s="87" t="e">
        <f ca="true">+IF(AND(ISNUMBER(OFFSET('Water Data'!$F$4,0,10*ROW('Water Data'!F125))),'Data Summary'!BY131="Yes"),100-OFFSET('Water Data'!$F$4,0,10*ROW('Water Data'!F125)),NA())</f>
        <v>#N/A</v>
      </c>
      <c r="K131" s="87" t="e">
        <f ca="true">+IF(AND(ISNUMBER(OFFSET('Water Data'!$F$6,0,10*ROW('Water Data'!F125))),'Data Summary'!BZ131="Yes"),OFFSET('Water Data'!$F$6,0,10*ROW('Water Data'!F125)),NA())</f>
        <v>#N/A</v>
      </c>
      <c r="L131" s="87" t="e">
        <f ca="true">+IF(AND(ISNUMBER(OFFSET('Water Data'!$F$9,0,10*ROW('Water Data'!F125))),'Data Summary'!CA131="Yes"),OFFSET('Water Data'!$F$9,0,10*ROW('Water Data'!F125)),NA())</f>
        <v>#N/A</v>
      </c>
      <c r="M131" s="87" t="e">
        <f ca="true">+IF(AND(ISNUMBER(OFFSET('Water Data'!$G$4,0,10*ROW('Water Data'!G125))),'Data Summary'!CB131="Yes"),100-OFFSET('Water Data'!$G$4,0,10*ROW('Water Data'!G125)),NA())</f>
        <v>#N/A</v>
      </c>
      <c r="N131" s="87" t="e">
        <f ca="true">+IF(AND(ISNUMBER(OFFSET('Water Data'!$G$6,0,10*ROW('Water Data'!G125))),'Data Summary'!CC131="Yes"),OFFSET('Water Data'!$G$6,0,10*ROW('Water Data'!G125)),NA())</f>
        <v>#N/A</v>
      </c>
      <c r="O131" s="87" t="e">
        <f ca="true">+IF(AND(ISNUMBER(OFFSET('Water Data'!$G$9,0,10*ROW('Water Data'!G125))),'Data Summary'!CD131="Yes"),OFFSET('Water Data'!$G$9,0,10*ROW('Water Data'!G125)),NA())</f>
        <v>#N/A</v>
      </c>
      <c r="P131" s="87" t="e">
        <f ca="true">+IF(AND(ISNUMBER(OFFSET('Water Data'!$H$4,0,10*ROW('Water Data'!H125))),'Data Summary'!CE131="Yes"),100-OFFSET('Water Data'!$H$4,0,10*ROW('Water Data'!H125)),NA())</f>
        <v>#N/A</v>
      </c>
      <c r="Q131" s="87" t="e">
        <f ca="true">+IF(AND(ISNUMBER(OFFSET('Water Data'!$H$6,0,10*ROW('Water Data'!H125))),'Data Summary'!CF131="Yes"),OFFSET('Water Data'!$H$6,0,10*ROW('Water Data'!H125)),NA())</f>
        <v>#N/A</v>
      </c>
      <c r="R131" s="87" t="e">
        <f ca="true">+IF(AND(ISNUMBER(OFFSET('Water Data'!$H$9,0,10*ROW('Water Data'!H125))),'Data Summary'!CG131="Yes"),OFFSET('Water Data'!$H$9,0,10*ROW('Water Data'!H125)),NA())</f>
        <v>#N/A</v>
      </c>
      <c r="S131" s="87" t="e">
        <f ca="true">+IF(AND(ISNUMBER(OFFSET('Water Data'!$I$4,0,10*ROW('Water Data'!I125))),'Data Summary'!CH131="Yes"),100-OFFSET('Water Data'!$I$4,0,10*ROW('Water Data'!I125)),NA())</f>
        <v>#N/A</v>
      </c>
      <c r="T131" s="87" t="e">
        <f ca="true">+IF(AND(ISNUMBER(OFFSET('Water Data'!$I$6,0,10*ROW('Water Data'!I125))),'Data Summary'!CI131="Yes"),OFFSET('Water Data'!$I$6,0,10*ROW('Water Data'!I125)),NA())</f>
        <v>#N/A</v>
      </c>
      <c r="U131" s="87" t="e">
        <f ca="true">+IF(AND(ISNUMBER(OFFSET('Water Data'!$I$9,0,10*ROW('Water Data'!I125))),'Data Summary'!CJ131="Yes"),OFFSET('Water Data'!$I$9,0,10*ROW('Water Data'!I125)),NA())</f>
        <v>#N/A</v>
      </c>
      <c r="V131" s="88" t="e">
        <f ca="true">+IF(AND(ISNUMBER(OFFSET('Sanitation Data'!$D$4,0,10*ROW('Sanitation Data'!D125))),'Data Summary'!CK131="Yes"),100-OFFSET('Sanitation Data'!$D$4,0,10*ROW('Sanitation Data'!D125)),NA())</f>
        <v>#N/A</v>
      </c>
      <c r="W131" s="88" t="e">
        <f ca="true">+IF(AND(ISNUMBER(OFFSET('Sanitation Data'!$D$6,0,10*ROW('Sanitation Data'!D125))),'Data Summary'!CL131="Yes"),OFFSET('Sanitation Data'!$D$6,0,10*ROW('Sanitation Data'!D125)),NA())</f>
        <v>#N/A</v>
      </c>
      <c r="X131" s="88" t="e">
        <f ca="true">+IF(AND(ISNUMBER(OFFSET('Sanitation Data'!$D$10,0,10*ROW('Sanitation Data'!D125))),'Data Summary'!CM131="Yes"),OFFSET('Sanitation Data'!$D$10,0,10*ROW('Sanitation Data'!D125)),NA())</f>
        <v>#N/A</v>
      </c>
      <c r="Y131" s="88" t="e">
        <f ca="true">+IF(AND(ISNUMBER(OFFSET('Sanitation Data'!$D$11,0,10*ROW('Sanitation Data'!D125))),'Data Summary'!CN131="Yes"),OFFSET('Sanitation Data'!$D$11,0,10*ROW('Sanitation Data'!D125)),NA())</f>
        <v>#N/A</v>
      </c>
      <c r="Z131" s="88" t="e">
        <f ca="true">+IF(AND(ISNUMBER(OFFSET('Sanitation Data'!$D$12,0,10*ROW('Sanitation Data'!D125))),'Data Summary'!CO131="Yes"),OFFSET('Sanitation Data'!$D$12,0,10*ROW('Sanitation Data'!D125)),NA())</f>
        <v>#N/A</v>
      </c>
      <c r="AA131" s="88" t="e">
        <f ca="true">+IF(AND(ISNUMBER(OFFSET('Sanitation Data'!$E$4,0,10*ROW('Sanitation Data'!E125))),'Data Summary'!CP131="Yes"),100-OFFSET('Sanitation Data'!$E$4,0,10*ROW('Sanitation Data'!E125)),NA())</f>
        <v>#N/A</v>
      </c>
      <c r="AB131" s="88" t="e">
        <f ca="true">+IF(AND(ISNUMBER(OFFSET('Sanitation Data'!$E$6,0,10*ROW('Sanitation Data'!E125))),'Data Summary'!CQ131="Yes"),OFFSET('Sanitation Data'!$E$6,0,10*ROW('Sanitation Data'!E125)),NA())</f>
        <v>#N/A</v>
      </c>
      <c r="AC131" s="88" t="e">
        <f ca="true">+IF(AND(ISNUMBER(OFFSET('Sanitation Data'!$E$10,0,10*ROW('Sanitation Data'!E125))),'Data Summary'!CR131="Yes"),OFFSET('Sanitation Data'!$E$10,0,10*ROW('Sanitation Data'!E125)),NA())</f>
        <v>#N/A</v>
      </c>
      <c r="AD131" s="88" t="e">
        <f ca="true">+IF(AND(ISNUMBER(OFFSET('Sanitation Data'!$E$11,0,10*ROW('Sanitation Data'!E125))),'Data Summary'!CS131="Yes"),OFFSET('Sanitation Data'!$E$11,0,10*ROW('Sanitation Data'!E125)),NA())</f>
        <v>#N/A</v>
      </c>
      <c r="AE131" s="88" t="e">
        <f ca="true">+IF(AND(ISNUMBER(OFFSET('Sanitation Data'!$E$12,0,10*ROW('Sanitation Data'!E125))),'Data Summary'!CT131="Yes"),OFFSET('Sanitation Data'!$E$12,0,10*ROW('Sanitation Data'!E125)),NA())</f>
        <v>#N/A</v>
      </c>
      <c r="AF131" s="88" t="e">
        <f ca="true">+IF(AND(ISNUMBER(OFFSET('Sanitation Data'!$F$4,0,10*ROW('Sanitation Data'!F125))),'Data Summary'!CU131="Yes"),100-OFFSET('Sanitation Data'!$F$4,0,10*ROW('Sanitation Data'!F125)),NA())</f>
        <v>#N/A</v>
      </c>
      <c r="AG131" s="88" t="e">
        <f ca="true">+IF(AND(ISNUMBER(OFFSET('Sanitation Data'!$F$6,0,10*ROW('Sanitation Data'!F125))),'Data Summary'!CV131="Yes"),OFFSET('Sanitation Data'!$F$6,0,10*ROW('Sanitation Data'!F125)),NA())</f>
        <v>#N/A</v>
      </c>
      <c r="AH131" s="88" t="e">
        <f ca="true">+IF(AND(ISNUMBER(OFFSET('Sanitation Data'!$F$10,0,10*ROW('Sanitation Data'!F125))),'Data Summary'!CW131="Yes"),OFFSET('Sanitation Data'!$F$10,0,10*ROW('Sanitation Data'!F125)),NA())</f>
        <v>#N/A</v>
      </c>
      <c r="AI131" s="88" t="e">
        <f ca="true">+IF(AND(ISNUMBER(OFFSET('Sanitation Data'!$F$11,0,10*ROW('Sanitation Data'!F125))),'Data Summary'!CX131="Yes"),OFFSET('Sanitation Data'!$F$11,0,10*ROW('Sanitation Data'!F125)),NA())</f>
        <v>#N/A</v>
      </c>
      <c r="AJ131" s="88" t="e">
        <f ca="true">+IF(AND(ISNUMBER(OFFSET('Sanitation Data'!$F$12,0,10*ROW('Sanitation Data'!F125))),'Data Summary'!CY131="Yes"),OFFSET('Sanitation Data'!$F$12,0,10*ROW('Sanitation Data'!F125)),NA())</f>
        <v>#N/A</v>
      </c>
      <c r="AK131" s="88" t="e">
        <f ca="true">+IF(AND(ISNUMBER(OFFSET('Sanitation Data'!$G$4,0,10*ROW('Sanitation Data'!G125))),'Data Summary'!CZ131="Yes"),100-OFFSET('Sanitation Data'!$G$4,0,10*ROW('Sanitation Data'!G125)),NA())</f>
        <v>#N/A</v>
      </c>
      <c r="AL131" s="88" t="e">
        <f ca="true">+IF(AND(ISNUMBER(OFFSET('Sanitation Data'!$G$6,0,10*ROW('Sanitation Data'!G125))),'Data Summary'!DA131="Yes"),OFFSET('Sanitation Data'!$G$6,0,10*ROW('Sanitation Data'!G125)),NA())</f>
        <v>#N/A</v>
      </c>
      <c r="AM131" s="88" t="e">
        <f ca="true">+IF(AND(ISNUMBER(OFFSET('Sanitation Data'!$G$10,0,10*ROW('Sanitation Data'!G125))),'Data Summary'!DB131="Yes"),OFFSET('Sanitation Data'!$G$10,0,10*ROW('Sanitation Data'!G125)),NA())</f>
        <v>#N/A</v>
      </c>
      <c r="AN131" s="88" t="e">
        <f ca="true">+IF(AND(ISNUMBER(OFFSET('Sanitation Data'!$G$11,0,10*ROW('Sanitation Data'!G125))),'Data Summary'!DC131="Yes"),OFFSET('Sanitation Data'!$G$11,0,10*ROW('Sanitation Data'!G125)),NA())</f>
        <v>#N/A</v>
      </c>
      <c r="AO131" s="88" t="e">
        <f ca="true">+IF(AND(ISNUMBER(OFFSET('Sanitation Data'!$G$12,0,10*ROW('Sanitation Data'!G125))),'Data Summary'!DD131="Yes"),OFFSET('Sanitation Data'!$G$12,0,10*ROW('Sanitation Data'!G125)),NA())</f>
        <v>#N/A</v>
      </c>
      <c r="AP131" s="88" t="e">
        <f ca="true">+IF(AND(ISNUMBER(OFFSET('Sanitation Data'!$H$4,0,10*ROW('Sanitation Data'!H125))),'Data Summary'!DE131="Yes"),100-OFFSET('Sanitation Data'!$H$4,0,10*ROW('Sanitation Data'!H125)),NA())</f>
        <v>#N/A</v>
      </c>
      <c r="AQ131" s="88" t="e">
        <f ca="true">+IF(AND(ISNUMBER(OFFSET('Sanitation Data'!$H$6,0,10*ROW('Sanitation Data'!H125))),'Data Summary'!DF131="Yes"),OFFSET('Sanitation Data'!$H$6,0,10*ROW('Sanitation Data'!H125)),NA())</f>
        <v>#N/A</v>
      </c>
      <c r="AR131" s="88" t="e">
        <f ca="true">+IF(AND(ISNUMBER(OFFSET('Sanitation Data'!$H$10,0,10*ROW('Sanitation Data'!H125))),'Data Summary'!DG131="Yes"),OFFSET('Sanitation Data'!$H$10,0,10*ROW('Sanitation Data'!H125)),NA())</f>
        <v>#N/A</v>
      </c>
      <c r="AS131" s="88" t="e">
        <f ca="true">+IF(AND(ISNUMBER(OFFSET('Sanitation Data'!$H$11,0,10*ROW('Sanitation Data'!H125))),'Data Summary'!DH131="Yes"),OFFSET('Sanitation Data'!$H$11,0,10*ROW('Sanitation Data'!H125)),NA())</f>
        <v>#N/A</v>
      </c>
      <c r="AT131" s="88" t="e">
        <f ca="true">+IF(AND(ISNUMBER(OFFSET('Sanitation Data'!$H$12,0,10*ROW('Sanitation Data'!H125))),'Data Summary'!DI131="Yes"),OFFSET('Sanitation Data'!$H$12,0,10*ROW('Sanitation Data'!H125)),NA())</f>
        <v>#N/A</v>
      </c>
      <c r="AU131" s="88" t="e">
        <f ca="true">+IF(AND(ISNUMBER(OFFSET('Sanitation Data'!$I$4,0,10*ROW('Sanitation Data'!I125))),'Data Summary'!DJ131="Yes"),100-OFFSET('Sanitation Data'!$I$4,0,10*ROW('Sanitation Data'!I125)),NA())</f>
        <v>#N/A</v>
      </c>
      <c r="AV131" s="88" t="e">
        <f ca="true">+IF(AND(ISNUMBER(OFFSET('Sanitation Data'!$I$6,0,10*ROW('Sanitation Data'!I125))),'Data Summary'!DK131="Yes"),OFFSET('Sanitation Data'!$I$6,0,10*ROW('Sanitation Data'!I125)),NA())</f>
        <v>#N/A</v>
      </c>
      <c r="AW131" s="88" t="e">
        <f ca="true">+IF(AND(ISNUMBER(OFFSET('Sanitation Data'!$I$10,0,10*ROW('Sanitation Data'!I125))),'Data Summary'!DL131="Yes"),OFFSET('Sanitation Data'!$I$10,0,10*ROW('Sanitation Data'!I125)),NA())</f>
        <v>#N/A</v>
      </c>
      <c r="AX131" s="88" t="e">
        <f ca="true">+IF(AND(ISNUMBER(OFFSET('Sanitation Data'!$I$11,0,10*ROW('Sanitation Data'!I125))),'Data Summary'!DM131="Yes"),OFFSET('Sanitation Data'!$I$11,0,10*ROW('Sanitation Data'!I125)),NA())</f>
        <v>#N/A</v>
      </c>
      <c r="AY131" s="88" t="e">
        <f ca="true">+IF(AND(ISNUMBER(OFFSET('Sanitation Data'!$I$12,0,10*ROW('Sanitation Data'!I125))),'Data Summary'!DN131="Yes"),OFFSET('Sanitation Data'!$I$12,0,10*ROW('Sanitation Data'!I125)),NA())</f>
        <v>#N/A</v>
      </c>
      <c r="AZ131" s="89" t="e">
        <f ca="true">+IF(AND(ISNUMBER(OFFSET('Hygiene Data'!$D$5,0,10*ROW('Hygiene Data'!D125))),'Data Summary'!DO131="Yes"),OFFSET('Hygiene Data'!$D$5,0,10*ROW('Hygiene Data'!D125)),NA())</f>
        <v>#N/A</v>
      </c>
      <c r="BA131" s="89" t="e">
        <f ca="true">+IF(AND(ISNUMBER(OFFSET('Hygiene Data'!$D$7,0,10*ROW('Hygiene Data'!D125))),'Data Summary'!DP131="Yes"),OFFSET('Hygiene Data'!$D$7,0,10*ROW('Hygiene Data'!D125)),NA())</f>
        <v>#N/A</v>
      </c>
      <c r="BB131" s="89" t="e">
        <f ca="true">+IF(AND(ISNUMBER(OFFSET('Hygiene Data'!$D$9,0,10*ROW('Hygiene Data'!D125))),'Data Summary'!DQ131="Yes"),OFFSET('Hygiene Data'!$D$9,0,10*ROW('Hygiene Data'!D125)),NA())</f>
        <v>#N/A</v>
      </c>
      <c r="BC131" s="89" t="e">
        <f ca="true">+IF(AND(ISNUMBER(OFFSET('Hygiene Data'!$E$5,0,10*ROW('Hygiene Data'!E125))),'Data Summary'!DR131="Yes"),OFFSET('Hygiene Data'!$E$5,0,10*ROW('Hygiene Data'!E125)),NA())</f>
        <v>#N/A</v>
      </c>
      <c r="BD131" s="89" t="e">
        <f ca="true">+IF(AND(ISNUMBER(OFFSET('Hygiene Data'!$E$7,0,10*ROW('Hygiene Data'!E125))),'Data Summary'!DS131="Yes"),OFFSET('Hygiene Data'!$E$7,0,10*ROW('Hygiene Data'!E125)),NA())</f>
        <v>#N/A</v>
      </c>
      <c r="BE131" s="89" t="e">
        <f ca="true">+IF(AND(ISNUMBER(OFFSET('Hygiene Data'!$E$9,0,10*ROW('Hygiene Data'!E125))),'Data Summary'!DT131="Yes"),OFFSET('Hygiene Data'!$E$9,0,10*ROW('Hygiene Data'!E125)),NA())</f>
        <v>#N/A</v>
      </c>
      <c r="BF131" s="89" t="e">
        <f ca="true">+IF(AND(ISNUMBER(OFFSET('Hygiene Data'!$F$5,0,10*ROW('Hygiene Data'!F125))),'Data Summary'!DU131="Yes"),OFFSET('Hygiene Data'!$F$5,0,10*ROW('Hygiene Data'!F125)),NA())</f>
        <v>#N/A</v>
      </c>
      <c r="BG131" s="89" t="e">
        <f ca="true">+IF(AND(ISNUMBER(OFFSET('Hygiene Data'!$F$7,0,10*ROW('Hygiene Data'!F125))),'Data Summary'!DV131="Yes"),OFFSET('Hygiene Data'!$F$7,0,10*ROW('Hygiene Data'!F125)),NA())</f>
        <v>#N/A</v>
      </c>
      <c r="BH131" s="89" t="e">
        <f ca="true">+IF(AND(ISNUMBER(OFFSET('Hygiene Data'!$F$9,0,10*ROW('Hygiene Data'!F125))),'Data Summary'!DW131="Yes"),OFFSET('Hygiene Data'!$F$9,0,10*ROW('Hygiene Data'!F125)),NA())</f>
        <v>#N/A</v>
      </c>
      <c r="BI131" s="89" t="e">
        <f ca="true">+IF(AND(ISNUMBER(OFFSET('Hygiene Data'!$G$5,0,10*ROW('Hygiene Data'!G125))),'Data Summary'!DX131="Yes"),OFFSET('Hygiene Data'!$G$5,0,10*ROW('Hygiene Data'!G125)),NA())</f>
        <v>#N/A</v>
      </c>
      <c r="BJ131" s="89" t="e">
        <f ca="true">+IF(AND(ISNUMBER(OFFSET('Hygiene Data'!$G$7,0,10*ROW('Hygiene Data'!G125))),'Data Summary'!DY131="Yes"),OFFSET('Hygiene Data'!$G$7,0,10*ROW('Hygiene Data'!G125)),NA())</f>
        <v>#N/A</v>
      </c>
      <c r="BK131" s="89" t="e">
        <f ca="true">+IF(AND(ISNUMBER(OFFSET('Hygiene Data'!$G$9,0,10*ROW('Hygiene Data'!G125))),'Data Summary'!DZ131="Yes"),OFFSET('Hygiene Data'!$G$9,0,10*ROW('Hygiene Data'!G125)),NA())</f>
        <v>#N/A</v>
      </c>
      <c r="BL131" s="89" t="e">
        <f ca="true">+IF(AND(ISNUMBER(OFFSET('Hygiene Data'!$H$5,0,10*ROW('Hygiene Data'!H125))),'Data Summary'!EA131="Yes"),OFFSET('Hygiene Data'!$H$5,0,10*ROW('Hygiene Data'!H125)),NA())</f>
        <v>#N/A</v>
      </c>
      <c r="BM131" s="89" t="e">
        <f ca="true">+IF(AND(ISNUMBER(OFFSET('Hygiene Data'!$H$7,0,10*ROW('Hygiene Data'!H125))),'Data Summary'!EB131="Yes"),OFFSET('Hygiene Data'!$H$7,0,10*ROW('Hygiene Data'!H125)),NA())</f>
        <v>#N/A</v>
      </c>
      <c r="BN131" s="89" t="e">
        <f ca="true">+IF(AND(ISNUMBER(OFFSET('Hygiene Data'!$H$9,0,10*ROW('Hygiene Data'!H125))),'Data Summary'!EC131="Yes"),OFFSET('Hygiene Data'!$H$9,0,10*ROW('Hygiene Data'!H125)),NA())</f>
        <v>#N/A</v>
      </c>
      <c r="BO131" s="89" t="e">
        <f ca="true">+IF(AND(ISNUMBER(OFFSET('Hygiene Data'!$I$5,0,10*ROW('Hygiene Data'!I125))),'Data Summary'!ED131="Yes"),OFFSET('Hygiene Data'!$I$5,0,10*ROW('Hygiene Data'!I125)),NA())</f>
        <v>#N/A</v>
      </c>
      <c r="BP131" s="89" t="e">
        <f ca="true">+IF(AND(ISNUMBER(OFFSET('Hygiene Data'!$I$7,0,10*ROW('Hygiene Data'!I125))),'Data Summary'!EE131="Yes"),OFFSET('Hygiene Data'!$I$7,0,10*ROW('Hygiene Data'!I125)),NA())</f>
        <v>#N/A</v>
      </c>
      <c r="BQ131" s="89" t="e">
        <f ca="true">+IF(AND(ISNUMBER(OFFSET('Hygiene Data'!$I$9,0,10*ROW('Hygiene Data'!I125))),'Data Summary'!EF131="Yes"),OFFSET('Hygiene Data'!$I$9,0,10*ROW('Hygiene Data'!I125)),NA())</f>
        <v>#N/A</v>
      </c>
    </row>
    <row xmlns:x14ac="http://schemas.microsoft.com/office/spreadsheetml/2009/9/ac" r="132" x14ac:dyDescent="0.2">
      <c r="A132" s="326" t="e">
        <f ca="true">+RIGHT('Data Summary'!A132,LEN('Data Summary'!A132)-9)</f>
        <v>#VALUE!</v>
      </c>
      <c r="B132" s="34" t="str">
        <f ca="true">+IF(ISTEXT('Data Summary'!B132),'Data Summary'!B132,"")</f>
        <v/>
      </c>
      <c r="C132" s="325" t="e">
        <f ca="true">+VALUE('Data Summary'!C132)</f>
        <v>#VALUE!</v>
      </c>
      <c r="D132" s="87" t="e">
        <f ca="true">+IF(AND(ISNUMBER(OFFSET('Water Data'!$D$4,0,10*ROW('Water Data'!D126))),'Data Summary'!BS132="Yes"),100-OFFSET('Water Data'!$D$4,0,10*ROW('Water Data'!D126)),NA())</f>
        <v>#N/A</v>
      </c>
      <c r="E132" s="87" t="e">
        <f ca="true">+IF(AND(ISNUMBER(OFFSET('Water Data'!$D$6,0,10*ROW('Water Data'!D126))),'Data Summary'!BT132="Yes"),OFFSET('Water Data'!$D$6,0,10*ROW('Water Data'!D126)),NA())</f>
        <v>#N/A</v>
      </c>
      <c r="F132" s="87" t="e">
        <f ca="true">+IF(AND(ISNUMBER(OFFSET('Water Data'!$D$9,0,10*ROW('Water Data'!D126))),'Data Summary'!BU132="Yes"),OFFSET('Water Data'!$D$9,0,10*ROW('Water Data'!D126)),NA())</f>
        <v>#N/A</v>
      </c>
      <c r="G132" s="87" t="e">
        <f ca="true">+IF(AND(ISNUMBER(OFFSET('Water Data'!$E$4,0,10*ROW('Water Data'!E126))),'Data Summary'!BV132="Yes"),100-OFFSET('Water Data'!$E$4,0,10*ROW('Water Data'!E126)),NA())</f>
        <v>#N/A</v>
      </c>
      <c r="H132" s="87" t="e">
        <f ca="true">+IF(AND(ISNUMBER(OFFSET('Water Data'!$E$6,0,10*ROW('Water Data'!E126))),'Data Summary'!BW132="Yes"),OFFSET('Water Data'!$E$6,0,10*ROW('Water Data'!E126)),NA())</f>
        <v>#N/A</v>
      </c>
      <c r="I132" s="87" t="e">
        <f ca="true">+IF(AND(ISNUMBER(OFFSET('Water Data'!$E$9,0,10*ROW('Water Data'!E126))),'Data Summary'!BX132="Yes"),OFFSET('Water Data'!$E$9,0,10*ROW('Water Data'!E126)),NA())</f>
        <v>#N/A</v>
      </c>
      <c r="J132" s="87" t="e">
        <f ca="true">+IF(AND(ISNUMBER(OFFSET('Water Data'!$F$4,0,10*ROW('Water Data'!F126))),'Data Summary'!BY132="Yes"),100-OFFSET('Water Data'!$F$4,0,10*ROW('Water Data'!F126)),NA())</f>
        <v>#N/A</v>
      </c>
      <c r="K132" s="87" t="e">
        <f ca="true">+IF(AND(ISNUMBER(OFFSET('Water Data'!$F$6,0,10*ROW('Water Data'!F126))),'Data Summary'!BZ132="Yes"),OFFSET('Water Data'!$F$6,0,10*ROW('Water Data'!F126)),NA())</f>
        <v>#N/A</v>
      </c>
      <c r="L132" s="87" t="e">
        <f ca="true">+IF(AND(ISNUMBER(OFFSET('Water Data'!$F$9,0,10*ROW('Water Data'!F126))),'Data Summary'!CA132="Yes"),OFFSET('Water Data'!$F$9,0,10*ROW('Water Data'!F126)),NA())</f>
        <v>#N/A</v>
      </c>
      <c r="M132" s="87" t="e">
        <f ca="true">+IF(AND(ISNUMBER(OFFSET('Water Data'!$G$4,0,10*ROW('Water Data'!G126))),'Data Summary'!CB132="Yes"),100-OFFSET('Water Data'!$G$4,0,10*ROW('Water Data'!G126)),NA())</f>
        <v>#N/A</v>
      </c>
      <c r="N132" s="87" t="e">
        <f ca="true">+IF(AND(ISNUMBER(OFFSET('Water Data'!$G$6,0,10*ROW('Water Data'!G126))),'Data Summary'!CC132="Yes"),OFFSET('Water Data'!$G$6,0,10*ROW('Water Data'!G126)),NA())</f>
        <v>#N/A</v>
      </c>
      <c r="O132" s="87" t="e">
        <f ca="true">+IF(AND(ISNUMBER(OFFSET('Water Data'!$G$9,0,10*ROW('Water Data'!G126))),'Data Summary'!CD132="Yes"),OFFSET('Water Data'!$G$9,0,10*ROW('Water Data'!G126)),NA())</f>
        <v>#N/A</v>
      </c>
      <c r="P132" s="87" t="e">
        <f ca="true">+IF(AND(ISNUMBER(OFFSET('Water Data'!$H$4,0,10*ROW('Water Data'!H126))),'Data Summary'!CE132="Yes"),100-OFFSET('Water Data'!$H$4,0,10*ROW('Water Data'!H126)),NA())</f>
        <v>#N/A</v>
      </c>
      <c r="Q132" s="87" t="e">
        <f ca="true">+IF(AND(ISNUMBER(OFFSET('Water Data'!$H$6,0,10*ROW('Water Data'!H126))),'Data Summary'!CF132="Yes"),OFFSET('Water Data'!$H$6,0,10*ROW('Water Data'!H126)),NA())</f>
        <v>#N/A</v>
      </c>
      <c r="R132" s="87" t="e">
        <f ca="true">+IF(AND(ISNUMBER(OFFSET('Water Data'!$H$9,0,10*ROW('Water Data'!H126))),'Data Summary'!CG132="Yes"),OFFSET('Water Data'!$H$9,0,10*ROW('Water Data'!H126)),NA())</f>
        <v>#N/A</v>
      </c>
      <c r="S132" s="87" t="e">
        <f ca="true">+IF(AND(ISNUMBER(OFFSET('Water Data'!$I$4,0,10*ROW('Water Data'!I126))),'Data Summary'!CH132="Yes"),100-OFFSET('Water Data'!$I$4,0,10*ROW('Water Data'!I126)),NA())</f>
        <v>#N/A</v>
      </c>
      <c r="T132" s="87" t="e">
        <f ca="true">+IF(AND(ISNUMBER(OFFSET('Water Data'!$I$6,0,10*ROW('Water Data'!I126))),'Data Summary'!CI132="Yes"),OFFSET('Water Data'!$I$6,0,10*ROW('Water Data'!I126)),NA())</f>
        <v>#N/A</v>
      </c>
      <c r="U132" s="87" t="e">
        <f ca="true">+IF(AND(ISNUMBER(OFFSET('Water Data'!$I$9,0,10*ROW('Water Data'!I126))),'Data Summary'!CJ132="Yes"),OFFSET('Water Data'!$I$9,0,10*ROW('Water Data'!I126)),NA())</f>
        <v>#N/A</v>
      </c>
      <c r="V132" s="88" t="e">
        <f ca="true">+IF(AND(ISNUMBER(OFFSET('Sanitation Data'!$D$4,0,10*ROW('Sanitation Data'!D126))),'Data Summary'!CK132="Yes"),100-OFFSET('Sanitation Data'!$D$4,0,10*ROW('Sanitation Data'!D126)),NA())</f>
        <v>#N/A</v>
      </c>
      <c r="W132" s="88" t="e">
        <f ca="true">+IF(AND(ISNUMBER(OFFSET('Sanitation Data'!$D$6,0,10*ROW('Sanitation Data'!D126))),'Data Summary'!CL132="Yes"),OFFSET('Sanitation Data'!$D$6,0,10*ROW('Sanitation Data'!D126)),NA())</f>
        <v>#N/A</v>
      </c>
      <c r="X132" s="88" t="e">
        <f ca="true">+IF(AND(ISNUMBER(OFFSET('Sanitation Data'!$D$10,0,10*ROW('Sanitation Data'!D126))),'Data Summary'!CM132="Yes"),OFFSET('Sanitation Data'!$D$10,0,10*ROW('Sanitation Data'!D126)),NA())</f>
        <v>#N/A</v>
      </c>
      <c r="Y132" s="88" t="e">
        <f ca="true">+IF(AND(ISNUMBER(OFFSET('Sanitation Data'!$D$11,0,10*ROW('Sanitation Data'!D126))),'Data Summary'!CN132="Yes"),OFFSET('Sanitation Data'!$D$11,0,10*ROW('Sanitation Data'!D126)),NA())</f>
        <v>#N/A</v>
      </c>
      <c r="Z132" s="88" t="e">
        <f ca="true">+IF(AND(ISNUMBER(OFFSET('Sanitation Data'!$D$12,0,10*ROW('Sanitation Data'!D126))),'Data Summary'!CO132="Yes"),OFFSET('Sanitation Data'!$D$12,0,10*ROW('Sanitation Data'!D126)),NA())</f>
        <v>#N/A</v>
      </c>
      <c r="AA132" s="88" t="e">
        <f ca="true">+IF(AND(ISNUMBER(OFFSET('Sanitation Data'!$E$4,0,10*ROW('Sanitation Data'!E126))),'Data Summary'!CP132="Yes"),100-OFFSET('Sanitation Data'!$E$4,0,10*ROW('Sanitation Data'!E126)),NA())</f>
        <v>#N/A</v>
      </c>
      <c r="AB132" s="88" t="e">
        <f ca="true">+IF(AND(ISNUMBER(OFFSET('Sanitation Data'!$E$6,0,10*ROW('Sanitation Data'!E126))),'Data Summary'!CQ132="Yes"),OFFSET('Sanitation Data'!$E$6,0,10*ROW('Sanitation Data'!E126)),NA())</f>
        <v>#N/A</v>
      </c>
      <c r="AC132" s="88" t="e">
        <f ca="true">+IF(AND(ISNUMBER(OFFSET('Sanitation Data'!$E$10,0,10*ROW('Sanitation Data'!E126))),'Data Summary'!CR132="Yes"),OFFSET('Sanitation Data'!$E$10,0,10*ROW('Sanitation Data'!E126)),NA())</f>
        <v>#N/A</v>
      </c>
      <c r="AD132" s="88" t="e">
        <f ca="true">+IF(AND(ISNUMBER(OFFSET('Sanitation Data'!$E$11,0,10*ROW('Sanitation Data'!E126))),'Data Summary'!CS132="Yes"),OFFSET('Sanitation Data'!$E$11,0,10*ROW('Sanitation Data'!E126)),NA())</f>
        <v>#N/A</v>
      </c>
      <c r="AE132" s="88" t="e">
        <f ca="true">+IF(AND(ISNUMBER(OFFSET('Sanitation Data'!$E$12,0,10*ROW('Sanitation Data'!E126))),'Data Summary'!CT132="Yes"),OFFSET('Sanitation Data'!$E$12,0,10*ROW('Sanitation Data'!E126)),NA())</f>
        <v>#N/A</v>
      </c>
      <c r="AF132" s="88" t="e">
        <f ca="true">+IF(AND(ISNUMBER(OFFSET('Sanitation Data'!$F$4,0,10*ROW('Sanitation Data'!F126))),'Data Summary'!CU132="Yes"),100-OFFSET('Sanitation Data'!$F$4,0,10*ROW('Sanitation Data'!F126)),NA())</f>
        <v>#N/A</v>
      </c>
      <c r="AG132" s="88" t="e">
        <f ca="true">+IF(AND(ISNUMBER(OFFSET('Sanitation Data'!$F$6,0,10*ROW('Sanitation Data'!F126))),'Data Summary'!CV132="Yes"),OFFSET('Sanitation Data'!$F$6,0,10*ROW('Sanitation Data'!F126)),NA())</f>
        <v>#N/A</v>
      </c>
      <c r="AH132" s="88" t="e">
        <f ca="true">+IF(AND(ISNUMBER(OFFSET('Sanitation Data'!$F$10,0,10*ROW('Sanitation Data'!F126))),'Data Summary'!CW132="Yes"),OFFSET('Sanitation Data'!$F$10,0,10*ROW('Sanitation Data'!F126)),NA())</f>
        <v>#N/A</v>
      </c>
      <c r="AI132" s="88" t="e">
        <f ca="true">+IF(AND(ISNUMBER(OFFSET('Sanitation Data'!$F$11,0,10*ROW('Sanitation Data'!F126))),'Data Summary'!CX132="Yes"),OFFSET('Sanitation Data'!$F$11,0,10*ROW('Sanitation Data'!F126)),NA())</f>
        <v>#N/A</v>
      </c>
      <c r="AJ132" s="88" t="e">
        <f ca="true">+IF(AND(ISNUMBER(OFFSET('Sanitation Data'!$F$12,0,10*ROW('Sanitation Data'!F126))),'Data Summary'!CY132="Yes"),OFFSET('Sanitation Data'!$F$12,0,10*ROW('Sanitation Data'!F126)),NA())</f>
        <v>#N/A</v>
      </c>
      <c r="AK132" s="88" t="e">
        <f ca="true">+IF(AND(ISNUMBER(OFFSET('Sanitation Data'!$G$4,0,10*ROW('Sanitation Data'!G126))),'Data Summary'!CZ132="Yes"),100-OFFSET('Sanitation Data'!$G$4,0,10*ROW('Sanitation Data'!G126)),NA())</f>
        <v>#N/A</v>
      </c>
      <c r="AL132" s="88" t="e">
        <f ca="true">+IF(AND(ISNUMBER(OFFSET('Sanitation Data'!$G$6,0,10*ROW('Sanitation Data'!G126))),'Data Summary'!DA132="Yes"),OFFSET('Sanitation Data'!$G$6,0,10*ROW('Sanitation Data'!G126)),NA())</f>
        <v>#N/A</v>
      </c>
      <c r="AM132" s="88" t="e">
        <f ca="true">+IF(AND(ISNUMBER(OFFSET('Sanitation Data'!$G$10,0,10*ROW('Sanitation Data'!G126))),'Data Summary'!DB132="Yes"),OFFSET('Sanitation Data'!$G$10,0,10*ROW('Sanitation Data'!G126)),NA())</f>
        <v>#N/A</v>
      </c>
      <c r="AN132" s="88" t="e">
        <f ca="true">+IF(AND(ISNUMBER(OFFSET('Sanitation Data'!$G$11,0,10*ROW('Sanitation Data'!G126))),'Data Summary'!DC132="Yes"),OFFSET('Sanitation Data'!$G$11,0,10*ROW('Sanitation Data'!G126)),NA())</f>
        <v>#N/A</v>
      </c>
      <c r="AO132" s="88" t="e">
        <f ca="true">+IF(AND(ISNUMBER(OFFSET('Sanitation Data'!$G$12,0,10*ROW('Sanitation Data'!G126))),'Data Summary'!DD132="Yes"),OFFSET('Sanitation Data'!$G$12,0,10*ROW('Sanitation Data'!G126)),NA())</f>
        <v>#N/A</v>
      </c>
      <c r="AP132" s="88" t="e">
        <f ca="true">+IF(AND(ISNUMBER(OFFSET('Sanitation Data'!$H$4,0,10*ROW('Sanitation Data'!H126))),'Data Summary'!DE132="Yes"),100-OFFSET('Sanitation Data'!$H$4,0,10*ROW('Sanitation Data'!H126)),NA())</f>
        <v>#N/A</v>
      </c>
      <c r="AQ132" s="88" t="e">
        <f ca="true">+IF(AND(ISNUMBER(OFFSET('Sanitation Data'!$H$6,0,10*ROW('Sanitation Data'!H126))),'Data Summary'!DF132="Yes"),OFFSET('Sanitation Data'!$H$6,0,10*ROW('Sanitation Data'!H126)),NA())</f>
        <v>#N/A</v>
      </c>
      <c r="AR132" s="88" t="e">
        <f ca="true">+IF(AND(ISNUMBER(OFFSET('Sanitation Data'!$H$10,0,10*ROW('Sanitation Data'!H126))),'Data Summary'!DG132="Yes"),OFFSET('Sanitation Data'!$H$10,0,10*ROW('Sanitation Data'!H126)),NA())</f>
        <v>#N/A</v>
      </c>
      <c r="AS132" s="88" t="e">
        <f ca="true">+IF(AND(ISNUMBER(OFFSET('Sanitation Data'!$H$11,0,10*ROW('Sanitation Data'!H126))),'Data Summary'!DH132="Yes"),OFFSET('Sanitation Data'!$H$11,0,10*ROW('Sanitation Data'!H126)),NA())</f>
        <v>#N/A</v>
      </c>
      <c r="AT132" s="88" t="e">
        <f ca="true">+IF(AND(ISNUMBER(OFFSET('Sanitation Data'!$H$12,0,10*ROW('Sanitation Data'!H126))),'Data Summary'!DI132="Yes"),OFFSET('Sanitation Data'!$H$12,0,10*ROW('Sanitation Data'!H126)),NA())</f>
        <v>#N/A</v>
      </c>
      <c r="AU132" s="88" t="e">
        <f ca="true">+IF(AND(ISNUMBER(OFFSET('Sanitation Data'!$I$4,0,10*ROW('Sanitation Data'!I126))),'Data Summary'!DJ132="Yes"),100-OFFSET('Sanitation Data'!$I$4,0,10*ROW('Sanitation Data'!I126)),NA())</f>
        <v>#N/A</v>
      </c>
      <c r="AV132" s="88" t="e">
        <f ca="true">+IF(AND(ISNUMBER(OFFSET('Sanitation Data'!$I$6,0,10*ROW('Sanitation Data'!I126))),'Data Summary'!DK132="Yes"),OFFSET('Sanitation Data'!$I$6,0,10*ROW('Sanitation Data'!I126)),NA())</f>
        <v>#N/A</v>
      </c>
      <c r="AW132" s="88" t="e">
        <f ca="true">+IF(AND(ISNUMBER(OFFSET('Sanitation Data'!$I$10,0,10*ROW('Sanitation Data'!I126))),'Data Summary'!DL132="Yes"),OFFSET('Sanitation Data'!$I$10,0,10*ROW('Sanitation Data'!I126)),NA())</f>
        <v>#N/A</v>
      </c>
      <c r="AX132" s="88" t="e">
        <f ca="true">+IF(AND(ISNUMBER(OFFSET('Sanitation Data'!$I$11,0,10*ROW('Sanitation Data'!I126))),'Data Summary'!DM132="Yes"),OFFSET('Sanitation Data'!$I$11,0,10*ROW('Sanitation Data'!I126)),NA())</f>
        <v>#N/A</v>
      </c>
      <c r="AY132" s="88" t="e">
        <f ca="true">+IF(AND(ISNUMBER(OFFSET('Sanitation Data'!$I$12,0,10*ROW('Sanitation Data'!I126))),'Data Summary'!DN132="Yes"),OFFSET('Sanitation Data'!$I$12,0,10*ROW('Sanitation Data'!I126)),NA())</f>
        <v>#N/A</v>
      </c>
      <c r="AZ132" s="89" t="e">
        <f ca="true">+IF(AND(ISNUMBER(OFFSET('Hygiene Data'!$D$5,0,10*ROW('Hygiene Data'!D126))),'Data Summary'!DO132="Yes"),OFFSET('Hygiene Data'!$D$5,0,10*ROW('Hygiene Data'!D126)),NA())</f>
        <v>#N/A</v>
      </c>
      <c r="BA132" s="89" t="e">
        <f ca="true">+IF(AND(ISNUMBER(OFFSET('Hygiene Data'!$D$7,0,10*ROW('Hygiene Data'!D126))),'Data Summary'!DP132="Yes"),OFFSET('Hygiene Data'!$D$7,0,10*ROW('Hygiene Data'!D126)),NA())</f>
        <v>#N/A</v>
      </c>
      <c r="BB132" s="89" t="e">
        <f ca="true">+IF(AND(ISNUMBER(OFFSET('Hygiene Data'!$D$9,0,10*ROW('Hygiene Data'!D126))),'Data Summary'!DQ132="Yes"),OFFSET('Hygiene Data'!$D$9,0,10*ROW('Hygiene Data'!D126)),NA())</f>
        <v>#N/A</v>
      </c>
      <c r="BC132" s="89" t="e">
        <f ca="true">+IF(AND(ISNUMBER(OFFSET('Hygiene Data'!$E$5,0,10*ROW('Hygiene Data'!E126))),'Data Summary'!DR132="Yes"),OFFSET('Hygiene Data'!$E$5,0,10*ROW('Hygiene Data'!E126)),NA())</f>
        <v>#N/A</v>
      </c>
      <c r="BD132" s="89" t="e">
        <f ca="true">+IF(AND(ISNUMBER(OFFSET('Hygiene Data'!$E$7,0,10*ROW('Hygiene Data'!E126))),'Data Summary'!DS132="Yes"),OFFSET('Hygiene Data'!$E$7,0,10*ROW('Hygiene Data'!E126)),NA())</f>
        <v>#N/A</v>
      </c>
      <c r="BE132" s="89" t="e">
        <f ca="true">+IF(AND(ISNUMBER(OFFSET('Hygiene Data'!$E$9,0,10*ROW('Hygiene Data'!E126))),'Data Summary'!DT132="Yes"),OFFSET('Hygiene Data'!$E$9,0,10*ROW('Hygiene Data'!E126)),NA())</f>
        <v>#N/A</v>
      </c>
      <c r="BF132" s="89" t="e">
        <f ca="true">+IF(AND(ISNUMBER(OFFSET('Hygiene Data'!$F$5,0,10*ROW('Hygiene Data'!F126))),'Data Summary'!DU132="Yes"),OFFSET('Hygiene Data'!$F$5,0,10*ROW('Hygiene Data'!F126)),NA())</f>
        <v>#N/A</v>
      </c>
      <c r="BG132" s="89" t="e">
        <f ca="true">+IF(AND(ISNUMBER(OFFSET('Hygiene Data'!$F$7,0,10*ROW('Hygiene Data'!F126))),'Data Summary'!DV132="Yes"),OFFSET('Hygiene Data'!$F$7,0,10*ROW('Hygiene Data'!F126)),NA())</f>
        <v>#N/A</v>
      </c>
      <c r="BH132" s="89" t="e">
        <f ca="true">+IF(AND(ISNUMBER(OFFSET('Hygiene Data'!$F$9,0,10*ROW('Hygiene Data'!F126))),'Data Summary'!DW132="Yes"),OFFSET('Hygiene Data'!$F$9,0,10*ROW('Hygiene Data'!F126)),NA())</f>
        <v>#N/A</v>
      </c>
      <c r="BI132" s="89" t="e">
        <f ca="true">+IF(AND(ISNUMBER(OFFSET('Hygiene Data'!$G$5,0,10*ROW('Hygiene Data'!G126))),'Data Summary'!DX132="Yes"),OFFSET('Hygiene Data'!$G$5,0,10*ROW('Hygiene Data'!G126)),NA())</f>
        <v>#N/A</v>
      </c>
      <c r="BJ132" s="89" t="e">
        <f ca="true">+IF(AND(ISNUMBER(OFFSET('Hygiene Data'!$G$7,0,10*ROW('Hygiene Data'!G126))),'Data Summary'!DY132="Yes"),OFFSET('Hygiene Data'!$G$7,0,10*ROW('Hygiene Data'!G126)),NA())</f>
        <v>#N/A</v>
      </c>
      <c r="BK132" s="89" t="e">
        <f ca="true">+IF(AND(ISNUMBER(OFFSET('Hygiene Data'!$G$9,0,10*ROW('Hygiene Data'!G126))),'Data Summary'!DZ132="Yes"),OFFSET('Hygiene Data'!$G$9,0,10*ROW('Hygiene Data'!G126)),NA())</f>
        <v>#N/A</v>
      </c>
      <c r="BL132" s="89" t="e">
        <f ca="true">+IF(AND(ISNUMBER(OFFSET('Hygiene Data'!$H$5,0,10*ROW('Hygiene Data'!H126))),'Data Summary'!EA132="Yes"),OFFSET('Hygiene Data'!$H$5,0,10*ROW('Hygiene Data'!H126)),NA())</f>
        <v>#N/A</v>
      </c>
      <c r="BM132" s="89" t="e">
        <f ca="true">+IF(AND(ISNUMBER(OFFSET('Hygiene Data'!$H$7,0,10*ROW('Hygiene Data'!H126))),'Data Summary'!EB132="Yes"),OFFSET('Hygiene Data'!$H$7,0,10*ROW('Hygiene Data'!H126)),NA())</f>
        <v>#N/A</v>
      </c>
      <c r="BN132" s="89" t="e">
        <f ca="true">+IF(AND(ISNUMBER(OFFSET('Hygiene Data'!$H$9,0,10*ROW('Hygiene Data'!H126))),'Data Summary'!EC132="Yes"),OFFSET('Hygiene Data'!$H$9,0,10*ROW('Hygiene Data'!H126)),NA())</f>
        <v>#N/A</v>
      </c>
      <c r="BO132" s="89" t="e">
        <f ca="true">+IF(AND(ISNUMBER(OFFSET('Hygiene Data'!$I$5,0,10*ROW('Hygiene Data'!I126))),'Data Summary'!ED132="Yes"),OFFSET('Hygiene Data'!$I$5,0,10*ROW('Hygiene Data'!I126)),NA())</f>
        <v>#N/A</v>
      </c>
      <c r="BP132" s="89" t="e">
        <f ca="true">+IF(AND(ISNUMBER(OFFSET('Hygiene Data'!$I$7,0,10*ROW('Hygiene Data'!I126))),'Data Summary'!EE132="Yes"),OFFSET('Hygiene Data'!$I$7,0,10*ROW('Hygiene Data'!I126)),NA())</f>
        <v>#N/A</v>
      </c>
      <c r="BQ132" s="89" t="e">
        <f ca="true">+IF(AND(ISNUMBER(OFFSET('Hygiene Data'!$I$9,0,10*ROW('Hygiene Data'!I126))),'Data Summary'!EF132="Yes"),OFFSET('Hygiene Data'!$I$9,0,10*ROW('Hygiene Data'!I126)),NA())</f>
        <v>#N/A</v>
      </c>
    </row>
    <row xmlns:x14ac="http://schemas.microsoft.com/office/spreadsheetml/2009/9/ac" r="133" x14ac:dyDescent="0.2">
      <c r="A133" s="326" t="e">
        <f ca="true">+RIGHT('Data Summary'!A133,LEN('Data Summary'!A133)-9)</f>
        <v>#VALUE!</v>
      </c>
      <c r="B133" s="34" t="str">
        <f ca="true">+IF(ISTEXT('Data Summary'!B133),'Data Summary'!B133,"")</f>
        <v/>
      </c>
      <c r="C133" s="325" t="e">
        <f ca="true">+VALUE('Data Summary'!C133)</f>
        <v>#VALUE!</v>
      </c>
      <c r="D133" s="87" t="e">
        <f ca="true">+IF(AND(ISNUMBER(OFFSET('Water Data'!$D$4,0,10*ROW('Water Data'!D127))),'Data Summary'!BS133="Yes"),100-OFFSET('Water Data'!$D$4,0,10*ROW('Water Data'!D127)),NA())</f>
        <v>#N/A</v>
      </c>
      <c r="E133" s="87" t="e">
        <f ca="true">+IF(AND(ISNUMBER(OFFSET('Water Data'!$D$6,0,10*ROW('Water Data'!D127))),'Data Summary'!BT133="Yes"),OFFSET('Water Data'!$D$6,0,10*ROW('Water Data'!D127)),NA())</f>
        <v>#N/A</v>
      </c>
      <c r="F133" s="87" t="e">
        <f ca="true">+IF(AND(ISNUMBER(OFFSET('Water Data'!$D$9,0,10*ROW('Water Data'!D127))),'Data Summary'!BU133="Yes"),OFFSET('Water Data'!$D$9,0,10*ROW('Water Data'!D127)),NA())</f>
        <v>#N/A</v>
      </c>
      <c r="G133" s="87" t="e">
        <f ca="true">+IF(AND(ISNUMBER(OFFSET('Water Data'!$E$4,0,10*ROW('Water Data'!E127))),'Data Summary'!BV133="Yes"),100-OFFSET('Water Data'!$E$4,0,10*ROW('Water Data'!E127)),NA())</f>
        <v>#N/A</v>
      </c>
      <c r="H133" s="87" t="e">
        <f ca="true">+IF(AND(ISNUMBER(OFFSET('Water Data'!$E$6,0,10*ROW('Water Data'!E127))),'Data Summary'!BW133="Yes"),OFFSET('Water Data'!$E$6,0,10*ROW('Water Data'!E127)),NA())</f>
        <v>#N/A</v>
      </c>
      <c r="I133" s="87" t="e">
        <f ca="true">+IF(AND(ISNUMBER(OFFSET('Water Data'!$E$9,0,10*ROW('Water Data'!E127))),'Data Summary'!BX133="Yes"),OFFSET('Water Data'!$E$9,0,10*ROW('Water Data'!E127)),NA())</f>
        <v>#N/A</v>
      </c>
      <c r="J133" s="87" t="e">
        <f ca="true">+IF(AND(ISNUMBER(OFFSET('Water Data'!$F$4,0,10*ROW('Water Data'!F127))),'Data Summary'!BY133="Yes"),100-OFFSET('Water Data'!$F$4,0,10*ROW('Water Data'!F127)),NA())</f>
        <v>#N/A</v>
      </c>
      <c r="K133" s="87" t="e">
        <f ca="true">+IF(AND(ISNUMBER(OFFSET('Water Data'!$F$6,0,10*ROW('Water Data'!F127))),'Data Summary'!BZ133="Yes"),OFFSET('Water Data'!$F$6,0,10*ROW('Water Data'!F127)),NA())</f>
        <v>#N/A</v>
      </c>
      <c r="L133" s="87" t="e">
        <f ca="true">+IF(AND(ISNUMBER(OFFSET('Water Data'!$F$9,0,10*ROW('Water Data'!F127))),'Data Summary'!CA133="Yes"),OFFSET('Water Data'!$F$9,0,10*ROW('Water Data'!F127)),NA())</f>
        <v>#N/A</v>
      </c>
      <c r="M133" s="87" t="e">
        <f ca="true">+IF(AND(ISNUMBER(OFFSET('Water Data'!$G$4,0,10*ROW('Water Data'!G127))),'Data Summary'!CB133="Yes"),100-OFFSET('Water Data'!$G$4,0,10*ROW('Water Data'!G127)),NA())</f>
        <v>#N/A</v>
      </c>
      <c r="N133" s="87" t="e">
        <f ca="true">+IF(AND(ISNUMBER(OFFSET('Water Data'!$G$6,0,10*ROW('Water Data'!G127))),'Data Summary'!CC133="Yes"),OFFSET('Water Data'!$G$6,0,10*ROW('Water Data'!G127)),NA())</f>
        <v>#N/A</v>
      </c>
      <c r="O133" s="87" t="e">
        <f ca="true">+IF(AND(ISNUMBER(OFFSET('Water Data'!$G$9,0,10*ROW('Water Data'!G127))),'Data Summary'!CD133="Yes"),OFFSET('Water Data'!$G$9,0,10*ROW('Water Data'!G127)),NA())</f>
        <v>#N/A</v>
      </c>
      <c r="P133" s="87" t="e">
        <f ca="true">+IF(AND(ISNUMBER(OFFSET('Water Data'!$H$4,0,10*ROW('Water Data'!H127))),'Data Summary'!CE133="Yes"),100-OFFSET('Water Data'!$H$4,0,10*ROW('Water Data'!H127)),NA())</f>
        <v>#N/A</v>
      </c>
      <c r="Q133" s="87" t="e">
        <f ca="true">+IF(AND(ISNUMBER(OFFSET('Water Data'!$H$6,0,10*ROW('Water Data'!H127))),'Data Summary'!CF133="Yes"),OFFSET('Water Data'!$H$6,0,10*ROW('Water Data'!H127)),NA())</f>
        <v>#N/A</v>
      </c>
      <c r="R133" s="87" t="e">
        <f ca="true">+IF(AND(ISNUMBER(OFFSET('Water Data'!$H$9,0,10*ROW('Water Data'!H127))),'Data Summary'!CG133="Yes"),OFFSET('Water Data'!$H$9,0,10*ROW('Water Data'!H127)),NA())</f>
        <v>#N/A</v>
      </c>
      <c r="S133" s="87" t="e">
        <f ca="true">+IF(AND(ISNUMBER(OFFSET('Water Data'!$I$4,0,10*ROW('Water Data'!I127))),'Data Summary'!CH133="Yes"),100-OFFSET('Water Data'!$I$4,0,10*ROW('Water Data'!I127)),NA())</f>
        <v>#N/A</v>
      </c>
      <c r="T133" s="87" t="e">
        <f ca="true">+IF(AND(ISNUMBER(OFFSET('Water Data'!$I$6,0,10*ROW('Water Data'!I127))),'Data Summary'!CI133="Yes"),OFFSET('Water Data'!$I$6,0,10*ROW('Water Data'!I127)),NA())</f>
        <v>#N/A</v>
      </c>
      <c r="U133" s="87" t="e">
        <f ca="true">+IF(AND(ISNUMBER(OFFSET('Water Data'!$I$9,0,10*ROW('Water Data'!I127))),'Data Summary'!CJ133="Yes"),OFFSET('Water Data'!$I$9,0,10*ROW('Water Data'!I127)),NA())</f>
        <v>#N/A</v>
      </c>
      <c r="V133" s="88" t="e">
        <f ca="true">+IF(AND(ISNUMBER(OFFSET('Sanitation Data'!$D$4,0,10*ROW('Sanitation Data'!D127))),'Data Summary'!CK133="Yes"),100-OFFSET('Sanitation Data'!$D$4,0,10*ROW('Sanitation Data'!D127)),NA())</f>
        <v>#N/A</v>
      </c>
      <c r="W133" s="88" t="e">
        <f ca="true">+IF(AND(ISNUMBER(OFFSET('Sanitation Data'!$D$6,0,10*ROW('Sanitation Data'!D127))),'Data Summary'!CL133="Yes"),OFFSET('Sanitation Data'!$D$6,0,10*ROW('Sanitation Data'!D127)),NA())</f>
        <v>#N/A</v>
      </c>
      <c r="X133" s="88" t="e">
        <f ca="true">+IF(AND(ISNUMBER(OFFSET('Sanitation Data'!$D$10,0,10*ROW('Sanitation Data'!D127))),'Data Summary'!CM133="Yes"),OFFSET('Sanitation Data'!$D$10,0,10*ROW('Sanitation Data'!D127)),NA())</f>
        <v>#N/A</v>
      </c>
      <c r="Y133" s="88" t="e">
        <f ca="true">+IF(AND(ISNUMBER(OFFSET('Sanitation Data'!$D$11,0,10*ROW('Sanitation Data'!D127))),'Data Summary'!CN133="Yes"),OFFSET('Sanitation Data'!$D$11,0,10*ROW('Sanitation Data'!D127)),NA())</f>
        <v>#N/A</v>
      </c>
      <c r="Z133" s="88" t="e">
        <f ca="true">+IF(AND(ISNUMBER(OFFSET('Sanitation Data'!$D$12,0,10*ROW('Sanitation Data'!D127))),'Data Summary'!CO133="Yes"),OFFSET('Sanitation Data'!$D$12,0,10*ROW('Sanitation Data'!D127)),NA())</f>
        <v>#N/A</v>
      </c>
      <c r="AA133" s="88" t="e">
        <f ca="true">+IF(AND(ISNUMBER(OFFSET('Sanitation Data'!$E$4,0,10*ROW('Sanitation Data'!E127))),'Data Summary'!CP133="Yes"),100-OFFSET('Sanitation Data'!$E$4,0,10*ROW('Sanitation Data'!E127)),NA())</f>
        <v>#N/A</v>
      </c>
      <c r="AB133" s="88" t="e">
        <f ca="true">+IF(AND(ISNUMBER(OFFSET('Sanitation Data'!$E$6,0,10*ROW('Sanitation Data'!E127))),'Data Summary'!CQ133="Yes"),OFFSET('Sanitation Data'!$E$6,0,10*ROW('Sanitation Data'!E127)),NA())</f>
        <v>#N/A</v>
      </c>
      <c r="AC133" s="88" t="e">
        <f ca="true">+IF(AND(ISNUMBER(OFFSET('Sanitation Data'!$E$10,0,10*ROW('Sanitation Data'!E127))),'Data Summary'!CR133="Yes"),OFFSET('Sanitation Data'!$E$10,0,10*ROW('Sanitation Data'!E127)),NA())</f>
        <v>#N/A</v>
      </c>
      <c r="AD133" s="88" t="e">
        <f ca="true">+IF(AND(ISNUMBER(OFFSET('Sanitation Data'!$E$11,0,10*ROW('Sanitation Data'!E127))),'Data Summary'!CS133="Yes"),OFFSET('Sanitation Data'!$E$11,0,10*ROW('Sanitation Data'!E127)),NA())</f>
        <v>#N/A</v>
      </c>
      <c r="AE133" s="88" t="e">
        <f ca="true">+IF(AND(ISNUMBER(OFFSET('Sanitation Data'!$E$12,0,10*ROW('Sanitation Data'!E127))),'Data Summary'!CT133="Yes"),OFFSET('Sanitation Data'!$E$12,0,10*ROW('Sanitation Data'!E127)),NA())</f>
        <v>#N/A</v>
      </c>
      <c r="AF133" s="88" t="e">
        <f ca="true">+IF(AND(ISNUMBER(OFFSET('Sanitation Data'!$F$4,0,10*ROW('Sanitation Data'!F127))),'Data Summary'!CU133="Yes"),100-OFFSET('Sanitation Data'!$F$4,0,10*ROW('Sanitation Data'!F127)),NA())</f>
        <v>#N/A</v>
      </c>
      <c r="AG133" s="88" t="e">
        <f ca="true">+IF(AND(ISNUMBER(OFFSET('Sanitation Data'!$F$6,0,10*ROW('Sanitation Data'!F127))),'Data Summary'!CV133="Yes"),OFFSET('Sanitation Data'!$F$6,0,10*ROW('Sanitation Data'!F127)),NA())</f>
        <v>#N/A</v>
      </c>
      <c r="AH133" s="88" t="e">
        <f ca="true">+IF(AND(ISNUMBER(OFFSET('Sanitation Data'!$F$10,0,10*ROW('Sanitation Data'!F127))),'Data Summary'!CW133="Yes"),OFFSET('Sanitation Data'!$F$10,0,10*ROW('Sanitation Data'!F127)),NA())</f>
        <v>#N/A</v>
      </c>
      <c r="AI133" s="88" t="e">
        <f ca="true">+IF(AND(ISNUMBER(OFFSET('Sanitation Data'!$F$11,0,10*ROW('Sanitation Data'!F127))),'Data Summary'!CX133="Yes"),OFFSET('Sanitation Data'!$F$11,0,10*ROW('Sanitation Data'!F127)),NA())</f>
        <v>#N/A</v>
      </c>
      <c r="AJ133" s="88" t="e">
        <f ca="true">+IF(AND(ISNUMBER(OFFSET('Sanitation Data'!$F$12,0,10*ROW('Sanitation Data'!F127))),'Data Summary'!CY133="Yes"),OFFSET('Sanitation Data'!$F$12,0,10*ROW('Sanitation Data'!F127)),NA())</f>
        <v>#N/A</v>
      </c>
      <c r="AK133" s="88" t="e">
        <f ca="true">+IF(AND(ISNUMBER(OFFSET('Sanitation Data'!$G$4,0,10*ROW('Sanitation Data'!G127))),'Data Summary'!CZ133="Yes"),100-OFFSET('Sanitation Data'!$G$4,0,10*ROW('Sanitation Data'!G127)),NA())</f>
        <v>#N/A</v>
      </c>
      <c r="AL133" s="88" t="e">
        <f ca="true">+IF(AND(ISNUMBER(OFFSET('Sanitation Data'!$G$6,0,10*ROW('Sanitation Data'!G127))),'Data Summary'!DA133="Yes"),OFFSET('Sanitation Data'!$G$6,0,10*ROW('Sanitation Data'!G127)),NA())</f>
        <v>#N/A</v>
      </c>
      <c r="AM133" s="88" t="e">
        <f ca="true">+IF(AND(ISNUMBER(OFFSET('Sanitation Data'!$G$10,0,10*ROW('Sanitation Data'!G127))),'Data Summary'!DB133="Yes"),OFFSET('Sanitation Data'!$G$10,0,10*ROW('Sanitation Data'!G127)),NA())</f>
        <v>#N/A</v>
      </c>
      <c r="AN133" s="88" t="e">
        <f ca="true">+IF(AND(ISNUMBER(OFFSET('Sanitation Data'!$G$11,0,10*ROW('Sanitation Data'!G127))),'Data Summary'!DC133="Yes"),OFFSET('Sanitation Data'!$G$11,0,10*ROW('Sanitation Data'!G127)),NA())</f>
        <v>#N/A</v>
      </c>
      <c r="AO133" s="88" t="e">
        <f ca="true">+IF(AND(ISNUMBER(OFFSET('Sanitation Data'!$G$12,0,10*ROW('Sanitation Data'!G127))),'Data Summary'!DD133="Yes"),OFFSET('Sanitation Data'!$G$12,0,10*ROW('Sanitation Data'!G127)),NA())</f>
        <v>#N/A</v>
      </c>
      <c r="AP133" s="88" t="e">
        <f ca="true">+IF(AND(ISNUMBER(OFFSET('Sanitation Data'!$H$4,0,10*ROW('Sanitation Data'!H127))),'Data Summary'!DE133="Yes"),100-OFFSET('Sanitation Data'!$H$4,0,10*ROW('Sanitation Data'!H127)),NA())</f>
        <v>#N/A</v>
      </c>
      <c r="AQ133" s="88" t="e">
        <f ca="true">+IF(AND(ISNUMBER(OFFSET('Sanitation Data'!$H$6,0,10*ROW('Sanitation Data'!H127))),'Data Summary'!DF133="Yes"),OFFSET('Sanitation Data'!$H$6,0,10*ROW('Sanitation Data'!H127)),NA())</f>
        <v>#N/A</v>
      </c>
      <c r="AR133" s="88" t="e">
        <f ca="true">+IF(AND(ISNUMBER(OFFSET('Sanitation Data'!$H$10,0,10*ROW('Sanitation Data'!H127))),'Data Summary'!DG133="Yes"),OFFSET('Sanitation Data'!$H$10,0,10*ROW('Sanitation Data'!H127)),NA())</f>
        <v>#N/A</v>
      </c>
      <c r="AS133" s="88" t="e">
        <f ca="true">+IF(AND(ISNUMBER(OFFSET('Sanitation Data'!$H$11,0,10*ROW('Sanitation Data'!H127))),'Data Summary'!DH133="Yes"),OFFSET('Sanitation Data'!$H$11,0,10*ROW('Sanitation Data'!H127)),NA())</f>
        <v>#N/A</v>
      </c>
      <c r="AT133" s="88" t="e">
        <f ca="true">+IF(AND(ISNUMBER(OFFSET('Sanitation Data'!$H$12,0,10*ROW('Sanitation Data'!H127))),'Data Summary'!DI133="Yes"),OFFSET('Sanitation Data'!$H$12,0,10*ROW('Sanitation Data'!H127)),NA())</f>
        <v>#N/A</v>
      </c>
      <c r="AU133" s="88" t="e">
        <f ca="true">+IF(AND(ISNUMBER(OFFSET('Sanitation Data'!$I$4,0,10*ROW('Sanitation Data'!I127))),'Data Summary'!DJ133="Yes"),100-OFFSET('Sanitation Data'!$I$4,0,10*ROW('Sanitation Data'!I127)),NA())</f>
        <v>#N/A</v>
      </c>
      <c r="AV133" s="88" t="e">
        <f ca="true">+IF(AND(ISNUMBER(OFFSET('Sanitation Data'!$I$6,0,10*ROW('Sanitation Data'!I127))),'Data Summary'!DK133="Yes"),OFFSET('Sanitation Data'!$I$6,0,10*ROW('Sanitation Data'!I127)),NA())</f>
        <v>#N/A</v>
      </c>
      <c r="AW133" s="88" t="e">
        <f ca="true">+IF(AND(ISNUMBER(OFFSET('Sanitation Data'!$I$10,0,10*ROW('Sanitation Data'!I127))),'Data Summary'!DL133="Yes"),OFFSET('Sanitation Data'!$I$10,0,10*ROW('Sanitation Data'!I127)),NA())</f>
        <v>#N/A</v>
      </c>
      <c r="AX133" s="88" t="e">
        <f ca="true">+IF(AND(ISNUMBER(OFFSET('Sanitation Data'!$I$11,0,10*ROW('Sanitation Data'!I127))),'Data Summary'!DM133="Yes"),OFFSET('Sanitation Data'!$I$11,0,10*ROW('Sanitation Data'!I127)),NA())</f>
        <v>#N/A</v>
      </c>
      <c r="AY133" s="88" t="e">
        <f ca="true">+IF(AND(ISNUMBER(OFFSET('Sanitation Data'!$I$12,0,10*ROW('Sanitation Data'!I127))),'Data Summary'!DN133="Yes"),OFFSET('Sanitation Data'!$I$12,0,10*ROW('Sanitation Data'!I127)),NA())</f>
        <v>#N/A</v>
      </c>
      <c r="AZ133" s="89" t="e">
        <f ca="true">+IF(AND(ISNUMBER(OFFSET('Hygiene Data'!$D$5,0,10*ROW('Hygiene Data'!D127))),'Data Summary'!DO133="Yes"),OFFSET('Hygiene Data'!$D$5,0,10*ROW('Hygiene Data'!D127)),NA())</f>
        <v>#N/A</v>
      </c>
      <c r="BA133" s="89" t="e">
        <f ca="true">+IF(AND(ISNUMBER(OFFSET('Hygiene Data'!$D$7,0,10*ROW('Hygiene Data'!D127))),'Data Summary'!DP133="Yes"),OFFSET('Hygiene Data'!$D$7,0,10*ROW('Hygiene Data'!D127)),NA())</f>
        <v>#N/A</v>
      </c>
      <c r="BB133" s="89" t="e">
        <f ca="true">+IF(AND(ISNUMBER(OFFSET('Hygiene Data'!$D$9,0,10*ROW('Hygiene Data'!D127))),'Data Summary'!DQ133="Yes"),OFFSET('Hygiene Data'!$D$9,0,10*ROW('Hygiene Data'!D127)),NA())</f>
        <v>#N/A</v>
      </c>
      <c r="BC133" s="89" t="e">
        <f ca="true">+IF(AND(ISNUMBER(OFFSET('Hygiene Data'!$E$5,0,10*ROW('Hygiene Data'!E127))),'Data Summary'!DR133="Yes"),OFFSET('Hygiene Data'!$E$5,0,10*ROW('Hygiene Data'!E127)),NA())</f>
        <v>#N/A</v>
      </c>
      <c r="BD133" s="89" t="e">
        <f ca="true">+IF(AND(ISNUMBER(OFFSET('Hygiene Data'!$E$7,0,10*ROW('Hygiene Data'!E127))),'Data Summary'!DS133="Yes"),OFFSET('Hygiene Data'!$E$7,0,10*ROW('Hygiene Data'!E127)),NA())</f>
        <v>#N/A</v>
      </c>
      <c r="BE133" s="89" t="e">
        <f ca="true">+IF(AND(ISNUMBER(OFFSET('Hygiene Data'!$E$9,0,10*ROW('Hygiene Data'!E127))),'Data Summary'!DT133="Yes"),OFFSET('Hygiene Data'!$E$9,0,10*ROW('Hygiene Data'!E127)),NA())</f>
        <v>#N/A</v>
      </c>
      <c r="BF133" s="89" t="e">
        <f ca="true">+IF(AND(ISNUMBER(OFFSET('Hygiene Data'!$F$5,0,10*ROW('Hygiene Data'!F127))),'Data Summary'!DU133="Yes"),OFFSET('Hygiene Data'!$F$5,0,10*ROW('Hygiene Data'!F127)),NA())</f>
        <v>#N/A</v>
      </c>
      <c r="BG133" s="89" t="e">
        <f ca="true">+IF(AND(ISNUMBER(OFFSET('Hygiene Data'!$F$7,0,10*ROW('Hygiene Data'!F127))),'Data Summary'!DV133="Yes"),OFFSET('Hygiene Data'!$F$7,0,10*ROW('Hygiene Data'!F127)),NA())</f>
        <v>#N/A</v>
      </c>
      <c r="BH133" s="89" t="e">
        <f ca="true">+IF(AND(ISNUMBER(OFFSET('Hygiene Data'!$F$9,0,10*ROW('Hygiene Data'!F127))),'Data Summary'!DW133="Yes"),OFFSET('Hygiene Data'!$F$9,0,10*ROW('Hygiene Data'!F127)),NA())</f>
        <v>#N/A</v>
      </c>
      <c r="BI133" s="89" t="e">
        <f ca="true">+IF(AND(ISNUMBER(OFFSET('Hygiene Data'!$G$5,0,10*ROW('Hygiene Data'!G127))),'Data Summary'!DX133="Yes"),OFFSET('Hygiene Data'!$G$5,0,10*ROW('Hygiene Data'!G127)),NA())</f>
        <v>#N/A</v>
      </c>
      <c r="BJ133" s="89" t="e">
        <f ca="true">+IF(AND(ISNUMBER(OFFSET('Hygiene Data'!$G$7,0,10*ROW('Hygiene Data'!G127))),'Data Summary'!DY133="Yes"),OFFSET('Hygiene Data'!$G$7,0,10*ROW('Hygiene Data'!G127)),NA())</f>
        <v>#N/A</v>
      </c>
      <c r="BK133" s="89" t="e">
        <f ca="true">+IF(AND(ISNUMBER(OFFSET('Hygiene Data'!$G$9,0,10*ROW('Hygiene Data'!G127))),'Data Summary'!DZ133="Yes"),OFFSET('Hygiene Data'!$G$9,0,10*ROW('Hygiene Data'!G127)),NA())</f>
        <v>#N/A</v>
      </c>
      <c r="BL133" s="89" t="e">
        <f ca="true">+IF(AND(ISNUMBER(OFFSET('Hygiene Data'!$H$5,0,10*ROW('Hygiene Data'!H127))),'Data Summary'!EA133="Yes"),OFFSET('Hygiene Data'!$H$5,0,10*ROW('Hygiene Data'!H127)),NA())</f>
        <v>#N/A</v>
      </c>
      <c r="BM133" s="89" t="e">
        <f ca="true">+IF(AND(ISNUMBER(OFFSET('Hygiene Data'!$H$7,0,10*ROW('Hygiene Data'!H127))),'Data Summary'!EB133="Yes"),OFFSET('Hygiene Data'!$H$7,0,10*ROW('Hygiene Data'!H127)),NA())</f>
        <v>#N/A</v>
      </c>
      <c r="BN133" s="89" t="e">
        <f ca="true">+IF(AND(ISNUMBER(OFFSET('Hygiene Data'!$H$9,0,10*ROW('Hygiene Data'!H127))),'Data Summary'!EC133="Yes"),OFFSET('Hygiene Data'!$H$9,0,10*ROW('Hygiene Data'!H127)),NA())</f>
        <v>#N/A</v>
      </c>
      <c r="BO133" s="89" t="e">
        <f ca="true">+IF(AND(ISNUMBER(OFFSET('Hygiene Data'!$I$5,0,10*ROW('Hygiene Data'!I127))),'Data Summary'!ED133="Yes"),OFFSET('Hygiene Data'!$I$5,0,10*ROW('Hygiene Data'!I127)),NA())</f>
        <v>#N/A</v>
      </c>
      <c r="BP133" s="89" t="e">
        <f ca="true">+IF(AND(ISNUMBER(OFFSET('Hygiene Data'!$I$7,0,10*ROW('Hygiene Data'!I127))),'Data Summary'!EE133="Yes"),OFFSET('Hygiene Data'!$I$7,0,10*ROW('Hygiene Data'!I127)),NA())</f>
        <v>#N/A</v>
      </c>
      <c r="BQ133" s="89" t="e">
        <f ca="true">+IF(AND(ISNUMBER(OFFSET('Hygiene Data'!$I$9,0,10*ROW('Hygiene Data'!I127))),'Data Summary'!EF133="Yes"),OFFSET('Hygiene Data'!$I$9,0,10*ROW('Hygiene Data'!I127)),NA())</f>
        <v>#N/A</v>
      </c>
    </row>
    <row xmlns:x14ac="http://schemas.microsoft.com/office/spreadsheetml/2009/9/ac" r="134" x14ac:dyDescent="0.2">
      <c r="A134" s="326" t="e">
        <f ca="true">+RIGHT('Data Summary'!A134,LEN('Data Summary'!A134)-9)</f>
        <v>#VALUE!</v>
      </c>
      <c r="B134" s="34" t="str">
        <f ca="true">+IF(ISTEXT('Data Summary'!B134),'Data Summary'!B134,"")</f>
        <v/>
      </c>
      <c r="C134" s="325" t="e">
        <f ca="true">+VALUE('Data Summary'!C134)</f>
        <v>#VALUE!</v>
      </c>
      <c r="D134" s="87" t="e">
        <f ca="true">+IF(AND(ISNUMBER(OFFSET('Water Data'!$D$4,0,10*ROW('Water Data'!D128))),'Data Summary'!BS134="Yes"),100-OFFSET('Water Data'!$D$4,0,10*ROW('Water Data'!D128)),NA())</f>
        <v>#N/A</v>
      </c>
      <c r="E134" s="87" t="e">
        <f ca="true">+IF(AND(ISNUMBER(OFFSET('Water Data'!$D$6,0,10*ROW('Water Data'!D128))),'Data Summary'!BT134="Yes"),OFFSET('Water Data'!$D$6,0,10*ROW('Water Data'!D128)),NA())</f>
        <v>#N/A</v>
      </c>
      <c r="F134" s="87" t="e">
        <f ca="true">+IF(AND(ISNUMBER(OFFSET('Water Data'!$D$9,0,10*ROW('Water Data'!D128))),'Data Summary'!BU134="Yes"),OFFSET('Water Data'!$D$9,0,10*ROW('Water Data'!D128)),NA())</f>
        <v>#N/A</v>
      </c>
      <c r="G134" s="87" t="e">
        <f ca="true">+IF(AND(ISNUMBER(OFFSET('Water Data'!$E$4,0,10*ROW('Water Data'!E128))),'Data Summary'!BV134="Yes"),100-OFFSET('Water Data'!$E$4,0,10*ROW('Water Data'!E128)),NA())</f>
        <v>#N/A</v>
      </c>
      <c r="H134" s="87" t="e">
        <f ca="true">+IF(AND(ISNUMBER(OFFSET('Water Data'!$E$6,0,10*ROW('Water Data'!E128))),'Data Summary'!BW134="Yes"),OFFSET('Water Data'!$E$6,0,10*ROW('Water Data'!E128)),NA())</f>
        <v>#N/A</v>
      </c>
      <c r="I134" s="87" t="e">
        <f ca="true">+IF(AND(ISNUMBER(OFFSET('Water Data'!$E$9,0,10*ROW('Water Data'!E128))),'Data Summary'!BX134="Yes"),OFFSET('Water Data'!$E$9,0,10*ROW('Water Data'!E128)),NA())</f>
        <v>#N/A</v>
      </c>
      <c r="J134" s="87" t="e">
        <f ca="true">+IF(AND(ISNUMBER(OFFSET('Water Data'!$F$4,0,10*ROW('Water Data'!F128))),'Data Summary'!BY134="Yes"),100-OFFSET('Water Data'!$F$4,0,10*ROW('Water Data'!F128)),NA())</f>
        <v>#N/A</v>
      </c>
      <c r="K134" s="87" t="e">
        <f ca="true">+IF(AND(ISNUMBER(OFFSET('Water Data'!$F$6,0,10*ROW('Water Data'!F128))),'Data Summary'!BZ134="Yes"),OFFSET('Water Data'!$F$6,0,10*ROW('Water Data'!F128)),NA())</f>
        <v>#N/A</v>
      </c>
      <c r="L134" s="87" t="e">
        <f ca="true">+IF(AND(ISNUMBER(OFFSET('Water Data'!$F$9,0,10*ROW('Water Data'!F128))),'Data Summary'!CA134="Yes"),OFFSET('Water Data'!$F$9,0,10*ROW('Water Data'!F128)),NA())</f>
        <v>#N/A</v>
      </c>
      <c r="M134" s="87" t="e">
        <f ca="true">+IF(AND(ISNUMBER(OFFSET('Water Data'!$G$4,0,10*ROW('Water Data'!G128))),'Data Summary'!CB134="Yes"),100-OFFSET('Water Data'!$G$4,0,10*ROW('Water Data'!G128)),NA())</f>
        <v>#N/A</v>
      </c>
      <c r="N134" s="87" t="e">
        <f ca="true">+IF(AND(ISNUMBER(OFFSET('Water Data'!$G$6,0,10*ROW('Water Data'!G128))),'Data Summary'!CC134="Yes"),OFFSET('Water Data'!$G$6,0,10*ROW('Water Data'!G128)),NA())</f>
        <v>#N/A</v>
      </c>
      <c r="O134" s="87" t="e">
        <f ca="true">+IF(AND(ISNUMBER(OFFSET('Water Data'!$G$9,0,10*ROW('Water Data'!G128))),'Data Summary'!CD134="Yes"),OFFSET('Water Data'!$G$9,0,10*ROW('Water Data'!G128)),NA())</f>
        <v>#N/A</v>
      </c>
      <c r="P134" s="87" t="e">
        <f ca="true">+IF(AND(ISNUMBER(OFFSET('Water Data'!$H$4,0,10*ROW('Water Data'!H128))),'Data Summary'!CE134="Yes"),100-OFFSET('Water Data'!$H$4,0,10*ROW('Water Data'!H128)),NA())</f>
        <v>#N/A</v>
      </c>
      <c r="Q134" s="87" t="e">
        <f ca="true">+IF(AND(ISNUMBER(OFFSET('Water Data'!$H$6,0,10*ROW('Water Data'!H128))),'Data Summary'!CF134="Yes"),OFFSET('Water Data'!$H$6,0,10*ROW('Water Data'!H128)),NA())</f>
        <v>#N/A</v>
      </c>
      <c r="R134" s="87" t="e">
        <f ca="true">+IF(AND(ISNUMBER(OFFSET('Water Data'!$H$9,0,10*ROW('Water Data'!H128))),'Data Summary'!CG134="Yes"),OFFSET('Water Data'!$H$9,0,10*ROW('Water Data'!H128)),NA())</f>
        <v>#N/A</v>
      </c>
      <c r="S134" s="87" t="e">
        <f ca="true">+IF(AND(ISNUMBER(OFFSET('Water Data'!$I$4,0,10*ROW('Water Data'!I128))),'Data Summary'!CH134="Yes"),100-OFFSET('Water Data'!$I$4,0,10*ROW('Water Data'!I128)),NA())</f>
        <v>#N/A</v>
      </c>
      <c r="T134" s="87" t="e">
        <f ca="true">+IF(AND(ISNUMBER(OFFSET('Water Data'!$I$6,0,10*ROW('Water Data'!I128))),'Data Summary'!CI134="Yes"),OFFSET('Water Data'!$I$6,0,10*ROW('Water Data'!I128)),NA())</f>
        <v>#N/A</v>
      </c>
      <c r="U134" s="87" t="e">
        <f ca="true">+IF(AND(ISNUMBER(OFFSET('Water Data'!$I$9,0,10*ROW('Water Data'!I128))),'Data Summary'!CJ134="Yes"),OFFSET('Water Data'!$I$9,0,10*ROW('Water Data'!I128)),NA())</f>
        <v>#N/A</v>
      </c>
      <c r="V134" s="88" t="e">
        <f ca="true">+IF(AND(ISNUMBER(OFFSET('Sanitation Data'!$D$4,0,10*ROW('Sanitation Data'!D128))),'Data Summary'!CK134="Yes"),100-OFFSET('Sanitation Data'!$D$4,0,10*ROW('Sanitation Data'!D128)),NA())</f>
        <v>#N/A</v>
      </c>
      <c r="W134" s="88" t="e">
        <f ca="true">+IF(AND(ISNUMBER(OFFSET('Sanitation Data'!$D$6,0,10*ROW('Sanitation Data'!D128))),'Data Summary'!CL134="Yes"),OFFSET('Sanitation Data'!$D$6,0,10*ROW('Sanitation Data'!D128)),NA())</f>
        <v>#N/A</v>
      </c>
      <c r="X134" s="88" t="e">
        <f ca="true">+IF(AND(ISNUMBER(OFFSET('Sanitation Data'!$D$10,0,10*ROW('Sanitation Data'!D128))),'Data Summary'!CM134="Yes"),OFFSET('Sanitation Data'!$D$10,0,10*ROW('Sanitation Data'!D128)),NA())</f>
        <v>#N/A</v>
      </c>
      <c r="Y134" s="88" t="e">
        <f ca="true">+IF(AND(ISNUMBER(OFFSET('Sanitation Data'!$D$11,0,10*ROW('Sanitation Data'!D128))),'Data Summary'!CN134="Yes"),OFFSET('Sanitation Data'!$D$11,0,10*ROW('Sanitation Data'!D128)),NA())</f>
        <v>#N/A</v>
      </c>
      <c r="Z134" s="88" t="e">
        <f ca="true">+IF(AND(ISNUMBER(OFFSET('Sanitation Data'!$D$12,0,10*ROW('Sanitation Data'!D128))),'Data Summary'!CO134="Yes"),OFFSET('Sanitation Data'!$D$12,0,10*ROW('Sanitation Data'!D128)),NA())</f>
        <v>#N/A</v>
      </c>
      <c r="AA134" s="88" t="e">
        <f ca="true">+IF(AND(ISNUMBER(OFFSET('Sanitation Data'!$E$4,0,10*ROW('Sanitation Data'!E128))),'Data Summary'!CP134="Yes"),100-OFFSET('Sanitation Data'!$E$4,0,10*ROW('Sanitation Data'!E128)),NA())</f>
        <v>#N/A</v>
      </c>
      <c r="AB134" s="88" t="e">
        <f ca="true">+IF(AND(ISNUMBER(OFFSET('Sanitation Data'!$E$6,0,10*ROW('Sanitation Data'!E128))),'Data Summary'!CQ134="Yes"),OFFSET('Sanitation Data'!$E$6,0,10*ROW('Sanitation Data'!E128)),NA())</f>
        <v>#N/A</v>
      </c>
      <c r="AC134" s="88" t="e">
        <f ca="true">+IF(AND(ISNUMBER(OFFSET('Sanitation Data'!$E$10,0,10*ROW('Sanitation Data'!E128))),'Data Summary'!CR134="Yes"),OFFSET('Sanitation Data'!$E$10,0,10*ROW('Sanitation Data'!E128)),NA())</f>
        <v>#N/A</v>
      </c>
      <c r="AD134" s="88" t="e">
        <f ca="true">+IF(AND(ISNUMBER(OFFSET('Sanitation Data'!$E$11,0,10*ROW('Sanitation Data'!E128))),'Data Summary'!CS134="Yes"),OFFSET('Sanitation Data'!$E$11,0,10*ROW('Sanitation Data'!E128)),NA())</f>
        <v>#N/A</v>
      </c>
      <c r="AE134" s="88" t="e">
        <f ca="true">+IF(AND(ISNUMBER(OFFSET('Sanitation Data'!$E$12,0,10*ROW('Sanitation Data'!E128))),'Data Summary'!CT134="Yes"),OFFSET('Sanitation Data'!$E$12,0,10*ROW('Sanitation Data'!E128)),NA())</f>
        <v>#N/A</v>
      </c>
      <c r="AF134" s="88" t="e">
        <f ca="true">+IF(AND(ISNUMBER(OFFSET('Sanitation Data'!$F$4,0,10*ROW('Sanitation Data'!F128))),'Data Summary'!CU134="Yes"),100-OFFSET('Sanitation Data'!$F$4,0,10*ROW('Sanitation Data'!F128)),NA())</f>
        <v>#N/A</v>
      </c>
      <c r="AG134" s="88" t="e">
        <f ca="true">+IF(AND(ISNUMBER(OFFSET('Sanitation Data'!$F$6,0,10*ROW('Sanitation Data'!F128))),'Data Summary'!CV134="Yes"),OFFSET('Sanitation Data'!$F$6,0,10*ROW('Sanitation Data'!F128)),NA())</f>
        <v>#N/A</v>
      </c>
      <c r="AH134" s="88" t="e">
        <f ca="true">+IF(AND(ISNUMBER(OFFSET('Sanitation Data'!$F$10,0,10*ROW('Sanitation Data'!F128))),'Data Summary'!CW134="Yes"),OFFSET('Sanitation Data'!$F$10,0,10*ROW('Sanitation Data'!F128)),NA())</f>
        <v>#N/A</v>
      </c>
      <c r="AI134" s="88" t="e">
        <f ca="true">+IF(AND(ISNUMBER(OFFSET('Sanitation Data'!$F$11,0,10*ROW('Sanitation Data'!F128))),'Data Summary'!CX134="Yes"),OFFSET('Sanitation Data'!$F$11,0,10*ROW('Sanitation Data'!F128)),NA())</f>
        <v>#N/A</v>
      </c>
      <c r="AJ134" s="88" t="e">
        <f ca="true">+IF(AND(ISNUMBER(OFFSET('Sanitation Data'!$F$12,0,10*ROW('Sanitation Data'!F128))),'Data Summary'!CY134="Yes"),OFFSET('Sanitation Data'!$F$12,0,10*ROW('Sanitation Data'!F128)),NA())</f>
        <v>#N/A</v>
      </c>
      <c r="AK134" s="88" t="e">
        <f ca="true">+IF(AND(ISNUMBER(OFFSET('Sanitation Data'!$G$4,0,10*ROW('Sanitation Data'!G128))),'Data Summary'!CZ134="Yes"),100-OFFSET('Sanitation Data'!$G$4,0,10*ROW('Sanitation Data'!G128)),NA())</f>
        <v>#N/A</v>
      </c>
      <c r="AL134" s="88" t="e">
        <f ca="true">+IF(AND(ISNUMBER(OFFSET('Sanitation Data'!$G$6,0,10*ROW('Sanitation Data'!G128))),'Data Summary'!DA134="Yes"),OFFSET('Sanitation Data'!$G$6,0,10*ROW('Sanitation Data'!G128)),NA())</f>
        <v>#N/A</v>
      </c>
      <c r="AM134" s="88" t="e">
        <f ca="true">+IF(AND(ISNUMBER(OFFSET('Sanitation Data'!$G$10,0,10*ROW('Sanitation Data'!G128))),'Data Summary'!DB134="Yes"),OFFSET('Sanitation Data'!$G$10,0,10*ROW('Sanitation Data'!G128)),NA())</f>
        <v>#N/A</v>
      </c>
      <c r="AN134" s="88" t="e">
        <f ca="true">+IF(AND(ISNUMBER(OFFSET('Sanitation Data'!$G$11,0,10*ROW('Sanitation Data'!G128))),'Data Summary'!DC134="Yes"),OFFSET('Sanitation Data'!$G$11,0,10*ROW('Sanitation Data'!G128)),NA())</f>
        <v>#N/A</v>
      </c>
      <c r="AO134" s="88" t="e">
        <f ca="true">+IF(AND(ISNUMBER(OFFSET('Sanitation Data'!$G$12,0,10*ROW('Sanitation Data'!G128))),'Data Summary'!DD134="Yes"),OFFSET('Sanitation Data'!$G$12,0,10*ROW('Sanitation Data'!G128)),NA())</f>
        <v>#N/A</v>
      </c>
      <c r="AP134" s="88" t="e">
        <f ca="true">+IF(AND(ISNUMBER(OFFSET('Sanitation Data'!$H$4,0,10*ROW('Sanitation Data'!H128))),'Data Summary'!DE134="Yes"),100-OFFSET('Sanitation Data'!$H$4,0,10*ROW('Sanitation Data'!H128)),NA())</f>
        <v>#N/A</v>
      </c>
      <c r="AQ134" s="88" t="e">
        <f ca="true">+IF(AND(ISNUMBER(OFFSET('Sanitation Data'!$H$6,0,10*ROW('Sanitation Data'!H128))),'Data Summary'!DF134="Yes"),OFFSET('Sanitation Data'!$H$6,0,10*ROW('Sanitation Data'!H128)),NA())</f>
        <v>#N/A</v>
      </c>
      <c r="AR134" s="88" t="e">
        <f ca="true">+IF(AND(ISNUMBER(OFFSET('Sanitation Data'!$H$10,0,10*ROW('Sanitation Data'!H128))),'Data Summary'!DG134="Yes"),OFFSET('Sanitation Data'!$H$10,0,10*ROW('Sanitation Data'!H128)),NA())</f>
        <v>#N/A</v>
      </c>
      <c r="AS134" s="88" t="e">
        <f ca="true">+IF(AND(ISNUMBER(OFFSET('Sanitation Data'!$H$11,0,10*ROW('Sanitation Data'!H128))),'Data Summary'!DH134="Yes"),OFFSET('Sanitation Data'!$H$11,0,10*ROW('Sanitation Data'!H128)),NA())</f>
        <v>#N/A</v>
      </c>
      <c r="AT134" s="88" t="e">
        <f ca="true">+IF(AND(ISNUMBER(OFFSET('Sanitation Data'!$H$12,0,10*ROW('Sanitation Data'!H128))),'Data Summary'!DI134="Yes"),OFFSET('Sanitation Data'!$H$12,0,10*ROW('Sanitation Data'!H128)),NA())</f>
        <v>#N/A</v>
      </c>
      <c r="AU134" s="88" t="e">
        <f ca="true">+IF(AND(ISNUMBER(OFFSET('Sanitation Data'!$I$4,0,10*ROW('Sanitation Data'!I128))),'Data Summary'!DJ134="Yes"),100-OFFSET('Sanitation Data'!$I$4,0,10*ROW('Sanitation Data'!I128)),NA())</f>
        <v>#N/A</v>
      </c>
      <c r="AV134" s="88" t="e">
        <f ca="true">+IF(AND(ISNUMBER(OFFSET('Sanitation Data'!$I$6,0,10*ROW('Sanitation Data'!I128))),'Data Summary'!DK134="Yes"),OFFSET('Sanitation Data'!$I$6,0,10*ROW('Sanitation Data'!I128)),NA())</f>
        <v>#N/A</v>
      </c>
      <c r="AW134" s="88" t="e">
        <f ca="true">+IF(AND(ISNUMBER(OFFSET('Sanitation Data'!$I$10,0,10*ROW('Sanitation Data'!I128))),'Data Summary'!DL134="Yes"),OFFSET('Sanitation Data'!$I$10,0,10*ROW('Sanitation Data'!I128)),NA())</f>
        <v>#N/A</v>
      </c>
      <c r="AX134" s="88" t="e">
        <f ca="true">+IF(AND(ISNUMBER(OFFSET('Sanitation Data'!$I$11,0,10*ROW('Sanitation Data'!I128))),'Data Summary'!DM134="Yes"),OFFSET('Sanitation Data'!$I$11,0,10*ROW('Sanitation Data'!I128)),NA())</f>
        <v>#N/A</v>
      </c>
      <c r="AY134" s="88" t="e">
        <f ca="true">+IF(AND(ISNUMBER(OFFSET('Sanitation Data'!$I$12,0,10*ROW('Sanitation Data'!I128))),'Data Summary'!DN134="Yes"),OFFSET('Sanitation Data'!$I$12,0,10*ROW('Sanitation Data'!I128)),NA())</f>
        <v>#N/A</v>
      </c>
      <c r="AZ134" s="89" t="e">
        <f ca="true">+IF(AND(ISNUMBER(OFFSET('Hygiene Data'!$D$5,0,10*ROW('Hygiene Data'!D128))),'Data Summary'!DO134="Yes"),OFFSET('Hygiene Data'!$D$5,0,10*ROW('Hygiene Data'!D128)),NA())</f>
        <v>#N/A</v>
      </c>
      <c r="BA134" s="89" t="e">
        <f ca="true">+IF(AND(ISNUMBER(OFFSET('Hygiene Data'!$D$7,0,10*ROW('Hygiene Data'!D128))),'Data Summary'!DP134="Yes"),OFFSET('Hygiene Data'!$D$7,0,10*ROW('Hygiene Data'!D128)),NA())</f>
        <v>#N/A</v>
      </c>
      <c r="BB134" s="89" t="e">
        <f ca="true">+IF(AND(ISNUMBER(OFFSET('Hygiene Data'!$D$9,0,10*ROW('Hygiene Data'!D128))),'Data Summary'!DQ134="Yes"),OFFSET('Hygiene Data'!$D$9,0,10*ROW('Hygiene Data'!D128)),NA())</f>
        <v>#N/A</v>
      </c>
      <c r="BC134" s="89" t="e">
        <f ca="true">+IF(AND(ISNUMBER(OFFSET('Hygiene Data'!$E$5,0,10*ROW('Hygiene Data'!E128))),'Data Summary'!DR134="Yes"),OFFSET('Hygiene Data'!$E$5,0,10*ROW('Hygiene Data'!E128)),NA())</f>
        <v>#N/A</v>
      </c>
      <c r="BD134" s="89" t="e">
        <f ca="true">+IF(AND(ISNUMBER(OFFSET('Hygiene Data'!$E$7,0,10*ROW('Hygiene Data'!E128))),'Data Summary'!DS134="Yes"),OFFSET('Hygiene Data'!$E$7,0,10*ROW('Hygiene Data'!E128)),NA())</f>
        <v>#N/A</v>
      </c>
      <c r="BE134" s="89" t="e">
        <f ca="true">+IF(AND(ISNUMBER(OFFSET('Hygiene Data'!$E$9,0,10*ROW('Hygiene Data'!E128))),'Data Summary'!DT134="Yes"),OFFSET('Hygiene Data'!$E$9,0,10*ROW('Hygiene Data'!E128)),NA())</f>
        <v>#N/A</v>
      </c>
      <c r="BF134" s="89" t="e">
        <f ca="true">+IF(AND(ISNUMBER(OFFSET('Hygiene Data'!$F$5,0,10*ROW('Hygiene Data'!F128))),'Data Summary'!DU134="Yes"),OFFSET('Hygiene Data'!$F$5,0,10*ROW('Hygiene Data'!F128)),NA())</f>
        <v>#N/A</v>
      </c>
      <c r="BG134" s="89" t="e">
        <f ca="true">+IF(AND(ISNUMBER(OFFSET('Hygiene Data'!$F$7,0,10*ROW('Hygiene Data'!F128))),'Data Summary'!DV134="Yes"),OFFSET('Hygiene Data'!$F$7,0,10*ROW('Hygiene Data'!F128)),NA())</f>
        <v>#N/A</v>
      </c>
      <c r="BH134" s="89" t="e">
        <f ca="true">+IF(AND(ISNUMBER(OFFSET('Hygiene Data'!$F$9,0,10*ROW('Hygiene Data'!F128))),'Data Summary'!DW134="Yes"),OFFSET('Hygiene Data'!$F$9,0,10*ROW('Hygiene Data'!F128)),NA())</f>
        <v>#N/A</v>
      </c>
      <c r="BI134" s="89" t="e">
        <f ca="true">+IF(AND(ISNUMBER(OFFSET('Hygiene Data'!$G$5,0,10*ROW('Hygiene Data'!G128))),'Data Summary'!DX134="Yes"),OFFSET('Hygiene Data'!$G$5,0,10*ROW('Hygiene Data'!G128)),NA())</f>
        <v>#N/A</v>
      </c>
      <c r="BJ134" s="89" t="e">
        <f ca="true">+IF(AND(ISNUMBER(OFFSET('Hygiene Data'!$G$7,0,10*ROW('Hygiene Data'!G128))),'Data Summary'!DY134="Yes"),OFFSET('Hygiene Data'!$G$7,0,10*ROW('Hygiene Data'!G128)),NA())</f>
        <v>#N/A</v>
      </c>
      <c r="BK134" s="89" t="e">
        <f ca="true">+IF(AND(ISNUMBER(OFFSET('Hygiene Data'!$G$9,0,10*ROW('Hygiene Data'!G128))),'Data Summary'!DZ134="Yes"),OFFSET('Hygiene Data'!$G$9,0,10*ROW('Hygiene Data'!G128)),NA())</f>
        <v>#N/A</v>
      </c>
      <c r="BL134" s="89" t="e">
        <f ca="true">+IF(AND(ISNUMBER(OFFSET('Hygiene Data'!$H$5,0,10*ROW('Hygiene Data'!H128))),'Data Summary'!EA134="Yes"),OFFSET('Hygiene Data'!$H$5,0,10*ROW('Hygiene Data'!H128)),NA())</f>
        <v>#N/A</v>
      </c>
      <c r="BM134" s="89" t="e">
        <f ca="true">+IF(AND(ISNUMBER(OFFSET('Hygiene Data'!$H$7,0,10*ROW('Hygiene Data'!H128))),'Data Summary'!EB134="Yes"),OFFSET('Hygiene Data'!$H$7,0,10*ROW('Hygiene Data'!H128)),NA())</f>
        <v>#N/A</v>
      </c>
      <c r="BN134" s="89" t="e">
        <f ca="true">+IF(AND(ISNUMBER(OFFSET('Hygiene Data'!$H$9,0,10*ROW('Hygiene Data'!H128))),'Data Summary'!EC134="Yes"),OFFSET('Hygiene Data'!$H$9,0,10*ROW('Hygiene Data'!H128)),NA())</f>
        <v>#N/A</v>
      </c>
      <c r="BO134" s="89" t="e">
        <f ca="true">+IF(AND(ISNUMBER(OFFSET('Hygiene Data'!$I$5,0,10*ROW('Hygiene Data'!I128))),'Data Summary'!ED134="Yes"),OFFSET('Hygiene Data'!$I$5,0,10*ROW('Hygiene Data'!I128)),NA())</f>
        <v>#N/A</v>
      </c>
      <c r="BP134" s="89" t="e">
        <f ca="true">+IF(AND(ISNUMBER(OFFSET('Hygiene Data'!$I$7,0,10*ROW('Hygiene Data'!I128))),'Data Summary'!EE134="Yes"),OFFSET('Hygiene Data'!$I$7,0,10*ROW('Hygiene Data'!I128)),NA())</f>
        <v>#N/A</v>
      </c>
      <c r="BQ134" s="89" t="e">
        <f ca="true">+IF(AND(ISNUMBER(OFFSET('Hygiene Data'!$I$9,0,10*ROW('Hygiene Data'!I128))),'Data Summary'!EF134="Yes"),OFFSET('Hygiene Data'!$I$9,0,10*ROW('Hygiene Data'!I128)),NA())</f>
        <v>#N/A</v>
      </c>
    </row>
    <row xmlns:x14ac="http://schemas.microsoft.com/office/spreadsheetml/2009/9/ac" r="135" x14ac:dyDescent="0.2">
      <c r="A135" s="326" t="e">
        <f ca="true">+RIGHT('Data Summary'!A135,LEN('Data Summary'!A135)-9)</f>
        <v>#VALUE!</v>
      </c>
      <c r="B135" s="34" t="str">
        <f ca="true">+IF(ISTEXT('Data Summary'!B135),'Data Summary'!B135,"")</f>
        <v/>
      </c>
      <c r="C135" s="325" t="e">
        <f ca="true">+VALUE('Data Summary'!C135)</f>
        <v>#VALUE!</v>
      </c>
      <c r="D135" s="87" t="e">
        <f ca="true">+IF(AND(ISNUMBER(OFFSET('Water Data'!$D$4,0,10*ROW('Water Data'!D129))),'Data Summary'!BS135="Yes"),100-OFFSET('Water Data'!$D$4,0,10*ROW('Water Data'!D129)),NA())</f>
        <v>#N/A</v>
      </c>
      <c r="E135" s="87" t="e">
        <f ca="true">+IF(AND(ISNUMBER(OFFSET('Water Data'!$D$6,0,10*ROW('Water Data'!D129))),'Data Summary'!BT135="Yes"),OFFSET('Water Data'!$D$6,0,10*ROW('Water Data'!D129)),NA())</f>
        <v>#N/A</v>
      </c>
      <c r="F135" s="87" t="e">
        <f ca="true">+IF(AND(ISNUMBER(OFFSET('Water Data'!$D$9,0,10*ROW('Water Data'!D129))),'Data Summary'!BU135="Yes"),OFFSET('Water Data'!$D$9,0,10*ROW('Water Data'!D129)),NA())</f>
        <v>#N/A</v>
      </c>
      <c r="G135" s="87" t="e">
        <f ca="true">+IF(AND(ISNUMBER(OFFSET('Water Data'!$E$4,0,10*ROW('Water Data'!E129))),'Data Summary'!BV135="Yes"),100-OFFSET('Water Data'!$E$4,0,10*ROW('Water Data'!E129)),NA())</f>
        <v>#N/A</v>
      </c>
      <c r="H135" s="87" t="e">
        <f ca="true">+IF(AND(ISNUMBER(OFFSET('Water Data'!$E$6,0,10*ROW('Water Data'!E129))),'Data Summary'!BW135="Yes"),OFFSET('Water Data'!$E$6,0,10*ROW('Water Data'!E129)),NA())</f>
        <v>#N/A</v>
      </c>
      <c r="I135" s="87" t="e">
        <f ca="true">+IF(AND(ISNUMBER(OFFSET('Water Data'!$E$9,0,10*ROW('Water Data'!E129))),'Data Summary'!BX135="Yes"),OFFSET('Water Data'!$E$9,0,10*ROW('Water Data'!E129)),NA())</f>
        <v>#N/A</v>
      </c>
      <c r="J135" s="87" t="e">
        <f ca="true">+IF(AND(ISNUMBER(OFFSET('Water Data'!$F$4,0,10*ROW('Water Data'!F129))),'Data Summary'!BY135="Yes"),100-OFFSET('Water Data'!$F$4,0,10*ROW('Water Data'!F129)),NA())</f>
        <v>#N/A</v>
      </c>
      <c r="K135" s="87" t="e">
        <f ca="true">+IF(AND(ISNUMBER(OFFSET('Water Data'!$F$6,0,10*ROW('Water Data'!F129))),'Data Summary'!BZ135="Yes"),OFFSET('Water Data'!$F$6,0,10*ROW('Water Data'!F129)),NA())</f>
        <v>#N/A</v>
      </c>
      <c r="L135" s="87" t="e">
        <f ca="true">+IF(AND(ISNUMBER(OFFSET('Water Data'!$F$9,0,10*ROW('Water Data'!F129))),'Data Summary'!CA135="Yes"),OFFSET('Water Data'!$F$9,0,10*ROW('Water Data'!F129)),NA())</f>
        <v>#N/A</v>
      </c>
      <c r="M135" s="87" t="e">
        <f ca="true">+IF(AND(ISNUMBER(OFFSET('Water Data'!$G$4,0,10*ROW('Water Data'!G129))),'Data Summary'!CB135="Yes"),100-OFFSET('Water Data'!$G$4,0,10*ROW('Water Data'!G129)),NA())</f>
        <v>#N/A</v>
      </c>
      <c r="N135" s="87" t="e">
        <f ca="true">+IF(AND(ISNUMBER(OFFSET('Water Data'!$G$6,0,10*ROW('Water Data'!G129))),'Data Summary'!CC135="Yes"),OFFSET('Water Data'!$G$6,0,10*ROW('Water Data'!G129)),NA())</f>
        <v>#N/A</v>
      </c>
      <c r="O135" s="87" t="e">
        <f ca="true">+IF(AND(ISNUMBER(OFFSET('Water Data'!$G$9,0,10*ROW('Water Data'!G129))),'Data Summary'!CD135="Yes"),OFFSET('Water Data'!$G$9,0,10*ROW('Water Data'!G129)),NA())</f>
        <v>#N/A</v>
      </c>
      <c r="P135" s="87" t="e">
        <f ca="true">+IF(AND(ISNUMBER(OFFSET('Water Data'!$H$4,0,10*ROW('Water Data'!H129))),'Data Summary'!CE135="Yes"),100-OFFSET('Water Data'!$H$4,0,10*ROW('Water Data'!H129)),NA())</f>
        <v>#N/A</v>
      </c>
      <c r="Q135" s="87" t="e">
        <f ca="true">+IF(AND(ISNUMBER(OFFSET('Water Data'!$H$6,0,10*ROW('Water Data'!H129))),'Data Summary'!CF135="Yes"),OFFSET('Water Data'!$H$6,0,10*ROW('Water Data'!H129)),NA())</f>
        <v>#N/A</v>
      </c>
      <c r="R135" s="87" t="e">
        <f ca="true">+IF(AND(ISNUMBER(OFFSET('Water Data'!$H$9,0,10*ROW('Water Data'!H129))),'Data Summary'!CG135="Yes"),OFFSET('Water Data'!$H$9,0,10*ROW('Water Data'!H129)),NA())</f>
        <v>#N/A</v>
      </c>
      <c r="S135" s="87" t="e">
        <f ca="true">+IF(AND(ISNUMBER(OFFSET('Water Data'!$I$4,0,10*ROW('Water Data'!I129))),'Data Summary'!CH135="Yes"),100-OFFSET('Water Data'!$I$4,0,10*ROW('Water Data'!I129)),NA())</f>
        <v>#N/A</v>
      </c>
      <c r="T135" s="87" t="e">
        <f ca="true">+IF(AND(ISNUMBER(OFFSET('Water Data'!$I$6,0,10*ROW('Water Data'!I129))),'Data Summary'!CI135="Yes"),OFFSET('Water Data'!$I$6,0,10*ROW('Water Data'!I129)),NA())</f>
        <v>#N/A</v>
      </c>
      <c r="U135" s="87" t="e">
        <f ca="true">+IF(AND(ISNUMBER(OFFSET('Water Data'!$I$9,0,10*ROW('Water Data'!I129))),'Data Summary'!CJ135="Yes"),OFFSET('Water Data'!$I$9,0,10*ROW('Water Data'!I129)),NA())</f>
        <v>#N/A</v>
      </c>
      <c r="V135" s="88" t="e">
        <f ca="true">+IF(AND(ISNUMBER(OFFSET('Sanitation Data'!$D$4,0,10*ROW('Sanitation Data'!D129))),'Data Summary'!CK135="Yes"),100-OFFSET('Sanitation Data'!$D$4,0,10*ROW('Sanitation Data'!D129)),NA())</f>
        <v>#N/A</v>
      </c>
      <c r="W135" s="88" t="e">
        <f ca="true">+IF(AND(ISNUMBER(OFFSET('Sanitation Data'!$D$6,0,10*ROW('Sanitation Data'!D129))),'Data Summary'!CL135="Yes"),OFFSET('Sanitation Data'!$D$6,0,10*ROW('Sanitation Data'!D129)),NA())</f>
        <v>#N/A</v>
      </c>
      <c r="X135" s="88" t="e">
        <f ca="true">+IF(AND(ISNUMBER(OFFSET('Sanitation Data'!$D$10,0,10*ROW('Sanitation Data'!D129))),'Data Summary'!CM135="Yes"),OFFSET('Sanitation Data'!$D$10,0,10*ROW('Sanitation Data'!D129)),NA())</f>
        <v>#N/A</v>
      </c>
      <c r="Y135" s="88" t="e">
        <f ca="true">+IF(AND(ISNUMBER(OFFSET('Sanitation Data'!$D$11,0,10*ROW('Sanitation Data'!D129))),'Data Summary'!CN135="Yes"),OFFSET('Sanitation Data'!$D$11,0,10*ROW('Sanitation Data'!D129)),NA())</f>
        <v>#N/A</v>
      </c>
      <c r="Z135" s="88" t="e">
        <f ca="true">+IF(AND(ISNUMBER(OFFSET('Sanitation Data'!$D$12,0,10*ROW('Sanitation Data'!D129))),'Data Summary'!CO135="Yes"),OFFSET('Sanitation Data'!$D$12,0,10*ROW('Sanitation Data'!D129)),NA())</f>
        <v>#N/A</v>
      </c>
      <c r="AA135" s="88" t="e">
        <f ca="true">+IF(AND(ISNUMBER(OFFSET('Sanitation Data'!$E$4,0,10*ROW('Sanitation Data'!E129))),'Data Summary'!CP135="Yes"),100-OFFSET('Sanitation Data'!$E$4,0,10*ROW('Sanitation Data'!E129)),NA())</f>
        <v>#N/A</v>
      </c>
      <c r="AB135" s="88" t="e">
        <f ca="true">+IF(AND(ISNUMBER(OFFSET('Sanitation Data'!$E$6,0,10*ROW('Sanitation Data'!E129))),'Data Summary'!CQ135="Yes"),OFFSET('Sanitation Data'!$E$6,0,10*ROW('Sanitation Data'!E129)),NA())</f>
        <v>#N/A</v>
      </c>
      <c r="AC135" s="88" t="e">
        <f ca="true">+IF(AND(ISNUMBER(OFFSET('Sanitation Data'!$E$10,0,10*ROW('Sanitation Data'!E129))),'Data Summary'!CR135="Yes"),OFFSET('Sanitation Data'!$E$10,0,10*ROW('Sanitation Data'!E129)),NA())</f>
        <v>#N/A</v>
      </c>
      <c r="AD135" s="88" t="e">
        <f ca="true">+IF(AND(ISNUMBER(OFFSET('Sanitation Data'!$E$11,0,10*ROW('Sanitation Data'!E129))),'Data Summary'!CS135="Yes"),OFFSET('Sanitation Data'!$E$11,0,10*ROW('Sanitation Data'!E129)),NA())</f>
        <v>#N/A</v>
      </c>
      <c r="AE135" s="88" t="e">
        <f ca="true">+IF(AND(ISNUMBER(OFFSET('Sanitation Data'!$E$12,0,10*ROW('Sanitation Data'!E129))),'Data Summary'!CT135="Yes"),OFFSET('Sanitation Data'!$E$12,0,10*ROW('Sanitation Data'!E129)),NA())</f>
        <v>#N/A</v>
      </c>
      <c r="AF135" s="88" t="e">
        <f ca="true">+IF(AND(ISNUMBER(OFFSET('Sanitation Data'!$F$4,0,10*ROW('Sanitation Data'!F129))),'Data Summary'!CU135="Yes"),100-OFFSET('Sanitation Data'!$F$4,0,10*ROW('Sanitation Data'!F129)),NA())</f>
        <v>#N/A</v>
      </c>
      <c r="AG135" s="88" t="e">
        <f ca="true">+IF(AND(ISNUMBER(OFFSET('Sanitation Data'!$F$6,0,10*ROW('Sanitation Data'!F129))),'Data Summary'!CV135="Yes"),OFFSET('Sanitation Data'!$F$6,0,10*ROW('Sanitation Data'!F129)),NA())</f>
        <v>#N/A</v>
      </c>
      <c r="AH135" s="88" t="e">
        <f ca="true">+IF(AND(ISNUMBER(OFFSET('Sanitation Data'!$F$10,0,10*ROW('Sanitation Data'!F129))),'Data Summary'!CW135="Yes"),OFFSET('Sanitation Data'!$F$10,0,10*ROW('Sanitation Data'!F129)),NA())</f>
        <v>#N/A</v>
      </c>
      <c r="AI135" s="88" t="e">
        <f ca="true">+IF(AND(ISNUMBER(OFFSET('Sanitation Data'!$F$11,0,10*ROW('Sanitation Data'!F129))),'Data Summary'!CX135="Yes"),OFFSET('Sanitation Data'!$F$11,0,10*ROW('Sanitation Data'!F129)),NA())</f>
        <v>#N/A</v>
      </c>
      <c r="AJ135" s="88" t="e">
        <f ca="true">+IF(AND(ISNUMBER(OFFSET('Sanitation Data'!$F$12,0,10*ROW('Sanitation Data'!F129))),'Data Summary'!CY135="Yes"),OFFSET('Sanitation Data'!$F$12,0,10*ROW('Sanitation Data'!F129)),NA())</f>
        <v>#N/A</v>
      </c>
      <c r="AK135" s="88" t="e">
        <f ca="true">+IF(AND(ISNUMBER(OFFSET('Sanitation Data'!$G$4,0,10*ROW('Sanitation Data'!G129))),'Data Summary'!CZ135="Yes"),100-OFFSET('Sanitation Data'!$G$4,0,10*ROW('Sanitation Data'!G129)),NA())</f>
        <v>#N/A</v>
      </c>
      <c r="AL135" s="88" t="e">
        <f ca="true">+IF(AND(ISNUMBER(OFFSET('Sanitation Data'!$G$6,0,10*ROW('Sanitation Data'!G129))),'Data Summary'!DA135="Yes"),OFFSET('Sanitation Data'!$G$6,0,10*ROW('Sanitation Data'!G129)),NA())</f>
        <v>#N/A</v>
      </c>
      <c r="AM135" s="88" t="e">
        <f ca="true">+IF(AND(ISNUMBER(OFFSET('Sanitation Data'!$G$10,0,10*ROW('Sanitation Data'!G129))),'Data Summary'!DB135="Yes"),OFFSET('Sanitation Data'!$G$10,0,10*ROW('Sanitation Data'!G129)),NA())</f>
        <v>#N/A</v>
      </c>
      <c r="AN135" s="88" t="e">
        <f ca="true">+IF(AND(ISNUMBER(OFFSET('Sanitation Data'!$G$11,0,10*ROW('Sanitation Data'!G129))),'Data Summary'!DC135="Yes"),OFFSET('Sanitation Data'!$G$11,0,10*ROW('Sanitation Data'!G129)),NA())</f>
        <v>#N/A</v>
      </c>
      <c r="AO135" s="88" t="e">
        <f ca="true">+IF(AND(ISNUMBER(OFFSET('Sanitation Data'!$G$12,0,10*ROW('Sanitation Data'!G129))),'Data Summary'!DD135="Yes"),OFFSET('Sanitation Data'!$G$12,0,10*ROW('Sanitation Data'!G129)),NA())</f>
        <v>#N/A</v>
      </c>
      <c r="AP135" s="88" t="e">
        <f ca="true">+IF(AND(ISNUMBER(OFFSET('Sanitation Data'!$H$4,0,10*ROW('Sanitation Data'!H129))),'Data Summary'!DE135="Yes"),100-OFFSET('Sanitation Data'!$H$4,0,10*ROW('Sanitation Data'!H129)),NA())</f>
        <v>#N/A</v>
      </c>
      <c r="AQ135" s="88" t="e">
        <f ca="true">+IF(AND(ISNUMBER(OFFSET('Sanitation Data'!$H$6,0,10*ROW('Sanitation Data'!H129))),'Data Summary'!DF135="Yes"),OFFSET('Sanitation Data'!$H$6,0,10*ROW('Sanitation Data'!H129)),NA())</f>
        <v>#N/A</v>
      </c>
      <c r="AR135" s="88" t="e">
        <f ca="true">+IF(AND(ISNUMBER(OFFSET('Sanitation Data'!$H$10,0,10*ROW('Sanitation Data'!H129))),'Data Summary'!DG135="Yes"),OFFSET('Sanitation Data'!$H$10,0,10*ROW('Sanitation Data'!H129)),NA())</f>
        <v>#N/A</v>
      </c>
      <c r="AS135" s="88" t="e">
        <f ca="true">+IF(AND(ISNUMBER(OFFSET('Sanitation Data'!$H$11,0,10*ROW('Sanitation Data'!H129))),'Data Summary'!DH135="Yes"),OFFSET('Sanitation Data'!$H$11,0,10*ROW('Sanitation Data'!H129)),NA())</f>
        <v>#N/A</v>
      </c>
      <c r="AT135" s="88" t="e">
        <f ca="true">+IF(AND(ISNUMBER(OFFSET('Sanitation Data'!$H$12,0,10*ROW('Sanitation Data'!H129))),'Data Summary'!DI135="Yes"),OFFSET('Sanitation Data'!$H$12,0,10*ROW('Sanitation Data'!H129)),NA())</f>
        <v>#N/A</v>
      </c>
      <c r="AU135" s="88" t="e">
        <f ca="true">+IF(AND(ISNUMBER(OFFSET('Sanitation Data'!$I$4,0,10*ROW('Sanitation Data'!I129))),'Data Summary'!DJ135="Yes"),100-OFFSET('Sanitation Data'!$I$4,0,10*ROW('Sanitation Data'!I129)),NA())</f>
        <v>#N/A</v>
      </c>
      <c r="AV135" s="88" t="e">
        <f ca="true">+IF(AND(ISNUMBER(OFFSET('Sanitation Data'!$I$6,0,10*ROW('Sanitation Data'!I129))),'Data Summary'!DK135="Yes"),OFFSET('Sanitation Data'!$I$6,0,10*ROW('Sanitation Data'!I129)),NA())</f>
        <v>#N/A</v>
      </c>
      <c r="AW135" s="88" t="e">
        <f ca="true">+IF(AND(ISNUMBER(OFFSET('Sanitation Data'!$I$10,0,10*ROW('Sanitation Data'!I129))),'Data Summary'!DL135="Yes"),OFFSET('Sanitation Data'!$I$10,0,10*ROW('Sanitation Data'!I129)),NA())</f>
        <v>#N/A</v>
      </c>
      <c r="AX135" s="88" t="e">
        <f ca="true">+IF(AND(ISNUMBER(OFFSET('Sanitation Data'!$I$11,0,10*ROW('Sanitation Data'!I129))),'Data Summary'!DM135="Yes"),OFFSET('Sanitation Data'!$I$11,0,10*ROW('Sanitation Data'!I129)),NA())</f>
        <v>#N/A</v>
      </c>
      <c r="AY135" s="88" t="e">
        <f ca="true">+IF(AND(ISNUMBER(OFFSET('Sanitation Data'!$I$12,0,10*ROW('Sanitation Data'!I129))),'Data Summary'!DN135="Yes"),OFFSET('Sanitation Data'!$I$12,0,10*ROW('Sanitation Data'!I129)),NA())</f>
        <v>#N/A</v>
      </c>
      <c r="AZ135" s="89" t="e">
        <f ca="true">+IF(AND(ISNUMBER(OFFSET('Hygiene Data'!$D$5,0,10*ROW('Hygiene Data'!D129))),'Data Summary'!DO135="Yes"),OFFSET('Hygiene Data'!$D$5,0,10*ROW('Hygiene Data'!D129)),NA())</f>
        <v>#N/A</v>
      </c>
      <c r="BA135" s="89" t="e">
        <f ca="true">+IF(AND(ISNUMBER(OFFSET('Hygiene Data'!$D$7,0,10*ROW('Hygiene Data'!D129))),'Data Summary'!DP135="Yes"),OFFSET('Hygiene Data'!$D$7,0,10*ROW('Hygiene Data'!D129)),NA())</f>
        <v>#N/A</v>
      </c>
      <c r="BB135" s="89" t="e">
        <f ca="true">+IF(AND(ISNUMBER(OFFSET('Hygiene Data'!$D$9,0,10*ROW('Hygiene Data'!D129))),'Data Summary'!DQ135="Yes"),OFFSET('Hygiene Data'!$D$9,0,10*ROW('Hygiene Data'!D129)),NA())</f>
        <v>#N/A</v>
      </c>
      <c r="BC135" s="89" t="e">
        <f ca="true">+IF(AND(ISNUMBER(OFFSET('Hygiene Data'!$E$5,0,10*ROW('Hygiene Data'!E129))),'Data Summary'!DR135="Yes"),OFFSET('Hygiene Data'!$E$5,0,10*ROW('Hygiene Data'!E129)),NA())</f>
        <v>#N/A</v>
      </c>
      <c r="BD135" s="89" t="e">
        <f ca="true">+IF(AND(ISNUMBER(OFFSET('Hygiene Data'!$E$7,0,10*ROW('Hygiene Data'!E129))),'Data Summary'!DS135="Yes"),OFFSET('Hygiene Data'!$E$7,0,10*ROW('Hygiene Data'!E129)),NA())</f>
        <v>#N/A</v>
      </c>
      <c r="BE135" s="89" t="e">
        <f ca="true">+IF(AND(ISNUMBER(OFFSET('Hygiene Data'!$E$9,0,10*ROW('Hygiene Data'!E129))),'Data Summary'!DT135="Yes"),OFFSET('Hygiene Data'!$E$9,0,10*ROW('Hygiene Data'!E129)),NA())</f>
        <v>#N/A</v>
      </c>
      <c r="BF135" s="89" t="e">
        <f ca="true">+IF(AND(ISNUMBER(OFFSET('Hygiene Data'!$F$5,0,10*ROW('Hygiene Data'!F129))),'Data Summary'!DU135="Yes"),OFFSET('Hygiene Data'!$F$5,0,10*ROW('Hygiene Data'!F129)),NA())</f>
        <v>#N/A</v>
      </c>
      <c r="BG135" s="89" t="e">
        <f ca="true">+IF(AND(ISNUMBER(OFFSET('Hygiene Data'!$F$7,0,10*ROW('Hygiene Data'!F129))),'Data Summary'!DV135="Yes"),OFFSET('Hygiene Data'!$F$7,0,10*ROW('Hygiene Data'!F129)),NA())</f>
        <v>#N/A</v>
      </c>
      <c r="BH135" s="89" t="e">
        <f ca="true">+IF(AND(ISNUMBER(OFFSET('Hygiene Data'!$F$9,0,10*ROW('Hygiene Data'!F129))),'Data Summary'!DW135="Yes"),OFFSET('Hygiene Data'!$F$9,0,10*ROW('Hygiene Data'!F129)),NA())</f>
        <v>#N/A</v>
      </c>
      <c r="BI135" s="89" t="e">
        <f ca="true">+IF(AND(ISNUMBER(OFFSET('Hygiene Data'!$G$5,0,10*ROW('Hygiene Data'!G129))),'Data Summary'!DX135="Yes"),OFFSET('Hygiene Data'!$G$5,0,10*ROW('Hygiene Data'!G129)),NA())</f>
        <v>#N/A</v>
      </c>
      <c r="BJ135" s="89" t="e">
        <f ca="true">+IF(AND(ISNUMBER(OFFSET('Hygiene Data'!$G$7,0,10*ROW('Hygiene Data'!G129))),'Data Summary'!DY135="Yes"),OFFSET('Hygiene Data'!$G$7,0,10*ROW('Hygiene Data'!G129)),NA())</f>
        <v>#N/A</v>
      </c>
      <c r="BK135" s="89" t="e">
        <f ca="true">+IF(AND(ISNUMBER(OFFSET('Hygiene Data'!$G$9,0,10*ROW('Hygiene Data'!G129))),'Data Summary'!DZ135="Yes"),OFFSET('Hygiene Data'!$G$9,0,10*ROW('Hygiene Data'!G129)),NA())</f>
        <v>#N/A</v>
      </c>
      <c r="BL135" s="89" t="e">
        <f ca="true">+IF(AND(ISNUMBER(OFFSET('Hygiene Data'!$H$5,0,10*ROW('Hygiene Data'!H129))),'Data Summary'!EA135="Yes"),OFFSET('Hygiene Data'!$H$5,0,10*ROW('Hygiene Data'!H129)),NA())</f>
        <v>#N/A</v>
      </c>
      <c r="BM135" s="89" t="e">
        <f ca="true">+IF(AND(ISNUMBER(OFFSET('Hygiene Data'!$H$7,0,10*ROW('Hygiene Data'!H129))),'Data Summary'!EB135="Yes"),OFFSET('Hygiene Data'!$H$7,0,10*ROW('Hygiene Data'!H129)),NA())</f>
        <v>#N/A</v>
      </c>
      <c r="BN135" s="89" t="e">
        <f ca="true">+IF(AND(ISNUMBER(OFFSET('Hygiene Data'!$H$9,0,10*ROW('Hygiene Data'!H129))),'Data Summary'!EC135="Yes"),OFFSET('Hygiene Data'!$H$9,0,10*ROW('Hygiene Data'!H129)),NA())</f>
        <v>#N/A</v>
      </c>
      <c r="BO135" s="89" t="e">
        <f ca="true">+IF(AND(ISNUMBER(OFFSET('Hygiene Data'!$I$5,0,10*ROW('Hygiene Data'!I129))),'Data Summary'!ED135="Yes"),OFFSET('Hygiene Data'!$I$5,0,10*ROW('Hygiene Data'!I129)),NA())</f>
        <v>#N/A</v>
      </c>
      <c r="BP135" s="89" t="e">
        <f ca="true">+IF(AND(ISNUMBER(OFFSET('Hygiene Data'!$I$7,0,10*ROW('Hygiene Data'!I129))),'Data Summary'!EE135="Yes"),OFFSET('Hygiene Data'!$I$7,0,10*ROW('Hygiene Data'!I129)),NA())</f>
        <v>#N/A</v>
      </c>
      <c r="BQ135" s="89" t="e">
        <f ca="true">+IF(AND(ISNUMBER(OFFSET('Hygiene Data'!$I$9,0,10*ROW('Hygiene Data'!I129))),'Data Summary'!EF135="Yes"),OFFSET('Hygiene Data'!$I$9,0,10*ROW('Hygiene Data'!I129)),NA())</f>
        <v>#N/A</v>
      </c>
    </row>
    <row xmlns:x14ac="http://schemas.microsoft.com/office/spreadsheetml/2009/9/ac" r="136" x14ac:dyDescent="0.2">
      <c r="A136" s="326" t="e">
        <f ca="true">+RIGHT('Data Summary'!A136,LEN('Data Summary'!A136)-9)</f>
        <v>#VALUE!</v>
      </c>
      <c r="B136" s="34" t="str">
        <f ca="true">+IF(ISTEXT('Data Summary'!B136),'Data Summary'!B136,"")</f>
        <v/>
      </c>
      <c r="C136" s="325" t="e">
        <f ca="true">+VALUE('Data Summary'!C136)</f>
        <v>#VALUE!</v>
      </c>
      <c r="D136" s="87" t="e">
        <f ca="true">+IF(AND(ISNUMBER(OFFSET('Water Data'!$D$4,0,10*ROW('Water Data'!D130))),'Data Summary'!BS136="Yes"),100-OFFSET('Water Data'!$D$4,0,10*ROW('Water Data'!D130)),NA())</f>
        <v>#N/A</v>
      </c>
      <c r="E136" s="87" t="e">
        <f ca="true">+IF(AND(ISNUMBER(OFFSET('Water Data'!$D$6,0,10*ROW('Water Data'!D130))),'Data Summary'!BT136="Yes"),OFFSET('Water Data'!$D$6,0,10*ROW('Water Data'!D130)),NA())</f>
        <v>#N/A</v>
      </c>
      <c r="F136" s="87" t="e">
        <f ca="true">+IF(AND(ISNUMBER(OFFSET('Water Data'!$D$9,0,10*ROW('Water Data'!D130))),'Data Summary'!BU136="Yes"),OFFSET('Water Data'!$D$9,0,10*ROW('Water Data'!D130)),NA())</f>
        <v>#N/A</v>
      </c>
      <c r="G136" s="87" t="e">
        <f ca="true">+IF(AND(ISNUMBER(OFFSET('Water Data'!$E$4,0,10*ROW('Water Data'!E130))),'Data Summary'!BV136="Yes"),100-OFFSET('Water Data'!$E$4,0,10*ROW('Water Data'!E130)),NA())</f>
        <v>#N/A</v>
      </c>
      <c r="H136" s="87" t="e">
        <f ca="true">+IF(AND(ISNUMBER(OFFSET('Water Data'!$E$6,0,10*ROW('Water Data'!E130))),'Data Summary'!BW136="Yes"),OFFSET('Water Data'!$E$6,0,10*ROW('Water Data'!E130)),NA())</f>
        <v>#N/A</v>
      </c>
      <c r="I136" s="87" t="e">
        <f ca="true">+IF(AND(ISNUMBER(OFFSET('Water Data'!$E$9,0,10*ROW('Water Data'!E130))),'Data Summary'!BX136="Yes"),OFFSET('Water Data'!$E$9,0,10*ROW('Water Data'!E130)),NA())</f>
        <v>#N/A</v>
      </c>
      <c r="J136" s="87" t="e">
        <f ca="true">+IF(AND(ISNUMBER(OFFSET('Water Data'!$F$4,0,10*ROW('Water Data'!F130))),'Data Summary'!BY136="Yes"),100-OFFSET('Water Data'!$F$4,0,10*ROW('Water Data'!F130)),NA())</f>
        <v>#N/A</v>
      </c>
      <c r="K136" s="87" t="e">
        <f ca="true">+IF(AND(ISNUMBER(OFFSET('Water Data'!$F$6,0,10*ROW('Water Data'!F130))),'Data Summary'!BZ136="Yes"),OFFSET('Water Data'!$F$6,0,10*ROW('Water Data'!F130)),NA())</f>
        <v>#N/A</v>
      </c>
      <c r="L136" s="87" t="e">
        <f ca="true">+IF(AND(ISNUMBER(OFFSET('Water Data'!$F$9,0,10*ROW('Water Data'!F130))),'Data Summary'!CA136="Yes"),OFFSET('Water Data'!$F$9,0,10*ROW('Water Data'!F130)),NA())</f>
        <v>#N/A</v>
      </c>
      <c r="M136" s="87" t="e">
        <f ca="true">+IF(AND(ISNUMBER(OFFSET('Water Data'!$G$4,0,10*ROW('Water Data'!G130))),'Data Summary'!CB136="Yes"),100-OFFSET('Water Data'!$G$4,0,10*ROW('Water Data'!G130)),NA())</f>
        <v>#N/A</v>
      </c>
      <c r="N136" s="87" t="e">
        <f ca="true">+IF(AND(ISNUMBER(OFFSET('Water Data'!$G$6,0,10*ROW('Water Data'!G130))),'Data Summary'!CC136="Yes"),OFFSET('Water Data'!$G$6,0,10*ROW('Water Data'!G130)),NA())</f>
        <v>#N/A</v>
      </c>
      <c r="O136" s="87" t="e">
        <f ca="true">+IF(AND(ISNUMBER(OFFSET('Water Data'!$G$9,0,10*ROW('Water Data'!G130))),'Data Summary'!CD136="Yes"),OFFSET('Water Data'!$G$9,0,10*ROW('Water Data'!G130)),NA())</f>
        <v>#N/A</v>
      </c>
      <c r="P136" s="87" t="e">
        <f ca="true">+IF(AND(ISNUMBER(OFFSET('Water Data'!$H$4,0,10*ROW('Water Data'!H130))),'Data Summary'!CE136="Yes"),100-OFFSET('Water Data'!$H$4,0,10*ROW('Water Data'!H130)),NA())</f>
        <v>#N/A</v>
      </c>
      <c r="Q136" s="87" t="e">
        <f ca="true">+IF(AND(ISNUMBER(OFFSET('Water Data'!$H$6,0,10*ROW('Water Data'!H130))),'Data Summary'!CF136="Yes"),OFFSET('Water Data'!$H$6,0,10*ROW('Water Data'!H130)),NA())</f>
        <v>#N/A</v>
      </c>
      <c r="R136" s="87" t="e">
        <f ca="true">+IF(AND(ISNUMBER(OFFSET('Water Data'!$H$9,0,10*ROW('Water Data'!H130))),'Data Summary'!CG136="Yes"),OFFSET('Water Data'!$H$9,0,10*ROW('Water Data'!H130)),NA())</f>
        <v>#N/A</v>
      </c>
      <c r="S136" s="87" t="e">
        <f ca="true">+IF(AND(ISNUMBER(OFFSET('Water Data'!$I$4,0,10*ROW('Water Data'!I130))),'Data Summary'!CH136="Yes"),100-OFFSET('Water Data'!$I$4,0,10*ROW('Water Data'!I130)),NA())</f>
        <v>#N/A</v>
      </c>
      <c r="T136" s="87" t="e">
        <f ca="true">+IF(AND(ISNUMBER(OFFSET('Water Data'!$I$6,0,10*ROW('Water Data'!I130))),'Data Summary'!CI136="Yes"),OFFSET('Water Data'!$I$6,0,10*ROW('Water Data'!I130)),NA())</f>
        <v>#N/A</v>
      </c>
      <c r="U136" s="87" t="e">
        <f ca="true">+IF(AND(ISNUMBER(OFFSET('Water Data'!$I$9,0,10*ROW('Water Data'!I130))),'Data Summary'!CJ136="Yes"),OFFSET('Water Data'!$I$9,0,10*ROW('Water Data'!I130)),NA())</f>
        <v>#N/A</v>
      </c>
      <c r="V136" s="88" t="e">
        <f ca="true">+IF(AND(ISNUMBER(OFFSET('Sanitation Data'!$D$4,0,10*ROW('Sanitation Data'!D130))),'Data Summary'!CK136="Yes"),100-OFFSET('Sanitation Data'!$D$4,0,10*ROW('Sanitation Data'!D130)),NA())</f>
        <v>#N/A</v>
      </c>
      <c r="W136" s="88" t="e">
        <f ca="true">+IF(AND(ISNUMBER(OFFSET('Sanitation Data'!$D$6,0,10*ROW('Sanitation Data'!D130))),'Data Summary'!CL136="Yes"),OFFSET('Sanitation Data'!$D$6,0,10*ROW('Sanitation Data'!D130)),NA())</f>
        <v>#N/A</v>
      </c>
      <c r="X136" s="88" t="e">
        <f ca="true">+IF(AND(ISNUMBER(OFFSET('Sanitation Data'!$D$10,0,10*ROW('Sanitation Data'!D130))),'Data Summary'!CM136="Yes"),OFFSET('Sanitation Data'!$D$10,0,10*ROW('Sanitation Data'!D130)),NA())</f>
        <v>#N/A</v>
      </c>
      <c r="Y136" s="88" t="e">
        <f ca="true">+IF(AND(ISNUMBER(OFFSET('Sanitation Data'!$D$11,0,10*ROW('Sanitation Data'!D130))),'Data Summary'!CN136="Yes"),OFFSET('Sanitation Data'!$D$11,0,10*ROW('Sanitation Data'!D130)),NA())</f>
        <v>#N/A</v>
      </c>
      <c r="Z136" s="88" t="e">
        <f ca="true">+IF(AND(ISNUMBER(OFFSET('Sanitation Data'!$D$12,0,10*ROW('Sanitation Data'!D130))),'Data Summary'!CO136="Yes"),OFFSET('Sanitation Data'!$D$12,0,10*ROW('Sanitation Data'!D130)),NA())</f>
        <v>#N/A</v>
      </c>
      <c r="AA136" s="88" t="e">
        <f ca="true">+IF(AND(ISNUMBER(OFFSET('Sanitation Data'!$E$4,0,10*ROW('Sanitation Data'!E130))),'Data Summary'!CP136="Yes"),100-OFFSET('Sanitation Data'!$E$4,0,10*ROW('Sanitation Data'!E130)),NA())</f>
        <v>#N/A</v>
      </c>
      <c r="AB136" s="88" t="e">
        <f ca="true">+IF(AND(ISNUMBER(OFFSET('Sanitation Data'!$E$6,0,10*ROW('Sanitation Data'!E130))),'Data Summary'!CQ136="Yes"),OFFSET('Sanitation Data'!$E$6,0,10*ROW('Sanitation Data'!E130)),NA())</f>
        <v>#N/A</v>
      </c>
      <c r="AC136" s="88" t="e">
        <f ca="true">+IF(AND(ISNUMBER(OFFSET('Sanitation Data'!$E$10,0,10*ROW('Sanitation Data'!E130))),'Data Summary'!CR136="Yes"),OFFSET('Sanitation Data'!$E$10,0,10*ROW('Sanitation Data'!E130)),NA())</f>
        <v>#N/A</v>
      </c>
      <c r="AD136" s="88" t="e">
        <f ca="true">+IF(AND(ISNUMBER(OFFSET('Sanitation Data'!$E$11,0,10*ROW('Sanitation Data'!E130))),'Data Summary'!CS136="Yes"),OFFSET('Sanitation Data'!$E$11,0,10*ROW('Sanitation Data'!E130)),NA())</f>
        <v>#N/A</v>
      </c>
      <c r="AE136" s="88" t="e">
        <f ca="true">+IF(AND(ISNUMBER(OFFSET('Sanitation Data'!$E$12,0,10*ROW('Sanitation Data'!E130))),'Data Summary'!CT136="Yes"),OFFSET('Sanitation Data'!$E$12,0,10*ROW('Sanitation Data'!E130)),NA())</f>
        <v>#N/A</v>
      </c>
      <c r="AF136" s="88" t="e">
        <f ca="true">+IF(AND(ISNUMBER(OFFSET('Sanitation Data'!$F$4,0,10*ROW('Sanitation Data'!F130))),'Data Summary'!CU136="Yes"),100-OFFSET('Sanitation Data'!$F$4,0,10*ROW('Sanitation Data'!F130)),NA())</f>
        <v>#N/A</v>
      </c>
      <c r="AG136" s="88" t="e">
        <f ca="true">+IF(AND(ISNUMBER(OFFSET('Sanitation Data'!$F$6,0,10*ROW('Sanitation Data'!F130))),'Data Summary'!CV136="Yes"),OFFSET('Sanitation Data'!$F$6,0,10*ROW('Sanitation Data'!F130)),NA())</f>
        <v>#N/A</v>
      </c>
      <c r="AH136" s="88" t="e">
        <f ca="true">+IF(AND(ISNUMBER(OFFSET('Sanitation Data'!$F$10,0,10*ROW('Sanitation Data'!F130))),'Data Summary'!CW136="Yes"),OFFSET('Sanitation Data'!$F$10,0,10*ROW('Sanitation Data'!F130)),NA())</f>
        <v>#N/A</v>
      </c>
      <c r="AI136" s="88" t="e">
        <f ca="true">+IF(AND(ISNUMBER(OFFSET('Sanitation Data'!$F$11,0,10*ROW('Sanitation Data'!F130))),'Data Summary'!CX136="Yes"),OFFSET('Sanitation Data'!$F$11,0,10*ROW('Sanitation Data'!F130)),NA())</f>
        <v>#N/A</v>
      </c>
      <c r="AJ136" s="88" t="e">
        <f ca="true">+IF(AND(ISNUMBER(OFFSET('Sanitation Data'!$F$12,0,10*ROW('Sanitation Data'!F130))),'Data Summary'!CY136="Yes"),OFFSET('Sanitation Data'!$F$12,0,10*ROW('Sanitation Data'!F130)),NA())</f>
        <v>#N/A</v>
      </c>
      <c r="AK136" s="88" t="e">
        <f ca="true">+IF(AND(ISNUMBER(OFFSET('Sanitation Data'!$G$4,0,10*ROW('Sanitation Data'!G130))),'Data Summary'!CZ136="Yes"),100-OFFSET('Sanitation Data'!$G$4,0,10*ROW('Sanitation Data'!G130)),NA())</f>
        <v>#N/A</v>
      </c>
      <c r="AL136" s="88" t="e">
        <f ca="true">+IF(AND(ISNUMBER(OFFSET('Sanitation Data'!$G$6,0,10*ROW('Sanitation Data'!G130))),'Data Summary'!DA136="Yes"),OFFSET('Sanitation Data'!$G$6,0,10*ROW('Sanitation Data'!G130)),NA())</f>
        <v>#N/A</v>
      </c>
      <c r="AM136" s="88" t="e">
        <f ca="true">+IF(AND(ISNUMBER(OFFSET('Sanitation Data'!$G$10,0,10*ROW('Sanitation Data'!G130))),'Data Summary'!DB136="Yes"),OFFSET('Sanitation Data'!$G$10,0,10*ROW('Sanitation Data'!G130)),NA())</f>
        <v>#N/A</v>
      </c>
      <c r="AN136" s="88" t="e">
        <f ca="true">+IF(AND(ISNUMBER(OFFSET('Sanitation Data'!$G$11,0,10*ROW('Sanitation Data'!G130))),'Data Summary'!DC136="Yes"),OFFSET('Sanitation Data'!$G$11,0,10*ROW('Sanitation Data'!G130)),NA())</f>
        <v>#N/A</v>
      </c>
      <c r="AO136" s="88" t="e">
        <f ca="true">+IF(AND(ISNUMBER(OFFSET('Sanitation Data'!$G$12,0,10*ROW('Sanitation Data'!G130))),'Data Summary'!DD136="Yes"),OFFSET('Sanitation Data'!$G$12,0,10*ROW('Sanitation Data'!G130)),NA())</f>
        <v>#N/A</v>
      </c>
      <c r="AP136" s="88" t="e">
        <f ca="true">+IF(AND(ISNUMBER(OFFSET('Sanitation Data'!$H$4,0,10*ROW('Sanitation Data'!H130))),'Data Summary'!DE136="Yes"),100-OFFSET('Sanitation Data'!$H$4,0,10*ROW('Sanitation Data'!H130)),NA())</f>
        <v>#N/A</v>
      </c>
      <c r="AQ136" s="88" t="e">
        <f ca="true">+IF(AND(ISNUMBER(OFFSET('Sanitation Data'!$H$6,0,10*ROW('Sanitation Data'!H130))),'Data Summary'!DF136="Yes"),OFFSET('Sanitation Data'!$H$6,0,10*ROW('Sanitation Data'!H130)),NA())</f>
        <v>#N/A</v>
      </c>
      <c r="AR136" s="88" t="e">
        <f ca="true">+IF(AND(ISNUMBER(OFFSET('Sanitation Data'!$H$10,0,10*ROW('Sanitation Data'!H130))),'Data Summary'!DG136="Yes"),OFFSET('Sanitation Data'!$H$10,0,10*ROW('Sanitation Data'!H130)),NA())</f>
        <v>#N/A</v>
      </c>
      <c r="AS136" s="88" t="e">
        <f ca="true">+IF(AND(ISNUMBER(OFFSET('Sanitation Data'!$H$11,0,10*ROW('Sanitation Data'!H130))),'Data Summary'!DH136="Yes"),OFFSET('Sanitation Data'!$H$11,0,10*ROW('Sanitation Data'!H130)),NA())</f>
        <v>#N/A</v>
      </c>
      <c r="AT136" s="88" t="e">
        <f ca="true">+IF(AND(ISNUMBER(OFFSET('Sanitation Data'!$H$12,0,10*ROW('Sanitation Data'!H130))),'Data Summary'!DI136="Yes"),OFFSET('Sanitation Data'!$H$12,0,10*ROW('Sanitation Data'!H130)),NA())</f>
        <v>#N/A</v>
      </c>
      <c r="AU136" s="88" t="e">
        <f ca="true">+IF(AND(ISNUMBER(OFFSET('Sanitation Data'!$I$4,0,10*ROW('Sanitation Data'!I130))),'Data Summary'!DJ136="Yes"),100-OFFSET('Sanitation Data'!$I$4,0,10*ROW('Sanitation Data'!I130)),NA())</f>
        <v>#N/A</v>
      </c>
      <c r="AV136" s="88" t="e">
        <f ca="true">+IF(AND(ISNUMBER(OFFSET('Sanitation Data'!$I$6,0,10*ROW('Sanitation Data'!I130))),'Data Summary'!DK136="Yes"),OFFSET('Sanitation Data'!$I$6,0,10*ROW('Sanitation Data'!I130)),NA())</f>
        <v>#N/A</v>
      </c>
      <c r="AW136" s="88" t="e">
        <f ca="true">+IF(AND(ISNUMBER(OFFSET('Sanitation Data'!$I$10,0,10*ROW('Sanitation Data'!I130))),'Data Summary'!DL136="Yes"),OFFSET('Sanitation Data'!$I$10,0,10*ROW('Sanitation Data'!I130)),NA())</f>
        <v>#N/A</v>
      </c>
      <c r="AX136" s="88" t="e">
        <f ca="true">+IF(AND(ISNUMBER(OFFSET('Sanitation Data'!$I$11,0,10*ROW('Sanitation Data'!I130))),'Data Summary'!DM136="Yes"),OFFSET('Sanitation Data'!$I$11,0,10*ROW('Sanitation Data'!I130)),NA())</f>
        <v>#N/A</v>
      </c>
      <c r="AY136" s="88" t="e">
        <f ca="true">+IF(AND(ISNUMBER(OFFSET('Sanitation Data'!$I$12,0,10*ROW('Sanitation Data'!I130))),'Data Summary'!DN136="Yes"),OFFSET('Sanitation Data'!$I$12,0,10*ROW('Sanitation Data'!I130)),NA())</f>
        <v>#N/A</v>
      </c>
      <c r="AZ136" s="89" t="e">
        <f ca="true">+IF(AND(ISNUMBER(OFFSET('Hygiene Data'!$D$5,0,10*ROW('Hygiene Data'!D130))),'Data Summary'!DO136="Yes"),OFFSET('Hygiene Data'!$D$5,0,10*ROW('Hygiene Data'!D130)),NA())</f>
        <v>#N/A</v>
      </c>
      <c r="BA136" s="89" t="e">
        <f ca="true">+IF(AND(ISNUMBER(OFFSET('Hygiene Data'!$D$7,0,10*ROW('Hygiene Data'!D130))),'Data Summary'!DP136="Yes"),OFFSET('Hygiene Data'!$D$7,0,10*ROW('Hygiene Data'!D130)),NA())</f>
        <v>#N/A</v>
      </c>
      <c r="BB136" s="89" t="e">
        <f ca="true">+IF(AND(ISNUMBER(OFFSET('Hygiene Data'!$D$9,0,10*ROW('Hygiene Data'!D130))),'Data Summary'!DQ136="Yes"),OFFSET('Hygiene Data'!$D$9,0,10*ROW('Hygiene Data'!D130)),NA())</f>
        <v>#N/A</v>
      </c>
      <c r="BC136" s="89" t="e">
        <f ca="true">+IF(AND(ISNUMBER(OFFSET('Hygiene Data'!$E$5,0,10*ROW('Hygiene Data'!E130))),'Data Summary'!DR136="Yes"),OFFSET('Hygiene Data'!$E$5,0,10*ROW('Hygiene Data'!E130)),NA())</f>
        <v>#N/A</v>
      </c>
      <c r="BD136" s="89" t="e">
        <f ca="true">+IF(AND(ISNUMBER(OFFSET('Hygiene Data'!$E$7,0,10*ROW('Hygiene Data'!E130))),'Data Summary'!DS136="Yes"),OFFSET('Hygiene Data'!$E$7,0,10*ROW('Hygiene Data'!E130)),NA())</f>
        <v>#N/A</v>
      </c>
      <c r="BE136" s="89" t="e">
        <f ca="true">+IF(AND(ISNUMBER(OFFSET('Hygiene Data'!$E$9,0,10*ROW('Hygiene Data'!E130))),'Data Summary'!DT136="Yes"),OFFSET('Hygiene Data'!$E$9,0,10*ROW('Hygiene Data'!E130)),NA())</f>
        <v>#N/A</v>
      </c>
      <c r="BF136" s="89" t="e">
        <f ca="true">+IF(AND(ISNUMBER(OFFSET('Hygiene Data'!$F$5,0,10*ROW('Hygiene Data'!F130))),'Data Summary'!DU136="Yes"),OFFSET('Hygiene Data'!$F$5,0,10*ROW('Hygiene Data'!F130)),NA())</f>
        <v>#N/A</v>
      </c>
      <c r="BG136" s="89" t="e">
        <f ca="true">+IF(AND(ISNUMBER(OFFSET('Hygiene Data'!$F$7,0,10*ROW('Hygiene Data'!F130))),'Data Summary'!DV136="Yes"),OFFSET('Hygiene Data'!$F$7,0,10*ROW('Hygiene Data'!F130)),NA())</f>
        <v>#N/A</v>
      </c>
      <c r="BH136" s="89" t="e">
        <f ca="true">+IF(AND(ISNUMBER(OFFSET('Hygiene Data'!$F$9,0,10*ROW('Hygiene Data'!F130))),'Data Summary'!DW136="Yes"),OFFSET('Hygiene Data'!$F$9,0,10*ROW('Hygiene Data'!F130)),NA())</f>
        <v>#N/A</v>
      </c>
      <c r="BI136" s="89" t="e">
        <f ca="true">+IF(AND(ISNUMBER(OFFSET('Hygiene Data'!$G$5,0,10*ROW('Hygiene Data'!G130))),'Data Summary'!DX136="Yes"),OFFSET('Hygiene Data'!$G$5,0,10*ROW('Hygiene Data'!G130)),NA())</f>
        <v>#N/A</v>
      </c>
      <c r="BJ136" s="89" t="e">
        <f ca="true">+IF(AND(ISNUMBER(OFFSET('Hygiene Data'!$G$7,0,10*ROW('Hygiene Data'!G130))),'Data Summary'!DY136="Yes"),OFFSET('Hygiene Data'!$G$7,0,10*ROW('Hygiene Data'!G130)),NA())</f>
        <v>#N/A</v>
      </c>
      <c r="BK136" s="89" t="e">
        <f ca="true">+IF(AND(ISNUMBER(OFFSET('Hygiene Data'!$G$9,0,10*ROW('Hygiene Data'!G130))),'Data Summary'!DZ136="Yes"),OFFSET('Hygiene Data'!$G$9,0,10*ROW('Hygiene Data'!G130)),NA())</f>
        <v>#N/A</v>
      </c>
      <c r="BL136" s="89" t="e">
        <f ca="true">+IF(AND(ISNUMBER(OFFSET('Hygiene Data'!$H$5,0,10*ROW('Hygiene Data'!H130))),'Data Summary'!EA136="Yes"),OFFSET('Hygiene Data'!$H$5,0,10*ROW('Hygiene Data'!H130)),NA())</f>
        <v>#N/A</v>
      </c>
      <c r="BM136" s="89" t="e">
        <f ca="true">+IF(AND(ISNUMBER(OFFSET('Hygiene Data'!$H$7,0,10*ROW('Hygiene Data'!H130))),'Data Summary'!EB136="Yes"),OFFSET('Hygiene Data'!$H$7,0,10*ROW('Hygiene Data'!H130)),NA())</f>
        <v>#N/A</v>
      </c>
      <c r="BN136" s="89" t="e">
        <f ca="true">+IF(AND(ISNUMBER(OFFSET('Hygiene Data'!$H$9,0,10*ROW('Hygiene Data'!H130))),'Data Summary'!EC136="Yes"),OFFSET('Hygiene Data'!$H$9,0,10*ROW('Hygiene Data'!H130)),NA())</f>
        <v>#N/A</v>
      </c>
      <c r="BO136" s="89" t="e">
        <f ca="true">+IF(AND(ISNUMBER(OFFSET('Hygiene Data'!$I$5,0,10*ROW('Hygiene Data'!I130))),'Data Summary'!ED136="Yes"),OFFSET('Hygiene Data'!$I$5,0,10*ROW('Hygiene Data'!I130)),NA())</f>
        <v>#N/A</v>
      </c>
      <c r="BP136" s="89" t="e">
        <f ca="true">+IF(AND(ISNUMBER(OFFSET('Hygiene Data'!$I$7,0,10*ROW('Hygiene Data'!I130))),'Data Summary'!EE136="Yes"),OFFSET('Hygiene Data'!$I$7,0,10*ROW('Hygiene Data'!I130)),NA())</f>
        <v>#N/A</v>
      </c>
      <c r="BQ136" s="89" t="e">
        <f ca="true">+IF(AND(ISNUMBER(OFFSET('Hygiene Data'!$I$9,0,10*ROW('Hygiene Data'!I130))),'Data Summary'!EF136="Yes"),OFFSET('Hygiene Data'!$I$9,0,10*ROW('Hygiene Data'!I130)),NA())</f>
        <v>#N/A</v>
      </c>
    </row>
    <row xmlns:x14ac="http://schemas.microsoft.com/office/spreadsheetml/2009/9/ac" r="137" x14ac:dyDescent="0.2">
      <c r="A137" s="326" t="e">
        <f ca="true">+RIGHT('Data Summary'!A137,LEN('Data Summary'!A137)-9)</f>
        <v>#VALUE!</v>
      </c>
      <c r="B137" s="34" t="str">
        <f ca="true">+IF(ISTEXT('Data Summary'!B137),'Data Summary'!B137,"")</f>
        <v/>
      </c>
      <c r="C137" s="325" t="e">
        <f ca="true">+VALUE('Data Summary'!C137)</f>
        <v>#VALUE!</v>
      </c>
      <c r="D137" s="87" t="e">
        <f ca="true">+IF(AND(ISNUMBER(OFFSET('Water Data'!$D$4,0,10*ROW('Water Data'!D131))),'Data Summary'!BS137="Yes"),100-OFFSET('Water Data'!$D$4,0,10*ROW('Water Data'!D131)),NA())</f>
        <v>#N/A</v>
      </c>
      <c r="E137" s="87" t="e">
        <f ca="true">+IF(AND(ISNUMBER(OFFSET('Water Data'!$D$6,0,10*ROW('Water Data'!D131))),'Data Summary'!BT137="Yes"),OFFSET('Water Data'!$D$6,0,10*ROW('Water Data'!D131)),NA())</f>
        <v>#N/A</v>
      </c>
      <c r="F137" s="87" t="e">
        <f ca="true">+IF(AND(ISNUMBER(OFFSET('Water Data'!$D$9,0,10*ROW('Water Data'!D131))),'Data Summary'!BU137="Yes"),OFFSET('Water Data'!$D$9,0,10*ROW('Water Data'!D131)),NA())</f>
        <v>#N/A</v>
      </c>
      <c r="G137" s="87" t="e">
        <f ca="true">+IF(AND(ISNUMBER(OFFSET('Water Data'!$E$4,0,10*ROW('Water Data'!E131))),'Data Summary'!BV137="Yes"),100-OFFSET('Water Data'!$E$4,0,10*ROW('Water Data'!E131)),NA())</f>
        <v>#N/A</v>
      </c>
      <c r="H137" s="87" t="e">
        <f ca="true">+IF(AND(ISNUMBER(OFFSET('Water Data'!$E$6,0,10*ROW('Water Data'!E131))),'Data Summary'!BW137="Yes"),OFFSET('Water Data'!$E$6,0,10*ROW('Water Data'!E131)),NA())</f>
        <v>#N/A</v>
      </c>
      <c r="I137" s="87" t="e">
        <f ca="true">+IF(AND(ISNUMBER(OFFSET('Water Data'!$E$9,0,10*ROW('Water Data'!E131))),'Data Summary'!BX137="Yes"),OFFSET('Water Data'!$E$9,0,10*ROW('Water Data'!E131)),NA())</f>
        <v>#N/A</v>
      </c>
      <c r="J137" s="87" t="e">
        <f ca="true">+IF(AND(ISNUMBER(OFFSET('Water Data'!$F$4,0,10*ROW('Water Data'!F131))),'Data Summary'!BY137="Yes"),100-OFFSET('Water Data'!$F$4,0,10*ROW('Water Data'!F131)),NA())</f>
        <v>#N/A</v>
      </c>
      <c r="K137" s="87" t="e">
        <f ca="true">+IF(AND(ISNUMBER(OFFSET('Water Data'!$F$6,0,10*ROW('Water Data'!F131))),'Data Summary'!BZ137="Yes"),OFFSET('Water Data'!$F$6,0,10*ROW('Water Data'!F131)),NA())</f>
        <v>#N/A</v>
      </c>
      <c r="L137" s="87" t="e">
        <f ca="true">+IF(AND(ISNUMBER(OFFSET('Water Data'!$F$9,0,10*ROW('Water Data'!F131))),'Data Summary'!CA137="Yes"),OFFSET('Water Data'!$F$9,0,10*ROW('Water Data'!F131)),NA())</f>
        <v>#N/A</v>
      </c>
      <c r="M137" s="87" t="e">
        <f ca="true">+IF(AND(ISNUMBER(OFFSET('Water Data'!$G$4,0,10*ROW('Water Data'!G131))),'Data Summary'!CB137="Yes"),100-OFFSET('Water Data'!$G$4,0,10*ROW('Water Data'!G131)),NA())</f>
        <v>#N/A</v>
      </c>
      <c r="N137" s="87" t="e">
        <f ca="true">+IF(AND(ISNUMBER(OFFSET('Water Data'!$G$6,0,10*ROW('Water Data'!G131))),'Data Summary'!CC137="Yes"),OFFSET('Water Data'!$G$6,0,10*ROW('Water Data'!G131)),NA())</f>
        <v>#N/A</v>
      </c>
      <c r="O137" s="87" t="e">
        <f ca="true">+IF(AND(ISNUMBER(OFFSET('Water Data'!$G$9,0,10*ROW('Water Data'!G131))),'Data Summary'!CD137="Yes"),OFFSET('Water Data'!$G$9,0,10*ROW('Water Data'!G131)),NA())</f>
        <v>#N/A</v>
      </c>
      <c r="P137" s="87" t="e">
        <f ca="true">+IF(AND(ISNUMBER(OFFSET('Water Data'!$H$4,0,10*ROW('Water Data'!H131))),'Data Summary'!CE137="Yes"),100-OFFSET('Water Data'!$H$4,0,10*ROW('Water Data'!H131)),NA())</f>
        <v>#N/A</v>
      </c>
      <c r="Q137" s="87" t="e">
        <f ca="true">+IF(AND(ISNUMBER(OFFSET('Water Data'!$H$6,0,10*ROW('Water Data'!H131))),'Data Summary'!CF137="Yes"),OFFSET('Water Data'!$H$6,0,10*ROW('Water Data'!H131)),NA())</f>
        <v>#N/A</v>
      </c>
      <c r="R137" s="87" t="e">
        <f ca="true">+IF(AND(ISNUMBER(OFFSET('Water Data'!$H$9,0,10*ROW('Water Data'!H131))),'Data Summary'!CG137="Yes"),OFFSET('Water Data'!$H$9,0,10*ROW('Water Data'!H131)),NA())</f>
        <v>#N/A</v>
      </c>
      <c r="S137" s="87" t="e">
        <f ca="true">+IF(AND(ISNUMBER(OFFSET('Water Data'!$I$4,0,10*ROW('Water Data'!I131))),'Data Summary'!CH137="Yes"),100-OFFSET('Water Data'!$I$4,0,10*ROW('Water Data'!I131)),NA())</f>
        <v>#N/A</v>
      </c>
      <c r="T137" s="87" t="e">
        <f ca="true">+IF(AND(ISNUMBER(OFFSET('Water Data'!$I$6,0,10*ROW('Water Data'!I131))),'Data Summary'!CI137="Yes"),OFFSET('Water Data'!$I$6,0,10*ROW('Water Data'!I131)),NA())</f>
        <v>#N/A</v>
      </c>
      <c r="U137" s="87" t="e">
        <f ca="true">+IF(AND(ISNUMBER(OFFSET('Water Data'!$I$9,0,10*ROW('Water Data'!I131))),'Data Summary'!CJ137="Yes"),OFFSET('Water Data'!$I$9,0,10*ROW('Water Data'!I131)),NA())</f>
        <v>#N/A</v>
      </c>
      <c r="V137" s="88" t="e">
        <f ca="true">+IF(AND(ISNUMBER(OFFSET('Sanitation Data'!$D$4,0,10*ROW('Sanitation Data'!D131))),'Data Summary'!CK137="Yes"),100-OFFSET('Sanitation Data'!$D$4,0,10*ROW('Sanitation Data'!D131)),NA())</f>
        <v>#N/A</v>
      </c>
      <c r="W137" s="88" t="e">
        <f ca="true">+IF(AND(ISNUMBER(OFFSET('Sanitation Data'!$D$6,0,10*ROW('Sanitation Data'!D131))),'Data Summary'!CL137="Yes"),OFFSET('Sanitation Data'!$D$6,0,10*ROW('Sanitation Data'!D131)),NA())</f>
        <v>#N/A</v>
      </c>
      <c r="X137" s="88" t="e">
        <f ca="true">+IF(AND(ISNUMBER(OFFSET('Sanitation Data'!$D$10,0,10*ROW('Sanitation Data'!D131))),'Data Summary'!CM137="Yes"),OFFSET('Sanitation Data'!$D$10,0,10*ROW('Sanitation Data'!D131)),NA())</f>
        <v>#N/A</v>
      </c>
      <c r="Y137" s="88" t="e">
        <f ca="true">+IF(AND(ISNUMBER(OFFSET('Sanitation Data'!$D$11,0,10*ROW('Sanitation Data'!D131))),'Data Summary'!CN137="Yes"),OFFSET('Sanitation Data'!$D$11,0,10*ROW('Sanitation Data'!D131)),NA())</f>
        <v>#N/A</v>
      </c>
      <c r="Z137" s="88" t="e">
        <f ca="true">+IF(AND(ISNUMBER(OFFSET('Sanitation Data'!$D$12,0,10*ROW('Sanitation Data'!D131))),'Data Summary'!CO137="Yes"),OFFSET('Sanitation Data'!$D$12,0,10*ROW('Sanitation Data'!D131)),NA())</f>
        <v>#N/A</v>
      </c>
      <c r="AA137" s="88" t="e">
        <f ca="true">+IF(AND(ISNUMBER(OFFSET('Sanitation Data'!$E$4,0,10*ROW('Sanitation Data'!E131))),'Data Summary'!CP137="Yes"),100-OFFSET('Sanitation Data'!$E$4,0,10*ROW('Sanitation Data'!E131)),NA())</f>
        <v>#N/A</v>
      </c>
      <c r="AB137" s="88" t="e">
        <f ca="true">+IF(AND(ISNUMBER(OFFSET('Sanitation Data'!$E$6,0,10*ROW('Sanitation Data'!E131))),'Data Summary'!CQ137="Yes"),OFFSET('Sanitation Data'!$E$6,0,10*ROW('Sanitation Data'!E131)),NA())</f>
        <v>#N/A</v>
      </c>
      <c r="AC137" s="88" t="e">
        <f ca="true">+IF(AND(ISNUMBER(OFFSET('Sanitation Data'!$E$10,0,10*ROW('Sanitation Data'!E131))),'Data Summary'!CR137="Yes"),OFFSET('Sanitation Data'!$E$10,0,10*ROW('Sanitation Data'!E131)),NA())</f>
        <v>#N/A</v>
      </c>
      <c r="AD137" s="88" t="e">
        <f ca="true">+IF(AND(ISNUMBER(OFFSET('Sanitation Data'!$E$11,0,10*ROW('Sanitation Data'!E131))),'Data Summary'!CS137="Yes"),OFFSET('Sanitation Data'!$E$11,0,10*ROW('Sanitation Data'!E131)),NA())</f>
        <v>#N/A</v>
      </c>
      <c r="AE137" s="88" t="e">
        <f ca="true">+IF(AND(ISNUMBER(OFFSET('Sanitation Data'!$E$12,0,10*ROW('Sanitation Data'!E131))),'Data Summary'!CT137="Yes"),OFFSET('Sanitation Data'!$E$12,0,10*ROW('Sanitation Data'!E131)),NA())</f>
        <v>#N/A</v>
      </c>
      <c r="AF137" s="88" t="e">
        <f ca="true">+IF(AND(ISNUMBER(OFFSET('Sanitation Data'!$F$4,0,10*ROW('Sanitation Data'!F131))),'Data Summary'!CU137="Yes"),100-OFFSET('Sanitation Data'!$F$4,0,10*ROW('Sanitation Data'!F131)),NA())</f>
        <v>#N/A</v>
      </c>
      <c r="AG137" s="88" t="e">
        <f ca="true">+IF(AND(ISNUMBER(OFFSET('Sanitation Data'!$F$6,0,10*ROW('Sanitation Data'!F131))),'Data Summary'!CV137="Yes"),OFFSET('Sanitation Data'!$F$6,0,10*ROW('Sanitation Data'!F131)),NA())</f>
        <v>#N/A</v>
      </c>
      <c r="AH137" s="88" t="e">
        <f ca="true">+IF(AND(ISNUMBER(OFFSET('Sanitation Data'!$F$10,0,10*ROW('Sanitation Data'!F131))),'Data Summary'!CW137="Yes"),OFFSET('Sanitation Data'!$F$10,0,10*ROW('Sanitation Data'!F131)),NA())</f>
        <v>#N/A</v>
      </c>
      <c r="AI137" s="88" t="e">
        <f ca="true">+IF(AND(ISNUMBER(OFFSET('Sanitation Data'!$F$11,0,10*ROW('Sanitation Data'!F131))),'Data Summary'!CX137="Yes"),OFFSET('Sanitation Data'!$F$11,0,10*ROW('Sanitation Data'!F131)),NA())</f>
        <v>#N/A</v>
      </c>
      <c r="AJ137" s="88" t="e">
        <f ca="true">+IF(AND(ISNUMBER(OFFSET('Sanitation Data'!$F$12,0,10*ROW('Sanitation Data'!F131))),'Data Summary'!CY137="Yes"),OFFSET('Sanitation Data'!$F$12,0,10*ROW('Sanitation Data'!F131)),NA())</f>
        <v>#N/A</v>
      </c>
      <c r="AK137" s="88" t="e">
        <f ca="true">+IF(AND(ISNUMBER(OFFSET('Sanitation Data'!$G$4,0,10*ROW('Sanitation Data'!G131))),'Data Summary'!CZ137="Yes"),100-OFFSET('Sanitation Data'!$G$4,0,10*ROW('Sanitation Data'!G131)),NA())</f>
        <v>#N/A</v>
      </c>
      <c r="AL137" s="88" t="e">
        <f ca="true">+IF(AND(ISNUMBER(OFFSET('Sanitation Data'!$G$6,0,10*ROW('Sanitation Data'!G131))),'Data Summary'!DA137="Yes"),OFFSET('Sanitation Data'!$G$6,0,10*ROW('Sanitation Data'!G131)),NA())</f>
        <v>#N/A</v>
      </c>
      <c r="AM137" s="88" t="e">
        <f ca="true">+IF(AND(ISNUMBER(OFFSET('Sanitation Data'!$G$10,0,10*ROW('Sanitation Data'!G131))),'Data Summary'!DB137="Yes"),OFFSET('Sanitation Data'!$G$10,0,10*ROW('Sanitation Data'!G131)),NA())</f>
        <v>#N/A</v>
      </c>
      <c r="AN137" s="88" t="e">
        <f ca="true">+IF(AND(ISNUMBER(OFFSET('Sanitation Data'!$G$11,0,10*ROW('Sanitation Data'!G131))),'Data Summary'!DC137="Yes"),OFFSET('Sanitation Data'!$G$11,0,10*ROW('Sanitation Data'!G131)),NA())</f>
        <v>#N/A</v>
      </c>
      <c r="AO137" s="88" t="e">
        <f ca="true">+IF(AND(ISNUMBER(OFFSET('Sanitation Data'!$G$12,0,10*ROW('Sanitation Data'!G131))),'Data Summary'!DD137="Yes"),OFFSET('Sanitation Data'!$G$12,0,10*ROW('Sanitation Data'!G131)),NA())</f>
        <v>#N/A</v>
      </c>
      <c r="AP137" s="88" t="e">
        <f ca="true">+IF(AND(ISNUMBER(OFFSET('Sanitation Data'!$H$4,0,10*ROW('Sanitation Data'!H131))),'Data Summary'!DE137="Yes"),100-OFFSET('Sanitation Data'!$H$4,0,10*ROW('Sanitation Data'!H131)),NA())</f>
        <v>#N/A</v>
      </c>
      <c r="AQ137" s="88" t="e">
        <f ca="true">+IF(AND(ISNUMBER(OFFSET('Sanitation Data'!$H$6,0,10*ROW('Sanitation Data'!H131))),'Data Summary'!DF137="Yes"),OFFSET('Sanitation Data'!$H$6,0,10*ROW('Sanitation Data'!H131)),NA())</f>
        <v>#N/A</v>
      </c>
      <c r="AR137" s="88" t="e">
        <f ca="true">+IF(AND(ISNUMBER(OFFSET('Sanitation Data'!$H$10,0,10*ROW('Sanitation Data'!H131))),'Data Summary'!DG137="Yes"),OFFSET('Sanitation Data'!$H$10,0,10*ROW('Sanitation Data'!H131)),NA())</f>
        <v>#N/A</v>
      </c>
      <c r="AS137" s="88" t="e">
        <f ca="true">+IF(AND(ISNUMBER(OFFSET('Sanitation Data'!$H$11,0,10*ROW('Sanitation Data'!H131))),'Data Summary'!DH137="Yes"),OFFSET('Sanitation Data'!$H$11,0,10*ROW('Sanitation Data'!H131)),NA())</f>
        <v>#N/A</v>
      </c>
      <c r="AT137" s="88" t="e">
        <f ca="true">+IF(AND(ISNUMBER(OFFSET('Sanitation Data'!$H$12,0,10*ROW('Sanitation Data'!H131))),'Data Summary'!DI137="Yes"),OFFSET('Sanitation Data'!$H$12,0,10*ROW('Sanitation Data'!H131)),NA())</f>
        <v>#N/A</v>
      </c>
      <c r="AU137" s="88" t="e">
        <f ca="true">+IF(AND(ISNUMBER(OFFSET('Sanitation Data'!$I$4,0,10*ROW('Sanitation Data'!I131))),'Data Summary'!DJ137="Yes"),100-OFFSET('Sanitation Data'!$I$4,0,10*ROW('Sanitation Data'!I131)),NA())</f>
        <v>#N/A</v>
      </c>
      <c r="AV137" s="88" t="e">
        <f ca="true">+IF(AND(ISNUMBER(OFFSET('Sanitation Data'!$I$6,0,10*ROW('Sanitation Data'!I131))),'Data Summary'!DK137="Yes"),OFFSET('Sanitation Data'!$I$6,0,10*ROW('Sanitation Data'!I131)),NA())</f>
        <v>#N/A</v>
      </c>
      <c r="AW137" s="88" t="e">
        <f ca="true">+IF(AND(ISNUMBER(OFFSET('Sanitation Data'!$I$10,0,10*ROW('Sanitation Data'!I131))),'Data Summary'!DL137="Yes"),OFFSET('Sanitation Data'!$I$10,0,10*ROW('Sanitation Data'!I131)),NA())</f>
        <v>#N/A</v>
      </c>
      <c r="AX137" s="88" t="e">
        <f ca="true">+IF(AND(ISNUMBER(OFFSET('Sanitation Data'!$I$11,0,10*ROW('Sanitation Data'!I131))),'Data Summary'!DM137="Yes"),OFFSET('Sanitation Data'!$I$11,0,10*ROW('Sanitation Data'!I131)),NA())</f>
        <v>#N/A</v>
      </c>
      <c r="AY137" s="88" t="e">
        <f ca="true">+IF(AND(ISNUMBER(OFFSET('Sanitation Data'!$I$12,0,10*ROW('Sanitation Data'!I131))),'Data Summary'!DN137="Yes"),OFFSET('Sanitation Data'!$I$12,0,10*ROW('Sanitation Data'!I131)),NA())</f>
        <v>#N/A</v>
      </c>
      <c r="AZ137" s="89" t="e">
        <f ca="true">+IF(AND(ISNUMBER(OFFSET('Hygiene Data'!$D$5,0,10*ROW('Hygiene Data'!D131))),'Data Summary'!DO137="Yes"),OFFSET('Hygiene Data'!$D$5,0,10*ROW('Hygiene Data'!D131)),NA())</f>
        <v>#N/A</v>
      </c>
      <c r="BA137" s="89" t="e">
        <f ca="true">+IF(AND(ISNUMBER(OFFSET('Hygiene Data'!$D$7,0,10*ROW('Hygiene Data'!D131))),'Data Summary'!DP137="Yes"),OFFSET('Hygiene Data'!$D$7,0,10*ROW('Hygiene Data'!D131)),NA())</f>
        <v>#N/A</v>
      </c>
      <c r="BB137" s="89" t="e">
        <f ca="true">+IF(AND(ISNUMBER(OFFSET('Hygiene Data'!$D$9,0,10*ROW('Hygiene Data'!D131))),'Data Summary'!DQ137="Yes"),OFFSET('Hygiene Data'!$D$9,0,10*ROW('Hygiene Data'!D131)),NA())</f>
        <v>#N/A</v>
      </c>
      <c r="BC137" s="89" t="e">
        <f ca="true">+IF(AND(ISNUMBER(OFFSET('Hygiene Data'!$E$5,0,10*ROW('Hygiene Data'!E131))),'Data Summary'!DR137="Yes"),OFFSET('Hygiene Data'!$E$5,0,10*ROW('Hygiene Data'!E131)),NA())</f>
        <v>#N/A</v>
      </c>
      <c r="BD137" s="89" t="e">
        <f ca="true">+IF(AND(ISNUMBER(OFFSET('Hygiene Data'!$E$7,0,10*ROW('Hygiene Data'!E131))),'Data Summary'!DS137="Yes"),OFFSET('Hygiene Data'!$E$7,0,10*ROW('Hygiene Data'!E131)),NA())</f>
        <v>#N/A</v>
      </c>
      <c r="BE137" s="89" t="e">
        <f ca="true">+IF(AND(ISNUMBER(OFFSET('Hygiene Data'!$E$9,0,10*ROW('Hygiene Data'!E131))),'Data Summary'!DT137="Yes"),OFFSET('Hygiene Data'!$E$9,0,10*ROW('Hygiene Data'!E131)),NA())</f>
        <v>#N/A</v>
      </c>
      <c r="BF137" s="89" t="e">
        <f ca="true">+IF(AND(ISNUMBER(OFFSET('Hygiene Data'!$F$5,0,10*ROW('Hygiene Data'!F131))),'Data Summary'!DU137="Yes"),OFFSET('Hygiene Data'!$F$5,0,10*ROW('Hygiene Data'!F131)),NA())</f>
        <v>#N/A</v>
      </c>
      <c r="BG137" s="89" t="e">
        <f ca="true">+IF(AND(ISNUMBER(OFFSET('Hygiene Data'!$F$7,0,10*ROW('Hygiene Data'!F131))),'Data Summary'!DV137="Yes"),OFFSET('Hygiene Data'!$F$7,0,10*ROW('Hygiene Data'!F131)),NA())</f>
        <v>#N/A</v>
      </c>
      <c r="BH137" s="89" t="e">
        <f ca="true">+IF(AND(ISNUMBER(OFFSET('Hygiene Data'!$F$9,0,10*ROW('Hygiene Data'!F131))),'Data Summary'!DW137="Yes"),OFFSET('Hygiene Data'!$F$9,0,10*ROW('Hygiene Data'!F131)),NA())</f>
        <v>#N/A</v>
      </c>
      <c r="BI137" s="89" t="e">
        <f ca="true">+IF(AND(ISNUMBER(OFFSET('Hygiene Data'!$G$5,0,10*ROW('Hygiene Data'!G131))),'Data Summary'!DX137="Yes"),OFFSET('Hygiene Data'!$G$5,0,10*ROW('Hygiene Data'!G131)),NA())</f>
        <v>#N/A</v>
      </c>
      <c r="BJ137" s="89" t="e">
        <f ca="true">+IF(AND(ISNUMBER(OFFSET('Hygiene Data'!$G$7,0,10*ROW('Hygiene Data'!G131))),'Data Summary'!DY137="Yes"),OFFSET('Hygiene Data'!$G$7,0,10*ROW('Hygiene Data'!G131)),NA())</f>
        <v>#N/A</v>
      </c>
      <c r="BK137" s="89" t="e">
        <f ca="true">+IF(AND(ISNUMBER(OFFSET('Hygiene Data'!$G$9,0,10*ROW('Hygiene Data'!G131))),'Data Summary'!DZ137="Yes"),OFFSET('Hygiene Data'!$G$9,0,10*ROW('Hygiene Data'!G131)),NA())</f>
        <v>#N/A</v>
      </c>
      <c r="BL137" s="89" t="e">
        <f ca="true">+IF(AND(ISNUMBER(OFFSET('Hygiene Data'!$H$5,0,10*ROW('Hygiene Data'!H131))),'Data Summary'!EA137="Yes"),OFFSET('Hygiene Data'!$H$5,0,10*ROW('Hygiene Data'!H131)),NA())</f>
        <v>#N/A</v>
      </c>
      <c r="BM137" s="89" t="e">
        <f ca="true">+IF(AND(ISNUMBER(OFFSET('Hygiene Data'!$H$7,0,10*ROW('Hygiene Data'!H131))),'Data Summary'!EB137="Yes"),OFFSET('Hygiene Data'!$H$7,0,10*ROW('Hygiene Data'!H131)),NA())</f>
        <v>#N/A</v>
      </c>
      <c r="BN137" s="89" t="e">
        <f ca="true">+IF(AND(ISNUMBER(OFFSET('Hygiene Data'!$H$9,0,10*ROW('Hygiene Data'!H131))),'Data Summary'!EC137="Yes"),OFFSET('Hygiene Data'!$H$9,0,10*ROW('Hygiene Data'!H131)),NA())</f>
        <v>#N/A</v>
      </c>
      <c r="BO137" s="89" t="e">
        <f ca="true">+IF(AND(ISNUMBER(OFFSET('Hygiene Data'!$I$5,0,10*ROW('Hygiene Data'!I131))),'Data Summary'!ED137="Yes"),OFFSET('Hygiene Data'!$I$5,0,10*ROW('Hygiene Data'!I131)),NA())</f>
        <v>#N/A</v>
      </c>
      <c r="BP137" s="89" t="e">
        <f ca="true">+IF(AND(ISNUMBER(OFFSET('Hygiene Data'!$I$7,0,10*ROW('Hygiene Data'!I131))),'Data Summary'!EE137="Yes"),OFFSET('Hygiene Data'!$I$7,0,10*ROW('Hygiene Data'!I131)),NA())</f>
        <v>#N/A</v>
      </c>
      <c r="BQ137" s="89" t="e">
        <f ca="true">+IF(AND(ISNUMBER(OFFSET('Hygiene Data'!$I$9,0,10*ROW('Hygiene Data'!I131))),'Data Summary'!EF137="Yes"),OFFSET('Hygiene Data'!$I$9,0,10*ROW('Hygiene Data'!I131)),NA())</f>
        <v>#N/A</v>
      </c>
    </row>
    <row xmlns:x14ac="http://schemas.microsoft.com/office/spreadsheetml/2009/9/ac" r="138" x14ac:dyDescent="0.2">
      <c r="A138" s="326" t="e">
        <f ca="true">+RIGHT('Data Summary'!A138,LEN('Data Summary'!A138)-9)</f>
        <v>#VALUE!</v>
      </c>
      <c r="B138" s="34" t="str">
        <f ca="true">+IF(ISTEXT('Data Summary'!B138),'Data Summary'!B138,"")</f>
        <v/>
      </c>
      <c r="C138" s="325" t="e">
        <f ca="true">+VALUE('Data Summary'!C138)</f>
        <v>#VALUE!</v>
      </c>
      <c r="D138" s="87" t="e">
        <f ca="true">+IF(AND(ISNUMBER(OFFSET('Water Data'!$D$4,0,10*ROW('Water Data'!D132))),'Data Summary'!BS138="Yes"),100-OFFSET('Water Data'!$D$4,0,10*ROW('Water Data'!D132)),NA())</f>
        <v>#N/A</v>
      </c>
      <c r="E138" s="87" t="e">
        <f ca="true">+IF(AND(ISNUMBER(OFFSET('Water Data'!$D$6,0,10*ROW('Water Data'!D132))),'Data Summary'!BT138="Yes"),OFFSET('Water Data'!$D$6,0,10*ROW('Water Data'!D132)),NA())</f>
        <v>#N/A</v>
      </c>
      <c r="F138" s="87" t="e">
        <f ca="true">+IF(AND(ISNUMBER(OFFSET('Water Data'!$D$9,0,10*ROW('Water Data'!D132))),'Data Summary'!BU138="Yes"),OFFSET('Water Data'!$D$9,0,10*ROW('Water Data'!D132)),NA())</f>
        <v>#N/A</v>
      </c>
      <c r="G138" s="87" t="e">
        <f ca="true">+IF(AND(ISNUMBER(OFFSET('Water Data'!$E$4,0,10*ROW('Water Data'!E132))),'Data Summary'!BV138="Yes"),100-OFFSET('Water Data'!$E$4,0,10*ROW('Water Data'!E132)),NA())</f>
        <v>#N/A</v>
      </c>
      <c r="H138" s="87" t="e">
        <f ca="true">+IF(AND(ISNUMBER(OFFSET('Water Data'!$E$6,0,10*ROW('Water Data'!E132))),'Data Summary'!BW138="Yes"),OFFSET('Water Data'!$E$6,0,10*ROW('Water Data'!E132)),NA())</f>
        <v>#N/A</v>
      </c>
      <c r="I138" s="87" t="e">
        <f ca="true">+IF(AND(ISNUMBER(OFFSET('Water Data'!$E$9,0,10*ROW('Water Data'!E132))),'Data Summary'!BX138="Yes"),OFFSET('Water Data'!$E$9,0,10*ROW('Water Data'!E132)),NA())</f>
        <v>#N/A</v>
      </c>
      <c r="J138" s="87" t="e">
        <f ca="true">+IF(AND(ISNUMBER(OFFSET('Water Data'!$F$4,0,10*ROW('Water Data'!F132))),'Data Summary'!BY138="Yes"),100-OFFSET('Water Data'!$F$4,0,10*ROW('Water Data'!F132)),NA())</f>
        <v>#N/A</v>
      </c>
      <c r="K138" s="87" t="e">
        <f ca="true">+IF(AND(ISNUMBER(OFFSET('Water Data'!$F$6,0,10*ROW('Water Data'!F132))),'Data Summary'!BZ138="Yes"),OFFSET('Water Data'!$F$6,0,10*ROW('Water Data'!F132)),NA())</f>
        <v>#N/A</v>
      </c>
      <c r="L138" s="87" t="e">
        <f ca="true">+IF(AND(ISNUMBER(OFFSET('Water Data'!$F$9,0,10*ROW('Water Data'!F132))),'Data Summary'!CA138="Yes"),OFFSET('Water Data'!$F$9,0,10*ROW('Water Data'!F132)),NA())</f>
        <v>#N/A</v>
      </c>
      <c r="M138" s="87" t="e">
        <f ca="true">+IF(AND(ISNUMBER(OFFSET('Water Data'!$G$4,0,10*ROW('Water Data'!G132))),'Data Summary'!CB138="Yes"),100-OFFSET('Water Data'!$G$4,0,10*ROW('Water Data'!G132)),NA())</f>
        <v>#N/A</v>
      </c>
      <c r="N138" s="87" t="e">
        <f ca="true">+IF(AND(ISNUMBER(OFFSET('Water Data'!$G$6,0,10*ROW('Water Data'!G132))),'Data Summary'!CC138="Yes"),OFFSET('Water Data'!$G$6,0,10*ROW('Water Data'!G132)),NA())</f>
        <v>#N/A</v>
      </c>
      <c r="O138" s="87" t="e">
        <f ca="true">+IF(AND(ISNUMBER(OFFSET('Water Data'!$G$9,0,10*ROW('Water Data'!G132))),'Data Summary'!CD138="Yes"),OFFSET('Water Data'!$G$9,0,10*ROW('Water Data'!G132)),NA())</f>
        <v>#N/A</v>
      </c>
      <c r="P138" s="87" t="e">
        <f ca="true">+IF(AND(ISNUMBER(OFFSET('Water Data'!$H$4,0,10*ROW('Water Data'!H132))),'Data Summary'!CE138="Yes"),100-OFFSET('Water Data'!$H$4,0,10*ROW('Water Data'!H132)),NA())</f>
        <v>#N/A</v>
      </c>
      <c r="Q138" s="87" t="e">
        <f ca="true">+IF(AND(ISNUMBER(OFFSET('Water Data'!$H$6,0,10*ROW('Water Data'!H132))),'Data Summary'!CF138="Yes"),OFFSET('Water Data'!$H$6,0,10*ROW('Water Data'!H132)),NA())</f>
        <v>#N/A</v>
      </c>
      <c r="R138" s="87" t="e">
        <f ca="true">+IF(AND(ISNUMBER(OFFSET('Water Data'!$H$9,0,10*ROW('Water Data'!H132))),'Data Summary'!CG138="Yes"),OFFSET('Water Data'!$H$9,0,10*ROW('Water Data'!H132)),NA())</f>
        <v>#N/A</v>
      </c>
      <c r="S138" s="87" t="e">
        <f ca="true">+IF(AND(ISNUMBER(OFFSET('Water Data'!$I$4,0,10*ROW('Water Data'!I132))),'Data Summary'!CH138="Yes"),100-OFFSET('Water Data'!$I$4,0,10*ROW('Water Data'!I132)),NA())</f>
        <v>#N/A</v>
      </c>
      <c r="T138" s="87" t="e">
        <f ca="true">+IF(AND(ISNUMBER(OFFSET('Water Data'!$I$6,0,10*ROW('Water Data'!I132))),'Data Summary'!CI138="Yes"),OFFSET('Water Data'!$I$6,0,10*ROW('Water Data'!I132)),NA())</f>
        <v>#N/A</v>
      </c>
      <c r="U138" s="87" t="e">
        <f ca="true">+IF(AND(ISNUMBER(OFFSET('Water Data'!$I$9,0,10*ROW('Water Data'!I132))),'Data Summary'!CJ138="Yes"),OFFSET('Water Data'!$I$9,0,10*ROW('Water Data'!I132)),NA())</f>
        <v>#N/A</v>
      </c>
      <c r="V138" s="88" t="e">
        <f ca="true">+IF(AND(ISNUMBER(OFFSET('Sanitation Data'!$D$4,0,10*ROW('Sanitation Data'!D132))),'Data Summary'!CK138="Yes"),100-OFFSET('Sanitation Data'!$D$4,0,10*ROW('Sanitation Data'!D132)),NA())</f>
        <v>#N/A</v>
      </c>
      <c r="W138" s="88" t="e">
        <f ca="true">+IF(AND(ISNUMBER(OFFSET('Sanitation Data'!$D$6,0,10*ROW('Sanitation Data'!D132))),'Data Summary'!CL138="Yes"),OFFSET('Sanitation Data'!$D$6,0,10*ROW('Sanitation Data'!D132)),NA())</f>
        <v>#N/A</v>
      </c>
      <c r="X138" s="88" t="e">
        <f ca="true">+IF(AND(ISNUMBER(OFFSET('Sanitation Data'!$D$10,0,10*ROW('Sanitation Data'!D132))),'Data Summary'!CM138="Yes"),OFFSET('Sanitation Data'!$D$10,0,10*ROW('Sanitation Data'!D132)),NA())</f>
        <v>#N/A</v>
      </c>
      <c r="Y138" s="88" t="e">
        <f ca="true">+IF(AND(ISNUMBER(OFFSET('Sanitation Data'!$D$11,0,10*ROW('Sanitation Data'!D132))),'Data Summary'!CN138="Yes"),OFFSET('Sanitation Data'!$D$11,0,10*ROW('Sanitation Data'!D132)),NA())</f>
        <v>#N/A</v>
      </c>
      <c r="Z138" s="88" t="e">
        <f ca="true">+IF(AND(ISNUMBER(OFFSET('Sanitation Data'!$D$12,0,10*ROW('Sanitation Data'!D132))),'Data Summary'!CO138="Yes"),OFFSET('Sanitation Data'!$D$12,0,10*ROW('Sanitation Data'!D132)),NA())</f>
        <v>#N/A</v>
      </c>
      <c r="AA138" s="88" t="e">
        <f ca="true">+IF(AND(ISNUMBER(OFFSET('Sanitation Data'!$E$4,0,10*ROW('Sanitation Data'!E132))),'Data Summary'!CP138="Yes"),100-OFFSET('Sanitation Data'!$E$4,0,10*ROW('Sanitation Data'!E132)),NA())</f>
        <v>#N/A</v>
      </c>
      <c r="AB138" s="88" t="e">
        <f ca="true">+IF(AND(ISNUMBER(OFFSET('Sanitation Data'!$E$6,0,10*ROW('Sanitation Data'!E132))),'Data Summary'!CQ138="Yes"),OFFSET('Sanitation Data'!$E$6,0,10*ROW('Sanitation Data'!E132)),NA())</f>
        <v>#N/A</v>
      </c>
      <c r="AC138" s="88" t="e">
        <f ca="true">+IF(AND(ISNUMBER(OFFSET('Sanitation Data'!$E$10,0,10*ROW('Sanitation Data'!E132))),'Data Summary'!CR138="Yes"),OFFSET('Sanitation Data'!$E$10,0,10*ROW('Sanitation Data'!E132)),NA())</f>
        <v>#N/A</v>
      </c>
      <c r="AD138" s="88" t="e">
        <f ca="true">+IF(AND(ISNUMBER(OFFSET('Sanitation Data'!$E$11,0,10*ROW('Sanitation Data'!E132))),'Data Summary'!CS138="Yes"),OFFSET('Sanitation Data'!$E$11,0,10*ROW('Sanitation Data'!E132)),NA())</f>
        <v>#N/A</v>
      </c>
      <c r="AE138" s="88" t="e">
        <f ca="true">+IF(AND(ISNUMBER(OFFSET('Sanitation Data'!$E$12,0,10*ROW('Sanitation Data'!E132))),'Data Summary'!CT138="Yes"),OFFSET('Sanitation Data'!$E$12,0,10*ROW('Sanitation Data'!E132)),NA())</f>
        <v>#N/A</v>
      </c>
      <c r="AF138" s="88" t="e">
        <f ca="true">+IF(AND(ISNUMBER(OFFSET('Sanitation Data'!$F$4,0,10*ROW('Sanitation Data'!F132))),'Data Summary'!CU138="Yes"),100-OFFSET('Sanitation Data'!$F$4,0,10*ROW('Sanitation Data'!F132)),NA())</f>
        <v>#N/A</v>
      </c>
      <c r="AG138" s="88" t="e">
        <f ca="true">+IF(AND(ISNUMBER(OFFSET('Sanitation Data'!$F$6,0,10*ROW('Sanitation Data'!F132))),'Data Summary'!CV138="Yes"),OFFSET('Sanitation Data'!$F$6,0,10*ROW('Sanitation Data'!F132)),NA())</f>
        <v>#N/A</v>
      </c>
      <c r="AH138" s="88" t="e">
        <f ca="true">+IF(AND(ISNUMBER(OFFSET('Sanitation Data'!$F$10,0,10*ROW('Sanitation Data'!F132))),'Data Summary'!CW138="Yes"),OFFSET('Sanitation Data'!$F$10,0,10*ROW('Sanitation Data'!F132)),NA())</f>
        <v>#N/A</v>
      </c>
      <c r="AI138" s="88" t="e">
        <f ca="true">+IF(AND(ISNUMBER(OFFSET('Sanitation Data'!$F$11,0,10*ROW('Sanitation Data'!F132))),'Data Summary'!CX138="Yes"),OFFSET('Sanitation Data'!$F$11,0,10*ROW('Sanitation Data'!F132)),NA())</f>
        <v>#N/A</v>
      </c>
      <c r="AJ138" s="88" t="e">
        <f ca="true">+IF(AND(ISNUMBER(OFFSET('Sanitation Data'!$F$12,0,10*ROW('Sanitation Data'!F132))),'Data Summary'!CY138="Yes"),OFFSET('Sanitation Data'!$F$12,0,10*ROW('Sanitation Data'!F132)),NA())</f>
        <v>#N/A</v>
      </c>
      <c r="AK138" s="88" t="e">
        <f ca="true">+IF(AND(ISNUMBER(OFFSET('Sanitation Data'!$G$4,0,10*ROW('Sanitation Data'!G132))),'Data Summary'!CZ138="Yes"),100-OFFSET('Sanitation Data'!$G$4,0,10*ROW('Sanitation Data'!G132)),NA())</f>
        <v>#N/A</v>
      </c>
      <c r="AL138" s="88" t="e">
        <f ca="true">+IF(AND(ISNUMBER(OFFSET('Sanitation Data'!$G$6,0,10*ROW('Sanitation Data'!G132))),'Data Summary'!DA138="Yes"),OFFSET('Sanitation Data'!$G$6,0,10*ROW('Sanitation Data'!G132)),NA())</f>
        <v>#N/A</v>
      </c>
      <c r="AM138" s="88" t="e">
        <f ca="true">+IF(AND(ISNUMBER(OFFSET('Sanitation Data'!$G$10,0,10*ROW('Sanitation Data'!G132))),'Data Summary'!DB138="Yes"),OFFSET('Sanitation Data'!$G$10,0,10*ROW('Sanitation Data'!G132)),NA())</f>
        <v>#N/A</v>
      </c>
      <c r="AN138" s="88" t="e">
        <f ca="true">+IF(AND(ISNUMBER(OFFSET('Sanitation Data'!$G$11,0,10*ROW('Sanitation Data'!G132))),'Data Summary'!DC138="Yes"),OFFSET('Sanitation Data'!$G$11,0,10*ROW('Sanitation Data'!G132)),NA())</f>
        <v>#N/A</v>
      </c>
      <c r="AO138" s="88" t="e">
        <f ca="true">+IF(AND(ISNUMBER(OFFSET('Sanitation Data'!$G$12,0,10*ROW('Sanitation Data'!G132))),'Data Summary'!DD138="Yes"),OFFSET('Sanitation Data'!$G$12,0,10*ROW('Sanitation Data'!G132)),NA())</f>
        <v>#N/A</v>
      </c>
      <c r="AP138" s="88" t="e">
        <f ca="true">+IF(AND(ISNUMBER(OFFSET('Sanitation Data'!$H$4,0,10*ROW('Sanitation Data'!H132))),'Data Summary'!DE138="Yes"),100-OFFSET('Sanitation Data'!$H$4,0,10*ROW('Sanitation Data'!H132)),NA())</f>
        <v>#N/A</v>
      </c>
      <c r="AQ138" s="88" t="e">
        <f ca="true">+IF(AND(ISNUMBER(OFFSET('Sanitation Data'!$H$6,0,10*ROW('Sanitation Data'!H132))),'Data Summary'!DF138="Yes"),OFFSET('Sanitation Data'!$H$6,0,10*ROW('Sanitation Data'!H132)),NA())</f>
        <v>#N/A</v>
      </c>
      <c r="AR138" s="88" t="e">
        <f ca="true">+IF(AND(ISNUMBER(OFFSET('Sanitation Data'!$H$10,0,10*ROW('Sanitation Data'!H132))),'Data Summary'!DG138="Yes"),OFFSET('Sanitation Data'!$H$10,0,10*ROW('Sanitation Data'!H132)),NA())</f>
        <v>#N/A</v>
      </c>
      <c r="AS138" s="88" t="e">
        <f ca="true">+IF(AND(ISNUMBER(OFFSET('Sanitation Data'!$H$11,0,10*ROW('Sanitation Data'!H132))),'Data Summary'!DH138="Yes"),OFFSET('Sanitation Data'!$H$11,0,10*ROW('Sanitation Data'!H132)),NA())</f>
        <v>#N/A</v>
      </c>
      <c r="AT138" s="88" t="e">
        <f ca="true">+IF(AND(ISNUMBER(OFFSET('Sanitation Data'!$H$12,0,10*ROW('Sanitation Data'!H132))),'Data Summary'!DI138="Yes"),OFFSET('Sanitation Data'!$H$12,0,10*ROW('Sanitation Data'!H132)),NA())</f>
        <v>#N/A</v>
      </c>
      <c r="AU138" s="88" t="e">
        <f ca="true">+IF(AND(ISNUMBER(OFFSET('Sanitation Data'!$I$4,0,10*ROW('Sanitation Data'!I132))),'Data Summary'!DJ138="Yes"),100-OFFSET('Sanitation Data'!$I$4,0,10*ROW('Sanitation Data'!I132)),NA())</f>
        <v>#N/A</v>
      </c>
      <c r="AV138" s="88" t="e">
        <f ca="true">+IF(AND(ISNUMBER(OFFSET('Sanitation Data'!$I$6,0,10*ROW('Sanitation Data'!I132))),'Data Summary'!DK138="Yes"),OFFSET('Sanitation Data'!$I$6,0,10*ROW('Sanitation Data'!I132)),NA())</f>
        <v>#N/A</v>
      </c>
      <c r="AW138" s="88" t="e">
        <f ca="true">+IF(AND(ISNUMBER(OFFSET('Sanitation Data'!$I$10,0,10*ROW('Sanitation Data'!I132))),'Data Summary'!DL138="Yes"),OFFSET('Sanitation Data'!$I$10,0,10*ROW('Sanitation Data'!I132)),NA())</f>
        <v>#N/A</v>
      </c>
      <c r="AX138" s="88" t="e">
        <f ca="true">+IF(AND(ISNUMBER(OFFSET('Sanitation Data'!$I$11,0,10*ROW('Sanitation Data'!I132))),'Data Summary'!DM138="Yes"),OFFSET('Sanitation Data'!$I$11,0,10*ROW('Sanitation Data'!I132)),NA())</f>
        <v>#N/A</v>
      </c>
      <c r="AY138" s="88" t="e">
        <f ca="true">+IF(AND(ISNUMBER(OFFSET('Sanitation Data'!$I$12,0,10*ROW('Sanitation Data'!I132))),'Data Summary'!DN138="Yes"),OFFSET('Sanitation Data'!$I$12,0,10*ROW('Sanitation Data'!I132)),NA())</f>
        <v>#N/A</v>
      </c>
      <c r="AZ138" s="89" t="e">
        <f ca="true">+IF(AND(ISNUMBER(OFFSET('Hygiene Data'!$D$5,0,10*ROW('Hygiene Data'!D132))),'Data Summary'!DO138="Yes"),OFFSET('Hygiene Data'!$D$5,0,10*ROW('Hygiene Data'!D132)),NA())</f>
        <v>#N/A</v>
      </c>
      <c r="BA138" s="89" t="e">
        <f ca="true">+IF(AND(ISNUMBER(OFFSET('Hygiene Data'!$D$7,0,10*ROW('Hygiene Data'!D132))),'Data Summary'!DP138="Yes"),OFFSET('Hygiene Data'!$D$7,0,10*ROW('Hygiene Data'!D132)),NA())</f>
        <v>#N/A</v>
      </c>
      <c r="BB138" s="89" t="e">
        <f ca="true">+IF(AND(ISNUMBER(OFFSET('Hygiene Data'!$D$9,0,10*ROW('Hygiene Data'!D132))),'Data Summary'!DQ138="Yes"),OFFSET('Hygiene Data'!$D$9,0,10*ROW('Hygiene Data'!D132)),NA())</f>
        <v>#N/A</v>
      </c>
      <c r="BC138" s="89" t="e">
        <f ca="true">+IF(AND(ISNUMBER(OFFSET('Hygiene Data'!$E$5,0,10*ROW('Hygiene Data'!E132))),'Data Summary'!DR138="Yes"),OFFSET('Hygiene Data'!$E$5,0,10*ROW('Hygiene Data'!E132)),NA())</f>
        <v>#N/A</v>
      </c>
      <c r="BD138" s="89" t="e">
        <f ca="true">+IF(AND(ISNUMBER(OFFSET('Hygiene Data'!$E$7,0,10*ROW('Hygiene Data'!E132))),'Data Summary'!DS138="Yes"),OFFSET('Hygiene Data'!$E$7,0,10*ROW('Hygiene Data'!E132)),NA())</f>
        <v>#N/A</v>
      </c>
      <c r="BE138" s="89" t="e">
        <f ca="true">+IF(AND(ISNUMBER(OFFSET('Hygiene Data'!$E$9,0,10*ROW('Hygiene Data'!E132))),'Data Summary'!DT138="Yes"),OFFSET('Hygiene Data'!$E$9,0,10*ROW('Hygiene Data'!E132)),NA())</f>
        <v>#N/A</v>
      </c>
      <c r="BF138" s="89" t="e">
        <f ca="true">+IF(AND(ISNUMBER(OFFSET('Hygiene Data'!$F$5,0,10*ROW('Hygiene Data'!F132))),'Data Summary'!DU138="Yes"),OFFSET('Hygiene Data'!$F$5,0,10*ROW('Hygiene Data'!F132)),NA())</f>
        <v>#N/A</v>
      </c>
      <c r="BG138" s="89" t="e">
        <f ca="true">+IF(AND(ISNUMBER(OFFSET('Hygiene Data'!$F$7,0,10*ROW('Hygiene Data'!F132))),'Data Summary'!DV138="Yes"),OFFSET('Hygiene Data'!$F$7,0,10*ROW('Hygiene Data'!F132)),NA())</f>
        <v>#N/A</v>
      </c>
      <c r="BH138" s="89" t="e">
        <f ca="true">+IF(AND(ISNUMBER(OFFSET('Hygiene Data'!$F$9,0,10*ROW('Hygiene Data'!F132))),'Data Summary'!DW138="Yes"),OFFSET('Hygiene Data'!$F$9,0,10*ROW('Hygiene Data'!F132)),NA())</f>
        <v>#N/A</v>
      </c>
      <c r="BI138" s="89" t="e">
        <f ca="true">+IF(AND(ISNUMBER(OFFSET('Hygiene Data'!$G$5,0,10*ROW('Hygiene Data'!G132))),'Data Summary'!DX138="Yes"),OFFSET('Hygiene Data'!$G$5,0,10*ROW('Hygiene Data'!G132)),NA())</f>
        <v>#N/A</v>
      </c>
      <c r="BJ138" s="89" t="e">
        <f ca="true">+IF(AND(ISNUMBER(OFFSET('Hygiene Data'!$G$7,0,10*ROW('Hygiene Data'!G132))),'Data Summary'!DY138="Yes"),OFFSET('Hygiene Data'!$G$7,0,10*ROW('Hygiene Data'!G132)),NA())</f>
        <v>#N/A</v>
      </c>
      <c r="BK138" s="89" t="e">
        <f ca="true">+IF(AND(ISNUMBER(OFFSET('Hygiene Data'!$G$9,0,10*ROW('Hygiene Data'!G132))),'Data Summary'!DZ138="Yes"),OFFSET('Hygiene Data'!$G$9,0,10*ROW('Hygiene Data'!G132)),NA())</f>
        <v>#N/A</v>
      </c>
      <c r="BL138" s="89" t="e">
        <f ca="true">+IF(AND(ISNUMBER(OFFSET('Hygiene Data'!$H$5,0,10*ROW('Hygiene Data'!H132))),'Data Summary'!EA138="Yes"),OFFSET('Hygiene Data'!$H$5,0,10*ROW('Hygiene Data'!H132)),NA())</f>
        <v>#N/A</v>
      </c>
      <c r="BM138" s="89" t="e">
        <f ca="true">+IF(AND(ISNUMBER(OFFSET('Hygiene Data'!$H$7,0,10*ROW('Hygiene Data'!H132))),'Data Summary'!EB138="Yes"),OFFSET('Hygiene Data'!$H$7,0,10*ROW('Hygiene Data'!H132)),NA())</f>
        <v>#N/A</v>
      </c>
      <c r="BN138" s="89" t="e">
        <f ca="true">+IF(AND(ISNUMBER(OFFSET('Hygiene Data'!$H$9,0,10*ROW('Hygiene Data'!H132))),'Data Summary'!EC138="Yes"),OFFSET('Hygiene Data'!$H$9,0,10*ROW('Hygiene Data'!H132)),NA())</f>
        <v>#N/A</v>
      </c>
      <c r="BO138" s="89" t="e">
        <f ca="true">+IF(AND(ISNUMBER(OFFSET('Hygiene Data'!$I$5,0,10*ROW('Hygiene Data'!I132))),'Data Summary'!ED138="Yes"),OFFSET('Hygiene Data'!$I$5,0,10*ROW('Hygiene Data'!I132)),NA())</f>
        <v>#N/A</v>
      </c>
      <c r="BP138" s="89" t="e">
        <f ca="true">+IF(AND(ISNUMBER(OFFSET('Hygiene Data'!$I$7,0,10*ROW('Hygiene Data'!I132))),'Data Summary'!EE138="Yes"),OFFSET('Hygiene Data'!$I$7,0,10*ROW('Hygiene Data'!I132)),NA())</f>
        <v>#N/A</v>
      </c>
      <c r="BQ138" s="89" t="e">
        <f ca="true">+IF(AND(ISNUMBER(OFFSET('Hygiene Data'!$I$9,0,10*ROW('Hygiene Data'!I132))),'Data Summary'!EF138="Yes"),OFFSET('Hygiene Data'!$I$9,0,10*ROW('Hygiene Data'!I132)),NA())</f>
        <v>#N/A</v>
      </c>
    </row>
    <row xmlns:x14ac="http://schemas.microsoft.com/office/spreadsheetml/2009/9/ac" r="139" x14ac:dyDescent="0.2">
      <c r="A139" s="326" t="e">
        <f ca="true">+RIGHT('Data Summary'!A139,LEN('Data Summary'!A139)-9)</f>
        <v>#VALUE!</v>
      </c>
      <c r="B139" s="34" t="str">
        <f ca="true">+IF(ISTEXT('Data Summary'!B139),'Data Summary'!B139,"")</f>
        <v/>
      </c>
      <c r="C139" s="325" t="e">
        <f ca="true">+VALUE('Data Summary'!C139)</f>
        <v>#VALUE!</v>
      </c>
      <c r="D139" s="87" t="e">
        <f ca="true">+IF(AND(ISNUMBER(OFFSET('Water Data'!$D$4,0,10*ROW('Water Data'!D133))),'Data Summary'!BS139="Yes"),100-OFFSET('Water Data'!$D$4,0,10*ROW('Water Data'!D133)),NA())</f>
        <v>#N/A</v>
      </c>
      <c r="E139" s="87" t="e">
        <f ca="true">+IF(AND(ISNUMBER(OFFSET('Water Data'!$D$6,0,10*ROW('Water Data'!D133))),'Data Summary'!BT139="Yes"),OFFSET('Water Data'!$D$6,0,10*ROW('Water Data'!D133)),NA())</f>
        <v>#N/A</v>
      </c>
      <c r="F139" s="87" t="e">
        <f ca="true">+IF(AND(ISNUMBER(OFFSET('Water Data'!$D$9,0,10*ROW('Water Data'!D133))),'Data Summary'!BU139="Yes"),OFFSET('Water Data'!$D$9,0,10*ROW('Water Data'!D133)),NA())</f>
        <v>#N/A</v>
      </c>
      <c r="G139" s="87" t="e">
        <f ca="true">+IF(AND(ISNUMBER(OFFSET('Water Data'!$E$4,0,10*ROW('Water Data'!E133))),'Data Summary'!BV139="Yes"),100-OFFSET('Water Data'!$E$4,0,10*ROW('Water Data'!E133)),NA())</f>
        <v>#N/A</v>
      </c>
      <c r="H139" s="87" t="e">
        <f ca="true">+IF(AND(ISNUMBER(OFFSET('Water Data'!$E$6,0,10*ROW('Water Data'!E133))),'Data Summary'!BW139="Yes"),OFFSET('Water Data'!$E$6,0,10*ROW('Water Data'!E133)),NA())</f>
        <v>#N/A</v>
      </c>
      <c r="I139" s="87" t="e">
        <f ca="true">+IF(AND(ISNUMBER(OFFSET('Water Data'!$E$9,0,10*ROW('Water Data'!E133))),'Data Summary'!BX139="Yes"),OFFSET('Water Data'!$E$9,0,10*ROW('Water Data'!E133)),NA())</f>
        <v>#N/A</v>
      </c>
      <c r="J139" s="87" t="e">
        <f ca="true">+IF(AND(ISNUMBER(OFFSET('Water Data'!$F$4,0,10*ROW('Water Data'!F133))),'Data Summary'!BY139="Yes"),100-OFFSET('Water Data'!$F$4,0,10*ROW('Water Data'!F133)),NA())</f>
        <v>#N/A</v>
      </c>
      <c r="K139" s="87" t="e">
        <f ca="true">+IF(AND(ISNUMBER(OFFSET('Water Data'!$F$6,0,10*ROW('Water Data'!F133))),'Data Summary'!BZ139="Yes"),OFFSET('Water Data'!$F$6,0,10*ROW('Water Data'!F133)),NA())</f>
        <v>#N/A</v>
      </c>
      <c r="L139" s="87" t="e">
        <f ca="true">+IF(AND(ISNUMBER(OFFSET('Water Data'!$F$9,0,10*ROW('Water Data'!F133))),'Data Summary'!CA139="Yes"),OFFSET('Water Data'!$F$9,0,10*ROW('Water Data'!F133)),NA())</f>
        <v>#N/A</v>
      </c>
      <c r="M139" s="87" t="e">
        <f ca="true">+IF(AND(ISNUMBER(OFFSET('Water Data'!$G$4,0,10*ROW('Water Data'!G133))),'Data Summary'!CB139="Yes"),100-OFFSET('Water Data'!$G$4,0,10*ROW('Water Data'!G133)),NA())</f>
        <v>#N/A</v>
      </c>
      <c r="N139" s="87" t="e">
        <f ca="true">+IF(AND(ISNUMBER(OFFSET('Water Data'!$G$6,0,10*ROW('Water Data'!G133))),'Data Summary'!CC139="Yes"),OFFSET('Water Data'!$G$6,0,10*ROW('Water Data'!G133)),NA())</f>
        <v>#N/A</v>
      </c>
      <c r="O139" s="87" t="e">
        <f ca="true">+IF(AND(ISNUMBER(OFFSET('Water Data'!$G$9,0,10*ROW('Water Data'!G133))),'Data Summary'!CD139="Yes"),OFFSET('Water Data'!$G$9,0,10*ROW('Water Data'!G133)),NA())</f>
        <v>#N/A</v>
      </c>
      <c r="P139" s="87" t="e">
        <f ca="true">+IF(AND(ISNUMBER(OFFSET('Water Data'!$H$4,0,10*ROW('Water Data'!H133))),'Data Summary'!CE139="Yes"),100-OFFSET('Water Data'!$H$4,0,10*ROW('Water Data'!H133)),NA())</f>
        <v>#N/A</v>
      </c>
      <c r="Q139" s="87" t="e">
        <f ca="true">+IF(AND(ISNUMBER(OFFSET('Water Data'!$H$6,0,10*ROW('Water Data'!H133))),'Data Summary'!CF139="Yes"),OFFSET('Water Data'!$H$6,0,10*ROW('Water Data'!H133)),NA())</f>
        <v>#N/A</v>
      </c>
      <c r="R139" s="87" t="e">
        <f ca="true">+IF(AND(ISNUMBER(OFFSET('Water Data'!$H$9,0,10*ROW('Water Data'!H133))),'Data Summary'!CG139="Yes"),OFFSET('Water Data'!$H$9,0,10*ROW('Water Data'!H133)),NA())</f>
        <v>#N/A</v>
      </c>
      <c r="S139" s="87" t="e">
        <f ca="true">+IF(AND(ISNUMBER(OFFSET('Water Data'!$I$4,0,10*ROW('Water Data'!I133))),'Data Summary'!CH139="Yes"),100-OFFSET('Water Data'!$I$4,0,10*ROW('Water Data'!I133)),NA())</f>
        <v>#N/A</v>
      </c>
      <c r="T139" s="87" t="e">
        <f ca="true">+IF(AND(ISNUMBER(OFFSET('Water Data'!$I$6,0,10*ROW('Water Data'!I133))),'Data Summary'!CI139="Yes"),OFFSET('Water Data'!$I$6,0,10*ROW('Water Data'!I133)),NA())</f>
        <v>#N/A</v>
      </c>
      <c r="U139" s="87" t="e">
        <f ca="true">+IF(AND(ISNUMBER(OFFSET('Water Data'!$I$9,0,10*ROW('Water Data'!I133))),'Data Summary'!CJ139="Yes"),OFFSET('Water Data'!$I$9,0,10*ROW('Water Data'!I133)),NA())</f>
        <v>#N/A</v>
      </c>
      <c r="V139" s="88" t="e">
        <f ca="true">+IF(AND(ISNUMBER(OFFSET('Sanitation Data'!$D$4,0,10*ROW('Sanitation Data'!D133))),'Data Summary'!CK139="Yes"),100-OFFSET('Sanitation Data'!$D$4,0,10*ROW('Sanitation Data'!D133)),NA())</f>
        <v>#N/A</v>
      </c>
      <c r="W139" s="88" t="e">
        <f ca="true">+IF(AND(ISNUMBER(OFFSET('Sanitation Data'!$D$6,0,10*ROW('Sanitation Data'!D133))),'Data Summary'!CL139="Yes"),OFFSET('Sanitation Data'!$D$6,0,10*ROW('Sanitation Data'!D133)),NA())</f>
        <v>#N/A</v>
      </c>
      <c r="X139" s="88" t="e">
        <f ca="true">+IF(AND(ISNUMBER(OFFSET('Sanitation Data'!$D$10,0,10*ROW('Sanitation Data'!D133))),'Data Summary'!CM139="Yes"),OFFSET('Sanitation Data'!$D$10,0,10*ROW('Sanitation Data'!D133)),NA())</f>
        <v>#N/A</v>
      </c>
      <c r="Y139" s="88" t="e">
        <f ca="true">+IF(AND(ISNUMBER(OFFSET('Sanitation Data'!$D$11,0,10*ROW('Sanitation Data'!D133))),'Data Summary'!CN139="Yes"),OFFSET('Sanitation Data'!$D$11,0,10*ROW('Sanitation Data'!D133)),NA())</f>
        <v>#N/A</v>
      </c>
      <c r="Z139" s="88" t="e">
        <f ca="true">+IF(AND(ISNUMBER(OFFSET('Sanitation Data'!$D$12,0,10*ROW('Sanitation Data'!D133))),'Data Summary'!CO139="Yes"),OFFSET('Sanitation Data'!$D$12,0,10*ROW('Sanitation Data'!D133)),NA())</f>
        <v>#N/A</v>
      </c>
      <c r="AA139" s="88" t="e">
        <f ca="true">+IF(AND(ISNUMBER(OFFSET('Sanitation Data'!$E$4,0,10*ROW('Sanitation Data'!E133))),'Data Summary'!CP139="Yes"),100-OFFSET('Sanitation Data'!$E$4,0,10*ROW('Sanitation Data'!E133)),NA())</f>
        <v>#N/A</v>
      </c>
      <c r="AB139" s="88" t="e">
        <f ca="true">+IF(AND(ISNUMBER(OFFSET('Sanitation Data'!$E$6,0,10*ROW('Sanitation Data'!E133))),'Data Summary'!CQ139="Yes"),OFFSET('Sanitation Data'!$E$6,0,10*ROW('Sanitation Data'!E133)),NA())</f>
        <v>#N/A</v>
      </c>
      <c r="AC139" s="88" t="e">
        <f ca="true">+IF(AND(ISNUMBER(OFFSET('Sanitation Data'!$E$10,0,10*ROW('Sanitation Data'!E133))),'Data Summary'!CR139="Yes"),OFFSET('Sanitation Data'!$E$10,0,10*ROW('Sanitation Data'!E133)),NA())</f>
        <v>#N/A</v>
      </c>
      <c r="AD139" s="88" t="e">
        <f ca="true">+IF(AND(ISNUMBER(OFFSET('Sanitation Data'!$E$11,0,10*ROW('Sanitation Data'!E133))),'Data Summary'!CS139="Yes"),OFFSET('Sanitation Data'!$E$11,0,10*ROW('Sanitation Data'!E133)),NA())</f>
        <v>#N/A</v>
      </c>
      <c r="AE139" s="88" t="e">
        <f ca="true">+IF(AND(ISNUMBER(OFFSET('Sanitation Data'!$E$12,0,10*ROW('Sanitation Data'!E133))),'Data Summary'!CT139="Yes"),OFFSET('Sanitation Data'!$E$12,0,10*ROW('Sanitation Data'!E133)),NA())</f>
        <v>#N/A</v>
      </c>
      <c r="AF139" s="88" t="e">
        <f ca="true">+IF(AND(ISNUMBER(OFFSET('Sanitation Data'!$F$4,0,10*ROW('Sanitation Data'!F133))),'Data Summary'!CU139="Yes"),100-OFFSET('Sanitation Data'!$F$4,0,10*ROW('Sanitation Data'!F133)),NA())</f>
        <v>#N/A</v>
      </c>
      <c r="AG139" s="88" t="e">
        <f ca="true">+IF(AND(ISNUMBER(OFFSET('Sanitation Data'!$F$6,0,10*ROW('Sanitation Data'!F133))),'Data Summary'!CV139="Yes"),OFFSET('Sanitation Data'!$F$6,0,10*ROW('Sanitation Data'!F133)),NA())</f>
        <v>#N/A</v>
      </c>
      <c r="AH139" s="88" t="e">
        <f ca="true">+IF(AND(ISNUMBER(OFFSET('Sanitation Data'!$F$10,0,10*ROW('Sanitation Data'!F133))),'Data Summary'!CW139="Yes"),OFFSET('Sanitation Data'!$F$10,0,10*ROW('Sanitation Data'!F133)),NA())</f>
        <v>#N/A</v>
      </c>
      <c r="AI139" s="88" t="e">
        <f ca="true">+IF(AND(ISNUMBER(OFFSET('Sanitation Data'!$F$11,0,10*ROW('Sanitation Data'!F133))),'Data Summary'!CX139="Yes"),OFFSET('Sanitation Data'!$F$11,0,10*ROW('Sanitation Data'!F133)),NA())</f>
        <v>#N/A</v>
      </c>
      <c r="AJ139" s="88" t="e">
        <f ca="true">+IF(AND(ISNUMBER(OFFSET('Sanitation Data'!$F$12,0,10*ROW('Sanitation Data'!F133))),'Data Summary'!CY139="Yes"),OFFSET('Sanitation Data'!$F$12,0,10*ROW('Sanitation Data'!F133)),NA())</f>
        <v>#N/A</v>
      </c>
      <c r="AK139" s="88" t="e">
        <f ca="true">+IF(AND(ISNUMBER(OFFSET('Sanitation Data'!$G$4,0,10*ROW('Sanitation Data'!G133))),'Data Summary'!CZ139="Yes"),100-OFFSET('Sanitation Data'!$G$4,0,10*ROW('Sanitation Data'!G133)),NA())</f>
        <v>#N/A</v>
      </c>
      <c r="AL139" s="88" t="e">
        <f ca="true">+IF(AND(ISNUMBER(OFFSET('Sanitation Data'!$G$6,0,10*ROW('Sanitation Data'!G133))),'Data Summary'!DA139="Yes"),OFFSET('Sanitation Data'!$G$6,0,10*ROW('Sanitation Data'!G133)),NA())</f>
        <v>#N/A</v>
      </c>
      <c r="AM139" s="88" t="e">
        <f ca="true">+IF(AND(ISNUMBER(OFFSET('Sanitation Data'!$G$10,0,10*ROW('Sanitation Data'!G133))),'Data Summary'!DB139="Yes"),OFFSET('Sanitation Data'!$G$10,0,10*ROW('Sanitation Data'!G133)),NA())</f>
        <v>#N/A</v>
      </c>
      <c r="AN139" s="88" t="e">
        <f ca="true">+IF(AND(ISNUMBER(OFFSET('Sanitation Data'!$G$11,0,10*ROW('Sanitation Data'!G133))),'Data Summary'!DC139="Yes"),OFFSET('Sanitation Data'!$G$11,0,10*ROW('Sanitation Data'!G133)),NA())</f>
        <v>#N/A</v>
      </c>
      <c r="AO139" s="88" t="e">
        <f ca="true">+IF(AND(ISNUMBER(OFFSET('Sanitation Data'!$G$12,0,10*ROW('Sanitation Data'!G133))),'Data Summary'!DD139="Yes"),OFFSET('Sanitation Data'!$G$12,0,10*ROW('Sanitation Data'!G133)),NA())</f>
        <v>#N/A</v>
      </c>
      <c r="AP139" s="88" t="e">
        <f ca="true">+IF(AND(ISNUMBER(OFFSET('Sanitation Data'!$H$4,0,10*ROW('Sanitation Data'!H133))),'Data Summary'!DE139="Yes"),100-OFFSET('Sanitation Data'!$H$4,0,10*ROW('Sanitation Data'!H133)),NA())</f>
        <v>#N/A</v>
      </c>
      <c r="AQ139" s="88" t="e">
        <f ca="true">+IF(AND(ISNUMBER(OFFSET('Sanitation Data'!$H$6,0,10*ROW('Sanitation Data'!H133))),'Data Summary'!DF139="Yes"),OFFSET('Sanitation Data'!$H$6,0,10*ROW('Sanitation Data'!H133)),NA())</f>
        <v>#N/A</v>
      </c>
      <c r="AR139" s="88" t="e">
        <f ca="true">+IF(AND(ISNUMBER(OFFSET('Sanitation Data'!$H$10,0,10*ROW('Sanitation Data'!H133))),'Data Summary'!DG139="Yes"),OFFSET('Sanitation Data'!$H$10,0,10*ROW('Sanitation Data'!H133)),NA())</f>
        <v>#N/A</v>
      </c>
      <c r="AS139" s="88" t="e">
        <f ca="true">+IF(AND(ISNUMBER(OFFSET('Sanitation Data'!$H$11,0,10*ROW('Sanitation Data'!H133))),'Data Summary'!DH139="Yes"),OFFSET('Sanitation Data'!$H$11,0,10*ROW('Sanitation Data'!H133)),NA())</f>
        <v>#N/A</v>
      </c>
      <c r="AT139" s="88" t="e">
        <f ca="true">+IF(AND(ISNUMBER(OFFSET('Sanitation Data'!$H$12,0,10*ROW('Sanitation Data'!H133))),'Data Summary'!DI139="Yes"),OFFSET('Sanitation Data'!$H$12,0,10*ROW('Sanitation Data'!H133)),NA())</f>
        <v>#N/A</v>
      </c>
      <c r="AU139" s="88" t="e">
        <f ca="true">+IF(AND(ISNUMBER(OFFSET('Sanitation Data'!$I$4,0,10*ROW('Sanitation Data'!I133))),'Data Summary'!DJ139="Yes"),100-OFFSET('Sanitation Data'!$I$4,0,10*ROW('Sanitation Data'!I133)),NA())</f>
        <v>#N/A</v>
      </c>
      <c r="AV139" s="88" t="e">
        <f ca="true">+IF(AND(ISNUMBER(OFFSET('Sanitation Data'!$I$6,0,10*ROW('Sanitation Data'!I133))),'Data Summary'!DK139="Yes"),OFFSET('Sanitation Data'!$I$6,0,10*ROW('Sanitation Data'!I133)),NA())</f>
        <v>#N/A</v>
      </c>
      <c r="AW139" s="88" t="e">
        <f ca="true">+IF(AND(ISNUMBER(OFFSET('Sanitation Data'!$I$10,0,10*ROW('Sanitation Data'!I133))),'Data Summary'!DL139="Yes"),OFFSET('Sanitation Data'!$I$10,0,10*ROW('Sanitation Data'!I133)),NA())</f>
        <v>#N/A</v>
      </c>
      <c r="AX139" s="88" t="e">
        <f ca="true">+IF(AND(ISNUMBER(OFFSET('Sanitation Data'!$I$11,0,10*ROW('Sanitation Data'!I133))),'Data Summary'!DM139="Yes"),OFFSET('Sanitation Data'!$I$11,0,10*ROW('Sanitation Data'!I133)),NA())</f>
        <v>#N/A</v>
      </c>
      <c r="AY139" s="88" t="e">
        <f ca="true">+IF(AND(ISNUMBER(OFFSET('Sanitation Data'!$I$12,0,10*ROW('Sanitation Data'!I133))),'Data Summary'!DN139="Yes"),OFFSET('Sanitation Data'!$I$12,0,10*ROW('Sanitation Data'!I133)),NA())</f>
        <v>#N/A</v>
      </c>
      <c r="AZ139" s="89" t="e">
        <f ca="true">+IF(AND(ISNUMBER(OFFSET('Hygiene Data'!$D$5,0,10*ROW('Hygiene Data'!D133))),'Data Summary'!DO139="Yes"),OFFSET('Hygiene Data'!$D$5,0,10*ROW('Hygiene Data'!D133)),NA())</f>
        <v>#N/A</v>
      </c>
      <c r="BA139" s="89" t="e">
        <f ca="true">+IF(AND(ISNUMBER(OFFSET('Hygiene Data'!$D$7,0,10*ROW('Hygiene Data'!D133))),'Data Summary'!DP139="Yes"),OFFSET('Hygiene Data'!$D$7,0,10*ROW('Hygiene Data'!D133)),NA())</f>
        <v>#N/A</v>
      </c>
      <c r="BB139" s="89" t="e">
        <f ca="true">+IF(AND(ISNUMBER(OFFSET('Hygiene Data'!$D$9,0,10*ROW('Hygiene Data'!D133))),'Data Summary'!DQ139="Yes"),OFFSET('Hygiene Data'!$D$9,0,10*ROW('Hygiene Data'!D133)),NA())</f>
        <v>#N/A</v>
      </c>
      <c r="BC139" s="89" t="e">
        <f ca="true">+IF(AND(ISNUMBER(OFFSET('Hygiene Data'!$E$5,0,10*ROW('Hygiene Data'!E133))),'Data Summary'!DR139="Yes"),OFFSET('Hygiene Data'!$E$5,0,10*ROW('Hygiene Data'!E133)),NA())</f>
        <v>#N/A</v>
      </c>
      <c r="BD139" s="89" t="e">
        <f ca="true">+IF(AND(ISNUMBER(OFFSET('Hygiene Data'!$E$7,0,10*ROW('Hygiene Data'!E133))),'Data Summary'!DS139="Yes"),OFFSET('Hygiene Data'!$E$7,0,10*ROW('Hygiene Data'!E133)),NA())</f>
        <v>#N/A</v>
      </c>
      <c r="BE139" s="89" t="e">
        <f ca="true">+IF(AND(ISNUMBER(OFFSET('Hygiene Data'!$E$9,0,10*ROW('Hygiene Data'!E133))),'Data Summary'!DT139="Yes"),OFFSET('Hygiene Data'!$E$9,0,10*ROW('Hygiene Data'!E133)),NA())</f>
        <v>#N/A</v>
      </c>
      <c r="BF139" s="89" t="e">
        <f ca="true">+IF(AND(ISNUMBER(OFFSET('Hygiene Data'!$F$5,0,10*ROW('Hygiene Data'!F133))),'Data Summary'!DU139="Yes"),OFFSET('Hygiene Data'!$F$5,0,10*ROW('Hygiene Data'!F133)),NA())</f>
        <v>#N/A</v>
      </c>
      <c r="BG139" s="89" t="e">
        <f ca="true">+IF(AND(ISNUMBER(OFFSET('Hygiene Data'!$F$7,0,10*ROW('Hygiene Data'!F133))),'Data Summary'!DV139="Yes"),OFFSET('Hygiene Data'!$F$7,0,10*ROW('Hygiene Data'!F133)),NA())</f>
        <v>#N/A</v>
      </c>
      <c r="BH139" s="89" t="e">
        <f ca="true">+IF(AND(ISNUMBER(OFFSET('Hygiene Data'!$F$9,0,10*ROW('Hygiene Data'!F133))),'Data Summary'!DW139="Yes"),OFFSET('Hygiene Data'!$F$9,0,10*ROW('Hygiene Data'!F133)),NA())</f>
        <v>#N/A</v>
      </c>
      <c r="BI139" s="89" t="e">
        <f ca="true">+IF(AND(ISNUMBER(OFFSET('Hygiene Data'!$G$5,0,10*ROW('Hygiene Data'!G133))),'Data Summary'!DX139="Yes"),OFFSET('Hygiene Data'!$G$5,0,10*ROW('Hygiene Data'!G133)),NA())</f>
        <v>#N/A</v>
      </c>
      <c r="BJ139" s="89" t="e">
        <f ca="true">+IF(AND(ISNUMBER(OFFSET('Hygiene Data'!$G$7,0,10*ROW('Hygiene Data'!G133))),'Data Summary'!DY139="Yes"),OFFSET('Hygiene Data'!$G$7,0,10*ROW('Hygiene Data'!G133)),NA())</f>
        <v>#N/A</v>
      </c>
      <c r="BK139" s="89" t="e">
        <f ca="true">+IF(AND(ISNUMBER(OFFSET('Hygiene Data'!$G$9,0,10*ROW('Hygiene Data'!G133))),'Data Summary'!DZ139="Yes"),OFFSET('Hygiene Data'!$G$9,0,10*ROW('Hygiene Data'!G133)),NA())</f>
        <v>#N/A</v>
      </c>
      <c r="BL139" s="89" t="e">
        <f ca="true">+IF(AND(ISNUMBER(OFFSET('Hygiene Data'!$H$5,0,10*ROW('Hygiene Data'!H133))),'Data Summary'!EA139="Yes"),OFFSET('Hygiene Data'!$H$5,0,10*ROW('Hygiene Data'!H133)),NA())</f>
        <v>#N/A</v>
      </c>
      <c r="BM139" s="89" t="e">
        <f ca="true">+IF(AND(ISNUMBER(OFFSET('Hygiene Data'!$H$7,0,10*ROW('Hygiene Data'!H133))),'Data Summary'!EB139="Yes"),OFFSET('Hygiene Data'!$H$7,0,10*ROW('Hygiene Data'!H133)),NA())</f>
        <v>#N/A</v>
      </c>
      <c r="BN139" s="89" t="e">
        <f ca="true">+IF(AND(ISNUMBER(OFFSET('Hygiene Data'!$H$9,0,10*ROW('Hygiene Data'!H133))),'Data Summary'!EC139="Yes"),OFFSET('Hygiene Data'!$H$9,0,10*ROW('Hygiene Data'!H133)),NA())</f>
        <v>#N/A</v>
      </c>
      <c r="BO139" s="89" t="e">
        <f ca="true">+IF(AND(ISNUMBER(OFFSET('Hygiene Data'!$I$5,0,10*ROW('Hygiene Data'!I133))),'Data Summary'!ED139="Yes"),OFFSET('Hygiene Data'!$I$5,0,10*ROW('Hygiene Data'!I133)),NA())</f>
        <v>#N/A</v>
      </c>
      <c r="BP139" s="89" t="e">
        <f ca="true">+IF(AND(ISNUMBER(OFFSET('Hygiene Data'!$I$7,0,10*ROW('Hygiene Data'!I133))),'Data Summary'!EE139="Yes"),OFFSET('Hygiene Data'!$I$7,0,10*ROW('Hygiene Data'!I133)),NA())</f>
        <v>#N/A</v>
      </c>
      <c r="BQ139" s="89" t="e">
        <f ca="true">+IF(AND(ISNUMBER(OFFSET('Hygiene Data'!$I$9,0,10*ROW('Hygiene Data'!I133))),'Data Summary'!EF139="Yes"),OFFSET('Hygiene Data'!$I$9,0,10*ROW('Hygiene Data'!I133)),NA())</f>
        <v>#N/A</v>
      </c>
    </row>
    <row xmlns:x14ac="http://schemas.microsoft.com/office/spreadsheetml/2009/9/ac" r="140" x14ac:dyDescent="0.2">
      <c r="A140" s="326" t="e">
        <f ca="true">+RIGHT('Data Summary'!A140,LEN('Data Summary'!A140)-9)</f>
        <v>#VALUE!</v>
      </c>
      <c r="B140" s="34" t="str">
        <f ca="true">+IF(ISTEXT('Data Summary'!B140),'Data Summary'!B140,"")</f>
        <v/>
      </c>
      <c r="C140" s="325" t="e">
        <f ca="true">+VALUE('Data Summary'!C140)</f>
        <v>#VALUE!</v>
      </c>
      <c r="D140" s="87" t="e">
        <f ca="true">+IF(AND(ISNUMBER(OFFSET('Water Data'!$D$4,0,10*ROW('Water Data'!D134))),'Data Summary'!BS140="Yes"),100-OFFSET('Water Data'!$D$4,0,10*ROW('Water Data'!D134)),NA())</f>
        <v>#N/A</v>
      </c>
      <c r="E140" s="87" t="e">
        <f ca="true">+IF(AND(ISNUMBER(OFFSET('Water Data'!$D$6,0,10*ROW('Water Data'!D134))),'Data Summary'!BT140="Yes"),OFFSET('Water Data'!$D$6,0,10*ROW('Water Data'!D134)),NA())</f>
        <v>#N/A</v>
      </c>
      <c r="F140" s="87" t="e">
        <f ca="true">+IF(AND(ISNUMBER(OFFSET('Water Data'!$D$9,0,10*ROW('Water Data'!D134))),'Data Summary'!BU140="Yes"),OFFSET('Water Data'!$D$9,0,10*ROW('Water Data'!D134)),NA())</f>
        <v>#N/A</v>
      </c>
      <c r="G140" s="87" t="e">
        <f ca="true">+IF(AND(ISNUMBER(OFFSET('Water Data'!$E$4,0,10*ROW('Water Data'!E134))),'Data Summary'!BV140="Yes"),100-OFFSET('Water Data'!$E$4,0,10*ROW('Water Data'!E134)),NA())</f>
        <v>#N/A</v>
      </c>
      <c r="H140" s="87" t="e">
        <f ca="true">+IF(AND(ISNUMBER(OFFSET('Water Data'!$E$6,0,10*ROW('Water Data'!E134))),'Data Summary'!BW140="Yes"),OFFSET('Water Data'!$E$6,0,10*ROW('Water Data'!E134)),NA())</f>
        <v>#N/A</v>
      </c>
      <c r="I140" s="87" t="e">
        <f ca="true">+IF(AND(ISNUMBER(OFFSET('Water Data'!$E$9,0,10*ROW('Water Data'!E134))),'Data Summary'!BX140="Yes"),OFFSET('Water Data'!$E$9,0,10*ROW('Water Data'!E134)),NA())</f>
        <v>#N/A</v>
      </c>
      <c r="J140" s="87" t="e">
        <f ca="true">+IF(AND(ISNUMBER(OFFSET('Water Data'!$F$4,0,10*ROW('Water Data'!F134))),'Data Summary'!BY140="Yes"),100-OFFSET('Water Data'!$F$4,0,10*ROW('Water Data'!F134)),NA())</f>
        <v>#N/A</v>
      </c>
      <c r="K140" s="87" t="e">
        <f ca="true">+IF(AND(ISNUMBER(OFFSET('Water Data'!$F$6,0,10*ROW('Water Data'!F134))),'Data Summary'!BZ140="Yes"),OFFSET('Water Data'!$F$6,0,10*ROW('Water Data'!F134)),NA())</f>
        <v>#N/A</v>
      </c>
      <c r="L140" s="87" t="e">
        <f ca="true">+IF(AND(ISNUMBER(OFFSET('Water Data'!$F$9,0,10*ROW('Water Data'!F134))),'Data Summary'!CA140="Yes"),OFFSET('Water Data'!$F$9,0,10*ROW('Water Data'!F134)),NA())</f>
        <v>#N/A</v>
      </c>
      <c r="M140" s="87" t="e">
        <f ca="true">+IF(AND(ISNUMBER(OFFSET('Water Data'!$G$4,0,10*ROW('Water Data'!G134))),'Data Summary'!CB140="Yes"),100-OFFSET('Water Data'!$G$4,0,10*ROW('Water Data'!G134)),NA())</f>
        <v>#N/A</v>
      </c>
      <c r="N140" s="87" t="e">
        <f ca="true">+IF(AND(ISNUMBER(OFFSET('Water Data'!$G$6,0,10*ROW('Water Data'!G134))),'Data Summary'!CC140="Yes"),OFFSET('Water Data'!$G$6,0,10*ROW('Water Data'!G134)),NA())</f>
        <v>#N/A</v>
      </c>
      <c r="O140" s="87" t="e">
        <f ca="true">+IF(AND(ISNUMBER(OFFSET('Water Data'!$G$9,0,10*ROW('Water Data'!G134))),'Data Summary'!CD140="Yes"),OFFSET('Water Data'!$G$9,0,10*ROW('Water Data'!G134)),NA())</f>
        <v>#N/A</v>
      </c>
      <c r="P140" s="87" t="e">
        <f ca="true">+IF(AND(ISNUMBER(OFFSET('Water Data'!$H$4,0,10*ROW('Water Data'!H134))),'Data Summary'!CE140="Yes"),100-OFFSET('Water Data'!$H$4,0,10*ROW('Water Data'!H134)),NA())</f>
        <v>#N/A</v>
      </c>
      <c r="Q140" s="87" t="e">
        <f ca="true">+IF(AND(ISNUMBER(OFFSET('Water Data'!$H$6,0,10*ROW('Water Data'!H134))),'Data Summary'!CF140="Yes"),OFFSET('Water Data'!$H$6,0,10*ROW('Water Data'!H134)),NA())</f>
        <v>#N/A</v>
      </c>
      <c r="R140" s="87" t="e">
        <f ca="true">+IF(AND(ISNUMBER(OFFSET('Water Data'!$H$9,0,10*ROW('Water Data'!H134))),'Data Summary'!CG140="Yes"),OFFSET('Water Data'!$H$9,0,10*ROW('Water Data'!H134)),NA())</f>
        <v>#N/A</v>
      </c>
      <c r="S140" s="87" t="e">
        <f ca="true">+IF(AND(ISNUMBER(OFFSET('Water Data'!$I$4,0,10*ROW('Water Data'!I134))),'Data Summary'!CH140="Yes"),100-OFFSET('Water Data'!$I$4,0,10*ROW('Water Data'!I134)),NA())</f>
        <v>#N/A</v>
      </c>
      <c r="T140" s="87" t="e">
        <f ca="true">+IF(AND(ISNUMBER(OFFSET('Water Data'!$I$6,0,10*ROW('Water Data'!I134))),'Data Summary'!CI140="Yes"),OFFSET('Water Data'!$I$6,0,10*ROW('Water Data'!I134)),NA())</f>
        <v>#N/A</v>
      </c>
      <c r="U140" s="87" t="e">
        <f ca="true">+IF(AND(ISNUMBER(OFFSET('Water Data'!$I$9,0,10*ROW('Water Data'!I134))),'Data Summary'!CJ140="Yes"),OFFSET('Water Data'!$I$9,0,10*ROW('Water Data'!I134)),NA())</f>
        <v>#N/A</v>
      </c>
      <c r="V140" s="88" t="e">
        <f ca="true">+IF(AND(ISNUMBER(OFFSET('Sanitation Data'!$D$4,0,10*ROW('Sanitation Data'!D134))),'Data Summary'!CK140="Yes"),100-OFFSET('Sanitation Data'!$D$4,0,10*ROW('Sanitation Data'!D134)),NA())</f>
        <v>#N/A</v>
      </c>
      <c r="W140" s="88" t="e">
        <f ca="true">+IF(AND(ISNUMBER(OFFSET('Sanitation Data'!$D$6,0,10*ROW('Sanitation Data'!D134))),'Data Summary'!CL140="Yes"),OFFSET('Sanitation Data'!$D$6,0,10*ROW('Sanitation Data'!D134)),NA())</f>
        <v>#N/A</v>
      </c>
      <c r="X140" s="88" t="e">
        <f ca="true">+IF(AND(ISNUMBER(OFFSET('Sanitation Data'!$D$10,0,10*ROW('Sanitation Data'!D134))),'Data Summary'!CM140="Yes"),OFFSET('Sanitation Data'!$D$10,0,10*ROW('Sanitation Data'!D134)),NA())</f>
        <v>#N/A</v>
      </c>
      <c r="Y140" s="88" t="e">
        <f ca="true">+IF(AND(ISNUMBER(OFFSET('Sanitation Data'!$D$11,0,10*ROW('Sanitation Data'!D134))),'Data Summary'!CN140="Yes"),OFFSET('Sanitation Data'!$D$11,0,10*ROW('Sanitation Data'!D134)),NA())</f>
        <v>#N/A</v>
      </c>
      <c r="Z140" s="88" t="e">
        <f ca="true">+IF(AND(ISNUMBER(OFFSET('Sanitation Data'!$D$12,0,10*ROW('Sanitation Data'!D134))),'Data Summary'!CO140="Yes"),OFFSET('Sanitation Data'!$D$12,0,10*ROW('Sanitation Data'!D134)),NA())</f>
        <v>#N/A</v>
      </c>
      <c r="AA140" s="88" t="e">
        <f ca="true">+IF(AND(ISNUMBER(OFFSET('Sanitation Data'!$E$4,0,10*ROW('Sanitation Data'!E134))),'Data Summary'!CP140="Yes"),100-OFFSET('Sanitation Data'!$E$4,0,10*ROW('Sanitation Data'!E134)),NA())</f>
        <v>#N/A</v>
      </c>
      <c r="AB140" s="88" t="e">
        <f ca="true">+IF(AND(ISNUMBER(OFFSET('Sanitation Data'!$E$6,0,10*ROW('Sanitation Data'!E134))),'Data Summary'!CQ140="Yes"),OFFSET('Sanitation Data'!$E$6,0,10*ROW('Sanitation Data'!E134)),NA())</f>
        <v>#N/A</v>
      </c>
      <c r="AC140" s="88" t="e">
        <f ca="true">+IF(AND(ISNUMBER(OFFSET('Sanitation Data'!$E$10,0,10*ROW('Sanitation Data'!E134))),'Data Summary'!CR140="Yes"),OFFSET('Sanitation Data'!$E$10,0,10*ROW('Sanitation Data'!E134)),NA())</f>
        <v>#N/A</v>
      </c>
      <c r="AD140" s="88" t="e">
        <f ca="true">+IF(AND(ISNUMBER(OFFSET('Sanitation Data'!$E$11,0,10*ROW('Sanitation Data'!E134))),'Data Summary'!CS140="Yes"),OFFSET('Sanitation Data'!$E$11,0,10*ROW('Sanitation Data'!E134)),NA())</f>
        <v>#N/A</v>
      </c>
      <c r="AE140" s="88" t="e">
        <f ca="true">+IF(AND(ISNUMBER(OFFSET('Sanitation Data'!$E$12,0,10*ROW('Sanitation Data'!E134))),'Data Summary'!CT140="Yes"),OFFSET('Sanitation Data'!$E$12,0,10*ROW('Sanitation Data'!E134)),NA())</f>
        <v>#N/A</v>
      </c>
      <c r="AF140" s="88" t="e">
        <f ca="true">+IF(AND(ISNUMBER(OFFSET('Sanitation Data'!$F$4,0,10*ROW('Sanitation Data'!F134))),'Data Summary'!CU140="Yes"),100-OFFSET('Sanitation Data'!$F$4,0,10*ROW('Sanitation Data'!F134)),NA())</f>
        <v>#N/A</v>
      </c>
      <c r="AG140" s="88" t="e">
        <f ca="true">+IF(AND(ISNUMBER(OFFSET('Sanitation Data'!$F$6,0,10*ROW('Sanitation Data'!F134))),'Data Summary'!CV140="Yes"),OFFSET('Sanitation Data'!$F$6,0,10*ROW('Sanitation Data'!F134)),NA())</f>
        <v>#N/A</v>
      </c>
      <c r="AH140" s="88" t="e">
        <f ca="true">+IF(AND(ISNUMBER(OFFSET('Sanitation Data'!$F$10,0,10*ROW('Sanitation Data'!F134))),'Data Summary'!CW140="Yes"),OFFSET('Sanitation Data'!$F$10,0,10*ROW('Sanitation Data'!F134)),NA())</f>
        <v>#N/A</v>
      </c>
      <c r="AI140" s="88" t="e">
        <f ca="true">+IF(AND(ISNUMBER(OFFSET('Sanitation Data'!$F$11,0,10*ROW('Sanitation Data'!F134))),'Data Summary'!CX140="Yes"),OFFSET('Sanitation Data'!$F$11,0,10*ROW('Sanitation Data'!F134)),NA())</f>
        <v>#N/A</v>
      </c>
      <c r="AJ140" s="88" t="e">
        <f ca="true">+IF(AND(ISNUMBER(OFFSET('Sanitation Data'!$F$12,0,10*ROW('Sanitation Data'!F134))),'Data Summary'!CY140="Yes"),OFFSET('Sanitation Data'!$F$12,0,10*ROW('Sanitation Data'!F134)),NA())</f>
        <v>#N/A</v>
      </c>
      <c r="AK140" s="88" t="e">
        <f ca="true">+IF(AND(ISNUMBER(OFFSET('Sanitation Data'!$G$4,0,10*ROW('Sanitation Data'!G134))),'Data Summary'!CZ140="Yes"),100-OFFSET('Sanitation Data'!$G$4,0,10*ROW('Sanitation Data'!G134)),NA())</f>
        <v>#N/A</v>
      </c>
      <c r="AL140" s="88" t="e">
        <f ca="true">+IF(AND(ISNUMBER(OFFSET('Sanitation Data'!$G$6,0,10*ROW('Sanitation Data'!G134))),'Data Summary'!DA140="Yes"),OFFSET('Sanitation Data'!$G$6,0,10*ROW('Sanitation Data'!G134)),NA())</f>
        <v>#N/A</v>
      </c>
      <c r="AM140" s="88" t="e">
        <f ca="true">+IF(AND(ISNUMBER(OFFSET('Sanitation Data'!$G$10,0,10*ROW('Sanitation Data'!G134))),'Data Summary'!DB140="Yes"),OFFSET('Sanitation Data'!$G$10,0,10*ROW('Sanitation Data'!G134)),NA())</f>
        <v>#N/A</v>
      </c>
      <c r="AN140" s="88" t="e">
        <f ca="true">+IF(AND(ISNUMBER(OFFSET('Sanitation Data'!$G$11,0,10*ROW('Sanitation Data'!G134))),'Data Summary'!DC140="Yes"),OFFSET('Sanitation Data'!$G$11,0,10*ROW('Sanitation Data'!G134)),NA())</f>
        <v>#N/A</v>
      </c>
      <c r="AO140" s="88" t="e">
        <f ca="true">+IF(AND(ISNUMBER(OFFSET('Sanitation Data'!$G$12,0,10*ROW('Sanitation Data'!G134))),'Data Summary'!DD140="Yes"),OFFSET('Sanitation Data'!$G$12,0,10*ROW('Sanitation Data'!G134)),NA())</f>
        <v>#N/A</v>
      </c>
      <c r="AP140" s="88" t="e">
        <f ca="true">+IF(AND(ISNUMBER(OFFSET('Sanitation Data'!$H$4,0,10*ROW('Sanitation Data'!H134))),'Data Summary'!DE140="Yes"),100-OFFSET('Sanitation Data'!$H$4,0,10*ROW('Sanitation Data'!H134)),NA())</f>
        <v>#N/A</v>
      </c>
      <c r="AQ140" s="88" t="e">
        <f ca="true">+IF(AND(ISNUMBER(OFFSET('Sanitation Data'!$H$6,0,10*ROW('Sanitation Data'!H134))),'Data Summary'!DF140="Yes"),OFFSET('Sanitation Data'!$H$6,0,10*ROW('Sanitation Data'!H134)),NA())</f>
        <v>#N/A</v>
      </c>
      <c r="AR140" s="88" t="e">
        <f ca="true">+IF(AND(ISNUMBER(OFFSET('Sanitation Data'!$H$10,0,10*ROW('Sanitation Data'!H134))),'Data Summary'!DG140="Yes"),OFFSET('Sanitation Data'!$H$10,0,10*ROW('Sanitation Data'!H134)),NA())</f>
        <v>#N/A</v>
      </c>
      <c r="AS140" s="88" t="e">
        <f ca="true">+IF(AND(ISNUMBER(OFFSET('Sanitation Data'!$H$11,0,10*ROW('Sanitation Data'!H134))),'Data Summary'!DH140="Yes"),OFFSET('Sanitation Data'!$H$11,0,10*ROW('Sanitation Data'!H134)),NA())</f>
        <v>#N/A</v>
      </c>
      <c r="AT140" s="88" t="e">
        <f ca="true">+IF(AND(ISNUMBER(OFFSET('Sanitation Data'!$H$12,0,10*ROW('Sanitation Data'!H134))),'Data Summary'!DI140="Yes"),OFFSET('Sanitation Data'!$H$12,0,10*ROW('Sanitation Data'!H134)),NA())</f>
        <v>#N/A</v>
      </c>
      <c r="AU140" s="88" t="e">
        <f ca="true">+IF(AND(ISNUMBER(OFFSET('Sanitation Data'!$I$4,0,10*ROW('Sanitation Data'!I134))),'Data Summary'!DJ140="Yes"),100-OFFSET('Sanitation Data'!$I$4,0,10*ROW('Sanitation Data'!I134)),NA())</f>
        <v>#N/A</v>
      </c>
      <c r="AV140" s="88" t="e">
        <f ca="true">+IF(AND(ISNUMBER(OFFSET('Sanitation Data'!$I$6,0,10*ROW('Sanitation Data'!I134))),'Data Summary'!DK140="Yes"),OFFSET('Sanitation Data'!$I$6,0,10*ROW('Sanitation Data'!I134)),NA())</f>
        <v>#N/A</v>
      </c>
      <c r="AW140" s="88" t="e">
        <f ca="true">+IF(AND(ISNUMBER(OFFSET('Sanitation Data'!$I$10,0,10*ROW('Sanitation Data'!I134))),'Data Summary'!DL140="Yes"),OFFSET('Sanitation Data'!$I$10,0,10*ROW('Sanitation Data'!I134)),NA())</f>
        <v>#N/A</v>
      </c>
      <c r="AX140" s="88" t="e">
        <f ca="true">+IF(AND(ISNUMBER(OFFSET('Sanitation Data'!$I$11,0,10*ROW('Sanitation Data'!I134))),'Data Summary'!DM140="Yes"),OFFSET('Sanitation Data'!$I$11,0,10*ROW('Sanitation Data'!I134)),NA())</f>
        <v>#N/A</v>
      </c>
      <c r="AY140" s="88" t="e">
        <f ca="true">+IF(AND(ISNUMBER(OFFSET('Sanitation Data'!$I$12,0,10*ROW('Sanitation Data'!I134))),'Data Summary'!DN140="Yes"),OFFSET('Sanitation Data'!$I$12,0,10*ROW('Sanitation Data'!I134)),NA())</f>
        <v>#N/A</v>
      </c>
      <c r="AZ140" s="89" t="e">
        <f ca="true">+IF(AND(ISNUMBER(OFFSET('Hygiene Data'!$D$5,0,10*ROW('Hygiene Data'!D134))),'Data Summary'!DO140="Yes"),OFFSET('Hygiene Data'!$D$5,0,10*ROW('Hygiene Data'!D134)),NA())</f>
        <v>#N/A</v>
      </c>
      <c r="BA140" s="89" t="e">
        <f ca="true">+IF(AND(ISNUMBER(OFFSET('Hygiene Data'!$D$7,0,10*ROW('Hygiene Data'!D134))),'Data Summary'!DP140="Yes"),OFFSET('Hygiene Data'!$D$7,0,10*ROW('Hygiene Data'!D134)),NA())</f>
        <v>#N/A</v>
      </c>
      <c r="BB140" s="89" t="e">
        <f ca="true">+IF(AND(ISNUMBER(OFFSET('Hygiene Data'!$D$9,0,10*ROW('Hygiene Data'!D134))),'Data Summary'!DQ140="Yes"),OFFSET('Hygiene Data'!$D$9,0,10*ROW('Hygiene Data'!D134)),NA())</f>
        <v>#N/A</v>
      </c>
      <c r="BC140" s="89" t="e">
        <f ca="true">+IF(AND(ISNUMBER(OFFSET('Hygiene Data'!$E$5,0,10*ROW('Hygiene Data'!E134))),'Data Summary'!DR140="Yes"),OFFSET('Hygiene Data'!$E$5,0,10*ROW('Hygiene Data'!E134)),NA())</f>
        <v>#N/A</v>
      </c>
      <c r="BD140" s="89" t="e">
        <f ca="true">+IF(AND(ISNUMBER(OFFSET('Hygiene Data'!$E$7,0,10*ROW('Hygiene Data'!E134))),'Data Summary'!DS140="Yes"),OFFSET('Hygiene Data'!$E$7,0,10*ROW('Hygiene Data'!E134)),NA())</f>
        <v>#N/A</v>
      </c>
      <c r="BE140" s="89" t="e">
        <f ca="true">+IF(AND(ISNUMBER(OFFSET('Hygiene Data'!$E$9,0,10*ROW('Hygiene Data'!E134))),'Data Summary'!DT140="Yes"),OFFSET('Hygiene Data'!$E$9,0,10*ROW('Hygiene Data'!E134)),NA())</f>
        <v>#N/A</v>
      </c>
      <c r="BF140" s="89" t="e">
        <f ca="true">+IF(AND(ISNUMBER(OFFSET('Hygiene Data'!$F$5,0,10*ROW('Hygiene Data'!F134))),'Data Summary'!DU140="Yes"),OFFSET('Hygiene Data'!$F$5,0,10*ROW('Hygiene Data'!F134)),NA())</f>
        <v>#N/A</v>
      </c>
      <c r="BG140" s="89" t="e">
        <f ca="true">+IF(AND(ISNUMBER(OFFSET('Hygiene Data'!$F$7,0,10*ROW('Hygiene Data'!F134))),'Data Summary'!DV140="Yes"),OFFSET('Hygiene Data'!$F$7,0,10*ROW('Hygiene Data'!F134)),NA())</f>
        <v>#N/A</v>
      </c>
      <c r="BH140" s="89" t="e">
        <f ca="true">+IF(AND(ISNUMBER(OFFSET('Hygiene Data'!$F$9,0,10*ROW('Hygiene Data'!F134))),'Data Summary'!DW140="Yes"),OFFSET('Hygiene Data'!$F$9,0,10*ROW('Hygiene Data'!F134)),NA())</f>
        <v>#N/A</v>
      </c>
      <c r="BI140" s="89" t="e">
        <f ca="true">+IF(AND(ISNUMBER(OFFSET('Hygiene Data'!$G$5,0,10*ROW('Hygiene Data'!G134))),'Data Summary'!DX140="Yes"),OFFSET('Hygiene Data'!$G$5,0,10*ROW('Hygiene Data'!G134)),NA())</f>
        <v>#N/A</v>
      </c>
      <c r="BJ140" s="89" t="e">
        <f ca="true">+IF(AND(ISNUMBER(OFFSET('Hygiene Data'!$G$7,0,10*ROW('Hygiene Data'!G134))),'Data Summary'!DY140="Yes"),OFFSET('Hygiene Data'!$G$7,0,10*ROW('Hygiene Data'!G134)),NA())</f>
        <v>#N/A</v>
      </c>
      <c r="BK140" s="89" t="e">
        <f ca="true">+IF(AND(ISNUMBER(OFFSET('Hygiene Data'!$G$9,0,10*ROW('Hygiene Data'!G134))),'Data Summary'!DZ140="Yes"),OFFSET('Hygiene Data'!$G$9,0,10*ROW('Hygiene Data'!G134)),NA())</f>
        <v>#N/A</v>
      </c>
      <c r="BL140" s="89" t="e">
        <f ca="true">+IF(AND(ISNUMBER(OFFSET('Hygiene Data'!$H$5,0,10*ROW('Hygiene Data'!H134))),'Data Summary'!EA140="Yes"),OFFSET('Hygiene Data'!$H$5,0,10*ROW('Hygiene Data'!H134)),NA())</f>
        <v>#N/A</v>
      </c>
      <c r="BM140" s="89" t="e">
        <f ca="true">+IF(AND(ISNUMBER(OFFSET('Hygiene Data'!$H$7,0,10*ROW('Hygiene Data'!H134))),'Data Summary'!EB140="Yes"),OFFSET('Hygiene Data'!$H$7,0,10*ROW('Hygiene Data'!H134)),NA())</f>
        <v>#N/A</v>
      </c>
      <c r="BN140" s="89" t="e">
        <f ca="true">+IF(AND(ISNUMBER(OFFSET('Hygiene Data'!$H$9,0,10*ROW('Hygiene Data'!H134))),'Data Summary'!EC140="Yes"),OFFSET('Hygiene Data'!$H$9,0,10*ROW('Hygiene Data'!H134)),NA())</f>
        <v>#N/A</v>
      </c>
      <c r="BO140" s="89" t="e">
        <f ca="true">+IF(AND(ISNUMBER(OFFSET('Hygiene Data'!$I$5,0,10*ROW('Hygiene Data'!I134))),'Data Summary'!ED140="Yes"),OFFSET('Hygiene Data'!$I$5,0,10*ROW('Hygiene Data'!I134)),NA())</f>
        <v>#N/A</v>
      </c>
      <c r="BP140" s="89" t="e">
        <f ca="true">+IF(AND(ISNUMBER(OFFSET('Hygiene Data'!$I$7,0,10*ROW('Hygiene Data'!I134))),'Data Summary'!EE140="Yes"),OFFSET('Hygiene Data'!$I$7,0,10*ROW('Hygiene Data'!I134)),NA())</f>
        <v>#N/A</v>
      </c>
      <c r="BQ140" s="89" t="e">
        <f ca="true">+IF(AND(ISNUMBER(OFFSET('Hygiene Data'!$I$9,0,10*ROW('Hygiene Data'!I134))),'Data Summary'!EF140="Yes"),OFFSET('Hygiene Data'!$I$9,0,10*ROW('Hygiene Data'!I134)),NA())</f>
        <v>#N/A</v>
      </c>
    </row>
    <row xmlns:x14ac="http://schemas.microsoft.com/office/spreadsheetml/2009/9/ac" r="141" x14ac:dyDescent="0.2">
      <c r="A141" s="326" t="e">
        <f ca="true">+RIGHT('Data Summary'!A141,LEN('Data Summary'!A141)-9)</f>
        <v>#VALUE!</v>
      </c>
      <c r="B141" s="34" t="str">
        <f ca="true">+IF(ISTEXT('Data Summary'!B141),'Data Summary'!B141,"")</f>
        <v/>
      </c>
      <c r="C141" s="325" t="e">
        <f ca="true">+VALUE('Data Summary'!C141)</f>
        <v>#VALUE!</v>
      </c>
      <c r="D141" s="87" t="e">
        <f ca="true">+IF(AND(ISNUMBER(OFFSET('Water Data'!$D$4,0,10*ROW('Water Data'!D135))),'Data Summary'!BS141="Yes"),100-OFFSET('Water Data'!$D$4,0,10*ROW('Water Data'!D135)),NA())</f>
        <v>#N/A</v>
      </c>
      <c r="E141" s="87" t="e">
        <f ca="true">+IF(AND(ISNUMBER(OFFSET('Water Data'!$D$6,0,10*ROW('Water Data'!D135))),'Data Summary'!BT141="Yes"),OFFSET('Water Data'!$D$6,0,10*ROW('Water Data'!D135)),NA())</f>
        <v>#N/A</v>
      </c>
      <c r="F141" s="87" t="e">
        <f ca="true">+IF(AND(ISNUMBER(OFFSET('Water Data'!$D$9,0,10*ROW('Water Data'!D135))),'Data Summary'!BU141="Yes"),OFFSET('Water Data'!$D$9,0,10*ROW('Water Data'!D135)),NA())</f>
        <v>#N/A</v>
      </c>
      <c r="G141" s="87" t="e">
        <f ca="true">+IF(AND(ISNUMBER(OFFSET('Water Data'!$E$4,0,10*ROW('Water Data'!E135))),'Data Summary'!BV141="Yes"),100-OFFSET('Water Data'!$E$4,0,10*ROW('Water Data'!E135)),NA())</f>
        <v>#N/A</v>
      </c>
      <c r="H141" s="87" t="e">
        <f ca="true">+IF(AND(ISNUMBER(OFFSET('Water Data'!$E$6,0,10*ROW('Water Data'!E135))),'Data Summary'!BW141="Yes"),OFFSET('Water Data'!$E$6,0,10*ROW('Water Data'!E135)),NA())</f>
        <v>#N/A</v>
      </c>
      <c r="I141" s="87" t="e">
        <f ca="true">+IF(AND(ISNUMBER(OFFSET('Water Data'!$E$9,0,10*ROW('Water Data'!E135))),'Data Summary'!BX141="Yes"),OFFSET('Water Data'!$E$9,0,10*ROW('Water Data'!E135)),NA())</f>
        <v>#N/A</v>
      </c>
      <c r="J141" s="87" t="e">
        <f ca="true">+IF(AND(ISNUMBER(OFFSET('Water Data'!$F$4,0,10*ROW('Water Data'!F135))),'Data Summary'!BY141="Yes"),100-OFFSET('Water Data'!$F$4,0,10*ROW('Water Data'!F135)),NA())</f>
        <v>#N/A</v>
      </c>
      <c r="K141" s="87" t="e">
        <f ca="true">+IF(AND(ISNUMBER(OFFSET('Water Data'!$F$6,0,10*ROW('Water Data'!F135))),'Data Summary'!BZ141="Yes"),OFFSET('Water Data'!$F$6,0,10*ROW('Water Data'!F135)),NA())</f>
        <v>#N/A</v>
      </c>
      <c r="L141" s="87" t="e">
        <f ca="true">+IF(AND(ISNUMBER(OFFSET('Water Data'!$F$9,0,10*ROW('Water Data'!F135))),'Data Summary'!CA141="Yes"),OFFSET('Water Data'!$F$9,0,10*ROW('Water Data'!F135)),NA())</f>
        <v>#N/A</v>
      </c>
      <c r="M141" s="87" t="e">
        <f ca="true">+IF(AND(ISNUMBER(OFFSET('Water Data'!$G$4,0,10*ROW('Water Data'!G135))),'Data Summary'!CB141="Yes"),100-OFFSET('Water Data'!$G$4,0,10*ROW('Water Data'!G135)),NA())</f>
        <v>#N/A</v>
      </c>
      <c r="N141" s="87" t="e">
        <f ca="true">+IF(AND(ISNUMBER(OFFSET('Water Data'!$G$6,0,10*ROW('Water Data'!G135))),'Data Summary'!CC141="Yes"),OFFSET('Water Data'!$G$6,0,10*ROW('Water Data'!G135)),NA())</f>
        <v>#N/A</v>
      </c>
      <c r="O141" s="87" t="e">
        <f ca="true">+IF(AND(ISNUMBER(OFFSET('Water Data'!$G$9,0,10*ROW('Water Data'!G135))),'Data Summary'!CD141="Yes"),OFFSET('Water Data'!$G$9,0,10*ROW('Water Data'!G135)),NA())</f>
        <v>#N/A</v>
      </c>
      <c r="P141" s="87" t="e">
        <f ca="true">+IF(AND(ISNUMBER(OFFSET('Water Data'!$H$4,0,10*ROW('Water Data'!H135))),'Data Summary'!CE141="Yes"),100-OFFSET('Water Data'!$H$4,0,10*ROW('Water Data'!H135)),NA())</f>
        <v>#N/A</v>
      </c>
      <c r="Q141" s="87" t="e">
        <f ca="true">+IF(AND(ISNUMBER(OFFSET('Water Data'!$H$6,0,10*ROW('Water Data'!H135))),'Data Summary'!CF141="Yes"),OFFSET('Water Data'!$H$6,0,10*ROW('Water Data'!H135)),NA())</f>
        <v>#N/A</v>
      </c>
      <c r="R141" s="87" t="e">
        <f ca="true">+IF(AND(ISNUMBER(OFFSET('Water Data'!$H$9,0,10*ROW('Water Data'!H135))),'Data Summary'!CG141="Yes"),OFFSET('Water Data'!$H$9,0,10*ROW('Water Data'!H135)),NA())</f>
        <v>#N/A</v>
      </c>
      <c r="S141" s="87" t="e">
        <f ca="true">+IF(AND(ISNUMBER(OFFSET('Water Data'!$I$4,0,10*ROW('Water Data'!I135))),'Data Summary'!CH141="Yes"),100-OFFSET('Water Data'!$I$4,0,10*ROW('Water Data'!I135)),NA())</f>
        <v>#N/A</v>
      </c>
      <c r="T141" s="87" t="e">
        <f ca="true">+IF(AND(ISNUMBER(OFFSET('Water Data'!$I$6,0,10*ROW('Water Data'!I135))),'Data Summary'!CI141="Yes"),OFFSET('Water Data'!$I$6,0,10*ROW('Water Data'!I135)),NA())</f>
        <v>#N/A</v>
      </c>
      <c r="U141" s="87" t="e">
        <f ca="true">+IF(AND(ISNUMBER(OFFSET('Water Data'!$I$9,0,10*ROW('Water Data'!I135))),'Data Summary'!CJ141="Yes"),OFFSET('Water Data'!$I$9,0,10*ROW('Water Data'!I135)),NA())</f>
        <v>#N/A</v>
      </c>
      <c r="V141" s="88" t="e">
        <f ca="true">+IF(AND(ISNUMBER(OFFSET('Sanitation Data'!$D$4,0,10*ROW('Sanitation Data'!D135))),'Data Summary'!CK141="Yes"),100-OFFSET('Sanitation Data'!$D$4,0,10*ROW('Sanitation Data'!D135)),NA())</f>
        <v>#N/A</v>
      </c>
      <c r="W141" s="88" t="e">
        <f ca="true">+IF(AND(ISNUMBER(OFFSET('Sanitation Data'!$D$6,0,10*ROW('Sanitation Data'!D135))),'Data Summary'!CL141="Yes"),OFFSET('Sanitation Data'!$D$6,0,10*ROW('Sanitation Data'!D135)),NA())</f>
        <v>#N/A</v>
      </c>
      <c r="X141" s="88" t="e">
        <f ca="true">+IF(AND(ISNUMBER(OFFSET('Sanitation Data'!$D$10,0,10*ROW('Sanitation Data'!D135))),'Data Summary'!CM141="Yes"),OFFSET('Sanitation Data'!$D$10,0,10*ROW('Sanitation Data'!D135)),NA())</f>
        <v>#N/A</v>
      </c>
      <c r="Y141" s="88" t="e">
        <f ca="true">+IF(AND(ISNUMBER(OFFSET('Sanitation Data'!$D$11,0,10*ROW('Sanitation Data'!D135))),'Data Summary'!CN141="Yes"),OFFSET('Sanitation Data'!$D$11,0,10*ROW('Sanitation Data'!D135)),NA())</f>
        <v>#N/A</v>
      </c>
      <c r="Z141" s="88" t="e">
        <f ca="true">+IF(AND(ISNUMBER(OFFSET('Sanitation Data'!$D$12,0,10*ROW('Sanitation Data'!D135))),'Data Summary'!CO141="Yes"),OFFSET('Sanitation Data'!$D$12,0,10*ROW('Sanitation Data'!D135)),NA())</f>
        <v>#N/A</v>
      </c>
      <c r="AA141" s="88" t="e">
        <f ca="true">+IF(AND(ISNUMBER(OFFSET('Sanitation Data'!$E$4,0,10*ROW('Sanitation Data'!E135))),'Data Summary'!CP141="Yes"),100-OFFSET('Sanitation Data'!$E$4,0,10*ROW('Sanitation Data'!E135)),NA())</f>
        <v>#N/A</v>
      </c>
      <c r="AB141" s="88" t="e">
        <f ca="true">+IF(AND(ISNUMBER(OFFSET('Sanitation Data'!$E$6,0,10*ROW('Sanitation Data'!E135))),'Data Summary'!CQ141="Yes"),OFFSET('Sanitation Data'!$E$6,0,10*ROW('Sanitation Data'!E135)),NA())</f>
        <v>#N/A</v>
      </c>
      <c r="AC141" s="88" t="e">
        <f ca="true">+IF(AND(ISNUMBER(OFFSET('Sanitation Data'!$E$10,0,10*ROW('Sanitation Data'!E135))),'Data Summary'!CR141="Yes"),OFFSET('Sanitation Data'!$E$10,0,10*ROW('Sanitation Data'!E135)),NA())</f>
        <v>#N/A</v>
      </c>
      <c r="AD141" s="88" t="e">
        <f ca="true">+IF(AND(ISNUMBER(OFFSET('Sanitation Data'!$E$11,0,10*ROW('Sanitation Data'!E135))),'Data Summary'!CS141="Yes"),OFFSET('Sanitation Data'!$E$11,0,10*ROW('Sanitation Data'!E135)),NA())</f>
        <v>#N/A</v>
      </c>
      <c r="AE141" s="88" t="e">
        <f ca="true">+IF(AND(ISNUMBER(OFFSET('Sanitation Data'!$E$12,0,10*ROW('Sanitation Data'!E135))),'Data Summary'!CT141="Yes"),OFFSET('Sanitation Data'!$E$12,0,10*ROW('Sanitation Data'!E135)),NA())</f>
        <v>#N/A</v>
      </c>
      <c r="AF141" s="88" t="e">
        <f ca="true">+IF(AND(ISNUMBER(OFFSET('Sanitation Data'!$F$4,0,10*ROW('Sanitation Data'!F135))),'Data Summary'!CU141="Yes"),100-OFFSET('Sanitation Data'!$F$4,0,10*ROW('Sanitation Data'!F135)),NA())</f>
        <v>#N/A</v>
      </c>
      <c r="AG141" s="88" t="e">
        <f ca="true">+IF(AND(ISNUMBER(OFFSET('Sanitation Data'!$F$6,0,10*ROW('Sanitation Data'!F135))),'Data Summary'!CV141="Yes"),OFFSET('Sanitation Data'!$F$6,0,10*ROW('Sanitation Data'!F135)),NA())</f>
        <v>#N/A</v>
      </c>
      <c r="AH141" s="88" t="e">
        <f ca="true">+IF(AND(ISNUMBER(OFFSET('Sanitation Data'!$F$10,0,10*ROW('Sanitation Data'!F135))),'Data Summary'!CW141="Yes"),OFFSET('Sanitation Data'!$F$10,0,10*ROW('Sanitation Data'!F135)),NA())</f>
        <v>#N/A</v>
      </c>
      <c r="AI141" s="88" t="e">
        <f ca="true">+IF(AND(ISNUMBER(OFFSET('Sanitation Data'!$F$11,0,10*ROW('Sanitation Data'!F135))),'Data Summary'!CX141="Yes"),OFFSET('Sanitation Data'!$F$11,0,10*ROW('Sanitation Data'!F135)),NA())</f>
        <v>#N/A</v>
      </c>
      <c r="AJ141" s="88" t="e">
        <f ca="true">+IF(AND(ISNUMBER(OFFSET('Sanitation Data'!$F$12,0,10*ROW('Sanitation Data'!F135))),'Data Summary'!CY141="Yes"),OFFSET('Sanitation Data'!$F$12,0,10*ROW('Sanitation Data'!F135)),NA())</f>
        <v>#N/A</v>
      </c>
      <c r="AK141" s="88" t="e">
        <f ca="true">+IF(AND(ISNUMBER(OFFSET('Sanitation Data'!$G$4,0,10*ROW('Sanitation Data'!G135))),'Data Summary'!CZ141="Yes"),100-OFFSET('Sanitation Data'!$G$4,0,10*ROW('Sanitation Data'!G135)),NA())</f>
        <v>#N/A</v>
      </c>
      <c r="AL141" s="88" t="e">
        <f ca="true">+IF(AND(ISNUMBER(OFFSET('Sanitation Data'!$G$6,0,10*ROW('Sanitation Data'!G135))),'Data Summary'!DA141="Yes"),OFFSET('Sanitation Data'!$G$6,0,10*ROW('Sanitation Data'!G135)),NA())</f>
        <v>#N/A</v>
      </c>
      <c r="AM141" s="88" t="e">
        <f ca="true">+IF(AND(ISNUMBER(OFFSET('Sanitation Data'!$G$10,0,10*ROW('Sanitation Data'!G135))),'Data Summary'!DB141="Yes"),OFFSET('Sanitation Data'!$G$10,0,10*ROW('Sanitation Data'!G135)),NA())</f>
        <v>#N/A</v>
      </c>
      <c r="AN141" s="88" t="e">
        <f ca="true">+IF(AND(ISNUMBER(OFFSET('Sanitation Data'!$G$11,0,10*ROW('Sanitation Data'!G135))),'Data Summary'!DC141="Yes"),OFFSET('Sanitation Data'!$G$11,0,10*ROW('Sanitation Data'!G135)),NA())</f>
        <v>#N/A</v>
      </c>
      <c r="AO141" s="88" t="e">
        <f ca="true">+IF(AND(ISNUMBER(OFFSET('Sanitation Data'!$G$12,0,10*ROW('Sanitation Data'!G135))),'Data Summary'!DD141="Yes"),OFFSET('Sanitation Data'!$G$12,0,10*ROW('Sanitation Data'!G135)),NA())</f>
        <v>#N/A</v>
      </c>
      <c r="AP141" s="88" t="e">
        <f ca="true">+IF(AND(ISNUMBER(OFFSET('Sanitation Data'!$H$4,0,10*ROW('Sanitation Data'!H135))),'Data Summary'!DE141="Yes"),100-OFFSET('Sanitation Data'!$H$4,0,10*ROW('Sanitation Data'!H135)),NA())</f>
        <v>#N/A</v>
      </c>
      <c r="AQ141" s="88" t="e">
        <f ca="true">+IF(AND(ISNUMBER(OFFSET('Sanitation Data'!$H$6,0,10*ROW('Sanitation Data'!H135))),'Data Summary'!DF141="Yes"),OFFSET('Sanitation Data'!$H$6,0,10*ROW('Sanitation Data'!H135)),NA())</f>
        <v>#N/A</v>
      </c>
      <c r="AR141" s="88" t="e">
        <f ca="true">+IF(AND(ISNUMBER(OFFSET('Sanitation Data'!$H$10,0,10*ROW('Sanitation Data'!H135))),'Data Summary'!DG141="Yes"),OFFSET('Sanitation Data'!$H$10,0,10*ROW('Sanitation Data'!H135)),NA())</f>
        <v>#N/A</v>
      </c>
      <c r="AS141" s="88" t="e">
        <f ca="true">+IF(AND(ISNUMBER(OFFSET('Sanitation Data'!$H$11,0,10*ROW('Sanitation Data'!H135))),'Data Summary'!DH141="Yes"),OFFSET('Sanitation Data'!$H$11,0,10*ROW('Sanitation Data'!H135)),NA())</f>
        <v>#N/A</v>
      </c>
      <c r="AT141" s="88" t="e">
        <f ca="true">+IF(AND(ISNUMBER(OFFSET('Sanitation Data'!$H$12,0,10*ROW('Sanitation Data'!H135))),'Data Summary'!DI141="Yes"),OFFSET('Sanitation Data'!$H$12,0,10*ROW('Sanitation Data'!H135)),NA())</f>
        <v>#N/A</v>
      </c>
      <c r="AU141" s="88" t="e">
        <f ca="true">+IF(AND(ISNUMBER(OFFSET('Sanitation Data'!$I$4,0,10*ROW('Sanitation Data'!I135))),'Data Summary'!DJ141="Yes"),100-OFFSET('Sanitation Data'!$I$4,0,10*ROW('Sanitation Data'!I135)),NA())</f>
        <v>#N/A</v>
      </c>
      <c r="AV141" s="88" t="e">
        <f ca="true">+IF(AND(ISNUMBER(OFFSET('Sanitation Data'!$I$6,0,10*ROW('Sanitation Data'!I135))),'Data Summary'!DK141="Yes"),OFFSET('Sanitation Data'!$I$6,0,10*ROW('Sanitation Data'!I135)),NA())</f>
        <v>#N/A</v>
      </c>
      <c r="AW141" s="88" t="e">
        <f ca="true">+IF(AND(ISNUMBER(OFFSET('Sanitation Data'!$I$10,0,10*ROW('Sanitation Data'!I135))),'Data Summary'!DL141="Yes"),OFFSET('Sanitation Data'!$I$10,0,10*ROW('Sanitation Data'!I135)),NA())</f>
        <v>#N/A</v>
      </c>
      <c r="AX141" s="88" t="e">
        <f ca="true">+IF(AND(ISNUMBER(OFFSET('Sanitation Data'!$I$11,0,10*ROW('Sanitation Data'!I135))),'Data Summary'!DM141="Yes"),OFFSET('Sanitation Data'!$I$11,0,10*ROW('Sanitation Data'!I135)),NA())</f>
        <v>#N/A</v>
      </c>
      <c r="AY141" s="88" t="e">
        <f ca="true">+IF(AND(ISNUMBER(OFFSET('Sanitation Data'!$I$12,0,10*ROW('Sanitation Data'!I135))),'Data Summary'!DN141="Yes"),OFFSET('Sanitation Data'!$I$12,0,10*ROW('Sanitation Data'!I135)),NA())</f>
        <v>#N/A</v>
      </c>
      <c r="AZ141" s="89" t="e">
        <f ca="true">+IF(AND(ISNUMBER(OFFSET('Hygiene Data'!$D$5,0,10*ROW('Hygiene Data'!D135))),'Data Summary'!DO141="Yes"),OFFSET('Hygiene Data'!$D$5,0,10*ROW('Hygiene Data'!D135)),NA())</f>
        <v>#N/A</v>
      </c>
      <c r="BA141" s="89" t="e">
        <f ca="true">+IF(AND(ISNUMBER(OFFSET('Hygiene Data'!$D$7,0,10*ROW('Hygiene Data'!D135))),'Data Summary'!DP141="Yes"),OFFSET('Hygiene Data'!$D$7,0,10*ROW('Hygiene Data'!D135)),NA())</f>
        <v>#N/A</v>
      </c>
      <c r="BB141" s="89" t="e">
        <f ca="true">+IF(AND(ISNUMBER(OFFSET('Hygiene Data'!$D$9,0,10*ROW('Hygiene Data'!D135))),'Data Summary'!DQ141="Yes"),OFFSET('Hygiene Data'!$D$9,0,10*ROW('Hygiene Data'!D135)),NA())</f>
        <v>#N/A</v>
      </c>
      <c r="BC141" s="89" t="e">
        <f ca="true">+IF(AND(ISNUMBER(OFFSET('Hygiene Data'!$E$5,0,10*ROW('Hygiene Data'!E135))),'Data Summary'!DR141="Yes"),OFFSET('Hygiene Data'!$E$5,0,10*ROW('Hygiene Data'!E135)),NA())</f>
        <v>#N/A</v>
      </c>
      <c r="BD141" s="89" t="e">
        <f ca="true">+IF(AND(ISNUMBER(OFFSET('Hygiene Data'!$E$7,0,10*ROW('Hygiene Data'!E135))),'Data Summary'!DS141="Yes"),OFFSET('Hygiene Data'!$E$7,0,10*ROW('Hygiene Data'!E135)),NA())</f>
        <v>#N/A</v>
      </c>
      <c r="BE141" s="89" t="e">
        <f ca="true">+IF(AND(ISNUMBER(OFFSET('Hygiene Data'!$E$9,0,10*ROW('Hygiene Data'!E135))),'Data Summary'!DT141="Yes"),OFFSET('Hygiene Data'!$E$9,0,10*ROW('Hygiene Data'!E135)),NA())</f>
        <v>#N/A</v>
      </c>
      <c r="BF141" s="89" t="e">
        <f ca="true">+IF(AND(ISNUMBER(OFFSET('Hygiene Data'!$F$5,0,10*ROW('Hygiene Data'!F135))),'Data Summary'!DU141="Yes"),OFFSET('Hygiene Data'!$F$5,0,10*ROW('Hygiene Data'!F135)),NA())</f>
        <v>#N/A</v>
      </c>
      <c r="BG141" s="89" t="e">
        <f ca="true">+IF(AND(ISNUMBER(OFFSET('Hygiene Data'!$F$7,0,10*ROW('Hygiene Data'!F135))),'Data Summary'!DV141="Yes"),OFFSET('Hygiene Data'!$F$7,0,10*ROW('Hygiene Data'!F135)),NA())</f>
        <v>#N/A</v>
      </c>
      <c r="BH141" s="89" t="e">
        <f ca="true">+IF(AND(ISNUMBER(OFFSET('Hygiene Data'!$F$9,0,10*ROW('Hygiene Data'!F135))),'Data Summary'!DW141="Yes"),OFFSET('Hygiene Data'!$F$9,0,10*ROW('Hygiene Data'!F135)),NA())</f>
        <v>#N/A</v>
      </c>
      <c r="BI141" s="89" t="e">
        <f ca="true">+IF(AND(ISNUMBER(OFFSET('Hygiene Data'!$G$5,0,10*ROW('Hygiene Data'!G135))),'Data Summary'!DX141="Yes"),OFFSET('Hygiene Data'!$G$5,0,10*ROW('Hygiene Data'!G135)),NA())</f>
        <v>#N/A</v>
      </c>
      <c r="BJ141" s="89" t="e">
        <f ca="true">+IF(AND(ISNUMBER(OFFSET('Hygiene Data'!$G$7,0,10*ROW('Hygiene Data'!G135))),'Data Summary'!DY141="Yes"),OFFSET('Hygiene Data'!$G$7,0,10*ROW('Hygiene Data'!G135)),NA())</f>
        <v>#N/A</v>
      </c>
      <c r="BK141" s="89" t="e">
        <f ca="true">+IF(AND(ISNUMBER(OFFSET('Hygiene Data'!$G$9,0,10*ROW('Hygiene Data'!G135))),'Data Summary'!DZ141="Yes"),OFFSET('Hygiene Data'!$G$9,0,10*ROW('Hygiene Data'!G135)),NA())</f>
        <v>#N/A</v>
      </c>
      <c r="BL141" s="89" t="e">
        <f ca="true">+IF(AND(ISNUMBER(OFFSET('Hygiene Data'!$H$5,0,10*ROW('Hygiene Data'!H135))),'Data Summary'!EA141="Yes"),OFFSET('Hygiene Data'!$H$5,0,10*ROW('Hygiene Data'!H135)),NA())</f>
        <v>#N/A</v>
      </c>
      <c r="BM141" s="89" t="e">
        <f ca="true">+IF(AND(ISNUMBER(OFFSET('Hygiene Data'!$H$7,0,10*ROW('Hygiene Data'!H135))),'Data Summary'!EB141="Yes"),OFFSET('Hygiene Data'!$H$7,0,10*ROW('Hygiene Data'!H135)),NA())</f>
        <v>#N/A</v>
      </c>
      <c r="BN141" s="89" t="e">
        <f ca="true">+IF(AND(ISNUMBER(OFFSET('Hygiene Data'!$H$9,0,10*ROW('Hygiene Data'!H135))),'Data Summary'!EC141="Yes"),OFFSET('Hygiene Data'!$H$9,0,10*ROW('Hygiene Data'!H135)),NA())</f>
        <v>#N/A</v>
      </c>
      <c r="BO141" s="89" t="e">
        <f ca="true">+IF(AND(ISNUMBER(OFFSET('Hygiene Data'!$I$5,0,10*ROW('Hygiene Data'!I135))),'Data Summary'!ED141="Yes"),OFFSET('Hygiene Data'!$I$5,0,10*ROW('Hygiene Data'!I135)),NA())</f>
        <v>#N/A</v>
      </c>
      <c r="BP141" s="89" t="e">
        <f ca="true">+IF(AND(ISNUMBER(OFFSET('Hygiene Data'!$I$7,0,10*ROW('Hygiene Data'!I135))),'Data Summary'!EE141="Yes"),OFFSET('Hygiene Data'!$I$7,0,10*ROW('Hygiene Data'!I135)),NA())</f>
        <v>#N/A</v>
      </c>
      <c r="BQ141" s="89" t="e">
        <f ca="true">+IF(AND(ISNUMBER(OFFSET('Hygiene Data'!$I$9,0,10*ROW('Hygiene Data'!I135))),'Data Summary'!EF141="Yes"),OFFSET('Hygiene Data'!$I$9,0,10*ROW('Hygiene Data'!I135)),NA())</f>
        <v>#N/A</v>
      </c>
    </row>
    <row xmlns:x14ac="http://schemas.microsoft.com/office/spreadsheetml/2009/9/ac" r="142" x14ac:dyDescent="0.2">
      <c r="A142" s="326" t="e">
        <f ca="true">+RIGHT('Data Summary'!A142,LEN('Data Summary'!A142)-9)</f>
        <v>#VALUE!</v>
      </c>
      <c r="B142" s="34" t="str">
        <f ca="true">+IF(ISTEXT('Data Summary'!B142),'Data Summary'!B142,"")</f>
        <v/>
      </c>
      <c r="C142" s="325" t="e">
        <f ca="true">+VALUE('Data Summary'!C142)</f>
        <v>#VALUE!</v>
      </c>
      <c r="D142" s="87" t="e">
        <f ca="true">+IF(AND(ISNUMBER(OFFSET('Water Data'!$D$4,0,10*ROW('Water Data'!D136))),'Data Summary'!BS142="Yes"),100-OFFSET('Water Data'!$D$4,0,10*ROW('Water Data'!D136)),NA())</f>
        <v>#N/A</v>
      </c>
      <c r="E142" s="87" t="e">
        <f ca="true">+IF(AND(ISNUMBER(OFFSET('Water Data'!$D$6,0,10*ROW('Water Data'!D136))),'Data Summary'!BT142="Yes"),OFFSET('Water Data'!$D$6,0,10*ROW('Water Data'!D136)),NA())</f>
        <v>#N/A</v>
      </c>
      <c r="F142" s="87" t="e">
        <f ca="true">+IF(AND(ISNUMBER(OFFSET('Water Data'!$D$9,0,10*ROW('Water Data'!D136))),'Data Summary'!BU142="Yes"),OFFSET('Water Data'!$D$9,0,10*ROW('Water Data'!D136)),NA())</f>
        <v>#N/A</v>
      </c>
      <c r="G142" s="87" t="e">
        <f ca="true">+IF(AND(ISNUMBER(OFFSET('Water Data'!$E$4,0,10*ROW('Water Data'!E136))),'Data Summary'!BV142="Yes"),100-OFFSET('Water Data'!$E$4,0,10*ROW('Water Data'!E136)),NA())</f>
        <v>#N/A</v>
      </c>
      <c r="H142" s="87" t="e">
        <f ca="true">+IF(AND(ISNUMBER(OFFSET('Water Data'!$E$6,0,10*ROW('Water Data'!E136))),'Data Summary'!BW142="Yes"),OFFSET('Water Data'!$E$6,0,10*ROW('Water Data'!E136)),NA())</f>
        <v>#N/A</v>
      </c>
      <c r="I142" s="87" t="e">
        <f ca="true">+IF(AND(ISNUMBER(OFFSET('Water Data'!$E$9,0,10*ROW('Water Data'!E136))),'Data Summary'!BX142="Yes"),OFFSET('Water Data'!$E$9,0,10*ROW('Water Data'!E136)),NA())</f>
        <v>#N/A</v>
      </c>
      <c r="J142" s="87" t="e">
        <f ca="true">+IF(AND(ISNUMBER(OFFSET('Water Data'!$F$4,0,10*ROW('Water Data'!F136))),'Data Summary'!BY142="Yes"),100-OFFSET('Water Data'!$F$4,0,10*ROW('Water Data'!F136)),NA())</f>
        <v>#N/A</v>
      </c>
      <c r="K142" s="87" t="e">
        <f ca="true">+IF(AND(ISNUMBER(OFFSET('Water Data'!$F$6,0,10*ROW('Water Data'!F136))),'Data Summary'!BZ142="Yes"),OFFSET('Water Data'!$F$6,0,10*ROW('Water Data'!F136)),NA())</f>
        <v>#N/A</v>
      </c>
      <c r="L142" s="87" t="e">
        <f ca="true">+IF(AND(ISNUMBER(OFFSET('Water Data'!$F$9,0,10*ROW('Water Data'!F136))),'Data Summary'!CA142="Yes"),OFFSET('Water Data'!$F$9,0,10*ROW('Water Data'!F136)),NA())</f>
        <v>#N/A</v>
      </c>
      <c r="M142" s="87" t="e">
        <f ca="true">+IF(AND(ISNUMBER(OFFSET('Water Data'!$G$4,0,10*ROW('Water Data'!G136))),'Data Summary'!CB142="Yes"),100-OFFSET('Water Data'!$G$4,0,10*ROW('Water Data'!G136)),NA())</f>
        <v>#N/A</v>
      </c>
      <c r="N142" s="87" t="e">
        <f ca="true">+IF(AND(ISNUMBER(OFFSET('Water Data'!$G$6,0,10*ROW('Water Data'!G136))),'Data Summary'!CC142="Yes"),OFFSET('Water Data'!$G$6,0,10*ROW('Water Data'!G136)),NA())</f>
        <v>#N/A</v>
      </c>
      <c r="O142" s="87" t="e">
        <f ca="true">+IF(AND(ISNUMBER(OFFSET('Water Data'!$G$9,0,10*ROW('Water Data'!G136))),'Data Summary'!CD142="Yes"),OFFSET('Water Data'!$G$9,0,10*ROW('Water Data'!G136)),NA())</f>
        <v>#N/A</v>
      </c>
      <c r="P142" s="87" t="e">
        <f ca="true">+IF(AND(ISNUMBER(OFFSET('Water Data'!$H$4,0,10*ROW('Water Data'!H136))),'Data Summary'!CE142="Yes"),100-OFFSET('Water Data'!$H$4,0,10*ROW('Water Data'!H136)),NA())</f>
        <v>#N/A</v>
      </c>
      <c r="Q142" s="87" t="e">
        <f ca="true">+IF(AND(ISNUMBER(OFFSET('Water Data'!$H$6,0,10*ROW('Water Data'!H136))),'Data Summary'!CF142="Yes"),OFFSET('Water Data'!$H$6,0,10*ROW('Water Data'!H136)),NA())</f>
        <v>#N/A</v>
      </c>
      <c r="R142" s="87" t="e">
        <f ca="true">+IF(AND(ISNUMBER(OFFSET('Water Data'!$H$9,0,10*ROW('Water Data'!H136))),'Data Summary'!CG142="Yes"),OFFSET('Water Data'!$H$9,0,10*ROW('Water Data'!H136)),NA())</f>
        <v>#N/A</v>
      </c>
      <c r="S142" s="87" t="e">
        <f ca="true">+IF(AND(ISNUMBER(OFFSET('Water Data'!$I$4,0,10*ROW('Water Data'!I136))),'Data Summary'!CH142="Yes"),100-OFFSET('Water Data'!$I$4,0,10*ROW('Water Data'!I136)),NA())</f>
        <v>#N/A</v>
      </c>
      <c r="T142" s="87" t="e">
        <f ca="true">+IF(AND(ISNUMBER(OFFSET('Water Data'!$I$6,0,10*ROW('Water Data'!I136))),'Data Summary'!CI142="Yes"),OFFSET('Water Data'!$I$6,0,10*ROW('Water Data'!I136)),NA())</f>
        <v>#N/A</v>
      </c>
      <c r="U142" s="87" t="e">
        <f ca="true">+IF(AND(ISNUMBER(OFFSET('Water Data'!$I$9,0,10*ROW('Water Data'!I136))),'Data Summary'!CJ142="Yes"),OFFSET('Water Data'!$I$9,0,10*ROW('Water Data'!I136)),NA())</f>
        <v>#N/A</v>
      </c>
      <c r="V142" s="88" t="e">
        <f ca="true">+IF(AND(ISNUMBER(OFFSET('Sanitation Data'!$D$4,0,10*ROW('Sanitation Data'!D136))),'Data Summary'!CK142="Yes"),100-OFFSET('Sanitation Data'!$D$4,0,10*ROW('Sanitation Data'!D136)),NA())</f>
        <v>#N/A</v>
      </c>
      <c r="W142" s="88" t="e">
        <f ca="true">+IF(AND(ISNUMBER(OFFSET('Sanitation Data'!$D$6,0,10*ROW('Sanitation Data'!D136))),'Data Summary'!CL142="Yes"),OFFSET('Sanitation Data'!$D$6,0,10*ROW('Sanitation Data'!D136)),NA())</f>
        <v>#N/A</v>
      </c>
      <c r="X142" s="88" t="e">
        <f ca="true">+IF(AND(ISNUMBER(OFFSET('Sanitation Data'!$D$10,0,10*ROW('Sanitation Data'!D136))),'Data Summary'!CM142="Yes"),OFFSET('Sanitation Data'!$D$10,0,10*ROW('Sanitation Data'!D136)),NA())</f>
        <v>#N/A</v>
      </c>
      <c r="Y142" s="88" t="e">
        <f ca="true">+IF(AND(ISNUMBER(OFFSET('Sanitation Data'!$D$11,0,10*ROW('Sanitation Data'!D136))),'Data Summary'!CN142="Yes"),OFFSET('Sanitation Data'!$D$11,0,10*ROW('Sanitation Data'!D136)),NA())</f>
        <v>#N/A</v>
      </c>
      <c r="Z142" s="88" t="e">
        <f ca="true">+IF(AND(ISNUMBER(OFFSET('Sanitation Data'!$D$12,0,10*ROW('Sanitation Data'!D136))),'Data Summary'!CO142="Yes"),OFFSET('Sanitation Data'!$D$12,0,10*ROW('Sanitation Data'!D136)),NA())</f>
        <v>#N/A</v>
      </c>
      <c r="AA142" s="88" t="e">
        <f ca="true">+IF(AND(ISNUMBER(OFFSET('Sanitation Data'!$E$4,0,10*ROW('Sanitation Data'!E136))),'Data Summary'!CP142="Yes"),100-OFFSET('Sanitation Data'!$E$4,0,10*ROW('Sanitation Data'!E136)),NA())</f>
        <v>#N/A</v>
      </c>
      <c r="AB142" s="88" t="e">
        <f ca="true">+IF(AND(ISNUMBER(OFFSET('Sanitation Data'!$E$6,0,10*ROW('Sanitation Data'!E136))),'Data Summary'!CQ142="Yes"),OFFSET('Sanitation Data'!$E$6,0,10*ROW('Sanitation Data'!E136)),NA())</f>
        <v>#N/A</v>
      </c>
      <c r="AC142" s="88" t="e">
        <f ca="true">+IF(AND(ISNUMBER(OFFSET('Sanitation Data'!$E$10,0,10*ROW('Sanitation Data'!E136))),'Data Summary'!CR142="Yes"),OFFSET('Sanitation Data'!$E$10,0,10*ROW('Sanitation Data'!E136)),NA())</f>
        <v>#N/A</v>
      </c>
      <c r="AD142" s="88" t="e">
        <f ca="true">+IF(AND(ISNUMBER(OFFSET('Sanitation Data'!$E$11,0,10*ROW('Sanitation Data'!E136))),'Data Summary'!CS142="Yes"),OFFSET('Sanitation Data'!$E$11,0,10*ROW('Sanitation Data'!E136)),NA())</f>
        <v>#N/A</v>
      </c>
      <c r="AE142" s="88" t="e">
        <f ca="true">+IF(AND(ISNUMBER(OFFSET('Sanitation Data'!$E$12,0,10*ROW('Sanitation Data'!E136))),'Data Summary'!CT142="Yes"),OFFSET('Sanitation Data'!$E$12,0,10*ROW('Sanitation Data'!E136)),NA())</f>
        <v>#N/A</v>
      </c>
      <c r="AF142" s="88" t="e">
        <f ca="true">+IF(AND(ISNUMBER(OFFSET('Sanitation Data'!$F$4,0,10*ROW('Sanitation Data'!F136))),'Data Summary'!CU142="Yes"),100-OFFSET('Sanitation Data'!$F$4,0,10*ROW('Sanitation Data'!F136)),NA())</f>
        <v>#N/A</v>
      </c>
      <c r="AG142" s="88" t="e">
        <f ca="true">+IF(AND(ISNUMBER(OFFSET('Sanitation Data'!$F$6,0,10*ROW('Sanitation Data'!F136))),'Data Summary'!CV142="Yes"),OFFSET('Sanitation Data'!$F$6,0,10*ROW('Sanitation Data'!F136)),NA())</f>
        <v>#N/A</v>
      </c>
      <c r="AH142" s="88" t="e">
        <f ca="true">+IF(AND(ISNUMBER(OFFSET('Sanitation Data'!$F$10,0,10*ROW('Sanitation Data'!F136))),'Data Summary'!CW142="Yes"),OFFSET('Sanitation Data'!$F$10,0,10*ROW('Sanitation Data'!F136)),NA())</f>
        <v>#N/A</v>
      </c>
      <c r="AI142" s="88" t="e">
        <f ca="true">+IF(AND(ISNUMBER(OFFSET('Sanitation Data'!$F$11,0,10*ROW('Sanitation Data'!F136))),'Data Summary'!CX142="Yes"),OFFSET('Sanitation Data'!$F$11,0,10*ROW('Sanitation Data'!F136)),NA())</f>
        <v>#N/A</v>
      </c>
      <c r="AJ142" s="88" t="e">
        <f ca="true">+IF(AND(ISNUMBER(OFFSET('Sanitation Data'!$F$12,0,10*ROW('Sanitation Data'!F136))),'Data Summary'!CY142="Yes"),OFFSET('Sanitation Data'!$F$12,0,10*ROW('Sanitation Data'!F136)),NA())</f>
        <v>#N/A</v>
      </c>
      <c r="AK142" s="88" t="e">
        <f ca="true">+IF(AND(ISNUMBER(OFFSET('Sanitation Data'!$G$4,0,10*ROW('Sanitation Data'!G136))),'Data Summary'!CZ142="Yes"),100-OFFSET('Sanitation Data'!$G$4,0,10*ROW('Sanitation Data'!G136)),NA())</f>
        <v>#N/A</v>
      </c>
      <c r="AL142" s="88" t="e">
        <f ca="true">+IF(AND(ISNUMBER(OFFSET('Sanitation Data'!$G$6,0,10*ROW('Sanitation Data'!G136))),'Data Summary'!DA142="Yes"),OFFSET('Sanitation Data'!$G$6,0,10*ROW('Sanitation Data'!G136)),NA())</f>
        <v>#N/A</v>
      </c>
      <c r="AM142" s="88" t="e">
        <f ca="true">+IF(AND(ISNUMBER(OFFSET('Sanitation Data'!$G$10,0,10*ROW('Sanitation Data'!G136))),'Data Summary'!DB142="Yes"),OFFSET('Sanitation Data'!$G$10,0,10*ROW('Sanitation Data'!G136)),NA())</f>
        <v>#N/A</v>
      </c>
      <c r="AN142" s="88" t="e">
        <f ca="true">+IF(AND(ISNUMBER(OFFSET('Sanitation Data'!$G$11,0,10*ROW('Sanitation Data'!G136))),'Data Summary'!DC142="Yes"),OFFSET('Sanitation Data'!$G$11,0,10*ROW('Sanitation Data'!G136)),NA())</f>
        <v>#N/A</v>
      </c>
      <c r="AO142" s="88" t="e">
        <f ca="true">+IF(AND(ISNUMBER(OFFSET('Sanitation Data'!$G$12,0,10*ROW('Sanitation Data'!G136))),'Data Summary'!DD142="Yes"),OFFSET('Sanitation Data'!$G$12,0,10*ROW('Sanitation Data'!G136)),NA())</f>
        <v>#N/A</v>
      </c>
      <c r="AP142" s="88" t="e">
        <f ca="true">+IF(AND(ISNUMBER(OFFSET('Sanitation Data'!$H$4,0,10*ROW('Sanitation Data'!H136))),'Data Summary'!DE142="Yes"),100-OFFSET('Sanitation Data'!$H$4,0,10*ROW('Sanitation Data'!H136)),NA())</f>
        <v>#N/A</v>
      </c>
      <c r="AQ142" s="88" t="e">
        <f ca="true">+IF(AND(ISNUMBER(OFFSET('Sanitation Data'!$H$6,0,10*ROW('Sanitation Data'!H136))),'Data Summary'!DF142="Yes"),OFFSET('Sanitation Data'!$H$6,0,10*ROW('Sanitation Data'!H136)),NA())</f>
        <v>#N/A</v>
      </c>
      <c r="AR142" s="88" t="e">
        <f ca="true">+IF(AND(ISNUMBER(OFFSET('Sanitation Data'!$H$10,0,10*ROW('Sanitation Data'!H136))),'Data Summary'!DG142="Yes"),OFFSET('Sanitation Data'!$H$10,0,10*ROW('Sanitation Data'!H136)),NA())</f>
        <v>#N/A</v>
      </c>
      <c r="AS142" s="88" t="e">
        <f ca="true">+IF(AND(ISNUMBER(OFFSET('Sanitation Data'!$H$11,0,10*ROW('Sanitation Data'!H136))),'Data Summary'!DH142="Yes"),OFFSET('Sanitation Data'!$H$11,0,10*ROW('Sanitation Data'!H136)),NA())</f>
        <v>#N/A</v>
      </c>
      <c r="AT142" s="88" t="e">
        <f ca="true">+IF(AND(ISNUMBER(OFFSET('Sanitation Data'!$H$12,0,10*ROW('Sanitation Data'!H136))),'Data Summary'!DI142="Yes"),OFFSET('Sanitation Data'!$H$12,0,10*ROW('Sanitation Data'!H136)),NA())</f>
        <v>#N/A</v>
      </c>
      <c r="AU142" s="88" t="e">
        <f ca="true">+IF(AND(ISNUMBER(OFFSET('Sanitation Data'!$I$4,0,10*ROW('Sanitation Data'!I136))),'Data Summary'!DJ142="Yes"),100-OFFSET('Sanitation Data'!$I$4,0,10*ROW('Sanitation Data'!I136)),NA())</f>
        <v>#N/A</v>
      </c>
      <c r="AV142" s="88" t="e">
        <f ca="true">+IF(AND(ISNUMBER(OFFSET('Sanitation Data'!$I$6,0,10*ROW('Sanitation Data'!I136))),'Data Summary'!DK142="Yes"),OFFSET('Sanitation Data'!$I$6,0,10*ROW('Sanitation Data'!I136)),NA())</f>
        <v>#N/A</v>
      </c>
      <c r="AW142" s="88" t="e">
        <f ca="true">+IF(AND(ISNUMBER(OFFSET('Sanitation Data'!$I$10,0,10*ROW('Sanitation Data'!I136))),'Data Summary'!DL142="Yes"),OFFSET('Sanitation Data'!$I$10,0,10*ROW('Sanitation Data'!I136)),NA())</f>
        <v>#N/A</v>
      </c>
      <c r="AX142" s="88" t="e">
        <f ca="true">+IF(AND(ISNUMBER(OFFSET('Sanitation Data'!$I$11,0,10*ROW('Sanitation Data'!I136))),'Data Summary'!DM142="Yes"),OFFSET('Sanitation Data'!$I$11,0,10*ROW('Sanitation Data'!I136)),NA())</f>
        <v>#N/A</v>
      </c>
      <c r="AY142" s="88" t="e">
        <f ca="true">+IF(AND(ISNUMBER(OFFSET('Sanitation Data'!$I$12,0,10*ROW('Sanitation Data'!I136))),'Data Summary'!DN142="Yes"),OFFSET('Sanitation Data'!$I$12,0,10*ROW('Sanitation Data'!I136)),NA())</f>
        <v>#N/A</v>
      </c>
      <c r="AZ142" s="89" t="e">
        <f ca="true">+IF(AND(ISNUMBER(OFFSET('Hygiene Data'!$D$5,0,10*ROW('Hygiene Data'!D136))),'Data Summary'!DO142="Yes"),OFFSET('Hygiene Data'!$D$5,0,10*ROW('Hygiene Data'!D136)),NA())</f>
        <v>#N/A</v>
      </c>
      <c r="BA142" s="89" t="e">
        <f ca="true">+IF(AND(ISNUMBER(OFFSET('Hygiene Data'!$D$7,0,10*ROW('Hygiene Data'!D136))),'Data Summary'!DP142="Yes"),OFFSET('Hygiene Data'!$D$7,0,10*ROW('Hygiene Data'!D136)),NA())</f>
        <v>#N/A</v>
      </c>
      <c r="BB142" s="89" t="e">
        <f ca="true">+IF(AND(ISNUMBER(OFFSET('Hygiene Data'!$D$9,0,10*ROW('Hygiene Data'!D136))),'Data Summary'!DQ142="Yes"),OFFSET('Hygiene Data'!$D$9,0,10*ROW('Hygiene Data'!D136)),NA())</f>
        <v>#N/A</v>
      </c>
      <c r="BC142" s="89" t="e">
        <f ca="true">+IF(AND(ISNUMBER(OFFSET('Hygiene Data'!$E$5,0,10*ROW('Hygiene Data'!E136))),'Data Summary'!DR142="Yes"),OFFSET('Hygiene Data'!$E$5,0,10*ROW('Hygiene Data'!E136)),NA())</f>
        <v>#N/A</v>
      </c>
      <c r="BD142" s="89" t="e">
        <f ca="true">+IF(AND(ISNUMBER(OFFSET('Hygiene Data'!$E$7,0,10*ROW('Hygiene Data'!E136))),'Data Summary'!DS142="Yes"),OFFSET('Hygiene Data'!$E$7,0,10*ROW('Hygiene Data'!E136)),NA())</f>
        <v>#N/A</v>
      </c>
      <c r="BE142" s="89" t="e">
        <f ca="true">+IF(AND(ISNUMBER(OFFSET('Hygiene Data'!$E$9,0,10*ROW('Hygiene Data'!E136))),'Data Summary'!DT142="Yes"),OFFSET('Hygiene Data'!$E$9,0,10*ROW('Hygiene Data'!E136)),NA())</f>
        <v>#N/A</v>
      </c>
      <c r="BF142" s="89" t="e">
        <f ca="true">+IF(AND(ISNUMBER(OFFSET('Hygiene Data'!$F$5,0,10*ROW('Hygiene Data'!F136))),'Data Summary'!DU142="Yes"),OFFSET('Hygiene Data'!$F$5,0,10*ROW('Hygiene Data'!F136)),NA())</f>
        <v>#N/A</v>
      </c>
      <c r="BG142" s="89" t="e">
        <f ca="true">+IF(AND(ISNUMBER(OFFSET('Hygiene Data'!$F$7,0,10*ROW('Hygiene Data'!F136))),'Data Summary'!DV142="Yes"),OFFSET('Hygiene Data'!$F$7,0,10*ROW('Hygiene Data'!F136)),NA())</f>
        <v>#N/A</v>
      </c>
      <c r="BH142" s="89" t="e">
        <f ca="true">+IF(AND(ISNUMBER(OFFSET('Hygiene Data'!$F$9,0,10*ROW('Hygiene Data'!F136))),'Data Summary'!DW142="Yes"),OFFSET('Hygiene Data'!$F$9,0,10*ROW('Hygiene Data'!F136)),NA())</f>
        <v>#N/A</v>
      </c>
      <c r="BI142" s="89" t="e">
        <f ca="true">+IF(AND(ISNUMBER(OFFSET('Hygiene Data'!$G$5,0,10*ROW('Hygiene Data'!G136))),'Data Summary'!DX142="Yes"),OFFSET('Hygiene Data'!$G$5,0,10*ROW('Hygiene Data'!G136)),NA())</f>
        <v>#N/A</v>
      </c>
      <c r="BJ142" s="89" t="e">
        <f ca="true">+IF(AND(ISNUMBER(OFFSET('Hygiene Data'!$G$7,0,10*ROW('Hygiene Data'!G136))),'Data Summary'!DY142="Yes"),OFFSET('Hygiene Data'!$G$7,0,10*ROW('Hygiene Data'!G136)),NA())</f>
        <v>#N/A</v>
      </c>
      <c r="BK142" s="89" t="e">
        <f ca="true">+IF(AND(ISNUMBER(OFFSET('Hygiene Data'!$G$9,0,10*ROW('Hygiene Data'!G136))),'Data Summary'!DZ142="Yes"),OFFSET('Hygiene Data'!$G$9,0,10*ROW('Hygiene Data'!G136)),NA())</f>
        <v>#N/A</v>
      </c>
      <c r="BL142" s="89" t="e">
        <f ca="true">+IF(AND(ISNUMBER(OFFSET('Hygiene Data'!$H$5,0,10*ROW('Hygiene Data'!H136))),'Data Summary'!EA142="Yes"),OFFSET('Hygiene Data'!$H$5,0,10*ROW('Hygiene Data'!H136)),NA())</f>
        <v>#N/A</v>
      </c>
      <c r="BM142" s="89" t="e">
        <f ca="true">+IF(AND(ISNUMBER(OFFSET('Hygiene Data'!$H$7,0,10*ROW('Hygiene Data'!H136))),'Data Summary'!EB142="Yes"),OFFSET('Hygiene Data'!$H$7,0,10*ROW('Hygiene Data'!H136)),NA())</f>
        <v>#N/A</v>
      </c>
      <c r="BN142" s="89" t="e">
        <f ca="true">+IF(AND(ISNUMBER(OFFSET('Hygiene Data'!$H$9,0,10*ROW('Hygiene Data'!H136))),'Data Summary'!EC142="Yes"),OFFSET('Hygiene Data'!$H$9,0,10*ROW('Hygiene Data'!H136)),NA())</f>
        <v>#N/A</v>
      </c>
      <c r="BO142" s="89" t="e">
        <f ca="true">+IF(AND(ISNUMBER(OFFSET('Hygiene Data'!$I$5,0,10*ROW('Hygiene Data'!I136))),'Data Summary'!ED142="Yes"),OFFSET('Hygiene Data'!$I$5,0,10*ROW('Hygiene Data'!I136)),NA())</f>
        <v>#N/A</v>
      </c>
      <c r="BP142" s="89" t="e">
        <f ca="true">+IF(AND(ISNUMBER(OFFSET('Hygiene Data'!$I$7,0,10*ROW('Hygiene Data'!I136))),'Data Summary'!EE142="Yes"),OFFSET('Hygiene Data'!$I$7,0,10*ROW('Hygiene Data'!I136)),NA())</f>
        <v>#N/A</v>
      </c>
      <c r="BQ142" s="89" t="e">
        <f ca="true">+IF(AND(ISNUMBER(OFFSET('Hygiene Data'!$I$9,0,10*ROW('Hygiene Data'!I136))),'Data Summary'!EF142="Yes"),OFFSET('Hygiene Data'!$I$9,0,10*ROW('Hygiene Data'!I136)),NA())</f>
        <v>#N/A</v>
      </c>
    </row>
    <row xmlns:x14ac="http://schemas.microsoft.com/office/spreadsheetml/2009/9/ac" r="143" x14ac:dyDescent="0.2">
      <c r="A143" s="326" t="e">
        <f ca="true">+RIGHT('Data Summary'!A143,LEN('Data Summary'!A143)-9)</f>
        <v>#VALUE!</v>
      </c>
      <c r="B143" s="34" t="str">
        <f ca="true">+IF(ISTEXT('Data Summary'!B143),'Data Summary'!B143,"")</f>
        <v/>
      </c>
      <c r="C143" s="325" t="e">
        <f ca="true">+VALUE('Data Summary'!C143)</f>
        <v>#VALUE!</v>
      </c>
      <c r="D143" s="87" t="e">
        <f ca="true">+IF(AND(ISNUMBER(OFFSET('Water Data'!$D$4,0,10*ROW('Water Data'!D137))),'Data Summary'!BS143="Yes"),100-OFFSET('Water Data'!$D$4,0,10*ROW('Water Data'!D137)),NA())</f>
        <v>#N/A</v>
      </c>
      <c r="E143" s="87" t="e">
        <f ca="true">+IF(AND(ISNUMBER(OFFSET('Water Data'!$D$6,0,10*ROW('Water Data'!D137))),'Data Summary'!BT143="Yes"),OFFSET('Water Data'!$D$6,0,10*ROW('Water Data'!D137)),NA())</f>
        <v>#N/A</v>
      </c>
      <c r="F143" s="87" t="e">
        <f ca="true">+IF(AND(ISNUMBER(OFFSET('Water Data'!$D$9,0,10*ROW('Water Data'!D137))),'Data Summary'!BU143="Yes"),OFFSET('Water Data'!$D$9,0,10*ROW('Water Data'!D137)),NA())</f>
        <v>#N/A</v>
      </c>
      <c r="G143" s="87" t="e">
        <f ca="true">+IF(AND(ISNUMBER(OFFSET('Water Data'!$E$4,0,10*ROW('Water Data'!E137))),'Data Summary'!BV143="Yes"),100-OFFSET('Water Data'!$E$4,0,10*ROW('Water Data'!E137)),NA())</f>
        <v>#N/A</v>
      </c>
      <c r="H143" s="87" t="e">
        <f ca="true">+IF(AND(ISNUMBER(OFFSET('Water Data'!$E$6,0,10*ROW('Water Data'!E137))),'Data Summary'!BW143="Yes"),OFFSET('Water Data'!$E$6,0,10*ROW('Water Data'!E137)),NA())</f>
        <v>#N/A</v>
      </c>
      <c r="I143" s="87" t="e">
        <f ca="true">+IF(AND(ISNUMBER(OFFSET('Water Data'!$E$9,0,10*ROW('Water Data'!E137))),'Data Summary'!BX143="Yes"),OFFSET('Water Data'!$E$9,0,10*ROW('Water Data'!E137)),NA())</f>
        <v>#N/A</v>
      </c>
      <c r="J143" s="87" t="e">
        <f ca="true">+IF(AND(ISNUMBER(OFFSET('Water Data'!$F$4,0,10*ROW('Water Data'!F137))),'Data Summary'!BY143="Yes"),100-OFFSET('Water Data'!$F$4,0,10*ROW('Water Data'!F137)),NA())</f>
        <v>#N/A</v>
      </c>
      <c r="K143" s="87" t="e">
        <f ca="true">+IF(AND(ISNUMBER(OFFSET('Water Data'!$F$6,0,10*ROW('Water Data'!F137))),'Data Summary'!BZ143="Yes"),OFFSET('Water Data'!$F$6,0,10*ROW('Water Data'!F137)),NA())</f>
        <v>#N/A</v>
      </c>
      <c r="L143" s="87" t="e">
        <f ca="true">+IF(AND(ISNUMBER(OFFSET('Water Data'!$F$9,0,10*ROW('Water Data'!F137))),'Data Summary'!CA143="Yes"),OFFSET('Water Data'!$F$9,0,10*ROW('Water Data'!F137)),NA())</f>
        <v>#N/A</v>
      </c>
      <c r="M143" s="87" t="e">
        <f ca="true">+IF(AND(ISNUMBER(OFFSET('Water Data'!$G$4,0,10*ROW('Water Data'!G137))),'Data Summary'!CB143="Yes"),100-OFFSET('Water Data'!$G$4,0,10*ROW('Water Data'!G137)),NA())</f>
        <v>#N/A</v>
      </c>
      <c r="N143" s="87" t="e">
        <f ca="true">+IF(AND(ISNUMBER(OFFSET('Water Data'!$G$6,0,10*ROW('Water Data'!G137))),'Data Summary'!CC143="Yes"),OFFSET('Water Data'!$G$6,0,10*ROW('Water Data'!G137)),NA())</f>
        <v>#N/A</v>
      </c>
      <c r="O143" s="87" t="e">
        <f ca="true">+IF(AND(ISNUMBER(OFFSET('Water Data'!$G$9,0,10*ROW('Water Data'!G137))),'Data Summary'!CD143="Yes"),OFFSET('Water Data'!$G$9,0,10*ROW('Water Data'!G137)),NA())</f>
        <v>#N/A</v>
      </c>
      <c r="P143" s="87" t="e">
        <f ca="true">+IF(AND(ISNUMBER(OFFSET('Water Data'!$H$4,0,10*ROW('Water Data'!H137))),'Data Summary'!CE143="Yes"),100-OFFSET('Water Data'!$H$4,0,10*ROW('Water Data'!H137)),NA())</f>
        <v>#N/A</v>
      </c>
      <c r="Q143" s="87" t="e">
        <f ca="true">+IF(AND(ISNUMBER(OFFSET('Water Data'!$H$6,0,10*ROW('Water Data'!H137))),'Data Summary'!CF143="Yes"),OFFSET('Water Data'!$H$6,0,10*ROW('Water Data'!H137)),NA())</f>
        <v>#N/A</v>
      </c>
      <c r="R143" s="87" t="e">
        <f ca="true">+IF(AND(ISNUMBER(OFFSET('Water Data'!$H$9,0,10*ROW('Water Data'!H137))),'Data Summary'!CG143="Yes"),OFFSET('Water Data'!$H$9,0,10*ROW('Water Data'!H137)),NA())</f>
        <v>#N/A</v>
      </c>
      <c r="S143" s="87" t="e">
        <f ca="true">+IF(AND(ISNUMBER(OFFSET('Water Data'!$I$4,0,10*ROW('Water Data'!I137))),'Data Summary'!CH143="Yes"),100-OFFSET('Water Data'!$I$4,0,10*ROW('Water Data'!I137)),NA())</f>
        <v>#N/A</v>
      </c>
      <c r="T143" s="87" t="e">
        <f ca="true">+IF(AND(ISNUMBER(OFFSET('Water Data'!$I$6,0,10*ROW('Water Data'!I137))),'Data Summary'!CI143="Yes"),OFFSET('Water Data'!$I$6,0,10*ROW('Water Data'!I137)),NA())</f>
        <v>#N/A</v>
      </c>
      <c r="U143" s="87" t="e">
        <f ca="true">+IF(AND(ISNUMBER(OFFSET('Water Data'!$I$9,0,10*ROW('Water Data'!I137))),'Data Summary'!CJ143="Yes"),OFFSET('Water Data'!$I$9,0,10*ROW('Water Data'!I137)),NA())</f>
        <v>#N/A</v>
      </c>
      <c r="V143" s="88" t="e">
        <f ca="true">+IF(AND(ISNUMBER(OFFSET('Sanitation Data'!$D$4,0,10*ROW('Sanitation Data'!D137))),'Data Summary'!CK143="Yes"),100-OFFSET('Sanitation Data'!$D$4,0,10*ROW('Sanitation Data'!D137)),NA())</f>
        <v>#N/A</v>
      </c>
      <c r="W143" s="88" t="e">
        <f ca="true">+IF(AND(ISNUMBER(OFFSET('Sanitation Data'!$D$6,0,10*ROW('Sanitation Data'!D137))),'Data Summary'!CL143="Yes"),OFFSET('Sanitation Data'!$D$6,0,10*ROW('Sanitation Data'!D137)),NA())</f>
        <v>#N/A</v>
      </c>
      <c r="X143" s="88" t="e">
        <f ca="true">+IF(AND(ISNUMBER(OFFSET('Sanitation Data'!$D$10,0,10*ROW('Sanitation Data'!D137))),'Data Summary'!CM143="Yes"),OFFSET('Sanitation Data'!$D$10,0,10*ROW('Sanitation Data'!D137)),NA())</f>
        <v>#N/A</v>
      </c>
      <c r="Y143" s="88" t="e">
        <f ca="true">+IF(AND(ISNUMBER(OFFSET('Sanitation Data'!$D$11,0,10*ROW('Sanitation Data'!D137))),'Data Summary'!CN143="Yes"),OFFSET('Sanitation Data'!$D$11,0,10*ROW('Sanitation Data'!D137)),NA())</f>
        <v>#N/A</v>
      </c>
      <c r="Z143" s="88" t="e">
        <f ca="true">+IF(AND(ISNUMBER(OFFSET('Sanitation Data'!$D$12,0,10*ROW('Sanitation Data'!D137))),'Data Summary'!CO143="Yes"),OFFSET('Sanitation Data'!$D$12,0,10*ROW('Sanitation Data'!D137)),NA())</f>
        <v>#N/A</v>
      </c>
      <c r="AA143" s="88" t="e">
        <f ca="true">+IF(AND(ISNUMBER(OFFSET('Sanitation Data'!$E$4,0,10*ROW('Sanitation Data'!E137))),'Data Summary'!CP143="Yes"),100-OFFSET('Sanitation Data'!$E$4,0,10*ROW('Sanitation Data'!E137)),NA())</f>
        <v>#N/A</v>
      </c>
      <c r="AB143" s="88" t="e">
        <f ca="true">+IF(AND(ISNUMBER(OFFSET('Sanitation Data'!$E$6,0,10*ROW('Sanitation Data'!E137))),'Data Summary'!CQ143="Yes"),OFFSET('Sanitation Data'!$E$6,0,10*ROW('Sanitation Data'!E137)),NA())</f>
        <v>#N/A</v>
      </c>
      <c r="AC143" s="88" t="e">
        <f ca="true">+IF(AND(ISNUMBER(OFFSET('Sanitation Data'!$E$10,0,10*ROW('Sanitation Data'!E137))),'Data Summary'!CR143="Yes"),OFFSET('Sanitation Data'!$E$10,0,10*ROW('Sanitation Data'!E137)),NA())</f>
        <v>#N/A</v>
      </c>
      <c r="AD143" s="88" t="e">
        <f ca="true">+IF(AND(ISNUMBER(OFFSET('Sanitation Data'!$E$11,0,10*ROW('Sanitation Data'!E137))),'Data Summary'!CS143="Yes"),OFFSET('Sanitation Data'!$E$11,0,10*ROW('Sanitation Data'!E137)),NA())</f>
        <v>#N/A</v>
      </c>
      <c r="AE143" s="88" t="e">
        <f ca="true">+IF(AND(ISNUMBER(OFFSET('Sanitation Data'!$E$12,0,10*ROW('Sanitation Data'!E137))),'Data Summary'!CT143="Yes"),OFFSET('Sanitation Data'!$E$12,0,10*ROW('Sanitation Data'!E137)),NA())</f>
        <v>#N/A</v>
      </c>
      <c r="AF143" s="88" t="e">
        <f ca="true">+IF(AND(ISNUMBER(OFFSET('Sanitation Data'!$F$4,0,10*ROW('Sanitation Data'!F137))),'Data Summary'!CU143="Yes"),100-OFFSET('Sanitation Data'!$F$4,0,10*ROW('Sanitation Data'!F137)),NA())</f>
        <v>#N/A</v>
      </c>
      <c r="AG143" s="88" t="e">
        <f ca="true">+IF(AND(ISNUMBER(OFFSET('Sanitation Data'!$F$6,0,10*ROW('Sanitation Data'!F137))),'Data Summary'!CV143="Yes"),OFFSET('Sanitation Data'!$F$6,0,10*ROW('Sanitation Data'!F137)),NA())</f>
        <v>#N/A</v>
      </c>
      <c r="AH143" s="88" t="e">
        <f ca="true">+IF(AND(ISNUMBER(OFFSET('Sanitation Data'!$F$10,0,10*ROW('Sanitation Data'!F137))),'Data Summary'!CW143="Yes"),OFFSET('Sanitation Data'!$F$10,0,10*ROW('Sanitation Data'!F137)),NA())</f>
        <v>#N/A</v>
      </c>
      <c r="AI143" s="88" t="e">
        <f ca="true">+IF(AND(ISNUMBER(OFFSET('Sanitation Data'!$F$11,0,10*ROW('Sanitation Data'!F137))),'Data Summary'!CX143="Yes"),OFFSET('Sanitation Data'!$F$11,0,10*ROW('Sanitation Data'!F137)),NA())</f>
        <v>#N/A</v>
      </c>
      <c r="AJ143" s="88" t="e">
        <f ca="true">+IF(AND(ISNUMBER(OFFSET('Sanitation Data'!$F$12,0,10*ROW('Sanitation Data'!F137))),'Data Summary'!CY143="Yes"),OFFSET('Sanitation Data'!$F$12,0,10*ROW('Sanitation Data'!F137)),NA())</f>
        <v>#N/A</v>
      </c>
      <c r="AK143" s="88" t="e">
        <f ca="true">+IF(AND(ISNUMBER(OFFSET('Sanitation Data'!$G$4,0,10*ROW('Sanitation Data'!G137))),'Data Summary'!CZ143="Yes"),100-OFFSET('Sanitation Data'!$G$4,0,10*ROW('Sanitation Data'!G137)),NA())</f>
        <v>#N/A</v>
      </c>
      <c r="AL143" s="88" t="e">
        <f ca="true">+IF(AND(ISNUMBER(OFFSET('Sanitation Data'!$G$6,0,10*ROW('Sanitation Data'!G137))),'Data Summary'!DA143="Yes"),OFFSET('Sanitation Data'!$G$6,0,10*ROW('Sanitation Data'!G137)),NA())</f>
        <v>#N/A</v>
      </c>
      <c r="AM143" s="88" t="e">
        <f ca="true">+IF(AND(ISNUMBER(OFFSET('Sanitation Data'!$G$10,0,10*ROW('Sanitation Data'!G137))),'Data Summary'!DB143="Yes"),OFFSET('Sanitation Data'!$G$10,0,10*ROW('Sanitation Data'!G137)),NA())</f>
        <v>#N/A</v>
      </c>
      <c r="AN143" s="88" t="e">
        <f ca="true">+IF(AND(ISNUMBER(OFFSET('Sanitation Data'!$G$11,0,10*ROW('Sanitation Data'!G137))),'Data Summary'!DC143="Yes"),OFFSET('Sanitation Data'!$G$11,0,10*ROW('Sanitation Data'!G137)),NA())</f>
        <v>#N/A</v>
      </c>
      <c r="AO143" s="88" t="e">
        <f ca="true">+IF(AND(ISNUMBER(OFFSET('Sanitation Data'!$G$12,0,10*ROW('Sanitation Data'!G137))),'Data Summary'!DD143="Yes"),OFFSET('Sanitation Data'!$G$12,0,10*ROW('Sanitation Data'!G137)),NA())</f>
        <v>#N/A</v>
      </c>
      <c r="AP143" s="88" t="e">
        <f ca="true">+IF(AND(ISNUMBER(OFFSET('Sanitation Data'!$H$4,0,10*ROW('Sanitation Data'!H137))),'Data Summary'!DE143="Yes"),100-OFFSET('Sanitation Data'!$H$4,0,10*ROW('Sanitation Data'!H137)),NA())</f>
        <v>#N/A</v>
      </c>
      <c r="AQ143" s="88" t="e">
        <f ca="true">+IF(AND(ISNUMBER(OFFSET('Sanitation Data'!$H$6,0,10*ROW('Sanitation Data'!H137))),'Data Summary'!DF143="Yes"),OFFSET('Sanitation Data'!$H$6,0,10*ROW('Sanitation Data'!H137)),NA())</f>
        <v>#N/A</v>
      </c>
      <c r="AR143" s="88" t="e">
        <f ca="true">+IF(AND(ISNUMBER(OFFSET('Sanitation Data'!$H$10,0,10*ROW('Sanitation Data'!H137))),'Data Summary'!DG143="Yes"),OFFSET('Sanitation Data'!$H$10,0,10*ROW('Sanitation Data'!H137)),NA())</f>
        <v>#N/A</v>
      </c>
      <c r="AS143" s="88" t="e">
        <f ca="true">+IF(AND(ISNUMBER(OFFSET('Sanitation Data'!$H$11,0,10*ROW('Sanitation Data'!H137))),'Data Summary'!DH143="Yes"),OFFSET('Sanitation Data'!$H$11,0,10*ROW('Sanitation Data'!H137)),NA())</f>
        <v>#N/A</v>
      </c>
      <c r="AT143" s="88" t="e">
        <f ca="true">+IF(AND(ISNUMBER(OFFSET('Sanitation Data'!$H$12,0,10*ROW('Sanitation Data'!H137))),'Data Summary'!DI143="Yes"),OFFSET('Sanitation Data'!$H$12,0,10*ROW('Sanitation Data'!H137)),NA())</f>
        <v>#N/A</v>
      </c>
      <c r="AU143" s="88" t="e">
        <f ca="true">+IF(AND(ISNUMBER(OFFSET('Sanitation Data'!$I$4,0,10*ROW('Sanitation Data'!I137))),'Data Summary'!DJ143="Yes"),100-OFFSET('Sanitation Data'!$I$4,0,10*ROW('Sanitation Data'!I137)),NA())</f>
        <v>#N/A</v>
      </c>
      <c r="AV143" s="88" t="e">
        <f ca="true">+IF(AND(ISNUMBER(OFFSET('Sanitation Data'!$I$6,0,10*ROW('Sanitation Data'!I137))),'Data Summary'!DK143="Yes"),OFFSET('Sanitation Data'!$I$6,0,10*ROW('Sanitation Data'!I137)),NA())</f>
        <v>#N/A</v>
      </c>
      <c r="AW143" s="88" t="e">
        <f ca="true">+IF(AND(ISNUMBER(OFFSET('Sanitation Data'!$I$10,0,10*ROW('Sanitation Data'!I137))),'Data Summary'!DL143="Yes"),OFFSET('Sanitation Data'!$I$10,0,10*ROW('Sanitation Data'!I137)),NA())</f>
        <v>#N/A</v>
      </c>
      <c r="AX143" s="88" t="e">
        <f ca="true">+IF(AND(ISNUMBER(OFFSET('Sanitation Data'!$I$11,0,10*ROW('Sanitation Data'!I137))),'Data Summary'!DM143="Yes"),OFFSET('Sanitation Data'!$I$11,0,10*ROW('Sanitation Data'!I137)),NA())</f>
        <v>#N/A</v>
      </c>
      <c r="AY143" s="88" t="e">
        <f ca="true">+IF(AND(ISNUMBER(OFFSET('Sanitation Data'!$I$12,0,10*ROW('Sanitation Data'!I137))),'Data Summary'!DN143="Yes"),OFFSET('Sanitation Data'!$I$12,0,10*ROW('Sanitation Data'!I137)),NA())</f>
        <v>#N/A</v>
      </c>
      <c r="AZ143" s="89" t="e">
        <f ca="true">+IF(AND(ISNUMBER(OFFSET('Hygiene Data'!$D$5,0,10*ROW('Hygiene Data'!D137))),'Data Summary'!DO143="Yes"),OFFSET('Hygiene Data'!$D$5,0,10*ROW('Hygiene Data'!D137)),NA())</f>
        <v>#N/A</v>
      </c>
      <c r="BA143" s="89" t="e">
        <f ca="true">+IF(AND(ISNUMBER(OFFSET('Hygiene Data'!$D$7,0,10*ROW('Hygiene Data'!D137))),'Data Summary'!DP143="Yes"),OFFSET('Hygiene Data'!$D$7,0,10*ROW('Hygiene Data'!D137)),NA())</f>
        <v>#N/A</v>
      </c>
      <c r="BB143" s="89" t="e">
        <f ca="true">+IF(AND(ISNUMBER(OFFSET('Hygiene Data'!$D$9,0,10*ROW('Hygiene Data'!D137))),'Data Summary'!DQ143="Yes"),OFFSET('Hygiene Data'!$D$9,0,10*ROW('Hygiene Data'!D137)),NA())</f>
        <v>#N/A</v>
      </c>
      <c r="BC143" s="89" t="e">
        <f ca="true">+IF(AND(ISNUMBER(OFFSET('Hygiene Data'!$E$5,0,10*ROW('Hygiene Data'!E137))),'Data Summary'!DR143="Yes"),OFFSET('Hygiene Data'!$E$5,0,10*ROW('Hygiene Data'!E137)),NA())</f>
        <v>#N/A</v>
      </c>
      <c r="BD143" s="89" t="e">
        <f ca="true">+IF(AND(ISNUMBER(OFFSET('Hygiene Data'!$E$7,0,10*ROW('Hygiene Data'!E137))),'Data Summary'!DS143="Yes"),OFFSET('Hygiene Data'!$E$7,0,10*ROW('Hygiene Data'!E137)),NA())</f>
        <v>#N/A</v>
      </c>
      <c r="BE143" s="89" t="e">
        <f ca="true">+IF(AND(ISNUMBER(OFFSET('Hygiene Data'!$E$9,0,10*ROW('Hygiene Data'!E137))),'Data Summary'!DT143="Yes"),OFFSET('Hygiene Data'!$E$9,0,10*ROW('Hygiene Data'!E137)),NA())</f>
        <v>#N/A</v>
      </c>
      <c r="BF143" s="89" t="e">
        <f ca="true">+IF(AND(ISNUMBER(OFFSET('Hygiene Data'!$F$5,0,10*ROW('Hygiene Data'!F137))),'Data Summary'!DU143="Yes"),OFFSET('Hygiene Data'!$F$5,0,10*ROW('Hygiene Data'!F137)),NA())</f>
        <v>#N/A</v>
      </c>
      <c r="BG143" s="89" t="e">
        <f ca="true">+IF(AND(ISNUMBER(OFFSET('Hygiene Data'!$F$7,0,10*ROW('Hygiene Data'!F137))),'Data Summary'!DV143="Yes"),OFFSET('Hygiene Data'!$F$7,0,10*ROW('Hygiene Data'!F137)),NA())</f>
        <v>#N/A</v>
      </c>
      <c r="BH143" s="89" t="e">
        <f ca="true">+IF(AND(ISNUMBER(OFFSET('Hygiene Data'!$F$9,0,10*ROW('Hygiene Data'!F137))),'Data Summary'!DW143="Yes"),OFFSET('Hygiene Data'!$F$9,0,10*ROW('Hygiene Data'!F137)),NA())</f>
        <v>#N/A</v>
      </c>
      <c r="BI143" s="89" t="e">
        <f ca="true">+IF(AND(ISNUMBER(OFFSET('Hygiene Data'!$G$5,0,10*ROW('Hygiene Data'!G137))),'Data Summary'!DX143="Yes"),OFFSET('Hygiene Data'!$G$5,0,10*ROW('Hygiene Data'!G137)),NA())</f>
        <v>#N/A</v>
      </c>
      <c r="BJ143" s="89" t="e">
        <f ca="true">+IF(AND(ISNUMBER(OFFSET('Hygiene Data'!$G$7,0,10*ROW('Hygiene Data'!G137))),'Data Summary'!DY143="Yes"),OFFSET('Hygiene Data'!$G$7,0,10*ROW('Hygiene Data'!G137)),NA())</f>
        <v>#N/A</v>
      </c>
      <c r="BK143" s="89" t="e">
        <f ca="true">+IF(AND(ISNUMBER(OFFSET('Hygiene Data'!$G$9,0,10*ROW('Hygiene Data'!G137))),'Data Summary'!DZ143="Yes"),OFFSET('Hygiene Data'!$G$9,0,10*ROW('Hygiene Data'!G137)),NA())</f>
        <v>#N/A</v>
      </c>
      <c r="BL143" s="89" t="e">
        <f ca="true">+IF(AND(ISNUMBER(OFFSET('Hygiene Data'!$H$5,0,10*ROW('Hygiene Data'!H137))),'Data Summary'!EA143="Yes"),OFFSET('Hygiene Data'!$H$5,0,10*ROW('Hygiene Data'!H137)),NA())</f>
        <v>#N/A</v>
      </c>
      <c r="BM143" s="89" t="e">
        <f ca="true">+IF(AND(ISNUMBER(OFFSET('Hygiene Data'!$H$7,0,10*ROW('Hygiene Data'!H137))),'Data Summary'!EB143="Yes"),OFFSET('Hygiene Data'!$H$7,0,10*ROW('Hygiene Data'!H137)),NA())</f>
        <v>#N/A</v>
      </c>
      <c r="BN143" s="89" t="e">
        <f ca="true">+IF(AND(ISNUMBER(OFFSET('Hygiene Data'!$H$9,0,10*ROW('Hygiene Data'!H137))),'Data Summary'!EC143="Yes"),OFFSET('Hygiene Data'!$H$9,0,10*ROW('Hygiene Data'!H137)),NA())</f>
        <v>#N/A</v>
      </c>
      <c r="BO143" s="89" t="e">
        <f ca="true">+IF(AND(ISNUMBER(OFFSET('Hygiene Data'!$I$5,0,10*ROW('Hygiene Data'!I137))),'Data Summary'!ED143="Yes"),OFFSET('Hygiene Data'!$I$5,0,10*ROW('Hygiene Data'!I137)),NA())</f>
        <v>#N/A</v>
      </c>
      <c r="BP143" s="89" t="e">
        <f ca="true">+IF(AND(ISNUMBER(OFFSET('Hygiene Data'!$I$7,0,10*ROW('Hygiene Data'!I137))),'Data Summary'!EE143="Yes"),OFFSET('Hygiene Data'!$I$7,0,10*ROW('Hygiene Data'!I137)),NA())</f>
        <v>#N/A</v>
      </c>
      <c r="BQ143" s="89" t="e">
        <f ca="true">+IF(AND(ISNUMBER(OFFSET('Hygiene Data'!$I$9,0,10*ROW('Hygiene Data'!I137))),'Data Summary'!EF143="Yes"),OFFSET('Hygiene Data'!$I$9,0,10*ROW('Hygiene Data'!I137)),NA())</f>
        <v>#N/A</v>
      </c>
    </row>
    <row xmlns:x14ac="http://schemas.microsoft.com/office/spreadsheetml/2009/9/ac" r="144" x14ac:dyDescent="0.2">
      <c r="A144" s="326" t="e">
        <f ca="true">+RIGHT('Data Summary'!A144,LEN('Data Summary'!A144)-9)</f>
        <v>#VALUE!</v>
      </c>
      <c r="B144" s="34" t="str">
        <f ca="true">+IF(ISTEXT('Data Summary'!B144),'Data Summary'!B144,"")</f>
        <v/>
      </c>
      <c r="C144" s="325" t="e">
        <f ca="true">+VALUE('Data Summary'!C144)</f>
        <v>#VALUE!</v>
      </c>
      <c r="D144" s="87" t="e">
        <f ca="true">+IF(AND(ISNUMBER(OFFSET('Water Data'!$D$4,0,10*ROW('Water Data'!D138))),'Data Summary'!BS144="Yes"),100-OFFSET('Water Data'!$D$4,0,10*ROW('Water Data'!D138)),NA())</f>
        <v>#N/A</v>
      </c>
      <c r="E144" s="87" t="e">
        <f ca="true">+IF(AND(ISNUMBER(OFFSET('Water Data'!$D$6,0,10*ROW('Water Data'!D138))),'Data Summary'!BT144="Yes"),OFFSET('Water Data'!$D$6,0,10*ROW('Water Data'!D138)),NA())</f>
        <v>#N/A</v>
      </c>
      <c r="F144" s="87" t="e">
        <f ca="true">+IF(AND(ISNUMBER(OFFSET('Water Data'!$D$9,0,10*ROW('Water Data'!D138))),'Data Summary'!BU144="Yes"),OFFSET('Water Data'!$D$9,0,10*ROW('Water Data'!D138)),NA())</f>
        <v>#N/A</v>
      </c>
      <c r="G144" s="87" t="e">
        <f ca="true">+IF(AND(ISNUMBER(OFFSET('Water Data'!$E$4,0,10*ROW('Water Data'!E138))),'Data Summary'!BV144="Yes"),100-OFFSET('Water Data'!$E$4,0,10*ROW('Water Data'!E138)),NA())</f>
        <v>#N/A</v>
      </c>
      <c r="H144" s="87" t="e">
        <f ca="true">+IF(AND(ISNUMBER(OFFSET('Water Data'!$E$6,0,10*ROW('Water Data'!E138))),'Data Summary'!BW144="Yes"),OFFSET('Water Data'!$E$6,0,10*ROW('Water Data'!E138)),NA())</f>
        <v>#N/A</v>
      </c>
      <c r="I144" s="87" t="e">
        <f ca="true">+IF(AND(ISNUMBER(OFFSET('Water Data'!$E$9,0,10*ROW('Water Data'!E138))),'Data Summary'!BX144="Yes"),OFFSET('Water Data'!$E$9,0,10*ROW('Water Data'!E138)),NA())</f>
        <v>#N/A</v>
      </c>
      <c r="J144" s="87" t="e">
        <f ca="true">+IF(AND(ISNUMBER(OFFSET('Water Data'!$F$4,0,10*ROW('Water Data'!F138))),'Data Summary'!BY144="Yes"),100-OFFSET('Water Data'!$F$4,0,10*ROW('Water Data'!F138)),NA())</f>
        <v>#N/A</v>
      </c>
      <c r="K144" s="87" t="e">
        <f ca="true">+IF(AND(ISNUMBER(OFFSET('Water Data'!$F$6,0,10*ROW('Water Data'!F138))),'Data Summary'!BZ144="Yes"),OFFSET('Water Data'!$F$6,0,10*ROW('Water Data'!F138)),NA())</f>
        <v>#N/A</v>
      </c>
      <c r="L144" s="87" t="e">
        <f ca="true">+IF(AND(ISNUMBER(OFFSET('Water Data'!$F$9,0,10*ROW('Water Data'!F138))),'Data Summary'!CA144="Yes"),OFFSET('Water Data'!$F$9,0,10*ROW('Water Data'!F138)),NA())</f>
        <v>#N/A</v>
      </c>
      <c r="M144" s="87" t="e">
        <f ca="true">+IF(AND(ISNUMBER(OFFSET('Water Data'!$G$4,0,10*ROW('Water Data'!G138))),'Data Summary'!CB144="Yes"),100-OFFSET('Water Data'!$G$4,0,10*ROW('Water Data'!G138)),NA())</f>
        <v>#N/A</v>
      </c>
      <c r="N144" s="87" t="e">
        <f ca="true">+IF(AND(ISNUMBER(OFFSET('Water Data'!$G$6,0,10*ROW('Water Data'!G138))),'Data Summary'!CC144="Yes"),OFFSET('Water Data'!$G$6,0,10*ROW('Water Data'!G138)),NA())</f>
        <v>#N/A</v>
      </c>
      <c r="O144" s="87" t="e">
        <f ca="true">+IF(AND(ISNUMBER(OFFSET('Water Data'!$G$9,0,10*ROW('Water Data'!G138))),'Data Summary'!CD144="Yes"),OFFSET('Water Data'!$G$9,0,10*ROW('Water Data'!G138)),NA())</f>
        <v>#N/A</v>
      </c>
      <c r="P144" s="87" t="e">
        <f ca="true">+IF(AND(ISNUMBER(OFFSET('Water Data'!$H$4,0,10*ROW('Water Data'!H138))),'Data Summary'!CE144="Yes"),100-OFFSET('Water Data'!$H$4,0,10*ROW('Water Data'!H138)),NA())</f>
        <v>#N/A</v>
      </c>
      <c r="Q144" s="87" t="e">
        <f ca="true">+IF(AND(ISNUMBER(OFFSET('Water Data'!$H$6,0,10*ROW('Water Data'!H138))),'Data Summary'!CF144="Yes"),OFFSET('Water Data'!$H$6,0,10*ROW('Water Data'!H138)),NA())</f>
        <v>#N/A</v>
      </c>
      <c r="R144" s="87" t="e">
        <f ca="true">+IF(AND(ISNUMBER(OFFSET('Water Data'!$H$9,0,10*ROW('Water Data'!H138))),'Data Summary'!CG144="Yes"),OFFSET('Water Data'!$H$9,0,10*ROW('Water Data'!H138)),NA())</f>
        <v>#N/A</v>
      </c>
      <c r="S144" s="87" t="e">
        <f ca="true">+IF(AND(ISNUMBER(OFFSET('Water Data'!$I$4,0,10*ROW('Water Data'!I138))),'Data Summary'!CH144="Yes"),100-OFFSET('Water Data'!$I$4,0,10*ROW('Water Data'!I138)),NA())</f>
        <v>#N/A</v>
      </c>
      <c r="T144" s="87" t="e">
        <f ca="true">+IF(AND(ISNUMBER(OFFSET('Water Data'!$I$6,0,10*ROW('Water Data'!I138))),'Data Summary'!CI144="Yes"),OFFSET('Water Data'!$I$6,0,10*ROW('Water Data'!I138)),NA())</f>
        <v>#N/A</v>
      </c>
      <c r="U144" s="87" t="e">
        <f ca="true">+IF(AND(ISNUMBER(OFFSET('Water Data'!$I$9,0,10*ROW('Water Data'!I138))),'Data Summary'!CJ144="Yes"),OFFSET('Water Data'!$I$9,0,10*ROW('Water Data'!I138)),NA())</f>
        <v>#N/A</v>
      </c>
      <c r="V144" s="88" t="e">
        <f ca="true">+IF(AND(ISNUMBER(OFFSET('Sanitation Data'!$D$4,0,10*ROW('Sanitation Data'!D138))),'Data Summary'!CK144="Yes"),100-OFFSET('Sanitation Data'!$D$4,0,10*ROW('Sanitation Data'!D138)),NA())</f>
        <v>#N/A</v>
      </c>
      <c r="W144" s="88" t="e">
        <f ca="true">+IF(AND(ISNUMBER(OFFSET('Sanitation Data'!$D$6,0,10*ROW('Sanitation Data'!D138))),'Data Summary'!CL144="Yes"),OFFSET('Sanitation Data'!$D$6,0,10*ROW('Sanitation Data'!D138)),NA())</f>
        <v>#N/A</v>
      </c>
      <c r="X144" s="88" t="e">
        <f ca="true">+IF(AND(ISNUMBER(OFFSET('Sanitation Data'!$D$10,0,10*ROW('Sanitation Data'!D138))),'Data Summary'!CM144="Yes"),OFFSET('Sanitation Data'!$D$10,0,10*ROW('Sanitation Data'!D138)),NA())</f>
        <v>#N/A</v>
      </c>
      <c r="Y144" s="88" t="e">
        <f ca="true">+IF(AND(ISNUMBER(OFFSET('Sanitation Data'!$D$11,0,10*ROW('Sanitation Data'!D138))),'Data Summary'!CN144="Yes"),OFFSET('Sanitation Data'!$D$11,0,10*ROW('Sanitation Data'!D138)),NA())</f>
        <v>#N/A</v>
      </c>
      <c r="Z144" s="88" t="e">
        <f ca="true">+IF(AND(ISNUMBER(OFFSET('Sanitation Data'!$D$12,0,10*ROW('Sanitation Data'!D138))),'Data Summary'!CO144="Yes"),OFFSET('Sanitation Data'!$D$12,0,10*ROW('Sanitation Data'!D138)),NA())</f>
        <v>#N/A</v>
      </c>
      <c r="AA144" s="88" t="e">
        <f ca="true">+IF(AND(ISNUMBER(OFFSET('Sanitation Data'!$E$4,0,10*ROW('Sanitation Data'!E138))),'Data Summary'!CP144="Yes"),100-OFFSET('Sanitation Data'!$E$4,0,10*ROW('Sanitation Data'!E138)),NA())</f>
        <v>#N/A</v>
      </c>
      <c r="AB144" s="88" t="e">
        <f ca="true">+IF(AND(ISNUMBER(OFFSET('Sanitation Data'!$E$6,0,10*ROW('Sanitation Data'!E138))),'Data Summary'!CQ144="Yes"),OFFSET('Sanitation Data'!$E$6,0,10*ROW('Sanitation Data'!E138)),NA())</f>
        <v>#N/A</v>
      </c>
      <c r="AC144" s="88" t="e">
        <f ca="true">+IF(AND(ISNUMBER(OFFSET('Sanitation Data'!$E$10,0,10*ROW('Sanitation Data'!E138))),'Data Summary'!CR144="Yes"),OFFSET('Sanitation Data'!$E$10,0,10*ROW('Sanitation Data'!E138)),NA())</f>
        <v>#N/A</v>
      </c>
      <c r="AD144" s="88" t="e">
        <f ca="true">+IF(AND(ISNUMBER(OFFSET('Sanitation Data'!$E$11,0,10*ROW('Sanitation Data'!E138))),'Data Summary'!CS144="Yes"),OFFSET('Sanitation Data'!$E$11,0,10*ROW('Sanitation Data'!E138)),NA())</f>
        <v>#N/A</v>
      </c>
      <c r="AE144" s="88" t="e">
        <f ca="true">+IF(AND(ISNUMBER(OFFSET('Sanitation Data'!$E$12,0,10*ROW('Sanitation Data'!E138))),'Data Summary'!CT144="Yes"),OFFSET('Sanitation Data'!$E$12,0,10*ROW('Sanitation Data'!E138)),NA())</f>
        <v>#N/A</v>
      </c>
      <c r="AF144" s="88" t="e">
        <f ca="true">+IF(AND(ISNUMBER(OFFSET('Sanitation Data'!$F$4,0,10*ROW('Sanitation Data'!F138))),'Data Summary'!CU144="Yes"),100-OFFSET('Sanitation Data'!$F$4,0,10*ROW('Sanitation Data'!F138)),NA())</f>
        <v>#N/A</v>
      </c>
      <c r="AG144" s="88" t="e">
        <f ca="true">+IF(AND(ISNUMBER(OFFSET('Sanitation Data'!$F$6,0,10*ROW('Sanitation Data'!F138))),'Data Summary'!CV144="Yes"),OFFSET('Sanitation Data'!$F$6,0,10*ROW('Sanitation Data'!F138)),NA())</f>
        <v>#N/A</v>
      </c>
      <c r="AH144" s="88" t="e">
        <f ca="true">+IF(AND(ISNUMBER(OFFSET('Sanitation Data'!$F$10,0,10*ROW('Sanitation Data'!F138))),'Data Summary'!CW144="Yes"),OFFSET('Sanitation Data'!$F$10,0,10*ROW('Sanitation Data'!F138)),NA())</f>
        <v>#N/A</v>
      </c>
      <c r="AI144" s="88" t="e">
        <f ca="true">+IF(AND(ISNUMBER(OFFSET('Sanitation Data'!$F$11,0,10*ROW('Sanitation Data'!F138))),'Data Summary'!CX144="Yes"),OFFSET('Sanitation Data'!$F$11,0,10*ROW('Sanitation Data'!F138)),NA())</f>
        <v>#N/A</v>
      </c>
      <c r="AJ144" s="88" t="e">
        <f ca="true">+IF(AND(ISNUMBER(OFFSET('Sanitation Data'!$F$12,0,10*ROW('Sanitation Data'!F138))),'Data Summary'!CY144="Yes"),OFFSET('Sanitation Data'!$F$12,0,10*ROW('Sanitation Data'!F138)),NA())</f>
        <v>#N/A</v>
      </c>
      <c r="AK144" s="88" t="e">
        <f ca="true">+IF(AND(ISNUMBER(OFFSET('Sanitation Data'!$G$4,0,10*ROW('Sanitation Data'!G138))),'Data Summary'!CZ144="Yes"),100-OFFSET('Sanitation Data'!$G$4,0,10*ROW('Sanitation Data'!G138)),NA())</f>
        <v>#N/A</v>
      </c>
      <c r="AL144" s="88" t="e">
        <f ca="true">+IF(AND(ISNUMBER(OFFSET('Sanitation Data'!$G$6,0,10*ROW('Sanitation Data'!G138))),'Data Summary'!DA144="Yes"),OFFSET('Sanitation Data'!$G$6,0,10*ROW('Sanitation Data'!G138)),NA())</f>
        <v>#N/A</v>
      </c>
      <c r="AM144" s="88" t="e">
        <f ca="true">+IF(AND(ISNUMBER(OFFSET('Sanitation Data'!$G$10,0,10*ROW('Sanitation Data'!G138))),'Data Summary'!DB144="Yes"),OFFSET('Sanitation Data'!$G$10,0,10*ROW('Sanitation Data'!G138)),NA())</f>
        <v>#N/A</v>
      </c>
      <c r="AN144" s="88" t="e">
        <f ca="true">+IF(AND(ISNUMBER(OFFSET('Sanitation Data'!$G$11,0,10*ROW('Sanitation Data'!G138))),'Data Summary'!DC144="Yes"),OFFSET('Sanitation Data'!$G$11,0,10*ROW('Sanitation Data'!G138)),NA())</f>
        <v>#N/A</v>
      </c>
      <c r="AO144" s="88" t="e">
        <f ca="true">+IF(AND(ISNUMBER(OFFSET('Sanitation Data'!$G$12,0,10*ROW('Sanitation Data'!G138))),'Data Summary'!DD144="Yes"),OFFSET('Sanitation Data'!$G$12,0,10*ROW('Sanitation Data'!G138)),NA())</f>
        <v>#N/A</v>
      </c>
      <c r="AP144" s="88" t="e">
        <f ca="true">+IF(AND(ISNUMBER(OFFSET('Sanitation Data'!$H$4,0,10*ROW('Sanitation Data'!H138))),'Data Summary'!DE144="Yes"),100-OFFSET('Sanitation Data'!$H$4,0,10*ROW('Sanitation Data'!H138)),NA())</f>
        <v>#N/A</v>
      </c>
      <c r="AQ144" s="88" t="e">
        <f ca="true">+IF(AND(ISNUMBER(OFFSET('Sanitation Data'!$H$6,0,10*ROW('Sanitation Data'!H138))),'Data Summary'!DF144="Yes"),OFFSET('Sanitation Data'!$H$6,0,10*ROW('Sanitation Data'!H138)),NA())</f>
        <v>#N/A</v>
      </c>
      <c r="AR144" s="88" t="e">
        <f ca="true">+IF(AND(ISNUMBER(OFFSET('Sanitation Data'!$H$10,0,10*ROW('Sanitation Data'!H138))),'Data Summary'!DG144="Yes"),OFFSET('Sanitation Data'!$H$10,0,10*ROW('Sanitation Data'!H138)),NA())</f>
        <v>#N/A</v>
      </c>
      <c r="AS144" s="88" t="e">
        <f ca="true">+IF(AND(ISNUMBER(OFFSET('Sanitation Data'!$H$11,0,10*ROW('Sanitation Data'!H138))),'Data Summary'!DH144="Yes"),OFFSET('Sanitation Data'!$H$11,0,10*ROW('Sanitation Data'!H138)),NA())</f>
        <v>#N/A</v>
      </c>
      <c r="AT144" s="88" t="e">
        <f ca="true">+IF(AND(ISNUMBER(OFFSET('Sanitation Data'!$H$12,0,10*ROW('Sanitation Data'!H138))),'Data Summary'!DI144="Yes"),OFFSET('Sanitation Data'!$H$12,0,10*ROW('Sanitation Data'!H138)),NA())</f>
        <v>#N/A</v>
      </c>
      <c r="AU144" s="88" t="e">
        <f ca="true">+IF(AND(ISNUMBER(OFFSET('Sanitation Data'!$I$4,0,10*ROW('Sanitation Data'!I138))),'Data Summary'!DJ144="Yes"),100-OFFSET('Sanitation Data'!$I$4,0,10*ROW('Sanitation Data'!I138)),NA())</f>
        <v>#N/A</v>
      </c>
      <c r="AV144" s="88" t="e">
        <f ca="true">+IF(AND(ISNUMBER(OFFSET('Sanitation Data'!$I$6,0,10*ROW('Sanitation Data'!I138))),'Data Summary'!DK144="Yes"),OFFSET('Sanitation Data'!$I$6,0,10*ROW('Sanitation Data'!I138)),NA())</f>
        <v>#N/A</v>
      </c>
      <c r="AW144" s="88" t="e">
        <f ca="true">+IF(AND(ISNUMBER(OFFSET('Sanitation Data'!$I$10,0,10*ROW('Sanitation Data'!I138))),'Data Summary'!DL144="Yes"),OFFSET('Sanitation Data'!$I$10,0,10*ROW('Sanitation Data'!I138)),NA())</f>
        <v>#N/A</v>
      </c>
      <c r="AX144" s="88" t="e">
        <f ca="true">+IF(AND(ISNUMBER(OFFSET('Sanitation Data'!$I$11,0,10*ROW('Sanitation Data'!I138))),'Data Summary'!DM144="Yes"),OFFSET('Sanitation Data'!$I$11,0,10*ROW('Sanitation Data'!I138)),NA())</f>
        <v>#N/A</v>
      </c>
      <c r="AY144" s="88" t="e">
        <f ca="true">+IF(AND(ISNUMBER(OFFSET('Sanitation Data'!$I$12,0,10*ROW('Sanitation Data'!I138))),'Data Summary'!DN144="Yes"),OFFSET('Sanitation Data'!$I$12,0,10*ROW('Sanitation Data'!I138)),NA())</f>
        <v>#N/A</v>
      </c>
      <c r="AZ144" s="89" t="e">
        <f ca="true">+IF(AND(ISNUMBER(OFFSET('Hygiene Data'!$D$5,0,10*ROW('Hygiene Data'!D138))),'Data Summary'!DO144="Yes"),OFFSET('Hygiene Data'!$D$5,0,10*ROW('Hygiene Data'!D138)),NA())</f>
        <v>#N/A</v>
      </c>
      <c r="BA144" s="89" t="e">
        <f ca="true">+IF(AND(ISNUMBER(OFFSET('Hygiene Data'!$D$7,0,10*ROW('Hygiene Data'!D138))),'Data Summary'!DP144="Yes"),OFFSET('Hygiene Data'!$D$7,0,10*ROW('Hygiene Data'!D138)),NA())</f>
        <v>#N/A</v>
      </c>
      <c r="BB144" s="89" t="e">
        <f ca="true">+IF(AND(ISNUMBER(OFFSET('Hygiene Data'!$D$9,0,10*ROW('Hygiene Data'!D138))),'Data Summary'!DQ144="Yes"),OFFSET('Hygiene Data'!$D$9,0,10*ROW('Hygiene Data'!D138)),NA())</f>
        <v>#N/A</v>
      </c>
      <c r="BC144" s="89" t="e">
        <f ca="true">+IF(AND(ISNUMBER(OFFSET('Hygiene Data'!$E$5,0,10*ROW('Hygiene Data'!E138))),'Data Summary'!DR144="Yes"),OFFSET('Hygiene Data'!$E$5,0,10*ROW('Hygiene Data'!E138)),NA())</f>
        <v>#N/A</v>
      </c>
      <c r="BD144" s="89" t="e">
        <f ca="true">+IF(AND(ISNUMBER(OFFSET('Hygiene Data'!$E$7,0,10*ROW('Hygiene Data'!E138))),'Data Summary'!DS144="Yes"),OFFSET('Hygiene Data'!$E$7,0,10*ROW('Hygiene Data'!E138)),NA())</f>
        <v>#N/A</v>
      </c>
      <c r="BE144" s="89" t="e">
        <f ca="true">+IF(AND(ISNUMBER(OFFSET('Hygiene Data'!$E$9,0,10*ROW('Hygiene Data'!E138))),'Data Summary'!DT144="Yes"),OFFSET('Hygiene Data'!$E$9,0,10*ROW('Hygiene Data'!E138)),NA())</f>
        <v>#N/A</v>
      </c>
      <c r="BF144" s="89" t="e">
        <f ca="true">+IF(AND(ISNUMBER(OFFSET('Hygiene Data'!$F$5,0,10*ROW('Hygiene Data'!F138))),'Data Summary'!DU144="Yes"),OFFSET('Hygiene Data'!$F$5,0,10*ROW('Hygiene Data'!F138)),NA())</f>
        <v>#N/A</v>
      </c>
      <c r="BG144" s="89" t="e">
        <f ca="true">+IF(AND(ISNUMBER(OFFSET('Hygiene Data'!$F$7,0,10*ROW('Hygiene Data'!F138))),'Data Summary'!DV144="Yes"),OFFSET('Hygiene Data'!$F$7,0,10*ROW('Hygiene Data'!F138)),NA())</f>
        <v>#N/A</v>
      </c>
      <c r="BH144" s="89" t="e">
        <f ca="true">+IF(AND(ISNUMBER(OFFSET('Hygiene Data'!$F$9,0,10*ROW('Hygiene Data'!F138))),'Data Summary'!DW144="Yes"),OFFSET('Hygiene Data'!$F$9,0,10*ROW('Hygiene Data'!F138)),NA())</f>
        <v>#N/A</v>
      </c>
      <c r="BI144" s="89" t="e">
        <f ca="true">+IF(AND(ISNUMBER(OFFSET('Hygiene Data'!$G$5,0,10*ROW('Hygiene Data'!G138))),'Data Summary'!DX144="Yes"),OFFSET('Hygiene Data'!$G$5,0,10*ROW('Hygiene Data'!G138)),NA())</f>
        <v>#N/A</v>
      </c>
      <c r="BJ144" s="89" t="e">
        <f ca="true">+IF(AND(ISNUMBER(OFFSET('Hygiene Data'!$G$7,0,10*ROW('Hygiene Data'!G138))),'Data Summary'!DY144="Yes"),OFFSET('Hygiene Data'!$G$7,0,10*ROW('Hygiene Data'!G138)),NA())</f>
        <v>#N/A</v>
      </c>
      <c r="BK144" s="89" t="e">
        <f ca="true">+IF(AND(ISNUMBER(OFFSET('Hygiene Data'!$G$9,0,10*ROW('Hygiene Data'!G138))),'Data Summary'!DZ144="Yes"),OFFSET('Hygiene Data'!$G$9,0,10*ROW('Hygiene Data'!G138)),NA())</f>
        <v>#N/A</v>
      </c>
      <c r="BL144" s="89" t="e">
        <f ca="true">+IF(AND(ISNUMBER(OFFSET('Hygiene Data'!$H$5,0,10*ROW('Hygiene Data'!H138))),'Data Summary'!EA144="Yes"),OFFSET('Hygiene Data'!$H$5,0,10*ROW('Hygiene Data'!H138)),NA())</f>
        <v>#N/A</v>
      </c>
      <c r="BM144" s="89" t="e">
        <f ca="true">+IF(AND(ISNUMBER(OFFSET('Hygiene Data'!$H$7,0,10*ROW('Hygiene Data'!H138))),'Data Summary'!EB144="Yes"),OFFSET('Hygiene Data'!$H$7,0,10*ROW('Hygiene Data'!H138)),NA())</f>
        <v>#N/A</v>
      </c>
      <c r="BN144" s="89" t="e">
        <f ca="true">+IF(AND(ISNUMBER(OFFSET('Hygiene Data'!$H$9,0,10*ROW('Hygiene Data'!H138))),'Data Summary'!EC144="Yes"),OFFSET('Hygiene Data'!$H$9,0,10*ROW('Hygiene Data'!H138)),NA())</f>
        <v>#N/A</v>
      </c>
      <c r="BO144" s="89" t="e">
        <f ca="true">+IF(AND(ISNUMBER(OFFSET('Hygiene Data'!$I$5,0,10*ROW('Hygiene Data'!I138))),'Data Summary'!ED144="Yes"),OFFSET('Hygiene Data'!$I$5,0,10*ROW('Hygiene Data'!I138)),NA())</f>
        <v>#N/A</v>
      </c>
      <c r="BP144" s="89" t="e">
        <f ca="true">+IF(AND(ISNUMBER(OFFSET('Hygiene Data'!$I$7,0,10*ROW('Hygiene Data'!I138))),'Data Summary'!EE144="Yes"),OFFSET('Hygiene Data'!$I$7,0,10*ROW('Hygiene Data'!I138)),NA())</f>
        <v>#N/A</v>
      </c>
      <c r="BQ144" s="89" t="e">
        <f ca="true">+IF(AND(ISNUMBER(OFFSET('Hygiene Data'!$I$9,0,10*ROW('Hygiene Data'!I138))),'Data Summary'!EF144="Yes"),OFFSET('Hygiene Data'!$I$9,0,10*ROW('Hygiene Data'!I138)),NA())</f>
        <v>#N/A</v>
      </c>
    </row>
    <row xmlns:x14ac="http://schemas.microsoft.com/office/spreadsheetml/2009/9/ac" r="145" x14ac:dyDescent="0.2">
      <c r="A145" s="326" t="e">
        <f ca="true">+RIGHT('Data Summary'!A145,LEN('Data Summary'!A145)-9)</f>
        <v>#VALUE!</v>
      </c>
      <c r="B145" s="34" t="str">
        <f ca="true">+IF(ISTEXT('Data Summary'!B145),'Data Summary'!B145,"")</f>
        <v/>
      </c>
      <c r="C145" s="325" t="e">
        <f ca="true">+VALUE('Data Summary'!C145)</f>
        <v>#VALUE!</v>
      </c>
      <c r="D145" s="87" t="e">
        <f ca="true">+IF(AND(ISNUMBER(OFFSET('Water Data'!$D$4,0,10*ROW('Water Data'!D139))),'Data Summary'!BS145="Yes"),100-OFFSET('Water Data'!$D$4,0,10*ROW('Water Data'!D139)),NA())</f>
        <v>#N/A</v>
      </c>
      <c r="E145" s="87" t="e">
        <f ca="true">+IF(AND(ISNUMBER(OFFSET('Water Data'!$D$6,0,10*ROW('Water Data'!D139))),'Data Summary'!BT145="Yes"),OFFSET('Water Data'!$D$6,0,10*ROW('Water Data'!D139)),NA())</f>
        <v>#N/A</v>
      </c>
      <c r="F145" s="87" t="e">
        <f ca="true">+IF(AND(ISNUMBER(OFFSET('Water Data'!$D$9,0,10*ROW('Water Data'!D139))),'Data Summary'!BU145="Yes"),OFFSET('Water Data'!$D$9,0,10*ROW('Water Data'!D139)),NA())</f>
        <v>#N/A</v>
      </c>
      <c r="G145" s="87" t="e">
        <f ca="true">+IF(AND(ISNUMBER(OFFSET('Water Data'!$E$4,0,10*ROW('Water Data'!E139))),'Data Summary'!BV145="Yes"),100-OFFSET('Water Data'!$E$4,0,10*ROW('Water Data'!E139)),NA())</f>
        <v>#N/A</v>
      </c>
      <c r="H145" s="87" t="e">
        <f ca="true">+IF(AND(ISNUMBER(OFFSET('Water Data'!$E$6,0,10*ROW('Water Data'!E139))),'Data Summary'!BW145="Yes"),OFFSET('Water Data'!$E$6,0,10*ROW('Water Data'!E139)),NA())</f>
        <v>#N/A</v>
      </c>
      <c r="I145" s="87" t="e">
        <f ca="true">+IF(AND(ISNUMBER(OFFSET('Water Data'!$E$9,0,10*ROW('Water Data'!E139))),'Data Summary'!BX145="Yes"),OFFSET('Water Data'!$E$9,0,10*ROW('Water Data'!E139)),NA())</f>
        <v>#N/A</v>
      </c>
      <c r="J145" s="87" t="e">
        <f ca="true">+IF(AND(ISNUMBER(OFFSET('Water Data'!$F$4,0,10*ROW('Water Data'!F139))),'Data Summary'!BY145="Yes"),100-OFFSET('Water Data'!$F$4,0,10*ROW('Water Data'!F139)),NA())</f>
        <v>#N/A</v>
      </c>
      <c r="K145" s="87" t="e">
        <f ca="true">+IF(AND(ISNUMBER(OFFSET('Water Data'!$F$6,0,10*ROW('Water Data'!F139))),'Data Summary'!BZ145="Yes"),OFFSET('Water Data'!$F$6,0,10*ROW('Water Data'!F139)),NA())</f>
        <v>#N/A</v>
      </c>
      <c r="L145" s="87" t="e">
        <f ca="true">+IF(AND(ISNUMBER(OFFSET('Water Data'!$F$9,0,10*ROW('Water Data'!F139))),'Data Summary'!CA145="Yes"),OFFSET('Water Data'!$F$9,0,10*ROW('Water Data'!F139)),NA())</f>
        <v>#N/A</v>
      </c>
      <c r="M145" s="87" t="e">
        <f ca="true">+IF(AND(ISNUMBER(OFFSET('Water Data'!$G$4,0,10*ROW('Water Data'!G139))),'Data Summary'!CB145="Yes"),100-OFFSET('Water Data'!$G$4,0,10*ROW('Water Data'!G139)),NA())</f>
        <v>#N/A</v>
      </c>
      <c r="N145" s="87" t="e">
        <f ca="true">+IF(AND(ISNUMBER(OFFSET('Water Data'!$G$6,0,10*ROW('Water Data'!G139))),'Data Summary'!CC145="Yes"),OFFSET('Water Data'!$G$6,0,10*ROW('Water Data'!G139)),NA())</f>
        <v>#N/A</v>
      </c>
      <c r="O145" s="87" t="e">
        <f ca="true">+IF(AND(ISNUMBER(OFFSET('Water Data'!$G$9,0,10*ROW('Water Data'!G139))),'Data Summary'!CD145="Yes"),OFFSET('Water Data'!$G$9,0,10*ROW('Water Data'!G139)),NA())</f>
        <v>#N/A</v>
      </c>
      <c r="P145" s="87" t="e">
        <f ca="true">+IF(AND(ISNUMBER(OFFSET('Water Data'!$H$4,0,10*ROW('Water Data'!H139))),'Data Summary'!CE145="Yes"),100-OFFSET('Water Data'!$H$4,0,10*ROW('Water Data'!H139)),NA())</f>
        <v>#N/A</v>
      </c>
      <c r="Q145" s="87" t="e">
        <f ca="true">+IF(AND(ISNUMBER(OFFSET('Water Data'!$H$6,0,10*ROW('Water Data'!H139))),'Data Summary'!CF145="Yes"),OFFSET('Water Data'!$H$6,0,10*ROW('Water Data'!H139)),NA())</f>
        <v>#N/A</v>
      </c>
      <c r="R145" s="87" t="e">
        <f ca="true">+IF(AND(ISNUMBER(OFFSET('Water Data'!$H$9,0,10*ROW('Water Data'!H139))),'Data Summary'!CG145="Yes"),OFFSET('Water Data'!$H$9,0,10*ROW('Water Data'!H139)),NA())</f>
        <v>#N/A</v>
      </c>
      <c r="S145" s="87" t="e">
        <f ca="true">+IF(AND(ISNUMBER(OFFSET('Water Data'!$I$4,0,10*ROW('Water Data'!I139))),'Data Summary'!CH145="Yes"),100-OFFSET('Water Data'!$I$4,0,10*ROW('Water Data'!I139)),NA())</f>
        <v>#N/A</v>
      </c>
      <c r="T145" s="87" t="e">
        <f ca="true">+IF(AND(ISNUMBER(OFFSET('Water Data'!$I$6,0,10*ROW('Water Data'!I139))),'Data Summary'!CI145="Yes"),OFFSET('Water Data'!$I$6,0,10*ROW('Water Data'!I139)),NA())</f>
        <v>#N/A</v>
      </c>
      <c r="U145" s="87" t="e">
        <f ca="true">+IF(AND(ISNUMBER(OFFSET('Water Data'!$I$9,0,10*ROW('Water Data'!I139))),'Data Summary'!CJ145="Yes"),OFFSET('Water Data'!$I$9,0,10*ROW('Water Data'!I139)),NA())</f>
        <v>#N/A</v>
      </c>
      <c r="V145" s="88" t="e">
        <f ca="true">+IF(AND(ISNUMBER(OFFSET('Sanitation Data'!$D$4,0,10*ROW('Sanitation Data'!D139))),'Data Summary'!CK145="Yes"),100-OFFSET('Sanitation Data'!$D$4,0,10*ROW('Sanitation Data'!D139)),NA())</f>
        <v>#N/A</v>
      </c>
      <c r="W145" s="88" t="e">
        <f ca="true">+IF(AND(ISNUMBER(OFFSET('Sanitation Data'!$D$6,0,10*ROW('Sanitation Data'!D139))),'Data Summary'!CL145="Yes"),OFFSET('Sanitation Data'!$D$6,0,10*ROW('Sanitation Data'!D139)),NA())</f>
        <v>#N/A</v>
      </c>
      <c r="X145" s="88" t="e">
        <f ca="true">+IF(AND(ISNUMBER(OFFSET('Sanitation Data'!$D$10,0,10*ROW('Sanitation Data'!D139))),'Data Summary'!CM145="Yes"),OFFSET('Sanitation Data'!$D$10,0,10*ROW('Sanitation Data'!D139)),NA())</f>
        <v>#N/A</v>
      </c>
      <c r="Y145" s="88" t="e">
        <f ca="true">+IF(AND(ISNUMBER(OFFSET('Sanitation Data'!$D$11,0,10*ROW('Sanitation Data'!D139))),'Data Summary'!CN145="Yes"),OFFSET('Sanitation Data'!$D$11,0,10*ROW('Sanitation Data'!D139)),NA())</f>
        <v>#N/A</v>
      </c>
      <c r="Z145" s="88" t="e">
        <f ca="true">+IF(AND(ISNUMBER(OFFSET('Sanitation Data'!$D$12,0,10*ROW('Sanitation Data'!D139))),'Data Summary'!CO145="Yes"),OFFSET('Sanitation Data'!$D$12,0,10*ROW('Sanitation Data'!D139)),NA())</f>
        <v>#N/A</v>
      </c>
      <c r="AA145" s="88" t="e">
        <f ca="true">+IF(AND(ISNUMBER(OFFSET('Sanitation Data'!$E$4,0,10*ROW('Sanitation Data'!E139))),'Data Summary'!CP145="Yes"),100-OFFSET('Sanitation Data'!$E$4,0,10*ROW('Sanitation Data'!E139)),NA())</f>
        <v>#N/A</v>
      </c>
      <c r="AB145" s="88" t="e">
        <f ca="true">+IF(AND(ISNUMBER(OFFSET('Sanitation Data'!$E$6,0,10*ROW('Sanitation Data'!E139))),'Data Summary'!CQ145="Yes"),OFFSET('Sanitation Data'!$E$6,0,10*ROW('Sanitation Data'!E139)),NA())</f>
        <v>#N/A</v>
      </c>
      <c r="AC145" s="88" t="e">
        <f ca="true">+IF(AND(ISNUMBER(OFFSET('Sanitation Data'!$E$10,0,10*ROW('Sanitation Data'!E139))),'Data Summary'!CR145="Yes"),OFFSET('Sanitation Data'!$E$10,0,10*ROW('Sanitation Data'!E139)),NA())</f>
        <v>#N/A</v>
      </c>
      <c r="AD145" s="88" t="e">
        <f ca="true">+IF(AND(ISNUMBER(OFFSET('Sanitation Data'!$E$11,0,10*ROW('Sanitation Data'!E139))),'Data Summary'!CS145="Yes"),OFFSET('Sanitation Data'!$E$11,0,10*ROW('Sanitation Data'!E139)),NA())</f>
        <v>#N/A</v>
      </c>
      <c r="AE145" s="88" t="e">
        <f ca="true">+IF(AND(ISNUMBER(OFFSET('Sanitation Data'!$E$12,0,10*ROW('Sanitation Data'!E139))),'Data Summary'!CT145="Yes"),OFFSET('Sanitation Data'!$E$12,0,10*ROW('Sanitation Data'!E139)),NA())</f>
        <v>#N/A</v>
      </c>
      <c r="AF145" s="88" t="e">
        <f ca="true">+IF(AND(ISNUMBER(OFFSET('Sanitation Data'!$F$4,0,10*ROW('Sanitation Data'!F139))),'Data Summary'!CU145="Yes"),100-OFFSET('Sanitation Data'!$F$4,0,10*ROW('Sanitation Data'!F139)),NA())</f>
        <v>#N/A</v>
      </c>
      <c r="AG145" s="88" t="e">
        <f ca="true">+IF(AND(ISNUMBER(OFFSET('Sanitation Data'!$F$6,0,10*ROW('Sanitation Data'!F139))),'Data Summary'!CV145="Yes"),OFFSET('Sanitation Data'!$F$6,0,10*ROW('Sanitation Data'!F139)),NA())</f>
        <v>#N/A</v>
      </c>
      <c r="AH145" s="88" t="e">
        <f ca="true">+IF(AND(ISNUMBER(OFFSET('Sanitation Data'!$F$10,0,10*ROW('Sanitation Data'!F139))),'Data Summary'!CW145="Yes"),OFFSET('Sanitation Data'!$F$10,0,10*ROW('Sanitation Data'!F139)),NA())</f>
        <v>#N/A</v>
      </c>
      <c r="AI145" s="88" t="e">
        <f ca="true">+IF(AND(ISNUMBER(OFFSET('Sanitation Data'!$F$11,0,10*ROW('Sanitation Data'!F139))),'Data Summary'!CX145="Yes"),OFFSET('Sanitation Data'!$F$11,0,10*ROW('Sanitation Data'!F139)),NA())</f>
        <v>#N/A</v>
      </c>
      <c r="AJ145" s="88" t="e">
        <f ca="true">+IF(AND(ISNUMBER(OFFSET('Sanitation Data'!$F$12,0,10*ROW('Sanitation Data'!F139))),'Data Summary'!CY145="Yes"),OFFSET('Sanitation Data'!$F$12,0,10*ROW('Sanitation Data'!F139)),NA())</f>
        <v>#N/A</v>
      </c>
      <c r="AK145" s="88" t="e">
        <f ca="true">+IF(AND(ISNUMBER(OFFSET('Sanitation Data'!$G$4,0,10*ROW('Sanitation Data'!G139))),'Data Summary'!CZ145="Yes"),100-OFFSET('Sanitation Data'!$G$4,0,10*ROW('Sanitation Data'!G139)),NA())</f>
        <v>#N/A</v>
      </c>
      <c r="AL145" s="88" t="e">
        <f ca="true">+IF(AND(ISNUMBER(OFFSET('Sanitation Data'!$G$6,0,10*ROW('Sanitation Data'!G139))),'Data Summary'!DA145="Yes"),OFFSET('Sanitation Data'!$G$6,0,10*ROW('Sanitation Data'!G139)),NA())</f>
        <v>#N/A</v>
      </c>
      <c r="AM145" s="88" t="e">
        <f ca="true">+IF(AND(ISNUMBER(OFFSET('Sanitation Data'!$G$10,0,10*ROW('Sanitation Data'!G139))),'Data Summary'!DB145="Yes"),OFFSET('Sanitation Data'!$G$10,0,10*ROW('Sanitation Data'!G139)),NA())</f>
        <v>#N/A</v>
      </c>
      <c r="AN145" s="88" t="e">
        <f ca="true">+IF(AND(ISNUMBER(OFFSET('Sanitation Data'!$G$11,0,10*ROW('Sanitation Data'!G139))),'Data Summary'!DC145="Yes"),OFFSET('Sanitation Data'!$G$11,0,10*ROW('Sanitation Data'!G139)),NA())</f>
        <v>#N/A</v>
      </c>
      <c r="AO145" s="88" t="e">
        <f ca="true">+IF(AND(ISNUMBER(OFFSET('Sanitation Data'!$G$12,0,10*ROW('Sanitation Data'!G139))),'Data Summary'!DD145="Yes"),OFFSET('Sanitation Data'!$G$12,0,10*ROW('Sanitation Data'!G139)),NA())</f>
        <v>#N/A</v>
      </c>
      <c r="AP145" s="88" t="e">
        <f ca="true">+IF(AND(ISNUMBER(OFFSET('Sanitation Data'!$H$4,0,10*ROW('Sanitation Data'!H139))),'Data Summary'!DE145="Yes"),100-OFFSET('Sanitation Data'!$H$4,0,10*ROW('Sanitation Data'!H139)),NA())</f>
        <v>#N/A</v>
      </c>
      <c r="AQ145" s="88" t="e">
        <f ca="true">+IF(AND(ISNUMBER(OFFSET('Sanitation Data'!$H$6,0,10*ROW('Sanitation Data'!H139))),'Data Summary'!DF145="Yes"),OFFSET('Sanitation Data'!$H$6,0,10*ROW('Sanitation Data'!H139)),NA())</f>
        <v>#N/A</v>
      </c>
      <c r="AR145" s="88" t="e">
        <f ca="true">+IF(AND(ISNUMBER(OFFSET('Sanitation Data'!$H$10,0,10*ROW('Sanitation Data'!H139))),'Data Summary'!DG145="Yes"),OFFSET('Sanitation Data'!$H$10,0,10*ROW('Sanitation Data'!H139)),NA())</f>
        <v>#N/A</v>
      </c>
      <c r="AS145" s="88" t="e">
        <f ca="true">+IF(AND(ISNUMBER(OFFSET('Sanitation Data'!$H$11,0,10*ROW('Sanitation Data'!H139))),'Data Summary'!DH145="Yes"),OFFSET('Sanitation Data'!$H$11,0,10*ROW('Sanitation Data'!H139)),NA())</f>
        <v>#N/A</v>
      </c>
      <c r="AT145" s="88" t="e">
        <f ca="true">+IF(AND(ISNUMBER(OFFSET('Sanitation Data'!$H$12,0,10*ROW('Sanitation Data'!H139))),'Data Summary'!DI145="Yes"),OFFSET('Sanitation Data'!$H$12,0,10*ROW('Sanitation Data'!H139)),NA())</f>
        <v>#N/A</v>
      </c>
      <c r="AU145" s="88" t="e">
        <f ca="true">+IF(AND(ISNUMBER(OFFSET('Sanitation Data'!$I$4,0,10*ROW('Sanitation Data'!I139))),'Data Summary'!DJ145="Yes"),100-OFFSET('Sanitation Data'!$I$4,0,10*ROW('Sanitation Data'!I139)),NA())</f>
        <v>#N/A</v>
      </c>
      <c r="AV145" s="88" t="e">
        <f ca="true">+IF(AND(ISNUMBER(OFFSET('Sanitation Data'!$I$6,0,10*ROW('Sanitation Data'!I139))),'Data Summary'!DK145="Yes"),OFFSET('Sanitation Data'!$I$6,0,10*ROW('Sanitation Data'!I139)),NA())</f>
        <v>#N/A</v>
      </c>
      <c r="AW145" s="88" t="e">
        <f ca="true">+IF(AND(ISNUMBER(OFFSET('Sanitation Data'!$I$10,0,10*ROW('Sanitation Data'!I139))),'Data Summary'!DL145="Yes"),OFFSET('Sanitation Data'!$I$10,0,10*ROW('Sanitation Data'!I139)),NA())</f>
        <v>#N/A</v>
      </c>
      <c r="AX145" s="88" t="e">
        <f ca="true">+IF(AND(ISNUMBER(OFFSET('Sanitation Data'!$I$11,0,10*ROW('Sanitation Data'!I139))),'Data Summary'!DM145="Yes"),OFFSET('Sanitation Data'!$I$11,0,10*ROW('Sanitation Data'!I139)),NA())</f>
        <v>#N/A</v>
      </c>
      <c r="AY145" s="88" t="e">
        <f ca="true">+IF(AND(ISNUMBER(OFFSET('Sanitation Data'!$I$12,0,10*ROW('Sanitation Data'!I139))),'Data Summary'!DN145="Yes"),OFFSET('Sanitation Data'!$I$12,0,10*ROW('Sanitation Data'!I139)),NA())</f>
        <v>#N/A</v>
      </c>
      <c r="AZ145" s="89" t="e">
        <f ca="true">+IF(AND(ISNUMBER(OFFSET('Hygiene Data'!$D$5,0,10*ROW('Hygiene Data'!D139))),'Data Summary'!DO145="Yes"),OFFSET('Hygiene Data'!$D$5,0,10*ROW('Hygiene Data'!D139)),NA())</f>
        <v>#N/A</v>
      </c>
      <c r="BA145" s="89" t="e">
        <f ca="true">+IF(AND(ISNUMBER(OFFSET('Hygiene Data'!$D$7,0,10*ROW('Hygiene Data'!D139))),'Data Summary'!DP145="Yes"),OFFSET('Hygiene Data'!$D$7,0,10*ROW('Hygiene Data'!D139)),NA())</f>
        <v>#N/A</v>
      </c>
      <c r="BB145" s="89" t="e">
        <f ca="true">+IF(AND(ISNUMBER(OFFSET('Hygiene Data'!$D$9,0,10*ROW('Hygiene Data'!D139))),'Data Summary'!DQ145="Yes"),OFFSET('Hygiene Data'!$D$9,0,10*ROW('Hygiene Data'!D139)),NA())</f>
        <v>#N/A</v>
      </c>
      <c r="BC145" s="89" t="e">
        <f ca="true">+IF(AND(ISNUMBER(OFFSET('Hygiene Data'!$E$5,0,10*ROW('Hygiene Data'!E139))),'Data Summary'!DR145="Yes"),OFFSET('Hygiene Data'!$E$5,0,10*ROW('Hygiene Data'!E139)),NA())</f>
        <v>#N/A</v>
      </c>
      <c r="BD145" s="89" t="e">
        <f ca="true">+IF(AND(ISNUMBER(OFFSET('Hygiene Data'!$E$7,0,10*ROW('Hygiene Data'!E139))),'Data Summary'!DS145="Yes"),OFFSET('Hygiene Data'!$E$7,0,10*ROW('Hygiene Data'!E139)),NA())</f>
        <v>#N/A</v>
      </c>
      <c r="BE145" s="89" t="e">
        <f ca="true">+IF(AND(ISNUMBER(OFFSET('Hygiene Data'!$E$9,0,10*ROW('Hygiene Data'!E139))),'Data Summary'!DT145="Yes"),OFFSET('Hygiene Data'!$E$9,0,10*ROW('Hygiene Data'!E139)),NA())</f>
        <v>#N/A</v>
      </c>
      <c r="BF145" s="89" t="e">
        <f ca="true">+IF(AND(ISNUMBER(OFFSET('Hygiene Data'!$F$5,0,10*ROW('Hygiene Data'!F139))),'Data Summary'!DU145="Yes"),OFFSET('Hygiene Data'!$F$5,0,10*ROW('Hygiene Data'!F139)),NA())</f>
        <v>#N/A</v>
      </c>
      <c r="BG145" s="89" t="e">
        <f ca="true">+IF(AND(ISNUMBER(OFFSET('Hygiene Data'!$F$7,0,10*ROW('Hygiene Data'!F139))),'Data Summary'!DV145="Yes"),OFFSET('Hygiene Data'!$F$7,0,10*ROW('Hygiene Data'!F139)),NA())</f>
        <v>#N/A</v>
      </c>
      <c r="BH145" s="89" t="e">
        <f ca="true">+IF(AND(ISNUMBER(OFFSET('Hygiene Data'!$F$9,0,10*ROW('Hygiene Data'!F139))),'Data Summary'!DW145="Yes"),OFFSET('Hygiene Data'!$F$9,0,10*ROW('Hygiene Data'!F139)),NA())</f>
        <v>#N/A</v>
      </c>
      <c r="BI145" s="89" t="e">
        <f ca="true">+IF(AND(ISNUMBER(OFFSET('Hygiene Data'!$G$5,0,10*ROW('Hygiene Data'!G139))),'Data Summary'!DX145="Yes"),OFFSET('Hygiene Data'!$G$5,0,10*ROW('Hygiene Data'!G139)),NA())</f>
        <v>#N/A</v>
      </c>
      <c r="BJ145" s="89" t="e">
        <f ca="true">+IF(AND(ISNUMBER(OFFSET('Hygiene Data'!$G$7,0,10*ROW('Hygiene Data'!G139))),'Data Summary'!DY145="Yes"),OFFSET('Hygiene Data'!$G$7,0,10*ROW('Hygiene Data'!G139)),NA())</f>
        <v>#N/A</v>
      </c>
      <c r="BK145" s="89" t="e">
        <f ca="true">+IF(AND(ISNUMBER(OFFSET('Hygiene Data'!$G$9,0,10*ROW('Hygiene Data'!G139))),'Data Summary'!DZ145="Yes"),OFFSET('Hygiene Data'!$G$9,0,10*ROW('Hygiene Data'!G139)),NA())</f>
        <v>#N/A</v>
      </c>
      <c r="BL145" s="89" t="e">
        <f ca="true">+IF(AND(ISNUMBER(OFFSET('Hygiene Data'!$H$5,0,10*ROW('Hygiene Data'!H139))),'Data Summary'!EA145="Yes"),OFFSET('Hygiene Data'!$H$5,0,10*ROW('Hygiene Data'!H139)),NA())</f>
        <v>#N/A</v>
      </c>
      <c r="BM145" s="89" t="e">
        <f ca="true">+IF(AND(ISNUMBER(OFFSET('Hygiene Data'!$H$7,0,10*ROW('Hygiene Data'!H139))),'Data Summary'!EB145="Yes"),OFFSET('Hygiene Data'!$H$7,0,10*ROW('Hygiene Data'!H139)),NA())</f>
        <v>#N/A</v>
      </c>
      <c r="BN145" s="89" t="e">
        <f ca="true">+IF(AND(ISNUMBER(OFFSET('Hygiene Data'!$H$9,0,10*ROW('Hygiene Data'!H139))),'Data Summary'!EC145="Yes"),OFFSET('Hygiene Data'!$H$9,0,10*ROW('Hygiene Data'!H139)),NA())</f>
        <v>#N/A</v>
      </c>
      <c r="BO145" s="89" t="e">
        <f ca="true">+IF(AND(ISNUMBER(OFFSET('Hygiene Data'!$I$5,0,10*ROW('Hygiene Data'!I139))),'Data Summary'!ED145="Yes"),OFFSET('Hygiene Data'!$I$5,0,10*ROW('Hygiene Data'!I139)),NA())</f>
        <v>#N/A</v>
      </c>
      <c r="BP145" s="89" t="e">
        <f ca="true">+IF(AND(ISNUMBER(OFFSET('Hygiene Data'!$I$7,0,10*ROW('Hygiene Data'!I139))),'Data Summary'!EE145="Yes"),OFFSET('Hygiene Data'!$I$7,0,10*ROW('Hygiene Data'!I139)),NA())</f>
        <v>#N/A</v>
      </c>
      <c r="BQ145" s="89" t="e">
        <f ca="true">+IF(AND(ISNUMBER(OFFSET('Hygiene Data'!$I$9,0,10*ROW('Hygiene Data'!I139))),'Data Summary'!EF145="Yes"),OFFSET('Hygiene Data'!$I$9,0,10*ROW('Hygiene Data'!I139)),NA())</f>
        <v>#N/A</v>
      </c>
    </row>
    <row xmlns:x14ac="http://schemas.microsoft.com/office/spreadsheetml/2009/9/ac" r="146" x14ac:dyDescent="0.2">
      <c r="A146" s="326" t="e">
        <f ca="true">+RIGHT('Data Summary'!A146,LEN('Data Summary'!A146)-9)</f>
        <v>#VALUE!</v>
      </c>
      <c r="B146" s="34" t="str">
        <f ca="true">+IF(ISTEXT('Data Summary'!B146),'Data Summary'!B146,"")</f>
        <v/>
      </c>
      <c r="C146" s="325" t="e">
        <f ca="true">+VALUE('Data Summary'!C146)</f>
        <v>#VALUE!</v>
      </c>
      <c r="D146" s="87" t="e">
        <f ca="true">+IF(AND(ISNUMBER(OFFSET('Water Data'!$D$4,0,10*ROW('Water Data'!D140))),'Data Summary'!BS146="Yes"),100-OFFSET('Water Data'!$D$4,0,10*ROW('Water Data'!D140)),NA())</f>
        <v>#N/A</v>
      </c>
      <c r="E146" s="87" t="e">
        <f ca="true">+IF(AND(ISNUMBER(OFFSET('Water Data'!$D$6,0,10*ROW('Water Data'!D140))),'Data Summary'!BT146="Yes"),OFFSET('Water Data'!$D$6,0,10*ROW('Water Data'!D140)),NA())</f>
        <v>#N/A</v>
      </c>
      <c r="F146" s="87" t="e">
        <f ca="true">+IF(AND(ISNUMBER(OFFSET('Water Data'!$D$9,0,10*ROW('Water Data'!D140))),'Data Summary'!BU146="Yes"),OFFSET('Water Data'!$D$9,0,10*ROW('Water Data'!D140)),NA())</f>
        <v>#N/A</v>
      </c>
      <c r="G146" s="87" t="e">
        <f ca="true">+IF(AND(ISNUMBER(OFFSET('Water Data'!$E$4,0,10*ROW('Water Data'!E140))),'Data Summary'!BV146="Yes"),100-OFFSET('Water Data'!$E$4,0,10*ROW('Water Data'!E140)),NA())</f>
        <v>#N/A</v>
      </c>
      <c r="H146" s="87" t="e">
        <f ca="true">+IF(AND(ISNUMBER(OFFSET('Water Data'!$E$6,0,10*ROW('Water Data'!E140))),'Data Summary'!BW146="Yes"),OFFSET('Water Data'!$E$6,0,10*ROW('Water Data'!E140)),NA())</f>
        <v>#N/A</v>
      </c>
      <c r="I146" s="87" t="e">
        <f ca="true">+IF(AND(ISNUMBER(OFFSET('Water Data'!$E$9,0,10*ROW('Water Data'!E140))),'Data Summary'!BX146="Yes"),OFFSET('Water Data'!$E$9,0,10*ROW('Water Data'!E140)),NA())</f>
        <v>#N/A</v>
      </c>
      <c r="J146" s="87" t="e">
        <f ca="true">+IF(AND(ISNUMBER(OFFSET('Water Data'!$F$4,0,10*ROW('Water Data'!F140))),'Data Summary'!BY146="Yes"),100-OFFSET('Water Data'!$F$4,0,10*ROW('Water Data'!F140)),NA())</f>
        <v>#N/A</v>
      </c>
      <c r="K146" s="87" t="e">
        <f ca="true">+IF(AND(ISNUMBER(OFFSET('Water Data'!$F$6,0,10*ROW('Water Data'!F140))),'Data Summary'!BZ146="Yes"),OFFSET('Water Data'!$F$6,0,10*ROW('Water Data'!F140)),NA())</f>
        <v>#N/A</v>
      </c>
      <c r="L146" s="87" t="e">
        <f ca="true">+IF(AND(ISNUMBER(OFFSET('Water Data'!$F$9,0,10*ROW('Water Data'!F140))),'Data Summary'!CA146="Yes"),OFFSET('Water Data'!$F$9,0,10*ROW('Water Data'!F140)),NA())</f>
        <v>#N/A</v>
      </c>
      <c r="M146" s="87" t="e">
        <f ca="true">+IF(AND(ISNUMBER(OFFSET('Water Data'!$G$4,0,10*ROW('Water Data'!G140))),'Data Summary'!CB146="Yes"),100-OFFSET('Water Data'!$G$4,0,10*ROW('Water Data'!G140)),NA())</f>
        <v>#N/A</v>
      </c>
      <c r="N146" s="87" t="e">
        <f ca="true">+IF(AND(ISNUMBER(OFFSET('Water Data'!$G$6,0,10*ROW('Water Data'!G140))),'Data Summary'!CC146="Yes"),OFFSET('Water Data'!$G$6,0,10*ROW('Water Data'!G140)),NA())</f>
        <v>#N/A</v>
      </c>
      <c r="O146" s="87" t="e">
        <f ca="true">+IF(AND(ISNUMBER(OFFSET('Water Data'!$G$9,0,10*ROW('Water Data'!G140))),'Data Summary'!CD146="Yes"),OFFSET('Water Data'!$G$9,0,10*ROW('Water Data'!G140)),NA())</f>
        <v>#N/A</v>
      </c>
      <c r="P146" s="87" t="e">
        <f ca="true">+IF(AND(ISNUMBER(OFFSET('Water Data'!$H$4,0,10*ROW('Water Data'!H140))),'Data Summary'!CE146="Yes"),100-OFFSET('Water Data'!$H$4,0,10*ROW('Water Data'!H140)),NA())</f>
        <v>#N/A</v>
      </c>
      <c r="Q146" s="87" t="e">
        <f ca="true">+IF(AND(ISNUMBER(OFFSET('Water Data'!$H$6,0,10*ROW('Water Data'!H140))),'Data Summary'!CF146="Yes"),OFFSET('Water Data'!$H$6,0,10*ROW('Water Data'!H140)),NA())</f>
        <v>#N/A</v>
      </c>
      <c r="R146" s="87" t="e">
        <f ca="true">+IF(AND(ISNUMBER(OFFSET('Water Data'!$H$9,0,10*ROW('Water Data'!H140))),'Data Summary'!CG146="Yes"),OFFSET('Water Data'!$H$9,0,10*ROW('Water Data'!H140)),NA())</f>
        <v>#N/A</v>
      </c>
      <c r="S146" s="87" t="e">
        <f ca="true">+IF(AND(ISNUMBER(OFFSET('Water Data'!$I$4,0,10*ROW('Water Data'!I140))),'Data Summary'!CH146="Yes"),100-OFFSET('Water Data'!$I$4,0,10*ROW('Water Data'!I140)),NA())</f>
        <v>#N/A</v>
      </c>
      <c r="T146" s="87" t="e">
        <f ca="true">+IF(AND(ISNUMBER(OFFSET('Water Data'!$I$6,0,10*ROW('Water Data'!I140))),'Data Summary'!CI146="Yes"),OFFSET('Water Data'!$I$6,0,10*ROW('Water Data'!I140)),NA())</f>
        <v>#N/A</v>
      </c>
      <c r="U146" s="87" t="e">
        <f ca="true">+IF(AND(ISNUMBER(OFFSET('Water Data'!$I$9,0,10*ROW('Water Data'!I140))),'Data Summary'!CJ146="Yes"),OFFSET('Water Data'!$I$9,0,10*ROW('Water Data'!I140)),NA())</f>
        <v>#N/A</v>
      </c>
      <c r="V146" s="88" t="e">
        <f ca="true">+IF(AND(ISNUMBER(OFFSET('Sanitation Data'!$D$4,0,10*ROW('Sanitation Data'!D140))),'Data Summary'!CK146="Yes"),100-OFFSET('Sanitation Data'!$D$4,0,10*ROW('Sanitation Data'!D140)),NA())</f>
        <v>#N/A</v>
      </c>
      <c r="W146" s="88" t="e">
        <f ca="true">+IF(AND(ISNUMBER(OFFSET('Sanitation Data'!$D$6,0,10*ROW('Sanitation Data'!D140))),'Data Summary'!CL146="Yes"),OFFSET('Sanitation Data'!$D$6,0,10*ROW('Sanitation Data'!D140)),NA())</f>
        <v>#N/A</v>
      </c>
      <c r="X146" s="88" t="e">
        <f ca="true">+IF(AND(ISNUMBER(OFFSET('Sanitation Data'!$D$10,0,10*ROW('Sanitation Data'!D140))),'Data Summary'!CM146="Yes"),OFFSET('Sanitation Data'!$D$10,0,10*ROW('Sanitation Data'!D140)),NA())</f>
        <v>#N/A</v>
      </c>
      <c r="Y146" s="88" t="e">
        <f ca="true">+IF(AND(ISNUMBER(OFFSET('Sanitation Data'!$D$11,0,10*ROW('Sanitation Data'!D140))),'Data Summary'!CN146="Yes"),OFFSET('Sanitation Data'!$D$11,0,10*ROW('Sanitation Data'!D140)),NA())</f>
        <v>#N/A</v>
      </c>
      <c r="Z146" s="88" t="e">
        <f ca="true">+IF(AND(ISNUMBER(OFFSET('Sanitation Data'!$D$12,0,10*ROW('Sanitation Data'!D140))),'Data Summary'!CO146="Yes"),OFFSET('Sanitation Data'!$D$12,0,10*ROW('Sanitation Data'!D140)),NA())</f>
        <v>#N/A</v>
      </c>
      <c r="AA146" s="88" t="e">
        <f ca="true">+IF(AND(ISNUMBER(OFFSET('Sanitation Data'!$E$4,0,10*ROW('Sanitation Data'!E140))),'Data Summary'!CP146="Yes"),100-OFFSET('Sanitation Data'!$E$4,0,10*ROW('Sanitation Data'!E140)),NA())</f>
        <v>#N/A</v>
      </c>
      <c r="AB146" s="88" t="e">
        <f ca="true">+IF(AND(ISNUMBER(OFFSET('Sanitation Data'!$E$6,0,10*ROW('Sanitation Data'!E140))),'Data Summary'!CQ146="Yes"),OFFSET('Sanitation Data'!$E$6,0,10*ROW('Sanitation Data'!E140)),NA())</f>
        <v>#N/A</v>
      </c>
      <c r="AC146" s="88" t="e">
        <f ca="true">+IF(AND(ISNUMBER(OFFSET('Sanitation Data'!$E$10,0,10*ROW('Sanitation Data'!E140))),'Data Summary'!CR146="Yes"),OFFSET('Sanitation Data'!$E$10,0,10*ROW('Sanitation Data'!E140)),NA())</f>
        <v>#N/A</v>
      </c>
      <c r="AD146" s="88" t="e">
        <f ca="true">+IF(AND(ISNUMBER(OFFSET('Sanitation Data'!$E$11,0,10*ROW('Sanitation Data'!E140))),'Data Summary'!CS146="Yes"),OFFSET('Sanitation Data'!$E$11,0,10*ROW('Sanitation Data'!E140)),NA())</f>
        <v>#N/A</v>
      </c>
      <c r="AE146" s="88" t="e">
        <f ca="true">+IF(AND(ISNUMBER(OFFSET('Sanitation Data'!$E$12,0,10*ROW('Sanitation Data'!E140))),'Data Summary'!CT146="Yes"),OFFSET('Sanitation Data'!$E$12,0,10*ROW('Sanitation Data'!E140)),NA())</f>
        <v>#N/A</v>
      </c>
      <c r="AF146" s="88" t="e">
        <f ca="true">+IF(AND(ISNUMBER(OFFSET('Sanitation Data'!$F$4,0,10*ROW('Sanitation Data'!F140))),'Data Summary'!CU146="Yes"),100-OFFSET('Sanitation Data'!$F$4,0,10*ROW('Sanitation Data'!F140)),NA())</f>
        <v>#N/A</v>
      </c>
      <c r="AG146" s="88" t="e">
        <f ca="true">+IF(AND(ISNUMBER(OFFSET('Sanitation Data'!$F$6,0,10*ROW('Sanitation Data'!F140))),'Data Summary'!CV146="Yes"),OFFSET('Sanitation Data'!$F$6,0,10*ROW('Sanitation Data'!F140)),NA())</f>
        <v>#N/A</v>
      </c>
      <c r="AH146" s="88" t="e">
        <f ca="true">+IF(AND(ISNUMBER(OFFSET('Sanitation Data'!$F$10,0,10*ROW('Sanitation Data'!F140))),'Data Summary'!CW146="Yes"),OFFSET('Sanitation Data'!$F$10,0,10*ROW('Sanitation Data'!F140)),NA())</f>
        <v>#N/A</v>
      </c>
      <c r="AI146" s="88" t="e">
        <f ca="true">+IF(AND(ISNUMBER(OFFSET('Sanitation Data'!$F$11,0,10*ROW('Sanitation Data'!F140))),'Data Summary'!CX146="Yes"),OFFSET('Sanitation Data'!$F$11,0,10*ROW('Sanitation Data'!F140)),NA())</f>
        <v>#N/A</v>
      </c>
      <c r="AJ146" s="88" t="e">
        <f ca="true">+IF(AND(ISNUMBER(OFFSET('Sanitation Data'!$F$12,0,10*ROW('Sanitation Data'!F140))),'Data Summary'!CY146="Yes"),OFFSET('Sanitation Data'!$F$12,0,10*ROW('Sanitation Data'!F140)),NA())</f>
        <v>#N/A</v>
      </c>
      <c r="AK146" s="88" t="e">
        <f ca="true">+IF(AND(ISNUMBER(OFFSET('Sanitation Data'!$G$4,0,10*ROW('Sanitation Data'!G140))),'Data Summary'!CZ146="Yes"),100-OFFSET('Sanitation Data'!$G$4,0,10*ROW('Sanitation Data'!G140)),NA())</f>
        <v>#N/A</v>
      </c>
      <c r="AL146" s="88" t="e">
        <f ca="true">+IF(AND(ISNUMBER(OFFSET('Sanitation Data'!$G$6,0,10*ROW('Sanitation Data'!G140))),'Data Summary'!DA146="Yes"),OFFSET('Sanitation Data'!$G$6,0,10*ROW('Sanitation Data'!G140)),NA())</f>
        <v>#N/A</v>
      </c>
      <c r="AM146" s="88" t="e">
        <f ca="true">+IF(AND(ISNUMBER(OFFSET('Sanitation Data'!$G$10,0,10*ROW('Sanitation Data'!G140))),'Data Summary'!DB146="Yes"),OFFSET('Sanitation Data'!$G$10,0,10*ROW('Sanitation Data'!G140)),NA())</f>
        <v>#N/A</v>
      </c>
      <c r="AN146" s="88" t="e">
        <f ca="true">+IF(AND(ISNUMBER(OFFSET('Sanitation Data'!$G$11,0,10*ROW('Sanitation Data'!G140))),'Data Summary'!DC146="Yes"),OFFSET('Sanitation Data'!$G$11,0,10*ROW('Sanitation Data'!G140)),NA())</f>
        <v>#N/A</v>
      </c>
      <c r="AO146" s="88" t="e">
        <f ca="true">+IF(AND(ISNUMBER(OFFSET('Sanitation Data'!$G$12,0,10*ROW('Sanitation Data'!G140))),'Data Summary'!DD146="Yes"),OFFSET('Sanitation Data'!$G$12,0,10*ROW('Sanitation Data'!G140)),NA())</f>
        <v>#N/A</v>
      </c>
      <c r="AP146" s="88" t="e">
        <f ca="true">+IF(AND(ISNUMBER(OFFSET('Sanitation Data'!$H$4,0,10*ROW('Sanitation Data'!H140))),'Data Summary'!DE146="Yes"),100-OFFSET('Sanitation Data'!$H$4,0,10*ROW('Sanitation Data'!H140)),NA())</f>
        <v>#N/A</v>
      </c>
      <c r="AQ146" s="88" t="e">
        <f ca="true">+IF(AND(ISNUMBER(OFFSET('Sanitation Data'!$H$6,0,10*ROW('Sanitation Data'!H140))),'Data Summary'!DF146="Yes"),OFFSET('Sanitation Data'!$H$6,0,10*ROW('Sanitation Data'!H140)),NA())</f>
        <v>#N/A</v>
      </c>
      <c r="AR146" s="88" t="e">
        <f ca="true">+IF(AND(ISNUMBER(OFFSET('Sanitation Data'!$H$10,0,10*ROW('Sanitation Data'!H140))),'Data Summary'!DG146="Yes"),OFFSET('Sanitation Data'!$H$10,0,10*ROW('Sanitation Data'!H140)),NA())</f>
        <v>#N/A</v>
      </c>
      <c r="AS146" s="88" t="e">
        <f ca="true">+IF(AND(ISNUMBER(OFFSET('Sanitation Data'!$H$11,0,10*ROW('Sanitation Data'!H140))),'Data Summary'!DH146="Yes"),OFFSET('Sanitation Data'!$H$11,0,10*ROW('Sanitation Data'!H140)),NA())</f>
        <v>#N/A</v>
      </c>
      <c r="AT146" s="88" t="e">
        <f ca="true">+IF(AND(ISNUMBER(OFFSET('Sanitation Data'!$H$12,0,10*ROW('Sanitation Data'!H140))),'Data Summary'!DI146="Yes"),OFFSET('Sanitation Data'!$H$12,0,10*ROW('Sanitation Data'!H140)),NA())</f>
        <v>#N/A</v>
      </c>
      <c r="AU146" s="88" t="e">
        <f ca="true">+IF(AND(ISNUMBER(OFFSET('Sanitation Data'!$I$4,0,10*ROW('Sanitation Data'!I140))),'Data Summary'!DJ146="Yes"),100-OFFSET('Sanitation Data'!$I$4,0,10*ROW('Sanitation Data'!I140)),NA())</f>
        <v>#N/A</v>
      </c>
      <c r="AV146" s="88" t="e">
        <f ca="true">+IF(AND(ISNUMBER(OFFSET('Sanitation Data'!$I$6,0,10*ROW('Sanitation Data'!I140))),'Data Summary'!DK146="Yes"),OFFSET('Sanitation Data'!$I$6,0,10*ROW('Sanitation Data'!I140)),NA())</f>
        <v>#N/A</v>
      </c>
      <c r="AW146" s="88" t="e">
        <f ca="true">+IF(AND(ISNUMBER(OFFSET('Sanitation Data'!$I$10,0,10*ROW('Sanitation Data'!I140))),'Data Summary'!DL146="Yes"),OFFSET('Sanitation Data'!$I$10,0,10*ROW('Sanitation Data'!I140)),NA())</f>
        <v>#N/A</v>
      </c>
      <c r="AX146" s="88" t="e">
        <f ca="true">+IF(AND(ISNUMBER(OFFSET('Sanitation Data'!$I$11,0,10*ROW('Sanitation Data'!I140))),'Data Summary'!DM146="Yes"),OFFSET('Sanitation Data'!$I$11,0,10*ROW('Sanitation Data'!I140)),NA())</f>
        <v>#N/A</v>
      </c>
      <c r="AY146" s="88" t="e">
        <f ca="true">+IF(AND(ISNUMBER(OFFSET('Sanitation Data'!$I$12,0,10*ROW('Sanitation Data'!I140))),'Data Summary'!DN146="Yes"),OFFSET('Sanitation Data'!$I$12,0,10*ROW('Sanitation Data'!I140)),NA())</f>
        <v>#N/A</v>
      </c>
      <c r="AZ146" s="89" t="e">
        <f ca="true">+IF(AND(ISNUMBER(OFFSET('Hygiene Data'!$D$5,0,10*ROW('Hygiene Data'!D140))),'Data Summary'!DO146="Yes"),OFFSET('Hygiene Data'!$D$5,0,10*ROW('Hygiene Data'!D140)),NA())</f>
        <v>#N/A</v>
      </c>
      <c r="BA146" s="89" t="e">
        <f ca="true">+IF(AND(ISNUMBER(OFFSET('Hygiene Data'!$D$7,0,10*ROW('Hygiene Data'!D140))),'Data Summary'!DP146="Yes"),OFFSET('Hygiene Data'!$D$7,0,10*ROW('Hygiene Data'!D140)),NA())</f>
        <v>#N/A</v>
      </c>
      <c r="BB146" s="89" t="e">
        <f ca="true">+IF(AND(ISNUMBER(OFFSET('Hygiene Data'!$D$9,0,10*ROW('Hygiene Data'!D140))),'Data Summary'!DQ146="Yes"),OFFSET('Hygiene Data'!$D$9,0,10*ROW('Hygiene Data'!D140)),NA())</f>
        <v>#N/A</v>
      </c>
      <c r="BC146" s="89" t="e">
        <f ca="true">+IF(AND(ISNUMBER(OFFSET('Hygiene Data'!$E$5,0,10*ROW('Hygiene Data'!E140))),'Data Summary'!DR146="Yes"),OFFSET('Hygiene Data'!$E$5,0,10*ROW('Hygiene Data'!E140)),NA())</f>
        <v>#N/A</v>
      </c>
      <c r="BD146" s="89" t="e">
        <f ca="true">+IF(AND(ISNUMBER(OFFSET('Hygiene Data'!$E$7,0,10*ROW('Hygiene Data'!E140))),'Data Summary'!DS146="Yes"),OFFSET('Hygiene Data'!$E$7,0,10*ROW('Hygiene Data'!E140)),NA())</f>
        <v>#N/A</v>
      </c>
      <c r="BE146" s="89" t="e">
        <f ca="true">+IF(AND(ISNUMBER(OFFSET('Hygiene Data'!$E$9,0,10*ROW('Hygiene Data'!E140))),'Data Summary'!DT146="Yes"),OFFSET('Hygiene Data'!$E$9,0,10*ROW('Hygiene Data'!E140)),NA())</f>
        <v>#N/A</v>
      </c>
      <c r="BF146" s="89" t="e">
        <f ca="true">+IF(AND(ISNUMBER(OFFSET('Hygiene Data'!$F$5,0,10*ROW('Hygiene Data'!F140))),'Data Summary'!DU146="Yes"),OFFSET('Hygiene Data'!$F$5,0,10*ROW('Hygiene Data'!F140)),NA())</f>
        <v>#N/A</v>
      </c>
      <c r="BG146" s="89" t="e">
        <f ca="true">+IF(AND(ISNUMBER(OFFSET('Hygiene Data'!$F$7,0,10*ROW('Hygiene Data'!F140))),'Data Summary'!DV146="Yes"),OFFSET('Hygiene Data'!$F$7,0,10*ROW('Hygiene Data'!F140)),NA())</f>
        <v>#N/A</v>
      </c>
      <c r="BH146" s="89" t="e">
        <f ca="true">+IF(AND(ISNUMBER(OFFSET('Hygiene Data'!$F$9,0,10*ROW('Hygiene Data'!F140))),'Data Summary'!DW146="Yes"),OFFSET('Hygiene Data'!$F$9,0,10*ROW('Hygiene Data'!F140)),NA())</f>
        <v>#N/A</v>
      </c>
      <c r="BI146" s="89" t="e">
        <f ca="true">+IF(AND(ISNUMBER(OFFSET('Hygiene Data'!$G$5,0,10*ROW('Hygiene Data'!G140))),'Data Summary'!DX146="Yes"),OFFSET('Hygiene Data'!$G$5,0,10*ROW('Hygiene Data'!G140)),NA())</f>
        <v>#N/A</v>
      </c>
      <c r="BJ146" s="89" t="e">
        <f ca="true">+IF(AND(ISNUMBER(OFFSET('Hygiene Data'!$G$7,0,10*ROW('Hygiene Data'!G140))),'Data Summary'!DY146="Yes"),OFFSET('Hygiene Data'!$G$7,0,10*ROW('Hygiene Data'!G140)),NA())</f>
        <v>#N/A</v>
      </c>
      <c r="BK146" s="89" t="e">
        <f ca="true">+IF(AND(ISNUMBER(OFFSET('Hygiene Data'!$G$9,0,10*ROW('Hygiene Data'!G140))),'Data Summary'!DZ146="Yes"),OFFSET('Hygiene Data'!$G$9,0,10*ROW('Hygiene Data'!G140)),NA())</f>
        <v>#N/A</v>
      </c>
      <c r="BL146" s="89" t="e">
        <f ca="true">+IF(AND(ISNUMBER(OFFSET('Hygiene Data'!$H$5,0,10*ROW('Hygiene Data'!H140))),'Data Summary'!EA146="Yes"),OFFSET('Hygiene Data'!$H$5,0,10*ROW('Hygiene Data'!H140)),NA())</f>
        <v>#N/A</v>
      </c>
      <c r="BM146" s="89" t="e">
        <f ca="true">+IF(AND(ISNUMBER(OFFSET('Hygiene Data'!$H$7,0,10*ROW('Hygiene Data'!H140))),'Data Summary'!EB146="Yes"),OFFSET('Hygiene Data'!$H$7,0,10*ROW('Hygiene Data'!H140)),NA())</f>
        <v>#N/A</v>
      </c>
      <c r="BN146" s="89" t="e">
        <f ca="true">+IF(AND(ISNUMBER(OFFSET('Hygiene Data'!$H$9,0,10*ROW('Hygiene Data'!H140))),'Data Summary'!EC146="Yes"),OFFSET('Hygiene Data'!$H$9,0,10*ROW('Hygiene Data'!H140)),NA())</f>
        <v>#N/A</v>
      </c>
      <c r="BO146" s="89" t="e">
        <f ca="true">+IF(AND(ISNUMBER(OFFSET('Hygiene Data'!$I$5,0,10*ROW('Hygiene Data'!I140))),'Data Summary'!ED146="Yes"),OFFSET('Hygiene Data'!$I$5,0,10*ROW('Hygiene Data'!I140)),NA())</f>
        <v>#N/A</v>
      </c>
      <c r="BP146" s="89" t="e">
        <f ca="true">+IF(AND(ISNUMBER(OFFSET('Hygiene Data'!$I$7,0,10*ROW('Hygiene Data'!I140))),'Data Summary'!EE146="Yes"),OFFSET('Hygiene Data'!$I$7,0,10*ROW('Hygiene Data'!I140)),NA())</f>
        <v>#N/A</v>
      </c>
      <c r="BQ146" s="89" t="e">
        <f ca="true">+IF(AND(ISNUMBER(OFFSET('Hygiene Data'!$I$9,0,10*ROW('Hygiene Data'!I140))),'Data Summary'!EF146="Yes"),OFFSET('Hygiene Data'!$I$9,0,10*ROW('Hygiene Data'!I140)),NA())</f>
        <v>#N/A</v>
      </c>
    </row>
    <row xmlns:x14ac="http://schemas.microsoft.com/office/spreadsheetml/2009/9/ac" r="147" x14ac:dyDescent="0.2">
      <c r="A147" s="326" t="e">
        <f ca="true">+RIGHT('Data Summary'!A147,LEN('Data Summary'!A147)-9)</f>
        <v>#VALUE!</v>
      </c>
      <c r="B147" s="34" t="str">
        <f ca="true">+IF(ISTEXT('Data Summary'!B147),'Data Summary'!B147,"")</f>
        <v/>
      </c>
      <c r="C147" s="325" t="e">
        <f ca="true">+VALUE('Data Summary'!C147)</f>
        <v>#VALUE!</v>
      </c>
      <c r="D147" s="87" t="e">
        <f ca="true">+IF(AND(ISNUMBER(OFFSET('Water Data'!$D$4,0,10*ROW('Water Data'!D141))),'Data Summary'!BS147="Yes"),100-OFFSET('Water Data'!$D$4,0,10*ROW('Water Data'!D141)),NA())</f>
        <v>#N/A</v>
      </c>
      <c r="E147" s="87" t="e">
        <f ca="true">+IF(AND(ISNUMBER(OFFSET('Water Data'!$D$6,0,10*ROW('Water Data'!D141))),'Data Summary'!BT147="Yes"),OFFSET('Water Data'!$D$6,0,10*ROW('Water Data'!D141)),NA())</f>
        <v>#N/A</v>
      </c>
      <c r="F147" s="87" t="e">
        <f ca="true">+IF(AND(ISNUMBER(OFFSET('Water Data'!$D$9,0,10*ROW('Water Data'!D141))),'Data Summary'!BU147="Yes"),OFFSET('Water Data'!$D$9,0,10*ROW('Water Data'!D141)),NA())</f>
        <v>#N/A</v>
      </c>
      <c r="G147" s="87" t="e">
        <f ca="true">+IF(AND(ISNUMBER(OFFSET('Water Data'!$E$4,0,10*ROW('Water Data'!E141))),'Data Summary'!BV147="Yes"),100-OFFSET('Water Data'!$E$4,0,10*ROW('Water Data'!E141)),NA())</f>
        <v>#N/A</v>
      </c>
      <c r="H147" s="87" t="e">
        <f ca="true">+IF(AND(ISNUMBER(OFFSET('Water Data'!$E$6,0,10*ROW('Water Data'!E141))),'Data Summary'!BW147="Yes"),OFFSET('Water Data'!$E$6,0,10*ROW('Water Data'!E141)),NA())</f>
        <v>#N/A</v>
      </c>
      <c r="I147" s="87" t="e">
        <f ca="true">+IF(AND(ISNUMBER(OFFSET('Water Data'!$E$9,0,10*ROW('Water Data'!E141))),'Data Summary'!BX147="Yes"),OFFSET('Water Data'!$E$9,0,10*ROW('Water Data'!E141)),NA())</f>
        <v>#N/A</v>
      </c>
      <c r="J147" s="87" t="e">
        <f ca="true">+IF(AND(ISNUMBER(OFFSET('Water Data'!$F$4,0,10*ROW('Water Data'!F141))),'Data Summary'!BY147="Yes"),100-OFFSET('Water Data'!$F$4,0,10*ROW('Water Data'!F141)),NA())</f>
        <v>#N/A</v>
      </c>
      <c r="K147" s="87" t="e">
        <f ca="true">+IF(AND(ISNUMBER(OFFSET('Water Data'!$F$6,0,10*ROW('Water Data'!F141))),'Data Summary'!BZ147="Yes"),OFFSET('Water Data'!$F$6,0,10*ROW('Water Data'!F141)),NA())</f>
        <v>#N/A</v>
      </c>
      <c r="L147" s="87" t="e">
        <f ca="true">+IF(AND(ISNUMBER(OFFSET('Water Data'!$F$9,0,10*ROW('Water Data'!F141))),'Data Summary'!CA147="Yes"),OFFSET('Water Data'!$F$9,0,10*ROW('Water Data'!F141)),NA())</f>
        <v>#N/A</v>
      </c>
      <c r="M147" s="87" t="e">
        <f ca="true">+IF(AND(ISNUMBER(OFFSET('Water Data'!$G$4,0,10*ROW('Water Data'!G141))),'Data Summary'!CB147="Yes"),100-OFFSET('Water Data'!$G$4,0,10*ROW('Water Data'!G141)),NA())</f>
        <v>#N/A</v>
      </c>
      <c r="N147" s="87" t="e">
        <f ca="true">+IF(AND(ISNUMBER(OFFSET('Water Data'!$G$6,0,10*ROW('Water Data'!G141))),'Data Summary'!CC147="Yes"),OFFSET('Water Data'!$G$6,0,10*ROW('Water Data'!G141)),NA())</f>
        <v>#N/A</v>
      </c>
      <c r="O147" s="87" t="e">
        <f ca="true">+IF(AND(ISNUMBER(OFFSET('Water Data'!$G$9,0,10*ROW('Water Data'!G141))),'Data Summary'!CD147="Yes"),OFFSET('Water Data'!$G$9,0,10*ROW('Water Data'!G141)),NA())</f>
        <v>#N/A</v>
      </c>
      <c r="P147" s="87" t="e">
        <f ca="true">+IF(AND(ISNUMBER(OFFSET('Water Data'!$H$4,0,10*ROW('Water Data'!H141))),'Data Summary'!CE147="Yes"),100-OFFSET('Water Data'!$H$4,0,10*ROW('Water Data'!H141)),NA())</f>
        <v>#N/A</v>
      </c>
      <c r="Q147" s="87" t="e">
        <f ca="true">+IF(AND(ISNUMBER(OFFSET('Water Data'!$H$6,0,10*ROW('Water Data'!H141))),'Data Summary'!CF147="Yes"),OFFSET('Water Data'!$H$6,0,10*ROW('Water Data'!H141)),NA())</f>
        <v>#N/A</v>
      </c>
      <c r="R147" s="87" t="e">
        <f ca="true">+IF(AND(ISNUMBER(OFFSET('Water Data'!$H$9,0,10*ROW('Water Data'!H141))),'Data Summary'!CG147="Yes"),OFFSET('Water Data'!$H$9,0,10*ROW('Water Data'!H141)),NA())</f>
        <v>#N/A</v>
      </c>
      <c r="S147" s="87" t="e">
        <f ca="true">+IF(AND(ISNUMBER(OFFSET('Water Data'!$I$4,0,10*ROW('Water Data'!I141))),'Data Summary'!CH147="Yes"),100-OFFSET('Water Data'!$I$4,0,10*ROW('Water Data'!I141)),NA())</f>
        <v>#N/A</v>
      </c>
      <c r="T147" s="87" t="e">
        <f ca="true">+IF(AND(ISNUMBER(OFFSET('Water Data'!$I$6,0,10*ROW('Water Data'!I141))),'Data Summary'!CI147="Yes"),OFFSET('Water Data'!$I$6,0,10*ROW('Water Data'!I141)),NA())</f>
        <v>#N/A</v>
      </c>
      <c r="U147" s="87" t="e">
        <f ca="true">+IF(AND(ISNUMBER(OFFSET('Water Data'!$I$9,0,10*ROW('Water Data'!I141))),'Data Summary'!CJ147="Yes"),OFFSET('Water Data'!$I$9,0,10*ROW('Water Data'!I141)),NA())</f>
        <v>#N/A</v>
      </c>
      <c r="V147" s="88" t="e">
        <f ca="true">+IF(AND(ISNUMBER(OFFSET('Sanitation Data'!$D$4,0,10*ROW('Sanitation Data'!D141))),'Data Summary'!CK147="Yes"),100-OFFSET('Sanitation Data'!$D$4,0,10*ROW('Sanitation Data'!D141)),NA())</f>
        <v>#N/A</v>
      </c>
      <c r="W147" s="88" t="e">
        <f ca="true">+IF(AND(ISNUMBER(OFFSET('Sanitation Data'!$D$6,0,10*ROW('Sanitation Data'!D141))),'Data Summary'!CL147="Yes"),OFFSET('Sanitation Data'!$D$6,0,10*ROW('Sanitation Data'!D141)),NA())</f>
        <v>#N/A</v>
      </c>
      <c r="X147" s="88" t="e">
        <f ca="true">+IF(AND(ISNUMBER(OFFSET('Sanitation Data'!$D$10,0,10*ROW('Sanitation Data'!D141))),'Data Summary'!CM147="Yes"),OFFSET('Sanitation Data'!$D$10,0,10*ROW('Sanitation Data'!D141)),NA())</f>
        <v>#N/A</v>
      </c>
      <c r="Y147" s="88" t="e">
        <f ca="true">+IF(AND(ISNUMBER(OFFSET('Sanitation Data'!$D$11,0,10*ROW('Sanitation Data'!D141))),'Data Summary'!CN147="Yes"),OFFSET('Sanitation Data'!$D$11,0,10*ROW('Sanitation Data'!D141)),NA())</f>
        <v>#N/A</v>
      </c>
      <c r="Z147" s="88" t="e">
        <f ca="true">+IF(AND(ISNUMBER(OFFSET('Sanitation Data'!$D$12,0,10*ROW('Sanitation Data'!D141))),'Data Summary'!CO147="Yes"),OFFSET('Sanitation Data'!$D$12,0,10*ROW('Sanitation Data'!D141)),NA())</f>
        <v>#N/A</v>
      </c>
      <c r="AA147" s="88" t="e">
        <f ca="true">+IF(AND(ISNUMBER(OFFSET('Sanitation Data'!$E$4,0,10*ROW('Sanitation Data'!E141))),'Data Summary'!CP147="Yes"),100-OFFSET('Sanitation Data'!$E$4,0,10*ROW('Sanitation Data'!E141)),NA())</f>
        <v>#N/A</v>
      </c>
      <c r="AB147" s="88" t="e">
        <f ca="true">+IF(AND(ISNUMBER(OFFSET('Sanitation Data'!$E$6,0,10*ROW('Sanitation Data'!E141))),'Data Summary'!CQ147="Yes"),OFFSET('Sanitation Data'!$E$6,0,10*ROW('Sanitation Data'!E141)),NA())</f>
        <v>#N/A</v>
      </c>
      <c r="AC147" s="88" t="e">
        <f ca="true">+IF(AND(ISNUMBER(OFFSET('Sanitation Data'!$E$10,0,10*ROW('Sanitation Data'!E141))),'Data Summary'!CR147="Yes"),OFFSET('Sanitation Data'!$E$10,0,10*ROW('Sanitation Data'!E141)),NA())</f>
        <v>#N/A</v>
      </c>
      <c r="AD147" s="88" t="e">
        <f ca="true">+IF(AND(ISNUMBER(OFFSET('Sanitation Data'!$E$11,0,10*ROW('Sanitation Data'!E141))),'Data Summary'!CS147="Yes"),OFFSET('Sanitation Data'!$E$11,0,10*ROW('Sanitation Data'!E141)),NA())</f>
        <v>#N/A</v>
      </c>
      <c r="AE147" s="88" t="e">
        <f ca="true">+IF(AND(ISNUMBER(OFFSET('Sanitation Data'!$E$12,0,10*ROW('Sanitation Data'!E141))),'Data Summary'!CT147="Yes"),OFFSET('Sanitation Data'!$E$12,0,10*ROW('Sanitation Data'!E141)),NA())</f>
        <v>#N/A</v>
      </c>
      <c r="AF147" s="88" t="e">
        <f ca="true">+IF(AND(ISNUMBER(OFFSET('Sanitation Data'!$F$4,0,10*ROW('Sanitation Data'!F141))),'Data Summary'!CU147="Yes"),100-OFFSET('Sanitation Data'!$F$4,0,10*ROW('Sanitation Data'!F141)),NA())</f>
        <v>#N/A</v>
      </c>
      <c r="AG147" s="88" t="e">
        <f ca="true">+IF(AND(ISNUMBER(OFFSET('Sanitation Data'!$F$6,0,10*ROW('Sanitation Data'!F141))),'Data Summary'!CV147="Yes"),OFFSET('Sanitation Data'!$F$6,0,10*ROW('Sanitation Data'!F141)),NA())</f>
        <v>#N/A</v>
      </c>
      <c r="AH147" s="88" t="e">
        <f ca="true">+IF(AND(ISNUMBER(OFFSET('Sanitation Data'!$F$10,0,10*ROW('Sanitation Data'!F141))),'Data Summary'!CW147="Yes"),OFFSET('Sanitation Data'!$F$10,0,10*ROW('Sanitation Data'!F141)),NA())</f>
        <v>#N/A</v>
      </c>
      <c r="AI147" s="88" t="e">
        <f ca="true">+IF(AND(ISNUMBER(OFFSET('Sanitation Data'!$F$11,0,10*ROW('Sanitation Data'!F141))),'Data Summary'!CX147="Yes"),OFFSET('Sanitation Data'!$F$11,0,10*ROW('Sanitation Data'!F141)),NA())</f>
        <v>#N/A</v>
      </c>
      <c r="AJ147" s="88" t="e">
        <f ca="true">+IF(AND(ISNUMBER(OFFSET('Sanitation Data'!$F$12,0,10*ROW('Sanitation Data'!F141))),'Data Summary'!CY147="Yes"),OFFSET('Sanitation Data'!$F$12,0,10*ROW('Sanitation Data'!F141)),NA())</f>
        <v>#N/A</v>
      </c>
      <c r="AK147" s="88" t="e">
        <f ca="true">+IF(AND(ISNUMBER(OFFSET('Sanitation Data'!$G$4,0,10*ROW('Sanitation Data'!G141))),'Data Summary'!CZ147="Yes"),100-OFFSET('Sanitation Data'!$G$4,0,10*ROW('Sanitation Data'!G141)),NA())</f>
        <v>#N/A</v>
      </c>
      <c r="AL147" s="88" t="e">
        <f ca="true">+IF(AND(ISNUMBER(OFFSET('Sanitation Data'!$G$6,0,10*ROW('Sanitation Data'!G141))),'Data Summary'!DA147="Yes"),OFFSET('Sanitation Data'!$G$6,0,10*ROW('Sanitation Data'!G141)),NA())</f>
        <v>#N/A</v>
      </c>
      <c r="AM147" s="88" t="e">
        <f ca="true">+IF(AND(ISNUMBER(OFFSET('Sanitation Data'!$G$10,0,10*ROW('Sanitation Data'!G141))),'Data Summary'!DB147="Yes"),OFFSET('Sanitation Data'!$G$10,0,10*ROW('Sanitation Data'!G141)),NA())</f>
        <v>#N/A</v>
      </c>
      <c r="AN147" s="88" t="e">
        <f ca="true">+IF(AND(ISNUMBER(OFFSET('Sanitation Data'!$G$11,0,10*ROW('Sanitation Data'!G141))),'Data Summary'!DC147="Yes"),OFFSET('Sanitation Data'!$G$11,0,10*ROW('Sanitation Data'!G141)),NA())</f>
        <v>#N/A</v>
      </c>
      <c r="AO147" s="88" t="e">
        <f ca="true">+IF(AND(ISNUMBER(OFFSET('Sanitation Data'!$G$12,0,10*ROW('Sanitation Data'!G141))),'Data Summary'!DD147="Yes"),OFFSET('Sanitation Data'!$G$12,0,10*ROW('Sanitation Data'!G141)),NA())</f>
        <v>#N/A</v>
      </c>
      <c r="AP147" s="88" t="e">
        <f ca="true">+IF(AND(ISNUMBER(OFFSET('Sanitation Data'!$H$4,0,10*ROW('Sanitation Data'!H141))),'Data Summary'!DE147="Yes"),100-OFFSET('Sanitation Data'!$H$4,0,10*ROW('Sanitation Data'!H141)),NA())</f>
        <v>#N/A</v>
      </c>
      <c r="AQ147" s="88" t="e">
        <f ca="true">+IF(AND(ISNUMBER(OFFSET('Sanitation Data'!$H$6,0,10*ROW('Sanitation Data'!H141))),'Data Summary'!DF147="Yes"),OFFSET('Sanitation Data'!$H$6,0,10*ROW('Sanitation Data'!H141)),NA())</f>
        <v>#N/A</v>
      </c>
      <c r="AR147" s="88" t="e">
        <f ca="true">+IF(AND(ISNUMBER(OFFSET('Sanitation Data'!$H$10,0,10*ROW('Sanitation Data'!H141))),'Data Summary'!DG147="Yes"),OFFSET('Sanitation Data'!$H$10,0,10*ROW('Sanitation Data'!H141)),NA())</f>
        <v>#N/A</v>
      </c>
      <c r="AS147" s="88" t="e">
        <f ca="true">+IF(AND(ISNUMBER(OFFSET('Sanitation Data'!$H$11,0,10*ROW('Sanitation Data'!H141))),'Data Summary'!DH147="Yes"),OFFSET('Sanitation Data'!$H$11,0,10*ROW('Sanitation Data'!H141)),NA())</f>
        <v>#N/A</v>
      </c>
      <c r="AT147" s="88" t="e">
        <f ca="true">+IF(AND(ISNUMBER(OFFSET('Sanitation Data'!$H$12,0,10*ROW('Sanitation Data'!H141))),'Data Summary'!DI147="Yes"),OFFSET('Sanitation Data'!$H$12,0,10*ROW('Sanitation Data'!H141)),NA())</f>
        <v>#N/A</v>
      </c>
      <c r="AU147" s="88" t="e">
        <f ca="true">+IF(AND(ISNUMBER(OFFSET('Sanitation Data'!$I$4,0,10*ROW('Sanitation Data'!I141))),'Data Summary'!DJ147="Yes"),100-OFFSET('Sanitation Data'!$I$4,0,10*ROW('Sanitation Data'!I141)),NA())</f>
        <v>#N/A</v>
      </c>
      <c r="AV147" s="88" t="e">
        <f ca="true">+IF(AND(ISNUMBER(OFFSET('Sanitation Data'!$I$6,0,10*ROW('Sanitation Data'!I141))),'Data Summary'!DK147="Yes"),OFFSET('Sanitation Data'!$I$6,0,10*ROW('Sanitation Data'!I141)),NA())</f>
        <v>#N/A</v>
      </c>
      <c r="AW147" s="88" t="e">
        <f ca="true">+IF(AND(ISNUMBER(OFFSET('Sanitation Data'!$I$10,0,10*ROW('Sanitation Data'!I141))),'Data Summary'!DL147="Yes"),OFFSET('Sanitation Data'!$I$10,0,10*ROW('Sanitation Data'!I141)),NA())</f>
        <v>#N/A</v>
      </c>
      <c r="AX147" s="88" t="e">
        <f ca="true">+IF(AND(ISNUMBER(OFFSET('Sanitation Data'!$I$11,0,10*ROW('Sanitation Data'!I141))),'Data Summary'!DM147="Yes"),OFFSET('Sanitation Data'!$I$11,0,10*ROW('Sanitation Data'!I141)),NA())</f>
        <v>#N/A</v>
      </c>
      <c r="AY147" s="88" t="e">
        <f ca="true">+IF(AND(ISNUMBER(OFFSET('Sanitation Data'!$I$12,0,10*ROW('Sanitation Data'!I141))),'Data Summary'!DN147="Yes"),OFFSET('Sanitation Data'!$I$12,0,10*ROW('Sanitation Data'!I141)),NA())</f>
        <v>#N/A</v>
      </c>
      <c r="AZ147" s="89" t="e">
        <f ca="true">+IF(AND(ISNUMBER(OFFSET('Hygiene Data'!$D$5,0,10*ROW('Hygiene Data'!D141))),'Data Summary'!DO147="Yes"),OFFSET('Hygiene Data'!$D$5,0,10*ROW('Hygiene Data'!D141)),NA())</f>
        <v>#N/A</v>
      </c>
      <c r="BA147" s="89" t="e">
        <f ca="true">+IF(AND(ISNUMBER(OFFSET('Hygiene Data'!$D$7,0,10*ROW('Hygiene Data'!D141))),'Data Summary'!DP147="Yes"),OFFSET('Hygiene Data'!$D$7,0,10*ROW('Hygiene Data'!D141)),NA())</f>
        <v>#N/A</v>
      </c>
      <c r="BB147" s="89" t="e">
        <f ca="true">+IF(AND(ISNUMBER(OFFSET('Hygiene Data'!$D$9,0,10*ROW('Hygiene Data'!D141))),'Data Summary'!DQ147="Yes"),OFFSET('Hygiene Data'!$D$9,0,10*ROW('Hygiene Data'!D141)),NA())</f>
        <v>#N/A</v>
      </c>
      <c r="BC147" s="89" t="e">
        <f ca="true">+IF(AND(ISNUMBER(OFFSET('Hygiene Data'!$E$5,0,10*ROW('Hygiene Data'!E141))),'Data Summary'!DR147="Yes"),OFFSET('Hygiene Data'!$E$5,0,10*ROW('Hygiene Data'!E141)),NA())</f>
        <v>#N/A</v>
      </c>
      <c r="BD147" s="89" t="e">
        <f ca="true">+IF(AND(ISNUMBER(OFFSET('Hygiene Data'!$E$7,0,10*ROW('Hygiene Data'!E141))),'Data Summary'!DS147="Yes"),OFFSET('Hygiene Data'!$E$7,0,10*ROW('Hygiene Data'!E141)),NA())</f>
        <v>#N/A</v>
      </c>
      <c r="BE147" s="89" t="e">
        <f ca="true">+IF(AND(ISNUMBER(OFFSET('Hygiene Data'!$E$9,0,10*ROW('Hygiene Data'!E141))),'Data Summary'!DT147="Yes"),OFFSET('Hygiene Data'!$E$9,0,10*ROW('Hygiene Data'!E141)),NA())</f>
        <v>#N/A</v>
      </c>
      <c r="BF147" s="89" t="e">
        <f ca="true">+IF(AND(ISNUMBER(OFFSET('Hygiene Data'!$F$5,0,10*ROW('Hygiene Data'!F141))),'Data Summary'!DU147="Yes"),OFFSET('Hygiene Data'!$F$5,0,10*ROW('Hygiene Data'!F141)),NA())</f>
        <v>#N/A</v>
      </c>
      <c r="BG147" s="89" t="e">
        <f ca="true">+IF(AND(ISNUMBER(OFFSET('Hygiene Data'!$F$7,0,10*ROW('Hygiene Data'!F141))),'Data Summary'!DV147="Yes"),OFFSET('Hygiene Data'!$F$7,0,10*ROW('Hygiene Data'!F141)),NA())</f>
        <v>#N/A</v>
      </c>
      <c r="BH147" s="89" t="e">
        <f ca="true">+IF(AND(ISNUMBER(OFFSET('Hygiene Data'!$F$9,0,10*ROW('Hygiene Data'!F141))),'Data Summary'!DW147="Yes"),OFFSET('Hygiene Data'!$F$9,0,10*ROW('Hygiene Data'!F141)),NA())</f>
        <v>#N/A</v>
      </c>
      <c r="BI147" s="89" t="e">
        <f ca="true">+IF(AND(ISNUMBER(OFFSET('Hygiene Data'!$G$5,0,10*ROW('Hygiene Data'!G141))),'Data Summary'!DX147="Yes"),OFFSET('Hygiene Data'!$G$5,0,10*ROW('Hygiene Data'!G141)),NA())</f>
        <v>#N/A</v>
      </c>
      <c r="BJ147" s="89" t="e">
        <f ca="true">+IF(AND(ISNUMBER(OFFSET('Hygiene Data'!$G$7,0,10*ROW('Hygiene Data'!G141))),'Data Summary'!DY147="Yes"),OFFSET('Hygiene Data'!$G$7,0,10*ROW('Hygiene Data'!G141)),NA())</f>
        <v>#N/A</v>
      </c>
      <c r="BK147" s="89" t="e">
        <f ca="true">+IF(AND(ISNUMBER(OFFSET('Hygiene Data'!$G$9,0,10*ROW('Hygiene Data'!G141))),'Data Summary'!DZ147="Yes"),OFFSET('Hygiene Data'!$G$9,0,10*ROW('Hygiene Data'!G141)),NA())</f>
        <v>#N/A</v>
      </c>
      <c r="BL147" s="89" t="e">
        <f ca="true">+IF(AND(ISNUMBER(OFFSET('Hygiene Data'!$H$5,0,10*ROW('Hygiene Data'!H141))),'Data Summary'!EA147="Yes"),OFFSET('Hygiene Data'!$H$5,0,10*ROW('Hygiene Data'!H141)),NA())</f>
        <v>#N/A</v>
      </c>
      <c r="BM147" s="89" t="e">
        <f ca="true">+IF(AND(ISNUMBER(OFFSET('Hygiene Data'!$H$7,0,10*ROW('Hygiene Data'!H141))),'Data Summary'!EB147="Yes"),OFFSET('Hygiene Data'!$H$7,0,10*ROW('Hygiene Data'!H141)),NA())</f>
        <v>#N/A</v>
      </c>
      <c r="BN147" s="89" t="e">
        <f ca="true">+IF(AND(ISNUMBER(OFFSET('Hygiene Data'!$H$9,0,10*ROW('Hygiene Data'!H141))),'Data Summary'!EC147="Yes"),OFFSET('Hygiene Data'!$H$9,0,10*ROW('Hygiene Data'!H141)),NA())</f>
        <v>#N/A</v>
      </c>
      <c r="BO147" s="89" t="e">
        <f ca="true">+IF(AND(ISNUMBER(OFFSET('Hygiene Data'!$I$5,0,10*ROW('Hygiene Data'!I141))),'Data Summary'!ED147="Yes"),OFFSET('Hygiene Data'!$I$5,0,10*ROW('Hygiene Data'!I141)),NA())</f>
        <v>#N/A</v>
      </c>
      <c r="BP147" s="89" t="e">
        <f ca="true">+IF(AND(ISNUMBER(OFFSET('Hygiene Data'!$I$7,0,10*ROW('Hygiene Data'!I141))),'Data Summary'!EE147="Yes"),OFFSET('Hygiene Data'!$I$7,0,10*ROW('Hygiene Data'!I141)),NA())</f>
        <v>#N/A</v>
      </c>
      <c r="BQ147" s="89" t="e">
        <f ca="true">+IF(AND(ISNUMBER(OFFSET('Hygiene Data'!$I$9,0,10*ROW('Hygiene Data'!I141))),'Data Summary'!EF147="Yes"),OFFSET('Hygiene Data'!$I$9,0,10*ROW('Hygiene Data'!I141)),NA())</f>
        <v>#N/A</v>
      </c>
    </row>
    <row xmlns:x14ac="http://schemas.microsoft.com/office/spreadsheetml/2009/9/ac" r="148" x14ac:dyDescent="0.2">
      <c r="A148" s="326" t="e">
        <f ca="true">+RIGHT('Data Summary'!A148,LEN('Data Summary'!A148)-9)</f>
        <v>#VALUE!</v>
      </c>
      <c r="B148" s="34" t="str">
        <f ca="true">+IF(ISTEXT('Data Summary'!B148),'Data Summary'!B148,"")</f>
        <v/>
      </c>
      <c r="C148" s="325" t="e">
        <f ca="true">+VALUE('Data Summary'!C148)</f>
        <v>#VALUE!</v>
      </c>
      <c r="D148" s="87" t="e">
        <f ca="true">+IF(AND(ISNUMBER(OFFSET('Water Data'!$D$4,0,10*ROW('Water Data'!D142))),'Data Summary'!BS148="Yes"),100-OFFSET('Water Data'!$D$4,0,10*ROW('Water Data'!D142)),NA())</f>
        <v>#N/A</v>
      </c>
      <c r="E148" s="87" t="e">
        <f ca="true">+IF(AND(ISNUMBER(OFFSET('Water Data'!$D$6,0,10*ROW('Water Data'!D142))),'Data Summary'!BT148="Yes"),OFFSET('Water Data'!$D$6,0,10*ROW('Water Data'!D142)),NA())</f>
        <v>#N/A</v>
      </c>
      <c r="F148" s="87" t="e">
        <f ca="true">+IF(AND(ISNUMBER(OFFSET('Water Data'!$D$9,0,10*ROW('Water Data'!D142))),'Data Summary'!BU148="Yes"),OFFSET('Water Data'!$D$9,0,10*ROW('Water Data'!D142)),NA())</f>
        <v>#N/A</v>
      </c>
      <c r="G148" s="87" t="e">
        <f ca="true">+IF(AND(ISNUMBER(OFFSET('Water Data'!$E$4,0,10*ROW('Water Data'!E142))),'Data Summary'!BV148="Yes"),100-OFFSET('Water Data'!$E$4,0,10*ROW('Water Data'!E142)),NA())</f>
        <v>#N/A</v>
      </c>
      <c r="H148" s="87" t="e">
        <f ca="true">+IF(AND(ISNUMBER(OFFSET('Water Data'!$E$6,0,10*ROW('Water Data'!E142))),'Data Summary'!BW148="Yes"),OFFSET('Water Data'!$E$6,0,10*ROW('Water Data'!E142)),NA())</f>
        <v>#N/A</v>
      </c>
      <c r="I148" s="87" t="e">
        <f ca="true">+IF(AND(ISNUMBER(OFFSET('Water Data'!$E$9,0,10*ROW('Water Data'!E142))),'Data Summary'!BX148="Yes"),OFFSET('Water Data'!$E$9,0,10*ROW('Water Data'!E142)),NA())</f>
        <v>#N/A</v>
      </c>
      <c r="J148" s="87" t="e">
        <f ca="true">+IF(AND(ISNUMBER(OFFSET('Water Data'!$F$4,0,10*ROW('Water Data'!F142))),'Data Summary'!BY148="Yes"),100-OFFSET('Water Data'!$F$4,0,10*ROW('Water Data'!F142)),NA())</f>
        <v>#N/A</v>
      </c>
      <c r="K148" s="87" t="e">
        <f ca="true">+IF(AND(ISNUMBER(OFFSET('Water Data'!$F$6,0,10*ROW('Water Data'!F142))),'Data Summary'!BZ148="Yes"),OFFSET('Water Data'!$F$6,0,10*ROW('Water Data'!F142)),NA())</f>
        <v>#N/A</v>
      </c>
      <c r="L148" s="87" t="e">
        <f ca="true">+IF(AND(ISNUMBER(OFFSET('Water Data'!$F$9,0,10*ROW('Water Data'!F142))),'Data Summary'!CA148="Yes"),OFFSET('Water Data'!$F$9,0,10*ROW('Water Data'!F142)),NA())</f>
        <v>#N/A</v>
      </c>
      <c r="M148" s="87" t="e">
        <f ca="true">+IF(AND(ISNUMBER(OFFSET('Water Data'!$G$4,0,10*ROW('Water Data'!G142))),'Data Summary'!CB148="Yes"),100-OFFSET('Water Data'!$G$4,0,10*ROW('Water Data'!G142)),NA())</f>
        <v>#N/A</v>
      </c>
      <c r="N148" s="87" t="e">
        <f ca="true">+IF(AND(ISNUMBER(OFFSET('Water Data'!$G$6,0,10*ROW('Water Data'!G142))),'Data Summary'!CC148="Yes"),OFFSET('Water Data'!$G$6,0,10*ROW('Water Data'!G142)),NA())</f>
        <v>#N/A</v>
      </c>
      <c r="O148" s="87" t="e">
        <f ca="true">+IF(AND(ISNUMBER(OFFSET('Water Data'!$G$9,0,10*ROW('Water Data'!G142))),'Data Summary'!CD148="Yes"),OFFSET('Water Data'!$G$9,0,10*ROW('Water Data'!G142)),NA())</f>
        <v>#N/A</v>
      </c>
      <c r="P148" s="87" t="e">
        <f ca="true">+IF(AND(ISNUMBER(OFFSET('Water Data'!$H$4,0,10*ROW('Water Data'!H142))),'Data Summary'!CE148="Yes"),100-OFFSET('Water Data'!$H$4,0,10*ROW('Water Data'!H142)),NA())</f>
        <v>#N/A</v>
      </c>
      <c r="Q148" s="87" t="e">
        <f ca="true">+IF(AND(ISNUMBER(OFFSET('Water Data'!$H$6,0,10*ROW('Water Data'!H142))),'Data Summary'!CF148="Yes"),OFFSET('Water Data'!$H$6,0,10*ROW('Water Data'!H142)),NA())</f>
        <v>#N/A</v>
      </c>
      <c r="R148" s="87" t="e">
        <f ca="true">+IF(AND(ISNUMBER(OFFSET('Water Data'!$H$9,0,10*ROW('Water Data'!H142))),'Data Summary'!CG148="Yes"),OFFSET('Water Data'!$H$9,0,10*ROW('Water Data'!H142)),NA())</f>
        <v>#N/A</v>
      </c>
      <c r="S148" s="87" t="e">
        <f ca="true">+IF(AND(ISNUMBER(OFFSET('Water Data'!$I$4,0,10*ROW('Water Data'!I142))),'Data Summary'!CH148="Yes"),100-OFFSET('Water Data'!$I$4,0,10*ROW('Water Data'!I142)),NA())</f>
        <v>#N/A</v>
      </c>
      <c r="T148" s="87" t="e">
        <f ca="true">+IF(AND(ISNUMBER(OFFSET('Water Data'!$I$6,0,10*ROW('Water Data'!I142))),'Data Summary'!CI148="Yes"),OFFSET('Water Data'!$I$6,0,10*ROW('Water Data'!I142)),NA())</f>
        <v>#N/A</v>
      </c>
      <c r="U148" s="87" t="e">
        <f ca="true">+IF(AND(ISNUMBER(OFFSET('Water Data'!$I$9,0,10*ROW('Water Data'!I142))),'Data Summary'!CJ148="Yes"),OFFSET('Water Data'!$I$9,0,10*ROW('Water Data'!I142)),NA())</f>
        <v>#N/A</v>
      </c>
      <c r="V148" s="88" t="e">
        <f ca="true">+IF(AND(ISNUMBER(OFFSET('Sanitation Data'!$D$4,0,10*ROW('Sanitation Data'!D142))),'Data Summary'!CK148="Yes"),100-OFFSET('Sanitation Data'!$D$4,0,10*ROW('Sanitation Data'!D142)),NA())</f>
        <v>#N/A</v>
      </c>
      <c r="W148" s="88" t="e">
        <f ca="true">+IF(AND(ISNUMBER(OFFSET('Sanitation Data'!$D$6,0,10*ROW('Sanitation Data'!D142))),'Data Summary'!CL148="Yes"),OFFSET('Sanitation Data'!$D$6,0,10*ROW('Sanitation Data'!D142)),NA())</f>
        <v>#N/A</v>
      </c>
      <c r="X148" s="88" t="e">
        <f ca="true">+IF(AND(ISNUMBER(OFFSET('Sanitation Data'!$D$10,0,10*ROW('Sanitation Data'!D142))),'Data Summary'!CM148="Yes"),OFFSET('Sanitation Data'!$D$10,0,10*ROW('Sanitation Data'!D142)),NA())</f>
        <v>#N/A</v>
      </c>
      <c r="Y148" s="88" t="e">
        <f ca="true">+IF(AND(ISNUMBER(OFFSET('Sanitation Data'!$D$11,0,10*ROW('Sanitation Data'!D142))),'Data Summary'!CN148="Yes"),OFFSET('Sanitation Data'!$D$11,0,10*ROW('Sanitation Data'!D142)),NA())</f>
        <v>#N/A</v>
      </c>
      <c r="Z148" s="88" t="e">
        <f ca="true">+IF(AND(ISNUMBER(OFFSET('Sanitation Data'!$D$12,0,10*ROW('Sanitation Data'!D142))),'Data Summary'!CO148="Yes"),OFFSET('Sanitation Data'!$D$12,0,10*ROW('Sanitation Data'!D142)),NA())</f>
        <v>#N/A</v>
      </c>
      <c r="AA148" s="88" t="e">
        <f ca="true">+IF(AND(ISNUMBER(OFFSET('Sanitation Data'!$E$4,0,10*ROW('Sanitation Data'!E142))),'Data Summary'!CP148="Yes"),100-OFFSET('Sanitation Data'!$E$4,0,10*ROW('Sanitation Data'!E142)),NA())</f>
        <v>#N/A</v>
      </c>
      <c r="AB148" s="88" t="e">
        <f ca="true">+IF(AND(ISNUMBER(OFFSET('Sanitation Data'!$E$6,0,10*ROW('Sanitation Data'!E142))),'Data Summary'!CQ148="Yes"),OFFSET('Sanitation Data'!$E$6,0,10*ROW('Sanitation Data'!E142)),NA())</f>
        <v>#N/A</v>
      </c>
      <c r="AC148" s="88" t="e">
        <f ca="true">+IF(AND(ISNUMBER(OFFSET('Sanitation Data'!$E$10,0,10*ROW('Sanitation Data'!E142))),'Data Summary'!CR148="Yes"),OFFSET('Sanitation Data'!$E$10,0,10*ROW('Sanitation Data'!E142)),NA())</f>
        <v>#N/A</v>
      </c>
      <c r="AD148" s="88" t="e">
        <f ca="true">+IF(AND(ISNUMBER(OFFSET('Sanitation Data'!$E$11,0,10*ROW('Sanitation Data'!E142))),'Data Summary'!CS148="Yes"),OFFSET('Sanitation Data'!$E$11,0,10*ROW('Sanitation Data'!E142)),NA())</f>
        <v>#N/A</v>
      </c>
      <c r="AE148" s="88" t="e">
        <f ca="true">+IF(AND(ISNUMBER(OFFSET('Sanitation Data'!$E$12,0,10*ROW('Sanitation Data'!E142))),'Data Summary'!CT148="Yes"),OFFSET('Sanitation Data'!$E$12,0,10*ROW('Sanitation Data'!E142)),NA())</f>
        <v>#N/A</v>
      </c>
      <c r="AF148" s="88" t="e">
        <f ca="true">+IF(AND(ISNUMBER(OFFSET('Sanitation Data'!$F$4,0,10*ROW('Sanitation Data'!F142))),'Data Summary'!CU148="Yes"),100-OFFSET('Sanitation Data'!$F$4,0,10*ROW('Sanitation Data'!F142)),NA())</f>
        <v>#N/A</v>
      </c>
      <c r="AG148" s="88" t="e">
        <f ca="true">+IF(AND(ISNUMBER(OFFSET('Sanitation Data'!$F$6,0,10*ROW('Sanitation Data'!F142))),'Data Summary'!CV148="Yes"),OFFSET('Sanitation Data'!$F$6,0,10*ROW('Sanitation Data'!F142)),NA())</f>
        <v>#N/A</v>
      </c>
      <c r="AH148" s="88" t="e">
        <f ca="true">+IF(AND(ISNUMBER(OFFSET('Sanitation Data'!$F$10,0,10*ROW('Sanitation Data'!F142))),'Data Summary'!CW148="Yes"),OFFSET('Sanitation Data'!$F$10,0,10*ROW('Sanitation Data'!F142)),NA())</f>
        <v>#N/A</v>
      </c>
      <c r="AI148" s="88" t="e">
        <f ca="true">+IF(AND(ISNUMBER(OFFSET('Sanitation Data'!$F$11,0,10*ROW('Sanitation Data'!F142))),'Data Summary'!CX148="Yes"),OFFSET('Sanitation Data'!$F$11,0,10*ROW('Sanitation Data'!F142)),NA())</f>
        <v>#N/A</v>
      </c>
      <c r="AJ148" s="88" t="e">
        <f ca="true">+IF(AND(ISNUMBER(OFFSET('Sanitation Data'!$F$12,0,10*ROW('Sanitation Data'!F142))),'Data Summary'!CY148="Yes"),OFFSET('Sanitation Data'!$F$12,0,10*ROW('Sanitation Data'!F142)),NA())</f>
        <v>#N/A</v>
      </c>
      <c r="AK148" s="88" t="e">
        <f ca="true">+IF(AND(ISNUMBER(OFFSET('Sanitation Data'!$G$4,0,10*ROW('Sanitation Data'!G142))),'Data Summary'!CZ148="Yes"),100-OFFSET('Sanitation Data'!$G$4,0,10*ROW('Sanitation Data'!G142)),NA())</f>
        <v>#N/A</v>
      </c>
      <c r="AL148" s="88" t="e">
        <f ca="true">+IF(AND(ISNUMBER(OFFSET('Sanitation Data'!$G$6,0,10*ROW('Sanitation Data'!G142))),'Data Summary'!DA148="Yes"),OFFSET('Sanitation Data'!$G$6,0,10*ROW('Sanitation Data'!G142)),NA())</f>
        <v>#N/A</v>
      </c>
      <c r="AM148" s="88" t="e">
        <f ca="true">+IF(AND(ISNUMBER(OFFSET('Sanitation Data'!$G$10,0,10*ROW('Sanitation Data'!G142))),'Data Summary'!DB148="Yes"),OFFSET('Sanitation Data'!$G$10,0,10*ROW('Sanitation Data'!G142)),NA())</f>
        <v>#N/A</v>
      </c>
      <c r="AN148" s="88" t="e">
        <f ca="true">+IF(AND(ISNUMBER(OFFSET('Sanitation Data'!$G$11,0,10*ROW('Sanitation Data'!G142))),'Data Summary'!DC148="Yes"),OFFSET('Sanitation Data'!$G$11,0,10*ROW('Sanitation Data'!G142)),NA())</f>
        <v>#N/A</v>
      </c>
      <c r="AO148" s="88" t="e">
        <f ca="true">+IF(AND(ISNUMBER(OFFSET('Sanitation Data'!$G$12,0,10*ROW('Sanitation Data'!G142))),'Data Summary'!DD148="Yes"),OFFSET('Sanitation Data'!$G$12,0,10*ROW('Sanitation Data'!G142)),NA())</f>
        <v>#N/A</v>
      </c>
      <c r="AP148" s="88" t="e">
        <f ca="true">+IF(AND(ISNUMBER(OFFSET('Sanitation Data'!$H$4,0,10*ROW('Sanitation Data'!H142))),'Data Summary'!DE148="Yes"),100-OFFSET('Sanitation Data'!$H$4,0,10*ROW('Sanitation Data'!H142)),NA())</f>
        <v>#N/A</v>
      </c>
      <c r="AQ148" s="88" t="e">
        <f ca="true">+IF(AND(ISNUMBER(OFFSET('Sanitation Data'!$H$6,0,10*ROW('Sanitation Data'!H142))),'Data Summary'!DF148="Yes"),OFFSET('Sanitation Data'!$H$6,0,10*ROW('Sanitation Data'!H142)),NA())</f>
        <v>#N/A</v>
      </c>
      <c r="AR148" s="88" t="e">
        <f ca="true">+IF(AND(ISNUMBER(OFFSET('Sanitation Data'!$H$10,0,10*ROW('Sanitation Data'!H142))),'Data Summary'!DG148="Yes"),OFFSET('Sanitation Data'!$H$10,0,10*ROW('Sanitation Data'!H142)),NA())</f>
        <v>#N/A</v>
      </c>
      <c r="AS148" s="88" t="e">
        <f ca="true">+IF(AND(ISNUMBER(OFFSET('Sanitation Data'!$H$11,0,10*ROW('Sanitation Data'!H142))),'Data Summary'!DH148="Yes"),OFFSET('Sanitation Data'!$H$11,0,10*ROW('Sanitation Data'!H142)),NA())</f>
        <v>#N/A</v>
      </c>
      <c r="AT148" s="88" t="e">
        <f ca="true">+IF(AND(ISNUMBER(OFFSET('Sanitation Data'!$H$12,0,10*ROW('Sanitation Data'!H142))),'Data Summary'!DI148="Yes"),OFFSET('Sanitation Data'!$H$12,0,10*ROW('Sanitation Data'!H142)),NA())</f>
        <v>#N/A</v>
      </c>
      <c r="AU148" s="88" t="e">
        <f ca="true">+IF(AND(ISNUMBER(OFFSET('Sanitation Data'!$I$4,0,10*ROW('Sanitation Data'!I142))),'Data Summary'!DJ148="Yes"),100-OFFSET('Sanitation Data'!$I$4,0,10*ROW('Sanitation Data'!I142)),NA())</f>
        <v>#N/A</v>
      </c>
      <c r="AV148" s="88" t="e">
        <f ca="true">+IF(AND(ISNUMBER(OFFSET('Sanitation Data'!$I$6,0,10*ROW('Sanitation Data'!I142))),'Data Summary'!DK148="Yes"),OFFSET('Sanitation Data'!$I$6,0,10*ROW('Sanitation Data'!I142)),NA())</f>
        <v>#N/A</v>
      </c>
      <c r="AW148" s="88" t="e">
        <f ca="true">+IF(AND(ISNUMBER(OFFSET('Sanitation Data'!$I$10,0,10*ROW('Sanitation Data'!I142))),'Data Summary'!DL148="Yes"),OFFSET('Sanitation Data'!$I$10,0,10*ROW('Sanitation Data'!I142)),NA())</f>
        <v>#N/A</v>
      </c>
      <c r="AX148" s="88" t="e">
        <f ca="true">+IF(AND(ISNUMBER(OFFSET('Sanitation Data'!$I$11,0,10*ROW('Sanitation Data'!I142))),'Data Summary'!DM148="Yes"),OFFSET('Sanitation Data'!$I$11,0,10*ROW('Sanitation Data'!I142)),NA())</f>
        <v>#N/A</v>
      </c>
      <c r="AY148" s="88" t="e">
        <f ca="true">+IF(AND(ISNUMBER(OFFSET('Sanitation Data'!$I$12,0,10*ROW('Sanitation Data'!I142))),'Data Summary'!DN148="Yes"),OFFSET('Sanitation Data'!$I$12,0,10*ROW('Sanitation Data'!I142)),NA())</f>
        <v>#N/A</v>
      </c>
      <c r="AZ148" s="89" t="e">
        <f ca="true">+IF(AND(ISNUMBER(OFFSET('Hygiene Data'!$D$5,0,10*ROW('Hygiene Data'!D142))),'Data Summary'!DO148="Yes"),OFFSET('Hygiene Data'!$D$5,0,10*ROW('Hygiene Data'!D142)),NA())</f>
        <v>#N/A</v>
      </c>
      <c r="BA148" s="89" t="e">
        <f ca="true">+IF(AND(ISNUMBER(OFFSET('Hygiene Data'!$D$7,0,10*ROW('Hygiene Data'!D142))),'Data Summary'!DP148="Yes"),OFFSET('Hygiene Data'!$D$7,0,10*ROW('Hygiene Data'!D142)),NA())</f>
        <v>#N/A</v>
      </c>
      <c r="BB148" s="89" t="e">
        <f ca="true">+IF(AND(ISNUMBER(OFFSET('Hygiene Data'!$D$9,0,10*ROW('Hygiene Data'!D142))),'Data Summary'!DQ148="Yes"),OFFSET('Hygiene Data'!$D$9,0,10*ROW('Hygiene Data'!D142)),NA())</f>
        <v>#N/A</v>
      </c>
      <c r="BC148" s="89" t="e">
        <f ca="true">+IF(AND(ISNUMBER(OFFSET('Hygiene Data'!$E$5,0,10*ROW('Hygiene Data'!E142))),'Data Summary'!DR148="Yes"),OFFSET('Hygiene Data'!$E$5,0,10*ROW('Hygiene Data'!E142)),NA())</f>
        <v>#N/A</v>
      </c>
      <c r="BD148" s="89" t="e">
        <f ca="true">+IF(AND(ISNUMBER(OFFSET('Hygiene Data'!$E$7,0,10*ROW('Hygiene Data'!E142))),'Data Summary'!DS148="Yes"),OFFSET('Hygiene Data'!$E$7,0,10*ROW('Hygiene Data'!E142)),NA())</f>
        <v>#N/A</v>
      </c>
      <c r="BE148" s="89" t="e">
        <f ca="true">+IF(AND(ISNUMBER(OFFSET('Hygiene Data'!$E$9,0,10*ROW('Hygiene Data'!E142))),'Data Summary'!DT148="Yes"),OFFSET('Hygiene Data'!$E$9,0,10*ROW('Hygiene Data'!E142)),NA())</f>
        <v>#N/A</v>
      </c>
      <c r="BF148" s="89" t="e">
        <f ca="true">+IF(AND(ISNUMBER(OFFSET('Hygiene Data'!$F$5,0,10*ROW('Hygiene Data'!F142))),'Data Summary'!DU148="Yes"),OFFSET('Hygiene Data'!$F$5,0,10*ROW('Hygiene Data'!F142)),NA())</f>
        <v>#N/A</v>
      </c>
      <c r="BG148" s="89" t="e">
        <f ca="true">+IF(AND(ISNUMBER(OFFSET('Hygiene Data'!$F$7,0,10*ROW('Hygiene Data'!F142))),'Data Summary'!DV148="Yes"),OFFSET('Hygiene Data'!$F$7,0,10*ROW('Hygiene Data'!F142)),NA())</f>
        <v>#N/A</v>
      </c>
      <c r="BH148" s="89" t="e">
        <f ca="true">+IF(AND(ISNUMBER(OFFSET('Hygiene Data'!$F$9,0,10*ROW('Hygiene Data'!F142))),'Data Summary'!DW148="Yes"),OFFSET('Hygiene Data'!$F$9,0,10*ROW('Hygiene Data'!F142)),NA())</f>
        <v>#N/A</v>
      </c>
      <c r="BI148" s="89" t="e">
        <f ca="true">+IF(AND(ISNUMBER(OFFSET('Hygiene Data'!$G$5,0,10*ROW('Hygiene Data'!G142))),'Data Summary'!DX148="Yes"),OFFSET('Hygiene Data'!$G$5,0,10*ROW('Hygiene Data'!G142)),NA())</f>
        <v>#N/A</v>
      </c>
      <c r="BJ148" s="89" t="e">
        <f ca="true">+IF(AND(ISNUMBER(OFFSET('Hygiene Data'!$G$7,0,10*ROW('Hygiene Data'!G142))),'Data Summary'!DY148="Yes"),OFFSET('Hygiene Data'!$G$7,0,10*ROW('Hygiene Data'!G142)),NA())</f>
        <v>#N/A</v>
      </c>
      <c r="BK148" s="89" t="e">
        <f ca="true">+IF(AND(ISNUMBER(OFFSET('Hygiene Data'!$G$9,0,10*ROW('Hygiene Data'!G142))),'Data Summary'!DZ148="Yes"),OFFSET('Hygiene Data'!$G$9,0,10*ROW('Hygiene Data'!G142)),NA())</f>
        <v>#N/A</v>
      </c>
      <c r="BL148" s="89" t="e">
        <f ca="true">+IF(AND(ISNUMBER(OFFSET('Hygiene Data'!$H$5,0,10*ROW('Hygiene Data'!H142))),'Data Summary'!EA148="Yes"),OFFSET('Hygiene Data'!$H$5,0,10*ROW('Hygiene Data'!H142)),NA())</f>
        <v>#N/A</v>
      </c>
      <c r="BM148" s="89" t="e">
        <f ca="true">+IF(AND(ISNUMBER(OFFSET('Hygiene Data'!$H$7,0,10*ROW('Hygiene Data'!H142))),'Data Summary'!EB148="Yes"),OFFSET('Hygiene Data'!$H$7,0,10*ROW('Hygiene Data'!H142)),NA())</f>
        <v>#N/A</v>
      </c>
      <c r="BN148" s="89" t="e">
        <f ca="true">+IF(AND(ISNUMBER(OFFSET('Hygiene Data'!$H$9,0,10*ROW('Hygiene Data'!H142))),'Data Summary'!EC148="Yes"),OFFSET('Hygiene Data'!$H$9,0,10*ROW('Hygiene Data'!H142)),NA())</f>
        <v>#N/A</v>
      </c>
      <c r="BO148" s="89" t="e">
        <f ca="true">+IF(AND(ISNUMBER(OFFSET('Hygiene Data'!$I$5,0,10*ROW('Hygiene Data'!I142))),'Data Summary'!ED148="Yes"),OFFSET('Hygiene Data'!$I$5,0,10*ROW('Hygiene Data'!I142)),NA())</f>
        <v>#N/A</v>
      </c>
      <c r="BP148" s="89" t="e">
        <f ca="true">+IF(AND(ISNUMBER(OFFSET('Hygiene Data'!$I$7,0,10*ROW('Hygiene Data'!I142))),'Data Summary'!EE148="Yes"),OFFSET('Hygiene Data'!$I$7,0,10*ROW('Hygiene Data'!I142)),NA())</f>
        <v>#N/A</v>
      </c>
      <c r="BQ148" s="89" t="e">
        <f ca="true">+IF(AND(ISNUMBER(OFFSET('Hygiene Data'!$I$9,0,10*ROW('Hygiene Data'!I142))),'Data Summary'!EF148="Yes"),OFFSET('Hygiene Data'!$I$9,0,10*ROW('Hygiene Data'!I142)),NA())</f>
        <v>#N/A</v>
      </c>
    </row>
    <row xmlns:x14ac="http://schemas.microsoft.com/office/spreadsheetml/2009/9/ac" r="149" x14ac:dyDescent="0.2">
      <c r="A149" s="326" t="e">
        <f ca="true">+RIGHT('Data Summary'!A149,LEN('Data Summary'!A149)-9)</f>
        <v>#VALUE!</v>
      </c>
      <c r="B149" s="34" t="str">
        <f ca="true">+IF(ISTEXT('Data Summary'!B149),'Data Summary'!B149,"")</f>
        <v/>
      </c>
      <c r="C149" s="325" t="e">
        <f ca="true">+VALUE('Data Summary'!C149)</f>
        <v>#VALUE!</v>
      </c>
      <c r="D149" s="87" t="e">
        <f ca="true">+IF(AND(ISNUMBER(OFFSET('Water Data'!$D$4,0,10*ROW('Water Data'!D143))),'Data Summary'!BS149="Yes"),100-OFFSET('Water Data'!$D$4,0,10*ROW('Water Data'!D143)),NA())</f>
        <v>#N/A</v>
      </c>
      <c r="E149" s="87" t="e">
        <f ca="true">+IF(AND(ISNUMBER(OFFSET('Water Data'!$D$6,0,10*ROW('Water Data'!D143))),'Data Summary'!BT149="Yes"),OFFSET('Water Data'!$D$6,0,10*ROW('Water Data'!D143)),NA())</f>
        <v>#N/A</v>
      </c>
      <c r="F149" s="87" t="e">
        <f ca="true">+IF(AND(ISNUMBER(OFFSET('Water Data'!$D$9,0,10*ROW('Water Data'!D143))),'Data Summary'!BU149="Yes"),OFFSET('Water Data'!$D$9,0,10*ROW('Water Data'!D143)),NA())</f>
        <v>#N/A</v>
      </c>
      <c r="G149" s="87" t="e">
        <f ca="true">+IF(AND(ISNUMBER(OFFSET('Water Data'!$E$4,0,10*ROW('Water Data'!E143))),'Data Summary'!BV149="Yes"),100-OFFSET('Water Data'!$E$4,0,10*ROW('Water Data'!E143)),NA())</f>
        <v>#N/A</v>
      </c>
      <c r="H149" s="87" t="e">
        <f ca="true">+IF(AND(ISNUMBER(OFFSET('Water Data'!$E$6,0,10*ROW('Water Data'!E143))),'Data Summary'!BW149="Yes"),OFFSET('Water Data'!$E$6,0,10*ROW('Water Data'!E143)),NA())</f>
        <v>#N/A</v>
      </c>
      <c r="I149" s="87" t="e">
        <f ca="true">+IF(AND(ISNUMBER(OFFSET('Water Data'!$E$9,0,10*ROW('Water Data'!E143))),'Data Summary'!BX149="Yes"),OFFSET('Water Data'!$E$9,0,10*ROW('Water Data'!E143)),NA())</f>
        <v>#N/A</v>
      </c>
      <c r="J149" s="87" t="e">
        <f ca="true">+IF(AND(ISNUMBER(OFFSET('Water Data'!$F$4,0,10*ROW('Water Data'!F143))),'Data Summary'!BY149="Yes"),100-OFFSET('Water Data'!$F$4,0,10*ROW('Water Data'!F143)),NA())</f>
        <v>#N/A</v>
      </c>
      <c r="K149" s="87" t="e">
        <f ca="true">+IF(AND(ISNUMBER(OFFSET('Water Data'!$F$6,0,10*ROW('Water Data'!F143))),'Data Summary'!BZ149="Yes"),OFFSET('Water Data'!$F$6,0,10*ROW('Water Data'!F143)),NA())</f>
        <v>#N/A</v>
      </c>
      <c r="L149" s="87" t="e">
        <f ca="true">+IF(AND(ISNUMBER(OFFSET('Water Data'!$F$9,0,10*ROW('Water Data'!F143))),'Data Summary'!CA149="Yes"),OFFSET('Water Data'!$F$9,0,10*ROW('Water Data'!F143)),NA())</f>
        <v>#N/A</v>
      </c>
      <c r="M149" s="87" t="e">
        <f ca="true">+IF(AND(ISNUMBER(OFFSET('Water Data'!$G$4,0,10*ROW('Water Data'!G143))),'Data Summary'!CB149="Yes"),100-OFFSET('Water Data'!$G$4,0,10*ROW('Water Data'!G143)),NA())</f>
        <v>#N/A</v>
      </c>
      <c r="N149" s="87" t="e">
        <f ca="true">+IF(AND(ISNUMBER(OFFSET('Water Data'!$G$6,0,10*ROW('Water Data'!G143))),'Data Summary'!CC149="Yes"),OFFSET('Water Data'!$G$6,0,10*ROW('Water Data'!G143)),NA())</f>
        <v>#N/A</v>
      </c>
      <c r="O149" s="87" t="e">
        <f ca="true">+IF(AND(ISNUMBER(OFFSET('Water Data'!$G$9,0,10*ROW('Water Data'!G143))),'Data Summary'!CD149="Yes"),OFFSET('Water Data'!$G$9,0,10*ROW('Water Data'!G143)),NA())</f>
        <v>#N/A</v>
      </c>
      <c r="P149" s="87" t="e">
        <f ca="true">+IF(AND(ISNUMBER(OFFSET('Water Data'!$H$4,0,10*ROW('Water Data'!H143))),'Data Summary'!CE149="Yes"),100-OFFSET('Water Data'!$H$4,0,10*ROW('Water Data'!H143)),NA())</f>
        <v>#N/A</v>
      </c>
      <c r="Q149" s="87" t="e">
        <f ca="true">+IF(AND(ISNUMBER(OFFSET('Water Data'!$H$6,0,10*ROW('Water Data'!H143))),'Data Summary'!CF149="Yes"),OFFSET('Water Data'!$H$6,0,10*ROW('Water Data'!H143)),NA())</f>
        <v>#N/A</v>
      </c>
      <c r="R149" s="87" t="e">
        <f ca="true">+IF(AND(ISNUMBER(OFFSET('Water Data'!$H$9,0,10*ROW('Water Data'!H143))),'Data Summary'!CG149="Yes"),OFFSET('Water Data'!$H$9,0,10*ROW('Water Data'!H143)),NA())</f>
        <v>#N/A</v>
      </c>
      <c r="S149" s="87" t="e">
        <f ca="true">+IF(AND(ISNUMBER(OFFSET('Water Data'!$I$4,0,10*ROW('Water Data'!I143))),'Data Summary'!CH149="Yes"),100-OFFSET('Water Data'!$I$4,0,10*ROW('Water Data'!I143)),NA())</f>
        <v>#N/A</v>
      </c>
      <c r="T149" s="87" t="e">
        <f ca="true">+IF(AND(ISNUMBER(OFFSET('Water Data'!$I$6,0,10*ROW('Water Data'!I143))),'Data Summary'!CI149="Yes"),OFFSET('Water Data'!$I$6,0,10*ROW('Water Data'!I143)),NA())</f>
        <v>#N/A</v>
      </c>
      <c r="U149" s="87" t="e">
        <f ca="true">+IF(AND(ISNUMBER(OFFSET('Water Data'!$I$9,0,10*ROW('Water Data'!I143))),'Data Summary'!CJ149="Yes"),OFFSET('Water Data'!$I$9,0,10*ROW('Water Data'!I143)),NA())</f>
        <v>#N/A</v>
      </c>
      <c r="V149" s="88" t="e">
        <f ca="true">+IF(AND(ISNUMBER(OFFSET('Sanitation Data'!$D$4,0,10*ROW('Sanitation Data'!D143))),'Data Summary'!CK149="Yes"),100-OFFSET('Sanitation Data'!$D$4,0,10*ROW('Sanitation Data'!D143)),NA())</f>
        <v>#N/A</v>
      </c>
      <c r="W149" s="88" t="e">
        <f ca="true">+IF(AND(ISNUMBER(OFFSET('Sanitation Data'!$D$6,0,10*ROW('Sanitation Data'!D143))),'Data Summary'!CL149="Yes"),OFFSET('Sanitation Data'!$D$6,0,10*ROW('Sanitation Data'!D143)),NA())</f>
        <v>#N/A</v>
      </c>
      <c r="X149" s="88" t="e">
        <f ca="true">+IF(AND(ISNUMBER(OFFSET('Sanitation Data'!$D$10,0,10*ROW('Sanitation Data'!D143))),'Data Summary'!CM149="Yes"),OFFSET('Sanitation Data'!$D$10,0,10*ROW('Sanitation Data'!D143)),NA())</f>
        <v>#N/A</v>
      </c>
      <c r="Y149" s="88" t="e">
        <f ca="true">+IF(AND(ISNUMBER(OFFSET('Sanitation Data'!$D$11,0,10*ROW('Sanitation Data'!D143))),'Data Summary'!CN149="Yes"),OFFSET('Sanitation Data'!$D$11,0,10*ROW('Sanitation Data'!D143)),NA())</f>
        <v>#N/A</v>
      </c>
      <c r="Z149" s="88" t="e">
        <f ca="true">+IF(AND(ISNUMBER(OFFSET('Sanitation Data'!$D$12,0,10*ROW('Sanitation Data'!D143))),'Data Summary'!CO149="Yes"),OFFSET('Sanitation Data'!$D$12,0,10*ROW('Sanitation Data'!D143)),NA())</f>
        <v>#N/A</v>
      </c>
      <c r="AA149" s="88" t="e">
        <f ca="true">+IF(AND(ISNUMBER(OFFSET('Sanitation Data'!$E$4,0,10*ROW('Sanitation Data'!E143))),'Data Summary'!CP149="Yes"),100-OFFSET('Sanitation Data'!$E$4,0,10*ROW('Sanitation Data'!E143)),NA())</f>
        <v>#N/A</v>
      </c>
      <c r="AB149" s="88" t="e">
        <f ca="true">+IF(AND(ISNUMBER(OFFSET('Sanitation Data'!$E$6,0,10*ROW('Sanitation Data'!E143))),'Data Summary'!CQ149="Yes"),OFFSET('Sanitation Data'!$E$6,0,10*ROW('Sanitation Data'!E143)),NA())</f>
        <v>#N/A</v>
      </c>
      <c r="AC149" s="88" t="e">
        <f ca="true">+IF(AND(ISNUMBER(OFFSET('Sanitation Data'!$E$10,0,10*ROW('Sanitation Data'!E143))),'Data Summary'!CR149="Yes"),OFFSET('Sanitation Data'!$E$10,0,10*ROW('Sanitation Data'!E143)),NA())</f>
        <v>#N/A</v>
      </c>
      <c r="AD149" s="88" t="e">
        <f ca="true">+IF(AND(ISNUMBER(OFFSET('Sanitation Data'!$E$11,0,10*ROW('Sanitation Data'!E143))),'Data Summary'!CS149="Yes"),OFFSET('Sanitation Data'!$E$11,0,10*ROW('Sanitation Data'!E143)),NA())</f>
        <v>#N/A</v>
      </c>
      <c r="AE149" s="88" t="e">
        <f ca="true">+IF(AND(ISNUMBER(OFFSET('Sanitation Data'!$E$12,0,10*ROW('Sanitation Data'!E143))),'Data Summary'!CT149="Yes"),OFFSET('Sanitation Data'!$E$12,0,10*ROW('Sanitation Data'!E143)),NA())</f>
        <v>#N/A</v>
      </c>
      <c r="AF149" s="88" t="e">
        <f ca="true">+IF(AND(ISNUMBER(OFFSET('Sanitation Data'!$F$4,0,10*ROW('Sanitation Data'!F143))),'Data Summary'!CU149="Yes"),100-OFFSET('Sanitation Data'!$F$4,0,10*ROW('Sanitation Data'!F143)),NA())</f>
        <v>#N/A</v>
      </c>
      <c r="AG149" s="88" t="e">
        <f ca="true">+IF(AND(ISNUMBER(OFFSET('Sanitation Data'!$F$6,0,10*ROW('Sanitation Data'!F143))),'Data Summary'!CV149="Yes"),OFFSET('Sanitation Data'!$F$6,0,10*ROW('Sanitation Data'!F143)),NA())</f>
        <v>#N/A</v>
      </c>
      <c r="AH149" s="88" t="e">
        <f ca="true">+IF(AND(ISNUMBER(OFFSET('Sanitation Data'!$F$10,0,10*ROW('Sanitation Data'!F143))),'Data Summary'!CW149="Yes"),OFFSET('Sanitation Data'!$F$10,0,10*ROW('Sanitation Data'!F143)),NA())</f>
        <v>#N/A</v>
      </c>
      <c r="AI149" s="88" t="e">
        <f ca="true">+IF(AND(ISNUMBER(OFFSET('Sanitation Data'!$F$11,0,10*ROW('Sanitation Data'!F143))),'Data Summary'!CX149="Yes"),OFFSET('Sanitation Data'!$F$11,0,10*ROW('Sanitation Data'!F143)),NA())</f>
        <v>#N/A</v>
      </c>
      <c r="AJ149" s="88" t="e">
        <f ca="true">+IF(AND(ISNUMBER(OFFSET('Sanitation Data'!$F$12,0,10*ROW('Sanitation Data'!F143))),'Data Summary'!CY149="Yes"),OFFSET('Sanitation Data'!$F$12,0,10*ROW('Sanitation Data'!F143)),NA())</f>
        <v>#N/A</v>
      </c>
      <c r="AK149" s="88" t="e">
        <f ca="true">+IF(AND(ISNUMBER(OFFSET('Sanitation Data'!$G$4,0,10*ROW('Sanitation Data'!G143))),'Data Summary'!CZ149="Yes"),100-OFFSET('Sanitation Data'!$G$4,0,10*ROW('Sanitation Data'!G143)),NA())</f>
        <v>#N/A</v>
      </c>
      <c r="AL149" s="88" t="e">
        <f ca="true">+IF(AND(ISNUMBER(OFFSET('Sanitation Data'!$G$6,0,10*ROW('Sanitation Data'!G143))),'Data Summary'!DA149="Yes"),OFFSET('Sanitation Data'!$G$6,0,10*ROW('Sanitation Data'!G143)),NA())</f>
        <v>#N/A</v>
      </c>
      <c r="AM149" s="88" t="e">
        <f ca="true">+IF(AND(ISNUMBER(OFFSET('Sanitation Data'!$G$10,0,10*ROW('Sanitation Data'!G143))),'Data Summary'!DB149="Yes"),OFFSET('Sanitation Data'!$G$10,0,10*ROW('Sanitation Data'!G143)),NA())</f>
        <v>#N/A</v>
      </c>
      <c r="AN149" s="88" t="e">
        <f ca="true">+IF(AND(ISNUMBER(OFFSET('Sanitation Data'!$G$11,0,10*ROW('Sanitation Data'!G143))),'Data Summary'!DC149="Yes"),OFFSET('Sanitation Data'!$G$11,0,10*ROW('Sanitation Data'!G143)),NA())</f>
        <v>#N/A</v>
      </c>
      <c r="AO149" s="88" t="e">
        <f ca="true">+IF(AND(ISNUMBER(OFFSET('Sanitation Data'!$G$12,0,10*ROW('Sanitation Data'!G143))),'Data Summary'!DD149="Yes"),OFFSET('Sanitation Data'!$G$12,0,10*ROW('Sanitation Data'!G143)),NA())</f>
        <v>#N/A</v>
      </c>
      <c r="AP149" s="88" t="e">
        <f ca="true">+IF(AND(ISNUMBER(OFFSET('Sanitation Data'!$H$4,0,10*ROW('Sanitation Data'!H143))),'Data Summary'!DE149="Yes"),100-OFFSET('Sanitation Data'!$H$4,0,10*ROW('Sanitation Data'!H143)),NA())</f>
        <v>#N/A</v>
      </c>
      <c r="AQ149" s="88" t="e">
        <f ca="true">+IF(AND(ISNUMBER(OFFSET('Sanitation Data'!$H$6,0,10*ROW('Sanitation Data'!H143))),'Data Summary'!DF149="Yes"),OFFSET('Sanitation Data'!$H$6,0,10*ROW('Sanitation Data'!H143)),NA())</f>
        <v>#N/A</v>
      </c>
      <c r="AR149" s="88" t="e">
        <f ca="true">+IF(AND(ISNUMBER(OFFSET('Sanitation Data'!$H$10,0,10*ROW('Sanitation Data'!H143))),'Data Summary'!DG149="Yes"),OFFSET('Sanitation Data'!$H$10,0,10*ROW('Sanitation Data'!H143)),NA())</f>
        <v>#N/A</v>
      </c>
      <c r="AS149" s="88" t="e">
        <f ca="true">+IF(AND(ISNUMBER(OFFSET('Sanitation Data'!$H$11,0,10*ROW('Sanitation Data'!H143))),'Data Summary'!DH149="Yes"),OFFSET('Sanitation Data'!$H$11,0,10*ROW('Sanitation Data'!H143)),NA())</f>
        <v>#N/A</v>
      </c>
      <c r="AT149" s="88" t="e">
        <f ca="true">+IF(AND(ISNUMBER(OFFSET('Sanitation Data'!$H$12,0,10*ROW('Sanitation Data'!H143))),'Data Summary'!DI149="Yes"),OFFSET('Sanitation Data'!$H$12,0,10*ROW('Sanitation Data'!H143)),NA())</f>
        <v>#N/A</v>
      </c>
      <c r="AU149" s="88" t="e">
        <f ca="true">+IF(AND(ISNUMBER(OFFSET('Sanitation Data'!$I$4,0,10*ROW('Sanitation Data'!I143))),'Data Summary'!DJ149="Yes"),100-OFFSET('Sanitation Data'!$I$4,0,10*ROW('Sanitation Data'!I143)),NA())</f>
        <v>#N/A</v>
      </c>
      <c r="AV149" s="88" t="e">
        <f ca="true">+IF(AND(ISNUMBER(OFFSET('Sanitation Data'!$I$6,0,10*ROW('Sanitation Data'!I143))),'Data Summary'!DK149="Yes"),OFFSET('Sanitation Data'!$I$6,0,10*ROW('Sanitation Data'!I143)),NA())</f>
        <v>#N/A</v>
      </c>
      <c r="AW149" s="88" t="e">
        <f ca="true">+IF(AND(ISNUMBER(OFFSET('Sanitation Data'!$I$10,0,10*ROW('Sanitation Data'!I143))),'Data Summary'!DL149="Yes"),OFFSET('Sanitation Data'!$I$10,0,10*ROW('Sanitation Data'!I143)),NA())</f>
        <v>#N/A</v>
      </c>
      <c r="AX149" s="88" t="e">
        <f ca="true">+IF(AND(ISNUMBER(OFFSET('Sanitation Data'!$I$11,0,10*ROW('Sanitation Data'!I143))),'Data Summary'!DM149="Yes"),OFFSET('Sanitation Data'!$I$11,0,10*ROW('Sanitation Data'!I143)),NA())</f>
        <v>#N/A</v>
      </c>
      <c r="AY149" s="88" t="e">
        <f ca="true">+IF(AND(ISNUMBER(OFFSET('Sanitation Data'!$I$12,0,10*ROW('Sanitation Data'!I143))),'Data Summary'!DN149="Yes"),OFFSET('Sanitation Data'!$I$12,0,10*ROW('Sanitation Data'!I143)),NA())</f>
        <v>#N/A</v>
      </c>
      <c r="AZ149" s="89" t="e">
        <f ca="true">+IF(AND(ISNUMBER(OFFSET('Hygiene Data'!$D$5,0,10*ROW('Hygiene Data'!D143))),'Data Summary'!DO149="Yes"),OFFSET('Hygiene Data'!$D$5,0,10*ROW('Hygiene Data'!D143)),NA())</f>
        <v>#N/A</v>
      </c>
      <c r="BA149" s="89" t="e">
        <f ca="true">+IF(AND(ISNUMBER(OFFSET('Hygiene Data'!$D$7,0,10*ROW('Hygiene Data'!D143))),'Data Summary'!DP149="Yes"),OFFSET('Hygiene Data'!$D$7,0,10*ROW('Hygiene Data'!D143)),NA())</f>
        <v>#N/A</v>
      </c>
      <c r="BB149" s="89" t="e">
        <f ca="true">+IF(AND(ISNUMBER(OFFSET('Hygiene Data'!$D$9,0,10*ROW('Hygiene Data'!D143))),'Data Summary'!DQ149="Yes"),OFFSET('Hygiene Data'!$D$9,0,10*ROW('Hygiene Data'!D143)),NA())</f>
        <v>#N/A</v>
      </c>
      <c r="BC149" s="89" t="e">
        <f ca="true">+IF(AND(ISNUMBER(OFFSET('Hygiene Data'!$E$5,0,10*ROW('Hygiene Data'!E143))),'Data Summary'!DR149="Yes"),OFFSET('Hygiene Data'!$E$5,0,10*ROW('Hygiene Data'!E143)),NA())</f>
        <v>#N/A</v>
      </c>
      <c r="BD149" s="89" t="e">
        <f ca="true">+IF(AND(ISNUMBER(OFFSET('Hygiene Data'!$E$7,0,10*ROW('Hygiene Data'!E143))),'Data Summary'!DS149="Yes"),OFFSET('Hygiene Data'!$E$7,0,10*ROW('Hygiene Data'!E143)),NA())</f>
        <v>#N/A</v>
      </c>
      <c r="BE149" s="89" t="e">
        <f ca="true">+IF(AND(ISNUMBER(OFFSET('Hygiene Data'!$E$9,0,10*ROW('Hygiene Data'!E143))),'Data Summary'!DT149="Yes"),OFFSET('Hygiene Data'!$E$9,0,10*ROW('Hygiene Data'!E143)),NA())</f>
        <v>#N/A</v>
      </c>
      <c r="BF149" s="89" t="e">
        <f ca="true">+IF(AND(ISNUMBER(OFFSET('Hygiene Data'!$F$5,0,10*ROW('Hygiene Data'!F143))),'Data Summary'!DU149="Yes"),OFFSET('Hygiene Data'!$F$5,0,10*ROW('Hygiene Data'!F143)),NA())</f>
        <v>#N/A</v>
      </c>
      <c r="BG149" s="89" t="e">
        <f ca="true">+IF(AND(ISNUMBER(OFFSET('Hygiene Data'!$F$7,0,10*ROW('Hygiene Data'!F143))),'Data Summary'!DV149="Yes"),OFFSET('Hygiene Data'!$F$7,0,10*ROW('Hygiene Data'!F143)),NA())</f>
        <v>#N/A</v>
      </c>
      <c r="BH149" s="89" t="e">
        <f ca="true">+IF(AND(ISNUMBER(OFFSET('Hygiene Data'!$F$9,0,10*ROW('Hygiene Data'!F143))),'Data Summary'!DW149="Yes"),OFFSET('Hygiene Data'!$F$9,0,10*ROW('Hygiene Data'!F143)),NA())</f>
        <v>#N/A</v>
      </c>
      <c r="BI149" s="89" t="e">
        <f ca="true">+IF(AND(ISNUMBER(OFFSET('Hygiene Data'!$G$5,0,10*ROW('Hygiene Data'!G143))),'Data Summary'!DX149="Yes"),OFFSET('Hygiene Data'!$G$5,0,10*ROW('Hygiene Data'!G143)),NA())</f>
        <v>#N/A</v>
      </c>
      <c r="BJ149" s="89" t="e">
        <f ca="true">+IF(AND(ISNUMBER(OFFSET('Hygiene Data'!$G$7,0,10*ROW('Hygiene Data'!G143))),'Data Summary'!DY149="Yes"),OFFSET('Hygiene Data'!$G$7,0,10*ROW('Hygiene Data'!G143)),NA())</f>
        <v>#N/A</v>
      </c>
      <c r="BK149" s="89" t="e">
        <f ca="true">+IF(AND(ISNUMBER(OFFSET('Hygiene Data'!$G$9,0,10*ROW('Hygiene Data'!G143))),'Data Summary'!DZ149="Yes"),OFFSET('Hygiene Data'!$G$9,0,10*ROW('Hygiene Data'!G143)),NA())</f>
        <v>#N/A</v>
      </c>
      <c r="BL149" s="89" t="e">
        <f ca="true">+IF(AND(ISNUMBER(OFFSET('Hygiene Data'!$H$5,0,10*ROW('Hygiene Data'!H143))),'Data Summary'!EA149="Yes"),OFFSET('Hygiene Data'!$H$5,0,10*ROW('Hygiene Data'!H143)),NA())</f>
        <v>#N/A</v>
      </c>
      <c r="BM149" s="89" t="e">
        <f ca="true">+IF(AND(ISNUMBER(OFFSET('Hygiene Data'!$H$7,0,10*ROW('Hygiene Data'!H143))),'Data Summary'!EB149="Yes"),OFFSET('Hygiene Data'!$H$7,0,10*ROW('Hygiene Data'!H143)),NA())</f>
        <v>#N/A</v>
      </c>
      <c r="BN149" s="89" t="e">
        <f ca="true">+IF(AND(ISNUMBER(OFFSET('Hygiene Data'!$H$9,0,10*ROW('Hygiene Data'!H143))),'Data Summary'!EC149="Yes"),OFFSET('Hygiene Data'!$H$9,0,10*ROW('Hygiene Data'!H143)),NA())</f>
        <v>#N/A</v>
      </c>
      <c r="BO149" s="89" t="e">
        <f ca="true">+IF(AND(ISNUMBER(OFFSET('Hygiene Data'!$I$5,0,10*ROW('Hygiene Data'!I143))),'Data Summary'!ED149="Yes"),OFFSET('Hygiene Data'!$I$5,0,10*ROW('Hygiene Data'!I143)),NA())</f>
        <v>#N/A</v>
      </c>
      <c r="BP149" s="89" t="e">
        <f ca="true">+IF(AND(ISNUMBER(OFFSET('Hygiene Data'!$I$7,0,10*ROW('Hygiene Data'!I143))),'Data Summary'!EE149="Yes"),OFFSET('Hygiene Data'!$I$7,0,10*ROW('Hygiene Data'!I143)),NA())</f>
        <v>#N/A</v>
      </c>
      <c r="BQ149" s="89" t="e">
        <f ca="true">+IF(AND(ISNUMBER(OFFSET('Hygiene Data'!$I$9,0,10*ROW('Hygiene Data'!I143))),'Data Summary'!EF149="Yes"),OFFSET('Hygiene Data'!$I$9,0,10*ROW('Hygiene Data'!I143)),NA())</f>
        <v>#N/A</v>
      </c>
    </row>
    <row xmlns:x14ac="http://schemas.microsoft.com/office/spreadsheetml/2009/9/ac" r="150" x14ac:dyDescent="0.2">
      <c r="A150" s="326" t="e">
        <f ca="true">+RIGHT('Data Summary'!A150,LEN('Data Summary'!A150)-9)</f>
        <v>#VALUE!</v>
      </c>
      <c r="B150" s="34" t="str">
        <f ca="true">+IF(ISTEXT('Data Summary'!B150),'Data Summary'!B150,"")</f>
        <v/>
      </c>
      <c r="C150" s="325" t="e">
        <f ca="true">+VALUE('Data Summary'!C150)</f>
        <v>#VALUE!</v>
      </c>
      <c r="D150" s="87" t="e">
        <f ca="true">+IF(AND(ISNUMBER(OFFSET('Water Data'!$D$4,0,10*ROW('Water Data'!D144))),'Data Summary'!BS150="Yes"),100-OFFSET('Water Data'!$D$4,0,10*ROW('Water Data'!D144)),NA())</f>
        <v>#N/A</v>
      </c>
      <c r="E150" s="87" t="e">
        <f ca="true">+IF(AND(ISNUMBER(OFFSET('Water Data'!$D$6,0,10*ROW('Water Data'!D144))),'Data Summary'!BT150="Yes"),OFFSET('Water Data'!$D$6,0,10*ROW('Water Data'!D144)),NA())</f>
        <v>#N/A</v>
      </c>
      <c r="F150" s="87" t="e">
        <f ca="true">+IF(AND(ISNUMBER(OFFSET('Water Data'!$D$9,0,10*ROW('Water Data'!D144))),'Data Summary'!BU150="Yes"),OFFSET('Water Data'!$D$9,0,10*ROW('Water Data'!D144)),NA())</f>
        <v>#N/A</v>
      </c>
      <c r="G150" s="87" t="e">
        <f ca="true">+IF(AND(ISNUMBER(OFFSET('Water Data'!$E$4,0,10*ROW('Water Data'!E144))),'Data Summary'!BV150="Yes"),100-OFFSET('Water Data'!$E$4,0,10*ROW('Water Data'!E144)),NA())</f>
        <v>#N/A</v>
      </c>
      <c r="H150" s="87" t="e">
        <f ca="true">+IF(AND(ISNUMBER(OFFSET('Water Data'!$E$6,0,10*ROW('Water Data'!E144))),'Data Summary'!BW150="Yes"),OFFSET('Water Data'!$E$6,0,10*ROW('Water Data'!E144)),NA())</f>
        <v>#N/A</v>
      </c>
      <c r="I150" s="87" t="e">
        <f ca="true">+IF(AND(ISNUMBER(OFFSET('Water Data'!$E$9,0,10*ROW('Water Data'!E144))),'Data Summary'!BX150="Yes"),OFFSET('Water Data'!$E$9,0,10*ROW('Water Data'!E144)),NA())</f>
        <v>#N/A</v>
      </c>
      <c r="J150" s="87" t="e">
        <f ca="true">+IF(AND(ISNUMBER(OFFSET('Water Data'!$F$4,0,10*ROW('Water Data'!F144))),'Data Summary'!BY150="Yes"),100-OFFSET('Water Data'!$F$4,0,10*ROW('Water Data'!F144)),NA())</f>
        <v>#N/A</v>
      </c>
      <c r="K150" s="87" t="e">
        <f ca="true">+IF(AND(ISNUMBER(OFFSET('Water Data'!$F$6,0,10*ROW('Water Data'!F144))),'Data Summary'!BZ150="Yes"),OFFSET('Water Data'!$F$6,0,10*ROW('Water Data'!F144)),NA())</f>
        <v>#N/A</v>
      </c>
      <c r="L150" s="87" t="e">
        <f ca="true">+IF(AND(ISNUMBER(OFFSET('Water Data'!$F$9,0,10*ROW('Water Data'!F144))),'Data Summary'!CA150="Yes"),OFFSET('Water Data'!$F$9,0,10*ROW('Water Data'!F144)),NA())</f>
        <v>#N/A</v>
      </c>
      <c r="M150" s="87" t="e">
        <f ca="true">+IF(AND(ISNUMBER(OFFSET('Water Data'!$G$4,0,10*ROW('Water Data'!G144))),'Data Summary'!CB150="Yes"),100-OFFSET('Water Data'!$G$4,0,10*ROW('Water Data'!G144)),NA())</f>
        <v>#N/A</v>
      </c>
      <c r="N150" s="87" t="e">
        <f ca="true">+IF(AND(ISNUMBER(OFFSET('Water Data'!$G$6,0,10*ROW('Water Data'!G144))),'Data Summary'!CC150="Yes"),OFFSET('Water Data'!$G$6,0,10*ROW('Water Data'!G144)),NA())</f>
        <v>#N/A</v>
      </c>
      <c r="O150" s="87" t="e">
        <f ca="true">+IF(AND(ISNUMBER(OFFSET('Water Data'!$G$9,0,10*ROW('Water Data'!G144))),'Data Summary'!CD150="Yes"),OFFSET('Water Data'!$G$9,0,10*ROW('Water Data'!G144)),NA())</f>
        <v>#N/A</v>
      </c>
      <c r="P150" s="87" t="e">
        <f ca="true">+IF(AND(ISNUMBER(OFFSET('Water Data'!$H$4,0,10*ROW('Water Data'!H144))),'Data Summary'!CE150="Yes"),100-OFFSET('Water Data'!$H$4,0,10*ROW('Water Data'!H144)),NA())</f>
        <v>#N/A</v>
      </c>
      <c r="Q150" s="87" t="e">
        <f ca="true">+IF(AND(ISNUMBER(OFFSET('Water Data'!$H$6,0,10*ROW('Water Data'!H144))),'Data Summary'!CF150="Yes"),OFFSET('Water Data'!$H$6,0,10*ROW('Water Data'!H144)),NA())</f>
        <v>#N/A</v>
      </c>
      <c r="R150" s="87" t="e">
        <f ca="true">+IF(AND(ISNUMBER(OFFSET('Water Data'!$H$9,0,10*ROW('Water Data'!H144))),'Data Summary'!CG150="Yes"),OFFSET('Water Data'!$H$9,0,10*ROW('Water Data'!H144)),NA())</f>
        <v>#N/A</v>
      </c>
      <c r="S150" s="87" t="e">
        <f ca="true">+IF(AND(ISNUMBER(OFFSET('Water Data'!$I$4,0,10*ROW('Water Data'!I144))),'Data Summary'!CH150="Yes"),100-OFFSET('Water Data'!$I$4,0,10*ROW('Water Data'!I144)),NA())</f>
        <v>#N/A</v>
      </c>
      <c r="T150" s="87" t="e">
        <f ca="true">+IF(AND(ISNUMBER(OFFSET('Water Data'!$I$6,0,10*ROW('Water Data'!I144))),'Data Summary'!CI150="Yes"),OFFSET('Water Data'!$I$6,0,10*ROW('Water Data'!I144)),NA())</f>
        <v>#N/A</v>
      </c>
      <c r="U150" s="87" t="e">
        <f ca="true">+IF(AND(ISNUMBER(OFFSET('Water Data'!$I$9,0,10*ROW('Water Data'!I144))),'Data Summary'!CJ150="Yes"),OFFSET('Water Data'!$I$9,0,10*ROW('Water Data'!I144)),NA())</f>
        <v>#N/A</v>
      </c>
      <c r="V150" s="88" t="e">
        <f ca="true">+IF(AND(ISNUMBER(OFFSET('Sanitation Data'!$D$4,0,10*ROW('Sanitation Data'!D144))),'Data Summary'!CK150="Yes"),100-OFFSET('Sanitation Data'!$D$4,0,10*ROW('Sanitation Data'!D144)),NA())</f>
        <v>#N/A</v>
      </c>
      <c r="W150" s="88" t="e">
        <f ca="true">+IF(AND(ISNUMBER(OFFSET('Sanitation Data'!$D$6,0,10*ROW('Sanitation Data'!D144))),'Data Summary'!CL150="Yes"),OFFSET('Sanitation Data'!$D$6,0,10*ROW('Sanitation Data'!D144)),NA())</f>
        <v>#N/A</v>
      </c>
      <c r="X150" s="88" t="e">
        <f ca="true">+IF(AND(ISNUMBER(OFFSET('Sanitation Data'!$D$10,0,10*ROW('Sanitation Data'!D144))),'Data Summary'!CM150="Yes"),OFFSET('Sanitation Data'!$D$10,0,10*ROW('Sanitation Data'!D144)),NA())</f>
        <v>#N/A</v>
      </c>
      <c r="Y150" s="88" t="e">
        <f ca="true">+IF(AND(ISNUMBER(OFFSET('Sanitation Data'!$D$11,0,10*ROW('Sanitation Data'!D144))),'Data Summary'!CN150="Yes"),OFFSET('Sanitation Data'!$D$11,0,10*ROW('Sanitation Data'!D144)),NA())</f>
        <v>#N/A</v>
      </c>
      <c r="Z150" s="88" t="e">
        <f ca="true">+IF(AND(ISNUMBER(OFFSET('Sanitation Data'!$D$12,0,10*ROW('Sanitation Data'!D144))),'Data Summary'!CO150="Yes"),OFFSET('Sanitation Data'!$D$12,0,10*ROW('Sanitation Data'!D144)),NA())</f>
        <v>#N/A</v>
      </c>
      <c r="AA150" s="88" t="e">
        <f ca="true">+IF(AND(ISNUMBER(OFFSET('Sanitation Data'!$E$4,0,10*ROW('Sanitation Data'!E144))),'Data Summary'!CP150="Yes"),100-OFFSET('Sanitation Data'!$E$4,0,10*ROW('Sanitation Data'!E144)),NA())</f>
        <v>#N/A</v>
      </c>
      <c r="AB150" s="88" t="e">
        <f ca="true">+IF(AND(ISNUMBER(OFFSET('Sanitation Data'!$E$6,0,10*ROW('Sanitation Data'!E144))),'Data Summary'!CQ150="Yes"),OFFSET('Sanitation Data'!$E$6,0,10*ROW('Sanitation Data'!E144)),NA())</f>
        <v>#N/A</v>
      </c>
      <c r="AC150" s="88" t="e">
        <f ca="true">+IF(AND(ISNUMBER(OFFSET('Sanitation Data'!$E$10,0,10*ROW('Sanitation Data'!E144))),'Data Summary'!CR150="Yes"),OFFSET('Sanitation Data'!$E$10,0,10*ROW('Sanitation Data'!E144)),NA())</f>
        <v>#N/A</v>
      </c>
      <c r="AD150" s="88" t="e">
        <f ca="true">+IF(AND(ISNUMBER(OFFSET('Sanitation Data'!$E$11,0,10*ROW('Sanitation Data'!E144))),'Data Summary'!CS150="Yes"),OFFSET('Sanitation Data'!$E$11,0,10*ROW('Sanitation Data'!E144)),NA())</f>
        <v>#N/A</v>
      </c>
      <c r="AE150" s="88" t="e">
        <f ca="true">+IF(AND(ISNUMBER(OFFSET('Sanitation Data'!$E$12,0,10*ROW('Sanitation Data'!E144))),'Data Summary'!CT150="Yes"),OFFSET('Sanitation Data'!$E$12,0,10*ROW('Sanitation Data'!E144)),NA())</f>
        <v>#N/A</v>
      </c>
      <c r="AF150" s="88" t="e">
        <f ca="true">+IF(AND(ISNUMBER(OFFSET('Sanitation Data'!$F$4,0,10*ROW('Sanitation Data'!F144))),'Data Summary'!CU150="Yes"),100-OFFSET('Sanitation Data'!$F$4,0,10*ROW('Sanitation Data'!F144)),NA())</f>
        <v>#N/A</v>
      </c>
      <c r="AG150" s="88" t="e">
        <f ca="true">+IF(AND(ISNUMBER(OFFSET('Sanitation Data'!$F$6,0,10*ROW('Sanitation Data'!F144))),'Data Summary'!CV150="Yes"),OFFSET('Sanitation Data'!$F$6,0,10*ROW('Sanitation Data'!F144)),NA())</f>
        <v>#N/A</v>
      </c>
      <c r="AH150" s="88" t="e">
        <f ca="true">+IF(AND(ISNUMBER(OFFSET('Sanitation Data'!$F$10,0,10*ROW('Sanitation Data'!F144))),'Data Summary'!CW150="Yes"),OFFSET('Sanitation Data'!$F$10,0,10*ROW('Sanitation Data'!F144)),NA())</f>
        <v>#N/A</v>
      </c>
      <c r="AI150" s="88" t="e">
        <f ca="true">+IF(AND(ISNUMBER(OFFSET('Sanitation Data'!$F$11,0,10*ROW('Sanitation Data'!F144))),'Data Summary'!CX150="Yes"),OFFSET('Sanitation Data'!$F$11,0,10*ROW('Sanitation Data'!F144)),NA())</f>
        <v>#N/A</v>
      </c>
      <c r="AJ150" s="88" t="e">
        <f ca="true">+IF(AND(ISNUMBER(OFFSET('Sanitation Data'!$F$12,0,10*ROW('Sanitation Data'!F144))),'Data Summary'!CY150="Yes"),OFFSET('Sanitation Data'!$F$12,0,10*ROW('Sanitation Data'!F144)),NA())</f>
        <v>#N/A</v>
      </c>
      <c r="AK150" s="88" t="e">
        <f ca="true">+IF(AND(ISNUMBER(OFFSET('Sanitation Data'!$G$4,0,10*ROW('Sanitation Data'!G144))),'Data Summary'!CZ150="Yes"),100-OFFSET('Sanitation Data'!$G$4,0,10*ROW('Sanitation Data'!G144)),NA())</f>
        <v>#N/A</v>
      </c>
      <c r="AL150" s="88" t="e">
        <f ca="true">+IF(AND(ISNUMBER(OFFSET('Sanitation Data'!$G$6,0,10*ROW('Sanitation Data'!G144))),'Data Summary'!DA150="Yes"),OFFSET('Sanitation Data'!$G$6,0,10*ROW('Sanitation Data'!G144)),NA())</f>
        <v>#N/A</v>
      </c>
      <c r="AM150" s="88" t="e">
        <f ca="true">+IF(AND(ISNUMBER(OFFSET('Sanitation Data'!$G$10,0,10*ROW('Sanitation Data'!G144))),'Data Summary'!DB150="Yes"),OFFSET('Sanitation Data'!$G$10,0,10*ROW('Sanitation Data'!G144)),NA())</f>
        <v>#N/A</v>
      </c>
      <c r="AN150" s="88" t="e">
        <f ca="true">+IF(AND(ISNUMBER(OFFSET('Sanitation Data'!$G$11,0,10*ROW('Sanitation Data'!G144))),'Data Summary'!DC150="Yes"),OFFSET('Sanitation Data'!$G$11,0,10*ROW('Sanitation Data'!G144)),NA())</f>
        <v>#N/A</v>
      </c>
      <c r="AO150" s="88" t="e">
        <f ca="true">+IF(AND(ISNUMBER(OFFSET('Sanitation Data'!$G$12,0,10*ROW('Sanitation Data'!G144))),'Data Summary'!DD150="Yes"),OFFSET('Sanitation Data'!$G$12,0,10*ROW('Sanitation Data'!G144)),NA())</f>
        <v>#N/A</v>
      </c>
      <c r="AP150" s="88" t="e">
        <f ca="true">+IF(AND(ISNUMBER(OFFSET('Sanitation Data'!$H$4,0,10*ROW('Sanitation Data'!H144))),'Data Summary'!DE150="Yes"),100-OFFSET('Sanitation Data'!$H$4,0,10*ROW('Sanitation Data'!H144)),NA())</f>
        <v>#N/A</v>
      </c>
      <c r="AQ150" s="88" t="e">
        <f ca="true">+IF(AND(ISNUMBER(OFFSET('Sanitation Data'!$H$6,0,10*ROW('Sanitation Data'!H144))),'Data Summary'!DF150="Yes"),OFFSET('Sanitation Data'!$H$6,0,10*ROW('Sanitation Data'!H144)),NA())</f>
        <v>#N/A</v>
      </c>
      <c r="AR150" s="88" t="e">
        <f ca="true">+IF(AND(ISNUMBER(OFFSET('Sanitation Data'!$H$10,0,10*ROW('Sanitation Data'!H144))),'Data Summary'!DG150="Yes"),OFFSET('Sanitation Data'!$H$10,0,10*ROW('Sanitation Data'!H144)),NA())</f>
        <v>#N/A</v>
      </c>
      <c r="AS150" s="88" t="e">
        <f ca="true">+IF(AND(ISNUMBER(OFFSET('Sanitation Data'!$H$11,0,10*ROW('Sanitation Data'!H144))),'Data Summary'!DH150="Yes"),OFFSET('Sanitation Data'!$H$11,0,10*ROW('Sanitation Data'!H144)),NA())</f>
        <v>#N/A</v>
      </c>
      <c r="AT150" s="88" t="e">
        <f ca="true">+IF(AND(ISNUMBER(OFFSET('Sanitation Data'!$H$12,0,10*ROW('Sanitation Data'!H144))),'Data Summary'!DI150="Yes"),OFFSET('Sanitation Data'!$H$12,0,10*ROW('Sanitation Data'!H144)),NA())</f>
        <v>#N/A</v>
      </c>
      <c r="AU150" s="88" t="e">
        <f ca="true">+IF(AND(ISNUMBER(OFFSET('Sanitation Data'!$I$4,0,10*ROW('Sanitation Data'!I144))),'Data Summary'!DJ150="Yes"),100-OFFSET('Sanitation Data'!$I$4,0,10*ROW('Sanitation Data'!I144)),NA())</f>
        <v>#N/A</v>
      </c>
      <c r="AV150" s="88" t="e">
        <f ca="true">+IF(AND(ISNUMBER(OFFSET('Sanitation Data'!$I$6,0,10*ROW('Sanitation Data'!I144))),'Data Summary'!DK150="Yes"),OFFSET('Sanitation Data'!$I$6,0,10*ROW('Sanitation Data'!I144)),NA())</f>
        <v>#N/A</v>
      </c>
      <c r="AW150" s="88" t="e">
        <f ca="true">+IF(AND(ISNUMBER(OFFSET('Sanitation Data'!$I$10,0,10*ROW('Sanitation Data'!I144))),'Data Summary'!DL150="Yes"),OFFSET('Sanitation Data'!$I$10,0,10*ROW('Sanitation Data'!I144)),NA())</f>
        <v>#N/A</v>
      </c>
      <c r="AX150" s="88" t="e">
        <f ca="true">+IF(AND(ISNUMBER(OFFSET('Sanitation Data'!$I$11,0,10*ROW('Sanitation Data'!I144))),'Data Summary'!DM150="Yes"),OFFSET('Sanitation Data'!$I$11,0,10*ROW('Sanitation Data'!I144)),NA())</f>
        <v>#N/A</v>
      </c>
      <c r="AY150" s="88" t="e">
        <f ca="true">+IF(AND(ISNUMBER(OFFSET('Sanitation Data'!$I$12,0,10*ROW('Sanitation Data'!I144))),'Data Summary'!DN150="Yes"),OFFSET('Sanitation Data'!$I$12,0,10*ROW('Sanitation Data'!I144)),NA())</f>
        <v>#N/A</v>
      </c>
      <c r="AZ150" s="89" t="e">
        <f ca="true">+IF(AND(ISNUMBER(OFFSET('Hygiene Data'!$D$5,0,10*ROW('Hygiene Data'!D144))),'Data Summary'!DO150="Yes"),OFFSET('Hygiene Data'!$D$5,0,10*ROW('Hygiene Data'!D144)),NA())</f>
        <v>#N/A</v>
      </c>
      <c r="BA150" s="89" t="e">
        <f ca="true">+IF(AND(ISNUMBER(OFFSET('Hygiene Data'!$D$7,0,10*ROW('Hygiene Data'!D144))),'Data Summary'!DP150="Yes"),OFFSET('Hygiene Data'!$D$7,0,10*ROW('Hygiene Data'!D144)),NA())</f>
        <v>#N/A</v>
      </c>
      <c r="BB150" s="89" t="e">
        <f ca="true">+IF(AND(ISNUMBER(OFFSET('Hygiene Data'!$D$9,0,10*ROW('Hygiene Data'!D144))),'Data Summary'!DQ150="Yes"),OFFSET('Hygiene Data'!$D$9,0,10*ROW('Hygiene Data'!D144)),NA())</f>
        <v>#N/A</v>
      </c>
      <c r="BC150" s="89" t="e">
        <f ca="true">+IF(AND(ISNUMBER(OFFSET('Hygiene Data'!$E$5,0,10*ROW('Hygiene Data'!E144))),'Data Summary'!DR150="Yes"),OFFSET('Hygiene Data'!$E$5,0,10*ROW('Hygiene Data'!E144)),NA())</f>
        <v>#N/A</v>
      </c>
      <c r="BD150" s="89" t="e">
        <f ca="true">+IF(AND(ISNUMBER(OFFSET('Hygiene Data'!$E$7,0,10*ROW('Hygiene Data'!E144))),'Data Summary'!DS150="Yes"),OFFSET('Hygiene Data'!$E$7,0,10*ROW('Hygiene Data'!E144)),NA())</f>
        <v>#N/A</v>
      </c>
      <c r="BE150" s="89" t="e">
        <f ca="true">+IF(AND(ISNUMBER(OFFSET('Hygiene Data'!$E$9,0,10*ROW('Hygiene Data'!E144))),'Data Summary'!DT150="Yes"),OFFSET('Hygiene Data'!$E$9,0,10*ROW('Hygiene Data'!E144)),NA())</f>
        <v>#N/A</v>
      </c>
      <c r="BF150" s="89" t="e">
        <f ca="true">+IF(AND(ISNUMBER(OFFSET('Hygiene Data'!$F$5,0,10*ROW('Hygiene Data'!F144))),'Data Summary'!DU150="Yes"),OFFSET('Hygiene Data'!$F$5,0,10*ROW('Hygiene Data'!F144)),NA())</f>
        <v>#N/A</v>
      </c>
      <c r="BG150" s="89" t="e">
        <f ca="true">+IF(AND(ISNUMBER(OFFSET('Hygiene Data'!$F$7,0,10*ROW('Hygiene Data'!F144))),'Data Summary'!DV150="Yes"),OFFSET('Hygiene Data'!$F$7,0,10*ROW('Hygiene Data'!F144)),NA())</f>
        <v>#N/A</v>
      </c>
      <c r="BH150" s="89" t="e">
        <f ca="true">+IF(AND(ISNUMBER(OFFSET('Hygiene Data'!$F$9,0,10*ROW('Hygiene Data'!F144))),'Data Summary'!DW150="Yes"),OFFSET('Hygiene Data'!$F$9,0,10*ROW('Hygiene Data'!F144)),NA())</f>
        <v>#N/A</v>
      </c>
      <c r="BI150" s="89" t="e">
        <f ca="true">+IF(AND(ISNUMBER(OFFSET('Hygiene Data'!$G$5,0,10*ROW('Hygiene Data'!G144))),'Data Summary'!DX150="Yes"),OFFSET('Hygiene Data'!$G$5,0,10*ROW('Hygiene Data'!G144)),NA())</f>
        <v>#N/A</v>
      </c>
      <c r="BJ150" s="89" t="e">
        <f ca="true">+IF(AND(ISNUMBER(OFFSET('Hygiene Data'!$G$7,0,10*ROW('Hygiene Data'!G144))),'Data Summary'!DY150="Yes"),OFFSET('Hygiene Data'!$G$7,0,10*ROW('Hygiene Data'!G144)),NA())</f>
        <v>#N/A</v>
      </c>
      <c r="BK150" s="89" t="e">
        <f ca="true">+IF(AND(ISNUMBER(OFFSET('Hygiene Data'!$G$9,0,10*ROW('Hygiene Data'!G144))),'Data Summary'!DZ150="Yes"),OFFSET('Hygiene Data'!$G$9,0,10*ROW('Hygiene Data'!G144)),NA())</f>
        <v>#N/A</v>
      </c>
      <c r="BL150" s="89" t="e">
        <f ca="true">+IF(AND(ISNUMBER(OFFSET('Hygiene Data'!$H$5,0,10*ROW('Hygiene Data'!H144))),'Data Summary'!EA150="Yes"),OFFSET('Hygiene Data'!$H$5,0,10*ROW('Hygiene Data'!H144)),NA())</f>
        <v>#N/A</v>
      </c>
      <c r="BM150" s="89" t="e">
        <f ca="true">+IF(AND(ISNUMBER(OFFSET('Hygiene Data'!$H$7,0,10*ROW('Hygiene Data'!H144))),'Data Summary'!EB150="Yes"),OFFSET('Hygiene Data'!$H$7,0,10*ROW('Hygiene Data'!H144)),NA())</f>
        <v>#N/A</v>
      </c>
      <c r="BN150" s="89" t="e">
        <f ca="true">+IF(AND(ISNUMBER(OFFSET('Hygiene Data'!$H$9,0,10*ROW('Hygiene Data'!H144))),'Data Summary'!EC150="Yes"),OFFSET('Hygiene Data'!$H$9,0,10*ROW('Hygiene Data'!H144)),NA())</f>
        <v>#N/A</v>
      </c>
      <c r="BO150" s="89" t="e">
        <f ca="true">+IF(AND(ISNUMBER(OFFSET('Hygiene Data'!$I$5,0,10*ROW('Hygiene Data'!I144))),'Data Summary'!ED150="Yes"),OFFSET('Hygiene Data'!$I$5,0,10*ROW('Hygiene Data'!I144)),NA())</f>
        <v>#N/A</v>
      </c>
      <c r="BP150" s="89" t="e">
        <f ca="true">+IF(AND(ISNUMBER(OFFSET('Hygiene Data'!$I$7,0,10*ROW('Hygiene Data'!I144))),'Data Summary'!EE150="Yes"),OFFSET('Hygiene Data'!$I$7,0,10*ROW('Hygiene Data'!I144)),NA())</f>
        <v>#N/A</v>
      </c>
      <c r="BQ150" s="89" t="e">
        <f ca="true">+IF(AND(ISNUMBER(OFFSET('Hygiene Data'!$I$9,0,10*ROW('Hygiene Data'!I144))),'Data Summary'!EF150="Yes"),OFFSET('Hygiene Data'!$I$9,0,10*ROW('Hygiene Data'!I144)),NA())</f>
        <v>#N/A</v>
      </c>
    </row>
    <row xmlns:x14ac="http://schemas.microsoft.com/office/spreadsheetml/2009/9/ac" r="151" x14ac:dyDescent="0.2">
      <c r="A151" s="326" t="e">
        <f ca="true">+RIGHT('Data Summary'!A151,LEN('Data Summary'!A151)-9)</f>
        <v>#VALUE!</v>
      </c>
      <c r="B151" s="34" t="str">
        <f ca="true">+IF(ISTEXT('Data Summary'!B151),'Data Summary'!B151,"")</f>
        <v/>
      </c>
      <c r="C151" s="325" t="e">
        <f ca="true">+VALUE('Data Summary'!C151)</f>
        <v>#VALUE!</v>
      </c>
      <c r="D151" s="87" t="e">
        <f ca="true">+IF(AND(ISNUMBER(OFFSET('Water Data'!$D$4,0,10*ROW('Water Data'!D145))),'Data Summary'!BS151="Yes"),100-OFFSET('Water Data'!$D$4,0,10*ROW('Water Data'!D145)),NA())</f>
        <v>#N/A</v>
      </c>
      <c r="E151" s="87" t="e">
        <f ca="true">+IF(AND(ISNUMBER(OFFSET('Water Data'!$D$6,0,10*ROW('Water Data'!D145))),'Data Summary'!BT151="Yes"),OFFSET('Water Data'!$D$6,0,10*ROW('Water Data'!D145)),NA())</f>
        <v>#N/A</v>
      </c>
      <c r="F151" s="87" t="e">
        <f ca="true">+IF(AND(ISNUMBER(OFFSET('Water Data'!$D$9,0,10*ROW('Water Data'!D145))),'Data Summary'!BU151="Yes"),OFFSET('Water Data'!$D$9,0,10*ROW('Water Data'!D145)),NA())</f>
        <v>#N/A</v>
      </c>
      <c r="G151" s="87" t="e">
        <f ca="true">+IF(AND(ISNUMBER(OFFSET('Water Data'!$E$4,0,10*ROW('Water Data'!E145))),'Data Summary'!BV151="Yes"),100-OFFSET('Water Data'!$E$4,0,10*ROW('Water Data'!E145)),NA())</f>
        <v>#N/A</v>
      </c>
      <c r="H151" s="87" t="e">
        <f ca="true">+IF(AND(ISNUMBER(OFFSET('Water Data'!$E$6,0,10*ROW('Water Data'!E145))),'Data Summary'!BW151="Yes"),OFFSET('Water Data'!$E$6,0,10*ROW('Water Data'!E145)),NA())</f>
        <v>#N/A</v>
      </c>
      <c r="I151" s="87" t="e">
        <f ca="true">+IF(AND(ISNUMBER(OFFSET('Water Data'!$E$9,0,10*ROW('Water Data'!E145))),'Data Summary'!BX151="Yes"),OFFSET('Water Data'!$E$9,0,10*ROW('Water Data'!E145)),NA())</f>
        <v>#N/A</v>
      </c>
      <c r="J151" s="87" t="e">
        <f ca="true">+IF(AND(ISNUMBER(OFFSET('Water Data'!$F$4,0,10*ROW('Water Data'!F145))),'Data Summary'!BY151="Yes"),100-OFFSET('Water Data'!$F$4,0,10*ROW('Water Data'!F145)),NA())</f>
        <v>#N/A</v>
      </c>
      <c r="K151" s="87" t="e">
        <f ca="true">+IF(AND(ISNUMBER(OFFSET('Water Data'!$F$6,0,10*ROW('Water Data'!F145))),'Data Summary'!BZ151="Yes"),OFFSET('Water Data'!$F$6,0,10*ROW('Water Data'!F145)),NA())</f>
        <v>#N/A</v>
      </c>
      <c r="L151" s="87" t="e">
        <f ca="true">+IF(AND(ISNUMBER(OFFSET('Water Data'!$F$9,0,10*ROW('Water Data'!F145))),'Data Summary'!CA151="Yes"),OFFSET('Water Data'!$F$9,0,10*ROW('Water Data'!F145)),NA())</f>
        <v>#N/A</v>
      </c>
      <c r="M151" s="87" t="e">
        <f ca="true">+IF(AND(ISNUMBER(OFFSET('Water Data'!$G$4,0,10*ROW('Water Data'!G145))),'Data Summary'!CB151="Yes"),100-OFFSET('Water Data'!$G$4,0,10*ROW('Water Data'!G145)),NA())</f>
        <v>#N/A</v>
      </c>
      <c r="N151" s="87" t="e">
        <f ca="true">+IF(AND(ISNUMBER(OFFSET('Water Data'!$G$6,0,10*ROW('Water Data'!G145))),'Data Summary'!CC151="Yes"),OFFSET('Water Data'!$G$6,0,10*ROW('Water Data'!G145)),NA())</f>
        <v>#N/A</v>
      </c>
      <c r="O151" s="87" t="e">
        <f ca="true">+IF(AND(ISNUMBER(OFFSET('Water Data'!$G$9,0,10*ROW('Water Data'!G145))),'Data Summary'!CD151="Yes"),OFFSET('Water Data'!$G$9,0,10*ROW('Water Data'!G145)),NA())</f>
        <v>#N/A</v>
      </c>
      <c r="P151" s="87" t="e">
        <f ca="true">+IF(AND(ISNUMBER(OFFSET('Water Data'!$H$4,0,10*ROW('Water Data'!H145))),'Data Summary'!CE151="Yes"),100-OFFSET('Water Data'!$H$4,0,10*ROW('Water Data'!H145)),NA())</f>
        <v>#N/A</v>
      </c>
      <c r="Q151" s="87" t="e">
        <f ca="true">+IF(AND(ISNUMBER(OFFSET('Water Data'!$H$6,0,10*ROW('Water Data'!H145))),'Data Summary'!CF151="Yes"),OFFSET('Water Data'!$H$6,0,10*ROW('Water Data'!H145)),NA())</f>
        <v>#N/A</v>
      </c>
      <c r="R151" s="87" t="e">
        <f ca="true">+IF(AND(ISNUMBER(OFFSET('Water Data'!$H$9,0,10*ROW('Water Data'!H145))),'Data Summary'!CG151="Yes"),OFFSET('Water Data'!$H$9,0,10*ROW('Water Data'!H145)),NA())</f>
        <v>#N/A</v>
      </c>
      <c r="S151" s="87" t="e">
        <f ca="true">+IF(AND(ISNUMBER(OFFSET('Water Data'!$I$4,0,10*ROW('Water Data'!I145))),'Data Summary'!CH151="Yes"),100-OFFSET('Water Data'!$I$4,0,10*ROW('Water Data'!I145)),NA())</f>
        <v>#N/A</v>
      </c>
      <c r="T151" s="87" t="e">
        <f ca="true">+IF(AND(ISNUMBER(OFFSET('Water Data'!$I$6,0,10*ROW('Water Data'!I145))),'Data Summary'!CI151="Yes"),OFFSET('Water Data'!$I$6,0,10*ROW('Water Data'!I145)),NA())</f>
        <v>#N/A</v>
      </c>
      <c r="U151" s="87" t="e">
        <f ca="true">+IF(AND(ISNUMBER(OFFSET('Water Data'!$I$9,0,10*ROW('Water Data'!I145))),'Data Summary'!CJ151="Yes"),OFFSET('Water Data'!$I$9,0,10*ROW('Water Data'!I145)),NA())</f>
        <v>#N/A</v>
      </c>
      <c r="V151" s="88" t="e">
        <f ca="true">+IF(AND(ISNUMBER(OFFSET('Sanitation Data'!$D$4,0,10*ROW('Sanitation Data'!D145))),'Data Summary'!CK151="Yes"),100-OFFSET('Sanitation Data'!$D$4,0,10*ROW('Sanitation Data'!D145)),NA())</f>
        <v>#N/A</v>
      </c>
      <c r="W151" s="88" t="e">
        <f ca="true">+IF(AND(ISNUMBER(OFFSET('Sanitation Data'!$D$6,0,10*ROW('Sanitation Data'!D145))),'Data Summary'!CL151="Yes"),OFFSET('Sanitation Data'!$D$6,0,10*ROW('Sanitation Data'!D145)),NA())</f>
        <v>#N/A</v>
      </c>
      <c r="X151" s="88" t="e">
        <f ca="true">+IF(AND(ISNUMBER(OFFSET('Sanitation Data'!$D$10,0,10*ROW('Sanitation Data'!D145))),'Data Summary'!CM151="Yes"),OFFSET('Sanitation Data'!$D$10,0,10*ROW('Sanitation Data'!D145)),NA())</f>
        <v>#N/A</v>
      </c>
      <c r="Y151" s="88" t="e">
        <f ca="true">+IF(AND(ISNUMBER(OFFSET('Sanitation Data'!$D$11,0,10*ROW('Sanitation Data'!D145))),'Data Summary'!CN151="Yes"),OFFSET('Sanitation Data'!$D$11,0,10*ROW('Sanitation Data'!D145)),NA())</f>
        <v>#N/A</v>
      </c>
      <c r="Z151" s="88" t="e">
        <f ca="true">+IF(AND(ISNUMBER(OFFSET('Sanitation Data'!$D$12,0,10*ROW('Sanitation Data'!D145))),'Data Summary'!CO151="Yes"),OFFSET('Sanitation Data'!$D$12,0,10*ROW('Sanitation Data'!D145)),NA())</f>
        <v>#N/A</v>
      </c>
      <c r="AA151" s="88" t="e">
        <f ca="true">+IF(AND(ISNUMBER(OFFSET('Sanitation Data'!$E$4,0,10*ROW('Sanitation Data'!E145))),'Data Summary'!CP151="Yes"),100-OFFSET('Sanitation Data'!$E$4,0,10*ROW('Sanitation Data'!E145)),NA())</f>
        <v>#N/A</v>
      </c>
      <c r="AB151" s="88" t="e">
        <f ca="true">+IF(AND(ISNUMBER(OFFSET('Sanitation Data'!$E$6,0,10*ROW('Sanitation Data'!E145))),'Data Summary'!CQ151="Yes"),OFFSET('Sanitation Data'!$E$6,0,10*ROW('Sanitation Data'!E145)),NA())</f>
        <v>#N/A</v>
      </c>
      <c r="AC151" s="88" t="e">
        <f ca="true">+IF(AND(ISNUMBER(OFFSET('Sanitation Data'!$E$10,0,10*ROW('Sanitation Data'!E145))),'Data Summary'!CR151="Yes"),OFFSET('Sanitation Data'!$E$10,0,10*ROW('Sanitation Data'!E145)),NA())</f>
        <v>#N/A</v>
      </c>
      <c r="AD151" s="88" t="e">
        <f ca="true">+IF(AND(ISNUMBER(OFFSET('Sanitation Data'!$E$11,0,10*ROW('Sanitation Data'!E145))),'Data Summary'!CS151="Yes"),OFFSET('Sanitation Data'!$E$11,0,10*ROW('Sanitation Data'!E145)),NA())</f>
        <v>#N/A</v>
      </c>
      <c r="AE151" s="88" t="e">
        <f ca="true">+IF(AND(ISNUMBER(OFFSET('Sanitation Data'!$E$12,0,10*ROW('Sanitation Data'!E145))),'Data Summary'!CT151="Yes"),OFFSET('Sanitation Data'!$E$12,0,10*ROW('Sanitation Data'!E145)),NA())</f>
        <v>#N/A</v>
      </c>
      <c r="AF151" s="88" t="e">
        <f ca="true">+IF(AND(ISNUMBER(OFFSET('Sanitation Data'!$F$4,0,10*ROW('Sanitation Data'!F145))),'Data Summary'!CU151="Yes"),100-OFFSET('Sanitation Data'!$F$4,0,10*ROW('Sanitation Data'!F145)),NA())</f>
        <v>#N/A</v>
      </c>
      <c r="AG151" s="88" t="e">
        <f ca="true">+IF(AND(ISNUMBER(OFFSET('Sanitation Data'!$F$6,0,10*ROW('Sanitation Data'!F145))),'Data Summary'!CV151="Yes"),OFFSET('Sanitation Data'!$F$6,0,10*ROW('Sanitation Data'!F145)),NA())</f>
        <v>#N/A</v>
      </c>
      <c r="AH151" s="88" t="e">
        <f ca="true">+IF(AND(ISNUMBER(OFFSET('Sanitation Data'!$F$10,0,10*ROW('Sanitation Data'!F145))),'Data Summary'!CW151="Yes"),OFFSET('Sanitation Data'!$F$10,0,10*ROW('Sanitation Data'!F145)),NA())</f>
        <v>#N/A</v>
      </c>
      <c r="AI151" s="88" t="e">
        <f ca="true">+IF(AND(ISNUMBER(OFFSET('Sanitation Data'!$F$11,0,10*ROW('Sanitation Data'!F145))),'Data Summary'!CX151="Yes"),OFFSET('Sanitation Data'!$F$11,0,10*ROW('Sanitation Data'!F145)),NA())</f>
        <v>#N/A</v>
      </c>
      <c r="AJ151" s="88" t="e">
        <f ca="true">+IF(AND(ISNUMBER(OFFSET('Sanitation Data'!$F$12,0,10*ROW('Sanitation Data'!F145))),'Data Summary'!CY151="Yes"),OFFSET('Sanitation Data'!$F$12,0,10*ROW('Sanitation Data'!F145)),NA())</f>
        <v>#N/A</v>
      </c>
      <c r="AK151" s="88" t="e">
        <f ca="true">+IF(AND(ISNUMBER(OFFSET('Sanitation Data'!$G$4,0,10*ROW('Sanitation Data'!G145))),'Data Summary'!CZ151="Yes"),100-OFFSET('Sanitation Data'!$G$4,0,10*ROW('Sanitation Data'!G145)),NA())</f>
        <v>#N/A</v>
      </c>
      <c r="AL151" s="88" t="e">
        <f ca="true">+IF(AND(ISNUMBER(OFFSET('Sanitation Data'!$G$6,0,10*ROW('Sanitation Data'!G145))),'Data Summary'!DA151="Yes"),OFFSET('Sanitation Data'!$G$6,0,10*ROW('Sanitation Data'!G145)),NA())</f>
        <v>#N/A</v>
      </c>
      <c r="AM151" s="88" t="e">
        <f ca="true">+IF(AND(ISNUMBER(OFFSET('Sanitation Data'!$G$10,0,10*ROW('Sanitation Data'!G145))),'Data Summary'!DB151="Yes"),OFFSET('Sanitation Data'!$G$10,0,10*ROW('Sanitation Data'!G145)),NA())</f>
        <v>#N/A</v>
      </c>
      <c r="AN151" s="88" t="e">
        <f ca="true">+IF(AND(ISNUMBER(OFFSET('Sanitation Data'!$G$11,0,10*ROW('Sanitation Data'!G145))),'Data Summary'!DC151="Yes"),OFFSET('Sanitation Data'!$G$11,0,10*ROW('Sanitation Data'!G145)),NA())</f>
        <v>#N/A</v>
      </c>
      <c r="AO151" s="88" t="e">
        <f ca="true">+IF(AND(ISNUMBER(OFFSET('Sanitation Data'!$G$12,0,10*ROW('Sanitation Data'!G145))),'Data Summary'!DD151="Yes"),OFFSET('Sanitation Data'!$G$12,0,10*ROW('Sanitation Data'!G145)),NA())</f>
        <v>#N/A</v>
      </c>
      <c r="AP151" s="88" t="e">
        <f ca="true">+IF(AND(ISNUMBER(OFFSET('Sanitation Data'!$H$4,0,10*ROW('Sanitation Data'!H145))),'Data Summary'!DE151="Yes"),100-OFFSET('Sanitation Data'!$H$4,0,10*ROW('Sanitation Data'!H145)),NA())</f>
        <v>#N/A</v>
      </c>
      <c r="AQ151" s="88" t="e">
        <f ca="true">+IF(AND(ISNUMBER(OFFSET('Sanitation Data'!$H$6,0,10*ROW('Sanitation Data'!H145))),'Data Summary'!DF151="Yes"),OFFSET('Sanitation Data'!$H$6,0,10*ROW('Sanitation Data'!H145)),NA())</f>
        <v>#N/A</v>
      </c>
      <c r="AR151" s="88" t="e">
        <f ca="true">+IF(AND(ISNUMBER(OFFSET('Sanitation Data'!$H$10,0,10*ROW('Sanitation Data'!H145))),'Data Summary'!DG151="Yes"),OFFSET('Sanitation Data'!$H$10,0,10*ROW('Sanitation Data'!H145)),NA())</f>
        <v>#N/A</v>
      </c>
      <c r="AS151" s="88" t="e">
        <f ca="true">+IF(AND(ISNUMBER(OFFSET('Sanitation Data'!$H$11,0,10*ROW('Sanitation Data'!H145))),'Data Summary'!DH151="Yes"),OFFSET('Sanitation Data'!$H$11,0,10*ROW('Sanitation Data'!H145)),NA())</f>
        <v>#N/A</v>
      </c>
      <c r="AT151" s="88" t="e">
        <f ca="true">+IF(AND(ISNUMBER(OFFSET('Sanitation Data'!$H$12,0,10*ROW('Sanitation Data'!H145))),'Data Summary'!DI151="Yes"),OFFSET('Sanitation Data'!$H$12,0,10*ROW('Sanitation Data'!H145)),NA())</f>
        <v>#N/A</v>
      </c>
      <c r="AU151" s="88" t="e">
        <f ca="true">+IF(AND(ISNUMBER(OFFSET('Sanitation Data'!$I$4,0,10*ROW('Sanitation Data'!I145))),'Data Summary'!DJ151="Yes"),100-OFFSET('Sanitation Data'!$I$4,0,10*ROW('Sanitation Data'!I145)),NA())</f>
        <v>#N/A</v>
      </c>
      <c r="AV151" s="88" t="e">
        <f ca="true">+IF(AND(ISNUMBER(OFFSET('Sanitation Data'!$I$6,0,10*ROW('Sanitation Data'!I145))),'Data Summary'!DK151="Yes"),OFFSET('Sanitation Data'!$I$6,0,10*ROW('Sanitation Data'!I145)),NA())</f>
        <v>#N/A</v>
      </c>
      <c r="AW151" s="88" t="e">
        <f ca="true">+IF(AND(ISNUMBER(OFFSET('Sanitation Data'!$I$10,0,10*ROW('Sanitation Data'!I145))),'Data Summary'!DL151="Yes"),OFFSET('Sanitation Data'!$I$10,0,10*ROW('Sanitation Data'!I145)),NA())</f>
        <v>#N/A</v>
      </c>
      <c r="AX151" s="88" t="e">
        <f ca="true">+IF(AND(ISNUMBER(OFFSET('Sanitation Data'!$I$11,0,10*ROW('Sanitation Data'!I145))),'Data Summary'!DM151="Yes"),OFFSET('Sanitation Data'!$I$11,0,10*ROW('Sanitation Data'!I145)),NA())</f>
        <v>#N/A</v>
      </c>
      <c r="AY151" s="88" t="e">
        <f ca="true">+IF(AND(ISNUMBER(OFFSET('Sanitation Data'!$I$12,0,10*ROW('Sanitation Data'!I145))),'Data Summary'!DN151="Yes"),OFFSET('Sanitation Data'!$I$12,0,10*ROW('Sanitation Data'!I145)),NA())</f>
        <v>#N/A</v>
      </c>
      <c r="AZ151" s="89" t="e">
        <f ca="true">+IF(AND(ISNUMBER(OFFSET('Hygiene Data'!$D$5,0,10*ROW('Hygiene Data'!D145))),'Data Summary'!DO151="Yes"),OFFSET('Hygiene Data'!$D$5,0,10*ROW('Hygiene Data'!D145)),NA())</f>
        <v>#N/A</v>
      </c>
      <c r="BA151" s="89" t="e">
        <f ca="true">+IF(AND(ISNUMBER(OFFSET('Hygiene Data'!$D$7,0,10*ROW('Hygiene Data'!D145))),'Data Summary'!DP151="Yes"),OFFSET('Hygiene Data'!$D$7,0,10*ROW('Hygiene Data'!D145)),NA())</f>
        <v>#N/A</v>
      </c>
      <c r="BB151" s="89" t="e">
        <f ca="true">+IF(AND(ISNUMBER(OFFSET('Hygiene Data'!$D$9,0,10*ROW('Hygiene Data'!D145))),'Data Summary'!DQ151="Yes"),OFFSET('Hygiene Data'!$D$9,0,10*ROW('Hygiene Data'!D145)),NA())</f>
        <v>#N/A</v>
      </c>
      <c r="BC151" s="89" t="e">
        <f ca="true">+IF(AND(ISNUMBER(OFFSET('Hygiene Data'!$E$5,0,10*ROW('Hygiene Data'!E145))),'Data Summary'!DR151="Yes"),OFFSET('Hygiene Data'!$E$5,0,10*ROW('Hygiene Data'!E145)),NA())</f>
        <v>#N/A</v>
      </c>
      <c r="BD151" s="89" t="e">
        <f ca="true">+IF(AND(ISNUMBER(OFFSET('Hygiene Data'!$E$7,0,10*ROW('Hygiene Data'!E145))),'Data Summary'!DS151="Yes"),OFFSET('Hygiene Data'!$E$7,0,10*ROW('Hygiene Data'!E145)),NA())</f>
        <v>#N/A</v>
      </c>
      <c r="BE151" s="89" t="e">
        <f ca="true">+IF(AND(ISNUMBER(OFFSET('Hygiene Data'!$E$9,0,10*ROW('Hygiene Data'!E145))),'Data Summary'!DT151="Yes"),OFFSET('Hygiene Data'!$E$9,0,10*ROW('Hygiene Data'!E145)),NA())</f>
        <v>#N/A</v>
      </c>
      <c r="BF151" s="89" t="e">
        <f ca="true">+IF(AND(ISNUMBER(OFFSET('Hygiene Data'!$F$5,0,10*ROW('Hygiene Data'!F145))),'Data Summary'!DU151="Yes"),OFFSET('Hygiene Data'!$F$5,0,10*ROW('Hygiene Data'!F145)),NA())</f>
        <v>#N/A</v>
      </c>
      <c r="BG151" s="89" t="e">
        <f ca="true">+IF(AND(ISNUMBER(OFFSET('Hygiene Data'!$F$7,0,10*ROW('Hygiene Data'!F145))),'Data Summary'!DV151="Yes"),OFFSET('Hygiene Data'!$F$7,0,10*ROW('Hygiene Data'!F145)),NA())</f>
        <v>#N/A</v>
      </c>
      <c r="BH151" s="89" t="e">
        <f ca="true">+IF(AND(ISNUMBER(OFFSET('Hygiene Data'!$F$9,0,10*ROW('Hygiene Data'!F145))),'Data Summary'!DW151="Yes"),OFFSET('Hygiene Data'!$F$9,0,10*ROW('Hygiene Data'!F145)),NA())</f>
        <v>#N/A</v>
      </c>
      <c r="BI151" s="89" t="e">
        <f ca="true">+IF(AND(ISNUMBER(OFFSET('Hygiene Data'!$G$5,0,10*ROW('Hygiene Data'!G145))),'Data Summary'!DX151="Yes"),OFFSET('Hygiene Data'!$G$5,0,10*ROW('Hygiene Data'!G145)),NA())</f>
        <v>#N/A</v>
      </c>
      <c r="BJ151" s="89" t="e">
        <f ca="true">+IF(AND(ISNUMBER(OFFSET('Hygiene Data'!$G$7,0,10*ROW('Hygiene Data'!G145))),'Data Summary'!DY151="Yes"),OFFSET('Hygiene Data'!$G$7,0,10*ROW('Hygiene Data'!G145)),NA())</f>
        <v>#N/A</v>
      </c>
      <c r="BK151" s="89" t="e">
        <f ca="true">+IF(AND(ISNUMBER(OFFSET('Hygiene Data'!$G$9,0,10*ROW('Hygiene Data'!G145))),'Data Summary'!DZ151="Yes"),OFFSET('Hygiene Data'!$G$9,0,10*ROW('Hygiene Data'!G145)),NA())</f>
        <v>#N/A</v>
      </c>
      <c r="BL151" s="89" t="e">
        <f ca="true">+IF(AND(ISNUMBER(OFFSET('Hygiene Data'!$H$5,0,10*ROW('Hygiene Data'!H145))),'Data Summary'!EA151="Yes"),OFFSET('Hygiene Data'!$H$5,0,10*ROW('Hygiene Data'!H145)),NA())</f>
        <v>#N/A</v>
      </c>
      <c r="BM151" s="89" t="e">
        <f ca="true">+IF(AND(ISNUMBER(OFFSET('Hygiene Data'!$H$7,0,10*ROW('Hygiene Data'!H145))),'Data Summary'!EB151="Yes"),OFFSET('Hygiene Data'!$H$7,0,10*ROW('Hygiene Data'!H145)),NA())</f>
        <v>#N/A</v>
      </c>
      <c r="BN151" s="89" t="e">
        <f ca="true">+IF(AND(ISNUMBER(OFFSET('Hygiene Data'!$H$9,0,10*ROW('Hygiene Data'!H145))),'Data Summary'!EC151="Yes"),OFFSET('Hygiene Data'!$H$9,0,10*ROW('Hygiene Data'!H145)),NA())</f>
        <v>#N/A</v>
      </c>
      <c r="BO151" s="89" t="e">
        <f ca="true">+IF(AND(ISNUMBER(OFFSET('Hygiene Data'!$I$5,0,10*ROW('Hygiene Data'!I145))),'Data Summary'!ED151="Yes"),OFFSET('Hygiene Data'!$I$5,0,10*ROW('Hygiene Data'!I145)),NA())</f>
        <v>#N/A</v>
      </c>
      <c r="BP151" s="89" t="e">
        <f ca="true">+IF(AND(ISNUMBER(OFFSET('Hygiene Data'!$I$7,0,10*ROW('Hygiene Data'!I145))),'Data Summary'!EE151="Yes"),OFFSET('Hygiene Data'!$I$7,0,10*ROW('Hygiene Data'!I145)),NA())</f>
        <v>#N/A</v>
      </c>
      <c r="BQ151" s="89" t="e">
        <f ca="true">+IF(AND(ISNUMBER(OFFSET('Hygiene Data'!$I$9,0,10*ROW('Hygiene Data'!I145))),'Data Summary'!EF151="Yes"),OFFSET('Hygiene Data'!$I$9,0,10*ROW('Hygiene Data'!I145)),NA())</f>
        <v>#N/A</v>
      </c>
    </row>
    <row xmlns:x14ac="http://schemas.microsoft.com/office/spreadsheetml/2009/9/ac" r="152" x14ac:dyDescent="0.2">
      <c r="A152" s="326" t="e">
        <f ca="true">+RIGHT('Data Summary'!A152,LEN('Data Summary'!A152)-9)</f>
        <v>#VALUE!</v>
      </c>
      <c r="B152" s="34" t="str">
        <f ca="true">+IF(ISTEXT('Data Summary'!B152),'Data Summary'!B152,"")</f>
        <v/>
      </c>
      <c r="C152" s="325" t="e">
        <f ca="true">+VALUE('Data Summary'!C152)</f>
        <v>#VALUE!</v>
      </c>
      <c r="D152" s="87" t="e">
        <f ca="true">+IF(AND(ISNUMBER(OFFSET('Water Data'!$D$4,0,10*ROW('Water Data'!D146))),'Data Summary'!BS152="Yes"),100-OFFSET('Water Data'!$D$4,0,10*ROW('Water Data'!D146)),NA())</f>
        <v>#N/A</v>
      </c>
      <c r="E152" s="87" t="e">
        <f ca="true">+IF(AND(ISNUMBER(OFFSET('Water Data'!$D$6,0,10*ROW('Water Data'!D146))),'Data Summary'!BT152="Yes"),OFFSET('Water Data'!$D$6,0,10*ROW('Water Data'!D146)),NA())</f>
        <v>#N/A</v>
      </c>
      <c r="F152" s="87" t="e">
        <f ca="true">+IF(AND(ISNUMBER(OFFSET('Water Data'!$D$9,0,10*ROW('Water Data'!D146))),'Data Summary'!BU152="Yes"),OFFSET('Water Data'!$D$9,0,10*ROW('Water Data'!D146)),NA())</f>
        <v>#N/A</v>
      </c>
      <c r="G152" s="87" t="e">
        <f ca="true">+IF(AND(ISNUMBER(OFFSET('Water Data'!$E$4,0,10*ROW('Water Data'!E146))),'Data Summary'!BV152="Yes"),100-OFFSET('Water Data'!$E$4,0,10*ROW('Water Data'!E146)),NA())</f>
        <v>#N/A</v>
      </c>
      <c r="H152" s="87" t="e">
        <f ca="true">+IF(AND(ISNUMBER(OFFSET('Water Data'!$E$6,0,10*ROW('Water Data'!E146))),'Data Summary'!BW152="Yes"),OFFSET('Water Data'!$E$6,0,10*ROW('Water Data'!E146)),NA())</f>
        <v>#N/A</v>
      </c>
      <c r="I152" s="87" t="e">
        <f ca="true">+IF(AND(ISNUMBER(OFFSET('Water Data'!$E$9,0,10*ROW('Water Data'!E146))),'Data Summary'!BX152="Yes"),OFFSET('Water Data'!$E$9,0,10*ROW('Water Data'!E146)),NA())</f>
        <v>#N/A</v>
      </c>
      <c r="J152" s="87" t="e">
        <f ca="true">+IF(AND(ISNUMBER(OFFSET('Water Data'!$F$4,0,10*ROW('Water Data'!F146))),'Data Summary'!BY152="Yes"),100-OFFSET('Water Data'!$F$4,0,10*ROW('Water Data'!F146)),NA())</f>
        <v>#N/A</v>
      </c>
      <c r="K152" s="87" t="e">
        <f ca="true">+IF(AND(ISNUMBER(OFFSET('Water Data'!$F$6,0,10*ROW('Water Data'!F146))),'Data Summary'!BZ152="Yes"),OFFSET('Water Data'!$F$6,0,10*ROW('Water Data'!F146)),NA())</f>
        <v>#N/A</v>
      </c>
      <c r="L152" s="87" t="e">
        <f ca="true">+IF(AND(ISNUMBER(OFFSET('Water Data'!$F$9,0,10*ROW('Water Data'!F146))),'Data Summary'!CA152="Yes"),OFFSET('Water Data'!$F$9,0,10*ROW('Water Data'!F146)),NA())</f>
        <v>#N/A</v>
      </c>
      <c r="M152" s="87" t="e">
        <f ca="true">+IF(AND(ISNUMBER(OFFSET('Water Data'!$G$4,0,10*ROW('Water Data'!G146))),'Data Summary'!CB152="Yes"),100-OFFSET('Water Data'!$G$4,0,10*ROW('Water Data'!G146)),NA())</f>
        <v>#N/A</v>
      </c>
      <c r="N152" s="87" t="e">
        <f ca="true">+IF(AND(ISNUMBER(OFFSET('Water Data'!$G$6,0,10*ROW('Water Data'!G146))),'Data Summary'!CC152="Yes"),OFFSET('Water Data'!$G$6,0,10*ROW('Water Data'!G146)),NA())</f>
        <v>#N/A</v>
      </c>
      <c r="O152" s="87" t="e">
        <f ca="true">+IF(AND(ISNUMBER(OFFSET('Water Data'!$G$9,0,10*ROW('Water Data'!G146))),'Data Summary'!CD152="Yes"),OFFSET('Water Data'!$G$9,0,10*ROW('Water Data'!G146)),NA())</f>
        <v>#N/A</v>
      </c>
      <c r="P152" s="87" t="e">
        <f ca="true">+IF(AND(ISNUMBER(OFFSET('Water Data'!$H$4,0,10*ROW('Water Data'!H146))),'Data Summary'!CE152="Yes"),100-OFFSET('Water Data'!$H$4,0,10*ROW('Water Data'!H146)),NA())</f>
        <v>#N/A</v>
      </c>
      <c r="Q152" s="87" t="e">
        <f ca="true">+IF(AND(ISNUMBER(OFFSET('Water Data'!$H$6,0,10*ROW('Water Data'!H146))),'Data Summary'!CF152="Yes"),OFFSET('Water Data'!$H$6,0,10*ROW('Water Data'!H146)),NA())</f>
        <v>#N/A</v>
      </c>
      <c r="R152" s="87" t="e">
        <f ca="true">+IF(AND(ISNUMBER(OFFSET('Water Data'!$H$9,0,10*ROW('Water Data'!H146))),'Data Summary'!CG152="Yes"),OFFSET('Water Data'!$H$9,0,10*ROW('Water Data'!H146)),NA())</f>
        <v>#N/A</v>
      </c>
      <c r="S152" s="87" t="e">
        <f ca="true">+IF(AND(ISNUMBER(OFFSET('Water Data'!$I$4,0,10*ROW('Water Data'!I146))),'Data Summary'!CH152="Yes"),100-OFFSET('Water Data'!$I$4,0,10*ROW('Water Data'!I146)),NA())</f>
        <v>#N/A</v>
      </c>
      <c r="T152" s="87" t="e">
        <f ca="true">+IF(AND(ISNUMBER(OFFSET('Water Data'!$I$6,0,10*ROW('Water Data'!I146))),'Data Summary'!CI152="Yes"),OFFSET('Water Data'!$I$6,0,10*ROW('Water Data'!I146)),NA())</f>
        <v>#N/A</v>
      </c>
      <c r="U152" s="87" t="e">
        <f ca="true">+IF(AND(ISNUMBER(OFFSET('Water Data'!$I$9,0,10*ROW('Water Data'!I146))),'Data Summary'!CJ152="Yes"),OFFSET('Water Data'!$I$9,0,10*ROW('Water Data'!I146)),NA())</f>
        <v>#N/A</v>
      </c>
      <c r="V152" s="88" t="e">
        <f ca="true">+IF(AND(ISNUMBER(OFFSET('Sanitation Data'!$D$4,0,10*ROW('Sanitation Data'!D146))),'Data Summary'!CK152="Yes"),100-OFFSET('Sanitation Data'!$D$4,0,10*ROW('Sanitation Data'!D146)),NA())</f>
        <v>#N/A</v>
      </c>
      <c r="W152" s="88" t="e">
        <f ca="true">+IF(AND(ISNUMBER(OFFSET('Sanitation Data'!$D$6,0,10*ROW('Sanitation Data'!D146))),'Data Summary'!CL152="Yes"),OFFSET('Sanitation Data'!$D$6,0,10*ROW('Sanitation Data'!D146)),NA())</f>
        <v>#N/A</v>
      </c>
      <c r="X152" s="88" t="e">
        <f ca="true">+IF(AND(ISNUMBER(OFFSET('Sanitation Data'!$D$10,0,10*ROW('Sanitation Data'!D146))),'Data Summary'!CM152="Yes"),OFFSET('Sanitation Data'!$D$10,0,10*ROW('Sanitation Data'!D146)),NA())</f>
        <v>#N/A</v>
      </c>
      <c r="Y152" s="88" t="e">
        <f ca="true">+IF(AND(ISNUMBER(OFFSET('Sanitation Data'!$D$11,0,10*ROW('Sanitation Data'!D146))),'Data Summary'!CN152="Yes"),OFFSET('Sanitation Data'!$D$11,0,10*ROW('Sanitation Data'!D146)),NA())</f>
        <v>#N/A</v>
      </c>
      <c r="Z152" s="88" t="e">
        <f ca="true">+IF(AND(ISNUMBER(OFFSET('Sanitation Data'!$D$12,0,10*ROW('Sanitation Data'!D146))),'Data Summary'!CO152="Yes"),OFFSET('Sanitation Data'!$D$12,0,10*ROW('Sanitation Data'!D146)),NA())</f>
        <v>#N/A</v>
      </c>
      <c r="AA152" s="88" t="e">
        <f ca="true">+IF(AND(ISNUMBER(OFFSET('Sanitation Data'!$E$4,0,10*ROW('Sanitation Data'!E146))),'Data Summary'!CP152="Yes"),100-OFFSET('Sanitation Data'!$E$4,0,10*ROW('Sanitation Data'!E146)),NA())</f>
        <v>#N/A</v>
      </c>
      <c r="AB152" s="88" t="e">
        <f ca="true">+IF(AND(ISNUMBER(OFFSET('Sanitation Data'!$E$6,0,10*ROW('Sanitation Data'!E146))),'Data Summary'!CQ152="Yes"),OFFSET('Sanitation Data'!$E$6,0,10*ROW('Sanitation Data'!E146)),NA())</f>
        <v>#N/A</v>
      </c>
      <c r="AC152" s="88" t="e">
        <f ca="true">+IF(AND(ISNUMBER(OFFSET('Sanitation Data'!$E$10,0,10*ROW('Sanitation Data'!E146))),'Data Summary'!CR152="Yes"),OFFSET('Sanitation Data'!$E$10,0,10*ROW('Sanitation Data'!E146)),NA())</f>
        <v>#N/A</v>
      </c>
      <c r="AD152" s="88" t="e">
        <f ca="true">+IF(AND(ISNUMBER(OFFSET('Sanitation Data'!$E$11,0,10*ROW('Sanitation Data'!E146))),'Data Summary'!CS152="Yes"),OFFSET('Sanitation Data'!$E$11,0,10*ROW('Sanitation Data'!E146)),NA())</f>
        <v>#N/A</v>
      </c>
      <c r="AE152" s="88" t="e">
        <f ca="true">+IF(AND(ISNUMBER(OFFSET('Sanitation Data'!$E$12,0,10*ROW('Sanitation Data'!E146))),'Data Summary'!CT152="Yes"),OFFSET('Sanitation Data'!$E$12,0,10*ROW('Sanitation Data'!E146)),NA())</f>
        <v>#N/A</v>
      </c>
      <c r="AF152" s="88" t="e">
        <f ca="true">+IF(AND(ISNUMBER(OFFSET('Sanitation Data'!$F$4,0,10*ROW('Sanitation Data'!F146))),'Data Summary'!CU152="Yes"),100-OFFSET('Sanitation Data'!$F$4,0,10*ROW('Sanitation Data'!F146)),NA())</f>
        <v>#N/A</v>
      </c>
      <c r="AG152" s="88" t="e">
        <f ca="true">+IF(AND(ISNUMBER(OFFSET('Sanitation Data'!$F$6,0,10*ROW('Sanitation Data'!F146))),'Data Summary'!CV152="Yes"),OFFSET('Sanitation Data'!$F$6,0,10*ROW('Sanitation Data'!F146)),NA())</f>
        <v>#N/A</v>
      </c>
      <c r="AH152" s="88" t="e">
        <f ca="true">+IF(AND(ISNUMBER(OFFSET('Sanitation Data'!$F$10,0,10*ROW('Sanitation Data'!F146))),'Data Summary'!CW152="Yes"),OFFSET('Sanitation Data'!$F$10,0,10*ROW('Sanitation Data'!F146)),NA())</f>
        <v>#N/A</v>
      </c>
      <c r="AI152" s="88" t="e">
        <f ca="true">+IF(AND(ISNUMBER(OFFSET('Sanitation Data'!$F$11,0,10*ROW('Sanitation Data'!F146))),'Data Summary'!CX152="Yes"),OFFSET('Sanitation Data'!$F$11,0,10*ROW('Sanitation Data'!F146)),NA())</f>
        <v>#N/A</v>
      </c>
      <c r="AJ152" s="88" t="e">
        <f ca="true">+IF(AND(ISNUMBER(OFFSET('Sanitation Data'!$F$12,0,10*ROW('Sanitation Data'!F146))),'Data Summary'!CY152="Yes"),OFFSET('Sanitation Data'!$F$12,0,10*ROW('Sanitation Data'!F146)),NA())</f>
        <v>#N/A</v>
      </c>
      <c r="AK152" s="88" t="e">
        <f ca="true">+IF(AND(ISNUMBER(OFFSET('Sanitation Data'!$G$4,0,10*ROW('Sanitation Data'!G146))),'Data Summary'!CZ152="Yes"),100-OFFSET('Sanitation Data'!$G$4,0,10*ROW('Sanitation Data'!G146)),NA())</f>
        <v>#N/A</v>
      </c>
      <c r="AL152" s="88" t="e">
        <f ca="true">+IF(AND(ISNUMBER(OFFSET('Sanitation Data'!$G$6,0,10*ROW('Sanitation Data'!G146))),'Data Summary'!DA152="Yes"),OFFSET('Sanitation Data'!$G$6,0,10*ROW('Sanitation Data'!G146)),NA())</f>
        <v>#N/A</v>
      </c>
      <c r="AM152" s="88" t="e">
        <f ca="true">+IF(AND(ISNUMBER(OFFSET('Sanitation Data'!$G$10,0,10*ROW('Sanitation Data'!G146))),'Data Summary'!DB152="Yes"),OFFSET('Sanitation Data'!$G$10,0,10*ROW('Sanitation Data'!G146)),NA())</f>
        <v>#N/A</v>
      </c>
      <c r="AN152" s="88" t="e">
        <f ca="true">+IF(AND(ISNUMBER(OFFSET('Sanitation Data'!$G$11,0,10*ROW('Sanitation Data'!G146))),'Data Summary'!DC152="Yes"),OFFSET('Sanitation Data'!$G$11,0,10*ROW('Sanitation Data'!G146)),NA())</f>
        <v>#N/A</v>
      </c>
      <c r="AO152" s="88" t="e">
        <f ca="true">+IF(AND(ISNUMBER(OFFSET('Sanitation Data'!$G$12,0,10*ROW('Sanitation Data'!G146))),'Data Summary'!DD152="Yes"),OFFSET('Sanitation Data'!$G$12,0,10*ROW('Sanitation Data'!G146)),NA())</f>
        <v>#N/A</v>
      </c>
      <c r="AP152" s="88" t="e">
        <f ca="true">+IF(AND(ISNUMBER(OFFSET('Sanitation Data'!$H$4,0,10*ROW('Sanitation Data'!H146))),'Data Summary'!DE152="Yes"),100-OFFSET('Sanitation Data'!$H$4,0,10*ROW('Sanitation Data'!H146)),NA())</f>
        <v>#N/A</v>
      </c>
      <c r="AQ152" s="88" t="e">
        <f ca="true">+IF(AND(ISNUMBER(OFFSET('Sanitation Data'!$H$6,0,10*ROW('Sanitation Data'!H146))),'Data Summary'!DF152="Yes"),OFFSET('Sanitation Data'!$H$6,0,10*ROW('Sanitation Data'!H146)),NA())</f>
        <v>#N/A</v>
      </c>
      <c r="AR152" s="88" t="e">
        <f ca="true">+IF(AND(ISNUMBER(OFFSET('Sanitation Data'!$H$10,0,10*ROW('Sanitation Data'!H146))),'Data Summary'!DG152="Yes"),OFFSET('Sanitation Data'!$H$10,0,10*ROW('Sanitation Data'!H146)),NA())</f>
        <v>#N/A</v>
      </c>
      <c r="AS152" s="88" t="e">
        <f ca="true">+IF(AND(ISNUMBER(OFFSET('Sanitation Data'!$H$11,0,10*ROW('Sanitation Data'!H146))),'Data Summary'!DH152="Yes"),OFFSET('Sanitation Data'!$H$11,0,10*ROW('Sanitation Data'!H146)),NA())</f>
        <v>#N/A</v>
      </c>
      <c r="AT152" s="88" t="e">
        <f ca="true">+IF(AND(ISNUMBER(OFFSET('Sanitation Data'!$H$12,0,10*ROW('Sanitation Data'!H146))),'Data Summary'!DI152="Yes"),OFFSET('Sanitation Data'!$H$12,0,10*ROW('Sanitation Data'!H146)),NA())</f>
        <v>#N/A</v>
      </c>
      <c r="AU152" s="88" t="e">
        <f ca="true">+IF(AND(ISNUMBER(OFFSET('Sanitation Data'!$I$4,0,10*ROW('Sanitation Data'!I146))),'Data Summary'!DJ152="Yes"),100-OFFSET('Sanitation Data'!$I$4,0,10*ROW('Sanitation Data'!I146)),NA())</f>
        <v>#N/A</v>
      </c>
      <c r="AV152" s="88" t="e">
        <f ca="true">+IF(AND(ISNUMBER(OFFSET('Sanitation Data'!$I$6,0,10*ROW('Sanitation Data'!I146))),'Data Summary'!DK152="Yes"),OFFSET('Sanitation Data'!$I$6,0,10*ROW('Sanitation Data'!I146)),NA())</f>
        <v>#N/A</v>
      </c>
      <c r="AW152" s="88" t="e">
        <f ca="true">+IF(AND(ISNUMBER(OFFSET('Sanitation Data'!$I$10,0,10*ROW('Sanitation Data'!I146))),'Data Summary'!DL152="Yes"),OFFSET('Sanitation Data'!$I$10,0,10*ROW('Sanitation Data'!I146)),NA())</f>
        <v>#N/A</v>
      </c>
      <c r="AX152" s="88" t="e">
        <f ca="true">+IF(AND(ISNUMBER(OFFSET('Sanitation Data'!$I$11,0,10*ROW('Sanitation Data'!I146))),'Data Summary'!DM152="Yes"),OFFSET('Sanitation Data'!$I$11,0,10*ROW('Sanitation Data'!I146)),NA())</f>
        <v>#N/A</v>
      </c>
      <c r="AY152" s="88" t="e">
        <f ca="true">+IF(AND(ISNUMBER(OFFSET('Sanitation Data'!$I$12,0,10*ROW('Sanitation Data'!I146))),'Data Summary'!DN152="Yes"),OFFSET('Sanitation Data'!$I$12,0,10*ROW('Sanitation Data'!I146)),NA())</f>
        <v>#N/A</v>
      </c>
      <c r="AZ152" s="89" t="e">
        <f ca="true">+IF(AND(ISNUMBER(OFFSET('Hygiene Data'!$D$5,0,10*ROW('Hygiene Data'!D146))),'Data Summary'!DO152="Yes"),OFFSET('Hygiene Data'!$D$5,0,10*ROW('Hygiene Data'!D146)),NA())</f>
        <v>#N/A</v>
      </c>
      <c r="BA152" s="89" t="e">
        <f ca="true">+IF(AND(ISNUMBER(OFFSET('Hygiene Data'!$D$7,0,10*ROW('Hygiene Data'!D146))),'Data Summary'!DP152="Yes"),OFFSET('Hygiene Data'!$D$7,0,10*ROW('Hygiene Data'!D146)),NA())</f>
        <v>#N/A</v>
      </c>
      <c r="BB152" s="89" t="e">
        <f ca="true">+IF(AND(ISNUMBER(OFFSET('Hygiene Data'!$D$9,0,10*ROW('Hygiene Data'!D146))),'Data Summary'!DQ152="Yes"),OFFSET('Hygiene Data'!$D$9,0,10*ROW('Hygiene Data'!D146)),NA())</f>
        <v>#N/A</v>
      </c>
      <c r="BC152" s="89" t="e">
        <f ca="true">+IF(AND(ISNUMBER(OFFSET('Hygiene Data'!$E$5,0,10*ROW('Hygiene Data'!E146))),'Data Summary'!DR152="Yes"),OFFSET('Hygiene Data'!$E$5,0,10*ROW('Hygiene Data'!E146)),NA())</f>
        <v>#N/A</v>
      </c>
      <c r="BD152" s="89" t="e">
        <f ca="true">+IF(AND(ISNUMBER(OFFSET('Hygiene Data'!$E$7,0,10*ROW('Hygiene Data'!E146))),'Data Summary'!DS152="Yes"),OFFSET('Hygiene Data'!$E$7,0,10*ROW('Hygiene Data'!E146)),NA())</f>
        <v>#N/A</v>
      </c>
      <c r="BE152" s="89" t="e">
        <f ca="true">+IF(AND(ISNUMBER(OFFSET('Hygiene Data'!$E$9,0,10*ROW('Hygiene Data'!E146))),'Data Summary'!DT152="Yes"),OFFSET('Hygiene Data'!$E$9,0,10*ROW('Hygiene Data'!E146)),NA())</f>
        <v>#N/A</v>
      </c>
      <c r="BF152" s="89" t="e">
        <f ca="true">+IF(AND(ISNUMBER(OFFSET('Hygiene Data'!$F$5,0,10*ROW('Hygiene Data'!F146))),'Data Summary'!DU152="Yes"),OFFSET('Hygiene Data'!$F$5,0,10*ROW('Hygiene Data'!F146)),NA())</f>
        <v>#N/A</v>
      </c>
      <c r="BG152" s="89" t="e">
        <f ca="true">+IF(AND(ISNUMBER(OFFSET('Hygiene Data'!$F$7,0,10*ROW('Hygiene Data'!F146))),'Data Summary'!DV152="Yes"),OFFSET('Hygiene Data'!$F$7,0,10*ROW('Hygiene Data'!F146)),NA())</f>
        <v>#N/A</v>
      </c>
      <c r="BH152" s="89" t="e">
        <f ca="true">+IF(AND(ISNUMBER(OFFSET('Hygiene Data'!$F$9,0,10*ROW('Hygiene Data'!F146))),'Data Summary'!DW152="Yes"),OFFSET('Hygiene Data'!$F$9,0,10*ROW('Hygiene Data'!F146)),NA())</f>
        <v>#N/A</v>
      </c>
      <c r="BI152" s="89" t="e">
        <f ca="true">+IF(AND(ISNUMBER(OFFSET('Hygiene Data'!$G$5,0,10*ROW('Hygiene Data'!G146))),'Data Summary'!DX152="Yes"),OFFSET('Hygiene Data'!$G$5,0,10*ROW('Hygiene Data'!G146)),NA())</f>
        <v>#N/A</v>
      </c>
      <c r="BJ152" s="89" t="e">
        <f ca="true">+IF(AND(ISNUMBER(OFFSET('Hygiene Data'!$G$7,0,10*ROW('Hygiene Data'!G146))),'Data Summary'!DY152="Yes"),OFFSET('Hygiene Data'!$G$7,0,10*ROW('Hygiene Data'!G146)),NA())</f>
        <v>#N/A</v>
      </c>
      <c r="BK152" s="89" t="e">
        <f ca="true">+IF(AND(ISNUMBER(OFFSET('Hygiene Data'!$G$9,0,10*ROW('Hygiene Data'!G146))),'Data Summary'!DZ152="Yes"),OFFSET('Hygiene Data'!$G$9,0,10*ROW('Hygiene Data'!G146)),NA())</f>
        <v>#N/A</v>
      </c>
      <c r="BL152" s="89" t="e">
        <f ca="true">+IF(AND(ISNUMBER(OFFSET('Hygiene Data'!$H$5,0,10*ROW('Hygiene Data'!H146))),'Data Summary'!EA152="Yes"),OFFSET('Hygiene Data'!$H$5,0,10*ROW('Hygiene Data'!H146)),NA())</f>
        <v>#N/A</v>
      </c>
      <c r="BM152" s="89" t="e">
        <f ca="true">+IF(AND(ISNUMBER(OFFSET('Hygiene Data'!$H$7,0,10*ROW('Hygiene Data'!H146))),'Data Summary'!EB152="Yes"),OFFSET('Hygiene Data'!$H$7,0,10*ROW('Hygiene Data'!H146)),NA())</f>
        <v>#N/A</v>
      </c>
      <c r="BN152" s="89" t="e">
        <f ca="true">+IF(AND(ISNUMBER(OFFSET('Hygiene Data'!$H$9,0,10*ROW('Hygiene Data'!H146))),'Data Summary'!EC152="Yes"),OFFSET('Hygiene Data'!$H$9,0,10*ROW('Hygiene Data'!H146)),NA())</f>
        <v>#N/A</v>
      </c>
      <c r="BO152" s="89" t="e">
        <f ca="true">+IF(AND(ISNUMBER(OFFSET('Hygiene Data'!$I$5,0,10*ROW('Hygiene Data'!I146))),'Data Summary'!ED152="Yes"),OFFSET('Hygiene Data'!$I$5,0,10*ROW('Hygiene Data'!I146)),NA())</f>
        <v>#N/A</v>
      </c>
      <c r="BP152" s="89" t="e">
        <f ca="true">+IF(AND(ISNUMBER(OFFSET('Hygiene Data'!$I$7,0,10*ROW('Hygiene Data'!I146))),'Data Summary'!EE152="Yes"),OFFSET('Hygiene Data'!$I$7,0,10*ROW('Hygiene Data'!I146)),NA())</f>
        <v>#N/A</v>
      </c>
      <c r="BQ152" s="89" t="e">
        <f ca="true">+IF(AND(ISNUMBER(OFFSET('Hygiene Data'!$I$9,0,10*ROW('Hygiene Data'!I146))),'Data Summary'!EF152="Yes"),OFFSET('Hygiene Data'!$I$9,0,10*ROW('Hygiene Data'!I146)),NA())</f>
        <v>#N/A</v>
      </c>
    </row>
    <row xmlns:x14ac="http://schemas.microsoft.com/office/spreadsheetml/2009/9/ac" r="153" x14ac:dyDescent="0.2">
      <c r="A153" s="326" t="e">
        <f ca="true">+RIGHT('Data Summary'!A153,LEN('Data Summary'!A153)-9)</f>
        <v>#VALUE!</v>
      </c>
      <c r="B153" s="34" t="str">
        <f ca="true">+IF(ISTEXT('Data Summary'!B153),'Data Summary'!B153,"")</f>
        <v/>
      </c>
      <c r="C153" s="325" t="e">
        <f ca="true">+VALUE('Data Summary'!C153)</f>
        <v>#VALUE!</v>
      </c>
      <c r="D153" s="87" t="e">
        <f ca="true">+IF(AND(ISNUMBER(OFFSET('Water Data'!$D$4,0,10*ROW('Water Data'!D147))),'Data Summary'!BS153="Yes"),100-OFFSET('Water Data'!$D$4,0,10*ROW('Water Data'!D147)),NA())</f>
        <v>#N/A</v>
      </c>
      <c r="E153" s="87" t="e">
        <f ca="true">+IF(AND(ISNUMBER(OFFSET('Water Data'!$D$6,0,10*ROW('Water Data'!D147))),'Data Summary'!BT153="Yes"),OFFSET('Water Data'!$D$6,0,10*ROW('Water Data'!D147)),NA())</f>
        <v>#N/A</v>
      </c>
      <c r="F153" s="87" t="e">
        <f ca="true">+IF(AND(ISNUMBER(OFFSET('Water Data'!$D$9,0,10*ROW('Water Data'!D147))),'Data Summary'!BU153="Yes"),OFFSET('Water Data'!$D$9,0,10*ROW('Water Data'!D147)),NA())</f>
        <v>#N/A</v>
      </c>
      <c r="G153" s="87" t="e">
        <f ca="true">+IF(AND(ISNUMBER(OFFSET('Water Data'!$E$4,0,10*ROW('Water Data'!E147))),'Data Summary'!BV153="Yes"),100-OFFSET('Water Data'!$E$4,0,10*ROW('Water Data'!E147)),NA())</f>
        <v>#N/A</v>
      </c>
      <c r="H153" s="87" t="e">
        <f ca="true">+IF(AND(ISNUMBER(OFFSET('Water Data'!$E$6,0,10*ROW('Water Data'!E147))),'Data Summary'!BW153="Yes"),OFFSET('Water Data'!$E$6,0,10*ROW('Water Data'!E147)),NA())</f>
        <v>#N/A</v>
      </c>
      <c r="I153" s="87" t="e">
        <f ca="true">+IF(AND(ISNUMBER(OFFSET('Water Data'!$E$9,0,10*ROW('Water Data'!E147))),'Data Summary'!BX153="Yes"),OFFSET('Water Data'!$E$9,0,10*ROW('Water Data'!E147)),NA())</f>
        <v>#N/A</v>
      </c>
      <c r="J153" s="87" t="e">
        <f ca="true">+IF(AND(ISNUMBER(OFFSET('Water Data'!$F$4,0,10*ROW('Water Data'!F147))),'Data Summary'!BY153="Yes"),100-OFFSET('Water Data'!$F$4,0,10*ROW('Water Data'!F147)),NA())</f>
        <v>#N/A</v>
      </c>
      <c r="K153" s="87" t="e">
        <f ca="true">+IF(AND(ISNUMBER(OFFSET('Water Data'!$F$6,0,10*ROW('Water Data'!F147))),'Data Summary'!BZ153="Yes"),OFFSET('Water Data'!$F$6,0,10*ROW('Water Data'!F147)),NA())</f>
        <v>#N/A</v>
      </c>
      <c r="L153" s="87" t="e">
        <f ca="true">+IF(AND(ISNUMBER(OFFSET('Water Data'!$F$9,0,10*ROW('Water Data'!F147))),'Data Summary'!CA153="Yes"),OFFSET('Water Data'!$F$9,0,10*ROW('Water Data'!F147)),NA())</f>
        <v>#N/A</v>
      </c>
      <c r="M153" s="87" t="e">
        <f ca="true">+IF(AND(ISNUMBER(OFFSET('Water Data'!$G$4,0,10*ROW('Water Data'!G147))),'Data Summary'!CB153="Yes"),100-OFFSET('Water Data'!$G$4,0,10*ROW('Water Data'!G147)),NA())</f>
        <v>#N/A</v>
      </c>
      <c r="N153" s="87" t="e">
        <f ca="true">+IF(AND(ISNUMBER(OFFSET('Water Data'!$G$6,0,10*ROW('Water Data'!G147))),'Data Summary'!CC153="Yes"),OFFSET('Water Data'!$G$6,0,10*ROW('Water Data'!G147)),NA())</f>
        <v>#N/A</v>
      </c>
      <c r="O153" s="87" t="e">
        <f ca="true">+IF(AND(ISNUMBER(OFFSET('Water Data'!$G$9,0,10*ROW('Water Data'!G147))),'Data Summary'!CD153="Yes"),OFFSET('Water Data'!$G$9,0,10*ROW('Water Data'!G147)),NA())</f>
        <v>#N/A</v>
      </c>
      <c r="P153" s="87" t="e">
        <f ca="true">+IF(AND(ISNUMBER(OFFSET('Water Data'!$H$4,0,10*ROW('Water Data'!H147))),'Data Summary'!CE153="Yes"),100-OFFSET('Water Data'!$H$4,0,10*ROW('Water Data'!H147)),NA())</f>
        <v>#N/A</v>
      </c>
      <c r="Q153" s="87" t="e">
        <f ca="true">+IF(AND(ISNUMBER(OFFSET('Water Data'!$H$6,0,10*ROW('Water Data'!H147))),'Data Summary'!CF153="Yes"),OFFSET('Water Data'!$H$6,0,10*ROW('Water Data'!H147)),NA())</f>
        <v>#N/A</v>
      </c>
      <c r="R153" s="87" t="e">
        <f ca="true">+IF(AND(ISNUMBER(OFFSET('Water Data'!$H$9,0,10*ROW('Water Data'!H147))),'Data Summary'!CG153="Yes"),OFFSET('Water Data'!$H$9,0,10*ROW('Water Data'!H147)),NA())</f>
        <v>#N/A</v>
      </c>
      <c r="S153" s="87" t="e">
        <f ca="true">+IF(AND(ISNUMBER(OFFSET('Water Data'!$I$4,0,10*ROW('Water Data'!I147))),'Data Summary'!CH153="Yes"),100-OFFSET('Water Data'!$I$4,0,10*ROW('Water Data'!I147)),NA())</f>
        <v>#N/A</v>
      </c>
      <c r="T153" s="87" t="e">
        <f ca="true">+IF(AND(ISNUMBER(OFFSET('Water Data'!$I$6,0,10*ROW('Water Data'!I147))),'Data Summary'!CI153="Yes"),OFFSET('Water Data'!$I$6,0,10*ROW('Water Data'!I147)),NA())</f>
        <v>#N/A</v>
      </c>
      <c r="U153" s="87" t="e">
        <f ca="true">+IF(AND(ISNUMBER(OFFSET('Water Data'!$I$9,0,10*ROW('Water Data'!I147))),'Data Summary'!CJ153="Yes"),OFFSET('Water Data'!$I$9,0,10*ROW('Water Data'!I147)),NA())</f>
        <v>#N/A</v>
      </c>
      <c r="V153" s="88" t="e">
        <f ca="true">+IF(AND(ISNUMBER(OFFSET('Sanitation Data'!$D$4,0,10*ROW('Sanitation Data'!D147))),'Data Summary'!CK153="Yes"),100-OFFSET('Sanitation Data'!$D$4,0,10*ROW('Sanitation Data'!D147)),NA())</f>
        <v>#N/A</v>
      </c>
      <c r="W153" s="88" t="e">
        <f ca="true">+IF(AND(ISNUMBER(OFFSET('Sanitation Data'!$D$6,0,10*ROW('Sanitation Data'!D147))),'Data Summary'!CL153="Yes"),OFFSET('Sanitation Data'!$D$6,0,10*ROW('Sanitation Data'!D147)),NA())</f>
        <v>#N/A</v>
      </c>
      <c r="X153" s="88" t="e">
        <f ca="true">+IF(AND(ISNUMBER(OFFSET('Sanitation Data'!$D$10,0,10*ROW('Sanitation Data'!D147))),'Data Summary'!CM153="Yes"),OFFSET('Sanitation Data'!$D$10,0,10*ROW('Sanitation Data'!D147)),NA())</f>
        <v>#N/A</v>
      </c>
      <c r="Y153" s="88" t="e">
        <f ca="true">+IF(AND(ISNUMBER(OFFSET('Sanitation Data'!$D$11,0,10*ROW('Sanitation Data'!D147))),'Data Summary'!CN153="Yes"),OFFSET('Sanitation Data'!$D$11,0,10*ROW('Sanitation Data'!D147)),NA())</f>
        <v>#N/A</v>
      </c>
      <c r="Z153" s="88" t="e">
        <f ca="true">+IF(AND(ISNUMBER(OFFSET('Sanitation Data'!$D$12,0,10*ROW('Sanitation Data'!D147))),'Data Summary'!CO153="Yes"),OFFSET('Sanitation Data'!$D$12,0,10*ROW('Sanitation Data'!D147)),NA())</f>
        <v>#N/A</v>
      </c>
      <c r="AA153" s="88" t="e">
        <f ca="true">+IF(AND(ISNUMBER(OFFSET('Sanitation Data'!$E$4,0,10*ROW('Sanitation Data'!E147))),'Data Summary'!CP153="Yes"),100-OFFSET('Sanitation Data'!$E$4,0,10*ROW('Sanitation Data'!E147)),NA())</f>
        <v>#N/A</v>
      </c>
      <c r="AB153" s="88" t="e">
        <f ca="true">+IF(AND(ISNUMBER(OFFSET('Sanitation Data'!$E$6,0,10*ROW('Sanitation Data'!E147))),'Data Summary'!CQ153="Yes"),OFFSET('Sanitation Data'!$E$6,0,10*ROW('Sanitation Data'!E147)),NA())</f>
        <v>#N/A</v>
      </c>
      <c r="AC153" s="88" t="e">
        <f ca="true">+IF(AND(ISNUMBER(OFFSET('Sanitation Data'!$E$10,0,10*ROW('Sanitation Data'!E147))),'Data Summary'!CR153="Yes"),OFFSET('Sanitation Data'!$E$10,0,10*ROW('Sanitation Data'!E147)),NA())</f>
        <v>#N/A</v>
      </c>
      <c r="AD153" s="88" t="e">
        <f ca="true">+IF(AND(ISNUMBER(OFFSET('Sanitation Data'!$E$11,0,10*ROW('Sanitation Data'!E147))),'Data Summary'!CS153="Yes"),OFFSET('Sanitation Data'!$E$11,0,10*ROW('Sanitation Data'!E147)),NA())</f>
        <v>#N/A</v>
      </c>
      <c r="AE153" s="88" t="e">
        <f ca="true">+IF(AND(ISNUMBER(OFFSET('Sanitation Data'!$E$12,0,10*ROW('Sanitation Data'!E147))),'Data Summary'!CT153="Yes"),OFFSET('Sanitation Data'!$E$12,0,10*ROW('Sanitation Data'!E147)),NA())</f>
        <v>#N/A</v>
      </c>
      <c r="AF153" s="88" t="e">
        <f ca="true">+IF(AND(ISNUMBER(OFFSET('Sanitation Data'!$F$4,0,10*ROW('Sanitation Data'!F147))),'Data Summary'!CU153="Yes"),100-OFFSET('Sanitation Data'!$F$4,0,10*ROW('Sanitation Data'!F147)),NA())</f>
        <v>#N/A</v>
      </c>
      <c r="AG153" s="88" t="e">
        <f ca="true">+IF(AND(ISNUMBER(OFFSET('Sanitation Data'!$F$6,0,10*ROW('Sanitation Data'!F147))),'Data Summary'!CV153="Yes"),OFFSET('Sanitation Data'!$F$6,0,10*ROW('Sanitation Data'!F147)),NA())</f>
        <v>#N/A</v>
      </c>
      <c r="AH153" s="88" t="e">
        <f ca="true">+IF(AND(ISNUMBER(OFFSET('Sanitation Data'!$F$10,0,10*ROW('Sanitation Data'!F147))),'Data Summary'!CW153="Yes"),OFFSET('Sanitation Data'!$F$10,0,10*ROW('Sanitation Data'!F147)),NA())</f>
        <v>#N/A</v>
      </c>
      <c r="AI153" s="88" t="e">
        <f ca="true">+IF(AND(ISNUMBER(OFFSET('Sanitation Data'!$F$11,0,10*ROW('Sanitation Data'!F147))),'Data Summary'!CX153="Yes"),OFFSET('Sanitation Data'!$F$11,0,10*ROW('Sanitation Data'!F147)),NA())</f>
        <v>#N/A</v>
      </c>
      <c r="AJ153" s="88" t="e">
        <f ca="true">+IF(AND(ISNUMBER(OFFSET('Sanitation Data'!$F$12,0,10*ROW('Sanitation Data'!F147))),'Data Summary'!CY153="Yes"),OFFSET('Sanitation Data'!$F$12,0,10*ROW('Sanitation Data'!F147)),NA())</f>
        <v>#N/A</v>
      </c>
      <c r="AK153" s="88" t="e">
        <f ca="true">+IF(AND(ISNUMBER(OFFSET('Sanitation Data'!$G$4,0,10*ROW('Sanitation Data'!G147))),'Data Summary'!CZ153="Yes"),100-OFFSET('Sanitation Data'!$G$4,0,10*ROW('Sanitation Data'!G147)),NA())</f>
        <v>#N/A</v>
      </c>
      <c r="AL153" s="88" t="e">
        <f ca="true">+IF(AND(ISNUMBER(OFFSET('Sanitation Data'!$G$6,0,10*ROW('Sanitation Data'!G147))),'Data Summary'!DA153="Yes"),OFFSET('Sanitation Data'!$G$6,0,10*ROW('Sanitation Data'!G147)),NA())</f>
        <v>#N/A</v>
      </c>
      <c r="AM153" s="88" t="e">
        <f ca="true">+IF(AND(ISNUMBER(OFFSET('Sanitation Data'!$G$10,0,10*ROW('Sanitation Data'!G147))),'Data Summary'!DB153="Yes"),OFFSET('Sanitation Data'!$G$10,0,10*ROW('Sanitation Data'!G147)),NA())</f>
        <v>#N/A</v>
      </c>
      <c r="AN153" s="88" t="e">
        <f ca="true">+IF(AND(ISNUMBER(OFFSET('Sanitation Data'!$G$11,0,10*ROW('Sanitation Data'!G147))),'Data Summary'!DC153="Yes"),OFFSET('Sanitation Data'!$G$11,0,10*ROW('Sanitation Data'!G147)),NA())</f>
        <v>#N/A</v>
      </c>
      <c r="AO153" s="88" t="e">
        <f ca="true">+IF(AND(ISNUMBER(OFFSET('Sanitation Data'!$G$12,0,10*ROW('Sanitation Data'!G147))),'Data Summary'!DD153="Yes"),OFFSET('Sanitation Data'!$G$12,0,10*ROW('Sanitation Data'!G147)),NA())</f>
        <v>#N/A</v>
      </c>
      <c r="AP153" s="88" t="e">
        <f ca="true">+IF(AND(ISNUMBER(OFFSET('Sanitation Data'!$H$4,0,10*ROW('Sanitation Data'!H147))),'Data Summary'!DE153="Yes"),100-OFFSET('Sanitation Data'!$H$4,0,10*ROW('Sanitation Data'!H147)),NA())</f>
        <v>#N/A</v>
      </c>
      <c r="AQ153" s="88" t="e">
        <f ca="true">+IF(AND(ISNUMBER(OFFSET('Sanitation Data'!$H$6,0,10*ROW('Sanitation Data'!H147))),'Data Summary'!DF153="Yes"),OFFSET('Sanitation Data'!$H$6,0,10*ROW('Sanitation Data'!H147)),NA())</f>
        <v>#N/A</v>
      </c>
      <c r="AR153" s="88" t="e">
        <f ca="true">+IF(AND(ISNUMBER(OFFSET('Sanitation Data'!$H$10,0,10*ROW('Sanitation Data'!H147))),'Data Summary'!DG153="Yes"),OFFSET('Sanitation Data'!$H$10,0,10*ROW('Sanitation Data'!H147)),NA())</f>
        <v>#N/A</v>
      </c>
      <c r="AS153" s="88" t="e">
        <f ca="true">+IF(AND(ISNUMBER(OFFSET('Sanitation Data'!$H$11,0,10*ROW('Sanitation Data'!H147))),'Data Summary'!DH153="Yes"),OFFSET('Sanitation Data'!$H$11,0,10*ROW('Sanitation Data'!H147)),NA())</f>
        <v>#N/A</v>
      </c>
      <c r="AT153" s="88" t="e">
        <f ca="true">+IF(AND(ISNUMBER(OFFSET('Sanitation Data'!$H$12,0,10*ROW('Sanitation Data'!H147))),'Data Summary'!DI153="Yes"),OFFSET('Sanitation Data'!$H$12,0,10*ROW('Sanitation Data'!H147)),NA())</f>
        <v>#N/A</v>
      </c>
      <c r="AU153" s="88" t="e">
        <f ca="true">+IF(AND(ISNUMBER(OFFSET('Sanitation Data'!$I$4,0,10*ROW('Sanitation Data'!I147))),'Data Summary'!DJ153="Yes"),100-OFFSET('Sanitation Data'!$I$4,0,10*ROW('Sanitation Data'!I147)),NA())</f>
        <v>#N/A</v>
      </c>
      <c r="AV153" s="88" t="e">
        <f ca="true">+IF(AND(ISNUMBER(OFFSET('Sanitation Data'!$I$6,0,10*ROW('Sanitation Data'!I147))),'Data Summary'!DK153="Yes"),OFFSET('Sanitation Data'!$I$6,0,10*ROW('Sanitation Data'!I147)),NA())</f>
        <v>#N/A</v>
      </c>
      <c r="AW153" s="88" t="e">
        <f ca="true">+IF(AND(ISNUMBER(OFFSET('Sanitation Data'!$I$10,0,10*ROW('Sanitation Data'!I147))),'Data Summary'!DL153="Yes"),OFFSET('Sanitation Data'!$I$10,0,10*ROW('Sanitation Data'!I147)),NA())</f>
        <v>#N/A</v>
      </c>
      <c r="AX153" s="88" t="e">
        <f ca="true">+IF(AND(ISNUMBER(OFFSET('Sanitation Data'!$I$11,0,10*ROW('Sanitation Data'!I147))),'Data Summary'!DM153="Yes"),OFFSET('Sanitation Data'!$I$11,0,10*ROW('Sanitation Data'!I147)),NA())</f>
        <v>#N/A</v>
      </c>
      <c r="AY153" s="88" t="e">
        <f ca="true">+IF(AND(ISNUMBER(OFFSET('Sanitation Data'!$I$12,0,10*ROW('Sanitation Data'!I147))),'Data Summary'!DN153="Yes"),OFFSET('Sanitation Data'!$I$12,0,10*ROW('Sanitation Data'!I147)),NA())</f>
        <v>#N/A</v>
      </c>
      <c r="AZ153" s="89" t="e">
        <f ca="true">+IF(AND(ISNUMBER(OFFSET('Hygiene Data'!$D$5,0,10*ROW('Hygiene Data'!D147))),'Data Summary'!DO153="Yes"),OFFSET('Hygiene Data'!$D$5,0,10*ROW('Hygiene Data'!D147)),NA())</f>
        <v>#N/A</v>
      </c>
      <c r="BA153" s="89" t="e">
        <f ca="true">+IF(AND(ISNUMBER(OFFSET('Hygiene Data'!$D$7,0,10*ROW('Hygiene Data'!D147))),'Data Summary'!DP153="Yes"),OFFSET('Hygiene Data'!$D$7,0,10*ROW('Hygiene Data'!D147)),NA())</f>
        <v>#N/A</v>
      </c>
      <c r="BB153" s="89" t="e">
        <f ca="true">+IF(AND(ISNUMBER(OFFSET('Hygiene Data'!$D$9,0,10*ROW('Hygiene Data'!D147))),'Data Summary'!DQ153="Yes"),OFFSET('Hygiene Data'!$D$9,0,10*ROW('Hygiene Data'!D147)),NA())</f>
        <v>#N/A</v>
      </c>
      <c r="BC153" s="89" t="e">
        <f ca="true">+IF(AND(ISNUMBER(OFFSET('Hygiene Data'!$E$5,0,10*ROW('Hygiene Data'!E147))),'Data Summary'!DR153="Yes"),OFFSET('Hygiene Data'!$E$5,0,10*ROW('Hygiene Data'!E147)),NA())</f>
        <v>#N/A</v>
      </c>
      <c r="BD153" s="89" t="e">
        <f ca="true">+IF(AND(ISNUMBER(OFFSET('Hygiene Data'!$E$7,0,10*ROW('Hygiene Data'!E147))),'Data Summary'!DS153="Yes"),OFFSET('Hygiene Data'!$E$7,0,10*ROW('Hygiene Data'!E147)),NA())</f>
        <v>#N/A</v>
      </c>
      <c r="BE153" s="89" t="e">
        <f ca="true">+IF(AND(ISNUMBER(OFFSET('Hygiene Data'!$E$9,0,10*ROW('Hygiene Data'!E147))),'Data Summary'!DT153="Yes"),OFFSET('Hygiene Data'!$E$9,0,10*ROW('Hygiene Data'!E147)),NA())</f>
        <v>#N/A</v>
      </c>
      <c r="BF153" s="89" t="e">
        <f ca="true">+IF(AND(ISNUMBER(OFFSET('Hygiene Data'!$F$5,0,10*ROW('Hygiene Data'!F147))),'Data Summary'!DU153="Yes"),OFFSET('Hygiene Data'!$F$5,0,10*ROW('Hygiene Data'!F147)),NA())</f>
        <v>#N/A</v>
      </c>
      <c r="BG153" s="89" t="e">
        <f ca="true">+IF(AND(ISNUMBER(OFFSET('Hygiene Data'!$F$7,0,10*ROW('Hygiene Data'!F147))),'Data Summary'!DV153="Yes"),OFFSET('Hygiene Data'!$F$7,0,10*ROW('Hygiene Data'!F147)),NA())</f>
        <v>#N/A</v>
      </c>
      <c r="BH153" s="89" t="e">
        <f ca="true">+IF(AND(ISNUMBER(OFFSET('Hygiene Data'!$F$9,0,10*ROW('Hygiene Data'!F147))),'Data Summary'!DW153="Yes"),OFFSET('Hygiene Data'!$F$9,0,10*ROW('Hygiene Data'!F147)),NA())</f>
        <v>#N/A</v>
      </c>
      <c r="BI153" s="89" t="e">
        <f ca="true">+IF(AND(ISNUMBER(OFFSET('Hygiene Data'!$G$5,0,10*ROW('Hygiene Data'!G147))),'Data Summary'!DX153="Yes"),OFFSET('Hygiene Data'!$G$5,0,10*ROW('Hygiene Data'!G147)),NA())</f>
        <v>#N/A</v>
      </c>
      <c r="BJ153" s="89" t="e">
        <f ca="true">+IF(AND(ISNUMBER(OFFSET('Hygiene Data'!$G$7,0,10*ROW('Hygiene Data'!G147))),'Data Summary'!DY153="Yes"),OFFSET('Hygiene Data'!$G$7,0,10*ROW('Hygiene Data'!G147)),NA())</f>
        <v>#N/A</v>
      </c>
      <c r="BK153" s="89" t="e">
        <f ca="true">+IF(AND(ISNUMBER(OFFSET('Hygiene Data'!$G$9,0,10*ROW('Hygiene Data'!G147))),'Data Summary'!DZ153="Yes"),OFFSET('Hygiene Data'!$G$9,0,10*ROW('Hygiene Data'!G147)),NA())</f>
        <v>#N/A</v>
      </c>
      <c r="BL153" s="89" t="e">
        <f ca="true">+IF(AND(ISNUMBER(OFFSET('Hygiene Data'!$H$5,0,10*ROW('Hygiene Data'!H147))),'Data Summary'!EA153="Yes"),OFFSET('Hygiene Data'!$H$5,0,10*ROW('Hygiene Data'!H147)),NA())</f>
        <v>#N/A</v>
      </c>
      <c r="BM153" s="89" t="e">
        <f ca="true">+IF(AND(ISNUMBER(OFFSET('Hygiene Data'!$H$7,0,10*ROW('Hygiene Data'!H147))),'Data Summary'!EB153="Yes"),OFFSET('Hygiene Data'!$H$7,0,10*ROW('Hygiene Data'!H147)),NA())</f>
        <v>#N/A</v>
      </c>
      <c r="BN153" s="89" t="e">
        <f ca="true">+IF(AND(ISNUMBER(OFFSET('Hygiene Data'!$H$9,0,10*ROW('Hygiene Data'!H147))),'Data Summary'!EC153="Yes"),OFFSET('Hygiene Data'!$H$9,0,10*ROW('Hygiene Data'!H147)),NA())</f>
        <v>#N/A</v>
      </c>
      <c r="BO153" s="89" t="e">
        <f ca="true">+IF(AND(ISNUMBER(OFFSET('Hygiene Data'!$I$5,0,10*ROW('Hygiene Data'!I147))),'Data Summary'!ED153="Yes"),OFFSET('Hygiene Data'!$I$5,0,10*ROW('Hygiene Data'!I147)),NA())</f>
        <v>#N/A</v>
      </c>
      <c r="BP153" s="89" t="e">
        <f ca="true">+IF(AND(ISNUMBER(OFFSET('Hygiene Data'!$I$7,0,10*ROW('Hygiene Data'!I147))),'Data Summary'!EE153="Yes"),OFFSET('Hygiene Data'!$I$7,0,10*ROW('Hygiene Data'!I147)),NA())</f>
        <v>#N/A</v>
      </c>
      <c r="BQ153" s="89" t="e">
        <f ca="true">+IF(AND(ISNUMBER(OFFSET('Hygiene Data'!$I$9,0,10*ROW('Hygiene Data'!I147))),'Data Summary'!EF153="Yes"),OFFSET('Hygiene Data'!$I$9,0,10*ROW('Hygiene Data'!I147)),NA())</f>
        <v>#N/A</v>
      </c>
    </row>
    <row xmlns:x14ac="http://schemas.microsoft.com/office/spreadsheetml/2009/9/ac" r="154" x14ac:dyDescent="0.2">
      <c r="A154" s="326" t="e">
        <f ca="true">+RIGHT('Data Summary'!A154,LEN('Data Summary'!A154)-9)</f>
        <v>#VALUE!</v>
      </c>
      <c r="B154" s="34" t="str">
        <f ca="true">+IF(ISTEXT('Data Summary'!B154),'Data Summary'!B154,"")</f>
        <v/>
      </c>
      <c r="C154" s="325" t="e">
        <f ca="true">+VALUE('Data Summary'!C154)</f>
        <v>#VALUE!</v>
      </c>
      <c r="D154" s="87" t="e">
        <f ca="true">+IF(AND(ISNUMBER(OFFSET('Water Data'!$D$4,0,10*ROW('Water Data'!D148))),'Data Summary'!BS154="Yes"),100-OFFSET('Water Data'!$D$4,0,10*ROW('Water Data'!D148)),NA())</f>
        <v>#N/A</v>
      </c>
      <c r="E154" s="87" t="e">
        <f ca="true">+IF(AND(ISNUMBER(OFFSET('Water Data'!$D$6,0,10*ROW('Water Data'!D148))),'Data Summary'!BT154="Yes"),OFFSET('Water Data'!$D$6,0,10*ROW('Water Data'!D148)),NA())</f>
        <v>#N/A</v>
      </c>
      <c r="F154" s="87" t="e">
        <f ca="true">+IF(AND(ISNUMBER(OFFSET('Water Data'!$D$9,0,10*ROW('Water Data'!D148))),'Data Summary'!BU154="Yes"),OFFSET('Water Data'!$D$9,0,10*ROW('Water Data'!D148)),NA())</f>
        <v>#N/A</v>
      </c>
      <c r="G154" s="87" t="e">
        <f ca="true">+IF(AND(ISNUMBER(OFFSET('Water Data'!$E$4,0,10*ROW('Water Data'!E148))),'Data Summary'!BV154="Yes"),100-OFFSET('Water Data'!$E$4,0,10*ROW('Water Data'!E148)),NA())</f>
        <v>#N/A</v>
      </c>
      <c r="H154" s="87" t="e">
        <f ca="true">+IF(AND(ISNUMBER(OFFSET('Water Data'!$E$6,0,10*ROW('Water Data'!E148))),'Data Summary'!BW154="Yes"),OFFSET('Water Data'!$E$6,0,10*ROW('Water Data'!E148)),NA())</f>
        <v>#N/A</v>
      </c>
      <c r="I154" s="87" t="e">
        <f ca="true">+IF(AND(ISNUMBER(OFFSET('Water Data'!$E$9,0,10*ROW('Water Data'!E148))),'Data Summary'!BX154="Yes"),OFFSET('Water Data'!$E$9,0,10*ROW('Water Data'!E148)),NA())</f>
        <v>#N/A</v>
      </c>
      <c r="J154" s="87" t="e">
        <f ca="true">+IF(AND(ISNUMBER(OFFSET('Water Data'!$F$4,0,10*ROW('Water Data'!F148))),'Data Summary'!BY154="Yes"),100-OFFSET('Water Data'!$F$4,0,10*ROW('Water Data'!F148)),NA())</f>
        <v>#N/A</v>
      </c>
      <c r="K154" s="87" t="e">
        <f ca="true">+IF(AND(ISNUMBER(OFFSET('Water Data'!$F$6,0,10*ROW('Water Data'!F148))),'Data Summary'!BZ154="Yes"),OFFSET('Water Data'!$F$6,0,10*ROW('Water Data'!F148)),NA())</f>
        <v>#N/A</v>
      </c>
      <c r="L154" s="87" t="e">
        <f ca="true">+IF(AND(ISNUMBER(OFFSET('Water Data'!$F$9,0,10*ROW('Water Data'!F148))),'Data Summary'!CA154="Yes"),OFFSET('Water Data'!$F$9,0,10*ROW('Water Data'!F148)),NA())</f>
        <v>#N/A</v>
      </c>
      <c r="M154" s="87" t="e">
        <f ca="true">+IF(AND(ISNUMBER(OFFSET('Water Data'!$G$4,0,10*ROW('Water Data'!G148))),'Data Summary'!CB154="Yes"),100-OFFSET('Water Data'!$G$4,0,10*ROW('Water Data'!G148)),NA())</f>
        <v>#N/A</v>
      </c>
      <c r="N154" s="87" t="e">
        <f ca="true">+IF(AND(ISNUMBER(OFFSET('Water Data'!$G$6,0,10*ROW('Water Data'!G148))),'Data Summary'!CC154="Yes"),OFFSET('Water Data'!$G$6,0,10*ROW('Water Data'!G148)),NA())</f>
        <v>#N/A</v>
      </c>
      <c r="O154" s="87" t="e">
        <f ca="true">+IF(AND(ISNUMBER(OFFSET('Water Data'!$G$9,0,10*ROW('Water Data'!G148))),'Data Summary'!CD154="Yes"),OFFSET('Water Data'!$G$9,0,10*ROW('Water Data'!G148)),NA())</f>
        <v>#N/A</v>
      </c>
      <c r="P154" s="87" t="e">
        <f ca="true">+IF(AND(ISNUMBER(OFFSET('Water Data'!$H$4,0,10*ROW('Water Data'!H148))),'Data Summary'!CE154="Yes"),100-OFFSET('Water Data'!$H$4,0,10*ROW('Water Data'!H148)),NA())</f>
        <v>#N/A</v>
      </c>
      <c r="Q154" s="87" t="e">
        <f ca="true">+IF(AND(ISNUMBER(OFFSET('Water Data'!$H$6,0,10*ROW('Water Data'!H148))),'Data Summary'!CF154="Yes"),OFFSET('Water Data'!$H$6,0,10*ROW('Water Data'!H148)),NA())</f>
        <v>#N/A</v>
      </c>
      <c r="R154" s="87" t="e">
        <f ca="true">+IF(AND(ISNUMBER(OFFSET('Water Data'!$H$9,0,10*ROW('Water Data'!H148))),'Data Summary'!CG154="Yes"),OFFSET('Water Data'!$H$9,0,10*ROW('Water Data'!H148)),NA())</f>
        <v>#N/A</v>
      </c>
      <c r="S154" s="87" t="e">
        <f ca="true">+IF(AND(ISNUMBER(OFFSET('Water Data'!$I$4,0,10*ROW('Water Data'!I148))),'Data Summary'!CH154="Yes"),100-OFFSET('Water Data'!$I$4,0,10*ROW('Water Data'!I148)),NA())</f>
        <v>#N/A</v>
      </c>
      <c r="T154" s="87" t="e">
        <f ca="true">+IF(AND(ISNUMBER(OFFSET('Water Data'!$I$6,0,10*ROW('Water Data'!I148))),'Data Summary'!CI154="Yes"),OFFSET('Water Data'!$I$6,0,10*ROW('Water Data'!I148)),NA())</f>
        <v>#N/A</v>
      </c>
      <c r="U154" s="87" t="e">
        <f ca="true">+IF(AND(ISNUMBER(OFFSET('Water Data'!$I$9,0,10*ROW('Water Data'!I148))),'Data Summary'!CJ154="Yes"),OFFSET('Water Data'!$I$9,0,10*ROW('Water Data'!I148)),NA())</f>
        <v>#N/A</v>
      </c>
      <c r="V154" s="88" t="e">
        <f ca="true">+IF(AND(ISNUMBER(OFFSET('Sanitation Data'!$D$4,0,10*ROW('Sanitation Data'!D148))),'Data Summary'!CK154="Yes"),100-OFFSET('Sanitation Data'!$D$4,0,10*ROW('Sanitation Data'!D148)),NA())</f>
        <v>#N/A</v>
      </c>
      <c r="W154" s="88" t="e">
        <f ca="true">+IF(AND(ISNUMBER(OFFSET('Sanitation Data'!$D$6,0,10*ROW('Sanitation Data'!D148))),'Data Summary'!CL154="Yes"),OFFSET('Sanitation Data'!$D$6,0,10*ROW('Sanitation Data'!D148)),NA())</f>
        <v>#N/A</v>
      </c>
      <c r="X154" s="88" t="e">
        <f ca="true">+IF(AND(ISNUMBER(OFFSET('Sanitation Data'!$D$10,0,10*ROW('Sanitation Data'!D148))),'Data Summary'!CM154="Yes"),OFFSET('Sanitation Data'!$D$10,0,10*ROW('Sanitation Data'!D148)),NA())</f>
        <v>#N/A</v>
      </c>
      <c r="Y154" s="88" t="e">
        <f ca="true">+IF(AND(ISNUMBER(OFFSET('Sanitation Data'!$D$11,0,10*ROW('Sanitation Data'!D148))),'Data Summary'!CN154="Yes"),OFFSET('Sanitation Data'!$D$11,0,10*ROW('Sanitation Data'!D148)),NA())</f>
        <v>#N/A</v>
      </c>
      <c r="Z154" s="88" t="e">
        <f ca="true">+IF(AND(ISNUMBER(OFFSET('Sanitation Data'!$D$12,0,10*ROW('Sanitation Data'!D148))),'Data Summary'!CO154="Yes"),OFFSET('Sanitation Data'!$D$12,0,10*ROW('Sanitation Data'!D148)),NA())</f>
        <v>#N/A</v>
      </c>
      <c r="AA154" s="88" t="e">
        <f ca="true">+IF(AND(ISNUMBER(OFFSET('Sanitation Data'!$E$4,0,10*ROW('Sanitation Data'!E148))),'Data Summary'!CP154="Yes"),100-OFFSET('Sanitation Data'!$E$4,0,10*ROW('Sanitation Data'!E148)),NA())</f>
        <v>#N/A</v>
      </c>
      <c r="AB154" s="88" t="e">
        <f ca="true">+IF(AND(ISNUMBER(OFFSET('Sanitation Data'!$E$6,0,10*ROW('Sanitation Data'!E148))),'Data Summary'!CQ154="Yes"),OFFSET('Sanitation Data'!$E$6,0,10*ROW('Sanitation Data'!E148)),NA())</f>
        <v>#N/A</v>
      </c>
      <c r="AC154" s="88" t="e">
        <f ca="true">+IF(AND(ISNUMBER(OFFSET('Sanitation Data'!$E$10,0,10*ROW('Sanitation Data'!E148))),'Data Summary'!CR154="Yes"),OFFSET('Sanitation Data'!$E$10,0,10*ROW('Sanitation Data'!E148)),NA())</f>
        <v>#N/A</v>
      </c>
      <c r="AD154" s="88" t="e">
        <f ca="true">+IF(AND(ISNUMBER(OFFSET('Sanitation Data'!$E$11,0,10*ROW('Sanitation Data'!E148))),'Data Summary'!CS154="Yes"),OFFSET('Sanitation Data'!$E$11,0,10*ROW('Sanitation Data'!E148)),NA())</f>
        <v>#N/A</v>
      </c>
      <c r="AE154" s="88" t="e">
        <f ca="true">+IF(AND(ISNUMBER(OFFSET('Sanitation Data'!$E$12,0,10*ROW('Sanitation Data'!E148))),'Data Summary'!CT154="Yes"),OFFSET('Sanitation Data'!$E$12,0,10*ROW('Sanitation Data'!E148)),NA())</f>
        <v>#N/A</v>
      </c>
      <c r="AF154" s="88" t="e">
        <f ca="true">+IF(AND(ISNUMBER(OFFSET('Sanitation Data'!$F$4,0,10*ROW('Sanitation Data'!F148))),'Data Summary'!CU154="Yes"),100-OFFSET('Sanitation Data'!$F$4,0,10*ROW('Sanitation Data'!F148)),NA())</f>
        <v>#N/A</v>
      </c>
      <c r="AG154" s="88" t="e">
        <f ca="true">+IF(AND(ISNUMBER(OFFSET('Sanitation Data'!$F$6,0,10*ROW('Sanitation Data'!F148))),'Data Summary'!CV154="Yes"),OFFSET('Sanitation Data'!$F$6,0,10*ROW('Sanitation Data'!F148)),NA())</f>
        <v>#N/A</v>
      </c>
      <c r="AH154" s="88" t="e">
        <f ca="true">+IF(AND(ISNUMBER(OFFSET('Sanitation Data'!$F$10,0,10*ROW('Sanitation Data'!F148))),'Data Summary'!CW154="Yes"),OFFSET('Sanitation Data'!$F$10,0,10*ROW('Sanitation Data'!F148)),NA())</f>
        <v>#N/A</v>
      </c>
      <c r="AI154" s="88" t="e">
        <f ca="true">+IF(AND(ISNUMBER(OFFSET('Sanitation Data'!$F$11,0,10*ROW('Sanitation Data'!F148))),'Data Summary'!CX154="Yes"),OFFSET('Sanitation Data'!$F$11,0,10*ROW('Sanitation Data'!F148)),NA())</f>
        <v>#N/A</v>
      </c>
      <c r="AJ154" s="88" t="e">
        <f ca="true">+IF(AND(ISNUMBER(OFFSET('Sanitation Data'!$F$12,0,10*ROW('Sanitation Data'!F148))),'Data Summary'!CY154="Yes"),OFFSET('Sanitation Data'!$F$12,0,10*ROW('Sanitation Data'!F148)),NA())</f>
        <v>#N/A</v>
      </c>
      <c r="AK154" s="88" t="e">
        <f ca="true">+IF(AND(ISNUMBER(OFFSET('Sanitation Data'!$G$4,0,10*ROW('Sanitation Data'!G148))),'Data Summary'!CZ154="Yes"),100-OFFSET('Sanitation Data'!$G$4,0,10*ROW('Sanitation Data'!G148)),NA())</f>
        <v>#N/A</v>
      </c>
      <c r="AL154" s="88" t="e">
        <f ca="true">+IF(AND(ISNUMBER(OFFSET('Sanitation Data'!$G$6,0,10*ROW('Sanitation Data'!G148))),'Data Summary'!DA154="Yes"),OFFSET('Sanitation Data'!$G$6,0,10*ROW('Sanitation Data'!G148)),NA())</f>
        <v>#N/A</v>
      </c>
      <c r="AM154" s="88" t="e">
        <f ca="true">+IF(AND(ISNUMBER(OFFSET('Sanitation Data'!$G$10,0,10*ROW('Sanitation Data'!G148))),'Data Summary'!DB154="Yes"),OFFSET('Sanitation Data'!$G$10,0,10*ROW('Sanitation Data'!G148)),NA())</f>
        <v>#N/A</v>
      </c>
      <c r="AN154" s="88" t="e">
        <f ca="true">+IF(AND(ISNUMBER(OFFSET('Sanitation Data'!$G$11,0,10*ROW('Sanitation Data'!G148))),'Data Summary'!DC154="Yes"),OFFSET('Sanitation Data'!$G$11,0,10*ROW('Sanitation Data'!G148)),NA())</f>
        <v>#N/A</v>
      </c>
      <c r="AO154" s="88" t="e">
        <f ca="true">+IF(AND(ISNUMBER(OFFSET('Sanitation Data'!$G$12,0,10*ROW('Sanitation Data'!G148))),'Data Summary'!DD154="Yes"),OFFSET('Sanitation Data'!$G$12,0,10*ROW('Sanitation Data'!G148)),NA())</f>
        <v>#N/A</v>
      </c>
      <c r="AP154" s="88" t="e">
        <f ca="true">+IF(AND(ISNUMBER(OFFSET('Sanitation Data'!$H$4,0,10*ROW('Sanitation Data'!H148))),'Data Summary'!DE154="Yes"),100-OFFSET('Sanitation Data'!$H$4,0,10*ROW('Sanitation Data'!H148)),NA())</f>
        <v>#N/A</v>
      </c>
      <c r="AQ154" s="88" t="e">
        <f ca="true">+IF(AND(ISNUMBER(OFFSET('Sanitation Data'!$H$6,0,10*ROW('Sanitation Data'!H148))),'Data Summary'!DF154="Yes"),OFFSET('Sanitation Data'!$H$6,0,10*ROW('Sanitation Data'!H148)),NA())</f>
        <v>#N/A</v>
      </c>
      <c r="AR154" s="88" t="e">
        <f ca="true">+IF(AND(ISNUMBER(OFFSET('Sanitation Data'!$H$10,0,10*ROW('Sanitation Data'!H148))),'Data Summary'!DG154="Yes"),OFFSET('Sanitation Data'!$H$10,0,10*ROW('Sanitation Data'!H148)),NA())</f>
        <v>#N/A</v>
      </c>
      <c r="AS154" s="88" t="e">
        <f ca="true">+IF(AND(ISNUMBER(OFFSET('Sanitation Data'!$H$11,0,10*ROW('Sanitation Data'!H148))),'Data Summary'!DH154="Yes"),OFFSET('Sanitation Data'!$H$11,0,10*ROW('Sanitation Data'!H148)),NA())</f>
        <v>#N/A</v>
      </c>
      <c r="AT154" s="88" t="e">
        <f ca="true">+IF(AND(ISNUMBER(OFFSET('Sanitation Data'!$H$12,0,10*ROW('Sanitation Data'!H148))),'Data Summary'!DI154="Yes"),OFFSET('Sanitation Data'!$H$12,0,10*ROW('Sanitation Data'!H148)),NA())</f>
        <v>#N/A</v>
      </c>
      <c r="AU154" s="88" t="e">
        <f ca="true">+IF(AND(ISNUMBER(OFFSET('Sanitation Data'!$I$4,0,10*ROW('Sanitation Data'!I148))),'Data Summary'!DJ154="Yes"),100-OFFSET('Sanitation Data'!$I$4,0,10*ROW('Sanitation Data'!I148)),NA())</f>
        <v>#N/A</v>
      </c>
      <c r="AV154" s="88" t="e">
        <f ca="true">+IF(AND(ISNUMBER(OFFSET('Sanitation Data'!$I$6,0,10*ROW('Sanitation Data'!I148))),'Data Summary'!DK154="Yes"),OFFSET('Sanitation Data'!$I$6,0,10*ROW('Sanitation Data'!I148)),NA())</f>
        <v>#N/A</v>
      </c>
      <c r="AW154" s="88" t="e">
        <f ca="true">+IF(AND(ISNUMBER(OFFSET('Sanitation Data'!$I$10,0,10*ROW('Sanitation Data'!I148))),'Data Summary'!DL154="Yes"),OFFSET('Sanitation Data'!$I$10,0,10*ROW('Sanitation Data'!I148)),NA())</f>
        <v>#N/A</v>
      </c>
      <c r="AX154" s="88" t="e">
        <f ca="true">+IF(AND(ISNUMBER(OFFSET('Sanitation Data'!$I$11,0,10*ROW('Sanitation Data'!I148))),'Data Summary'!DM154="Yes"),OFFSET('Sanitation Data'!$I$11,0,10*ROW('Sanitation Data'!I148)),NA())</f>
        <v>#N/A</v>
      </c>
      <c r="AY154" s="88" t="e">
        <f ca="true">+IF(AND(ISNUMBER(OFFSET('Sanitation Data'!$I$12,0,10*ROW('Sanitation Data'!I148))),'Data Summary'!DN154="Yes"),OFFSET('Sanitation Data'!$I$12,0,10*ROW('Sanitation Data'!I148)),NA())</f>
        <v>#N/A</v>
      </c>
      <c r="AZ154" s="89" t="e">
        <f ca="true">+IF(AND(ISNUMBER(OFFSET('Hygiene Data'!$D$5,0,10*ROW('Hygiene Data'!D148))),'Data Summary'!DO154="Yes"),OFFSET('Hygiene Data'!$D$5,0,10*ROW('Hygiene Data'!D148)),NA())</f>
        <v>#N/A</v>
      </c>
      <c r="BA154" s="89" t="e">
        <f ca="true">+IF(AND(ISNUMBER(OFFSET('Hygiene Data'!$D$7,0,10*ROW('Hygiene Data'!D148))),'Data Summary'!DP154="Yes"),OFFSET('Hygiene Data'!$D$7,0,10*ROW('Hygiene Data'!D148)),NA())</f>
        <v>#N/A</v>
      </c>
      <c r="BB154" s="89" t="e">
        <f ca="true">+IF(AND(ISNUMBER(OFFSET('Hygiene Data'!$D$9,0,10*ROW('Hygiene Data'!D148))),'Data Summary'!DQ154="Yes"),OFFSET('Hygiene Data'!$D$9,0,10*ROW('Hygiene Data'!D148)),NA())</f>
        <v>#N/A</v>
      </c>
      <c r="BC154" s="89" t="e">
        <f ca="true">+IF(AND(ISNUMBER(OFFSET('Hygiene Data'!$E$5,0,10*ROW('Hygiene Data'!E148))),'Data Summary'!DR154="Yes"),OFFSET('Hygiene Data'!$E$5,0,10*ROW('Hygiene Data'!E148)),NA())</f>
        <v>#N/A</v>
      </c>
      <c r="BD154" s="89" t="e">
        <f ca="true">+IF(AND(ISNUMBER(OFFSET('Hygiene Data'!$E$7,0,10*ROW('Hygiene Data'!E148))),'Data Summary'!DS154="Yes"),OFFSET('Hygiene Data'!$E$7,0,10*ROW('Hygiene Data'!E148)),NA())</f>
        <v>#N/A</v>
      </c>
      <c r="BE154" s="89" t="e">
        <f ca="true">+IF(AND(ISNUMBER(OFFSET('Hygiene Data'!$E$9,0,10*ROW('Hygiene Data'!E148))),'Data Summary'!DT154="Yes"),OFFSET('Hygiene Data'!$E$9,0,10*ROW('Hygiene Data'!E148)),NA())</f>
        <v>#N/A</v>
      </c>
      <c r="BF154" s="89" t="e">
        <f ca="true">+IF(AND(ISNUMBER(OFFSET('Hygiene Data'!$F$5,0,10*ROW('Hygiene Data'!F148))),'Data Summary'!DU154="Yes"),OFFSET('Hygiene Data'!$F$5,0,10*ROW('Hygiene Data'!F148)),NA())</f>
        <v>#N/A</v>
      </c>
      <c r="BG154" s="89" t="e">
        <f ca="true">+IF(AND(ISNUMBER(OFFSET('Hygiene Data'!$F$7,0,10*ROW('Hygiene Data'!F148))),'Data Summary'!DV154="Yes"),OFFSET('Hygiene Data'!$F$7,0,10*ROW('Hygiene Data'!F148)),NA())</f>
        <v>#N/A</v>
      </c>
      <c r="BH154" s="89" t="e">
        <f ca="true">+IF(AND(ISNUMBER(OFFSET('Hygiene Data'!$F$9,0,10*ROW('Hygiene Data'!F148))),'Data Summary'!DW154="Yes"),OFFSET('Hygiene Data'!$F$9,0,10*ROW('Hygiene Data'!F148)),NA())</f>
        <v>#N/A</v>
      </c>
      <c r="BI154" s="89" t="e">
        <f ca="true">+IF(AND(ISNUMBER(OFFSET('Hygiene Data'!$G$5,0,10*ROW('Hygiene Data'!G148))),'Data Summary'!DX154="Yes"),OFFSET('Hygiene Data'!$G$5,0,10*ROW('Hygiene Data'!G148)),NA())</f>
        <v>#N/A</v>
      </c>
      <c r="BJ154" s="89" t="e">
        <f ca="true">+IF(AND(ISNUMBER(OFFSET('Hygiene Data'!$G$7,0,10*ROW('Hygiene Data'!G148))),'Data Summary'!DY154="Yes"),OFFSET('Hygiene Data'!$G$7,0,10*ROW('Hygiene Data'!G148)),NA())</f>
        <v>#N/A</v>
      </c>
      <c r="BK154" s="89" t="e">
        <f ca="true">+IF(AND(ISNUMBER(OFFSET('Hygiene Data'!$G$9,0,10*ROW('Hygiene Data'!G148))),'Data Summary'!DZ154="Yes"),OFFSET('Hygiene Data'!$G$9,0,10*ROW('Hygiene Data'!G148)),NA())</f>
        <v>#N/A</v>
      </c>
      <c r="BL154" s="89" t="e">
        <f ca="true">+IF(AND(ISNUMBER(OFFSET('Hygiene Data'!$H$5,0,10*ROW('Hygiene Data'!H148))),'Data Summary'!EA154="Yes"),OFFSET('Hygiene Data'!$H$5,0,10*ROW('Hygiene Data'!H148)),NA())</f>
        <v>#N/A</v>
      </c>
      <c r="BM154" s="89" t="e">
        <f ca="true">+IF(AND(ISNUMBER(OFFSET('Hygiene Data'!$H$7,0,10*ROW('Hygiene Data'!H148))),'Data Summary'!EB154="Yes"),OFFSET('Hygiene Data'!$H$7,0,10*ROW('Hygiene Data'!H148)),NA())</f>
        <v>#N/A</v>
      </c>
      <c r="BN154" s="89" t="e">
        <f ca="true">+IF(AND(ISNUMBER(OFFSET('Hygiene Data'!$H$9,0,10*ROW('Hygiene Data'!H148))),'Data Summary'!EC154="Yes"),OFFSET('Hygiene Data'!$H$9,0,10*ROW('Hygiene Data'!H148)),NA())</f>
        <v>#N/A</v>
      </c>
      <c r="BO154" s="89" t="e">
        <f ca="true">+IF(AND(ISNUMBER(OFFSET('Hygiene Data'!$I$5,0,10*ROW('Hygiene Data'!I148))),'Data Summary'!ED154="Yes"),OFFSET('Hygiene Data'!$I$5,0,10*ROW('Hygiene Data'!I148)),NA())</f>
        <v>#N/A</v>
      </c>
      <c r="BP154" s="89" t="e">
        <f ca="true">+IF(AND(ISNUMBER(OFFSET('Hygiene Data'!$I$7,0,10*ROW('Hygiene Data'!I148))),'Data Summary'!EE154="Yes"),OFFSET('Hygiene Data'!$I$7,0,10*ROW('Hygiene Data'!I148)),NA())</f>
        <v>#N/A</v>
      </c>
      <c r="BQ154" s="89" t="e">
        <f ca="true">+IF(AND(ISNUMBER(OFFSET('Hygiene Data'!$I$9,0,10*ROW('Hygiene Data'!I148))),'Data Summary'!EF154="Yes"),OFFSET('Hygiene Data'!$I$9,0,10*ROW('Hygiene Data'!I148)),NA())</f>
        <v>#N/A</v>
      </c>
    </row>
    <row xmlns:x14ac="http://schemas.microsoft.com/office/spreadsheetml/2009/9/ac" r="155" x14ac:dyDescent="0.2">
      <c r="A155" s="326" t="e">
        <f ca="true">+RIGHT('Data Summary'!A155,LEN('Data Summary'!A155)-9)</f>
        <v>#VALUE!</v>
      </c>
      <c r="B155" s="34" t="str">
        <f ca="true">+IF(ISTEXT('Data Summary'!B155),'Data Summary'!B155,"")</f>
        <v/>
      </c>
      <c r="C155" s="325" t="e">
        <f ca="true">+VALUE('Data Summary'!C155)</f>
        <v>#VALUE!</v>
      </c>
      <c r="D155" s="87" t="e">
        <f ca="true">+IF(AND(ISNUMBER(OFFSET('Water Data'!$D$4,0,10*ROW('Water Data'!D149))),'Data Summary'!BS155="Yes"),100-OFFSET('Water Data'!$D$4,0,10*ROW('Water Data'!D149)),NA())</f>
        <v>#N/A</v>
      </c>
      <c r="E155" s="87" t="e">
        <f ca="true">+IF(AND(ISNUMBER(OFFSET('Water Data'!$D$6,0,10*ROW('Water Data'!D149))),'Data Summary'!BT155="Yes"),OFFSET('Water Data'!$D$6,0,10*ROW('Water Data'!D149)),NA())</f>
        <v>#N/A</v>
      </c>
      <c r="F155" s="87" t="e">
        <f ca="true">+IF(AND(ISNUMBER(OFFSET('Water Data'!$D$9,0,10*ROW('Water Data'!D149))),'Data Summary'!BU155="Yes"),OFFSET('Water Data'!$D$9,0,10*ROW('Water Data'!D149)),NA())</f>
        <v>#N/A</v>
      </c>
      <c r="G155" s="87" t="e">
        <f ca="true">+IF(AND(ISNUMBER(OFFSET('Water Data'!$E$4,0,10*ROW('Water Data'!E149))),'Data Summary'!BV155="Yes"),100-OFFSET('Water Data'!$E$4,0,10*ROW('Water Data'!E149)),NA())</f>
        <v>#N/A</v>
      </c>
      <c r="H155" s="87" t="e">
        <f ca="true">+IF(AND(ISNUMBER(OFFSET('Water Data'!$E$6,0,10*ROW('Water Data'!E149))),'Data Summary'!BW155="Yes"),OFFSET('Water Data'!$E$6,0,10*ROW('Water Data'!E149)),NA())</f>
        <v>#N/A</v>
      </c>
      <c r="I155" s="87" t="e">
        <f ca="true">+IF(AND(ISNUMBER(OFFSET('Water Data'!$E$9,0,10*ROW('Water Data'!E149))),'Data Summary'!BX155="Yes"),OFFSET('Water Data'!$E$9,0,10*ROW('Water Data'!E149)),NA())</f>
        <v>#N/A</v>
      </c>
      <c r="J155" s="87" t="e">
        <f ca="true">+IF(AND(ISNUMBER(OFFSET('Water Data'!$F$4,0,10*ROW('Water Data'!F149))),'Data Summary'!BY155="Yes"),100-OFFSET('Water Data'!$F$4,0,10*ROW('Water Data'!F149)),NA())</f>
        <v>#N/A</v>
      </c>
      <c r="K155" s="87" t="e">
        <f ca="true">+IF(AND(ISNUMBER(OFFSET('Water Data'!$F$6,0,10*ROW('Water Data'!F149))),'Data Summary'!BZ155="Yes"),OFFSET('Water Data'!$F$6,0,10*ROW('Water Data'!F149)),NA())</f>
        <v>#N/A</v>
      </c>
      <c r="L155" s="87" t="e">
        <f ca="true">+IF(AND(ISNUMBER(OFFSET('Water Data'!$F$9,0,10*ROW('Water Data'!F149))),'Data Summary'!CA155="Yes"),OFFSET('Water Data'!$F$9,0,10*ROW('Water Data'!F149)),NA())</f>
        <v>#N/A</v>
      </c>
      <c r="M155" s="87" t="e">
        <f ca="true">+IF(AND(ISNUMBER(OFFSET('Water Data'!$G$4,0,10*ROW('Water Data'!G149))),'Data Summary'!CB155="Yes"),100-OFFSET('Water Data'!$G$4,0,10*ROW('Water Data'!G149)),NA())</f>
        <v>#N/A</v>
      </c>
      <c r="N155" s="87" t="e">
        <f ca="true">+IF(AND(ISNUMBER(OFFSET('Water Data'!$G$6,0,10*ROW('Water Data'!G149))),'Data Summary'!CC155="Yes"),OFFSET('Water Data'!$G$6,0,10*ROW('Water Data'!G149)),NA())</f>
        <v>#N/A</v>
      </c>
      <c r="O155" s="87" t="e">
        <f ca="true">+IF(AND(ISNUMBER(OFFSET('Water Data'!$G$9,0,10*ROW('Water Data'!G149))),'Data Summary'!CD155="Yes"),OFFSET('Water Data'!$G$9,0,10*ROW('Water Data'!G149)),NA())</f>
        <v>#N/A</v>
      </c>
      <c r="P155" s="87" t="e">
        <f ca="true">+IF(AND(ISNUMBER(OFFSET('Water Data'!$H$4,0,10*ROW('Water Data'!H149))),'Data Summary'!CE155="Yes"),100-OFFSET('Water Data'!$H$4,0,10*ROW('Water Data'!H149)),NA())</f>
        <v>#N/A</v>
      </c>
      <c r="Q155" s="87" t="e">
        <f ca="true">+IF(AND(ISNUMBER(OFFSET('Water Data'!$H$6,0,10*ROW('Water Data'!H149))),'Data Summary'!CF155="Yes"),OFFSET('Water Data'!$H$6,0,10*ROW('Water Data'!H149)),NA())</f>
        <v>#N/A</v>
      </c>
      <c r="R155" s="87" t="e">
        <f ca="true">+IF(AND(ISNUMBER(OFFSET('Water Data'!$H$9,0,10*ROW('Water Data'!H149))),'Data Summary'!CG155="Yes"),OFFSET('Water Data'!$H$9,0,10*ROW('Water Data'!H149)),NA())</f>
        <v>#N/A</v>
      </c>
      <c r="S155" s="87" t="e">
        <f ca="true">+IF(AND(ISNUMBER(OFFSET('Water Data'!$I$4,0,10*ROW('Water Data'!I149))),'Data Summary'!CH155="Yes"),100-OFFSET('Water Data'!$I$4,0,10*ROW('Water Data'!I149)),NA())</f>
        <v>#N/A</v>
      </c>
      <c r="T155" s="87" t="e">
        <f ca="true">+IF(AND(ISNUMBER(OFFSET('Water Data'!$I$6,0,10*ROW('Water Data'!I149))),'Data Summary'!CI155="Yes"),OFFSET('Water Data'!$I$6,0,10*ROW('Water Data'!I149)),NA())</f>
        <v>#N/A</v>
      </c>
      <c r="U155" s="87" t="e">
        <f ca="true">+IF(AND(ISNUMBER(OFFSET('Water Data'!$I$9,0,10*ROW('Water Data'!I149))),'Data Summary'!CJ155="Yes"),OFFSET('Water Data'!$I$9,0,10*ROW('Water Data'!I149)),NA())</f>
        <v>#N/A</v>
      </c>
      <c r="V155" s="88" t="e">
        <f ca="true">+IF(AND(ISNUMBER(OFFSET('Sanitation Data'!$D$4,0,10*ROW('Sanitation Data'!D149))),'Data Summary'!CK155="Yes"),100-OFFSET('Sanitation Data'!$D$4,0,10*ROW('Sanitation Data'!D149)),NA())</f>
        <v>#N/A</v>
      </c>
      <c r="W155" s="88" t="e">
        <f ca="true">+IF(AND(ISNUMBER(OFFSET('Sanitation Data'!$D$6,0,10*ROW('Sanitation Data'!D149))),'Data Summary'!CL155="Yes"),OFFSET('Sanitation Data'!$D$6,0,10*ROW('Sanitation Data'!D149)),NA())</f>
        <v>#N/A</v>
      </c>
      <c r="X155" s="88" t="e">
        <f ca="true">+IF(AND(ISNUMBER(OFFSET('Sanitation Data'!$D$10,0,10*ROW('Sanitation Data'!D149))),'Data Summary'!CM155="Yes"),OFFSET('Sanitation Data'!$D$10,0,10*ROW('Sanitation Data'!D149)),NA())</f>
        <v>#N/A</v>
      </c>
      <c r="Y155" s="88" t="e">
        <f ca="true">+IF(AND(ISNUMBER(OFFSET('Sanitation Data'!$D$11,0,10*ROW('Sanitation Data'!D149))),'Data Summary'!CN155="Yes"),OFFSET('Sanitation Data'!$D$11,0,10*ROW('Sanitation Data'!D149)),NA())</f>
        <v>#N/A</v>
      </c>
      <c r="Z155" s="88" t="e">
        <f ca="true">+IF(AND(ISNUMBER(OFFSET('Sanitation Data'!$D$12,0,10*ROW('Sanitation Data'!D149))),'Data Summary'!CO155="Yes"),OFFSET('Sanitation Data'!$D$12,0,10*ROW('Sanitation Data'!D149)),NA())</f>
        <v>#N/A</v>
      </c>
      <c r="AA155" s="88" t="e">
        <f ca="true">+IF(AND(ISNUMBER(OFFSET('Sanitation Data'!$E$4,0,10*ROW('Sanitation Data'!E149))),'Data Summary'!CP155="Yes"),100-OFFSET('Sanitation Data'!$E$4,0,10*ROW('Sanitation Data'!E149)),NA())</f>
        <v>#N/A</v>
      </c>
      <c r="AB155" s="88" t="e">
        <f ca="true">+IF(AND(ISNUMBER(OFFSET('Sanitation Data'!$E$6,0,10*ROW('Sanitation Data'!E149))),'Data Summary'!CQ155="Yes"),OFFSET('Sanitation Data'!$E$6,0,10*ROW('Sanitation Data'!E149)),NA())</f>
        <v>#N/A</v>
      </c>
      <c r="AC155" s="88" t="e">
        <f ca="true">+IF(AND(ISNUMBER(OFFSET('Sanitation Data'!$E$10,0,10*ROW('Sanitation Data'!E149))),'Data Summary'!CR155="Yes"),OFFSET('Sanitation Data'!$E$10,0,10*ROW('Sanitation Data'!E149)),NA())</f>
        <v>#N/A</v>
      </c>
      <c r="AD155" s="88" t="e">
        <f ca="true">+IF(AND(ISNUMBER(OFFSET('Sanitation Data'!$E$11,0,10*ROW('Sanitation Data'!E149))),'Data Summary'!CS155="Yes"),OFFSET('Sanitation Data'!$E$11,0,10*ROW('Sanitation Data'!E149)),NA())</f>
        <v>#N/A</v>
      </c>
      <c r="AE155" s="88" t="e">
        <f ca="true">+IF(AND(ISNUMBER(OFFSET('Sanitation Data'!$E$12,0,10*ROW('Sanitation Data'!E149))),'Data Summary'!CT155="Yes"),OFFSET('Sanitation Data'!$E$12,0,10*ROW('Sanitation Data'!E149)),NA())</f>
        <v>#N/A</v>
      </c>
      <c r="AF155" s="88" t="e">
        <f ca="true">+IF(AND(ISNUMBER(OFFSET('Sanitation Data'!$F$4,0,10*ROW('Sanitation Data'!F149))),'Data Summary'!CU155="Yes"),100-OFFSET('Sanitation Data'!$F$4,0,10*ROW('Sanitation Data'!F149)),NA())</f>
        <v>#N/A</v>
      </c>
      <c r="AG155" s="88" t="e">
        <f ca="true">+IF(AND(ISNUMBER(OFFSET('Sanitation Data'!$F$6,0,10*ROW('Sanitation Data'!F149))),'Data Summary'!CV155="Yes"),OFFSET('Sanitation Data'!$F$6,0,10*ROW('Sanitation Data'!F149)),NA())</f>
        <v>#N/A</v>
      </c>
      <c r="AH155" s="88" t="e">
        <f ca="true">+IF(AND(ISNUMBER(OFFSET('Sanitation Data'!$F$10,0,10*ROW('Sanitation Data'!F149))),'Data Summary'!CW155="Yes"),OFFSET('Sanitation Data'!$F$10,0,10*ROW('Sanitation Data'!F149)),NA())</f>
        <v>#N/A</v>
      </c>
      <c r="AI155" s="88" t="e">
        <f ca="true">+IF(AND(ISNUMBER(OFFSET('Sanitation Data'!$F$11,0,10*ROW('Sanitation Data'!F149))),'Data Summary'!CX155="Yes"),OFFSET('Sanitation Data'!$F$11,0,10*ROW('Sanitation Data'!F149)),NA())</f>
        <v>#N/A</v>
      </c>
      <c r="AJ155" s="88" t="e">
        <f ca="true">+IF(AND(ISNUMBER(OFFSET('Sanitation Data'!$F$12,0,10*ROW('Sanitation Data'!F149))),'Data Summary'!CY155="Yes"),OFFSET('Sanitation Data'!$F$12,0,10*ROW('Sanitation Data'!F149)),NA())</f>
        <v>#N/A</v>
      </c>
      <c r="AK155" s="88" t="e">
        <f ca="true">+IF(AND(ISNUMBER(OFFSET('Sanitation Data'!$G$4,0,10*ROW('Sanitation Data'!G149))),'Data Summary'!CZ155="Yes"),100-OFFSET('Sanitation Data'!$G$4,0,10*ROW('Sanitation Data'!G149)),NA())</f>
        <v>#N/A</v>
      </c>
      <c r="AL155" s="88" t="e">
        <f ca="true">+IF(AND(ISNUMBER(OFFSET('Sanitation Data'!$G$6,0,10*ROW('Sanitation Data'!G149))),'Data Summary'!DA155="Yes"),OFFSET('Sanitation Data'!$G$6,0,10*ROW('Sanitation Data'!G149)),NA())</f>
        <v>#N/A</v>
      </c>
      <c r="AM155" s="88" t="e">
        <f ca="true">+IF(AND(ISNUMBER(OFFSET('Sanitation Data'!$G$10,0,10*ROW('Sanitation Data'!G149))),'Data Summary'!DB155="Yes"),OFFSET('Sanitation Data'!$G$10,0,10*ROW('Sanitation Data'!G149)),NA())</f>
        <v>#N/A</v>
      </c>
      <c r="AN155" s="88" t="e">
        <f ca="true">+IF(AND(ISNUMBER(OFFSET('Sanitation Data'!$G$11,0,10*ROW('Sanitation Data'!G149))),'Data Summary'!DC155="Yes"),OFFSET('Sanitation Data'!$G$11,0,10*ROW('Sanitation Data'!G149)),NA())</f>
        <v>#N/A</v>
      </c>
      <c r="AO155" s="88" t="e">
        <f ca="true">+IF(AND(ISNUMBER(OFFSET('Sanitation Data'!$G$12,0,10*ROW('Sanitation Data'!G149))),'Data Summary'!DD155="Yes"),OFFSET('Sanitation Data'!$G$12,0,10*ROW('Sanitation Data'!G149)),NA())</f>
        <v>#N/A</v>
      </c>
      <c r="AP155" s="88" t="e">
        <f ca="true">+IF(AND(ISNUMBER(OFFSET('Sanitation Data'!$H$4,0,10*ROW('Sanitation Data'!H149))),'Data Summary'!DE155="Yes"),100-OFFSET('Sanitation Data'!$H$4,0,10*ROW('Sanitation Data'!H149)),NA())</f>
        <v>#N/A</v>
      </c>
      <c r="AQ155" s="88" t="e">
        <f ca="true">+IF(AND(ISNUMBER(OFFSET('Sanitation Data'!$H$6,0,10*ROW('Sanitation Data'!H149))),'Data Summary'!DF155="Yes"),OFFSET('Sanitation Data'!$H$6,0,10*ROW('Sanitation Data'!H149)),NA())</f>
        <v>#N/A</v>
      </c>
      <c r="AR155" s="88" t="e">
        <f ca="true">+IF(AND(ISNUMBER(OFFSET('Sanitation Data'!$H$10,0,10*ROW('Sanitation Data'!H149))),'Data Summary'!DG155="Yes"),OFFSET('Sanitation Data'!$H$10,0,10*ROW('Sanitation Data'!H149)),NA())</f>
        <v>#N/A</v>
      </c>
      <c r="AS155" s="88" t="e">
        <f ca="true">+IF(AND(ISNUMBER(OFFSET('Sanitation Data'!$H$11,0,10*ROW('Sanitation Data'!H149))),'Data Summary'!DH155="Yes"),OFFSET('Sanitation Data'!$H$11,0,10*ROW('Sanitation Data'!H149)),NA())</f>
        <v>#N/A</v>
      </c>
      <c r="AT155" s="88" t="e">
        <f ca="true">+IF(AND(ISNUMBER(OFFSET('Sanitation Data'!$H$12,0,10*ROW('Sanitation Data'!H149))),'Data Summary'!DI155="Yes"),OFFSET('Sanitation Data'!$H$12,0,10*ROW('Sanitation Data'!H149)),NA())</f>
        <v>#N/A</v>
      </c>
      <c r="AU155" s="88" t="e">
        <f ca="true">+IF(AND(ISNUMBER(OFFSET('Sanitation Data'!$I$4,0,10*ROW('Sanitation Data'!I149))),'Data Summary'!DJ155="Yes"),100-OFFSET('Sanitation Data'!$I$4,0,10*ROW('Sanitation Data'!I149)),NA())</f>
        <v>#N/A</v>
      </c>
      <c r="AV155" s="88" t="e">
        <f ca="true">+IF(AND(ISNUMBER(OFFSET('Sanitation Data'!$I$6,0,10*ROW('Sanitation Data'!I149))),'Data Summary'!DK155="Yes"),OFFSET('Sanitation Data'!$I$6,0,10*ROW('Sanitation Data'!I149)),NA())</f>
        <v>#N/A</v>
      </c>
      <c r="AW155" s="88" t="e">
        <f ca="true">+IF(AND(ISNUMBER(OFFSET('Sanitation Data'!$I$10,0,10*ROW('Sanitation Data'!I149))),'Data Summary'!DL155="Yes"),OFFSET('Sanitation Data'!$I$10,0,10*ROW('Sanitation Data'!I149)),NA())</f>
        <v>#N/A</v>
      </c>
      <c r="AX155" s="88" t="e">
        <f ca="true">+IF(AND(ISNUMBER(OFFSET('Sanitation Data'!$I$11,0,10*ROW('Sanitation Data'!I149))),'Data Summary'!DM155="Yes"),OFFSET('Sanitation Data'!$I$11,0,10*ROW('Sanitation Data'!I149)),NA())</f>
        <v>#N/A</v>
      </c>
      <c r="AY155" s="88" t="e">
        <f ca="true">+IF(AND(ISNUMBER(OFFSET('Sanitation Data'!$I$12,0,10*ROW('Sanitation Data'!I149))),'Data Summary'!DN155="Yes"),OFFSET('Sanitation Data'!$I$12,0,10*ROW('Sanitation Data'!I149)),NA())</f>
        <v>#N/A</v>
      </c>
      <c r="AZ155" s="89" t="e">
        <f ca="true">+IF(AND(ISNUMBER(OFFSET('Hygiene Data'!$D$5,0,10*ROW('Hygiene Data'!D149))),'Data Summary'!DO155="Yes"),OFFSET('Hygiene Data'!$D$5,0,10*ROW('Hygiene Data'!D149)),NA())</f>
        <v>#N/A</v>
      </c>
      <c r="BA155" s="89" t="e">
        <f ca="true">+IF(AND(ISNUMBER(OFFSET('Hygiene Data'!$D$7,0,10*ROW('Hygiene Data'!D149))),'Data Summary'!DP155="Yes"),OFFSET('Hygiene Data'!$D$7,0,10*ROW('Hygiene Data'!D149)),NA())</f>
        <v>#N/A</v>
      </c>
      <c r="BB155" s="89" t="e">
        <f ca="true">+IF(AND(ISNUMBER(OFFSET('Hygiene Data'!$D$9,0,10*ROW('Hygiene Data'!D149))),'Data Summary'!DQ155="Yes"),OFFSET('Hygiene Data'!$D$9,0,10*ROW('Hygiene Data'!D149)),NA())</f>
        <v>#N/A</v>
      </c>
      <c r="BC155" s="89" t="e">
        <f ca="true">+IF(AND(ISNUMBER(OFFSET('Hygiene Data'!$E$5,0,10*ROW('Hygiene Data'!E149))),'Data Summary'!DR155="Yes"),OFFSET('Hygiene Data'!$E$5,0,10*ROW('Hygiene Data'!E149)),NA())</f>
        <v>#N/A</v>
      </c>
      <c r="BD155" s="89" t="e">
        <f ca="true">+IF(AND(ISNUMBER(OFFSET('Hygiene Data'!$E$7,0,10*ROW('Hygiene Data'!E149))),'Data Summary'!DS155="Yes"),OFFSET('Hygiene Data'!$E$7,0,10*ROW('Hygiene Data'!E149)),NA())</f>
        <v>#N/A</v>
      </c>
      <c r="BE155" s="89" t="e">
        <f ca="true">+IF(AND(ISNUMBER(OFFSET('Hygiene Data'!$E$9,0,10*ROW('Hygiene Data'!E149))),'Data Summary'!DT155="Yes"),OFFSET('Hygiene Data'!$E$9,0,10*ROW('Hygiene Data'!E149)),NA())</f>
        <v>#N/A</v>
      </c>
      <c r="BF155" s="89" t="e">
        <f ca="true">+IF(AND(ISNUMBER(OFFSET('Hygiene Data'!$F$5,0,10*ROW('Hygiene Data'!F149))),'Data Summary'!DU155="Yes"),OFFSET('Hygiene Data'!$F$5,0,10*ROW('Hygiene Data'!F149)),NA())</f>
        <v>#N/A</v>
      </c>
      <c r="BG155" s="89" t="e">
        <f ca="true">+IF(AND(ISNUMBER(OFFSET('Hygiene Data'!$F$7,0,10*ROW('Hygiene Data'!F149))),'Data Summary'!DV155="Yes"),OFFSET('Hygiene Data'!$F$7,0,10*ROW('Hygiene Data'!F149)),NA())</f>
        <v>#N/A</v>
      </c>
      <c r="BH155" s="89" t="e">
        <f ca="true">+IF(AND(ISNUMBER(OFFSET('Hygiene Data'!$F$9,0,10*ROW('Hygiene Data'!F149))),'Data Summary'!DW155="Yes"),OFFSET('Hygiene Data'!$F$9,0,10*ROW('Hygiene Data'!F149)),NA())</f>
        <v>#N/A</v>
      </c>
      <c r="BI155" s="89" t="e">
        <f ca="true">+IF(AND(ISNUMBER(OFFSET('Hygiene Data'!$G$5,0,10*ROW('Hygiene Data'!G149))),'Data Summary'!DX155="Yes"),OFFSET('Hygiene Data'!$G$5,0,10*ROW('Hygiene Data'!G149)),NA())</f>
        <v>#N/A</v>
      </c>
      <c r="BJ155" s="89" t="e">
        <f ca="true">+IF(AND(ISNUMBER(OFFSET('Hygiene Data'!$G$7,0,10*ROW('Hygiene Data'!G149))),'Data Summary'!DY155="Yes"),OFFSET('Hygiene Data'!$G$7,0,10*ROW('Hygiene Data'!G149)),NA())</f>
        <v>#N/A</v>
      </c>
      <c r="BK155" s="89" t="e">
        <f ca="true">+IF(AND(ISNUMBER(OFFSET('Hygiene Data'!$G$9,0,10*ROW('Hygiene Data'!G149))),'Data Summary'!DZ155="Yes"),OFFSET('Hygiene Data'!$G$9,0,10*ROW('Hygiene Data'!G149)),NA())</f>
        <v>#N/A</v>
      </c>
      <c r="BL155" s="89" t="e">
        <f ca="true">+IF(AND(ISNUMBER(OFFSET('Hygiene Data'!$H$5,0,10*ROW('Hygiene Data'!H149))),'Data Summary'!EA155="Yes"),OFFSET('Hygiene Data'!$H$5,0,10*ROW('Hygiene Data'!H149)),NA())</f>
        <v>#N/A</v>
      </c>
      <c r="BM155" s="89" t="e">
        <f ca="true">+IF(AND(ISNUMBER(OFFSET('Hygiene Data'!$H$7,0,10*ROW('Hygiene Data'!H149))),'Data Summary'!EB155="Yes"),OFFSET('Hygiene Data'!$H$7,0,10*ROW('Hygiene Data'!H149)),NA())</f>
        <v>#N/A</v>
      </c>
      <c r="BN155" s="89" t="e">
        <f ca="true">+IF(AND(ISNUMBER(OFFSET('Hygiene Data'!$H$9,0,10*ROW('Hygiene Data'!H149))),'Data Summary'!EC155="Yes"),OFFSET('Hygiene Data'!$H$9,0,10*ROW('Hygiene Data'!H149)),NA())</f>
        <v>#N/A</v>
      </c>
      <c r="BO155" s="89" t="e">
        <f ca="true">+IF(AND(ISNUMBER(OFFSET('Hygiene Data'!$I$5,0,10*ROW('Hygiene Data'!I149))),'Data Summary'!ED155="Yes"),OFFSET('Hygiene Data'!$I$5,0,10*ROW('Hygiene Data'!I149)),NA())</f>
        <v>#N/A</v>
      </c>
      <c r="BP155" s="89" t="e">
        <f ca="true">+IF(AND(ISNUMBER(OFFSET('Hygiene Data'!$I$7,0,10*ROW('Hygiene Data'!I149))),'Data Summary'!EE155="Yes"),OFFSET('Hygiene Data'!$I$7,0,10*ROW('Hygiene Data'!I149)),NA())</f>
        <v>#N/A</v>
      </c>
      <c r="BQ155" s="89" t="e">
        <f ca="true">+IF(AND(ISNUMBER(OFFSET('Hygiene Data'!$I$9,0,10*ROW('Hygiene Data'!I149))),'Data Summary'!EF155="Yes"),OFFSET('Hygiene Data'!$I$9,0,10*ROW('Hygiene Data'!I149)),NA())</f>
        <v>#N/A</v>
      </c>
    </row>
    <row xmlns:x14ac="http://schemas.microsoft.com/office/spreadsheetml/2009/9/ac" r="156" x14ac:dyDescent="0.2">
      <c r="A156" s="326" t="e">
        <f ca="true">+RIGHT('Data Summary'!A156,LEN('Data Summary'!A156)-9)</f>
        <v>#VALUE!</v>
      </c>
      <c r="B156" s="34" t="str">
        <f ca="true">+IF(ISTEXT('Data Summary'!B156),'Data Summary'!B156,"")</f>
        <v/>
      </c>
      <c r="C156" s="325" t="e">
        <f ca="true">+VALUE('Data Summary'!C156)</f>
        <v>#VALUE!</v>
      </c>
      <c r="D156" s="87" t="e">
        <f ca="true">+IF(AND(ISNUMBER(OFFSET('Water Data'!$D$4,0,10*ROW('Water Data'!D150))),'Data Summary'!BS156="Yes"),100-OFFSET('Water Data'!$D$4,0,10*ROW('Water Data'!D150)),NA())</f>
        <v>#N/A</v>
      </c>
      <c r="E156" s="87" t="e">
        <f ca="true">+IF(AND(ISNUMBER(OFFSET('Water Data'!$D$6,0,10*ROW('Water Data'!D150))),'Data Summary'!BT156="Yes"),OFFSET('Water Data'!$D$6,0,10*ROW('Water Data'!D150)),NA())</f>
        <v>#N/A</v>
      </c>
      <c r="F156" s="87" t="e">
        <f ca="true">+IF(AND(ISNUMBER(OFFSET('Water Data'!$D$9,0,10*ROW('Water Data'!D150))),'Data Summary'!BU156="Yes"),OFFSET('Water Data'!$D$9,0,10*ROW('Water Data'!D150)),NA())</f>
        <v>#N/A</v>
      </c>
      <c r="G156" s="87" t="e">
        <f ca="true">+IF(AND(ISNUMBER(OFFSET('Water Data'!$E$4,0,10*ROW('Water Data'!E150))),'Data Summary'!BV156="Yes"),100-OFFSET('Water Data'!$E$4,0,10*ROW('Water Data'!E150)),NA())</f>
        <v>#N/A</v>
      </c>
      <c r="H156" s="87" t="e">
        <f ca="true">+IF(AND(ISNUMBER(OFFSET('Water Data'!$E$6,0,10*ROW('Water Data'!E150))),'Data Summary'!BW156="Yes"),OFFSET('Water Data'!$E$6,0,10*ROW('Water Data'!E150)),NA())</f>
        <v>#N/A</v>
      </c>
      <c r="I156" s="87" t="e">
        <f ca="true">+IF(AND(ISNUMBER(OFFSET('Water Data'!$E$9,0,10*ROW('Water Data'!E150))),'Data Summary'!BX156="Yes"),OFFSET('Water Data'!$E$9,0,10*ROW('Water Data'!E150)),NA())</f>
        <v>#N/A</v>
      </c>
      <c r="J156" s="87" t="e">
        <f ca="true">+IF(AND(ISNUMBER(OFFSET('Water Data'!$F$4,0,10*ROW('Water Data'!F150))),'Data Summary'!BY156="Yes"),100-OFFSET('Water Data'!$F$4,0,10*ROW('Water Data'!F150)),NA())</f>
        <v>#N/A</v>
      </c>
      <c r="K156" s="87" t="e">
        <f ca="true">+IF(AND(ISNUMBER(OFFSET('Water Data'!$F$6,0,10*ROW('Water Data'!F150))),'Data Summary'!BZ156="Yes"),OFFSET('Water Data'!$F$6,0,10*ROW('Water Data'!F150)),NA())</f>
        <v>#N/A</v>
      </c>
      <c r="L156" s="87" t="e">
        <f ca="true">+IF(AND(ISNUMBER(OFFSET('Water Data'!$F$9,0,10*ROW('Water Data'!F150))),'Data Summary'!CA156="Yes"),OFFSET('Water Data'!$F$9,0,10*ROW('Water Data'!F150)),NA())</f>
        <v>#N/A</v>
      </c>
      <c r="M156" s="87" t="e">
        <f ca="true">+IF(AND(ISNUMBER(OFFSET('Water Data'!$G$4,0,10*ROW('Water Data'!G150))),'Data Summary'!CB156="Yes"),100-OFFSET('Water Data'!$G$4,0,10*ROW('Water Data'!G150)),NA())</f>
        <v>#N/A</v>
      </c>
      <c r="N156" s="87" t="e">
        <f ca="true">+IF(AND(ISNUMBER(OFFSET('Water Data'!$G$6,0,10*ROW('Water Data'!G150))),'Data Summary'!CC156="Yes"),OFFSET('Water Data'!$G$6,0,10*ROW('Water Data'!G150)),NA())</f>
        <v>#N/A</v>
      </c>
      <c r="O156" s="87" t="e">
        <f ca="true">+IF(AND(ISNUMBER(OFFSET('Water Data'!$G$9,0,10*ROW('Water Data'!G150))),'Data Summary'!CD156="Yes"),OFFSET('Water Data'!$G$9,0,10*ROW('Water Data'!G150)),NA())</f>
        <v>#N/A</v>
      </c>
      <c r="P156" s="87" t="e">
        <f ca="true">+IF(AND(ISNUMBER(OFFSET('Water Data'!$H$4,0,10*ROW('Water Data'!H150))),'Data Summary'!CE156="Yes"),100-OFFSET('Water Data'!$H$4,0,10*ROW('Water Data'!H150)),NA())</f>
        <v>#N/A</v>
      </c>
      <c r="Q156" s="87" t="e">
        <f ca="true">+IF(AND(ISNUMBER(OFFSET('Water Data'!$H$6,0,10*ROW('Water Data'!H150))),'Data Summary'!CF156="Yes"),OFFSET('Water Data'!$H$6,0,10*ROW('Water Data'!H150)),NA())</f>
        <v>#N/A</v>
      </c>
      <c r="R156" s="87" t="e">
        <f ca="true">+IF(AND(ISNUMBER(OFFSET('Water Data'!$H$9,0,10*ROW('Water Data'!H150))),'Data Summary'!CG156="Yes"),OFFSET('Water Data'!$H$9,0,10*ROW('Water Data'!H150)),NA())</f>
        <v>#N/A</v>
      </c>
      <c r="S156" s="87" t="e">
        <f ca="true">+IF(AND(ISNUMBER(OFFSET('Water Data'!$I$4,0,10*ROW('Water Data'!I150))),'Data Summary'!CH156="Yes"),100-OFFSET('Water Data'!$I$4,0,10*ROW('Water Data'!I150)),NA())</f>
        <v>#N/A</v>
      </c>
      <c r="T156" s="87" t="e">
        <f ca="true">+IF(AND(ISNUMBER(OFFSET('Water Data'!$I$6,0,10*ROW('Water Data'!I150))),'Data Summary'!CI156="Yes"),OFFSET('Water Data'!$I$6,0,10*ROW('Water Data'!I150)),NA())</f>
        <v>#N/A</v>
      </c>
      <c r="U156" s="87" t="e">
        <f ca="true">+IF(AND(ISNUMBER(OFFSET('Water Data'!$I$9,0,10*ROW('Water Data'!I150))),'Data Summary'!CJ156="Yes"),OFFSET('Water Data'!$I$9,0,10*ROW('Water Data'!I150)),NA())</f>
        <v>#N/A</v>
      </c>
      <c r="V156" s="88" t="e">
        <f ca="true">+IF(AND(ISNUMBER(OFFSET('Sanitation Data'!$D$4,0,10*ROW('Sanitation Data'!D150))),'Data Summary'!CK156="Yes"),100-OFFSET('Sanitation Data'!$D$4,0,10*ROW('Sanitation Data'!D150)),NA())</f>
        <v>#N/A</v>
      </c>
      <c r="W156" s="88" t="e">
        <f ca="true">+IF(AND(ISNUMBER(OFFSET('Sanitation Data'!$D$6,0,10*ROW('Sanitation Data'!D150))),'Data Summary'!CL156="Yes"),OFFSET('Sanitation Data'!$D$6,0,10*ROW('Sanitation Data'!D150)),NA())</f>
        <v>#N/A</v>
      </c>
      <c r="X156" s="88" t="e">
        <f ca="true">+IF(AND(ISNUMBER(OFFSET('Sanitation Data'!$D$10,0,10*ROW('Sanitation Data'!D150))),'Data Summary'!CM156="Yes"),OFFSET('Sanitation Data'!$D$10,0,10*ROW('Sanitation Data'!D150)),NA())</f>
        <v>#N/A</v>
      </c>
      <c r="Y156" s="88" t="e">
        <f ca="true">+IF(AND(ISNUMBER(OFFSET('Sanitation Data'!$D$11,0,10*ROW('Sanitation Data'!D150))),'Data Summary'!CN156="Yes"),OFFSET('Sanitation Data'!$D$11,0,10*ROW('Sanitation Data'!D150)),NA())</f>
        <v>#N/A</v>
      </c>
      <c r="Z156" s="88" t="e">
        <f ca="true">+IF(AND(ISNUMBER(OFFSET('Sanitation Data'!$D$12,0,10*ROW('Sanitation Data'!D150))),'Data Summary'!CO156="Yes"),OFFSET('Sanitation Data'!$D$12,0,10*ROW('Sanitation Data'!D150)),NA())</f>
        <v>#N/A</v>
      </c>
      <c r="AA156" s="88" t="e">
        <f ca="true">+IF(AND(ISNUMBER(OFFSET('Sanitation Data'!$E$4,0,10*ROW('Sanitation Data'!E150))),'Data Summary'!CP156="Yes"),100-OFFSET('Sanitation Data'!$E$4,0,10*ROW('Sanitation Data'!E150)),NA())</f>
        <v>#N/A</v>
      </c>
      <c r="AB156" s="88" t="e">
        <f ca="true">+IF(AND(ISNUMBER(OFFSET('Sanitation Data'!$E$6,0,10*ROW('Sanitation Data'!E150))),'Data Summary'!CQ156="Yes"),OFFSET('Sanitation Data'!$E$6,0,10*ROW('Sanitation Data'!E150)),NA())</f>
        <v>#N/A</v>
      </c>
      <c r="AC156" s="88" t="e">
        <f ca="true">+IF(AND(ISNUMBER(OFFSET('Sanitation Data'!$E$10,0,10*ROW('Sanitation Data'!E150))),'Data Summary'!CR156="Yes"),OFFSET('Sanitation Data'!$E$10,0,10*ROW('Sanitation Data'!E150)),NA())</f>
        <v>#N/A</v>
      </c>
      <c r="AD156" s="88" t="e">
        <f ca="true">+IF(AND(ISNUMBER(OFFSET('Sanitation Data'!$E$11,0,10*ROW('Sanitation Data'!E150))),'Data Summary'!CS156="Yes"),OFFSET('Sanitation Data'!$E$11,0,10*ROW('Sanitation Data'!E150)),NA())</f>
        <v>#N/A</v>
      </c>
      <c r="AE156" s="88" t="e">
        <f ca="true">+IF(AND(ISNUMBER(OFFSET('Sanitation Data'!$E$12,0,10*ROW('Sanitation Data'!E150))),'Data Summary'!CT156="Yes"),OFFSET('Sanitation Data'!$E$12,0,10*ROW('Sanitation Data'!E150)),NA())</f>
        <v>#N/A</v>
      </c>
      <c r="AF156" s="88" t="e">
        <f ca="true">+IF(AND(ISNUMBER(OFFSET('Sanitation Data'!$F$4,0,10*ROW('Sanitation Data'!F150))),'Data Summary'!CU156="Yes"),100-OFFSET('Sanitation Data'!$F$4,0,10*ROW('Sanitation Data'!F150)),NA())</f>
        <v>#N/A</v>
      </c>
      <c r="AG156" s="88" t="e">
        <f ca="true">+IF(AND(ISNUMBER(OFFSET('Sanitation Data'!$F$6,0,10*ROW('Sanitation Data'!F150))),'Data Summary'!CV156="Yes"),OFFSET('Sanitation Data'!$F$6,0,10*ROW('Sanitation Data'!F150)),NA())</f>
        <v>#N/A</v>
      </c>
      <c r="AH156" s="88" t="e">
        <f ca="true">+IF(AND(ISNUMBER(OFFSET('Sanitation Data'!$F$10,0,10*ROW('Sanitation Data'!F150))),'Data Summary'!CW156="Yes"),OFFSET('Sanitation Data'!$F$10,0,10*ROW('Sanitation Data'!F150)),NA())</f>
        <v>#N/A</v>
      </c>
      <c r="AI156" s="88" t="e">
        <f ca="true">+IF(AND(ISNUMBER(OFFSET('Sanitation Data'!$F$11,0,10*ROW('Sanitation Data'!F150))),'Data Summary'!CX156="Yes"),OFFSET('Sanitation Data'!$F$11,0,10*ROW('Sanitation Data'!F150)),NA())</f>
        <v>#N/A</v>
      </c>
      <c r="AJ156" s="88" t="e">
        <f ca="true">+IF(AND(ISNUMBER(OFFSET('Sanitation Data'!$F$12,0,10*ROW('Sanitation Data'!F150))),'Data Summary'!CY156="Yes"),OFFSET('Sanitation Data'!$F$12,0,10*ROW('Sanitation Data'!F150)),NA())</f>
        <v>#N/A</v>
      </c>
      <c r="AK156" s="88" t="e">
        <f ca="true">+IF(AND(ISNUMBER(OFFSET('Sanitation Data'!$G$4,0,10*ROW('Sanitation Data'!G150))),'Data Summary'!CZ156="Yes"),100-OFFSET('Sanitation Data'!$G$4,0,10*ROW('Sanitation Data'!G150)),NA())</f>
        <v>#N/A</v>
      </c>
      <c r="AL156" s="88" t="e">
        <f ca="true">+IF(AND(ISNUMBER(OFFSET('Sanitation Data'!$G$6,0,10*ROW('Sanitation Data'!G150))),'Data Summary'!DA156="Yes"),OFFSET('Sanitation Data'!$G$6,0,10*ROW('Sanitation Data'!G150)),NA())</f>
        <v>#N/A</v>
      </c>
      <c r="AM156" s="88" t="e">
        <f ca="true">+IF(AND(ISNUMBER(OFFSET('Sanitation Data'!$G$10,0,10*ROW('Sanitation Data'!G150))),'Data Summary'!DB156="Yes"),OFFSET('Sanitation Data'!$G$10,0,10*ROW('Sanitation Data'!G150)),NA())</f>
        <v>#N/A</v>
      </c>
      <c r="AN156" s="88" t="e">
        <f ca="true">+IF(AND(ISNUMBER(OFFSET('Sanitation Data'!$G$11,0,10*ROW('Sanitation Data'!G150))),'Data Summary'!DC156="Yes"),OFFSET('Sanitation Data'!$G$11,0,10*ROW('Sanitation Data'!G150)),NA())</f>
        <v>#N/A</v>
      </c>
      <c r="AO156" s="88" t="e">
        <f ca="true">+IF(AND(ISNUMBER(OFFSET('Sanitation Data'!$G$12,0,10*ROW('Sanitation Data'!G150))),'Data Summary'!DD156="Yes"),OFFSET('Sanitation Data'!$G$12,0,10*ROW('Sanitation Data'!G150)),NA())</f>
        <v>#N/A</v>
      </c>
      <c r="AP156" s="88" t="e">
        <f ca="true">+IF(AND(ISNUMBER(OFFSET('Sanitation Data'!$H$4,0,10*ROW('Sanitation Data'!H150))),'Data Summary'!DE156="Yes"),100-OFFSET('Sanitation Data'!$H$4,0,10*ROW('Sanitation Data'!H150)),NA())</f>
        <v>#N/A</v>
      </c>
      <c r="AQ156" s="88" t="e">
        <f ca="true">+IF(AND(ISNUMBER(OFFSET('Sanitation Data'!$H$6,0,10*ROW('Sanitation Data'!H150))),'Data Summary'!DF156="Yes"),OFFSET('Sanitation Data'!$H$6,0,10*ROW('Sanitation Data'!H150)),NA())</f>
        <v>#N/A</v>
      </c>
      <c r="AR156" s="88" t="e">
        <f ca="true">+IF(AND(ISNUMBER(OFFSET('Sanitation Data'!$H$10,0,10*ROW('Sanitation Data'!H150))),'Data Summary'!DG156="Yes"),OFFSET('Sanitation Data'!$H$10,0,10*ROW('Sanitation Data'!H150)),NA())</f>
        <v>#N/A</v>
      </c>
      <c r="AS156" s="88" t="e">
        <f ca="true">+IF(AND(ISNUMBER(OFFSET('Sanitation Data'!$H$11,0,10*ROW('Sanitation Data'!H150))),'Data Summary'!DH156="Yes"),OFFSET('Sanitation Data'!$H$11,0,10*ROW('Sanitation Data'!H150)),NA())</f>
        <v>#N/A</v>
      </c>
      <c r="AT156" s="88" t="e">
        <f ca="true">+IF(AND(ISNUMBER(OFFSET('Sanitation Data'!$H$12,0,10*ROW('Sanitation Data'!H150))),'Data Summary'!DI156="Yes"),OFFSET('Sanitation Data'!$H$12,0,10*ROW('Sanitation Data'!H150)),NA())</f>
        <v>#N/A</v>
      </c>
      <c r="AU156" s="88" t="e">
        <f ca="true">+IF(AND(ISNUMBER(OFFSET('Sanitation Data'!$I$4,0,10*ROW('Sanitation Data'!I150))),'Data Summary'!DJ156="Yes"),100-OFFSET('Sanitation Data'!$I$4,0,10*ROW('Sanitation Data'!I150)),NA())</f>
        <v>#N/A</v>
      </c>
      <c r="AV156" s="88" t="e">
        <f ca="true">+IF(AND(ISNUMBER(OFFSET('Sanitation Data'!$I$6,0,10*ROW('Sanitation Data'!I150))),'Data Summary'!DK156="Yes"),OFFSET('Sanitation Data'!$I$6,0,10*ROW('Sanitation Data'!I150)),NA())</f>
        <v>#N/A</v>
      </c>
      <c r="AW156" s="88" t="e">
        <f ca="true">+IF(AND(ISNUMBER(OFFSET('Sanitation Data'!$I$10,0,10*ROW('Sanitation Data'!I150))),'Data Summary'!DL156="Yes"),OFFSET('Sanitation Data'!$I$10,0,10*ROW('Sanitation Data'!I150)),NA())</f>
        <v>#N/A</v>
      </c>
      <c r="AX156" s="88" t="e">
        <f ca="true">+IF(AND(ISNUMBER(OFFSET('Sanitation Data'!$I$11,0,10*ROW('Sanitation Data'!I150))),'Data Summary'!DM156="Yes"),OFFSET('Sanitation Data'!$I$11,0,10*ROW('Sanitation Data'!I150)),NA())</f>
        <v>#N/A</v>
      </c>
      <c r="AY156" s="88" t="e">
        <f ca="true">+IF(AND(ISNUMBER(OFFSET('Sanitation Data'!$I$12,0,10*ROW('Sanitation Data'!I150))),'Data Summary'!DN156="Yes"),OFFSET('Sanitation Data'!$I$12,0,10*ROW('Sanitation Data'!I150)),NA())</f>
        <v>#N/A</v>
      </c>
      <c r="AZ156" s="89" t="e">
        <f ca="true">+IF(AND(ISNUMBER(OFFSET('Hygiene Data'!$D$5,0,10*ROW('Hygiene Data'!D150))),'Data Summary'!DO156="Yes"),OFFSET('Hygiene Data'!$D$5,0,10*ROW('Hygiene Data'!D150)),NA())</f>
        <v>#N/A</v>
      </c>
      <c r="BA156" s="89" t="e">
        <f ca="true">+IF(AND(ISNUMBER(OFFSET('Hygiene Data'!$D$7,0,10*ROW('Hygiene Data'!D150))),'Data Summary'!DP156="Yes"),OFFSET('Hygiene Data'!$D$7,0,10*ROW('Hygiene Data'!D150)),NA())</f>
        <v>#N/A</v>
      </c>
      <c r="BB156" s="89" t="e">
        <f ca="true">+IF(AND(ISNUMBER(OFFSET('Hygiene Data'!$D$9,0,10*ROW('Hygiene Data'!D150))),'Data Summary'!DQ156="Yes"),OFFSET('Hygiene Data'!$D$9,0,10*ROW('Hygiene Data'!D150)),NA())</f>
        <v>#N/A</v>
      </c>
      <c r="BC156" s="89" t="e">
        <f ca="true">+IF(AND(ISNUMBER(OFFSET('Hygiene Data'!$E$5,0,10*ROW('Hygiene Data'!E150))),'Data Summary'!DR156="Yes"),OFFSET('Hygiene Data'!$E$5,0,10*ROW('Hygiene Data'!E150)),NA())</f>
        <v>#N/A</v>
      </c>
      <c r="BD156" s="89" t="e">
        <f ca="true">+IF(AND(ISNUMBER(OFFSET('Hygiene Data'!$E$7,0,10*ROW('Hygiene Data'!E150))),'Data Summary'!DS156="Yes"),OFFSET('Hygiene Data'!$E$7,0,10*ROW('Hygiene Data'!E150)),NA())</f>
        <v>#N/A</v>
      </c>
      <c r="BE156" s="89" t="e">
        <f ca="true">+IF(AND(ISNUMBER(OFFSET('Hygiene Data'!$E$9,0,10*ROW('Hygiene Data'!E150))),'Data Summary'!DT156="Yes"),OFFSET('Hygiene Data'!$E$9,0,10*ROW('Hygiene Data'!E150)),NA())</f>
        <v>#N/A</v>
      </c>
      <c r="BF156" s="89" t="e">
        <f ca="true">+IF(AND(ISNUMBER(OFFSET('Hygiene Data'!$F$5,0,10*ROW('Hygiene Data'!F150))),'Data Summary'!DU156="Yes"),OFFSET('Hygiene Data'!$F$5,0,10*ROW('Hygiene Data'!F150)),NA())</f>
        <v>#N/A</v>
      </c>
      <c r="BG156" s="89" t="e">
        <f ca="true">+IF(AND(ISNUMBER(OFFSET('Hygiene Data'!$F$7,0,10*ROW('Hygiene Data'!F150))),'Data Summary'!DV156="Yes"),OFFSET('Hygiene Data'!$F$7,0,10*ROW('Hygiene Data'!F150)),NA())</f>
        <v>#N/A</v>
      </c>
      <c r="BH156" s="89" t="e">
        <f ca="true">+IF(AND(ISNUMBER(OFFSET('Hygiene Data'!$F$9,0,10*ROW('Hygiene Data'!F150))),'Data Summary'!DW156="Yes"),OFFSET('Hygiene Data'!$F$9,0,10*ROW('Hygiene Data'!F150)),NA())</f>
        <v>#N/A</v>
      </c>
      <c r="BI156" s="89" t="e">
        <f ca="true">+IF(AND(ISNUMBER(OFFSET('Hygiene Data'!$G$5,0,10*ROW('Hygiene Data'!G150))),'Data Summary'!DX156="Yes"),OFFSET('Hygiene Data'!$G$5,0,10*ROW('Hygiene Data'!G150)),NA())</f>
        <v>#N/A</v>
      </c>
      <c r="BJ156" s="89" t="e">
        <f ca="true">+IF(AND(ISNUMBER(OFFSET('Hygiene Data'!$G$7,0,10*ROW('Hygiene Data'!G150))),'Data Summary'!DY156="Yes"),OFFSET('Hygiene Data'!$G$7,0,10*ROW('Hygiene Data'!G150)),NA())</f>
        <v>#N/A</v>
      </c>
      <c r="BK156" s="89" t="e">
        <f ca="true">+IF(AND(ISNUMBER(OFFSET('Hygiene Data'!$G$9,0,10*ROW('Hygiene Data'!G150))),'Data Summary'!DZ156="Yes"),OFFSET('Hygiene Data'!$G$9,0,10*ROW('Hygiene Data'!G150)),NA())</f>
        <v>#N/A</v>
      </c>
      <c r="BL156" s="89" t="e">
        <f ca="true">+IF(AND(ISNUMBER(OFFSET('Hygiene Data'!$H$5,0,10*ROW('Hygiene Data'!H150))),'Data Summary'!EA156="Yes"),OFFSET('Hygiene Data'!$H$5,0,10*ROW('Hygiene Data'!H150)),NA())</f>
        <v>#N/A</v>
      </c>
      <c r="BM156" s="89" t="e">
        <f ca="true">+IF(AND(ISNUMBER(OFFSET('Hygiene Data'!$H$7,0,10*ROW('Hygiene Data'!H150))),'Data Summary'!EB156="Yes"),OFFSET('Hygiene Data'!$H$7,0,10*ROW('Hygiene Data'!H150)),NA())</f>
        <v>#N/A</v>
      </c>
      <c r="BN156" s="89" t="e">
        <f ca="true">+IF(AND(ISNUMBER(OFFSET('Hygiene Data'!$H$9,0,10*ROW('Hygiene Data'!H150))),'Data Summary'!EC156="Yes"),OFFSET('Hygiene Data'!$H$9,0,10*ROW('Hygiene Data'!H150)),NA())</f>
        <v>#N/A</v>
      </c>
      <c r="BO156" s="89" t="e">
        <f ca="true">+IF(AND(ISNUMBER(OFFSET('Hygiene Data'!$I$5,0,10*ROW('Hygiene Data'!I150))),'Data Summary'!ED156="Yes"),OFFSET('Hygiene Data'!$I$5,0,10*ROW('Hygiene Data'!I150)),NA())</f>
        <v>#N/A</v>
      </c>
      <c r="BP156" s="89" t="e">
        <f ca="true">+IF(AND(ISNUMBER(OFFSET('Hygiene Data'!$I$7,0,10*ROW('Hygiene Data'!I150))),'Data Summary'!EE156="Yes"),OFFSET('Hygiene Data'!$I$7,0,10*ROW('Hygiene Data'!I150)),NA())</f>
        <v>#N/A</v>
      </c>
      <c r="BQ156" s="89" t="e">
        <f ca="true">+IF(AND(ISNUMBER(OFFSET('Hygiene Data'!$I$9,0,10*ROW('Hygiene Data'!I150))),'Data Summary'!EF156="Yes"),OFFSET('Hygiene Data'!$I$9,0,10*ROW('Hygiene Data'!I150)),NA())</f>
        <v>#N/A</v>
      </c>
    </row>
    <row xmlns:x14ac="http://schemas.microsoft.com/office/spreadsheetml/2009/9/ac" r="157" x14ac:dyDescent="0.2">
      <c r="A157" s="326" t="e">
        <f ca="true">+RIGHT('Data Summary'!A157,LEN('Data Summary'!A157)-9)</f>
        <v>#VALUE!</v>
      </c>
      <c r="B157" s="34" t="str">
        <f ca="true">+IF(ISTEXT('Data Summary'!B157),'Data Summary'!B157,"")</f>
        <v/>
      </c>
      <c r="C157" s="325" t="e">
        <f ca="true">+VALUE('Data Summary'!C157)</f>
        <v>#VALUE!</v>
      </c>
      <c r="D157" s="87" t="e">
        <f ca="true">+IF(AND(ISNUMBER(OFFSET('Water Data'!$D$4,0,10*ROW('Water Data'!D151))),'Data Summary'!BS157="Yes"),100-OFFSET('Water Data'!$D$4,0,10*ROW('Water Data'!D151)),NA())</f>
        <v>#N/A</v>
      </c>
      <c r="E157" s="87" t="e">
        <f ca="true">+IF(AND(ISNUMBER(OFFSET('Water Data'!$D$6,0,10*ROW('Water Data'!D151))),'Data Summary'!BT157="Yes"),OFFSET('Water Data'!$D$6,0,10*ROW('Water Data'!D151)),NA())</f>
        <v>#N/A</v>
      </c>
      <c r="F157" s="87" t="e">
        <f ca="true">+IF(AND(ISNUMBER(OFFSET('Water Data'!$D$9,0,10*ROW('Water Data'!D151))),'Data Summary'!BU157="Yes"),OFFSET('Water Data'!$D$9,0,10*ROW('Water Data'!D151)),NA())</f>
        <v>#N/A</v>
      </c>
      <c r="G157" s="87" t="e">
        <f ca="true">+IF(AND(ISNUMBER(OFFSET('Water Data'!$E$4,0,10*ROW('Water Data'!E151))),'Data Summary'!BV157="Yes"),100-OFFSET('Water Data'!$E$4,0,10*ROW('Water Data'!E151)),NA())</f>
        <v>#N/A</v>
      </c>
      <c r="H157" s="87" t="e">
        <f ca="true">+IF(AND(ISNUMBER(OFFSET('Water Data'!$E$6,0,10*ROW('Water Data'!E151))),'Data Summary'!BW157="Yes"),OFFSET('Water Data'!$E$6,0,10*ROW('Water Data'!E151)),NA())</f>
        <v>#N/A</v>
      </c>
      <c r="I157" s="87" t="e">
        <f ca="true">+IF(AND(ISNUMBER(OFFSET('Water Data'!$E$9,0,10*ROW('Water Data'!E151))),'Data Summary'!BX157="Yes"),OFFSET('Water Data'!$E$9,0,10*ROW('Water Data'!E151)),NA())</f>
        <v>#N/A</v>
      </c>
      <c r="J157" s="87" t="e">
        <f ca="true">+IF(AND(ISNUMBER(OFFSET('Water Data'!$F$4,0,10*ROW('Water Data'!F151))),'Data Summary'!BY157="Yes"),100-OFFSET('Water Data'!$F$4,0,10*ROW('Water Data'!F151)),NA())</f>
        <v>#N/A</v>
      </c>
      <c r="K157" s="87" t="e">
        <f ca="true">+IF(AND(ISNUMBER(OFFSET('Water Data'!$F$6,0,10*ROW('Water Data'!F151))),'Data Summary'!BZ157="Yes"),OFFSET('Water Data'!$F$6,0,10*ROW('Water Data'!F151)),NA())</f>
        <v>#N/A</v>
      </c>
      <c r="L157" s="87" t="e">
        <f ca="true">+IF(AND(ISNUMBER(OFFSET('Water Data'!$F$9,0,10*ROW('Water Data'!F151))),'Data Summary'!CA157="Yes"),OFFSET('Water Data'!$F$9,0,10*ROW('Water Data'!F151)),NA())</f>
        <v>#N/A</v>
      </c>
      <c r="M157" s="87" t="e">
        <f ca="true">+IF(AND(ISNUMBER(OFFSET('Water Data'!$G$4,0,10*ROW('Water Data'!G151))),'Data Summary'!CB157="Yes"),100-OFFSET('Water Data'!$G$4,0,10*ROW('Water Data'!G151)),NA())</f>
        <v>#N/A</v>
      </c>
      <c r="N157" s="87" t="e">
        <f ca="true">+IF(AND(ISNUMBER(OFFSET('Water Data'!$G$6,0,10*ROW('Water Data'!G151))),'Data Summary'!CC157="Yes"),OFFSET('Water Data'!$G$6,0,10*ROW('Water Data'!G151)),NA())</f>
        <v>#N/A</v>
      </c>
      <c r="O157" s="87" t="e">
        <f ca="true">+IF(AND(ISNUMBER(OFFSET('Water Data'!$G$9,0,10*ROW('Water Data'!G151))),'Data Summary'!CD157="Yes"),OFFSET('Water Data'!$G$9,0,10*ROW('Water Data'!G151)),NA())</f>
        <v>#N/A</v>
      </c>
      <c r="P157" s="87" t="e">
        <f ca="true">+IF(AND(ISNUMBER(OFFSET('Water Data'!$H$4,0,10*ROW('Water Data'!H151))),'Data Summary'!CE157="Yes"),100-OFFSET('Water Data'!$H$4,0,10*ROW('Water Data'!H151)),NA())</f>
        <v>#N/A</v>
      </c>
      <c r="Q157" s="87" t="e">
        <f ca="true">+IF(AND(ISNUMBER(OFFSET('Water Data'!$H$6,0,10*ROW('Water Data'!H151))),'Data Summary'!CF157="Yes"),OFFSET('Water Data'!$H$6,0,10*ROW('Water Data'!H151)),NA())</f>
        <v>#N/A</v>
      </c>
      <c r="R157" s="87" t="e">
        <f ca="true">+IF(AND(ISNUMBER(OFFSET('Water Data'!$H$9,0,10*ROW('Water Data'!H151))),'Data Summary'!CG157="Yes"),OFFSET('Water Data'!$H$9,0,10*ROW('Water Data'!H151)),NA())</f>
        <v>#N/A</v>
      </c>
      <c r="S157" s="87" t="e">
        <f ca="true">+IF(AND(ISNUMBER(OFFSET('Water Data'!$I$4,0,10*ROW('Water Data'!I151))),'Data Summary'!CH157="Yes"),100-OFFSET('Water Data'!$I$4,0,10*ROW('Water Data'!I151)),NA())</f>
        <v>#N/A</v>
      </c>
      <c r="T157" s="87" t="e">
        <f ca="true">+IF(AND(ISNUMBER(OFFSET('Water Data'!$I$6,0,10*ROW('Water Data'!I151))),'Data Summary'!CI157="Yes"),OFFSET('Water Data'!$I$6,0,10*ROW('Water Data'!I151)),NA())</f>
        <v>#N/A</v>
      </c>
      <c r="U157" s="87" t="e">
        <f ca="true">+IF(AND(ISNUMBER(OFFSET('Water Data'!$I$9,0,10*ROW('Water Data'!I151))),'Data Summary'!CJ157="Yes"),OFFSET('Water Data'!$I$9,0,10*ROW('Water Data'!I151)),NA())</f>
        <v>#N/A</v>
      </c>
      <c r="V157" s="88" t="e">
        <f ca="true">+IF(AND(ISNUMBER(OFFSET('Sanitation Data'!$D$4,0,10*ROW('Sanitation Data'!D151))),'Data Summary'!CK157="Yes"),100-OFFSET('Sanitation Data'!$D$4,0,10*ROW('Sanitation Data'!D151)),NA())</f>
        <v>#N/A</v>
      </c>
      <c r="W157" s="88" t="e">
        <f ca="true">+IF(AND(ISNUMBER(OFFSET('Sanitation Data'!$D$6,0,10*ROW('Sanitation Data'!D151))),'Data Summary'!CL157="Yes"),OFFSET('Sanitation Data'!$D$6,0,10*ROW('Sanitation Data'!D151)),NA())</f>
        <v>#N/A</v>
      </c>
      <c r="X157" s="88" t="e">
        <f ca="true">+IF(AND(ISNUMBER(OFFSET('Sanitation Data'!$D$10,0,10*ROW('Sanitation Data'!D151))),'Data Summary'!CM157="Yes"),OFFSET('Sanitation Data'!$D$10,0,10*ROW('Sanitation Data'!D151)),NA())</f>
        <v>#N/A</v>
      </c>
      <c r="Y157" s="88" t="e">
        <f ca="true">+IF(AND(ISNUMBER(OFFSET('Sanitation Data'!$D$11,0,10*ROW('Sanitation Data'!D151))),'Data Summary'!CN157="Yes"),OFFSET('Sanitation Data'!$D$11,0,10*ROW('Sanitation Data'!D151)),NA())</f>
        <v>#N/A</v>
      </c>
      <c r="Z157" s="88" t="e">
        <f ca="true">+IF(AND(ISNUMBER(OFFSET('Sanitation Data'!$D$12,0,10*ROW('Sanitation Data'!D151))),'Data Summary'!CO157="Yes"),OFFSET('Sanitation Data'!$D$12,0,10*ROW('Sanitation Data'!D151)),NA())</f>
        <v>#N/A</v>
      </c>
      <c r="AA157" s="88" t="e">
        <f ca="true">+IF(AND(ISNUMBER(OFFSET('Sanitation Data'!$E$4,0,10*ROW('Sanitation Data'!E151))),'Data Summary'!CP157="Yes"),100-OFFSET('Sanitation Data'!$E$4,0,10*ROW('Sanitation Data'!E151)),NA())</f>
        <v>#N/A</v>
      </c>
      <c r="AB157" s="88" t="e">
        <f ca="true">+IF(AND(ISNUMBER(OFFSET('Sanitation Data'!$E$6,0,10*ROW('Sanitation Data'!E151))),'Data Summary'!CQ157="Yes"),OFFSET('Sanitation Data'!$E$6,0,10*ROW('Sanitation Data'!E151)),NA())</f>
        <v>#N/A</v>
      </c>
      <c r="AC157" s="88" t="e">
        <f ca="true">+IF(AND(ISNUMBER(OFFSET('Sanitation Data'!$E$10,0,10*ROW('Sanitation Data'!E151))),'Data Summary'!CR157="Yes"),OFFSET('Sanitation Data'!$E$10,0,10*ROW('Sanitation Data'!E151)),NA())</f>
        <v>#N/A</v>
      </c>
      <c r="AD157" s="88" t="e">
        <f ca="true">+IF(AND(ISNUMBER(OFFSET('Sanitation Data'!$E$11,0,10*ROW('Sanitation Data'!E151))),'Data Summary'!CS157="Yes"),OFFSET('Sanitation Data'!$E$11,0,10*ROW('Sanitation Data'!E151)),NA())</f>
        <v>#N/A</v>
      </c>
      <c r="AE157" s="88" t="e">
        <f ca="true">+IF(AND(ISNUMBER(OFFSET('Sanitation Data'!$E$12,0,10*ROW('Sanitation Data'!E151))),'Data Summary'!CT157="Yes"),OFFSET('Sanitation Data'!$E$12,0,10*ROW('Sanitation Data'!E151)),NA())</f>
        <v>#N/A</v>
      </c>
      <c r="AF157" s="88" t="e">
        <f ca="true">+IF(AND(ISNUMBER(OFFSET('Sanitation Data'!$F$4,0,10*ROW('Sanitation Data'!F151))),'Data Summary'!CU157="Yes"),100-OFFSET('Sanitation Data'!$F$4,0,10*ROW('Sanitation Data'!F151)),NA())</f>
        <v>#N/A</v>
      </c>
      <c r="AG157" s="88" t="e">
        <f ca="true">+IF(AND(ISNUMBER(OFFSET('Sanitation Data'!$F$6,0,10*ROW('Sanitation Data'!F151))),'Data Summary'!CV157="Yes"),OFFSET('Sanitation Data'!$F$6,0,10*ROW('Sanitation Data'!F151)),NA())</f>
        <v>#N/A</v>
      </c>
      <c r="AH157" s="88" t="e">
        <f ca="true">+IF(AND(ISNUMBER(OFFSET('Sanitation Data'!$F$10,0,10*ROW('Sanitation Data'!F151))),'Data Summary'!CW157="Yes"),OFFSET('Sanitation Data'!$F$10,0,10*ROW('Sanitation Data'!F151)),NA())</f>
        <v>#N/A</v>
      </c>
      <c r="AI157" s="88" t="e">
        <f ca="true">+IF(AND(ISNUMBER(OFFSET('Sanitation Data'!$F$11,0,10*ROW('Sanitation Data'!F151))),'Data Summary'!CX157="Yes"),OFFSET('Sanitation Data'!$F$11,0,10*ROW('Sanitation Data'!F151)),NA())</f>
        <v>#N/A</v>
      </c>
      <c r="AJ157" s="88" t="e">
        <f ca="true">+IF(AND(ISNUMBER(OFFSET('Sanitation Data'!$F$12,0,10*ROW('Sanitation Data'!F151))),'Data Summary'!CY157="Yes"),OFFSET('Sanitation Data'!$F$12,0,10*ROW('Sanitation Data'!F151)),NA())</f>
        <v>#N/A</v>
      </c>
      <c r="AK157" s="88" t="e">
        <f ca="true">+IF(AND(ISNUMBER(OFFSET('Sanitation Data'!$G$4,0,10*ROW('Sanitation Data'!G151))),'Data Summary'!CZ157="Yes"),100-OFFSET('Sanitation Data'!$G$4,0,10*ROW('Sanitation Data'!G151)),NA())</f>
        <v>#N/A</v>
      </c>
      <c r="AL157" s="88" t="e">
        <f ca="true">+IF(AND(ISNUMBER(OFFSET('Sanitation Data'!$G$6,0,10*ROW('Sanitation Data'!G151))),'Data Summary'!DA157="Yes"),OFFSET('Sanitation Data'!$G$6,0,10*ROW('Sanitation Data'!G151)),NA())</f>
        <v>#N/A</v>
      </c>
      <c r="AM157" s="88" t="e">
        <f ca="true">+IF(AND(ISNUMBER(OFFSET('Sanitation Data'!$G$10,0,10*ROW('Sanitation Data'!G151))),'Data Summary'!DB157="Yes"),OFFSET('Sanitation Data'!$G$10,0,10*ROW('Sanitation Data'!G151)),NA())</f>
        <v>#N/A</v>
      </c>
      <c r="AN157" s="88" t="e">
        <f ca="true">+IF(AND(ISNUMBER(OFFSET('Sanitation Data'!$G$11,0,10*ROW('Sanitation Data'!G151))),'Data Summary'!DC157="Yes"),OFFSET('Sanitation Data'!$G$11,0,10*ROW('Sanitation Data'!G151)),NA())</f>
        <v>#N/A</v>
      </c>
      <c r="AO157" s="88" t="e">
        <f ca="true">+IF(AND(ISNUMBER(OFFSET('Sanitation Data'!$G$12,0,10*ROW('Sanitation Data'!G151))),'Data Summary'!DD157="Yes"),OFFSET('Sanitation Data'!$G$12,0,10*ROW('Sanitation Data'!G151)),NA())</f>
        <v>#N/A</v>
      </c>
      <c r="AP157" s="88" t="e">
        <f ca="true">+IF(AND(ISNUMBER(OFFSET('Sanitation Data'!$H$4,0,10*ROW('Sanitation Data'!H151))),'Data Summary'!DE157="Yes"),100-OFFSET('Sanitation Data'!$H$4,0,10*ROW('Sanitation Data'!H151)),NA())</f>
        <v>#N/A</v>
      </c>
      <c r="AQ157" s="88" t="e">
        <f ca="true">+IF(AND(ISNUMBER(OFFSET('Sanitation Data'!$H$6,0,10*ROW('Sanitation Data'!H151))),'Data Summary'!DF157="Yes"),OFFSET('Sanitation Data'!$H$6,0,10*ROW('Sanitation Data'!H151)),NA())</f>
        <v>#N/A</v>
      </c>
      <c r="AR157" s="88" t="e">
        <f ca="true">+IF(AND(ISNUMBER(OFFSET('Sanitation Data'!$H$10,0,10*ROW('Sanitation Data'!H151))),'Data Summary'!DG157="Yes"),OFFSET('Sanitation Data'!$H$10,0,10*ROW('Sanitation Data'!H151)),NA())</f>
        <v>#N/A</v>
      </c>
      <c r="AS157" s="88" t="e">
        <f ca="true">+IF(AND(ISNUMBER(OFFSET('Sanitation Data'!$H$11,0,10*ROW('Sanitation Data'!H151))),'Data Summary'!DH157="Yes"),OFFSET('Sanitation Data'!$H$11,0,10*ROW('Sanitation Data'!H151)),NA())</f>
        <v>#N/A</v>
      </c>
      <c r="AT157" s="88" t="e">
        <f ca="true">+IF(AND(ISNUMBER(OFFSET('Sanitation Data'!$H$12,0,10*ROW('Sanitation Data'!H151))),'Data Summary'!DI157="Yes"),OFFSET('Sanitation Data'!$H$12,0,10*ROW('Sanitation Data'!H151)),NA())</f>
        <v>#N/A</v>
      </c>
      <c r="AU157" s="88" t="e">
        <f ca="true">+IF(AND(ISNUMBER(OFFSET('Sanitation Data'!$I$4,0,10*ROW('Sanitation Data'!I151))),'Data Summary'!DJ157="Yes"),100-OFFSET('Sanitation Data'!$I$4,0,10*ROW('Sanitation Data'!I151)),NA())</f>
        <v>#N/A</v>
      </c>
      <c r="AV157" s="88" t="e">
        <f ca="true">+IF(AND(ISNUMBER(OFFSET('Sanitation Data'!$I$6,0,10*ROW('Sanitation Data'!I151))),'Data Summary'!DK157="Yes"),OFFSET('Sanitation Data'!$I$6,0,10*ROW('Sanitation Data'!I151)),NA())</f>
        <v>#N/A</v>
      </c>
      <c r="AW157" s="88" t="e">
        <f ca="true">+IF(AND(ISNUMBER(OFFSET('Sanitation Data'!$I$10,0,10*ROW('Sanitation Data'!I151))),'Data Summary'!DL157="Yes"),OFFSET('Sanitation Data'!$I$10,0,10*ROW('Sanitation Data'!I151)),NA())</f>
        <v>#N/A</v>
      </c>
      <c r="AX157" s="88" t="e">
        <f ca="true">+IF(AND(ISNUMBER(OFFSET('Sanitation Data'!$I$11,0,10*ROW('Sanitation Data'!I151))),'Data Summary'!DM157="Yes"),OFFSET('Sanitation Data'!$I$11,0,10*ROW('Sanitation Data'!I151)),NA())</f>
        <v>#N/A</v>
      </c>
      <c r="AY157" s="88" t="e">
        <f ca="true">+IF(AND(ISNUMBER(OFFSET('Sanitation Data'!$I$12,0,10*ROW('Sanitation Data'!I151))),'Data Summary'!DN157="Yes"),OFFSET('Sanitation Data'!$I$12,0,10*ROW('Sanitation Data'!I151)),NA())</f>
        <v>#N/A</v>
      </c>
      <c r="AZ157" s="89" t="e">
        <f ca="true">+IF(AND(ISNUMBER(OFFSET('Hygiene Data'!$D$5,0,10*ROW('Hygiene Data'!D151))),'Data Summary'!DO157="Yes"),OFFSET('Hygiene Data'!$D$5,0,10*ROW('Hygiene Data'!D151)),NA())</f>
        <v>#N/A</v>
      </c>
      <c r="BA157" s="89" t="e">
        <f ca="true">+IF(AND(ISNUMBER(OFFSET('Hygiene Data'!$D$7,0,10*ROW('Hygiene Data'!D151))),'Data Summary'!DP157="Yes"),OFFSET('Hygiene Data'!$D$7,0,10*ROW('Hygiene Data'!D151)),NA())</f>
        <v>#N/A</v>
      </c>
      <c r="BB157" s="89" t="e">
        <f ca="true">+IF(AND(ISNUMBER(OFFSET('Hygiene Data'!$D$9,0,10*ROW('Hygiene Data'!D151))),'Data Summary'!DQ157="Yes"),OFFSET('Hygiene Data'!$D$9,0,10*ROW('Hygiene Data'!D151)),NA())</f>
        <v>#N/A</v>
      </c>
      <c r="BC157" s="89" t="e">
        <f ca="true">+IF(AND(ISNUMBER(OFFSET('Hygiene Data'!$E$5,0,10*ROW('Hygiene Data'!E151))),'Data Summary'!DR157="Yes"),OFFSET('Hygiene Data'!$E$5,0,10*ROW('Hygiene Data'!E151)),NA())</f>
        <v>#N/A</v>
      </c>
      <c r="BD157" s="89" t="e">
        <f ca="true">+IF(AND(ISNUMBER(OFFSET('Hygiene Data'!$E$7,0,10*ROW('Hygiene Data'!E151))),'Data Summary'!DS157="Yes"),OFFSET('Hygiene Data'!$E$7,0,10*ROW('Hygiene Data'!E151)),NA())</f>
        <v>#N/A</v>
      </c>
      <c r="BE157" s="89" t="e">
        <f ca="true">+IF(AND(ISNUMBER(OFFSET('Hygiene Data'!$E$9,0,10*ROW('Hygiene Data'!E151))),'Data Summary'!DT157="Yes"),OFFSET('Hygiene Data'!$E$9,0,10*ROW('Hygiene Data'!E151)),NA())</f>
        <v>#N/A</v>
      </c>
      <c r="BF157" s="89" t="e">
        <f ca="true">+IF(AND(ISNUMBER(OFFSET('Hygiene Data'!$F$5,0,10*ROW('Hygiene Data'!F151))),'Data Summary'!DU157="Yes"),OFFSET('Hygiene Data'!$F$5,0,10*ROW('Hygiene Data'!F151)),NA())</f>
        <v>#N/A</v>
      </c>
      <c r="BG157" s="89" t="e">
        <f ca="true">+IF(AND(ISNUMBER(OFFSET('Hygiene Data'!$F$7,0,10*ROW('Hygiene Data'!F151))),'Data Summary'!DV157="Yes"),OFFSET('Hygiene Data'!$F$7,0,10*ROW('Hygiene Data'!F151)),NA())</f>
        <v>#N/A</v>
      </c>
      <c r="BH157" s="89" t="e">
        <f ca="true">+IF(AND(ISNUMBER(OFFSET('Hygiene Data'!$F$9,0,10*ROW('Hygiene Data'!F151))),'Data Summary'!DW157="Yes"),OFFSET('Hygiene Data'!$F$9,0,10*ROW('Hygiene Data'!F151)),NA())</f>
        <v>#N/A</v>
      </c>
      <c r="BI157" s="89" t="e">
        <f ca="true">+IF(AND(ISNUMBER(OFFSET('Hygiene Data'!$G$5,0,10*ROW('Hygiene Data'!G151))),'Data Summary'!DX157="Yes"),OFFSET('Hygiene Data'!$G$5,0,10*ROW('Hygiene Data'!G151)),NA())</f>
        <v>#N/A</v>
      </c>
      <c r="BJ157" s="89" t="e">
        <f ca="true">+IF(AND(ISNUMBER(OFFSET('Hygiene Data'!$G$7,0,10*ROW('Hygiene Data'!G151))),'Data Summary'!DY157="Yes"),OFFSET('Hygiene Data'!$G$7,0,10*ROW('Hygiene Data'!G151)),NA())</f>
        <v>#N/A</v>
      </c>
      <c r="BK157" s="89" t="e">
        <f ca="true">+IF(AND(ISNUMBER(OFFSET('Hygiene Data'!$G$9,0,10*ROW('Hygiene Data'!G151))),'Data Summary'!DZ157="Yes"),OFFSET('Hygiene Data'!$G$9,0,10*ROW('Hygiene Data'!G151)),NA())</f>
        <v>#N/A</v>
      </c>
      <c r="BL157" s="89" t="e">
        <f ca="true">+IF(AND(ISNUMBER(OFFSET('Hygiene Data'!$H$5,0,10*ROW('Hygiene Data'!H151))),'Data Summary'!EA157="Yes"),OFFSET('Hygiene Data'!$H$5,0,10*ROW('Hygiene Data'!H151)),NA())</f>
        <v>#N/A</v>
      </c>
      <c r="BM157" s="89" t="e">
        <f ca="true">+IF(AND(ISNUMBER(OFFSET('Hygiene Data'!$H$7,0,10*ROW('Hygiene Data'!H151))),'Data Summary'!EB157="Yes"),OFFSET('Hygiene Data'!$H$7,0,10*ROW('Hygiene Data'!H151)),NA())</f>
        <v>#N/A</v>
      </c>
      <c r="BN157" s="89" t="e">
        <f ca="true">+IF(AND(ISNUMBER(OFFSET('Hygiene Data'!$H$9,0,10*ROW('Hygiene Data'!H151))),'Data Summary'!EC157="Yes"),OFFSET('Hygiene Data'!$H$9,0,10*ROW('Hygiene Data'!H151)),NA())</f>
        <v>#N/A</v>
      </c>
      <c r="BO157" s="89" t="e">
        <f ca="true">+IF(AND(ISNUMBER(OFFSET('Hygiene Data'!$I$5,0,10*ROW('Hygiene Data'!I151))),'Data Summary'!ED157="Yes"),OFFSET('Hygiene Data'!$I$5,0,10*ROW('Hygiene Data'!I151)),NA())</f>
        <v>#N/A</v>
      </c>
      <c r="BP157" s="89" t="e">
        <f ca="true">+IF(AND(ISNUMBER(OFFSET('Hygiene Data'!$I$7,0,10*ROW('Hygiene Data'!I151))),'Data Summary'!EE157="Yes"),OFFSET('Hygiene Data'!$I$7,0,10*ROW('Hygiene Data'!I151)),NA())</f>
        <v>#N/A</v>
      </c>
      <c r="BQ157" s="89" t="e">
        <f ca="true">+IF(AND(ISNUMBER(OFFSET('Hygiene Data'!$I$9,0,10*ROW('Hygiene Data'!I151))),'Data Summary'!EF157="Yes"),OFFSET('Hygiene Data'!$I$9,0,10*ROW('Hygiene Data'!I151)),NA())</f>
        <v>#N/A</v>
      </c>
    </row>
    <row xmlns:x14ac="http://schemas.microsoft.com/office/spreadsheetml/2009/9/ac" r="158" x14ac:dyDescent="0.2">
      <c r="A158" s="326" t="e">
        <f ca="true">+RIGHT('Data Summary'!A158,LEN('Data Summary'!A158)-9)</f>
        <v>#VALUE!</v>
      </c>
      <c r="B158" s="34" t="str">
        <f ca="true">+IF(ISTEXT('Data Summary'!B158),'Data Summary'!B158,"")</f>
        <v/>
      </c>
      <c r="C158" s="325" t="e">
        <f ca="true">+VALUE('Data Summary'!C158)</f>
        <v>#VALUE!</v>
      </c>
      <c r="D158" s="87" t="e">
        <f ca="true">+IF(AND(ISNUMBER(OFFSET('Water Data'!$D$4,0,10*ROW('Water Data'!D152))),'Data Summary'!BS158="Yes"),100-OFFSET('Water Data'!$D$4,0,10*ROW('Water Data'!D152)),NA())</f>
        <v>#N/A</v>
      </c>
      <c r="E158" s="87" t="e">
        <f ca="true">+IF(AND(ISNUMBER(OFFSET('Water Data'!$D$6,0,10*ROW('Water Data'!D152))),'Data Summary'!BT158="Yes"),OFFSET('Water Data'!$D$6,0,10*ROW('Water Data'!D152)),NA())</f>
        <v>#N/A</v>
      </c>
      <c r="F158" s="87" t="e">
        <f ca="true">+IF(AND(ISNUMBER(OFFSET('Water Data'!$D$9,0,10*ROW('Water Data'!D152))),'Data Summary'!BU158="Yes"),OFFSET('Water Data'!$D$9,0,10*ROW('Water Data'!D152)),NA())</f>
        <v>#N/A</v>
      </c>
      <c r="G158" s="87" t="e">
        <f ca="true">+IF(AND(ISNUMBER(OFFSET('Water Data'!$E$4,0,10*ROW('Water Data'!E152))),'Data Summary'!BV158="Yes"),100-OFFSET('Water Data'!$E$4,0,10*ROW('Water Data'!E152)),NA())</f>
        <v>#N/A</v>
      </c>
      <c r="H158" s="87" t="e">
        <f ca="true">+IF(AND(ISNUMBER(OFFSET('Water Data'!$E$6,0,10*ROW('Water Data'!E152))),'Data Summary'!BW158="Yes"),OFFSET('Water Data'!$E$6,0,10*ROW('Water Data'!E152)),NA())</f>
        <v>#N/A</v>
      </c>
      <c r="I158" s="87" t="e">
        <f ca="true">+IF(AND(ISNUMBER(OFFSET('Water Data'!$E$9,0,10*ROW('Water Data'!E152))),'Data Summary'!BX158="Yes"),OFFSET('Water Data'!$E$9,0,10*ROW('Water Data'!E152)),NA())</f>
        <v>#N/A</v>
      </c>
      <c r="J158" s="87" t="e">
        <f ca="true">+IF(AND(ISNUMBER(OFFSET('Water Data'!$F$4,0,10*ROW('Water Data'!F152))),'Data Summary'!BY158="Yes"),100-OFFSET('Water Data'!$F$4,0,10*ROW('Water Data'!F152)),NA())</f>
        <v>#N/A</v>
      </c>
      <c r="K158" s="87" t="e">
        <f ca="true">+IF(AND(ISNUMBER(OFFSET('Water Data'!$F$6,0,10*ROW('Water Data'!F152))),'Data Summary'!BZ158="Yes"),OFFSET('Water Data'!$F$6,0,10*ROW('Water Data'!F152)),NA())</f>
        <v>#N/A</v>
      </c>
      <c r="L158" s="87" t="e">
        <f ca="true">+IF(AND(ISNUMBER(OFFSET('Water Data'!$F$9,0,10*ROW('Water Data'!F152))),'Data Summary'!CA158="Yes"),OFFSET('Water Data'!$F$9,0,10*ROW('Water Data'!F152)),NA())</f>
        <v>#N/A</v>
      </c>
      <c r="M158" s="87" t="e">
        <f ca="true">+IF(AND(ISNUMBER(OFFSET('Water Data'!$G$4,0,10*ROW('Water Data'!G152))),'Data Summary'!CB158="Yes"),100-OFFSET('Water Data'!$G$4,0,10*ROW('Water Data'!G152)),NA())</f>
        <v>#N/A</v>
      </c>
      <c r="N158" s="87" t="e">
        <f ca="true">+IF(AND(ISNUMBER(OFFSET('Water Data'!$G$6,0,10*ROW('Water Data'!G152))),'Data Summary'!CC158="Yes"),OFFSET('Water Data'!$G$6,0,10*ROW('Water Data'!G152)),NA())</f>
        <v>#N/A</v>
      </c>
      <c r="O158" s="87" t="e">
        <f ca="true">+IF(AND(ISNUMBER(OFFSET('Water Data'!$G$9,0,10*ROW('Water Data'!G152))),'Data Summary'!CD158="Yes"),OFFSET('Water Data'!$G$9,0,10*ROW('Water Data'!G152)),NA())</f>
        <v>#N/A</v>
      </c>
      <c r="P158" s="87" t="e">
        <f ca="true">+IF(AND(ISNUMBER(OFFSET('Water Data'!$H$4,0,10*ROW('Water Data'!H152))),'Data Summary'!CE158="Yes"),100-OFFSET('Water Data'!$H$4,0,10*ROW('Water Data'!H152)),NA())</f>
        <v>#N/A</v>
      </c>
      <c r="Q158" s="87" t="e">
        <f ca="true">+IF(AND(ISNUMBER(OFFSET('Water Data'!$H$6,0,10*ROW('Water Data'!H152))),'Data Summary'!CF158="Yes"),OFFSET('Water Data'!$H$6,0,10*ROW('Water Data'!H152)),NA())</f>
        <v>#N/A</v>
      </c>
      <c r="R158" s="87" t="e">
        <f ca="true">+IF(AND(ISNUMBER(OFFSET('Water Data'!$H$9,0,10*ROW('Water Data'!H152))),'Data Summary'!CG158="Yes"),OFFSET('Water Data'!$H$9,0,10*ROW('Water Data'!H152)),NA())</f>
        <v>#N/A</v>
      </c>
      <c r="S158" s="87" t="e">
        <f ca="true">+IF(AND(ISNUMBER(OFFSET('Water Data'!$I$4,0,10*ROW('Water Data'!I152))),'Data Summary'!CH158="Yes"),100-OFFSET('Water Data'!$I$4,0,10*ROW('Water Data'!I152)),NA())</f>
        <v>#N/A</v>
      </c>
      <c r="T158" s="87" t="e">
        <f ca="true">+IF(AND(ISNUMBER(OFFSET('Water Data'!$I$6,0,10*ROW('Water Data'!I152))),'Data Summary'!CI158="Yes"),OFFSET('Water Data'!$I$6,0,10*ROW('Water Data'!I152)),NA())</f>
        <v>#N/A</v>
      </c>
      <c r="U158" s="87" t="e">
        <f ca="true">+IF(AND(ISNUMBER(OFFSET('Water Data'!$I$9,0,10*ROW('Water Data'!I152))),'Data Summary'!CJ158="Yes"),OFFSET('Water Data'!$I$9,0,10*ROW('Water Data'!I152)),NA())</f>
        <v>#N/A</v>
      </c>
      <c r="V158" s="88" t="e">
        <f ca="true">+IF(AND(ISNUMBER(OFFSET('Sanitation Data'!$D$4,0,10*ROW('Sanitation Data'!D152))),'Data Summary'!CK158="Yes"),100-OFFSET('Sanitation Data'!$D$4,0,10*ROW('Sanitation Data'!D152)),NA())</f>
        <v>#N/A</v>
      </c>
      <c r="W158" s="88" t="e">
        <f ca="true">+IF(AND(ISNUMBER(OFFSET('Sanitation Data'!$D$6,0,10*ROW('Sanitation Data'!D152))),'Data Summary'!CL158="Yes"),OFFSET('Sanitation Data'!$D$6,0,10*ROW('Sanitation Data'!D152)),NA())</f>
        <v>#N/A</v>
      </c>
      <c r="X158" s="88" t="e">
        <f ca="true">+IF(AND(ISNUMBER(OFFSET('Sanitation Data'!$D$10,0,10*ROW('Sanitation Data'!D152))),'Data Summary'!CM158="Yes"),OFFSET('Sanitation Data'!$D$10,0,10*ROW('Sanitation Data'!D152)),NA())</f>
        <v>#N/A</v>
      </c>
      <c r="Y158" s="88" t="e">
        <f ca="true">+IF(AND(ISNUMBER(OFFSET('Sanitation Data'!$D$11,0,10*ROW('Sanitation Data'!D152))),'Data Summary'!CN158="Yes"),OFFSET('Sanitation Data'!$D$11,0,10*ROW('Sanitation Data'!D152)),NA())</f>
        <v>#N/A</v>
      </c>
      <c r="Z158" s="88" t="e">
        <f ca="true">+IF(AND(ISNUMBER(OFFSET('Sanitation Data'!$D$12,0,10*ROW('Sanitation Data'!D152))),'Data Summary'!CO158="Yes"),OFFSET('Sanitation Data'!$D$12,0,10*ROW('Sanitation Data'!D152)),NA())</f>
        <v>#N/A</v>
      </c>
      <c r="AA158" s="88" t="e">
        <f ca="true">+IF(AND(ISNUMBER(OFFSET('Sanitation Data'!$E$4,0,10*ROW('Sanitation Data'!E152))),'Data Summary'!CP158="Yes"),100-OFFSET('Sanitation Data'!$E$4,0,10*ROW('Sanitation Data'!E152)),NA())</f>
        <v>#N/A</v>
      </c>
      <c r="AB158" s="88" t="e">
        <f ca="true">+IF(AND(ISNUMBER(OFFSET('Sanitation Data'!$E$6,0,10*ROW('Sanitation Data'!E152))),'Data Summary'!CQ158="Yes"),OFFSET('Sanitation Data'!$E$6,0,10*ROW('Sanitation Data'!E152)),NA())</f>
        <v>#N/A</v>
      </c>
      <c r="AC158" s="88" t="e">
        <f ca="true">+IF(AND(ISNUMBER(OFFSET('Sanitation Data'!$E$10,0,10*ROW('Sanitation Data'!E152))),'Data Summary'!CR158="Yes"),OFFSET('Sanitation Data'!$E$10,0,10*ROW('Sanitation Data'!E152)),NA())</f>
        <v>#N/A</v>
      </c>
      <c r="AD158" s="88" t="e">
        <f ca="true">+IF(AND(ISNUMBER(OFFSET('Sanitation Data'!$E$11,0,10*ROW('Sanitation Data'!E152))),'Data Summary'!CS158="Yes"),OFFSET('Sanitation Data'!$E$11,0,10*ROW('Sanitation Data'!E152)),NA())</f>
        <v>#N/A</v>
      </c>
      <c r="AE158" s="88" t="e">
        <f ca="true">+IF(AND(ISNUMBER(OFFSET('Sanitation Data'!$E$12,0,10*ROW('Sanitation Data'!E152))),'Data Summary'!CT158="Yes"),OFFSET('Sanitation Data'!$E$12,0,10*ROW('Sanitation Data'!E152)),NA())</f>
        <v>#N/A</v>
      </c>
      <c r="AF158" s="88" t="e">
        <f ca="true">+IF(AND(ISNUMBER(OFFSET('Sanitation Data'!$F$4,0,10*ROW('Sanitation Data'!F152))),'Data Summary'!CU158="Yes"),100-OFFSET('Sanitation Data'!$F$4,0,10*ROW('Sanitation Data'!F152)),NA())</f>
        <v>#N/A</v>
      </c>
      <c r="AG158" s="88" t="e">
        <f ca="true">+IF(AND(ISNUMBER(OFFSET('Sanitation Data'!$F$6,0,10*ROW('Sanitation Data'!F152))),'Data Summary'!CV158="Yes"),OFFSET('Sanitation Data'!$F$6,0,10*ROW('Sanitation Data'!F152)),NA())</f>
        <v>#N/A</v>
      </c>
      <c r="AH158" s="88" t="e">
        <f ca="true">+IF(AND(ISNUMBER(OFFSET('Sanitation Data'!$F$10,0,10*ROW('Sanitation Data'!F152))),'Data Summary'!CW158="Yes"),OFFSET('Sanitation Data'!$F$10,0,10*ROW('Sanitation Data'!F152)),NA())</f>
        <v>#N/A</v>
      </c>
      <c r="AI158" s="88" t="e">
        <f ca="true">+IF(AND(ISNUMBER(OFFSET('Sanitation Data'!$F$11,0,10*ROW('Sanitation Data'!F152))),'Data Summary'!CX158="Yes"),OFFSET('Sanitation Data'!$F$11,0,10*ROW('Sanitation Data'!F152)),NA())</f>
        <v>#N/A</v>
      </c>
      <c r="AJ158" s="88" t="e">
        <f ca="true">+IF(AND(ISNUMBER(OFFSET('Sanitation Data'!$F$12,0,10*ROW('Sanitation Data'!F152))),'Data Summary'!CY158="Yes"),OFFSET('Sanitation Data'!$F$12,0,10*ROW('Sanitation Data'!F152)),NA())</f>
        <v>#N/A</v>
      </c>
      <c r="AK158" s="88" t="e">
        <f ca="true">+IF(AND(ISNUMBER(OFFSET('Sanitation Data'!$G$4,0,10*ROW('Sanitation Data'!G152))),'Data Summary'!CZ158="Yes"),100-OFFSET('Sanitation Data'!$G$4,0,10*ROW('Sanitation Data'!G152)),NA())</f>
        <v>#N/A</v>
      </c>
      <c r="AL158" s="88" t="e">
        <f ca="true">+IF(AND(ISNUMBER(OFFSET('Sanitation Data'!$G$6,0,10*ROW('Sanitation Data'!G152))),'Data Summary'!DA158="Yes"),OFFSET('Sanitation Data'!$G$6,0,10*ROW('Sanitation Data'!G152)),NA())</f>
        <v>#N/A</v>
      </c>
      <c r="AM158" s="88" t="e">
        <f ca="true">+IF(AND(ISNUMBER(OFFSET('Sanitation Data'!$G$10,0,10*ROW('Sanitation Data'!G152))),'Data Summary'!DB158="Yes"),OFFSET('Sanitation Data'!$G$10,0,10*ROW('Sanitation Data'!G152)),NA())</f>
        <v>#N/A</v>
      </c>
      <c r="AN158" s="88" t="e">
        <f ca="true">+IF(AND(ISNUMBER(OFFSET('Sanitation Data'!$G$11,0,10*ROW('Sanitation Data'!G152))),'Data Summary'!DC158="Yes"),OFFSET('Sanitation Data'!$G$11,0,10*ROW('Sanitation Data'!G152)),NA())</f>
        <v>#N/A</v>
      </c>
      <c r="AO158" s="88" t="e">
        <f ca="true">+IF(AND(ISNUMBER(OFFSET('Sanitation Data'!$G$12,0,10*ROW('Sanitation Data'!G152))),'Data Summary'!DD158="Yes"),OFFSET('Sanitation Data'!$G$12,0,10*ROW('Sanitation Data'!G152)),NA())</f>
        <v>#N/A</v>
      </c>
      <c r="AP158" s="88" t="e">
        <f ca="true">+IF(AND(ISNUMBER(OFFSET('Sanitation Data'!$H$4,0,10*ROW('Sanitation Data'!H152))),'Data Summary'!DE158="Yes"),100-OFFSET('Sanitation Data'!$H$4,0,10*ROW('Sanitation Data'!H152)),NA())</f>
        <v>#N/A</v>
      </c>
      <c r="AQ158" s="88" t="e">
        <f ca="true">+IF(AND(ISNUMBER(OFFSET('Sanitation Data'!$H$6,0,10*ROW('Sanitation Data'!H152))),'Data Summary'!DF158="Yes"),OFFSET('Sanitation Data'!$H$6,0,10*ROW('Sanitation Data'!H152)),NA())</f>
        <v>#N/A</v>
      </c>
      <c r="AR158" s="88" t="e">
        <f ca="true">+IF(AND(ISNUMBER(OFFSET('Sanitation Data'!$H$10,0,10*ROW('Sanitation Data'!H152))),'Data Summary'!DG158="Yes"),OFFSET('Sanitation Data'!$H$10,0,10*ROW('Sanitation Data'!H152)),NA())</f>
        <v>#N/A</v>
      </c>
      <c r="AS158" s="88" t="e">
        <f ca="true">+IF(AND(ISNUMBER(OFFSET('Sanitation Data'!$H$11,0,10*ROW('Sanitation Data'!H152))),'Data Summary'!DH158="Yes"),OFFSET('Sanitation Data'!$H$11,0,10*ROW('Sanitation Data'!H152)),NA())</f>
        <v>#N/A</v>
      </c>
      <c r="AT158" s="88" t="e">
        <f ca="true">+IF(AND(ISNUMBER(OFFSET('Sanitation Data'!$H$12,0,10*ROW('Sanitation Data'!H152))),'Data Summary'!DI158="Yes"),OFFSET('Sanitation Data'!$H$12,0,10*ROW('Sanitation Data'!H152)),NA())</f>
        <v>#N/A</v>
      </c>
      <c r="AU158" s="88" t="e">
        <f ca="true">+IF(AND(ISNUMBER(OFFSET('Sanitation Data'!$I$4,0,10*ROW('Sanitation Data'!I152))),'Data Summary'!DJ158="Yes"),100-OFFSET('Sanitation Data'!$I$4,0,10*ROW('Sanitation Data'!I152)),NA())</f>
        <v>#N/A</v>
      </c>
      <c r="AV158" s="88" t="e">
        <f ca="true">+IF(AND(ISNUMBER(OFFSET('Sanitation Data'!$I$6,0,10*ROW('Sanitation Data'!I152))),'Data Summary'!DK158="Yes"),OFFSET('Sanitation Data'!$I$6,0,10*ROW('Sanitation Data'!I152)),NA())</f>
        <v>#N/A</v>
      </c>
      <c r="AW158" s="88" t="e">
        <f ca="true">+IF(AND(ISNUMBER(OFFSET('Sanitation Data'!$I$10,0,10*ROW('Sanitation Data'!I152))),'Data Summary'!DL158="Yes"),OFFSET('Sanitation Data'!$I$10,0,10*ROW('Sanitation Data'!I152)),NA())</f>
        <v>#N/A</v>
      </c>
      <c r="AX158" s="88" t="e">
        <f ca="true">+IF(AND(ISNUMBER(OFFSET('Sanitation Data'!$I$11,0,10*ROW('Sanitation Data'!I152))),'Data Summary'!DM158="Yes"),OFFSET('Sanitation Data'!$I$11,0,10*ROW('Sanitation Data'!I152)),NA())</f>
        <v>#N/A</v>
      </c>
      <c r="AY158" s="88" t="e">
        <f ca="true">+IF(AND(ISNUMBER(OFFSET('Sanitation Data'!$I$12,0,10*ROW('Sanitation Data'!I152))),'Data Summary'!DN158="Yes"),OFFSET('Sanitation Data'!$I$12,0,10*ROW('Sanitation Data'!I152)),NA())</f>
        <v>#N/A</v>
      </c>
      <c r="AZ158" s="89" t="e">
        <f ca="true">+IF(AND(ISNUMBER(OFFSET('Hygiene Data'!$D$5,0,10*ROW('Hygiene Data'!D152))),'Data Summary'!DO158="Yes"),OFFSET('Hygiene Data'!$D$5,0,10*ROW('Hygiene Data'!D152)),NA())</f>
        <v>#N/A</v>
      </c>
      <c r="BA158" s="89" t="e">
        <f ca="true">+IF(AND(ISNUMBER(OFFSET('Hygiene Data'!$D$7,0,10*ROW('Hygiene Data'!D152))),'Data Summary'!DP158="Yes"),OFFSET('Hygiene Data'!$D$7,0,10*ROW('Hygiene Data'!D152)),NA())</f>
        <v>#N/A</v>
      </c>
      <c r="BB158" s="89" t="e">
        <f ca="true">+IF(AND(ISNUMBER(OFFSET('Hygiene Data'!$D$9,0,10*ROW('Hygiene Data'!D152))),'Data Summary'!DQ158="Yes"),OFFSET('Hygiene Data'!$D$9,0,10*ROW('Hygiene Data'!D152)),NA())</f>
        <v>#N/A</v>
      </c>
      <c r="BC158" s="89" t="e">
        <f ca="true">+IF(AND(ISNUMBER(OFFSET('Hygiene Data'!$E$5,0,10*ROW('Hygiene Data'!E152))),'Data Summary'!DR158="Yes"),OFFSET('Hygiene Data'!$E$5,0,10*ROW('Hygiene Data'!E152)),NA())</f>
        <v>#N/A</v>
      </c>
      <c r="BD158" s="89" t="e">
        <f ca="true">+IF(AND(ISNUMBER(OFFSET('Hygiene Data'!$E$7,0,10*ROW('Hygiene Data'!E152))),'Data Summary'!DS158="Yes"),OFFSET('Hygiene Data'!$E$7,0,10*ROW('Hygiene Data'!E152)),NA())</f>
        <v>#N/A</v>
      </c>
      <c r="BE158" s="89" t="e">
        <f ca="true">+IF(AND(ISNUMBER(OFFSET('Hygiene Data'!$E$9,0,10*ROW('Hygiene Data'!E152))),'Data Summary'!DT158="Yes"),OFFSET('Hygiene Data'!$E$9,0,10*ROW('Hygiene Data'!E152)),NA())</f>
        <v>#N/A</v>
      </c>
      <c r="BF158" s="89" t="e">
        <f ca="true">+IF(AND(ISNUMBER(OFFSET('Hygiene Data'!$F$5,0,10*ROW('Hygiene Data'!F152))),'Data Summary'!DU158="Yes"),OFFSET('Hygiene Data'!$F$5,0,10*ROW('Hygiene Data'!F152)),NA())</f>
        <v>#N/A</v>
      </c>
      <c r="BG158" s="89" t="e">
        <f ca="true">+IF(AND(ISNUMBER(OFFSET('Hygiene Data'!$F$7,0,10*ROW('Hygiene Data'!F152))),'Data Summary'!DV158="Yes"),OFFSET('Hygiene Data'!$F$7,0,10*ROW('Hygiene Data'!F152)),NA())</f>
        <v>#N/A</v>
      </c>
      <c r="BH158" s="89" t="e">
        <f ca="true">+IF(AND(ISNUMBER(OFFSET('Hygiene Data'!$F$9,0,10*ROW('Hygiene Data'!F152))),'Data Summary'!DW158="Yes"),OFFSET('Hygiene Data'!$F$9,0,10*ROW('Hygiene Data'!F152)),NA())</f>
        <v>#N/A</v>
      </c>
      <c r="BI158" s="89" t="e">
        <f ca="true">+IF(AND(ISNUMBER(OFFSET('Hygiene Data'!$G$5,0,10*ROW('Hygiene Data'!G152))),'Data Summary'!DX158="Yes"),OFFSET('Hygiene Data'!$G$5,0,10*ROW('Hygiene Data'!G152)),NA())</f>
        <v>#N/A</v>
      </c>
      <c r="BJ158" s="89" t="e">
        <f ca="true">+IF(AND(ISNUMBER(OFFSET('Hygiene Data'!$G$7,0,10*ROW('Hygiene Data'!G152))),'Data Summary'!DY158="Yes"),OFFSET('Hygiene Data'!$G$7,0,10*ROW('Hygiene Data'!G152)),NA())</f>
        <v>#N/A</v>
      </c>
      <c r="BK158" s="89" t="e">
        <f ca="true">+IF(AND(ISNUMBER(OFFSET('Hygiene Data'!$G$9,0,10*ROW('Hygiene Data'!G152))),'Data Summary'!DZ158="Yes"),OFFSET('Hygiene Data'!$G$9,0,10*ROW('Hygiene Data'!G152)),NA())</f>
        <v>#N/A</v>
      </c>
      <c r="BL158" s="89" t="e">
        <f ca="true">+IF(AND(ISNUMBER(OFFSET('Hygiene Data'!$H$5,0,10*ROW('Hygiene Data'!H152))),'Data Summary'!EA158="Yes"),OFFSET('Hygiene Data'!$H$5,0,10*ROW('Hygiene Data'!H152)),NA())</f>
        <v>#N/A</v>
      </c>
      <c r="BM158" s="89" t="e">
        <f ca="true">+IF(AND(ISNUMBER(OFFSET('Hygiene Data'!$H$7,0,10*ROW('Hygiene Data'!H152))),'Data Summary'!EB158="Yes"),OFFSET('Hygiene Data'!$H$7,0,10*ROW('Hygiene Data'!H152)),NA())</f>
        <v>#N/A</v>
      </c>
      <c r="BN158" s="89" t="e">
        <f ca="true">+IF(AND(ISNUMBER(OFFSET('Hygiene Data'!$H$9,0,10*ROW('Hygiene Data'!H152))),'Data Summary'!EC158="Yes"),OFFSET('Hygiene Data'!$H$9,0,10*ROW('Hygiene Data'!H152)),NA())</f>
        <v>#N/A</v>
      </c>
      <c r="BO158" s="89" t="e">
        <f ca="true">+IF(AND(ISNUMBER(OFFSET('Hygiene Data'!$I$5,0,10*ROW('Hygiene Data'!I152))),'Data Summary'!ED158="Yes"),OFFSET('Hygiene Data'!$I$5,0,10*ROW('Hygiene Data'!I152)),NA())</f>
        <v>#N/A</v>
      </c>
      <c r="BP158" s="89" t="e">
        <f ca="true">+IF(AND(ISNUMBER(OFFSET('Hygiene Data'!$I$7,0,10*ROW('Hygiene Data'!I152))),'Data Summary'!EE158="Yes"),OFFSET('Hygiene Data'!$I$7,0,10*ROW('Hygiene Data'!I152)),NA())</f>
        <v>#N/A</v>
      </c>
      <c r="BQ158" s="89" t="e">
        <f ca="true">+IF(AND(ISNUMBER(OFFSET('Hygiene Data'!$I$9,0,10*ROW('Hygiene Data'!I152))),'Data Summary'!EF158="Yes"),OFFSET('Hygiene Data'!$I$9,0,10*ROW('Hygiene Data'!I152)),NA())</f>
        <v>#N/A</v>
      </c>
    </row>
    <row xmlns:x14ac="http://schemas.microsoft.com/office/spreadsheetml/2009/9/ac" r="159" x14ac:dyDescent="0.2">
      <c r="A159" s="326" t="e">
        <f ca="true">+RIGHT('Data Summary'!A159,LEN('Data Summary'!A159)-9)</f>
        <v>#VALUE!</v>
      </c>
      <c r="B159" s="34" t="str">
        <f ca="true">+IF(ISTEXT('Data Summary'!B159),'Data Summary'!B159,"")</f>
        <v/>
      </c>
      <c r="C159" s="325" t="e">
        <f ca="true">+VALUE('Data Summary'!C159)</f>
        <v>#VALUE!</v>
      </c>
      <c r="D159" s="87" t="e">
        <f ca="true">+IF(AND(ISNUMBER(OFFSET('Water Data'!$D$4,0,10*ROW('Water Data'!D153))),'Data Summary'!BS159="Yes"),100-OFFSET('Water Data'!$D$4,0,10*ROW('Water Data'!D153)),NA())</f>
        <v>#N/A</v>
      </c>
      <c r="E159" s="87" t="e">
        <f ca="true">+IF(AND(ISNUMBER(OFFSET('Water Data'!$D$6,0,10*ROW('Water Data'!D153))),'Data Summary'!BT159="Yes"),OFFSET('Water Data'!$D$6,0,10*ROW('Water Data'!D153)),NA())</f>
        <v>#N/A</v>
      </c>
      <c r="F159" s="87" t="e">
        <f ca="true">+IF(AND(ISNUMBER(OFFSET('Water Data'!$D$9,0,10*ROW('Water Data'!D153))),'Data Summary'!BU159="Yes"),OFFSET('Water Data'!$D$9,0,10*ROW('Water Data'!D153)),NA())</f>
        <v>#N/A</v>
      </c>
      <c r="G159" s="87" t="e">
        <f ca="true">+IF(AND(ISNUMBER(OFFSET('Water Data'!$E$4,0,10*ROW('Water Data'!E153))),'Data Summary'!BV159="Yes"),100-OFFSET('Water Data'!$E$4,0,10*ROW('Water Data'!E153)),NA())</f>
        <v>#N/A</v>
      </c>
      <c r="H159" s="87" t="e">
        <f ca="true">+IF(AND(ISNUMBER(OFFSET('Water Data'!$E$6,0,10*ROW('Water Data'!E153))),'Data Summary'!BW159="Yes"),OFFSET('Water Data'!$E$6,0,10*ROW('Water Data'!E153)),NA())</f>
        <v>#N/A</v>
      </c>
      <c r="I159" s="87" t="e">
        <f ca="true">+IF(AND(ISNUMBER(OFFSET('Water Data'!$E$9,0,10*ROW('Water Data'!E153))),'Data Summary'!BX159="Yes"),OFFSET('Water Data'!$E$9,0,10*ROW('Water Data'!E153)),NA())</f>
        <v>#N/A</v>
      </c>
      <c r="J159" s="87" t="e">
        <f ca="true">+IF(AND(ISNUMBER(OFFSET('Water Data'!$F$4,0,10*ROW('Water Data'!F153))),'Data Summary'!BY159="Yes"),100-OFFSET('Water Data'!$F$4,0,10*ROW('Water Data'!F153)),NA())</f>
        <v>#N/A</v>
      </c>
      <c r="K159" s="87" t="e">
        <f ca="true">+IF(AND(ISNUMBER(OFFSET('Water Data'!$F$6,0,10*ROW('Water Data'!F153))),'Data Summary'!BZ159="Yes"),OFFSET('Water Data'!$F$6,0,10*ROW('Water Data'!F153)),NA())</f>
        <v>#N/A</v>
      </c>
      <c r="L159" s="87" t="e">
        <f ca="true">+IF(AND(ISNUMBER(OFFSET('Water Data'!$F$9,0,10*ROW('Water Data'!F153))),'Data Summary'!CA159="Yes"),OFFSET('Water Data'!$F$9,0,10*ROW('Water Data'!F153)),NA())</f>
        <v>#N/A</v>
      </c>
      <c r="M159" s="87" t="e">
        <f ca="true">+IF(AND(ISNUMBER(OFFSET('Water Data'!$G$4,0,10*ROW('Water Data'!G153))),'Data Summary'!CB159="Yes"),100-OFFSET('Water Data'!$G$4,0,10*ROW('Water Data'!G153)),NA())</f>
        <v>#N/A</v>
      </c>
      <c r="N159" s="87" t="e">
        <f ca="true">+IF(AND(ISNUMBER(OFFSET('Water Data'!$G$6,0,10*ROW('Water Data'!G153))),'Data Summary'!CC159="Yes"),OFFSET('Water Data'!$G$6,0,10*ROW('Water Data'!G153)),NA())</f>
        <v>#N/A</v>
      </c>
      <c r="O159" s="87" t="e">
        <f ca="true">+IF(AND(ISNUMBER(OFFSET('Water Data'!$G$9,0,10*ROW('Water Data'!G153))),'Data Summary'!CD159="Yes"),OFFSET('Water Data'!$G$9,0,10*ROW('Water Data'!G153)),NA())</f>
        <v>#N/A</v>
      </c>
      <c r="P159" s="87" t="e">
        <f ca="true">+IF(AND(ISNUMBER(OFFSET('Water Data'!$H$4,0,10*ROW('Water Data'!H153))),'Data Summary'!CE159="Yes"),100-OFFSET('Water Data'!$H$4,0,10*ROW('Water Data'!H153)),NA())</f>
        <v>#N/A</v>
      </c>
      <c r="Q159" s="87" t="e">
        <f ca="true">+IF(AND(ISNUMBER(OFFSET('Water Data'!$H$6,0,10*ROW('Water Data'!H153))),'Data Summary'!CF159="Yes"),OFFSET('Water Data'!$H$6,0,10*ROW('Water Data'!H153)),NA())</f>
        <v>#N/A</v>
      </c>
      <c r="R159" s="87" t="e">
        <f ca="true">+IF(AND(ISNUMBER(OFFSET('Water Data'!$H$9,0,10*ROW('Water Data'!H153))),'Data Summary'!CG159="Yes"),OFFSET('Water Data'!$H$9,0,10*ROW('Water Data'!H153)),NA())</f>
        <v>#N/A</v>
      </c>
      <c r="S159" s="87" t="e">
        <f ca="true">+IF(AND(ISNUMBER(OFFSET('Water Data'!$I$4,0,10*ROW('Water Data'!I153))),'Data Summary'!CH159="Yes"),100-OFFSET('Water Data'!$I$4,0,10*ROW('Water Data'!I153)),NA())</f>
        <v>#N/A</v>
      </c>
      <c r="T159" s="87" t="e">
        <f ca="true">+IF(AND(ISNUMBER(OFFSET('Water Data'!$I$6,0,10*ROW('Water Data'!I153))),'Data Summary'!CI159="Yes"),OFFSET('Water Data'!$I$6,0,10*ROW('Water Data'!I153)),NA())</f>
        <v>#N/A</v>
      </c>
      <c r="U159" s="87" t="e">
        <f ca="true">+IF(AND(ISNUMBER(OFFSET('Water Data'!$I$9,0,10*ROW('Water Data'!I153))),'Data Summary'!CJ159="Yes"),OFFSET('Water Data'!$I$9,0,10*ROW('Water Data'!I153)),NA())</f>
        <v>#N/A</v>
      </c>
      <c r="V159" s="88" t="e">
        <f ca="true">+IF(AND(ISNUMBER(OFFSET('Sanitation Data'!$D$4,0,10*ROW('Sanitation Data'!D153))),'Data Summary'!CK159="Yes"),100-OFFSET('Sanitation Data'!$D$4,0,10*ROW('Sanitation Data'!D153)),NA())</f>
        <v>#N/A</v>
      </c>
      <c r="W159" s="88" t="e">
        <f ca="true">+IF(AND(ISNUMBER(OFFSET('Sanitation Data'!$D$6,0,10*ROW('Sanitation Data'!D153))),'Data Summary'!CL159="Yes"),OFFSET('Sanitation Data'!$D$6,0,10*ROW('Sanitation Data'!D153)),NA())</f>
        <v>#N/A</v>
      </c>
      <c r="X159" s="88" t="e">
        <f ca="true">+IF(AND(ISNUMBER(OFFSET('Sanitation Data'!$D$10,0,10*ROW('Sanitation Data'!D153))),'Data Summary'!CM159="Yes"),OFFSET('Sanitation Data'!$D$10,0,10*ROW('Sanitation Data'!D153)),NA())</f>
        <v>#N/A</v>
      </c>
      <c r="Y159" s="88" t="e">
        <f ca="true">+IF(AND(ISNUMBER(OFFSET('Sanitation Data'!$D$11,0,10*ROW('Sanitation Data'!D153))),'Data Summary'!CN159="Yes"),OFFSET('Sanitation Data'!$D$11,0,10*ROW('Sanitation Data'!D153)),NA())</f>
        <v>#N/A</v>
      </c>
      <c r="Z159" s="88" t="e">
        <f ca="true">+IF(AND(ISNUMBER(OFFSET('Sanitation Data'!$D$12,0,10*ROW('Sanitation Data'!D153))),'Data Summary'!CO159="Yes"),OFFSET('Sanitation Data'!$D$12,0,10*ROW('Sanitation Data'!D153)),NA())</f>
        <v>#N/A</v>
      </c>
      <c r="AA159" s="88" t="e">
        <f ca="true">+IF(AND(ISNUMBER(OFFSET('Sanitation Data'!$E$4,0,10*ROW('Sanitation Data'!E153))),'Data Summary'!CP159="Yes"),100-OFFSET('Sanitation Data'!$E$4,0,10*ROW('Sanitation Data'!E153)),NA())</f>
        <v>#N/A</v>
      </c>
      <c r="AB159" s="88" t="e">
        <f ca="true">+IF(AND(ISNUMBER(OFFSET('Sanitation Data'!$E$6,0,10*ROW('Sanitation Data'!E153))),'Data Summary'!CQ159="Yes"),OFFSET('Sanitation Data'!$E$6,0,10*ROW('Sanitation Data'!E153)),NA())</f>
        <v>#N/A</v>
      </c>
      <c r="AC159" s="88" t="e">
        <f ca="true">+IF(AND(ISNUMBER(OFFSET('Sanitation Data'!$E$10,0,10*ROW('Sanitation Data'!E153))),'Data Summary'!CR159="Yes"),OFFSET('Sanitation Data'!$E$10,0,10*ROW('Sanitation Data'!E153)),NA())</f>
        <v>#N/A</v>
      </c>
      <c r="AD159" s="88" t="e">
        <f ca="true">+IF(AND(ISNUMBER(OFFSET('Sanitation Data'!$E$11,0,10*ROW('Sanitation Data'!E153))),'Data Summary'!CS159="Yes"),OFFSET('Sanitation Data'!$E$11,0,10*ROW('Sanitation Data'!E153)),NA())</f>
        <v>#N/A</v>
      </c>
      <c r="AE159" s="88" t="e">
        <f ca="true">+IF(AND(ISNUMBER(OFFSET('Sanitation Data'!$E$12,0,10*ROW('Sanitation Data'!E153))),'Data Summary'!CT159="Yes"),OFFSET('Sanitation Data'!$E$12,0,10*ROW('Sanitation Data'!E153)),NA())</f>
        <v>#N/A</v>
      </c>
      <c r="AF159" s="88" t="e">
        <f ca="true">+IF(AND(ISNUMBER(OFFSET('Sanitation Data'!$F$4,0,10*ROW('Sanitation Data'!F153))),'Data Summary'!CU159="Yes"),100-OFFSET('Sanitation Data'!$F$4,0,10*ROW('Sanitation Data'!F153)),NA())</f>
        <v>#N/A</v>
      </c>
      <c r="AG159" s="88" t="e">
        <f ca="true">+IF(AND(ISNUMBER(OFFSET('Sanitation Data'!$F$6,0,10*ROW('Sanitation Data'!F153))),'Data Summary'!CV159="Yes"),OFFSET('Sanitation Data'!$F$6,0,10*ROW('Sanitation Data'!F153)),NA())</f>
        <v>#N/A</v>
      </c>
      <c r="AH159" s="88" t="e">
        <f ca="true">+IF(AND(ISNUMBER(OFFSET('Sanitation Data'!$F$10,0,10*ROW('Sanitation Data'!F153))),'Data Summary'!CW159="Yes"),OFFSET('Sanitation Data'!$F$10,0,10*ROW('Sanitation Data'!F153)),NA())</f>
        <v>#N/A</v>
      </c>
      <c r="AI159" s="88" t="e">
        <f ca="true">+IF(AND(ISNUMBER(OFFSET('Sanitation Data'!$F$11,0,10*ROW('Sanitation Data'!F153))),'Data Summary'!CX159="Yes"),OFFSET('Sanitation Data'!$F$11,0,10*ROW('Sanitation Data'!F153)),NA())</f>
        <v>#N/A</v>
      </c>
      <c r="AJ159" s="88" t="e">
        <f ca="true">+IF(AND(ISNUMBER(OFFSET('Sanitation Data'!$F$12,0,10*ROW('Sanitation Data'!F153))),'Data Summary'!CY159="Yes"),OFFSET('Sanitation Data'!$F$12,0,10*ROW('Sanitation Data'!F153)),NA())</f>
        <v>#N/A</v>
      </c>
      <c r="AK159" s="88" t="e">
        <f ca="true">+IF(AND(ISNUMBER(OFFSET('Sanitation Data'!$G$4,0,10*ROW('Sanitation Data'!G153))),'Data Summary'!CZ159="Yes"),100-OFFSET('Sanitation Data'!$G$4,0,10*ROW('Sanitation Data'!G153)),NA())</f>
        <v>#N/A</v>
      </c>
      <c r="AL159" s="88" t="e">
        <f ca="true">+IF(AND(ISNUMBER(OFFSET('Sanitation Data'!$G$6,0,10*ROW('Sanitation Data'!G153))),'Data Summary'!DA159="Yes"),OFFSET('Sanitation Data'!$G$6,0,10*ROW('Sanitation Data'!G153)),NA())</f>
        <v>#N/A</v>
      </c>
      <c r="AM159" s="88" t="e">
        <f ca="true">+IF(AND(ISNUMBER(OFFSET('Sanitation Data'!$G$10,0,10*ROW('Sanitation Data'!G153))),'Data Summary'!DB159="Yes"),OFFSET('Sanitation Data'!$G$10,0,10*ROW('Sanitation Data'!G153)),NA())</f>
        <v>#N/A</v>
      </c>
      <c r="AN159" s="88" t="e">
        <f ca="true">+IF(AND(ISNUMBER(OFFSET('Sanitation Data'!$G$11,0,10*ROW('Sanitation Data'!G153))),'Data Summary'!DC159="Yes"),OFFSET('Sanitation Data'!$G$11,0,10*ROW('Sanitation Data'!G153)),NA())</f>
        <v>#N/A</v>
      </c>
      <c r="AO159" s="88" t="e">
        <f ca="true">+IF(AND(ISNUMBER(OFFSET('Sanitation Data'!$G$12,0,10*ROW('Sanitation Data'!G153))),'Data Summary'!DD159="Yes"),OFFSET('Sanitation Data'!$G$12,0,10*ROW('Sanitation Data'!G153)),NA())</f>
        <v>#N/A</v>
      </c>
      <c r="AP159" s="88" t="e">
        <f ca="true">+IF(AND(ISNUMBER(OFFSET('Sanitation Data'!$H$4,0,10*ROW('Sanitation Data'!H153))),'Data Summary'!DE159="Yes"),100-OFFSET('Sanitation Data'!$H$4,0,10*ROW('Sanitation Data'!H153)),NA())</f>
        <v>#N/A</v>
      </c>
      <c r="AQ159" s="88" t="e">
        <f ca="true">+IF(AND(ISNUMBER(OFFSET('Sanitation Data'!$H$6,0,10*ROW('Sanitation Data'!H153))),'Data Summary'!DF159="Yes"),OFFSET('Sanitation Data'!$H$6,0,10*ROW('Sanitation Data'!H153)),NA())</f>
        <v>#N/A</v>
      </c>
      <c r="AR159" s="88" t="e">
        <f ca="true">+IF(AND(ISNUMBER(OFFSET('Sanitation Data'!$H$10,0,10*ROW('Sanitation Data'!H153))),'Data Summary'!DG159="Yes"),OFFSET('Sanitation Data'!$H$10,0,10*ROW('Sanitation Data'!H153)),NA())</f>
        <v>#N/A</v>
      </c>
      <c r="AS159" s="88" t="e">
        <f ca="true">+IF(AND(ISNUMBER(OFFSET('Sanitation Data'!$H$11,0,10*ROW('Sanitation Data'!H153))),'Data Summary'!DH159="Yes"),OFFSET('Sanitation Data'!$H$11,0,10*ROW('Sanitation Data'!H153)),NA())</f>
        <v>#N/A</v>
      </c>
      <c r="AT159" s="88" t="e">
        <f ca="true">+IF(AND(ISNUMBER(OFFSET('Sanitation Data'!$H$12,0,10*ROW('Sanitation Data'!H153))),'Data Summary'!DI159="Yes"),OFFSET('Sanitation Data'!$H$12,0,10*ROW('Sanitation Data'!H153)),NA())</f>
        <v>#N/A</v>
      </c>
      <c r="AU159" s="88" t="e">
        <f ca="true">+IF(AND(ISNUMBER(OFFSET('Sanitation Data'!$I$4,0,10*ROW('Sanitation Data'!I153))),'Data Summary'!DJ159="Yes"),100-OFFSET('Sanitation Data'!$I$4,0,10*ROW('Sanitation Data'!I153)),NA())</f>
        <v>#N/A</v>
      </c>
      <c r="AV159" s="88" t="e">
        <f ca="true">+IF(AND(ISNUMBER(OFFSET('Sanitation Data'!$I$6,0,10*ROW('Sanitation Data'!I153))),'Data Summary'!DK159="Yes"),OFFSET('Sanitation Data'!$I$6,0,10*ROW('Sanitation Data'!I153)),NA())</f>
        <v>#N/A</v>
      </c>
      <c r="AW159" s="88" t="e">
        <f ca="true">+IF(AND(ISNUMBER(OFFSET('Sanitation Data'!$I$10,0,10*ROW('Sanitation Data'!I153))),'Data Summary'!DL159="Yes"),OFFSET('Sanitation Data'!$I$10,0,10*ROW('Sanitation Data'!I153)),NA())</f>
        <v>#N/A</v>
      </c>
      <c r="AX159" s="88" t="e">
        <f ca="true">+IF(AND(ISNUMBER(OFFSET('Sanitation Data'!$I$11,0,10*ROW('Sanitation Data'!I153))),'Data Summary'!DM159="Yes"),OFFSET('Sanitation Data'!$I$11,0,10*ROW('Sanitation Data'!I153)),NA())</f>
        <v>#N/A</v>
      </c>
      <c r="AY159" s="88" t="e">
        <f ca="true">+IF(AND(ISNUMBER(OFFSET('Sanitation Data'!$I$12,0,10*ROW('Sanitation Data'!I153))),'Data Summary'!DN159="Yes"),OFFSET('Sanitation Data'!$I$12,0,10*ROW('Sanitation Data'!I153)),NA())</f>
        <v>#N/A</v>
      </c>
      <c r="AZ159" s="89" t="e">
        <f ca="true">+IF(AND(ISNUMBER(OFFSET('Hygiene Data'!$D$5,0,10*ROW('Hygiene Data'!D153))),'Data Summary'!DO159="Yes"),OFFSET('Hygiene Data'!$D$5,0,10*ROW('Hygiene Data'!D153)),NA())</f>
        <v>#N/A</v>
      </c>
      <c r="BA159" s="89" t="e">
        <f ca="true">+IF(AND(ISNUMBER(OFFSET('Hygiene Data'!$D$7,0,10*ROW('Hygiene Data'!D153))),'Data Summary'!DP159="Yes"),OFFSET('Hygiene Data'!$D$7,0,10*ROW('Hygiene Data'!D153)),NA())</f>
        <v>#N/A</v>
      </c>
      <c r="BB159" s="89" t="e">
        <f ca="true">+IF(AND(ISNUMBER(OFFSET('Hygiene Data'!$D$9,0,10*ROW('Hygiene Data'!D153))),'Data Summary'!DQ159="Yes"),OFFSET('Hygiene Data'!$D$9,0,10*ROW('Hygiene Data'!D153)),NA())</f>
        <v>#N/A</v>
      </c>
      <c r="BC159" s="89" t="e">
        <f ca="true">+IF(AND(ISNUMBER(OFFSET('Hygiene Data'!$E$5,0,10*ROW('Hygiene Data'!E153))),'Data Summary'!DR159="Yes"),OFFSET('Hygiene Data'!$E$5,0,10*ROW('Hygiene Data'!E153)),NA())</f>
        <v>#N/A</v>
      </c>
      <c r="BD159" s="89" t="e">
        <f ca="true">+IF(AND(ISNUMBER(OFFSET('Hygiene Data'!$E$7,0,10*ROW('Hygiene Data'!E153))),'Data Summary'!DS159="Yes"),OFFSET('Hygiene Data'!$E$7,0,10*ROW('Hygiene Data'!E153)),NA())</f>
        <v>#N/A</v>
      </c>
      <c r="BE159" s="89" t="e">
        <f ca="true">+IF(AND(ISNUMBER(OFFSET('Hygiene Data'!$E$9,0,10*ROW('Hygiene Data'!E153))),'Data Summary'!DT159="Yes"),OFFSET('Hygiene Data'!$E$9,0,10*ROW('Hygiene Data'!E153)),NA())</f>
        <v>#N/A</v>
      </c>
      <c r="BF159" s="89" t="e">
        <f ca="true">+IF(AND(ISNUMBER(OFFSET('Hygiene Data'!$F$5,0,10*ROW('Hygiene Data'!F153))),'Data Summary'!DU159="Yes"),OFFSET('Hygiene Data'!$F$5,0,10*ROW('Hygiene Data'!F153)),NA())</f>
        <v>#N/A</v>
      </c>
      <c r="BG159" s="89" t="e">
        <f ca="true">+IF(AND(ISNUMBER(OFFSET('Hygiene Data'!$F$7,0,10*ROW('Hygiene Data'!F153))),'Data Summary'!DV159="Yes"),OFFSET('Hygiene Data'!$F$7,0,10*ROW('Hygiene Data'!F153)),NA())</f>
        <v>#N/A</v>
      </c>
      <c r="BH159" s="89" t="e">
        <f ca="true">+IF(AND(ISNUMBER(OFFSET('Hygiene Data'!$F$9,0,10*ROW('Hygiene Data'!F153))),'Data Summary'!DW159="Yes"),OFFSET('Hygiene Data'!$F$9,0,10*ROW('Hygiene Data'!F153)),NA())</f>
        <v>#N/A</v>
      </c>
      <c r="BI159" s="89" t="e">
        <f ca="true">+IF(AND(ISNUMBER(OFFSET('Hygiene Data'!$G$5,0,10*ROW('Hygiene Data'!G153))),'Data Summary'!DX159="Yes"),OFFSET('Hygiene Data'!$G$5,0,10*ROW('Hygiene Data'!G153)),NA())</f>
        <v>#N/A</v>
      </c>
      <c r="BJ159" s="89" t="e">
        <f ca="true">+IF(AND(ISNUMBER(OFFSET('Hygiene Data'!$G$7,0,10*ROW('Hygiene Data'!G153))),'Data Summary'!DY159="Yes"),OFFSET('Hygiene Data'!$G$7,0,10*ROW('Hygiene Data'!G153)),NA())</f>
        <v>#N/A</v>
      </c>
      <c r="BK159" s="89" t="e">
        <f ca="true">+IF(AND(ISNUMBER(OFFSET('Hygiene Data'!$G$9,0,10*ROW('Hygiene Data'!G153))),'Data Summary'!DZ159="Yes"),OFFSET('Hygiene Data'!$G$9,0,10*ROW('Hygiene Data'!G153)),NA())</f>
        <v>#N/A</v>
      </c>
      <c r="BL159" s="89" t="e">
        <f ca="true">+IF(AND(ISNUMBER(OFFSET('Hygiene Data'!$H$5,0,10*ROW('Hygiene Data'!H153))),'Data Summary'!EA159="Yes"),OFFSET('Hygiene Data'!$H$5,0,10*ROW('Hygiene Data'!H153)),NA())</f>
        <v>#N/A</v>
      </c>
      <c r="BM159" s="89" t="e">
        <f ca="true">+IF(AND(ISNUMBER(OFFSET('Hygiene Data'!$H$7,0,10*ROW('Hygiene Data'!H153))),'Data Summary'!EB159="Yes"),OFFSET('Hygiene Data'!$H$7,0,10*ROW('Hygiene Data'!H153)),NA())</f>
        <v>#N/A</v>
      </c>
      <c r="BN159" s="89" t="e">
        <f ca="true">+IF(AND(ISNUMBER(OFFSET('Hygiene Data'!$H$9,0,10*ROW('Hygiene Data'!H153))),'Data Summary'!EC159="Yes"),OFFSET('Hygiene Data'!$H$9,0,10*ROW('Hygiene Data'!H153)),NA())</f>
        <v>#N/A</v>
      </c>
      <c r="BO159" s="89" t="e">
        <f ca="true">+IF(AND(ISNUMBER(OFFSET('Hygiene Data'!$I$5,0,10*ROW('Hygiene Data'!I153))),'Data Summary'!ED159="Yes"),OFFSET('Hygiene Data'!$I$5,0,10*ROW('Hygiene Data'!I153)),NA())</f>
        <v>#N/A</v>
      </c>
      <c r="BP159" s="89" t="e">
        <f ca="true">+IF(AND(ISNUMBER(OFFSET('Hygiene Data'!$I$7,0,10*ROW('Hygiene Data'!I153))),'Data Summary'!EE159="Yes"),OFFSET('Hygiene Data'!$I$7,0,10*ROW('Hygiene Data'!I153)),NA())</f>
        <v>#N/A</v>
      </c>
      <c r="BQ159" s="89" t="e">
        <f ca="true">+IF(AND(ISNUMBER(OFFSET('Hygiene Data'!$I$9,0,10*ROW('Hygiene Data'!I153))),'Data Summary'!EF159="Yes"),OFFSET('Hygiene Data'!$I$9,0,10*ROW('Hygiene Data'!I153)),NA())</f>
        <v>#N/A</v>
      </c>
    </row>
    <row xmlns:x14ac="http://schemas.microsoft.com/office/spreadsheetml/2009/9/ac" r="160" x14ac:dyDescent="0.2">
      <c r="A160" s="326" t="e">
        <f ca="true">+RIGHT('Data Summary'!A160,LEN('Data Summary'!A160)-9)</f>
        <v>#VALUE!</v>
      </c>
      <c r="B160" s="34" t="str">
        <f ca="true">+IF(ISTEXT('Data Summary'!B160),'Data Summary'!B160,"")</f>
        <v/>
      </c>
      <c r="C160" s="325" t="e">
        <f ca="true">+VALUE('Data Summary'!C160)</f>
        <v>#VALUE!</v>
      </c>
      <c r="D160" s="87" t="e">
        <f ca="true">+IF(AND(ISNUMBER(OFFSET('Water Data'!$D$4,0,10*ROW('Water Data'!D154))),'Data Summary'!BS160="Yes"),100-OFFSET('Water Data'!$D$4,0,10*ROW('Water Data'!D154)),NA())</f>
        <v>#N/A</v>
      </c>
      <c r="E160" s="87" t="e">
        <f ca="true">+IF(AND(ISNUMBER(OFFSET('Water Data'!$D$6,0,10*ROW('Water Data'!D154))),'Data Summary'!BT160="Yes"),OFFSET('Water Data'!$D$6,0,10*ROW('Water Data'!D154)),NA())</f>
        <v>#N/A</v>
      </c>
      <c r="F160" s="87" t="e">
        <f ca="true">+IF(AND(ISNUMBER(OFFSET('Water Data'!$D$9,0,10*ROW('Water Data'!D154))),'Data Summary'!BU160="Yes"),OFFSET('Water Data'!$D$9,0,10*ROW('Water Data'!D154)),NA())</f>
        <v>#N/A</v>
      </c>
      <c r="G160" s="87" t="e">
        <f ca="true">+IF(AND(ISNUMBER(OFFSET('Water Data'!$E$4,0,10*ROW('Water Data'!E154))),'Data Summary'!BV160="Yes"),100-OFFSET('Water Data'!$E$4,0,10*ROW('Water Data'!E154)),NA())</f>
        <v>#N/A</v>
      </c>
      <c r="H160" s="87" t="e">
        <f ca="true">+IF(AND(ISNUMBER(OFFSET('Water Data'!$E$6,0,10*ROW('Water Data'!E154))),'Data Summary'!BW160="Yes"),OFFSET('Water Data'!$E$6,0,10*ROW('Water Data'!E154)),NA())</f>
        <v>#N/A</v>
      </c>
      <c r="I160" s="87" t="e">
        <f ca="true">+IF(AND(ISNUMBER(OFFSET('Water Data'!$E$9,0,10*ROW('Water Data'!E154))),'Data Summary'!BX160="Yes"),OFFSET('Water Data'!$E$9,0,10*ROW('Water Data'!E154)),NA())</f>
        <v>#N/A</v>
      </c>
      <c r="J160" s="87" t="e">
        <f ca="true">+IF(AND(ISNUMBER(OFFSET('Water Data'!$F$4,0,10*ROW('Water Data'!F154))),'Data Summary'!BY160="Yes"),100-OFFSET('Water Data'!$F$4,0,10*ROW('Water Data'!F154)),NA())</f>
        <v>#N/A</v>
      </c>
      <c r="K160" s="87" t="e">
        <f ca="true">+IF(AND(ISNUMBER(OFFSET('Water Data'!$F$6,0,10*ROW('Water Data'!F154))),'Data Summary'!BZ160="Yes"),OFFSET('Water Data'!$F$6,0,10*ROW('Water Data'!F154)),NA())</f>
        <v>#N/A</v>
      </c>
      <c r="L160" s="87" t="e">
        <f ca="true">+IF(AND(ISNUMBER(OFFSET('Water Data'!$F$9,0,10*ROW('Water Data'!F154))),'Data Summary'!CA160="Yes"),OFFSET('Water Data'!$F$9,0,10*ROW('Water Data'!F154)),NA())</f>
        <v>#N/A</v>
      </c>
      <c r="M160" s="87" t="e">
        <f ca="true">+IF(AND(ISNUMBER(OFFSET('Water Data'!$G$4,0,10*ROW('Water Data'!G154))),'Data Summary'!CB160="Yes"),100-OFFSET('Water Data'!$G$4,0,10*ROW('Water Data'!G154)),NA())</f>
        <v>#N/A</v>
      </c>
      <c r="N160" s="87" t="e">
        <f ca="true">+IF(AND(ISNUMBER(OFFSET('Water Data'!$G$6,0,10*ROW('Water Data'!G154))),'Data Summary'!CC160="Yes"),OFFSET('Water Data'!$G$6,0,10*ROW('Water Data'!G154)),NA())</f>
        <v>#N/A</v>
      </c>
      <c r="O160" s="87" t="e">
        <f ca="true">+IF(AND(ISNUMBER(OFFSET('Water Data'!$G$9,0,10*ROW('Water Data'!G154))),'Data Summary'!CD160="Yes"),OFFSET('Water Data'!$G$9,0,10*ROW('Water Data'!G154)),NA())</f>
        <v>#N/A</v>
      </c>
      <c r="P160" s="87" t="e">
        <f ca="true">+IF(AND(ISNUMBER(OFFSET('Water Data'!$H$4,0,10*ROW('Water Data'!H154))),'Data Summary'!CE160="Yes"),100-OFFSET('Water Data'!$H$4,0,10*ROW('Water Data'!H154)),NA())</f>
        <v>#N/A</v>
      </c>
      <c r="Q160" s="87" t="e">
        <f ca="true">+IF(AND(ISNUMBER(OFFSET('Water Data'!$H$6,0,10*ROW('Water Data'!H154))),'Data Summary'!CF160="Yes"),OFFSET('Water Data'!$H$6,0,10*ROW('Water Data'!H154)),NA())</f>
        <v>#N/A</v>
      </c>
      <c r="R160" s="87" t="e">
        <f ca="true">+IF(AND(ISNUMBER(OFFSET('Water Data'!$H$9,0,10*ROW('Water Data'!H154))),'Data Summary'!CG160="Yes"),OFFSET('Water Data'!$H$9,0,10*ROW('Water Data'!H154)),NA())</f>
        <v>#N/A</v>
      </c>
      <c r="S160" s="87" t="e">
        <f ca="true">+IF(AND(ISNUMBER(OFFSET('Water Data'!$I$4,0,10*ROW('Water Data'!I154))),'Data Summary'!CH160="Yes"),100-OFFSET('Water Data'!$I$4,0,10*ROW('Water Data'!I154)),NA())</f>
        <v>#N/A</v>
      </c>
      <c r="T160" s="87" t="e">
        <f ca="true">+IF(AND(ISNUMBER(OFFSET('Water Data'!$I$6,0,10*ROW('Water Data'!I154))),'Data Summary'!CI160="Yes"),OFFSET('Water Data'!$I$6,0,10*ROW('Water Data'!I154)),NA())</f>
        <v>#N/A</v>
      </c>
      <c r="U160" s="87" t="e">
        <f ca="true">+IF(AND(ISNUMBER(OFFSET('Water Data'!$I$9,0,10*ROW('Water Data'!I154))),'Data Summary'!CJ160="Yes"),OFFSET('Water Data'!$I$9,0,10*ROW('Water Data'!I154)),NA())</f>
        <v>#N/A</v>
      </c>
      <c r="V160" s="88" t="e">
        <f ca="true">+IF(AND(ISNUMBER(OFFSET('Sanitation Data'!$D$4,0,10*ROW('Sanitation Data'!D154))),'Data Summary'!CK160="Yes"),100-OFFSET('Sanitation Data'!$D$4,0,10*ROW('Sanitation Data'!D154)),NA())</f>
        <v>#N/A</v>
      </c>
      <c r="W160" s="88" t="e">
        <f ca="true">+IF(AND(ISNUMBER(OFFSET('Sanitation Data'!$D$6,0,10*ROW('Sanitation Data'!D154))),'Data Summary'!CL160="Yes"),OFFSET('Sanitation Data'!$D$6,0,10*ROW('Sanitation Data'!D154)),NA())</f>
        <v>#N/A</v>
      </c>
      <c r="X160" s="88" t="e">
        <f ca="true">+IF(AND(ISNUMBER(OFFSET('Sanitation Data'!$D$10,0,10*ROW('Sanitation Data'!D154))),'Data Summary'!CM160="Yes"),OFFSET('Sanitation Data'!$D$10,0,10*ROW('Sanitation Data'!D154)),NA())</f>
        <v>#N/A</v>
      </c>
      <c r="Y160" s="88" t="e">
        <f ca="true">+IF(AND(ISNUMBER(OFFSET('Sanitation Data'!$D$11,0,10*ROW('Sanitation Data'!D154))),'Data Summary'!CN160="Yes"),OFFSET('Sanitation Data'!$D$11,0,10*ROW('Sanitation Data'!D154)),NA())</f>
        <v>#N/A</v>
      </c>
      <c r="Z160" s="88" t="e">
        <f ca="true">+IF(AND(ISNUMBER(OFFSET('Sanitation Data'!$D$12,0,10*ROW('Sanitation Data'!D154))),'Data Summary'!CO160="Yes"),OFFSET('Sanitation Data'!$D$12,0,10*ROW('Sanitation Data'!D154)),NA())</f>
        <v>#N/A</v>
      </c>
      <c r="AA160" s="88" t="e">
        <f ca="true">+IF(AND(ISNUMBER(OFFSET('Sanitation Data'!$E$4,0,10*ROW('Sanitation Data'!E154))),'Data Summary'!CP160="Yes"),100-OFFSET('Sanitation Data'!$E$4,0,10*ROW('Sanitation Data'!E154)),NA())</f>
        <v>#N/A</v>
      </c>
      <c r="AB160" s="88" t="e">
        <f ca="true">+IF(AND(ISNUMBER(OFFSET('Sanitation Data'!$E$6,0,10*ROW('Sanitation Data'!E154))),'Data Summary'!CQ160="Yes"),OFFSET('Sanitation Data'!$E$6,0,10*ROW('Sanitation Data'!E154)),NA())</f>
        <v>#N/A</v>
      </c>
      <c r="AC160" s="88" t="e">
        <f ca="true">+IF(AND(ISNUMBER(OFFSET('Sanitation Data'!$E$10,0,10*ROW('Sanitation Data'!E154))),'Data Summary'!CR160="Yes"),OFFSET('Sanitation Data'!$E$10,0,10*ROW('Sanitation Data'!E154)),NA())</f>
        <v>#N/A</v>
      </c>
      <c r="AD160" s="88" t="e">
        <f ca="true">+IF(AND(ISNUMBER(OFFSET('Sanitation Data'!$E$11,0,10*ROW('Sanitation Data'!E154))),'Data Summary'!CS160="Yes"),OFFSET('Sanitation Data'!$E$11,0,10*ROW('Sanitation Data'!E154)),NA())</f>
        <v>#N/A</v>
      </c>
      <c r="AE160" s="88" t="e">
        <f ca="true">+IF(AND(ISNUMBER(OFFSET('Sanitation Data'!$E$12,0,10*ROW('Sanitation Data'!E154))),'Data Summary'!CT160="Yes"),OFFSET('Sanitation Data'!$E$12,0,10*ROW('Sanitation Data'!E154)),NA())</f>
        <v>#N/A</v>
      </c>
      <c r="AF160" s="88" t="e">
        <f ca="true">+IF(AND(ISNUMBER(OFFSET('Sanitation Data'!$F$4,0,10*ROW('Sanitation Data'!F154))),'Data Summary'!CU160="Yes"),100-OFFSET('Sanitation Data'!$F$4,0,10*ROW('Sanitation Data'!F154)),NA())</f>
        <v>#N/A</v>
      </c>
      <c r="AG160" s="88" t="e">
        <f ca="true">+IF(AND(ISNUMBER(OFFSET('Sanitation Data'!$F$6,0,10*ROW('Sanitation Data'!F154))),'Data Summary'!CV160="Yes"),OFFSET('Sanitation Data'!$F$6,0,10*ROW('Sanitation Data'!F154)),NA())</f>
        <v>#N/A</v>
      </c>
      <c r="AH160" s="88" t="e">
        <f ca="true">+IF(AND(ISNUMBER(OFFSET('Sanitation Data'!$F$10,0,10*ROW('Sanitation Data'!F154))),'Data Summary'!CW160="Yes"),OFFSET('Sanitation Data'!$F$10,0,10*ROW('Sanitation Data'!F154)),NA())</f>
        <v>#N/A</v>
      </c>
      <c r="AI160" s="88" t="e">
        <f ca="true">+IF(AND(ISNUMBER(OFFSET('Sanitation Data'!$F$11,0,10*ROW('Sanitation Data'!F154))),'Data Summary'!CX160="Yes"),OFFSET('Sanitation Data'!$F$11,0,10*ROW('Sanitation Data'!F154)),NA())</f>
        <v>#N/A</v>
      </c>
      <c r="AJ160" s="88" t="e">
        <f ca="true">+IF(AND(ISNUMBER(OFFSET('Sanitation Data'!$F$12,0,10*ROW('Sanitation Data'!F154))),'Data Summary'!CY160="Yes"),OFFSET('Sanitation Data'!$F$12,0,10*ROW('Sanitation Data'!F154)),NA())</f>
        <v>#N/A</v>
      </c>
      <c r="AK160" s="88" t="e">
        <f ca="true">+IF(AND(ISNUMBER(OFFSET('Sanitation Data'!$G$4,0,10*ROW('Sanitation Data'!G154))),'Data Summary'!CZ160="Yes"),100-OFFSET('Sanitation Data'!$G$4,0,10*ROW('Sanitation Data'!G154)),NA())</f>
        <v>#N/A</v>
      </c>
      <c r="AL160" s="88" t="e">
        <f ca="true">+IF(AND(ISNUMBER(OFFSET('Sanitation Data'!$G$6,0,10*ROW('Sanitation Data'!G154))),'Data Summary'!DA160="Yes"),OFFSET('Sanitation Data'!$G$6,0,10*ROW('Sanitation Data'!G154)),NA())</f>
        <v>#N/A</v>
      </c>
      <c r="AM160" s="88" t="e">
        <f ca="true">+IF(AND(ISNUMBER(OFFSET('Sanitation Data'!$G$10,0,10*ROW('Sanitation Data'!G154))),'Data Summary'!DB160="Yes"),OFFSET('Sanitation Data'!$G$10,0,10*ROW('Sanitation Data'!G154)),NA())</f>
        <v>#N/A</v>
      </c>
      <c r="AN160" s="88" t="e">
        <f ca="true">+IF(AND(ISNUMBER(OFFSET('Sanitation Data'!$G$11,0,10*ROW('Sanitation Data'!G154))),'Data Summary'!DC160="Yes"),OFFSET('Sanitation Data'!$G$11,0,10*ROW('Sanitation Data'!G154)),NA())</f>
        <v>#N/A</v>
      </c>
      <c r="AO160" s="88" t="e">
        <f ca="true">+IF(AND(ISNUMBER(OFFSET('Sanitation Data'!$G$12,0,10*ROW('Sanitation Data'!G154))),'Data Summary'!DD160="Yes"),OFFSET('Sanitation Data'!$G$12,0,10*ROW('Sanitation Data'!G154)),NA())</f>
        <v>#N/A</v>
      </c>
      <c r="AP160" s="88" t="e">
        <f ca="true">+IF(AND(ISNUMBER(OFFSET('Sanitation Data'!$H$4,0,10*ROW('Sanitation Data'!H154))),'Data Summary'!DE160="Yes"),100-OFFSET('Sanitation Data'!$H$4,0,10*ROW('Sanitation Data'!H154)),NA())</f>
        <v>#N/A</v>
      </c>
      <c r="AQ160" s="88" t="e">
        <f ca="true">+IF(AND(ISNUMBER(OFFSET('Sanitation Data'!$H$6,0,10*ROW('Sanitation Data'!H154))),'Data Summary'!DF160="Yes"),OFFSET('Sanitation Data'!$H$6,0,10*ROW('Sanitation Data'!H154)),NA())</f>
        <v>#N/A</v>
      </c>
      <c r="AR160" s="88" t="e">
        <f ca="true">+IF(AND(ISNUMBER(OFFSET('Sanitation Data'!$H$10,0,10*ROW('Sanitation Data'!H154))),'Data Summary'!DG160="Yes"),OFFSET('Sanitation Data'!$H$10,0,10*ROW('Sanitation Data'!H154)),NA())</f>
        <v>#N/A</v>
      </c>
      <c r="AS160" s="88" t="e">
        <f ca="true">+IF(AND(ISNUMBER(OFFSET('Sanitation Data'!$H$11,0,10*ROW('Sanitation Data'!H154))),'Data Summary'!DH160="Yes"),OFFSET('Sanitation Data'!$H$11,0,10*ROW('Sanitation Data'!H154)),NA())</f>
        <v>#N/A</v>
      </c>
      <c r="AT160" s="88" t="e">
        <f ca="true">+IF(AND(ISNUMBER(OFFSET('Sanitation Data'!$H$12,0,10*ROW('Sanitation Data'!H154))),'Data Summary'!DI160="Yes"),OFFSET('Sanitation Data'!$H$12,0,10*ROW('Sanitation Data'!H154)),NA())</f>
        <v>#N/A</v>
      </c>
      <c r="AU160" s="88" t="e">
        <f ca="true">+IF(AND(ISNUMBER(OFFSET('Sanitation Data'!$I$4,0,10*ROW('Sanitation Data'!I154))),'Data Summary'!DJ160="Yes"),100-OFFSET('Sanitation Data'!$I$4,0,10*ROW('Sanitation Data'!I154)),NA())</f>
        <v>#N/A</v>
      </c>
      <c r="AV160" s="88" t="e">
        <f ca="true">+IF(AND(ISNUMBER(OFFSET('Sanitation Data'!$I$6,0,10*ROW('Sanitation Data'!I154))),'Data Summary'!DK160="Yes"),OFFSET('Sanitation Data'!$I$6,0,10*ROW('Sanitation Data'!I154)),NA())</f>
        <v>#N/A</v>
      </c>
      <c r="AW160" s="88" t="e">
        <f ca="true">+IF(AND(ISNUMBER(OFFSET('Sanitation Data'!$I$10,0,10*ROW('Sanitation Data'!I154))),'Data Summary'!DL160="Yes"),OFFSET('Sanitation Data'!$I$10,0,10*ROW('Sanitation Data'!I154)),NA())</f>
        <v>#N/A</v>
      </c>
      <c r="AX160" s="88" t="e">
        <f ca="true">+IF(AND(ISNUMBER(OFFSET('Sanitation Data'!$I$11,0,10*ROW('Sanitation Data'!I154))),'Data Summary'!DM160="Yes"),OFFSET('Sanitation Data'!$I$11,0,10*ROW('Sanitation Data'!I154)),NA())</f>
        <v>#N/A</v>
      </c>
      <c r="AY160" s="88" t="e">
        <f ca="true">+IF(AND(ISNUMBER(OFFSET('Sanitation Data'!$I$12,0,10*ROW('Sanitation Data'!I154))),'Data Summary'!DN160="Yes"),OFFSET('Sanitation Data'!$I$12,0,10*ROW('Sanitation Data'!I154)),NA())</f>
        <v>#N/A</v>
      </c>
      <c r="AZ160" s="89" t="e">
        <f ca="true">+IF(AND(ISNUMBER(OFFSET('Hygiene Data'!$D$5,0,10*ROW('Hygiene Data'!D154))),'Data Summary'!DO160="Yes"),OFFSET('Hygiene Data'!$D$5,0,10*ROW('Hygiene Data'!D154)),NA())</f>
        <v>#N/A</v>
      </c>
      <c r="BA160" s="89" t="e">
        <f ca="true">+IF(AND(ISNUMBER(OFFSET('Hygiene Data'!$D$7,0,10*ROW('Hygiene Data'!D154))),'Data Summary'!DP160="Yes"),OFFSET('Hygiene Data'!$D$7,0,10*ROW('Hygiene Data'!D154)),NA())</f>
        <v>#N/A</v>
      </c>
      <c r="BB160" s="89" t="e">
        <f ca="true">+IF(AND(ISNUMBER(OFFSET('Hygiene Data'!$D$9,0,10*ROW('Hygiene Data'!D154))),'Data Summary'!DQ160="Yes"),OFFSET('Hygiene Data'!$D$9,0,10*ROW('Hygiene Data'!D154)),NA())</f>
        <v>#N/A</v>
      </c>
      <c r="BC160" s="89" t="e">
        <f ca="true">+IF(AND(ISNUMBER(OFFSET('Hygiene Data'!$E$5,0,10*ROW('Hygiene Data'!E154))),'Data Summary'!DR160="Yes"),OFFSET('Hygiene Data'!$E$5,0,10*ROW('Hygiene Data'!E154)),NA())</f>
        <v>#N/A</v>
      </c>
      <c r="BD160" s="89" t="e">
        <f ca="true">+IF(AND(ISNUMBER(OFFSET('Hygiene Data'!$E$7,0,10*ROW('Hygiene Data'!E154))),'Data Summary'!DS160="Yes"),OFFSET('Hygiene Data'!$E$7,0,10*ROW('Hygiene Data'!E154)),NA())</f>
        <v>#N/A</v>
      </c>
      <c r="BE160" s="89" t="e">
        <f ca="true">+IF(AND(ISNUMBER(OFFSET('Hygiene Data'!$E$9,0,10*ROW('Hygiene Data'!E154))),'Data Summary'!DT160="Yes"),OFFSET('Hygiene Data'!$E$9,0,10*ROW('Hygiene Data'!E154)),NA())</f>
        <v>#N/A</v>
      </c>
      <c r="BF160" s="89" t="e">
        <f ca="true">+IF(AND(ISNUMBER(OFFSET('Hygiene Data'!$F$5,0,10*ROW('Hygiene Data'!F154))),'Data Summary'!DU160="Yes"),OFFSET('Hygiene Data'!$F$5,0,10*ROW('Hygiene Data'!F154)),NA())</f>
        <v>#N/A</v>
      </c>
      <c r="BG160" s="89" t="e">
        <f ca="true">+IF(AND(ISNUMBER(OFFSET('Hygiene Data'!$F$7,0,10*ROW('Hygiene Data'!F154))),'Data Summary'!DV160="Yes"),OFFSET('Hygiene Data'!$F$7,0,10*ROW('Hygiene Data'!F154)),NA())</f>
        <v>#N/A</v>
      </c>
      <c r="BH160" s="89" t="e">
        <f ca="true">+IF(AND(ISNUMBER(OFFSET('Hygiene Data'!$F$9,0,10*ROW('Hygiene Data'!F154))),'Data Summary'!DW160="Yes"),OFFSET('Hygiene Data'!$F$9,0,10*ROW('Hygiene Data'!F154)),NA())</f>
        <v>#N/A</v>
      </c>
      <c r="BI160" s="89" t="e">
        <f ca="true">+IF(AND(ISNUMBER(OFFSET('Hygiene Data'!$G$5,0,10*ROW('Hygiene Data'!G154))),'Data Summary'!DX160="Yes"),OFFSET('Hygiene Data'!$G$5,0,10*ROW('Hygiene Data'!G154)),NA())</f>
        <v>#N/A</v>
      </c>
      <c r="BJ160" s="89" t="e">
        <f ca="true">+IF(AND(ISNUMBER(OFFSET('Hygiene Data'!$G$7,0,10*ROW('Hygiene Data'!G154))),'Data Summary'!DY160="Yes"),OFFSET('Hygiene Data'!$G$7,0,10*ROW('Hygiene Data'!G154)),NA())</f>
        <v>#N/A</v>
      </c>
      <c r="BK160" s="89" t="e">
        <f ca="true">+IF(AND(ISNUMBER(OFFSET('Hygiene Data'!$G$9,0,10*ROW('Hygiene Data'!G154))),'Data Summary'!DZ160="Yes"),OFFSET('Hygiene Data'!$G$9,0,10*ROW('Hygiene Data'!G154)),NA())</f>
        <v>#N/A</v>
      </c>
      <c r="BL160" s="89" t="e">
        <f ca="true">+IF(AND(ISNUMBER(OFFSET('Hygiene Data'!$H$5,0,10*ROW('Hygiene Data'!H154))),'Data Summary'!EA160="Yes"),OFFSET('Hygiene Data'!$H$5,0,10*ROW('Hygiene Data'!H154)),NA())</f>
        <v>#N/A</v>
      </c>
      <c r="BM160" s="89" t="e">
        <f ca="true">+IF(AND(ISNUMBER(OFFSET('Hygiene Data'!$H$7,0,10*ROW('Hygiene Data'!H154))),'Data Summary'!EB160="Yes"),OFFSET('Hygiene Data'!$H$7,0,10*ROW('Hygiene Data'!H154)),NA())</f>
        <v>#N/A</v>
      </c>
      <c r="BN160" s="89" t="e">
        <f ca="true">+IF(AND(ISNUMBER(OFFSET('Hygiene Data'!$H$9,0,10*ROW('Hygiene Data'!H154))),'Data Summary'!EC160="Yes"),OFFSET('Hygiene Data'!$H$9,0,10*ROW('Hygiene Data'!H154)),NA())</f>
        <v>#N/A</v>
      </c>
      <c r="BO160" s="89" t="e">
        <f ca="true">+IF(AND(ISNUMBER(OFFSET('Hygiene Data'!$I$5,0,10*ROW('Hygiene Data'!I154))),'Data Summary'!ED160="Yes"),OFFSET('Hygiene Data'!$I$5,0,10*ROW('Hygiene Data'!I154)),NA())</f>
        <v>#N/A</v>
      </c>
      <c r="BP160" s="89" t="e">
        <f ca="true">+IF(AND(ISNUMBER(OFFSET('Hygiene Data'!$I$7,0,10*ROW('Hygiene Data'!I154))),'Data Summary'!EE160="Yes"),OFFSET('Hygiene Data'!$I$7,0,10*ROW('Hygiene Data'!I154)),NA())</f>
        <v>#N/A</v>
      </c>
      <c r="BQ160" s="89" t="e">
        <f ca="true">+IF(AND(ISNUMBER(OFFSET('Hygiene Data'!$I$9,0,10*ROW('Hygiene Data'!I154))),'Data Summary'!EF160="Yes"),OFFSET('Hygiene Data'!$I$9,0,10*ROW('Hygiene Data'!I154)),NA())</f>
        <v>#N/A</v>
      </c>
    </row>
    <row xmlns:x14ac="http://schemas.microsoft.com/office/spreadsheetml/2009/9/ac" r="161" x14ac:dyDescent="0.2">
      <c r="A161" s="326" t="e">
        <f ca="true">+RIGHT('Data Summary'!A161,LEN('Data Summary'!A161)-9)</f>
        <v>#VALUE!</v>
      </c>
      <c r="B161" s="34" t="str">
        <f ca="true">+IF(ISTEXT('Data Summary'!B161),'Data Summary'!B161,"")</f>
        <v/>
      </c>
      <c r="C161" s="325" t="e">
        <f ca="true">+VALUE('Data Summary'!C161)</f>
        <v>#VALUE!</v>
      </c>
      <c r="D161" s="87" t="e">
        <f ca="true">+IF(AND(ISNUMBER(OFFSET('Water Data'!$D$4,0,10*ROW('Water Data'!D155))),'Data Summary'!BS161="Yes"),100-OFFSET('Water Data'!$D$4,0,10*ROW('Water Data'!D155)),NA())</f>
        <v>#N/A</v>
      </c>
      <c r="E161" s="87" t="e">
        <f ca="true">+IF(AND(ISNUMBER(OFFSET('Water Data'!$D$6,0,10*ROW('Water Data'!D155))),'Data Summary'!BT161="Yes"),OFFSET('Water Data'!$D$6,0,10*ROW('Water Data'!D155)),NA())</f>
        <v>#N/A</v>
      </c>
      <c r="F161" s="87" t="e">
        <f ca="true">+IF(AND(ISNUMBER(OFFSET('Water Data'!$D$9,0,10*ROW('Water Data'!D155))),'Data Summary'!BU161="Yes"),OFFSET('Water Data'!$D$9,0,10*ROW('Water Data'!D155)),NA())</f>
        <v>#N/A</v>
      </c>
      <c r="G161" s="87" t="e">
        <f ca="true">+IF(AND(ISNUMBER(OFFSET('Water Data'!$E$4,0,10*ROW('Water Data'!E155))),'Data Summary'!BV161="Yes"),100-OFFSET('Water Data'!$E$4,0,10*ROW('Water Data'!E155)),NA())</f>
        <v>#N/A</v>
      </c>
      <c r="H161" s="87" t="e">
        <f ca="true">+IF(AND(ISNUMBER(OFFSET('Water Data'!$E$6,0,10*ROW('Water Data'!E155))),'Data Summary'!BW161="Yes"),OFFSET('Water Data'!$E$6,0,10*ROW('Water Data'!E155)),NA())</f>
        <v>#N/A</v>
      </c>
      <c r="I161" s="87" t="e">
        <f ca="true">+IF(AND(ISNUMBER(OFFSET('Water Data'!$E$9,0,10*ROW('Water Data'!E155))),'Data Summary'!BX161="Yes"),OFFSET('Water Data'!$E$9,0,10*ROW('Water Data'!E155)),NA())</f>
        <v>#N/A</v>
      </c>
      <c r="J161" s="87" t="e">
        <f ca="true">+IF(AND(ISNUMBER(OFFSET('Water Data'!$F$4,0,10*ROW('Water Data'!F155))),'Data Summary'!BY161="Yes"),100-OFFSET('Water Data'!$F$4,0,10*ROW('Water Data'!F155)),NA())</f>
        <v>#N/A</v>
      </c>
      <c r="K161" s="87" t="e">
        <f ca="true">+IF(AND(ISNUMBER(OFFSET('Water Data'!$F$6,0,10*ROW('Water Data'!F155))),'Data Summary'!BZ161="Yes"),OFFSET('Water Data'!$F$6,0,10*ROW('Water Data'!F155)),NA())</f>
        <v>#N/A</v>
      </c>
      <c r="L161" s="87" t="e">
        <f ca="true">+IF(AND(ISNUMBER(OFFSET('Water Data'!$F$9,0,10*ROW('Water Data'!F155))),'Data Summary'!CA161="Yes"),OFFSET('Water Data'!$F$9,0,10*ROW('Water Data'!F155)),NA())</f>
        <v>#N/A</v>
      </c>
      <c r="M161" s="87" t="e">
        <f ca="true">+IF(AND(ISNUMBER(OFFSET('Water Data'!$G$4,0,10*ROW('Water Data'!G155))),'Data Summary'!CB161="Yes"),100-OFFSET('Water Data'!$G$4,0,10*ROW('Water Data'!G155)),NA())</f>
        <v>#N/A</v>
      </c>
      <c r="N161" s="87" t="e">
        <f ca="true">+IF(AND(ISNUMBER(OFFSET('Water Data'!$G$6,0,10*ROW('Water Data'!G155))),'Data Summary'!CC161="Yes"),OFFSET('Water Data'!$G$6,0,10*ROW('Water Data'!G155)),NA())</f>
        <v>#N/A</v>
      </c>
      <c r="O161" s="87" t="e">
        <f ca="true">+IF(AND(ISNUMBER(OFFSET('Water Data'!$G$9,0,10*ROW('Water Data'!G155))),'Data Summary'!CD161="Yes"),OFFSET('Water Data'!$G$9,0,10*ROW('Water Data'!G155)),NA())</f>
        <v>#N/A</v>
      </c>
      <c r="P161" s="87" t="e">
        <f ca="true">+IF(AND(ISNUMBER(OFFSET('Water Data'!$H$4,0,10*ROW('Water Data'!H155))),'Data Summary'!CE161="Yes"),100-OFFSET('Water Data'!$H$4,0,10*ROW('Water Data'!H155)),NA())</f>
        <v>#N/A</v>
      </c>
      <c r="Q161" s="87" t="e">
        <f ca="true">+IF(AND(ISNUMBER(OFFSET('Water Data'!$H$6,0,10*ROW('Water Data'!H155))),'Data Summary'!CF161="Yes"),OFFSET('Water Data'!$H$6,0,10*ROW('Water Data'!H155)),NA())</f>
        <v>#N/A</v>
      </c>
      <c r="R161" s="87" t="e">
        <f ca="true">+IF(AND(ISNUMBER(OFFSET('Water Data'!$H$9,0,10*ROW('Water Data'!H155))),'Data Summary'!CG161="Yes"),OFFSET('Water Data'!$H$9,0,10*ROW('Water Data'!H155)),NA())</f>
        <v>#N/A</v>
      </c>
      <c r="S161" s="87" t="e">
        <f ca="true">+IF(AND(ISNUMBER(OFFSET('Water Data'!$I$4,0,10*ROW('Water Data'!I155))),'Data Summary'!CH161="Yes"),100-OFFSET('Water Data'!$I$4,0,10*ROW('Water Data'!I155)),NA())</f>
        <v>#N/A</v>
      </c>
      <c r="T161" s="87" t="e">
        <f ca="true">+IF(AND(ISNUMBER(OFFSET('Water Data'!$I$6,0,10*ROW('Water Data'!I155))),'Data Summary'!CI161="Yes"),OFFSET('Water Data'!$I$6,0,10*ROW('Water Data'!I155)),NA())</f>
        <v>#N/A</v>
      </c>
      <c r="U161" s="87" t="e">
        <f ca="true">+IF(AND(ISNUMBER(OFFSET('Water Data'!$I$9,0,10*ROW('Water Data'!I155))),'Data Summary'!CJ161="Yes"),OFFSET('Water Data'!$I$9,0,10*ROW('Water Data'!I155)),NA())</f>
        <v>#N/A</v>
      </c>
      <c r="V161" s="88" t="e">
        <f ca="true">+IF(AND(ISNUMBER(OFFSET('Sanitation Data'!$D$4,0,10*ROW('Sanitation Data'!D155))),'Data Summary'!CK161="Yes"),100-OFFSET('Sanitation Data'!$D$4,0,10*ROW('Sanitation Data'!D155)),NA())</f>
        <v>#N/A</v>
      </c>
      <c r="W161" s="88" t="e">
        <f ca="true">+IF(AND(ISNUMBER(OFFSET('Sanitation Data'!$D$6,0,10*ROW('Sanitation Data'!D155))),'Data Summary'!CL161="Yes"),OFFSET('Sanitation Data'!$D$6,0,10*ROW('Sanitation Data'!D155)),NA())</f>
        <v>#N/A</v>
      </c>
      <c r="X161" s="88" t="e">
        <f ca="true">+IF(AND(ISNUMBER(OFFSET('Sanitation Data'!$D$10,0,10*ROW('Sanitation Data'!D155))),'Data Summary'!CM161="Yes"),OFFSET('Sanitation Data'!$D$10,0,10*ROW('Sanitation Data'!D155)),NA())</f>
        <v>#N/A</v>
      </c>
      <c r="Y161" s="88" t="e">
        <f ca="true">+IF(AND(ISNUMBER(OFFSET('Sanitation Data'!$D$11,0,10*ROW('Sanitation Data'!D155))),'Data Summary'!CN161="Yes"),OFFSET('Sanitation Data'!$D$11,0,10*ROW('Sanitation Data'!D155)),NA())</f>
        <v>#N/A</v>
      </c>
      <c r="Z161" s="88" t="e">
        <f ca="true">+IF(AND(ISNUMBER(OFFSET('Sanitation Data'!$D$12,0,10*ROW('Sanitation Data'!D155))),'Data Summary'!CO161="Yes"),OFFSET('Sanitation Data'!$D$12,0,10*ROW('Sanitation Data'!D155)),NA())</f>
        <v>#N/A</v>
      </c>
      <c r="AA161" s="88" t="e">
        <f ca="true">+IF(AND(ISNUMBER(OFFSET('Sanitation Data'!$E$4,0,10*ROW('Sanitation Data'!E155))),'Data Summary'!CP161="Yes"),100-OFFSET('Sanitation Data'!$E$4,0,10*ROW('Sanitation Data'!E155)),NA())</f>
        <v>#N/A</v>
      </c>
      <c r="AB161" s="88" t="e">
        <f ca="true">+IF(AND(ISNUMBER(OFFSET('Sanitation Data'!$E$6,0,10*ROW('Sanitation Data'!E155))),'Data Summary'!CQ161="Yes"),OFFSET('Sanitation Data'!$E$6,0,10*ROW('Sanitation Data'!E155)),NA())</f>
        <v>#N/A</v>
      </c>
      <c r="AC161" s="88" t="e">
        <f ca="true">+IF(AND(ISNUMBER(OFFSET('Sanitation Data'!$E$10,0,10*ROW('Sanitation Data'!E155))),'Data Summary'!CR161="Yes"),OFFSET('Sanitation Data'!$E$10,0,10*ROW('Sanitation Data'!E155)),NA())</f>
        <v>#N/A</v>
      </c>
      <c r="AD161" s="88" t="e">
        <f ca="true">+IF(AND(ISNUMBER(OFFSET('Sanitation Data'!$E$11,0,10*ROW('Sanitation Data'!E155))),'Data Summary'!CS161="Yes"),OFFSET('Sanitation Data'!$E$11,0,10*ROW('Sanitation Data'!E155)),NA())</f>
        <v>#N/A</v>
      </c>
      <c r="AE161" s="88" t="e">
        <f ca="true">+IF(AND(ISNUMBER(OFFSET('Sanitation Data'!$E$12,0,10*ROW('Sanitation Data'!E155))),'Data Summary'!CT161="Yes"),OFFSET('Sanitation Data'!$E$12,0,10*ROW('Sanitation Data'!E155)),NA())</f>
        <v>#N/A</v>
      </c>
      <c r="AF161" s="88" t="e">
        <f ca="true">+IF(AND(ISNUMBER(OFFSET('Sanitation Data'!$F$4,0,10*ROW('Sanitation Data'!F155))),'Data Summary'!CU161="Yes"),100-OFFSET('Sanitation Data'!$F$4,0,10*ROW('Sanitation Data'!F155)),NA())</f>
        <v>#N/A</v>
      </c>
      <c r="AG161" s="88" t="e">
        <f ca="true">+IF(AND(ISNUMBER(OFFSET('Sanitation Data'!$F$6,0,10*ROW('Sanitation Data'!F155))),'Data Summary'!CV161="Yes"),OFFSET('Sanitation Data'!$F$6,0,10*ROW('Sanitation Data'!F155)),NA())</f>
        <v>#N/A</v>
      </c>
      <c r="AH161" s="88" t="e">
        <f ca="true">+IF(AND(ISNUMBER(OFFSET('Sanitation Data'!$F$10,0,10*ROW('Sanitation Data'!F155))),'Data Summary'!CW161="Yes"),OFFSET('Sanitation Data'!$F$10,0,10*ROW('Sanitation Data'!F155)),NA())</f>
        <v>#N/A</v>
      </c>
      <c r="AI161" s="88" t="e">
        <f ca="true">+IF(AND(ISNUMBER(OFFSET('Sanitation Data'!$F$11,0,10*ROW('Sanitation Data'!F155))),'Data Summary'!CX161="Yes"),OFFSET('Sanitation Data'!$F$11,0,10*ROW('Sanitation Data'!F155)),NA())</f>
        <v>#N/A</v>
      </c>
      <c r="AJ161" s="88" t="e">
        <f ca="true">+IF(AND(ISNUMBER(OFFSET('Sanitation Data'!$F$12,0,10*ROW('Sanitation Data'!F155))),'Data Summary'!CY161="Yes"),OFFSET('Sanitation Data'!$F$12,0,10*ROW('Sanitation Data'!F155)),NA())</f>
        <v>#N/A</v>
      </c>
      <c r="AK161" s="88" t="e">
        <f ca="true">+IF(AND(ISNUMBER(OFFSET('Sanitation Data'!$G$4,0,10*ROW('Sanitation Data'!G155))),'Data Summary'!CZ161="Yes"),100-OFFSET('Sanitation Data'!$G$4,0,10*ROW('Sanitation Data'!G155)),NA())</f>
        <v>#N/A</v>
      </c>
      <c r="AL161" s="88" t="e">
        <f ca="true">+IF(AND(ISNUMBER(OFFSET('Sanitation Data'!$G$6,0,10*ROW('Sanitation Data'!G155))),'Data Summary'!DA161="Yes"),OFFSET('Sanitation Data'!$G$6,0,10*ROW('Sanitation Data'!G155)),NA())</f>
        <v>#N/A</v>
      </c>
      <c r="AM161" s="88" t="e">
        <f ca="true">+IF(AND(ISNUMBER(OFFSET('Sanitation Data'!$G$10,0,10*ROW('Sanitation Data'!G155))),'Data Summary'!DB161="Yes"),OFFSET('Sanitation Data'!$G$10,0,10*ROW('Sanitation Data'!G155)),NA())</f>
        <v>#N/A</v>
      </c>
      <c r="AN161" s="88" t="e">
        <f ca="true">+IF(AND(ISNUMBER(OFFSET('Sanitation Data'!$G$11,0,10*ROW('Sanitation Data'!G155))),'Data Summary'!DC161="Yes"),OFFSET('Sanitation Data'!$G$11,0,10*ROW('Sanitation Data'!G155)),NA())</f>
        <v>#N/A</v>
      </c>
      <c r="AO161" s="88" t="e">
        <f ca="true">+IF(AND(ISNUMBER(OFFSET('Sanitation Data'!$G$12,0,10*ROW('Sanitation Data'!G155))),'Data Summary'!DD161="Yes"),OFFSET('Sanitation Data'!$G$12,0,10*ROW('Sanitation Data'!G155)),NA())</f>
        <v>#N/A</v>
      </c>
      <c r="AP161" s="88" t="e">
        <f ca="true">+IF(AND(ISNUMBER(OFFSET('Sanitation Data'!$H$4,0,10*ROW('Sanitation Data'!H155))),'Data Summary'!DE161="Yes"),100-OFFSET('Sanitation Data'!$H$4,0,10*ROW('Sanitation Data'!H155)),NA())</f>
        <v>#N/A</v>
      </c>
      <c r="AQ161" s="88" t="e">
        <f ca="true">+IF(AND(ISNUMBER(OFFSET('Sanitation Data'!$H$6,0,10*ROW('Sanitation Data'!H155))),'Data Summary'!DF161="Yes"),OFFSET('Sanitation Data'!$H$6,0,10*ROW('Sanitation Data'!H155)),NA())</f>
        <v>#N/A</v>
      </c>
      <c r="AR161" s="88" t="e">
        <f ca="true">+IF(AND(ISNUMBER(OFFSET('Sanitation Data'!$H$10,0,10*ROW('Sanitation Data'!H155))),'Data Summary'!DG161="Yes"),OFFSET('Sanitation Data'!$H$10,0,10*ROW('Sanitation Data'!H155)),NA())</f>
        <v>#N/A</v>
      </c>
      <c r="AS161" s="88" t="e">
        <f ca="true">+IF(AND(ISNUMBER(OFFSET('Sanitation Data'!$H$11,0,10*ROW('Sanitation Data'!H155))),'Data Summary'!DH161="Yes"),OFFSET('Sanitation Data'!$H$11,0,10*ROW('Sanitation Data'!H155)),NA())</f>
        <v>#N/A</v>
      </c>
      <c r="AT161" s="88" t="e">
        <f ca="true">+IF(AND(ISNUMBER(OFFSET('Sanitation Data'!$H$12,0,10*ROW('Sanitation Data'!H155))),'Data Summary'!DI161="Yes"),OFFSET('Sanitation Data'!$H$12,0,10*ROW('Sanitation Data'!H155)),NA())</f>
        <v>#N/A</v>
      </c>
      <c r="AU161" s="88" t="e">
        <f ca="true">+IF(AND(ISNUMBER(OFFSET('Sanitation Data'!$I$4,0,10*ROW('Sanitation Data'!I155))),'Data Summary'!DJ161="Yes"),100-OFFSET('Sanitation Data'!$I$4,0,10*ROW('Sanitation Data'!I155)),NA())</f>
        <v>#N/A</v>
      </c>
      <c r="AV161" s="88" t="e">
        <f ca="true">+IF(AND(ISNUMBER(OFFSET('Sanitation Data'!$I$6,0,10*ROW('Sanitation Data'!I155))),'Data Summary'!DK161="Yes"),OFFSET('Sanitation Data'!$I$6,0,10*ROW('Sanitation Data'!I155)),NA())</f>
        <v>#N/A</v>
      </c>
      <c r="AW161" s="88" t="e">
        <f ca="true">+IF(AND(ISNUMBER(OFFSET('Sanitation Data'!$I$10,0,10*ROW('Sanitation Data'!I155))),'Data Summary'!DL161="Yes"),OFFSET('Sanitation Data'!$I$10,0,10*ROW('Sanitation Data'!I155)),NA())</f>
        <v>#N/A</v>
      </c>
      <c r="AX161" s="88" t="e">
        <f ca="true">+IF(AND(ISNUMBER(OFFSET('Sanitation Data'!$I$11,0,10*ROW('Sanitation Data'!I155))),'Data Summary'!DM161="Yes"),OFFSET('Sanitation Data'!$I$11,0,10*ROW('Sanitation Data'!I155)),NA())</f>
        <v>#N/A</v>
      </c>
      <c r="AY161" s="88" t="e">
        <f ca="true">+IF(AND(ISNUMBER(OFFSET('Sanitation Data'!$I$12,0,10*ROW('Sanitation Data'!I155))),'Data Summary'!DN161="Yes"),OFFSET('Sanitation Data'!$I$12,0,10*ROW('Sanitation Data'!I155)),NA())</f>
        <v>#N/A</v>
      </c>
      <c r="AZ161" s="89" t="e">
        <f ca="true">+IF(AND(ISNUMBER(OFFSET('Hygiene Data'!$D$5,0,10*ROW('Hygiene Data'!D155))),'Data Summary'!DO161="Yes"),OFFSET('Hygiene Data'!$D$5,0,10*ROW('Hygiene Data'!D155)),NA())</f>
        <v>#N/A</v>
      </c>
      <c r="BA161" s="89" t="e">
        <f ca="true">+IF(AND(ISNUMBER(OFFSET('Hygiene Data'!$D$7,0,10*ROW('Hygiene Data'!D155))),'Data Summary'!DP161="Yes"),OFFSET('Hygiene Data'!$D$7,0,10*ROW('Hygiene Data'!D155)),NA())</f>
        <v>#N/A</v>
      </c>
      <c r="BB161" s="89" t="e">
        <f ca="true">+IF(AND(ISNUMBER(OFFSET('Hygiene Data'!$D$9,0,10*ROW('Hygiene Data'!D155))),'Data Summary'!DQ161="Yes"),OFFSET('Hygiene Data'!$D$9,0,10*ROW('Hygiene Data'!D155)),NA())</f>
        <v>#N/A</v>
      </c>
      <c r="BC161" s="89" t="e">
        <f ca="true">+IF(AND(ISNUMBER(OFFSET('Hygiene Data'!$E$5,0,10*ROW('Hygiene Data'!E155))),'Data Summary'!DR161="Yes"),OFFSET('Hygiene Data'!$E$5,0,10*ROW('Hygiene Data'!E155)),NA())</f>
        <v>#N/A</v>
      </c>
      <c r="BD161" s="89" t="e">
        <f ca="true">+IF(AND(ISNUMBER(OFFSET('Hygiene Data'!$E$7,0,10*ROW('Hygiene Data'!E155))),'Data Summary'!DS161="Yes"),OFFSET('Hygiene Data'!$E$7,0,10*ROW('Hygiene Data'!E155)),NA())</f>
        <v>#N/A</v>
      </c>
      <c r="BE161" s="89" t="e">
        <f ca="true">+IF(AND(ISNUMBER(OFFSET('Hygiene Data'!$E$9,0,10*ROW('Hygiene Data'!E155))),'Data Summary'!DT161="Yes"),OFFSET('Hygiene Data'!$E$9,0,10*ROW('Hygiene Data'!E155)),NA())</f>
        <v>#N/A</v>
      </c>
      <c r="BF161" s="89" t="e">
        <f ca="true">+IF(AND(ISNUMBER(OFFSET('Hygiene Data'!$F$5,0,10*ROW('Hygiene Data'!F155))),'Data Summary'!DU161="Yes"),OFFSET('Hygiene Data'!$F$5,0,10*ROW('Hygiene Data'!F155)),NA())</f>
        <v>#N/A</v>
      </c>
      <c r="BG161" s="89" t="e">
        <f ca="true">+IF(AND(ISNUMBER(OFFSET('Hygiene Data'!$F$7,0,10*ROW('Hygiene Data'!F155))),'Data Summary'!DV161="Yes"),OFFSET('Hygiene Data'!$F$7,0,10*ROW('Hygiene Data'!F155)),NA())</f>
        <v>#N/A</v>
      </c>
      <c r="BH161" s="89" t="e">
        <f ca="true">+IF(AND(ISNUMBER(OFFSET('Hygiene Data'!$F$9,0,10*ROW('Hygiene Data'!F155))),'Data Summary'!DW161="Yes"),OFFSET('Hygiene Data'!$F$9,0,10*ROW('Hygiene Data'!F155)),NA())</f>
        <v>#N/A</v>
      </c>
      <c r="BI161" s="89" t="e">
        <f ca="true">+IF(AND(ISNUMBER(OFFSET('Hygiene Data'!$G$5,0,10*ROW('Hygiene Data'!G155))),'Data Summary'!DX161="Yes"),OFFSET('Hygiene Data'!$G$5,0,10*ROW('Hygiene Data'!G155)),NA())</f>
        <v>#N/A</v>
      </c>
      <c r="BJ161" s="89" t="e">
        <f ca="true">+IF(AND(ISNUMBER(OFFSET('Hygiene Data'!$G$7,0,10*ROW('Hygiene Data'!G155))),'Data Summary'!DY161="Yes"),OFFSET('Hygiene Data'!$G$7,0,10*ROW('Hygiene Data'!G155)),NA())</f>
        <v>#N/A</v>
      </c>
      <c r="BK161" s="89" t="e">
        <f ca="true">+IF(AND(ISNUMBER(OFFSET('Hygiene Data'!$G$9,0,10*ROW('Hygiene Data'!G155))),'Data Summary'!DZ161="Yes"),OFFSET('Hygiene Data'!$G$9,0,10*ROW('Hygiene Data'!G155)),NA())</f>
        <v>#N/A</v>
      </c>
      <c r="BL161" s="89" t="e">
        <f ca="true">+IF(AND(ISNUMBER(OFFSET('Hygiene Data'!$H$5,0,10*ROW('Hygiene Data'!H155))),'Data Summary'!EA161="Yes"),OFFSET('Hygiene Data'!$H$5,0,10*ROW('Hygiene Data'!H155)),NA())</f>
        <v>#N/A</v>
      </c>
      <c r="BM161" s="89" t="e">
        <f ca="true">+IF(AND(ISNUMBER(OFFSET('Hygiene Data'!$H$7,0,10*ROW('Hygiene Data'!H155))),'Data Summary'!EB161="Yes"),OFFSET('Hygiene Data'!$H$7,0,10*ROW('Hygiene Data'!H155)),NA())</f>
        <v>#N/A</v>
      </c>
      <c r="BN161" s="89" t="e">
        <f ca="true">+IF(AND(ISNUMBER(OFFSET('Hygiene Data'!$H$9,0,10*ROW('Hygiene Data'!H155))),'Data Summary'!EC161="Yes"),OFFSET('Hygiene Data'!$H$9,0,10*ROW('Hygiene Data'!H155)),NA())</f>
        <v>#N/A</v>
      </c>
      <c r="BO161" s="89" t="e">
        <f ca="true">+IF(AND(ISNUMBER(OFFSET('Hygiene Data'!$I$5,0,10*ROW('Hygiene Data'!I155))),'Data Summary'!ED161="Yes"),OFFSET('Hygiene Data'!$I$5,0,10*ROW('Hygiene Data'!I155)),NA())</f>
        <v>#N/A</v>
      </c>
      <c r="BP161" s="89" t="e">
        <f ca="true">+IF(AND(ISNUMBER(OFFSET('Hygiene Data'!$I$7,0,10*ROW('Hygiene Data'!I155))),'Data Summary'!EE161="Yes"),OFFSET('Hygiene Data'!$I$7,0,10*ROW('Hygiene Data'!I155)),NA())</f>
        <v>#N/A</v>
      </c>
      <c r="BQ161" s="89" t="e">
        <f ca="true">+IF(AND(ISNUMBER(OFFSET('Hygiene Data'!$I$9,0,10*ROW('Hygiene Data'!I155))),'Data Summary'!EF161="Yes"),OFFSET('Hygiene Data'!$I$9,0,10*ROW('Hygiene Data'!I155)),NA())</f>
        <v>#N/A</v>
      </c>
    </row>
    <row xmlns:x14ac="http://schemas.microsoft.com/office/spreadsheetml/2009/9/ac" r="162" x14ac:dyDescent="0.2">
      <c r="A162" s="326" t="e">
        <f ca="true">+RIGHT('Data Summary'!A162,LEN('Data Summary'!A162)-9)</f>
        <v>#VALUE!</v>
      </c>
      <c r="B162" s="34" t="str">
        <f ca="true">+IF(ISTEXT('Data Summary'!B162),'Data Summary'!B162,"")</f>
        <v/>
      </c>
      <c r="C162" s="325" t="e">
        <f ca="true">+VALUE('Data Summary'!C162)</f>
        <v>#VALUE!</v>
      </c>
      <c r="D162" s="87" t="e">
        <f ca="true">+IF(AND(ISNUMBER(OFFSET('Water Data'!$D$4,0,10*ROW('Water Data'!D156))),'Data Summary'!BS162="Yes"),100-OFFSET('Water Data'!$D$4,0,10*ROW('Water Data'!D156)),NA())</f>
        <v>#N/A</v>
      </c>
      <c r="E162" s="87" t="e">
        <f ca="true">+IF(AND(ISNUMBER(OFFSET('Water Data'!$D$6,0,10*ROW('Water Data'!D156))),'Data Summary'!BT162="Yes"),OFFSET('Water Data'!$D$6,0,10*ROW('Water Data'!D156)),NA())</f>
        <v>#N/A</v>
      </c>
      <c r="F162" s="87" t="e">
        <f ca="true">+IF(AND(ISNUMBER(OFFSET('Water Data'!$D$9,0,10*ROW('Water Data'!D156))),'Data Summary'!BU162="Yes"),OFFSET('Water Data'!$D$9,0,10*ROW('Water Data'!D156)),NA())</f>
        <v>#N/A</v>
      </c>
      <c r="G162" s="87" t="e">
        <f ca="true">+IF(AND(ISNUMBER(OFFSET('Water Data'!$E$4,0,10*ROW('Water Data'!E156))),'Data Summary'!BV162="Yes"),100-OFFSET('Water Data'!$E$4,0,10*ROW('Water Data'!E156)),NA())</f>
        <v>#N/A</v>
      </c>
      <c r="H162" s="87" t="e">
        <f ca="true">+IF(AND(ISNUMBER(OFFSET('Water Data'!$E$6,0,10*ROW('Water Data'!E156))),'Data Summary'!BW162="Yes"),OFFSET('Water Data'!$E$6,0,10*ROW('Water Data'!E156)),NA())</f>
        <v>#N/A</v>
      </c>
      <c r="I162" s="87" t="e">
        <f ca="true">+IF(AND(ISNUMBER(OFFSET('Water Data'!$E$9,0,10*ROW('Water Data'!E156))),'Data Summary'!BX162="Yes"),OFFSET('Water Data'!$E$9,0,10*ROW('Water Data'!E156)),NA())</f>
        <v>#N/A</v>
      </c>
      <c r="J162" s="87" t="e">
        <f ca="true">+IF(AND(ISNUMBER(OFFSET('Water Data'!$F$4,0,10*ROW('Water Data'!F156))),'Data Summary'!BY162="Yes"),100-OFFSET('Water Data'!$F$4,0,10*ROW('Water Data'!F156)),NA())</f>
        <v>#N/A</v>
      </c>
      <c r="K162" s="87" t="e">
        <f ca="true">+IF(AND(ISNUMBER(OFFSET('Water Data'!$F$6,0,10*ROW('Water Data'!F156))),'Data Summary'!BZ162="Yes"),OFFSET('Water Data'!$F$6,0,10*ROW('Water Data'!F156)),NA())</f>
        <v>#N/A</v>
      </c>
      <c r="L162" s="87" t="e">
        <f ca="true">+IF(AND(ISNUMBER(OFFSET('Water Data'!$F$9,0,10*ROW('Water Data'!F156))),'Data Summary'!CA162="Yes"),OFFSET('Water Data'!$F$9,0,10*ROW('Water Data'!F156)),NA())</f>
        <v>#N/A</v>
      </c>
      <c r="M162" s="87" t="e">
        <f ca="true">+IF(AND(ISNUMBER(OFFSET('Water Data'!$G$4,0,10*ROW('Water Data'!G156))),'Data Summary'!CB162="Yes"),100-OFFSET('Water Data'!$G$4,0,10*ROW('Water Data'!G156)),NA())</f>
        <v>#N/A</v>
      </c>
      <c r="N162" s="87" t="e">
        <f ca="true">+IF(AND(ISNUMBER(OFFSET('Water Data'!$G$6,0,10*ROW('Water Data'!G156))),'Data Summary'!CC162="Yes"),OFFSET('Water Data'!$G$6,0,10*ROW('Water Data'!G156)),NA())</f>
        <v>#N/A</v>
      </c>
      <c r="O162" s="87" t="e">
        <f ca="true">+IF(AND(ISNUMBER(OFFSET('Water Data'!$G$9,0,10*ROW('Water Data'!G156))),'Data Summary'!CD162="Yes"),OFFSET('Water Data'!$G$9,0,10*ROW('Water Data'!G156)),NA())</f>
        <v>#N/A</v>
      </c>
      <c r="P162" s="87" t="e">
        <f ca="true">+IF(AND(ISNUMBER(OFFSET('Water Data'!$H$4,0,10*ROW('Water Data'!H156))),'Data Summary'!CE162="Yes"),100-OFFSET('Water Data'!$H$4,0,10*ROW('Water Data'!H156)),NA())</f>
        <v>#N/A</v>
      </c>
      <c r="Q162" s="87" t="e">
        <f ca="true">+IF(AND(ISNUMBER(OFFSET('Water Data'!$H$6,0,10*ROW('Water Data'!H156))),'Data Summary'!CF162="Yes"),OFFSET('Water Data'!$H$6,0,10*ROW('Water Data'!H156)),NA())</f>
        <v>#N/A</v>
      </c>
      <c r="R162" s="87" t="e">
        <f ca="true">+IF(AND(ISNUMBER(OFFSET('Water Data'!$H$9,0,10*ROW('Water Data'!H156))),'Data Summary'!CG162="Yes"),OFFSET('Water Data'!$H$9,0,10*ROW('Water Data'!H156)),NA())</f>
        <v>#N/A</v>
      </c>
      <c r="S162" s="87" t="e">
        <f ca="true">+IF(AND(ISNUMBER(OFFSET('Water Data'!$I$4,0,10*ROW('Water Data'!I156))),'Data Summary'!CH162="Yes"),100-OFFSET('Water Data'!$I$4,0,10*ROW('Water Data'!I156)),NA())</f>
        <v>#N/A</v>
      </c>
      <c r="T162" s="87" t="e">
        <f ca="true">+IF(AND(ISNUMBER(OFFSET('Water Data'!$I$6,0,10*ROW('Water Data'!I156))),'Data Summary'!CI162="Yes"),OFFSET('Water Data'!$I$6,0,10*ROW('Water Data'!I156)),NA())</f>
        <v>#N/A</v>
      </c>
      <c r="U162" s="87" t="e">
        <f ca="true">+IF(AND(ISNUMBER(OFFSET('Water Data'!$I$9,0,10*ROW('Water Data'!I156))),'Data Summary'!CJ162="Yes"),OFFSET('Water Data'!$I$9,0,10*ROW('Water Data'!I156)),NA())</f>
        <v>#N/A</v>
      </c>
      <c r="V162" s="88" t="e">
        <f ca="true">+IF(AND(ISNUMBER(OFFSET('Sanitation Data'!$D$4,0,10*ROW('Sanitation Data'!D156))),'Data Summary'!CK162="Yes"),100-OFFSET('Sanitation Data'!$D$4,0,10*ROW('Sanitation Data'!D156)),NA())</f>
        <v>#N/A</v>
      </c>
      <c r="W162" s="88" t="e">
        <f ca="true">+IF(AND(ISNUMBER(OFFSET('Sanitation Data'!$D$6,0,10*ROW('Sanitation Data'!D156))),'Data Summary'!CL162="Yes"),OFFSET('Sanitation Data'!$D$6,0,10*ROW('Sanitation Data'!D156)),NA())</f>
        <v>#N/A</v>
      </c>
      <c r="X162" s="88" t="e">
        <f ca="true">+IF(AND(ISNUMBER(OFFSET('Sanitation Data'!$D$10,0,10*ROW('Sanitation Data'!D156))),'Data Summary'!CM162="Yes"),OFFSET('Sanitation Data'!$D$10,0,10*ROW('Sanitation Data'!D156)),NA())</f>
        <v>#N/A</v>
      </c>
      <c r="Y162" s="88" t="e">
        <f ca="true">+IF(AND(ISNUMBER(OFFSET('Sanitation Data'!$D$11,0,10*ROW('Sanitation Data'!D156))),'Data Summary'!CN162="Yes"),OFFSET('Sanitation Data'!$D$11,0,10*ROW('Sanitation Data'!D156)),NA())</f>
        <v>#N/A</v>
      </c>
      <c r="Z162" s="88" t="e">
        <f ca="true">+IF(AND(ISNUMBER(OFFSET('Sanitation Data'!$D$12,0,10*ROW('Sanitation Data'!D156))),'Data Summary'!CO162="Yes"),OFFSET('Sanitation Data'!$D$12,0,10*ROW('Sanitation Data'!D156)),NA())</f>
        <v>#N/A</v>
      </c>
      <c r="AA162" s="88" t="e">
        <f ca="true">+IF(AND(ISNUMBER(OFFSET('Sanitation Data'!$E$4,0,10*ROW('Sanitation Data'!E156))),'Data Summary'!CP162="Yes"),100-OFFSET('Sanitation Data'!$E$4,0,10*ROW('Sanitation Data'!E156)),NA())</f>
        <v>#N/A</v>
      </c>
      <c r="AB162" s="88" t="e">
        <f ca="true">+IF(AND(ISNUMBER(OFFSET('Sanitation Data'!$E$6,0,10*ROW('Sanitation Data'!E156))),'Data Summary'!CQ162="Yes"),OFFSET('Sanitation Data'!$E$6,0,10*ROW('Sanitation Data'!E156)),NA())</f>
        <v>#N/A</v>
      </c>
      <c r="AC162" s="88" t="e">
        <f ca="true">+IF(AND(ISNUMBER(OFFSET('Sanitation Data'!$E$10,0,10*ROW('Sanitation Data'!E156))),'Data Summary'!CR162="Yes"),OFFSET('Sanitation Data'!$E$10,0,10*ROW('Sanitation Data'!E156)),NA())</f>
        <v>#N/A</v>
      </c>
      <c r="AD162" s="88" t="e">
        <f ca="true">+IF(AND(ISNUMBER(OFFSET('Sanitation Data'!$E$11,0,10*ROW('Sanitation Data'!E156))),'Data Summary'!CS162="Yes"),OFFSET('Sanitation Data'!$E$11,0,10*ROW('Sanitation Data'!E156)),NA())</f>
        <v>#N/A</v>
      </c>
      <c r="AE162" s="88" t="e">
        <f ca="true">+IF(AND(ISNUMBER(OFFSET('Sanitation Data'!$E$12,0,10*ROW('Sanitation Data'!E156))),'Data Summary'!CT162="Yes"),OFFSET('Sanitation Data'!$E$12,0,10*ROW('Sanitation Data'!E156)),NA())</f>
        <v>#N/A</v>
      </c>
      <c r="AF162" s="88" t="e">
        <f ca="true">+IF(AND(ISNUMBER(OFFSET('Sanitation Data'!$F$4,0,10*ROW('Sanitation Data'!F156))),'Data Summary'!CU162="Yes"),100-OFFSET('Sanitation Data'!$F$4,0,10*ROW('Sanitation Data'!F156)),NA())</f>
        <v>#N/A</v>
      </c>
      <c r="AG162" s="88" t="e">
        <f ca="true">+IF(AND(ISNUMBER(OFFSET('Sanitation Data'!$F$6,0,10*ROW('Sanitation Data'!F156))),'Data Summary'!CV162="Yes"),OFFSET('Sanitation Data'!$F$6,0,10*ROW('Sanitation Data'!F156)),NA())</f>
        <v>#N/A</v>
      </c>
      <c r="AH162" s="88" t="e">
        <f ca="true">+IF(AND(ISNUMBER(OFFSET('Sanitation Data'!$F$10,0,10*ROW('Sanitation Data'!F156))),'Data Summary'!CW162="Yes"),OFFSET('Sanitation Data'!$F$10,0,10*ROW('Sanitation Data'!F156)),NA())</f>
        <v>#N/A</v>
      </c>
      <c r="AI162" s="88" t="e">
        <f ca="true">+IF(AND(ISNUMBER(OFFSET('Sanitation Data'!$F$11,0,10*ROW('Sanitation Data'!F156))),'Data Summary'!CX162="Yes"),OFFSET('Sanitation Data'!$F$11,0,10*ROW('Sanitation Data'!F156)),NA())</f>
        <v>#N/A</v>
      </c>
      <c r="AJ162" s="88" t="e">
        <f ca="true">+IF(AND(ISNUMBER(OFFSET('Sanitation Data'!$F$12,0,10*ROW('Sanitation Data'!F156))),'Data Summary'!CY162="Yes"),OFFSET('Sanitation Data'!$F$12,0,10*ROW('Sanitation Data'!F156)),NA())</f>
        <v>#N/A</v>
      </c>
      <c r="AK162" s="88" t="e">
        <f ca="true">+IF(AND(ISNUMBER(OFFSET('Sanitation Data'!$G$4,0,10*ROW('Sanitation Data'!G156))),'Data Summary'!CZ162="Yes"),100-OFFSET('Sanitation Data'!$G$4,0,10*ROW('Sanitation Data'!G156)),NA())</f>
        <v>#N/A</v>
      </c>
      <c r="AL162" s="88" t="e">
        <f ca="true">+IF(AND(ISNUMBER(OFFSET('Sanitation Data'!$G$6,0,10*ROW('Sanitation Data'!G156))),'Data Summary'!DA162="Yes"),OFFSET('Sanitation Data'!$G$6,0,10*ROW('Sanitation Data'!G156)),NA())</f>
        <v>#N/A</v>
      </c>
      <c r="AM162" s="88" t="e">
        <f ca="true">+IF(AND(ISNUMBER(OFFSET('Sanitation Data'!$G$10,0,10*ROW('Sanitation Data'!G156))),'Data Summary'!DB162="Yes"),OFFSET('Sanitation Data'!$G$10,0,10*ROW('Sanitation Data'!G156)),NA())</f>
        <v>#N/A</v>
      </c>
      <c r="AN162" s="88" t="e">
        <f ca="true">+IF(AND(ISNUMBER(OFFSET('Sanitation Data'!$G$11,0,10*ROW('Sanitation Data'!G156))),'Data Summary'!DC162="Yes"),OFFSET('Sanitation Data'!$G$11,0,10*ROW('Sanitation Data'!G156)),NA())</f>
        <v>#N/A</v>
      </c>
      <c r="AO162" s="88" t="e">
        <f ca="true">+IF(AND(ISNUMBER(OFFSET('Sanitation Data'!$G$12,0,10*ROW('Sanitation Data'!G156))),'Data Summary'!DD162="Yes"),OFFSET('Sanitation Data'!$G$12,0,10*ROW('Sanitation Data'!G156)),NA())</f>
        <v>#N/A</v>
      </c>
      <c r="AP162" s="88" t="e">
        <f ca="true">+IF(AND(ISNUMBER(OFFSET('Sanitation Data'!$H$4,0,10*ROW('Sanitation Data'!H156))),'Data Summary'!DE162="Yes"),100-OFFSET('Sanitation Data'!$H$4,0,10*ROW('Sanitation Data'!H156)),NA())</f>
        <v>#N/A</v>
      </c>
      <c r="AQ162" s="88" t="e">
        <f ca="true">+IF(AND(ISNUMBER(OFFSET('Sanitation Data'!$H$6,0,10*ROW('Sanitation Data'!H156))),'Data Summary'!DF162="Yes"),OFFSET('Sanitation Data'!$H$6,0,10*ROW('Sanitation Data'!H156)),NA())</f>
        <v>#N/A</v>
      </c>
      <c r="AR162" s="88" t="e">
        <f ca="true">+IF(AND(ISNUMBER(OFFSET('Sanitation Data'!$H$10,0,10*ROW('Sanitation Data'!H156))),'Data Summary'!DG162="Yes"),OFFSET('Sanitation Data'!$H$10,0,10*ROW('Sanitation Data'!H156)),NA())</f>
        <v>#N/A</v>
      </c>
      <c r="AS162" s="88" t="e">
        <f ca="true">+IF(AND(ISNUMBER(OFFSET('Sanitation Data'!$H$11,0,10*ROW('Sanitation Data'!H156))),'Data Summary'!DH162="Yes"),OFFSET('Sanitation Data'!$H$11,0,10*ROW('Sanitation Data'!H156)),NA())</f>
        <v>#N/A</v>
      </c>
      <c r="AT162" s="88" t="e">
        <f ca="true">+IF(AND(ISNUMBER(OFFSET('Sanitation Data'!$H$12,0,10*ROW('Sanitation Data'!H156))),'Data Summary'!DI162="Yes"),OFFSET('Sanitation Data'!$H$12,0,10*ROW('Sanitation Data'!H156)),NA())</f>
        <v>#N/A</v>
      </c>
      <c r="AU162" s="88" t="e">
        <f ca="true">+IF(AND(ISNUMBER(OFFSET('Sanitation Data'!$I$4,0,10*ROW('Sanitation Data'!I156))),'Data Summary'!DJ162="Yes"),100-OFFSET('Sanitation Data'!$I$4,0,10*ROW('Sanitation Data'!I156)),NA())</f>
        <v>#N/A</v>
      </c>
      <c r="AV162" s="88" t="e">
        <f ca="true">+IF(AND(ISNUMBER(OFFSET('Sanitation Data'!$I$6,0,10*ROW('Sanitation Data'!I156))),'Data Summary'!DK162="Yes"),OFFSET('Sanitation Data'!$I$6,0,10*ROW('Sanitation Data'!I156)),NA())</f>
        <v>#N/A</v>
      </c>
      <c r="AW162" s="88" t="e">
        <f ca="true">+IF(AND(ISNUMBER(OFFSET('Sanitation Data'!$I$10,0,10*ROW('Sanitation Data'!I156))),'Data Summary'!DL162="Yes"),OFFSET('Sanitation Data'!$I$10,0,10*ROW('Sanitation Data'!I156)),NA())</f>
        <v>#N/A</v>
      </c>
      <c r="AX162" s="88" t="e">
        <f ca="true">+IF(AND(ISNUMBER(OFFSET('Sanitation Data'!$I$11,0,10*ROW('Sanitation Data'!I156))),'Data Summary'!DM162="Yes"),OFFSET('Sanitation Data'!$I$11,0,10*ROW('Sanitation Data'!I156)),NA())</f>
        <v>#N/A</v>
      </c>
      <c r="AY162" s="88" t="e">
        <f ca="true">+IF(AND(ISNUMBER(OFFSET('Sanitation Data'!$I$12,0,10*ROW('Sanitation Data'!I156))),'Data Summary'!DN162="Yes"),OFFSET('Sanitation Data'!$I$12,0,10*ROW('Sanitation Data'!I156)),NA())</f>
        <v>#N/A</v>
      </c>
      <c r="AZ162" s="89" t="e">
        <f ca="true">+IF(AND(ISNUMBER(OFFSET('Hygiene Data'!$D$5,0,10*ROW('Hygiene Data'!D156))),'Data Summary'!DO162="Yes"),OFFSET('Hygiene Data'!$D$5,0,10*ROW('Hygiene Data'!D156)),NA())</f>
        <v>#N/A</v>
      </c>
      <c r="BA162" s="89" t="e">
        <f ca="true">+IF(AND(ISNUMBER(OFFSET('Hygiene Data'!$D$7,0,10*ROW('Hygiene Data'!D156))),'Data Summary'!DP162="Yes"),OFFSET('Hygiene Data'!$D$7,0,10*ROW('Hygiene Data'!D156)),NA())</f>
        <v>#N/A</v>
      </c>
      <c r="BB162" s="89" t="e">
        <f ca="true">+IF(AND(ISNUMBER(OFFSET('Hygiene Data'!$D$9,0,10*ROW('Hygiene Data'!D156))),'Data Summary'!DQ162="Yes"),OFFSET('Hygiene Data'!$D$9,0,10*ROW('Hygiene Data'!D156)),NA())</f>
        <v>#N/A</v>
      </c>
      <c r="BC162" s="89" t="e">
        <f ca="true">+IF(AND(ISNUMBER(OFFSET('Hygiene Data'!$E$5,0,10*ROW('Hygiene Data'!E156))),'Data Summary'!DR162="Yes"),OFFSET('Hygiene Data'!$E$5,0,10*ROW('Hygiene Data'!E156)),NA())</f>
        <v>#N/A</v>
      </c>
      <c r="BD162" s="89" t="e">
        <f ca="true">+IF(AND(ISNUMBER(OFFSET('Hygiene Data'!$E$7,0,10*ROW('Hygiene Data'!E156))),'Data Summary'!DS162="Yes"),OFFSET('Hygiene Data'!$E$7,0,10*ROW('Hygiene Data'!E156)),NA())</f>
        <v>#N/A</v>
      </c>
      <c r="BE162" s="89" t="e">
        <f ca="true">+IF(AND(ISNUMBER(OFFSET('Hygiene Data'!$E$9,0,10*ROW('Hygiene Data'!E156))),'Data Summary'!DT162="Yes"),OFFSET('Hygiene Data'!$E$9,0,10*ROW('Hygiene Data'!E156)),NA())</f>
        <v>#N/A</v>
      </c>
      <c r="BF162" s="89" t="e">
        <f ca="true">+IF(AND(ISNUMBER(OFFSET('Hygiene Data'!$F$5,0,10*ROW('Hygiene Data'!F156))),'Data Summary'!DU162="Yes"),OFFSET('Hygiene Data'!$F$5,0,10*ROW('Hygiene Data'!F156)),NA())</f>
        <v>#N/A</v>
      </c>
      <c r="BG162" s="89" t="e">
        <f ca="true">+IF(AND(ISNUMBER(OFFSET('Hygiene Data'!$F$7,0,10*ROW('Hygiene Data'!F156))),'Data Summary'!DV162="Yes"),OFFSET('Hygiene Data'!$F$7,0,10*ROW('Hygiene Data'!F156)),NA())</f>
        <v>#N/A</v>
      </c>
      <c r="BH162" s="89" t="e">
        <f ca="true">+IF(AND(ISNUMBER(OFFSET('Hygiene Data'!$F$9,0,10*ROW('Hygiene Data'!F156))),'Data Summary'!DW162="Yes"),OFFSET('Hygiene Data'!$F$9,0,10*ROW('Hygiene Data'!F156)),NA())</f>
        <v>#N/A</v>
      </c>
      <c r="BI162" s="89" t="e">
        <f ca="true">+IF(AND(ISNUMBER(OFFSET('Hygiene Data'!$G$5,0,10*ROW('Hygiene Data'!G156))),'Data Summary'!DX162="Yes"),OFFSET('Hygiene Data'!$G$5,0,10*ROW('Hygiene Data'!G156)),NA())</f>
        <v>#N/A</v>
      </c>
      <c r="BJ162" s="89" t="e">
        <f ca="true">+IF(AND(ISNUMBER(OFFSET('Hygiene Data'!$G$7,0,10*ROW('Hygiene Data'!G156))),'Data Summary'!DY162="Yes"),OFFSET('Hygiene Data'!$G$7,0,10*ROW('Hygiene Data'!G156)),NA())</f>
        <v>#N/A</v>
      </c>
      <c r="BK162" s="89" t="e">
        <f ca="true">+IF(AND(ISNUMBER(OFFSET('Hygiene Data'!$G$9,0,10*ROW('Hygiene Data'!G156))),'Data Summary'!DZ162="Yes"),OFFSET('Hygiene Data'!$G$9,0,10*ROW('Hygiene Data'!G156)),NA())</f>
        <v>#N/A</v>
      </c>
      <c r="BL162" s="89" t="e">
        <f ca="true">+IF(AND(ISNUMBER(OFFSET('Hygiene Data'!$H$5,0,10*ROW('Hygiene Data'!H156))),'Data Summary'!EA162="Yes"),OFFSET('Hygiene Data'!$H$5,0,10*ROW('Hygiene Data'!H156)),NA())</f>
        <v>#N/A</v>
      </c>
      <c r="BM162" s="89" t="e">
        <f ca="true">+IF(AND(ISNUMBER(OFFSET('Hygiene Data'!$H$7,0,10*ROW('Hygiene Data'!H156))),'Data Summary'!EB162="Yes"),OFFSET('Hygiene Data'!$H$7,0,10*ROW('Hygiene Data'!H156)),NA())</f>
        <v>#N/A</v>
      </c>
      <c r="BN162" s="89" t="e">
        <f ca="true">+IF(AND(ISNUMBER(OFFSET('Hygiene Data'!$H$9,0,10*ROW('Hygiene Data'!H156))),'Data Summary'!EC162="Yes"),OFFSET('Hygiene Data'!$H$9,0,10*ROW('Hygiene Data'!H156)),NA())</f>
        <v>#N/A</v>
      </c>
      <c r="BO162" s="89" t="e">
        <f ca="true">+IF(AND(ISNUMBER(OFFSET('Hygiene Data'!$I$5,0,10*ROW('Hygiene Data'!I156))),'Data Summary'!ED162="Yes"),OFFSET('Hygiene Data'!$I$5,0,10*ROW('Hygiene Data'!I156)),NA())</f>
        <v>#N/A</v>
      </c>
      <c r="BP162" s="89" t="e">
        <f ca="true">+IF(AND(ISNUMBER(OFFSET('Hygiene Data'!$I$7,0,10*ROW('Hygiene Data'!I156))),'Data Summary'!EE162="Yes"),OFFSET('Hygiene Data'!$I$7,0,10*ROW('Hygiene Data'!I156)),NA())</f>
        <v>#N/A</v>
      </c>
      <c r="BQ162" s="89" t="e">
        <f ca="true">+IF(AND(ISNUMBER(OFFSET('Hygiene Data'!$I$9,0,10*ROW('Hygiene Data'!I156))),'Data Summary'!EF162="Yes"),OFFSET('Hygiene Data'!$I$9,0,10*ROW('Hygiene Data'!I156)),NA())</f>
        <v>#N/A</v>
      </c>
    </row>
    <row xmlns:x14ac="http://schemas.microsoft.com/office/spreadsheetml/2009/9/ac" r="163" x14ac:dyDescent="0.2">
      <c r="A163" s="326" t="e">
        <f ca="true">+RIGHT('Data Summary'!A163,LEN('Data Summary'!A163)-9)</f>
        <v>#VALUE!</v>
      </c>
      <c r="B163" s="34" t="str">
        <f ca="true">+IF(ISTEXT('Data Summary'!B163),'Data Summary'!B163,"")</f>
        <v/>
      </c>
      <c r="C163" s="325" t="e">
        <f ca="true">+VALUE('Data Summary'!C163)</f>
        <v>#VALUE!</v>
      </c>
      <c r="D163" s="87" t="e">
        <f ca="true">+IF(AND(ISNUMBER(OFFSET('Water Data'!$D$4,0,10*ROW('Water Data'!D157))),'Data Summary'!BS163="Yes"),100-OFFSET('Water Data'!$D$4,0,10*ROW('Water Data'!D157)),NA())</f>
        <v>#N/A</v>
      </c>
      <c r="E163" s="87" t="e">
        <f ca="true">+IF(AND(ISNUMBER(OFFSET('Water Data'!$D$6,0,10*ROW('Water Data'!D157))),'Data Summary'!BT163="Yes"),OFFSET('Water Data'!$D$6,0,10*ROW('Water Data'!D157)),NA())</f>
        <v>#N/A</v>
      </c>
      <c r="F163" s="87" t="e">
        <f ca="true">+IF(AND(ISNUMBER(OFFSET('Water Data'!$D$9,0,10*ROW('Water Data'!D157))),'Data Summary'!BU163="Yes"),OFFSET('Water Data'!$D$9,0,10*ROW('Water Data'!D157)),NA())</f>
        <v>#N/A</v>
      </c>
      <c r="G163" s="87" t="e">
        <f ca="true">+IF(AND(ISNUMBER(OFFSET('Water Data'!$E$4,0,10*ROW('Water Data'!E157))),'Data Summary'!BV163="Yes"),100-OFFSET('Water Data'!$E$4,0,10*ROW('Water Data'!E157)),NA())</f>
        <v>#N/A</v>
      </c>
      <c r="H163" s="87" t="e">
        <f ca="true">+IF(AND(ISNUMBER(OFFSET('Water Data'!$E$6,0,10*ROW('Water Data'!E157))),'Data Summary'!BW163="Yes"),OFFSET('Water Data'!$E$6,0,10*ROW('Water Data'!E157)),NA())</f>
        <v>#N/A</v>
      </c>
      <c r="I163" s="87" t="e">
        <f ca="true">+IF(AND(ISNUMBER(OFFSET('Water Data'!$E$9,0,10*ROW('Water Data'!E157))),'Data Summary'!BX163="Yes"),OFFSET('Water Data'!$E$9,0,10*ROW('Water Data'!E157)),NA())</f>
        <v>#N/A</v>
      </c>
      <c r="J163" s="87" t="e">
        <f ca="true">+IF(AND(ISNUMBER(OFFSET('Water Data'!$F$4,0,10*ROW('Water Data'!F157))),'Data Summary'!BY163="Yes"),100-OFFSET('Water Data'!$F$4,0,10*ROW('Water Data'!F157)),NA())</f>
        <v>#N/A</v>
      </c>
      <c r="K163" s="87" t="e">
        <f ca="true">+IF(AND(ISNUMBER(OFFSET('Water Data'!$F$6,0,10*ROW('Water Data'!F157))),'Data Summary'!BZ163="Yes"),OFFSET('Water Data'!$F$6,0,10*ROW('Water Data'!F157)),NA())</f>
        <v>#N/A</v>
      </c>
      <c r="L163" s="87" t="e">
        <f ca="true">+IF(AND(ISNUMBER(OFFSET('Water Data'!$F$9,0,10*ROW('Water Data'!F157))),'Data Summary'!CA163="Yes"),OFFSET('Water Data'!$F$9,0,10*ROW('Water Data'!F157)),NA())</f>
        <v>#N/A</v>
      </c>
      <c r="M163" s="87" t="e">
        <f ca="true">+IF(AND(ISNUMBER(OFFSET('Water Data'!$G$4,0,10*ROW('Water Data'!G157))),'Data Summary'!CB163="Yes"),100-OFFSET('Water Data'!$G$4,0,10*ROW('Water Data'!G157)),NA())</f>
        <v>#N/A</v>
      </c>
      <c r="N163" s="87" t="e">
        <f ca="true">+IF(AND(ISNUMBER(OFFSET('Water Data'!$G$6,0,10*ROW('Water Data'!G157))),'Data Summary'!CC163="Yes"),OFFSET('Water Data'!$G$6,0,10*ROW('Water Data'!G157)),NA())</f>
        <v>#N/A</v>
      </c>
      <c r="O163" s="87" t="e">
        <f ca="true">+IF(AND(ISNUMBER(OFFSET('Water Data'!$G$9,0,10*ROW('Water Data'!G157))),'Data Summary'!CD163="Yes"),OFFSET('Water Data'!$G$9,0,10*ROW('Water Data'!G157)),NA())</f>
        <v>#N/A</v>
      </c>
      <c r="P163" s="87" t="e">
        <f ca="true">+IF(AND(ISNUMBER(OFFSET('Water Data'!$H$4,0,10*ROW('Water Data'!H157))),'Data Summary'!CE163="Yes"),100-OFFSET('Water Data'!$H$4,0,10*ROW('Water Data'!H157)),NA())</f>
        <v>#N/A</v>
      </c>
      <c r="Q163" s="87" t="e">
        <f ca="true">+IF(AND(ISNUMBER(OFFSET('Water Data'!$H$6,0,10*ROW('Water Data'!H157))),'Data Summary'!CF163="Yes"),OFFSET('Water Data'!$H$6,0,10*ROW('Water Data'!H157)),NA())</f>
        <v>#N/A</v>
      </c>
      <c r="R163" s="87" t="e">
        <f ca="true">+IF(AND(ISNUMBER(OFFSET('Water Data'!$H$9,0,10*ROW('Water Data'!H157))),'Data Summary'!CG163="Yes"),OFFSET('Water Data'!$H$9,0,10*ROW('Water Data'!H157)),NA())</f>
        <v>#N/A</v>
      </c>
      <c r="S163" s="87" t="e">
        <f ca="true">+IF(AND(ISNUMBER(OFFSET('Water Data'!$I$4,0,10*ROW('Water Data'!I157))),'Data Summary'!CH163="Yes"),100-OFFSET('Water Data'!$I$4,0,10*ROW('Water Data'!I157)),NA())</f>
        <v>#N/A</v>
      </c>
      <c r="T163" s="87" t="e">
        <f ca="true">+IF(AND(ISNUMBER(OFFSET('Water Data'!$I$6,0,10*ROW('Water Data'!I157))),'Data Summary'!CI163="Yes"),OFFSET('Water Data'!$I$6,0,10*ROW('Water Data'!I157)),NA())</f>
        <v>#N/A</v>
      </c>
      <c r="U163" s="87" t="e">
        <f ca="true">+IF(AND(ISNUMBER(OFFSET('Water Data'!$I$9,0,10*ROW('Water Data'!I157))),'Data Summary'!CJ163="Yes"),OFFSET('Water Data'!$I$9,0,10*ROW('Water Data'!I157)),NA())</f>
        <v>#N/A</v>
      </c>
      <c r="V163" s="88" t="e">
        <f ca="true">+IF(AND(ISNUMBER(OFFSET('Sanitation Data'!$D$4,0,10*ROW('Sanitation Data'!D157))),'Data Summary'!CK163="Yes"),100-OFFSET('Sanitation Data'!$D$4,0,10*ROW('Sanitation Data'!D157)),NA())</f>
        <v>#N/A</v>
      </c>
      <c r="W163" s="88" t="e">
        <f ca="true">+IF(AND(ISNUMBER(OFFSET('Sanitation Data'!$D$6,0,10*ROW('Sanitation Data'!D157))),'Data Summary'!CL163="Yes"),OFFSET('Sanitation Data'!$D$6,0,10*ROW('Sanitation Data'!D157)),NA())</f>
        <v>#N/A</v>
      </c>
      <c r="X163" s="88" t="e">
        <f ca="true">+IF(AND(ISNUMBER(OFFSET('Sanitation Data'!$D$10,0,10*ROW('Sanitation Data'!D157))),'Data Summary'!CM163="Yes"),OFFSET('Sanitation Data'!$D$10,0,10*ROW('Sanitation Data'!D157)),NA())</f>
        <v>#N/A</v>
      </c>
      <c r="Y163" s="88" t="e">
        <f ca="true">+IF(AND(ISNUMBER(OFFSET('Sanitation Data'!$D$11,0,10*ROW('Sanitation Data'!D157))),'Data Summary'!CN163="Yes"),OFFSET('Sanitation Data'!$D$11,0,10*ROW('Sanitation Data'!D157)),NA())</f>
        <v>#N/A</v>
      </c>
      <c r="Z163" s="88" t="e">
        <f ca="true">+IF(AND(ISNUMBER(OFFSET('Sanitation Data'!$D$12,0,10*ROW('Sanitation Data'!D157))),'Data Summary'!CO163="Yes"),OFFSET('Sanitation Data'!$D$12,0,10*ROW('Sanitation Data'!D157)),NA())</f>
        <v>#N/A</v>
      </c>
      <c r="AA163" s="88" t="e">
        <f ca="true">+IF(AND(ISNUMBER(OFFSET('Sanitation Data'!$E$4,0,10*ROW('Sanitation Data'!E157))),'Data Summary'!CP163="Yes"),100-OFFSET('Sanitation Data'!$E$4,0,10*ROW('Sanitation Data'!E157)),NA())</f>
        <v>#N/A</v>
      </c>
      <c r="AB163" s="88" t="e">
        <f ca="true">+IF(AND(ISNUMBER(OFFSET('Sanitation Data'!$E$6,0,10*ROW('Sanitation Data'!E157))),'Data Summary'!CQ163="Yes"),OFFSET('Sanitation Data'!$E$6,0,10*ROW('Sanitation Data'!E157)),NA())</f>
        <v>#N/A</v>
      </c>
      <c r="AC163" s="88" t="e">
        <f ca="true">+IF(AND(ISNUMBER(OFFSET('Sanitation Data'!$E$10,0,10*ROW('Sanitation Data'!E157))),'Data Summary'!CR163="Yes"),OFFSET('Sanitation Data'!$E$10,0,10*ROW('Sanitation Data'!E157)),NA())</f>
        <v>#N/A</v>
      </c>
      <c r="AD163" s="88" t="e">
        <f ca="true">+IF(AND(ISNUMBER(OFFSET('Sanitation Data'!$E$11,0,10*ROW('Sanitation Data'!E157))),'Data Summary'!CS163="Yes"),OFFSET('Sanitation Data'!$E$11,0,10*ROW('Sanitation Data'!E157)),NA())</f>
        <v>#N/A</v>
      </c>
      <c r="AE163" s="88" t="e">
        <f ca="true">+IF(AND(ISNUMBER(OFFSET('Sanitation Data'!$E$12,0,10*ROW('Sanitation Data'!E157))),'Data Summary'!CT163="Yes"),OFFSET('Sanitation Data'!$E$12,0,10*ROW('Sanitation Data'!E157)),NA())</f>
        <v>#N/A</v>
      </c>
      <c r="AF163" s="88" t="e">
        <f ca="true">+IF(AND(ISNUMBER(OFFSET('Sanitation Data'!$F$4,0,10*ROW('Sanitation Data'!F157))),'Data Summary'!CU163="Yes"),100-OFFSET('Sanitation Data'!$F$4,0,10*ROW('Sanitation Data'!F157)),NA())</f>
        <v>#N/A</v>
      </c>
      <c r="AG163" s="88" t="e">
        <f ca="true">+IF(AND(ISNUMBER(OFFSET('Sanitation Data'!$F$6,0,10*ROW('Sanitation Data'!F157))),'Data Summary'!CV163="Yes"),OFFSET('Sanitation Data'!$F$6,0,10*ROW('Sanitation Data'!F157)),NA())</f>
        <v>#N/A</v>
      </c>
      <c r="AH163" s="88" t="e">
        <f ca="true">+IF(AND(ISNUMBER(OFFSET('Sanitation Data'!$F$10,0,10*ROW('Sanitation Data'!F157))),'Data Summary'!CW163="Yes"),OFFSET('Sanitation Data'!$F$10,0,10*ROW('Sanitation Data'!F157)),NA())</f>
        <v>#N/A</v>
      </c>
      <c r="AI163" s="88" t="e">
        <f ca="true">+IF(AND(ISNUMBER(OFFSET('Sanitation Data'!$F$11,0,10*ROW('Sanitation Data'!F157))),'Data Summary'!CX163="Yes"),OFFSET('Sanitation Data'!$F$11,0,10*ROW('Sanitation Data'!F157)),NA())</f>
        <v>#N/A</v>
      </c>
      <c r="AJ163" s="88" t="e">
        <f ca="true">+IF(AND(ISNUMBER(OFFSET('Sanitation Data'!$F$12,0,10*ROW('Sanitation Data'!F157))),'Data Summary'!CY163="Yes"),OFFSET('Sanitation Data'!$F$12,0,10*ROW('Sanitation Data'!F157)),NA())</f>
        <v>#N/A</v>
      </c>
      <c r="AK163" s="88" t="e">
        <f ca="true">+IF(AND(ISNUMBER(OFFSET('Sanitation Data'!$G$4,0,10*ROW('Sanitation Data'!G157))),'Data Summary'!CZ163="Yes"),100-OFFSET('Sanitation Data'!$G$4,0,10*ROW('Sanitation Data'!G157)),NA())</f>
        <v>#N/A</v>
      </c>
      <c r="AL163" s="88" t="e">
        <f ca="true">+IF(AND(ISNUMBER(OFFSET('Sanitation Data'!$G$6,0,10*ROW('Sanitation Data'!G157))),'Data Summary'!DA163="Yes"),OFFSET('Sanitation Data'!$G$6,0,10*ROW('Sanitation Data'!G157)),NA())</f>
        <v>#N/A</v>
      </c>
      <c r="AM163" s="88" t="e">
        <f ca="true">+IF(AND(ISNUMBER(OFFSET('Sanitation Data'!$G$10,0,10*ROW('Sanitation Data'!G157))),'Data Summary'!DB163="Yes"),OFFSET('Sanitation Data'!$G$10,0,10*ROW('Sanitation Data'!G157)),NA())</f>
        <v>#N/A</v>
      </c>
      <c r="AN163" s="88" t="e">
        <f ca="true">+IF(AND(ISNUMBER(OFFSET('Sanitation Data'!$G$11,0,10*ROW('Sanitation Data'!G157))),'Data Summary'!DC163="Yes"),OFFSET('Sanitation Data'!$G$11,0,10*ROW('Sanitation Data'!G157)),NA())</f>
        <v>#N/A</v>
      </c>
      <c r="AO163" s="88" t="e">
        <f ca="true">+IF(AND(ISNUMBER(OFFSET('Sanitation Data'!$G$12,0,10*ROW('Sanitation Data'!G157))),'Data Summary'!DD163="Yes"),OFFSET('Sanitation Data'!$G$12,0,10*ROW('Sanitation Data'!G157)),NA())</f>
        <v>#N/A</v>
      </c>
      <c r="AP163" s="88" t="e">
        <f ca="true">+IF(AND(ISNUMBER(OFFSET('Sanitation Data'!$H$4,0,10*ROW('Sanitation Data'!H157))),'Data Summary'!DE163="Yes"),100-OFFSET('Sanitation Data'!$H$4,0,10*ROW('Sanitation Data'!H157)),NA())</f>
        <v>#N/A</v>
      </c>
      <c r="AQ163" s="88" t="e">
        <f ca="true">+IF(AND(ISNUMBER(OFFSET('Sanitation Data'!$H$6,0,10*ROW('Sanitation Data'!H157))),'Data Summary'!DF163="Yes"),OFFSET('Sanitation Data'!$H$6,0,10*ROW('Sanitation Data'!H157)),NA())</f>
        <v>#N/A</v>
      </c>
      <c r="AR163" s="88" t="e">
        <f ca="true">+IF(AND(ISNUMBER(OFFSET('Sanitation Data'!$H$10,0,10*ROW('Sanitation Data'!H157))),'Data Summary'!DG163="Yes"),OFFSET('Sanitation Data'!$H$10,0,10*ROW('Sanitation Data'!H157)),NA())</f>
        <v>#N/A</v>
      </c>
      <c r="AS163" s="88" t="e">
        <f ca="true">+IF(AND(ISNUMBER(OFFSET('Sanitation Data'!$H$11,0,10*ROW('Sanitation Data'!H157))),'Data Summary'!DH163="Yes"),OFFSET('Sanitation Data'!$H$11,0,10*ROW('Sanitation Data'!H157)),NA())</f>
        <v>#N/A</v>
      </c>
      <c r="AT163" s="88" t="e">
        <f ca="true">+IF(AND(ISNUMBER(OFFSET('Sanitation Data'!$H$12,0,10*ROW('Sanitation Data'!H157))),'Data Summary'!DI163="Yes"),OFFSET('Sanitation Data'!$H$12,0,10*ROW('Sanitation Data'!H157)),NA())</f>
        <v>#N/A</v>
      </c>
      <c r="AU163" s="88" t="e">
        <f ca="true">+IF(AND(ISNUMBER(OFFSET('Sanitation Data'!$I$4,0,10*ROW('Sanitation Data'!I157))),'Data Summary'!DJ163="Yes"),100-OFFSET('Sanitation Data'!$I$4,0,10*ROW('Sanitation Data'!I157)),NA())</f>
        <v>#N/A</v>
      </c>
      <c r="AV163" s="88" t="e">
        <f ca="true">+IF(AND(ISNUMBER(OFFSET('Sanitation Data'!$I$6,0,10*ROW('Sanitation Data'!I157))),'Data Summary'!DK163="Yes"),OFFSET('Sanitation Data'!$I$6,0,10*ROW('Sanitation Data'!I157)),NA())</f>
        <v>#N/A</v>
      </c>
      <c r="AW163" s="88" t="e">
        <f ca="true">+IF(AND(ISNUMBER(OFFSET('Sanitation Data'!$I$10,0,10*ROW('Sanitation Data'!I157))),'Data Summary'!DL163="Yes"),OFFSET('Sanitation Data'!$I$10,0,10*ROW('Sanitation Data'!I157)),NA())</f>
        <v>#N/A</v>
      </c>
      <c r="AX163" s="88" t="e">
        <f ca="true">+IF(AND(ISNUMBER(OFFSET('Sanitation Data'!$I$11,0,10*ROW('Sanitation Data'!I157))),'Data Summary'!DM163="Yes"),OFFSET('Sanitation Data'!$I$11,0,10*ROW('Sanitation Data'!I157)),NA())</f>
        <v>#N/A</v>
      </c>
      <c r="AY163" s="88" t="e">
        <f ca="true">+IF(AND(ISNUMBER(OFFSET('Sanitation Data'!$I$12,0,10*ROW('Sanitation Data'!I157))),'Data Summary'!DN163="Yes"),OFFSET('Sanitation Data'!$I$12,0,10*ROW('Sanitation Data'!I157)),NA())</f>
        <v>#N/A</v>
      </c>
      <c r="AZ163" s="89" t="e">
        <f ca="true">+IF(AND(ISNUMBER(OFFSET('Hygiene Data'!$D$5,0,10*ROW('Hygiene Data'!D157))),'Data Summary'!DO163="Yes"),OFFSET('Hygiene Data'!$D$5,0,10*ROW('Hygiene Data'!D157)),NA())</f>
        <v>#N/A</v>
      </c>
      <c r="BA163" s="89" t="e">
        <f ca="true">+IF(AND(ISNUMBER(OFFSET('Hygiene Data'!$D$7,0,10*ROW('Hygiene Data'!D157))),'Data Summary'!DP163="Yes"),OFFSET('Hygiene Data'!$D$7,0,10*ROW('Hygiene Data'!D157)),NA())</f>
        <v>#N/A</v>
      </c>
      <c r="BB163" s="89" t="e">
        <f ca="true">+IF(AND(ISNUMBER(OFFSET('Hygiene Data'!$D$9,0,10*ROW('Hygiene Data'!D157))),'Data Summary'!DQ163="Yes"),OFFSET('Hygiene Data'!$D$9,0,10*ROW('Hygiene Data'!D157)),NA())</f>
        <v>#N/A</v>
      </c>
      <c r="BC163" s="89" t="e">
        <f ca="true">+IF(AND(ISNUMBER(OFFSET('Hygiene Data'!$E$5,0,10*ROW('Hygiene Data'!E157))),'Data Summary'!DR163="Yes"),OFFSET('Hygiene Data'!$E$5,0,10*ROW('Hygiene Data'!E157)),NA())</f>
        <v>#N/A</v>
      </c>
      <c r="BD163" s="89" t="e">
        <f ca="true">+IF(AND(ISNUMBER(OFFSET('Hygiene Data'!$E$7,0,10*ROW('Hygiene Data'!E157))),'Data Summary'!DS163="Yes"),OFFSET('Hygiene Data'!$E$7,0,10*ROW('Hygiene Data'!E157)),NA())</f>
        <v>#N/A</v>
      </c>
      <c r="BE163" s="89" t="e">
        <f ca="true">+IF(AND(ISNUMBER(OFFSET('Hygiene Data'!$E$9,0,10*ROW('Hygiene Data'!E157))),'Data Summary'!DT163="Yes"),OFFSET('Hygiene Data'!$E$9,0,10*ROW('Hygiene Data'!E157)),NA())</f>
        <v>#N/A</v>
      </c>
      <c r="BF163" s="89" t="e">
        <f ca="true">+IF(AND(ISNUMBER(OFFSET('Hygiene Data'!$F$5,0,10*ROW('Hygiene Data'!F157))),'Data Summary'!DU163="Yes"),OFFSET('Hygiene Data'!$F$5,0,10*ROW('Hygiene Data'!F157)),NA())</f>
        <v>#N/A</v>
      </c>
      <c r="BG163" s="89" t="e">
        <f ca="true">+IF(AND(ISNUMBER(OFFSET('Hygiene Data'!$F$7,0,10*ROW('Hygiene Data'!F157))),'Data Summary'!DV163="Yes"),OFFSET('Hygiene Data'!$F$7,0,10*ROW('Hygiene Data'!F157)),NA())</f>
        <v>#N/A</v>
      </c>
      <c r="BH163" s="89" t="e">
        <f ca="true">+IF(AND(ISNUMBER(OFFSET('Hygiene Data'!$F$9,0,10*ROW('Hygiene Data'!F157))),'Data Summary'!DW163="Yes"),OFFSET('Hygiene Data'!$F$9,0,10*ROW('Hygiene Data'!F157)),NA())</f>
        <v>#N/A</v>
      </c>
      <c r="BI163" s="89" t="e">
        <f ca="true">+IF(AND(ISNUMBER(OFFSET('Hygiene Data'!$G$5,0,10*ROW('Hygiene Data'!G157))),'Data Summary'!DX163="Yes"),OFFSET('Hygiene Data'!$G$5,0,10*ROW('Hygiene Data'!G157)),NA())</f>
        <v>#N/A</v>
      </c>
      <c r="BJ163" s="89" t="e">
        <f ca="true">+IF(AND(ISNUMBER(OFFSET('Hygiene Data'!$G$7,0,10*ROW('Hygiene Data'!G157))),'Data Summary'!DY163="Yes"),OFFSET('Hygiene Data'!$G$7,0,10*ROW('Hygiene Data'!G157)),NA())</f>
        <v>#N/A</v>
      </c>
      <c r="BK163" s="89" t="e">
        <f ca="true">+IF(AND(ISNUMBER(OFFSET('Hygiene Data'!$G$9,0,10*ROW('Hygiene Data'!G157))),'Data Summary'!DZ163="Yes"),OFFSET('Hygiene Data'!$G$9,0,10*ROW('Hygiene Data'!G157)),NA())</f>
        <v>#N/A</v>
      </c>
      <c r="BL163" s="89" t="e">
        <f ca="true">+IF(AND(ISNUMBER(OFFSET('Hygiene Data'!$H$5,0,10*ROW('Hygiene Data'!H157))),'Data Summary'!EA163="Yes"),OFFSET('Hygiene Data'!$H$5,0,10*ROW('Hygiene Data'!H157)),NA())</f>
        <v>#N/A</v>
      </c>
      <c r="BM163" s="89" t="e">
        <f ca="true">+IF(AND(ISNUMBER(OFFSET('Hygiene Data'!$H$7,0,10*ROW('Hygiene Data'!H157))),'Data Summary'!EB163="Yes"),OFFSET('Hygiene Data'!$H$7,0,10*ROW('Hygiene Data'!H157)),NA())</f>
        <v>#N/A</v>
      </c>
      <c r="BN163" s="89" t="e">
        <f ca="true">+IF(AND(ISNUMBER(OFFSET('Hygiene Data'!$H$9,0,10*ROW('Hygiene Data'!H157))),'Data Summary'!EC163="Yes"),OFFSET('Hygiene Data'!$H$9,0,10*ROW('Hygiene Data'!H157)),NA())</f>
        <v>#N/A</v>
      </c>
      <c r="BO163" s="89" t="e">
        <f ca="true">+IF(AND(ISNUMBER(OFFSET('Hygiene Data'!$I$5,0,10*ROW('Hygiene Data'!I157))),'Data Summary'!ED163="Yes"),OFFSET('Hygiene Data'!$I$5,0,10*ROW('Hygiene Data'!I157)),NA())</f>
        <v>#N/A</v>
      </c>
      <c r="BP163" s="89" t="e">
        <f ca="true">+IF(AND(ISNUMBER(OFFSET('Hygiene Data'!$I$7,0,10*ROW('Hygiene Data'!I157))),'Data Summary'!EE163="Yes"),OFFSET('Hygiene Data'!$I$7,0,10*ROW('Hygiene Data'!I157)),NA())</f>
        <v>#N/A</v>
      </c>
      <c r="BQ163" s="89" t="e">
        <f ca="true">+IF(AND(ISNUMBER(OFFSET('Hygiene Data'!$I$9,0,10*ROW('Hygiene Data'!I157))),'Data Summary'!EF163="Yes"),OFFSET('Hygiene Data'!$I$9,0,10*ROW('Hygiene Data'!I157)),NA())</f>
        <v>#N/A</v>
      </c>
    </row>
    <row xmlns:x14ac="http://schemas.microsoft.com/office/spreadsheetml/2009/9/ac" r="164" x14ac:dyDescent="0.2">
      <c r="A164" s="326" t="e">
        <f ca="true">+RIGHT('Data Summary'!A164,LEN('Data Summary'!A164)-9)</f>
        <v>#VALUE!</v>
      </c>
      <c r="B164" s="34" t="str">
        <f ca="true">+IF(ISTEXT('Data Summary'!B164),'Data Summary'!B164,"")</f>
        <v/>
      </c>
      <c r="C164" s="325" t="e">
        <f ca="true">+VALUE('Data Summary'!C164)</f>
        <v>#VALUE!</v>
      </c>
      <c r="D164" s="87" t="e">
        <f ca="true">+IF(AND(ISNUMBER(OFFSET('Water Data'!$D$4,0,10*ROW('Water Data'!D158))),'Data Summary'!BS164="Yes"),100-OFFSET('Water Data'!$D$4,0,10*ROW('Water Data'!D158)),NA())</f>
        <v>#N/A</v>
      </c>
      <c r="E164" s="87" t="e">
        <f ca="true">+IF(AND(ISNUMBER(OFFSET('Water Data'!$D$6,0,10*ROW('Water Data'!D158))),'Data Summary'!BT164="Yes"),OFFSET('Water Data'!$D$6,0,10*ROW('Water Data'!D158)),NA())</f>
        <v>#N/A</v>
      </c>
      <c r="F164" s="87" t="e">
        <f ca="true">+IF(AND(ISNUMBER(OFFSET('Water Data'!$D$9,0,10*ROW('Water Data'!D158))),'Data Summary'!BU164="Yes"),OFFSET('Water Data'!$D$9,0,10*ROW('Water Data'!D158)),NA())</f>
        <v>#N/A</v>
      </c>
      <c r="G164" s="87" t="e">
        <f ca="true">+IF(AND(ISNUMBER(OFFSET('Water Data'!$E$4,0,10*ROW('Water Data'!E158))),'Data Summary'!BV164="Yes"),100-OFFSET('Water Data'!$E$4,0,10*ROW('Water Data'!E158)),NA())</f>
        <v>#N/A</v>
      </c>
      <c r="H164" s="87" t="e">
        <f ca="true">+IF(AND(ISNUMBER(OFFSET('Water Data'!$E$6,0,10*ROW('Water Data'!E158))),'Data Summary'!BW164="Yes"),OFFSET('Water Data'!$E$6,0,10*ROW('Water Data'!E158)),NA())</f>
        <v>#N/A</v>
      </c>
      <c r="I164" s="87" t="e">
        <f ca="true">+IF(AND(ISNUMBER(OFFSET('Water Data'!$E$9,0,10*ROW('Water Data'!E158))),'Data Summary'!BX164="Yes"),OFFSET('Water Data'!$E$9,0,10*ROW('Water Data'!E158)),NA())</f>
        <v>#N/A</v>
      </c>
      <c r="J164" s="87" t="e">
        <f ca="true">+IF(AND(ISNUMBER(OFFSET('Water Data'!$F$4,0,10*ROW('Water Data'!F158))),'Data Summary'!BY164="Yes"),100-OFFSET('Water Data'!$F$4,0,10*ROW('Water Data'!F158)),NA())</f>
        <v>#N/A</v>
      </c>
      <c r="K164" s="87" t="e">
        <f ca="true">+IF(AND(ISNUMBER(OFFSET('Water Data'!$F$6,0,10*ROW('Water Data'!F158))),'Data Summary'!BZ164="Yes"),OFFSET('Water Data'!$F$6,0,10*ROW('Water Data'!F158)),NA())</f>
        <v>#N/A</v>
      </c>
      <c r="L164" s="87" t="e">
        <f ca="true">+IF(AND(ISNUMBER(OFFSET('Water Data'!$F$9,0,10*ROW('Water Data'!F158))),'Data Summary'!CA164="Yes"),OFFSET('Water Data'!$F$9,0,10*ROW('Water Data'!F158)),NA())</f>
        <v>#N/A</v>
      </c>
      <c r="M164" s="87" t="e">
        <f ca="true">+IF(AND(ISNUMBER(OFFSET('Water Data'!$G$4,0,10*ROW('Water Data'!G158))),'Data Summary'!CB164="Yes"),100-OFFSET('Water Data'!$G$4,0,10*ROW('Water Data'!G158)),NA())</f>
        <v>#N/A</v>
      </c>
      <c r="N164" s="87" t="e">
        <f ca="true">+IF(AND(ISNUMBER(OFFSET('Water Data'!$G$6,0,10*ROW('Water Data'!G158))),'Data Summary'!CC164="Yes"),OFFSET('Water Data'!$G$6,0,10*ROW('Water Data'!G158)),NA())</f>
        <v>#N/A</v>
      </c>
      <c r="O164" s="87" t="e">
        <f ca="true">+IF(AND(ISNUMBER(OFFSET('Water Data'!$G$9,0,10*ROW('Water Data'!G158))),'Data Summary'!CD164="Yes"),OFFSET('Water Data'!$G$9,0,10*ROW('Water Data'!G158)),NA())</f>
        <v>#N/A</v>
      </c>
      <c r="P164" s="87" t="e">
        <f ca="true">+IF(AND(ISNUMBER(OFFSET('Water Data'!$H$4,0,10*ROW('Water Data'!H158))),'Data Summary'!CE164="Yes"),100-OFFSET('Water Data'!$H$4,0,10*ROW('Water Data'!H158)),NA())</f>
        <v>#N/A</v>
      </c>
      <c r="Q164" s="87" t="e">
        <f ca="true">+IF(AND(ISNUMBER(OFFSET('Water Data'!$H$6,0,10*ROW('Water Data'!H158))),'Data Summary'!CF164="Yes"),OFFSET('Water Data'!$H$6,0,10*ROW('Water Data'!H158)),NA())</f>
        <v>#N/A</v>
      </c>
      <c r="R164" s="87" t="e">
        <f ca="true">+IF(AND(ISNUMBER(OFFSET('Water Data'!$H$9,0,10*ROW('Water Data'!H158))),'Data Summary'!CG164="Yes"),OFFSET('Water Data'!$H$9,0,10*ROW('Water Data'!H158)),NA())</f>
        <v>#N/A</v>
      </c>
      <c r="S164" s="87" t="e">
        <f ca="true">+IF(AND(ISNUMBER(OFFSET('Water Data'!$I$4,0,10*ROW('Water Data'!I158))),'Data Summary'!CH164="Yes"),100-OFFSET('Water Data'!$I$4,0,10*ROW('Water Data'!I158)),NA())</f>
        <v>#N/A</v>
      </c>
      <c r="T164" s="87" t="e">
        <f ca="true">+IF(AND(ISNUMBER(OFFSET('Water Data'!$I$6,0,10*ROW('Water Data'!I158))),'Data Summary'!CI164="Yes"),OFFSET('Water Data'!$I$6,0,10*ROW('Water Data'!I158)),NA())</f>
        <v>#N/A</v>
      </c>
      <c r="U164" s="87" t="e">
        <f ca="true">+IF(AND(ISNUMBER(OFFSET('Water Data'!$I$9,0,10*ROW('Water Data'!I158))),'Data Summary'!CJ164="Yes"),OFFSET('Water Data'!$I$9,0,10*ROW('Water Data'!I158)),NA())</f>
        <v>#N/A</v>
      </c>
      <c r="V164" s="88" t="e">
        <f ca="true">+IF(AND(ISNUMBER(OFFSET('Sanitation Data'!$D$4,0,10*ROW('Sanitation Data'!D158))),'Data Summary'!CK164="Yes"),100-OFFSET('Sanitation Data'!$D$4,0,10*ROW('Sanitation Data'!D158)),NA())</f>
        <v>#N/A</v>
      </c>
      <c r="W164" s="88" t="e">
        <f ca="true">+IF(AND(ISNUMBER(OFFSET('Sanitation Data'!$D$6,0,10*ROW('Sanitation Data'!D158))),'Data Summary'!CL164="Yes"),OFFSET('Sanitation Data'!$D$6,0,10*ROW('Sanitation Data'!D158)),NA())</f>
        <v>#N/A</v>
      </c>
      <c r="X164" s="88" t="e">
        <f ca="true">+IF(AND(ISNUMBER(OFFSET('Sanitation Data'!$D$10,0,10*ROW('Sanitation Data'!D158))),'Data Summary'!CM164="Yes"),OFFSET('Sanitation Data'!$D$10,0,10*ROW('Sanitation Data'!D158)),NA())</f>
        <v>#N/A</v>
      </c>
      <c r="Y164" s="88" t="e">
        <f ca="true">+IF(AND(ISNUMBER(OFFSET('Sanitation Data'!$D$11,0,10*ROW('Sanitation Data'!D158))),'Data Summary'!CN164="Yes"),OFFSET('Sanitation Data'!$D$11,0,10*ROW('Sanitation Data'!D158)),NA())</f>
        <v>#N/A</v>
      </c>
      <c r="Z164" s="88" t="e">
        <f ca="true">+IF(AND(ISNUMBER(OFFSET('Sanitation Data'!$D$12,0,10*ROW('Sanitation Data'!D158))),'Data Summary'!CO164="Yes"),OFFSET('Sanitation Data'!$D$12,0,10*ROW('Sanitation Data'!D158)),NA())</f>
        <v>#N/A</v>
      </c>
      <c r="AA164" s="88" t="e">
        <f ca="true">+IF(AND(ISNUMBER(OFFSET('Sanitation Data'!$E$4,0,10*ROW('Sanitation Data'!E158))),'Data Summary'!CP164="Yes"),100-OFFSET('Sanitation Data'!$E$4,0,10*ROW('Sanitation Data'!E158)),NA())</f>
        <v>#N/A</v>
      </c>
      <c r="AB164" s="88" t="e">
        <f ca="true">+IF(AND(ISNUMBER(OFFSET('Sanitation Data'!$E$6,0,10*ROW('Sanitation Data'!E158))),'Data Summary'!CQ164="Yes"),OFFSET('Sanitation Data'!$E$6,0,10*ROW('Sanitation Data'!E158)),NA())</f>
        <v>#N/A</v>
      </c>
      <c r="AC164" s="88" t="e">
        <f ca="true">+IF(AND(ISNUMBER(OFFSET('Sanitation Data'!$E$10,0,10*ROW('Sanitation Data'!E158))),'Data Summary'!CR164="Yes"),OFFSET('Sanitation Data'!$E$10,0,10*ROW('Sanitation Data'!E158)),NA())</f>
        <v>#N/A</v>
      </c>
      <c r="AD164" s="88" t="e">
        <f ca="true">+IF(AND(ISNUMBER(OFFSET('Sanitation Data'!$E$11,0,10*ROW('Sanitation Data'!E158))),'Data Summary'!CS164="Yes"),OFFSET('Sanitation Data'!$E$11,0,10*ROW('Sanitation Data'!E158)),NA())</f>
        <v>#N/A</v>
      </c>
      <c r="AE164" s="88" t="e">
        <f ca="true">+IF(AND(ISNUMBER(OFFSET('Sanitation Data'!$E$12,0,10*ROW('Sanitation Data'!E158))),'Data Summary'!CT164="Yes"),OFFSET('Sanitation Data'!$E$12,0,10*ROW('Sanitation Data'!E158)),NA())</f>
        <v>#N/A</v>
      </c>
      <c r="AF164" s="88" t="e">
        <f ca="true">+IF(AND(ISNUMBER(OFFSET('Sanitation Data'!$F$4,0,10*ROW('Sanitation Data'!F158))),'Data Summary'!CU164="Yes"),100-OFFSET('Sanitation Data'!$F$4,0,10*ROW('Sanitation Data'!F158)),NA())</f>
        <v>#N/A</v>
      </c>
      <c r="AG164" s="88" t="e">
        <f ca="true">+IF(AND(ISNUMBER(OFFSET('Sanitation Data'!$F$6,0,10*ROW('Sanitation Data'!F158))),'Data Summary'!CV164="Yes"),OFFSET('Sanitation Data'!$F$6,0,10*ROW('Sanitation Data'!F158)),NA())</f>
        <v>#N/A</v>
      </c>
      <c r="AH164" s="88" t="e">
        <f ca="true">+IF(AND(ISNUMBER(OFFSET('Sanitation Data'!$F$10,0,10*ROW('Sanitation Data'!F158))),'Data Summary'!CW164="Yes"),OFFSET('Sanitation Data'!$F$10,0,10*ROW('Sanitation Data'!F158)),NA())</f>
        <v>#N/A</v>
      </c>
      <c r="AI164" s="88" t="e">
        <f ca="true">+IF(AND(ISNUMBER(OFFSET('Sanitation Data'!$F$11,0,10*ROW('Sanitation Data'!F158))),'Data Summary'!CX164="Yes"),OFFSET('Sanitation Data'!$F$11,0,10*ROW('Sanitation Data'!F158)),NA())</f>
        <v>#N/A</v>
      </c>
      <c r="AJ164" s="88" t="e">
        <f ca="true">+IF(AND(ISNUMBER(OFFSET('Sanitation Data'!$F$12,0,10*ROW('Sanitation Data'!F158))),'Data Summary'!CY164="Yes"),OFFSET('Sanitation Data'!$F$12,0,10*ROW('Sanitation Data'!F158)),NA())</f>
        <v>#N/A</v>
      </c>
      <c r="AK164" s="88" t="e">
        <f ca="true">+IF(AND(ISNUMBER(OFFSET('Sanitation Data'!$G$4,0,10*ROW('Sanitation Data'!G158))),'Data Summary'!CZ164="Yes"),100-OFFSET('Sanitation Data'!$G$4,0,10*ROW('Sanitation Data'!G158)),NA())</f>
        <v>#N/A</v>
      </c>
      <c r="AL164" s="88" t="e">
        <f ca="true">+IF(AND(ISNUMBER(OFFSET('Sanitation Data'!$G$6,0,10*ROW('Sanitation Data'!G158))),'Data Summary'!DA164="Yes"),OFFSET('Sanitation Data'!$G$6,0,10*ROW('Sanitation Data'!G158)),NA())</f>
        <v>#N/A</v>
      </c>
      <c r="AM164" s="88" t="e">
        <f ca="true">+IF(AND(ISNUMBER(OFFSET('Sanitation Data'!$G$10,0,10*ROW('Sanitation Data'!G158))),'Data Summary'!DB164="Yes"),OFFSET('Sanitation Data'!$G$10,0,10*ROW('Sanitation Data'!G158)),NA())</f>
        <v>#N/A</v>
      </c>
      <c r="AN164" s="88" t="e">
        <f ca="true">+IF(AND(ISNUMBER(OFFSET('Sanitation Data'!$G$11,0,10*ROW('Sanitation Data'!G158))),'Data Summary'!DC164="Yes"),OFFSET('Sanitation Data'!$G$11,0,10*ROW('Sanitation Data'!G158)),NA())</f>
        <v>#N/A</v>
      </c>
      <c r="AO164" s="88" t="e">
        <f ca="true">+IF(AND(ISNUMBER(OFFSET('Sanitation Data'!$G$12,0,10*ROW('Sanitation Data'!G158))),'Data Summary'!DD164="Yes"),OFFSET('Sanitation Data'!$G$12,0,10*ROW('Sanitation Data'!G158)),NA())</f>
        <v>#N/A</v>
      </c>
      <c r="AP164" s="88" t="e">
        <f ca="true">+IF(AND(ISNUMBER(OFFSET('Sanitation Data'!$H$4,0,10*ROW('Sanitation Data'!H158))),'Data Summary'!DE164="Yes"),100-OFFSET('Sanitation Data'!$H$4,0,10*ROW('Sanitation Data'!H158)),NA())</f>
        <v>#N/A</v>
      </c>
      <c r="AQ164" s="88" t="e">
        <f ca="true">+IF(AND(ISNUMBER(OFFSET('Sanitation Data'!$H$6,0,10*ROW('Sanitation Data'!H158))),'Data Summary'!DF164="Yes"),OFFSET('Sanitation Data'!$H$6,0,10*ROW('Sanitation Data'!H158)),NA())</f>
        <v>#N/A</v>
      </c>
      <c r="AR164" s="88" t="e">
        <f ca="true">+IF(AND(ISNUMBER(OFFSET('Sanitation Data'!$H$10,0,10*ROW('Sanitation Data'!H158))),'Data Summary'!DG164="Yes"),OFFSET('Sanitation Data'!$H$10,0,10*ROW('Sanitation Data'!H158)),NA())</f>
        <v>#N/A</v>
      </c>
      <c r="AS164" s="88" t="e">
        <f ca="true">+IF(AND(ISNUMBER(OFFSET('Sanitation Data'!$H$11,0,10*ROW('Sanitation Data'!H158))),'Data Summary'!DH164="Yes"),OFFSET('Sanitation Data'!$H$11,0,10*ROW('Sanitation Data'!H158)),NA())</f>
        <v>#N/A</v>
      </c>
      <c r="AT164" s="88" t="e">
        <f ca="true">+IF(AND(ISNUMBER(OFFSET('Sanitation Data'!$H$12,0,10*ROW('Sanitation Data'!H158))),'Data Summary'!DI164="Yes"),OFFSET('Sanitation Data'!$H$12,0,10*ROW('Sanitation Data'!H158)),NA())</f>
        <v>#N/A</v>
      </c>
      <c r="AU164" s="88" t="e">
        <f ca="true">+IF(AND(ISNUMBER(OFFSET('Sanitation Data'!$I$4,0,10*ROW('Sanitation Data'!I158))),'Data Summary'!DJ164="Yes"),100-OFFSET('Sanitation Data'!$I$4,0,10*ROW('Sanitation Data'!I158)),NA())</f>
        <v>#N/A</v>
      </c>
      <c r="AV164" s="88" t="e">
        <f ca="true">+IF(AND(ISNUMBER(OFFSET('Sanitation Data'!$I$6,0,10*ROW('Sanitation Data'!I158))),'Data Summary'!DK164="Yes"),OFFSET('Sanitation Data'!$I$6,0,10*ROW('Sanitation Data'!I158)),NA())</f>
        <v>#N/A</v>
      </c>
      <c r="AW164" s="88" t="e">
        <f ca="true">+IF(AND(ISNUMBER(OFFSET('Sanitation Data'!$I$10,0,10*ROW('Sanitation Data'!I158))),'Data Summary'!DL164="Yes"),OFFSET('Sanitation Data'!$I$10,0,10*ROW('Sanitation Data'!I158)),NA())</f>
        <v>#N/A</v>
      </c>
      <c r="AX164" s="88" t="e">
        <f ca="true">+IF(AND(ISNUMBER(OFFSET('Sanitation Data'!$I$11,0,10*ROW('Sanitation Data'!I158))),'Data Summary'!DM164="Yes"),OFFSET('Sanitation Data'!$I$11,0,10*ROW('Sanitation Data'!I158)),NA())</f>
        <v>#N/A</v>
      </c>
      <c r="AY164" s="88" t="e">
        <f ca="true">+IF(AND(ISNUMBER(OFFSET('Sanitation Data'!$I$12,0,10*ROW('Sanitation Data'!I158))),'Data Summary'!DN164="Yes"),OFFSET('Sanitation Data'!$I$12,0,10*ROW('Sanitation Data'!I158)),NA())</f>
        <v>#N/A</v>
      </c>
      <c r="AZ164" s="89" t="e">
        <f ca="true">+IF(AND(ISNUMBER(OFFSET('Hygiene Data'!$D$5,0,10*ROW('Hygiene Data'!D158))),'Data Summary'!DO164="Yes"),OFFSET('Hygiene Data'!$D$5,0,10*ROW('Hygiene Data'!D158)),NA())</f>
        <v>#N/A</v>
      </c>
      <c r="BA164" s="89" t="e">
        <f ca="true">+IF(AND(ISNUMBER(OFFSET('Hygiene Data'!$D$7,0,10*ROW('Hygiene Data'!D158))),'Data Summary'!DP164="Yes"),OFFSET('Hygiene Data'!$D$7,0,10*ROW('Hygiene Data'!D158)),NA())</f>
        <v>#N/A</v>
      </c>
      <c r="BB164" s="89" t="e">
        <f ca="true">+IF(AND(ISNUMBER(OFFSET('Hygiene Data'!$D$9,0,10*ROW('Hygiene Data'!D158))),'Data Summary'!DQ164="Yes"),OFFSET('Hygiene Data'!$D$9,0,10*ROW('Hygiene Data'!D158)),NA())</f>
        <v>#N/A</v>
      </c>
      <c r="BC164" s="89" t="e">
        <f ca="true">+IF(AND(ISNUMBER(OFFSET('Hygiene Data'!$E$5,0,10*ROW('Hygiene Data'!E158))),'Data Summary'!DR164="Yes"),OFFSET('Hygiene Data'!$E$5,0,10*ROW('Hygiene Data'!E158)),NA())</f>
        <v>#N/A</v>
      </c>
      <c r="BD164" s="89" t="e">
        <f ca="true">+IF(AND(ISNUMBER(OFFSET('Hygiene Data'!$E$7,0,10*ROW('Hygiene Data'!E158))),'Data Summary'!DS164="Yes"),OFFSET('Hygiene Data'!$E$7,0,10*ROW('Hygiene Data'!E158)),NA())</f>
        <v>#N/A</v>
      </c>
      <c r="BE164" s="89" t="e">
        <f ca="true">+IF(AND(ISNUMBER(OFFSET('Hygiene Data'!$E$9,0,10*ROW('Hygiene Data'!E158))),'Data Summary'!DT164="Yes"),OFFSET('Hygiene Data'!$E$9,0,10*ROW('Hygiene Data'!E158)),NA())</f>
        <v>#N/A</v>
      </c>
      <c r="BF164" s="89" t="e">
        <f ca="true">+IF(AND(ISNUMBER(OFFSET('Hygiene Data'!$F$5,0,10*ROW('Hygiene Data'!F158))),'Data Summary'!DU164="Yes"),OFFSET('Hygiene Data'!$F$5,0,10*ROW('Hygiene Data'!F158)),NA())</f>
        <v>#N/A</v>
      </c>
      <c r="BG164" s="89" t="e">
        <f ca="true">+IF(AND(ISNUMBER(OFFSET('Hygiene Data'!$F$7,0,10*ROW('Hygiene Data'!F158))),'Data Summary'!DV164="Yes"),OFFSET('Hygiene Data'!$F$7,0,10*ROW('Hygiene Data'!F158)),NA())</f>
        <v>#N/A</v>
      </c>
      <c r="BH164" s="89" t="e">
        <f ca="true">+IF(AND(ISNUMBER(OFFSET('Hygiene Data'!$F$9,0,10*ROW('Hygiene Data'!F158))),'Data Summary'!DW164="Yes"),OFFSET('Hygiene Data'!$F$9,0,10*ROW('Hygiene Data'!F158)),NA())</f>
        <v>#N/A</v>
      </c>
      <c r="BI164" s="89" t="e">
        <f ca="true">+IF(AND(ISNUMBER(OFFSET('Hygiene Data'!$G$5,0,10*ROW('Hygiene Data'!G158))),'Data Summary'!DX164="Yes"),OFFSET('Hygiene Data'!$G$5,0,10*ROW('Hygiene Data'!G158)),NA())</f>
        <v>#N/A</v>
      </c>
      <c r="BJ164" s="89" t="e">
        <f ca="true">+IF(AND(ISNUMBER(OFFSET('Hygiene Data'!$G$7,0,10*ROW('Hygiene Data'!G158))),'Data Summary'!DY164="Yes"),OFFSET('Hygiene Data'!$G$7,0,10*ROW('Hygiene Data'!G158)),NA())</f>
        <v>#N/A</v>
      </c>
      <c r="BK164" s="89" t="e">
        <f ca="true">+IF(AND(ISNUMBER(OFFSET('Hygiene Data'!$G$9,0,10*ROW('Hygiene Data'!G158))),'Data Summary'!DZ164="Yes"),OFFSET('Hygiene Data'!$G$9,0,10*ROW('Hygiene Data'!G158)),NA())</f>
        <v>#N/A</v>
      </c>
      <c r="BL164" s="89" t="e">
        <f ca="true">+IF(AND(ISNUMBER(OFFSET('Hygiene Data'!$H$5,0,10*ROW('Hygiene Data'!H158))),'Data Summary'!EA164="Yes"),OFFSET('Hygiene Data'!$H$5,0,10*ROW('Hygiene Data'!H158)),NA())</f>
        <v>#N/A</v>
      </c>
      <c r="BM164" s="89" t="e">
        <f ca="true">+IF(AND(ISNUMBER(OFFSET('Hygiene Data'!$H$7,0,10*ROW('Hygiene Data'!H158))),'Data Summary'!EB164="Yes"),OFFSET('Hygiene Data'!$H$7,0,10*ROW('Hygiene Data'!H158)),NA())</f>
        <v>#N/A</v>
      </c>
      <c r="BN164" s="89" t="e">
        <f ca="true">+IF(AND(ISNUMBER(OFFSET('Hygiene Data'!$H$9,0,10*ROW('Hygiene Data'!H158))),'Data Summary'!EC164="Yes"),OFFSET('Hygiene Data'!$H$9,0,10*ROW('Hygiene Data'!H158)),NA())</f>
        <v>#N/A</v>
      </c>
      <c r="BO164" s="89" t="e">
        <f ca="true">+IF(AND(ISNUMBER(OFFSET('Hygiene Data'!$I$5,0,10*ROW('Hygiene Data'!I158))),'Data Summary'!ED164="Yes"),OFFSET('Hygiene Data'!$I$5,0,10*ROW('Hygiene Data'!I158)),NA())</f>
        <v>#N/A</v>
      </c>
      <c r="BP164" s="89" t="e">
        <f ca="true">+IF(AND(ISNUMBER(OFFSET('Hygiene Data'!$I$7,0,10*ROW('Hygiene Data'!I158))),'Data Summary'!EE164="Yes"),OFFSET('Hygiene Data'!$I$7,0,10*ROW('Hygiene Data'!I158)),NA())</f>
        <v>#N/A</v>
      </c>
      <c r="BQ164" s="89" t="e">
        <f ca="true">+IF(AND(ISNUMBER(OFFSET('Hygiene Data'!$I$9,0,10*ROW('Hygiene Data'!I158))),'Data Summary'!EF164="Yes"),OFFSET('Hygiene Data'!$I$9,0,10*ROW('Hygiene Data'!I158)),NA())</f>
        <v>#N/A</v>
      </c>
    </row>
    <row xmlns:x14ac="http://schemas.microsoft.com/office/spreadsheetml/2009/9/ac" r="165" x14ac:dyDescent="0.2">
      <c r="A165" s="326" t="e">
        <f ca="true">+RIGHT('Data Summary'!A165,LEN('Data Summary'!A165)-9)</f>
        <v>#VALUE!</v>
      </c>
      <c r="B165" s="34" t="str">
        <f ca="true">+IF(ISTEXT('Data Summary'!B165),'Data Summary'!B165,"")</f>
        <v/>
      </c>
      <c r="C165" s="325" t="e">
        <f ca="true">+VALUE('Data Summary'!C165)</f>
        <v>#VALUE!</v>
      </c>
      <c r="D165" s="87" t="e">
        <f ca="true">+IF(AND(ISNUMBER(OFFSET('Water Data'!$D$4,0,10*ROW('Water Data'!D159))),'Data Summary'!BS165="Yes"),100-OFFSET('Water Data'!$D$4,0,10*ROW('Water Data'!D159)),NA())</f>
        <v>#N/A</v>
      </c>
      <c r="E165" s="87" t="e">
        <f ca="true">+IF(AND(ISNUMBER(OFFSET('Water Data'!$D$6,0,10*ROW('Water Data'!D159))),'Data Summary'!BT165="Yes"),OFFSET('Water Data'!$D$6,0,10*ROW('Water Data'!D159)),NA())</f>
        <v>#N/A</v>
      </c>
      <c r="F165" s="87" t="e">
        <f ca="true">+IF(AND(ISNUMBER(OFFSET('Water Data'!$D$9,0,10*ROW('Water Data'!D159))),'Data Summary'!BU165="Yes"),OFFSET('Water Data'!$D$9,0,10*ROW('Water Data'!D159)),NA())</f>
        <v>#N/A</v>
      </c>
      <c r="G165" s="87" t="e">
        <f ca="true">+IF(AND(ISNUMBER(OFFSET('Water Data'!$E$4,0,10*ROW('Water Data'!E159))),'Data Summary'!BV165="Yes"),100-OFFSET('Water Data'!$E$4,0,10*ROW('Water Data'!E159)),NA())</f>
        <v>#N/A</v>
      </c>
      <c r="H165" s="87" t="e">
        <f ca="true">+IF(AND(ISNUMBER(OFFSET('Water Data'!$E$6,0,10*ROW('Water Data'!E159))),'Data Summary'!BW165="Yes"),OFFSET('Water Data'!$E$6,0,10*ROW('Water Data'!E159)),NA())</f>
        <v>#N/A</v>
      </c>
      <c r="I165" s="87" t="e">
        <f ca="true">+IF(AND(ISNUMBER(OFFSET('Water Data'!$E$9,0,10*ROW('Water Data'!E159))),'Data Summary'!BX165="Yes"),OFFSET('Water Data'!$E$9,0,10*ROW('Water Data'!E159)),NA())</f>
        <v>#N/A</v>
      </c>
      <c r="J165" s="87" t="e">
        <f ca="true">+IF(AND(ISNUMBER(OFFSET('Water Data'!$F$4,0,10*ROW('Water Data'!F159))),'Data Summary'!BY165="Yes"),100-OFFSET('Water Data'!$F$4,0,10*ROW('Water Data'!F159)),NA())</f>
        <v>#N/A</v>
      </c>
      <c r="K165" s="87" t="e">
        <f ca="true">+IF(AND(ISNUMBER(OFFSET('Water Data'!$F$6,0,10*ROW('Water Data'!F159))),'Data Summary'!BZ165="Yes"),OFFSET('Water Data'!$F$6,0,10*ROW('Water Data'!F159)),NA())</f>
        <v>#N/A</v>
      </c>
      <c r="L165" s="87" t="e">
        <f ca="true">+IF(AND(ISNUMBER(OFFSET('Water Data'!$F$9,0,10*ROW('Water Data'!F159))),'Data Summary'!CA165="Yes"),OFFSET('Water Data'!$F$9,0,10*ROW('Water Data'!F159)),NA())</f>
        <v>#N/A</v>
      </c>
      <c r="M165" s="87" t="e">
        <f ca="true">+IF(AND(ISNUMBER(OFFSET('Water Data'!$G$4,0,10*ROW('Water Data'!G159))),'Data Summary'!CB165="Yes"),100-OFFSET('Water Data'!$G$4,0,10*ROW('Water Data'!G159)),NA())</f>
        <v>#N/A</v>
      </c>
      <c r="N165" s="87" t="e">
        <f ca="true">+IF(AND(ISNUMBER(OFFSET('Water Data'!$G$6,0,10*ROW('Water Data'!G159))),'Data Summary'!CC165="Yes"),OFFSET('Water Data'!$G$6,0,10*ROW('Water Data'!G159)),NA())</f>
        <v>#N/A</v>
      </c>
      <c r="O165" s="87" t="e">
        <f ca="true">+IF(AND(ISNUMBER(OFFSET('Water Data'!$G$9,0,10*ROW('Water Data'!G159))),'Data Summary'!CD165="Yes"),OFFSET('Water Data'!$G$9,0,10*ROW('Water Data'!G159)),NA())</f>
        <v>#N/A</v>
      </c>
      <c r="P165" s="87" t="e">
        <f ca="true">+IF(AND(ISNUMBER(OFFSET('Water Data'!$H$4,0,10*ROW('Water Data'!H159))),'Data Summary'!CE165="Yes"),100-OFFSET('Water Data'!$H$4,0,10*ROW('Water Data'!H159)),NA())</f>
        <v>#N/A</v>
      </c>
      <c r="Q165" s="87" t="e">
        <f ca="true">+IF(AND(ISNUMBER(OFFSET('Water Data'!$H$6,0,10*ROW('Water Data'!H159))),'Data Summary'!CF165="Yes"),OFFSET('Water Data'!$H$6,0,10*ROW('Water Data'!H159)),NA())</f>
        <v>#N/A</v>
      </c>
      <c r="R165" s="87" t="e">
        <f ca="true">+IF(AND(ISNUMBER(OFFSET('Water Data'!$H$9,0,10*ROW('Water Data'!H159))),'Data Summary'!CG165="Yes"),OFFSET('Water Data'!$H$9,0,10*ROW('Water Data'!H159)),NA())</f>
        <v>#N/A</v>
      </c>
      <c r="S165" s="87" t="e">
        <f ca="true">+IF(AND(ISNUMBER(OFFSET('Water Data'!$I$4,0,10*ROW('Water Data'!I159))),'Data Summary'!CH165="Yes"),100-OFFSET('Water Data'!$I$4,0,10*ROW('Water Data'!I159)),NA())</f>
        <v>#N/A</v>
      </c>
      <c r="T165" s="87" t="e">
        <f ca="true">+IF(AND(ISNUMBER(OFFSET('Water Data'!$I$6,0,10*ROW('Water Data'!I159))),'Data Summary'!CI165="Yes"),OFFSET('Water Data'!$I$6,0,10*ROW('Water Data'!I159)),NA())</f>
        <v>#N/A</v>
      </c>
      <c r="U165" s="87" t="e">
        <f ca="true">+IF(AND(ISNUMBER(OFFSET('Water Data'!$I$9,0,10*ROW('Water Data'!I159))),'Data Summary'!CJ165="Yes"),OFFSET('Water Data'!$I$9,0,10*ROW('Water Data'!I159)),NA())</f>
        <v>#N/A</v>
      </c>
      <c r="V165" s="88" t="e">
        <f ca="true">+IF(AND(ISNUMBER(OFFSET('Sanitation Data'!$D$4,0,10*ROW('Sanitation Data'!D159))),'Data Summary'!CK165="Yes"),100-OFFSET('Sanitation Data'!$D$4,0,10*ROW('Sanitation Data'!D159)),NA())</f>
        <v>#N/A</v>
      </c>
      <c r="W165" s="88" t="e">
        <f ca="true">+IF(AND(ISNUMBER(OFFSET('Sanitation Data'!$D$6,0,10*ROW('Sanitation Data'!D159))),'Data Summary'!CL165="Yes"),OFFSET('Sanitation Data'!$D$6,0,10*ROW('Sanitation Data'!D159)),NA())</f>
        <v>#N/A</v>
      </c>
      <c r="X165" s="88" t="e">
        <f ca="true">+IF(AND(ISNUMBER(OFFSET('Sanitation Data'!$D$10,0,10*ROW('Sanitation Data'!D159))),'Data Summary'!CM165="Yes"),OFFSET('Sanitation Data'!$D$10,0,10*ROW('Sanitation Data'!D159)),NA())</f>
        <v>#N/A</v>
      </c>
      <c r="Y165" s="88" t="e">
        <f ca="true">+IF(AND(ISNUMBER(OFFSET('Sanitation Data'!$D$11,0,10*ROW('Sanitation Data'!D159))),'Data Summary'!CN165="Yes"),OFFSET('Sanitation Data'!$D$11,0,10*ROW('Sanitation Data'!D159)),NA())</f>
        <v>#N/A</v>
      </c>
      <c r="Z165" s="88" t="e">
        <f ca="true">+IF(AND(ISNUMBER(OFFSET('Sanitation Data'!$D$12,0,10*ROW('Sanitation Data'!D159))),'Data Summary'!CO165="Yes"),OFFSET('Sanitation Data'!$D$12,0,10*ROW('Sanitation Data'!D159)),NA())</f>
        <v>#N/A</v>
      </c>
      <c r="AA165" s="88" t="e">
        <f ca="true">+IF(AND(ISNUMBER(OFFSET('Sanitation Data'!$E$4,0,10*ROW('Sanitation Data'!E159))),'Data Summary'!CP165="Yes"),100-OFFSET('Sanitation Data'!$E$4,0,10*ROW('Sanitation Data'!E159)),NA())</f>
        <v>#N/A</v>
      </c>
      <c r="AB165" s="88" t="e">
        <f ca="true">+IF(AND(ISNUMBER(OFFSET('Sanitation Data'!$E$6,0,10*ROW('Sanitation Data'!E159))),'Data Summary'!CQ165="Yes"),OFFSET('Sanitation Data'!$E$6,0,10*ROW('Sanitation Data'!E159)),NA())</f>
        <v>#N/A</v>
      </c>
      <c r="AC165" s="88" t="e">
        <f ca="true">+IF(AND(ISNUMBER(OFFSET('Sanitation Data'!$E$10,0,10*ROW('Sanitation Data'!E159))),'Data Summary'!CR165="Yes"),OFFSET('Sanitation Data'!$E$10,0,10*ROW('Sanitation Data'!E159)),NA())</f>
        <v>#N/A</v>
      </c>
      <c r="AD165" s="88" t="e">
        <f ca="true">+IF(AND(ISNUMBER(OFFSET('Sanitation Data'!$E$11,0,10*ROW('Sanitation Data'!E159))),'Data Summary'!CS165="Yes"),OFFSET('Sanitation Data'!$E$11,0,10*ROW('Sanitation Data'!E159)),NA())</f>
        <v>#N/A</v>
      </c>
      <c r="AE165" s="88" t="e">
        <f ca="true">+IF(AND(ISNUMBER(OFFSET('Sanitation Data'!$E$12,0,10*ROW('Sanitation Data'!E159))),'Data Summary'!CT165="Yes"),OFFSET('Sanitation Data'!$E$12,0,10*ROW('Sanitation Data'!E159)),NA())</f>
        <v>#N/A</v>
      </c>
      <c r="AF165" s="88" t="e">
        <f ca="true">+IF(AND(ISNUMBER(OFFSET('Sanitation Data'!$F$4,0,10*ROW('Sanitation Data'!F159))),'Data Summary'!CU165="Yes"),100-OFFSET('Sanitation Data'!$F$4,0,10*ROW('Sanitation Data'!F159)),NA())</f>
        <v>#N/A</v>
      </c>
      <c r="AG165" s="88" t="e">
        <f ca="true">+IF(AND(ISNUMBER(OFFSET('Sanitation Data'!$F$6,0,10*ROW('Sanitation Data'!F159))),'Data Summary'!CV165="Yes"),OFFSET('Sanitation Data'!$F$6,0,10*ROW('Sanitation Data'!F159)),NA())</f>
        <v>#N/A</v>
      </c>
      <c r="AH165" s="88" t="e">
        <f ca="true">+IF(AND(ISNUMBER(OFFSET('Sanitation Data'!$F$10,0,10*ROW('Sanitation Data'!F159))),'Data Summary'!CW165="Yes"),OFFSET('Sanitation Data'!$F$10,0,10*ROW('Sanitation Data'!F159)),NA())</f>
        <v>#N/A</v>
      </c>
      <c r="AI165" s="88" t="e">
        <f ca="true">+IF(AND(ISNUMBER(OFFSET('Sanitation Data'!$F$11,0,10*ROW('Sanitation Data'!F159))),'Data Summary'!CX165="Yes"),OFFSET('Sanitation Data'!$F$11,0,10*ROW('Sanitation Data'!F159)),NA())</f>
        <v>#N/A</v>
      </c>
      <c r="AJ165" s="88" t="e">
        <f ca="true">+IF(AND(ISNUMBER(OFFSET('Sanitation Data'!$F$12,0,10*ROW('Sanitation Data'!F159))),'Data Summary'!CY165="Yes"),OFFSET('Sanitation Data'!$F$12,0,10*ROW('Sanitation Data'!F159)),NA())</f>
        <v>#N/A</v>
      </c>
      <c r="AK165" s="88" t="e">
        <f ca="true">+IF(AND(ISNUMBER(OFFSET('Sanitation Data'!$G$4,0,10*ROW('Sanitation Data'!G159))),'Data Summary'!CZ165="Yes"),100-OFFSET('Sanitation Data'!$G$4,0,10*ROW('Sanitation Data'!G159)),NA())</f>
        <v>#N/A</v>
      </c>
      <c r="AL165" s="88" t="e">
        <f ca="true">+IF(AND(ISNUMBER(OFFSET('Sanitation Data'!$G$6,0,10*ROW('Sanitation Data'!G159))),'Data Summary'!DA165="Yes"),OFFSET('Sanitation Data'!$G$6,0,10*ROW('Sanitation Data'!G159)),NA())</f>
        <v>#N/A</v>
      </c>
      <c r="AM165" s="88" t="e">
        <f ca="true">+IF(AND(ISNUMBER(OFFSET('Sanitation Data'!$G$10,0,10*ROW('Sanitation Data'!G159))),'Data Summary'!DB165="Yes"),OFFSET('Sanitation Data'!$G$10,0,10*ROW('Sanitation Data'!G159)),NA())</f>
        <v>#N/A</v>
      </c>
      <c r="AN165" s="88" t="e">
        <f ca="true">+IF(AND(ISNUMBER(OFFSET('Sanitation Data'!$G$11,0,10*ROW('Sanitation Data'!G159))),'Data Summary'!DC165="Yes"),OFFSET('Sanitation Data'!$G$11,0,10*ROW('Sanitation Data'!G159)),NA())</f>
        <v>#N/A</v>
      </c>
      <c r="AO165" s="88" t="e">
        <f ca="true">+IF(AND(ISNUMBER(OFFSET('Sanitation Data'!$G$12,0,10*ROW('Sanitation Data'!G159))),'Data Summary'!DD165="Yes"),OFFSET('Sanitation Data'!$G$12,0,10*ROW('Sanitation Data'!G159)),NA())</f>
        <v>#N/A</v>
      </c>
      <c r="AP165" s="88" t="e">
        <f ca="true">+IF(AND(ISNUMBER(OFFSET('Sanitation Data'!$H$4,0,10*ROW('Sanitation Data'!H159))),'Data Summary'!DE165="Yes"),100-OFFSET('Sanitation Data'!$H$4,0,10*ROW('Sanitation Data'!H159)),NA())</f>
        <v>#N/A</v>
      </c>
      <c r="AQ165" s="88" t="e">
        <f ca="true">+IF(AND(ISNUMBER(OFFSET('Sanitation Data'!$H$6,0,10*ROW('Sanitation Data'!H159))),'Data Summary'!DF165="Yes"),OFFSET('Sanitation Data'!$H$6,0,10*ROW('Sanitation Data'!H159)),NA())</f>
        <v>#N/A</v>
      </c>
      <c r="AR165" s="88" t="e">
        <f ca="true">+IF(AND(ISNUMBER(OFFSET('Sanitation Data'!$H$10,0,10*ROW('Sanitation Data'!H159))),'Data Summary'!DG165="Yes"),OFFSET('Sanitation Data'!$H$10,0,10*ROW('Sanitation Data'!H159)),NA())</f>
        <v>#N/A</v>
      </c>
      <c r="AS165" s="88" t="e">
        <f ca="true">+IF(AND(ISNUMBER(OFFSET('Sanitation Data'!$H$11,0,10*ROW('Sanitation Data'!H159))),'Data Summary'!DH165="Yes"),OFFSET('Sanitation Data'!$H$11,0,10*ROW('Sanitation Data'!H159)),NA())</f>
        <v>#N/A</v>
      </c>
      <c r="AT165" s="88" t="e">
        <f ca="true">+IF(AND(ISNUMBER(OFFSET('Sanitation Data'!$H$12,0,10*ROW('Sanitation Data'!H159))),'Data Summary'!DI165="Yes"),OFFSET('Sanitation Data'!$H$12,0,10*ROW('Sanitation Data'!H159)),NA())</f>
        <v>#N/A</v>
      </c>
      <c r="AU165" s="88" t="e">
        <f ca="true">+IF(AND(ISNUMBER(OFFSET('Sanitation Data'!$I$4,0,10*ROW('Sanitation Data'!I159))),'Data Summary'!DJ165="Yes"),100-OFFSET('Sanitation Data'!$I$4,0,10*ROW('Sanitation Data'!I159)),NA())</f>
        <v>#N/A</v>
      </c>
      <c r="AV165" s="88" t="e">
        <f ca="true">+IF(AND(ISNUMBER(OFFSET('Sanitation Data'!$I$6,0,10*ROW('Sanitation Data'!I159))),'Data Summary'!DK165="Yes"),OFFSET('Sanitation Data'!$I$6,0,10*ROW('Sanitation Data'!I159)),NA())</f>
        <v>#N/A</v>
      </c>
      <c r="AW165" s="88" t="e">
        <f ca="true">+IF(AND(ISNUMBER(OFFSET('Sanitation Data'!$I$10,0,10*ROW('Sanitation Data'!I159))),'Data Summary'!DL165="Yes"),OFFSET('Sanitation Data'!$I$10,0,10*ROW('Sanitation Data'!I159)),NA())</f>
        <v>#N/A</v>
      </c>
      <c r="AX165" s="88" t="e">
        <f ca="true">+IF(AND(ISNUMBER(OFFSET('Sanitation Data'!$I$11,0,10*ROW('Sanitation Data'!I159))),'Data Summary'!DM165="Yes"),OFFSET('Sanitation Data'!$I$11,0,10*ROW('Sanitation Data'!I159)),NA())</f>
        <v>#N/A</v>
      </c>
      <c r="AY165" s="88" t="e">
        <f ca="true">+IF(AND(ISNUMBER(OFFSET('Sanitation Data'!$I$12,0,10*ROW('Sanitation Data'!I159))),'Data Summary'!DN165="Yes"),OFFSET('Sanitation Data'!$I$12,0,10*ROW('Sanitation Data'!I159)),NA())</f>
        <v>#N/A</v>
      </c>
      <c r="AZ165" s="89" t="e">
        <f ca="true">+IF(AND(ISNUMBER(OFFSET('Hygiene Data'!$D$5,0,10*ROW('Hygiene Data'!D159))),'Data Summary'!DO165="Yes"),OFFSET('Hygiene Data'!$D$5,0,10*ROW('Hygiene Data'!D159)),NA())</f>
        <v>#N/A</v>
      </c>
      <c r="BA165" s="89" t="e">
        <f ca="true">+IF(AND(ISNUMBER(OFFSET('Hygiene Data'!$D$7,0,10*ROW('Hygiene Data'!D159))),'Data Summary'!DP165="Yes"),OFFSET('Hygiene Data'!$D$7,0,10*ROW('Hygiene Data'!D159)),NA())</f>
        <v>#N/A</v>
      </c>
      <c r="BB165" s="89" t="e">
        <f ca="true">+IF(AND(ISNUMBER(OFFSET('Hygiene Data'!$D$9,0,10*ROW('Hygiene Data'!D159))),'Data Summary'!DQ165="Yes"),OFFSET('Hygiene Data'!$D$9,0,10*ROW('Hygiene Data'!D159)),NA())</f>
        <v>#N/A</v>
      </c>
      <c r="BC165" s="89" t="e">
        <f ca="true">+IF(AND(ISNUMBER(OFFSET('Hygiene Data'!$E$5,0,10*ROW('Hygiene Data'!E159))),'Data Summary'!DR165="Yes"),OFFSET('Hygiene Data'!$E$5,0,10*ROW('Hygiene Data'!E159)),NA())</f>
        <v>#N/A</v>
      </c>
      <c r="BD165" s="89" t="e">
        <f ca="true">+IF(AND(ISNUMBER(OFFSET('Hygiene Data'!$E$7,0,10*ROW('Hygiene Data'!E159))),'Data Summary'!DS165="Yes"),OFFSET('Hygiene Data'!$E$7,0,10*ROW('Hygiene Data'!E159)),NA())</f>
        <v>#N/A</v>
      </c>
      <c r="BE165" s="89" t="e">
        <f ca="true">+IF(AND(ISNUMBER(OFFSET('Hygiene Data'!$E$9,0,10*ROW('Hygiene Data'!E159))),'Data Summary'!DT165="Yes"),OFFSET('Hygiene Data'!$E$9,0,10*ROW('Hygiene Data'!E159)),NA())</f>
        <v>#N/A</v>
      </c>
      <c r="BF165" s="89" t="e">
        <f ca="true">+IF(AND(ISNUMBER(OFFSET('Hygiene Data'!$F$5,0,10*ROW('Hygiene Data'!F159))),'Data Summary'!DU165="Yes"),OFFSET('Hygiene Data'!$F$5,0,10*ROW('Hygiene Data'!F159)),NA())</f>
        <v>#N/A</v>
      </c>
      <c r="BG165" s="89" t="e">
        <f ca="true">+IF(AND(ISNUMBER(OFFSET('Hygiene Data'!$F$7,0,10*ROW('Hygiene Data'!F159))),'Data Summary'!DV165="Yes"),OFFSET('Hygiene Data'!$F$7,0,10*ROW('Hygiene Data'!F159)),NA())</f>
        <v>#N/A</v>
      </c>
      <c r="BH165" s="89" t="e">
        <f ca="true">+IF(AND(ISNUMBER(OFFSET('Hygiene Data'!$F$9,0,10*ROW('Hygiene Data'!F159))),'Data Summary'!DW165="Yes"),OFFSET('Hygiene Data'!$F$9,0,10*ROW('Hygiene Data'!F159)),NA())</f>
        <v>#N/A</v>
      </c>
      <c r="BI165" s="89" t="e">
        <f ca="true">+IF(AND(ISNUMBER(OFFSET('Hygiene Data'!$G$5,0,10*ROW('Hygiene Data'!G159))),'Data Summary'!DX165="Yes"),OFFSET('Hygiene Data'!$G$5,0,10*ROW('Hygiene Data'!G159)),NA())</f>
        <v>#N/A</v>
      </c>
      <c r="BJ165" s="89" t="e">
        <f ca="true">+IF(AND(ISNUMBER(OFFSET('Hygiene Data'!$G$7,0,10*ROW('Hygiene Data'!G159))),'Data Summary'!DY165="Yes"),OFFSET('Hygiene Data'!$G$7,0,10*ROW('Hygiene Data'!G159)),NA())</f>
        <v>#N/A</v>
      </c>
      <c r="BK165" s="89" t="e">
        <f ca="true">+IF(AND(ISNUMBER(OFFSET('Hygiene Data'!$G$9,0,10*ROW('Hygiene Data'!G159))),'Data Summary'!DZ165="Yes"),OFFSET('Hygiene Data'!$G$9,0,10*ROW('Hygiene Data'!G159)),NA())</f>
        <v>#N/A</v>
      </c>
      <c r="BL165" s="89" t="e">
        <f ca="true">+IF(AND(ISNUMBER(OFFSET('Hygiene Data'!$H$5,0,10*ROW('Hygiene Data'!H159))),'Data Summary'!EA165="Yes"),OFFSET('Hygiene Data'!$H$5,0,10*ROW('Hygiene Data'!H159)),NA())</f>
        <v>#N/A</v>
      </c>
      <c r="BM165" s="89" t="e">
        <f ca="true">+IF(AND(ISNUMBER(OFFSET('Hygiene Data'!$H$7,0,10*ROW('Hygiene Data'!H159))),'Data Summary'!EB165="Yes"),OFFSET('Hygiene Data'!$H$7,0,10*ROW('Hygiene Data'!H159)),NA())</f>
        <v>#N/A</v>
      </c>
      <c r="BN165" s="89" t="e">
        <f ca="true">+IF(AND(ISNUMBER(OFFSET('Hygiene Data'!$H$9,0,10*ROW('Hygiene Data'!H159))),'Data Summary'!EC165="Yes"),OFFSET('Hygiene Data'!$H$9,0,10*ROW('Hygiene Data'!H159)),NA())</f>
        <v>#N/A</v>
      </c>
      <c r="BO165" s="89" t="e">
        <f ca="true">+IF(AND(ISNUMBER(OFFSET('Hygiene Data'!$I$5,0,10*ROW('Hygiene Data'!I159))),'Data Summary'!ED165="Yes"),OFFSET('Hygiene Data'!$I$5,0,10*ROW('Hygiene Data'!I159)),NA())</f>
        <v>#N/A</v>
      </c>
      <c r="BP165" s="89" t="e">
        <f ca="true">+IF(AND(ISNUMBER(OFFSET('Hygiene Data'!$I$7,0,10*ROW('Hygiene Data'!I159))),'Data Summary'!EE165="Yes"),OFFSET('Hygiene Data'!$I$7,0,10*ROW('Hygiene Data'!I159)),NA())</f>
        <v>#N/A</v>
      </c>
      <c r="BQ165" s="89" t="e">
        <f ca="true">+IF(AND(ISNUMBER(OFFSET('Hygiene Data'!$I$9,0,10*ROW('Hygiene Data'!I159))),'Data Summary'!EF165="Yes"),OFFSET('Hygiene Data'!$I$9,0,10*ROW('Hygiene Data'!I159)),NA())</f>
        <v>#N/A</v>
      </c>
    </row>
    <row xmlns:x14ac="http://schemas.microsoft.com/office/spreadsheetml/2009/9/ac" r="166" x14ac:dyDescent="0.2">
      <c r="A166" s="326" t="e">
        <f ca="true">+RIGHT('Data Summary'!A166,LEN('Data Summary'!A166)-9)</f>
        <v>#VALUE!</v>
      </c>
      <c r="B166" s="34" t="str">
        <f ca="true">+IF(ISTEXT('Data Summary'!B166),'Data Summary'!B166,"")</f>
        <v/>
      </c>
      <c r="C166" s="325" t="e">
        <f ca="true">+VALUE('Data Summary'!C166)</f>
        <v>#VALUE!</v>
      </c>
      <c r="D166" s="87" t="e">
        <f ca="true">+IF(AND(ISNUMBER(OFFSET('Water Data'!$D$4,0,10*ROW('Water Data'!D160))),'Data Summary'!BS166="Yes"),100-OFFSET('Water Data'!$D$4,0,10*ROW('Water Data'!D160)),NA())</f>
        <v>#N/A</v>
      </c>
      <c r="E166" s="87" t="e">
        <f ca="true">+IF(AND(ISNUMBER(OFFSET('Water Data'!$D$6,0,10*ROW('Water Data'!D160))),'Data Summary'!BT166="Yes"),OFFSET('Water Data'!$D$6,0,10*ROW('Water Data'!D160)),NA())</f>
        <v>#N/A</v>
      </c>
      <c r="F166" s="87" t="e">
        <f ca="true">+IF(AND(ISNUMBER(OFFSET('Water Data'!$D$9,0,10*ROW('Water Data'!D160))),'Data Summary'!BU166="Yes"),OFFSET('Water Data'!$D$9,0,10*ROW('Water Data'!D160)),NA())</f>
        <v>#N/A</v>
      </c>
      <c r="G166" s="87" t="e">
        <f ca="true">+IF(AND(ISNUMBER(OFFSET('Water Data'!$E$4,0,10*ROW('Water Data'!E160))),'Data Summary'!BV166="Yes"),100-OFFSET('Water Data'!$E$4,0,10*ROW('Water Data'!E160)),NA())</f>
        <v>#N/A</v>
      </c>
      <c r="H166" s="87" t="e">
        <f ca="true">+IF(AND(ISNUMBER(OFFSET('Water Data'!$E$6,0,10*ROW('Water Data'!E160))),'Data Summary'!BW166="Yes"),OFFSET('Water Data'!$E$6,0,10*ROW('Water Data'!E160)),NA())</f>
        <v>#N/A</v>
      </c>
      <c r="I166" s="87" t="e">
        <f ca="true">+IF(AND(ISNUMBER(OFFSET('Water Data'!$E$9,0,10*ROW('Water Data'!E160))),'Data Summary'!BX166="Yes"),OFFSET('Water Data'!$E$9,0,10*ROW('Water Data'!E160)),NA())</f>
        <v>#N/A</v>
      </c>
      <c r="J166" s="87" t="e">
        <f ca="true">+IF(AND(ISNUMBER(OFFSET('Water Data'!$F$4,0,10*ROW('Water Data'!F160))),'Data Summary'!BY166="Yes"),100-OFFSET('Water Data'!$F$4,0,10*ROW('Water Data'!F160)),NA())</f>
        <v>#N/A</v>
      </c>
      <c r="K166" s="87" t="e">
        <f ca="true">+IF(AND(ISNUMBER(OFFSET('Water Data'!$F$6,0,10*ROW('Water Data'!F160))),'Data Summary'!BZ166="Yes"),OFFSET('Water Data'!$F$6,0,10*ROW('Water Data'!F160)),NA())</f>
        <v>#N/A</v>
      </c>
      <c r="L166" s="87" t="e">
        <f ca="true">+IF(AND(ISNUMBER(OFFSET('Water Data'!$F$9,0,10*ROW('Water Data'!F160))),'Data Summary'!CA166="Yes"),OFFSET('Water Data'!$F$9,0,10*ROW('Water Data'!F160)),NA())</f>
        <v>#N/A</v>
      </c>
      <c r="M166" s="87" t="e">
        <f ca="true">+IF(AND(ISNUMBER(OFFSET('Water Data'!$G$4,0,10*ROW('Water Data'!G160))),'Data Summary'!CB166="Yes"),100-OFFSET('Water Data'!$G$4,0,10*ROW('Water Data'!G160)),NA())</f>
        <v>#N/A</v>
      </c>
      <c r="N166" s="87" t="e">
        <f ca="true">+IF(AND(ISNUMBER(OFFSET('Water Data'!$G$6,0,10*ROW('Water Data'!G160))),'Data Summary'!CC166="Yes"),OFFSET('Water Data'!$G$6,0,10*ROW('Water Data'!G160)),NA())</f>
        <v>#N/A</v>
      </c>
      <c r="O166" s="87" t="e">
        <f ca="true">+IF(AND(ISNUMBER(OFFSET('Water Data'!$G$9,0,10*ROW('Water Data'!G160))),'Data Summary'!CD166="Yes"),OFFSET('Water Data'!$G$9,0,10*ROW('Water Data'!G160)),NA())</f>
        <v>#N/A</v>
      </c>
      <c r="P166" s="87" t="e">
        <f ca="true">+IF(AND(ISNUMBER(OFFSET('Water Data'!$H$4,0,10*ROW('Water Data'!H160))),'Data Summary'!CE166="Yes"),100-OFFSET('Water Data'!$H$4,0,10*ROW('Water Data'!H160)),NA())</f>
        <v>#N/A</v>
      </c>
      <c r="Q166" s="87" t="e">
        <f ca="true">+IF(AND(ISNUMBER(OFFSET('Water Data'!$H$6,0,10*ROW('Water Data'!H160))),'Data Summary'!CF166="Yes"),OFFSET('Water Data'!$H$6,0,10*ROW('Water Data'!H160)),NA())</f>
        <v>#N/A</v>
      </c>
      <c r="R166" s="87" t="e">
        <f ca="true">+IF(AND(ISNUMBER(OFFSET('Water Data'!$H$9,0,10*ROW('Water Data'!H160))),'Data Summary'!CG166="Yes"),OFFSET('Water Data'!$H$9,0,10*ROW('Water Data'!H160)),NA())</f>
        <v>#N/A</v>
      </c>
      <c r="S166" s="87" t="e">
        <f ca="true">+IF(AND(ISNUMBER(OFFSET('Water Data'!$I$4,0,10*ROW('Water Data'!I160))),'Data Summary'!CH166="Yes"),100-OFFSET('Water Data'!$I$4,0,10*ROW('Water Data'!I160)),NA())</f>
        <v>#N/A</v>
      </c>
      <c r="T166" s="87" t="e">
        <f ca="true">+IF(AND(ISNUMBER(OFFSET('Water Data'!$I$6,0,10*ROW('Water Data'!I160))),'Data Summary'!CI166="Yes"),OFFSET('Water Data'!$I$6,0,10*ROW('Water Data'!I160)),NA())</f>
        <v>#N/A</v>
      </c>
      <c r="U166" s="87" t="e">
        <f ca="true">+IF(AND(ISNUMBER(OFFSET('Water Data'!$I$9,0,10*ROW('Water Data'!I160))),'Data Summary'!CJ166="Yes"),OFFSET('Water Data'!$I$9,0,10*ROW('Water Data'!I160)),NA())</f>
        <v>#N/A</v>
      </c>
      <c r="V166" s="88" t="e">
        <f ca="true">+IF(AND(ISNUMBER(OFFSET('Sanitation Data'!$D$4,0,10*ROW('Sanitation Data'!D160))),'Data Summary'!CK166="Yes"),100-OFFSET('Sanitation Data'!$D$4,0,10*ROW('Sanitation Data'!D160)),NA())</f>
        <v>#N/A</v>
      </c>
      <c r="W166" s="88" t="e">
        <f ca="true">+IF(AND(ISNUMBER(OFFSET('Sanitation Data'!$D$6,0,10*ROW('Sanitation Data'!D160))),'Data Summary'!CL166="Yes"),OFFSET('Sanitation Data'!$D$6,0,10*ROW('Sanitation Data'!D160)),NA())</f>
        <v>#N/A</v>
      </c>
      <c r="X166" s="88" t="e">
        <f ca="true">+IF(AND(ISNUMBER(OFFSET('Sanitation Data'!$D$10,0,10*ROW('Sanitation Data'!D160))),'Data Summary'!CM166="Yes"),OFFSET('Sanitation Data'!$D$10,0,10*ROW('Sanitation Data'!D160)),NA())</f>
        <v>#N/A</v>
      </c>
      <c r="Y166" s="88" t="e">
        <f ca="true">+IF(AND(ISNUMBER(OFFSET('Sanitation Data'!$D$11,0,10*ROW('Sanitation Data'!D160))),'Data Summary'!CN166="Yes"),OFFSET('Sanitation Data'!$D$11,0,10*ROW('Sanitation Data'!D160)),NA())</f>
        <v>#N/A</v>
      </c>
      <c r="Z166" s="88" t="e">
        <f ca="true">+IF(AND(ISNUMBER(OFFSET('Sanitation Data'!$D$12,0,10*ROW('Sanitation Data'!D160))),'Data Summary'!CO166="Yes"),OFFSET('Sanitation Data'!$D$12,0,10*ROW('Sanitation Data'!D160)),NA())</f>
        <v>#N/A</v>
      </c>
      <c r="AA166" s="88" t="e">
        <f ca="true">+IF(AND(ISNUMBER(OFFSET('Sanitation Data'!$E$4,0,10*ROW('Sanitation Data'!E160))),'Data Summary'!CP166="Yes"),100-OFFSET('Sanitation Data'!$E$4,0,10*ROW('Sanitation Data'!E160)),NA())</f>
        <v>#N/A</v>
      </c>
      <c r="AB166" s="88" t="e">
        <f ca="true">+IF(AND(ISNUMBER(OFFSET('Sanitation Data'!$E$6,0,10*ROW('Sanitation Data'!E160))),'Data Summary'!CQ166="Yes"),OFFSET('Sanitation Data'!$E$6,0,10*ROW('Sanitation Data'!E160)),NA())</f>
        <v>#N/A</v>
      </c>
      <c r="AC166" s="88" t="e">
        <f ca="true">+IF(AND(ISNUMBER(OFFSET('Sanitation Data'!$E$10,0,10*ROW('Sanitation Data'!E160))),'Data Summary'!CR166="Yes"),OFFSET('Sanitation Data'!$E$10,0,10*ROW('Sanitation Data'!E160)),NA())</f>
        <v>#N/A</v>
      </c>
      <c r="AD166" s="88" t="e">
        <f ca="true">+IF(AND(ISNUMBER(OFFSET('Sanitation Data'!$E$11,0,10*ROW('Sanitation Data'!E160))),'Data Summary'!CS166="Yes"),OFFSET('Sanitation Data'!$E$11,0,10*ROW('Sanitation Data'!E160)),NA())</f>
        <v>#N/A</v>
      </c>
      <c r="AE166" s="88" t="e">
        <f ca="true">+IF(AND(ISNUMBER(OFFSET('Sanitation Data'!$E$12,0,10*ROW('Sanitation Data'!E160))),'Data Summary'!CT166="Yes"),OFFSET('Sanitation Data'!$E$12,0,10*ROW('Sanitation Data'!E160)),NA())</f>
        <v>#N/A</v>
      </c>
      <c r="AF166" s="88" t="e">
        <f ca="true">+IF(AND(ISNUMBER(OFFSET('Sanitation Data'!$F$4,0,10*ROW('Sanitation Data'!F160))),'Data Summary'!CU166="Yes"),100-OFFSET('Sanitation Data'!$F$4,0,10*ROW('Sanitation Data'!F160)),NA())</f>
        <v>#N/A</v>
      </c>
      <c r="AG166" s="88" t="e">
        <f ca="true">+IF(AND(ISNUMBER(OFFSET('Sanitation Data'!$F$6,0,10*ROW('Sanitation Data'!F160))),'Data Summary'!CV166="Yes"),OFFSET('Sanitation Data'!$F$6,0,10*ROW('Sanitation Data'!F160)),NA())</f>
        <v>#N/A</v>
      </c>
      <c r="AH166" s="88" t="e">
        <f ca="true">+IF(AND(ISNUMBER(OFFSET('Sanitation Data'!$F$10,0,10*ROW('Sanitation Data'!F160))),'Data Summary'!CW166="Yes"),OFFSET('Sanitation Data'!$F$10,0,10*ROW('Sanitation Data'!F160)),NA())</f>
        <v>#N/A</v>
      </c>
      <c r="AI166" s="88" t="e">
        <f ca="true">+IF(AND(ISNUMBER(OFFSET('Sanitation Data'!$F$11,0,10*ROW('Sanitation Data'!F160))),'Data Summary'!CX166="Yes"),OFFSET('Sanitation Data'!$F$11,0,10*ROW('Sanitation Data'!F160)),NA())</f>
        <v>#N/A</v>
      </c>
      <c r="AJ166" s="88" t="e">
        <f ca="true">+IF(AND(ISNUMBER(OFFSET('Sanitation Data'!$F$12,0,10*ROW('Sanitation Data'!F160))),'Data Summary'!CY166="Yes"),OFFSET('Sanitation Data'!$F$12,0,10*ROW('Sanitation Data'!F160)),NA())</f>
        <v>#N/A</v>
      </c>
      <c r="AK166" s="88" t="e">
        <f ca="true">+IF(AND(ISNUMBER(OFFSET('Sanitation Data'!$G$4,0,10*ROW('Sanitation Data'!G160))),'Data Summary'!CZ166="Yes"),100-OFFSET('Sanitation Data'!$G$4,0,10*ROW('Sanitation Data'!G160)),NA())</f>
        <v>#N/A</v>
      </c>
      <c r="AL166" s="88" t="e">
        <f ca="true">+IF(AND(ISNUMBER(OFFSET('Sanitation Data'!$G$6,0,10*ROW('Sanitation Data'!G160))),'Data Summary'!DA166="Yes"),OFFSET('Sanitation Data'!$G$6,0,10*ROW('Sanitation Data'!G160)),NA())</f>
        <v>#N/A</v>
      </c>
      <c r="AM166" s="88" t="e">
        <f ca="true">+IF(AND(ISNUMBER(OFFSET('Sanitation Data'!$G$10,0,10*ROW('Sanitation Data'!G160))),'Data Summary'!DB166="Yes"),OFFSET('Sanitation Data'!$G$10,0,10*ROW('Sanitation Data'!G160)),NA())</f>
        <v>#N/A</v>
      </c>
      <c r="AN166" s="88" t="e">
        <f ca="true">+IF(AND(ISNUMBER(OFFSET('Sanitation Data'!$G$11,0,10*ROW('Sanitation Data'!G160))),'Data Summary'!DC166="Yes"),OFFSET('Sanitation Data'!$G$11,0,10*ROW('Sanitation Data'!G160)),NA())</f>
        <v>#N/A</v>
      </c>
      <c r="AO166" s="88" t="e">
        <f ca="true">+IF(AND(ISNUMBER(OFFSET('Sanitation Data'!$G$12,0,10*ROW('Sanitation Data'!G160))),'Data Summary'!DD166="Yes"),OFFSET('Sanitation Data'!$G$12,0,10*ROW('Sanitation Data'!G160)),NA())</f>
        <v>#N/A</v>
      </c>
      <c r="AP166" s="88" t="e">
        <f ca="true">+IF(AND(ISNUMBER(OFFSET('Sanitation Data'!$H$4,0,10*ROW('Sanitation Data'!H160))),'Data Summary'!DE166="Yes"),100-OFFSET('Sanitation Data'!$H$4,0,10*ROW('Sanitation Data'!H160)),NA())</f>
        <v>#N/A</v>
      </c>
      <c r="AQ166" s="88" t="e">
        <f ca="true">+IF(AND(ISNUMBER(OFFSET('Sanitation Data'!$H$6,0,10*ROW('Sanitation Data'!H160))),'Data Summary'!DF166="Yes"),OFFSET('Sanitation Data'!$H$6,0,10*ROW('Sanitation Data'!H160)),NA())</f>
        <v>#N/A</v>
      </c>
      <c r="AR166" s="88" t="e">
        <f ca="true">+IF(AND(ISNUMBER(OFFSET('Sanitation Data'!$H$10,0,10*ROW('Sanitation Data'!H160))),'Data Summary'!DG166="Yes"),OFFSET('Sanitation Data'!$H$10,0,10*ROW('Sanitation Data'!H160)),NA())</f>
        <v>#N/A</v>
      </c>
      <c r="AS166" s="88" t="e">
        <f ca="true">+IF(AND(ISNUMBER(OFFSET('Sanitation Data'!$H$11,0,10*ROW('Sanitation Data'!H160))),'Data Summary'!DH166="Yes"),OFFSET('Sanitation Data'!$H$11,0,10*ROW('Sanitation Data'!H160)),NA())</f>
        <v>#N/A</v>
      </c>
      <c r="AT166" s="88" t="e">
        <f ca="true">+IF(AND(ISNUMBER(OFFSET('Sanitation Data'!$H$12,0,10*ROW('Sanitation Data'!H160))),'Data Summary'!DI166="Yes"),OFFSET('Sanitation Data'!$H$12,0,10*ROW('Sanitation Data'!H160)),NA())</f>
        <v>#N/A</v>
      </c>
      <c r="AU166" s="88" t="e">
        <f ca="true">+IF(AND(ISNUMBER(OFFSET('Sanitation Data'!$I$4,0,10*ROW('Sanitation Data'!I160))),'Data Summary'!DJ166="Yes"),100-OFFSET('Sanitation Data'!$I$4,0,10*ROW('Sanitation Data'!I160)),NA())</f>
        <v>#N/A</v>
      </c>
      <c r="AV166" s="88" t="e">
        <f ca="true">+IF(AND(ISNUMBER(OFFSET('Sanitation Data'!$I$6,0,10*ROW('Sanitation Data'!I160))),'Data Summary'!DK166="Yes"),OFFSET('Sanitation Data'!$I$6,0,10*ROW('Sanitation Data'!I160)),NA())</f>
        <v>#N/A</v>
      </c>
      <c r="AW166" s="88" t="e">
        <f ca="true">+IF(AND(ISNUMBER(OFFSET('Sanitation Data'!$I$10,0,10*ROW('Sanitation Data'!I160))),'Data Summary'!DL166="Yes"),OFFSET('Sanitation Data'!$I$10,0,10*ROW('Sanitation Data'!I160)),NA())</f>
        <v>#N/A</v>
      </c>
      <c r="AX166" s="88" t="e">
        <f ca="true">+IF(AND(ISNUMBER(OFFSET('Sanitation Data'!$I$11,0,10*ROW('Sanitation Data'!I160))),'Data Summary'!DM166="Yes"),OFFSET('Sanitation Data'!$I$11,0,10*ROW('Sanitation Data'!I160)),NA())</f>
        <v>#N/A</v>
      </c>
      <c r="AY166" s="88" t="e">
        <f ca="true">+IF(AND(ISNUMBER(OFFSET('Sanitation Data'!$I$12,0,10*ROW('Sanitation Data'!I160))),'Data Summary'!DN166="Yes"),OFFSET('Sanitation Data'!$I$12,0,10*ROW('Sanitation Data'!I160)),NA())</f>
        <v>#N/A</v>
      </c>
      <c r="AZ166" s="89" t="e">
        <f ca="true">+IF(AND(ISNUMBER(OFFSET('Hygiene Data'!$D$5,0,10*ROW('Hygiene Data'!D160))),'Data Summary'!DO166="Yes"),OFFSET('Hygiene Data'!$D$5,0,10*ROW('Hygiene Data'!D160)),NA())</f>
        <v>#N/A</v>
      </c>
      <c r="BA166" s="89" t="e">
        <f ca="true">+IF(AND(ISNUMBER(OFFSET('Hygiene Data'!$D$7,0,10*ROW('Hygiene Data'!D160))),'Data Summary'!DP166="Yes"),OFFSET('Hygiene Data'!$D$7,0,10*ROW('Hygiene Data'!D160)),NA())</f>
        <v>#N/A</v>
      </c>
      <c r="BB166" s="89" t="e">
        <f ca="true">+IF(AND(ISNUMBER(OFFSET('Hygiene Data'!$D$9,0,10*ROW('Hygiene Data'!D160))),'Data Summary'!DQ166="Yes"),OFFSET('Hygiene Data'!$D$9,0,10*ROW('Hygiene Data'!D160)),NA())</f>
        <v>#N/A</v>
      </c>
      <c r="BC166" s="89" t="e">
        <f ca="true">+IF(AND(ISNUMBER(OFFSET('Hygiene Data'!$E$5,0,10*ROW('Hygiene Data'!E160))),'Data Summary'!DR166="Yes"),OFFSET('Hygiene Data'!$E$5,0,10*ROW('Hygiene Data'!E160)),NA())</f>
        <v>#N/A</v>
      </c>
      <c r="BD166" s="89" t="e">
        <f ca="true">+IF(AND(ISNUMBER(OFFSET('Hygiene Data'!$E$7,0,10*ROW('Hygiene Data'!E160))),'Data Summary'!DS166="Yes"),OFFSET('Hygiene Data'!$E$7,0,10*ROW('Hygiene Data'!E160)),NA())</f>
        <v>#N/A</v>
      </c>
      <c r="BE166" s="89" t="e">
        <f ca="true">+IF(AND(ISNUMBER(OFFSET('Hygiene Data'!$E$9,0,10*ROW('Hygiene Data'!E160))),'Data Summary'!DT166="Yes"),OFFSET('Hygiene Data'!$E$9,0,10*ROW('Hygiene Data'!E160)),NA())</f>
        <v>#N/A</v>
      </c>
      <c r="BF166" s="89" t="e">
        <f ca="true">+IF(AND(ISNUMBER(OFFSET('Hygiene Data'!$F$5,0,10*ROW('Hygiene Data'!F160))),'Data Summary'!DU166="Yes"),OFFSET('Hygiene Data'!$F$5,0,10*ROW('Hygiene Data'!F160)),NA())</f>
        <v>#N/A</v>
      </c>
      <c r="BG166" s="89" t="e">
        <f ca="true">+IF(AND(ISNUMBER(OFFSET('Hygiene Data'!$F$7,0,10*ROW('Hygiene Data'!F160))),'Data Summary'!DV166="Yes"),OFFSET('Hygiene Data'!$F$7,0,10*ROW('Hygiene Data'!F160)),NA())</f>
        <v>#N/A</v>
      </c>
      <c r="BH166" s="89" t="e">
        <f ca="true">+IF(AND(ISNUMBER(OFFSET('Hygiene Data'!$F$9,0,10*ROW('Hygiene Data'!F160))),'Data Summary'!DW166="Yes"),OFFSET('Hygiene Data'!$F$9,0,10*ROW('Hygiene Data'!F160)),NA())</f>
        <v>#N/A</v>
      </c>
      <c r="BI166" s="89" t="e">
        <f ca="true">+IF(AND(ISNUMBER(OFFSET('Hygiene Data'!$G$5,0,10*ROW('Hygiene Data'!G160))),'Data Summary'!DX166="Yes"),OFFSET('Hygiene Data'!$G$5,0,10*ROW('Hygiene Data'!G160)),NA())</f>
        <v>#N/A</v>
      </c>
      <c r="BJ166" s="89" t="e">
        <f ca="true">+IF(AND(ISNUMBER(OFFSET('Hygiene Data'!$G$7,0,10*ROW('Hygiene Data'!G160))),'Data Summary'!DY166="Yes"),OFFSET('Hygiene Data'!$G$7,0,10*ROW('Hygiene Data'!G160)),NA())</f>
        <v>#N/A</v>
      </c>
      <c r="BK166" s="89" t="e">
        <f ca="true">+IF(AND(ISNUMBER(OFFSET('Hygiene Data'!$G$9,0,10*ROW('Hygiene Data'!G160))),'Data Summary'!DZ166="Yes"),OFFSET('Hygiene Data'!$G$9,0,10*ROW('Hygiene Data'!G160)),NA())</f>
        <v>#N/A</v>
      </c>
      <c r="BL166" s="89" t="e">
        <f ca="true">+IF(AND(ISNUMBER(OFFSET('Hygiene Data'!$H$5,0,10*ROW('Hygiene Data'!H160))),'Data Summary'!EA166="Yes"),OFFSET('Hygiene Data'!$H$5,0,10*ROW('Hygiene Data'!H160)),NA())</f>
        <v>#N/A</v>
      </c>
      <c r="BM166" s="89" t="e">
        <f ca="true">+IF(AND(ISNUMBER(OFFSET('Hygiene Data'!$H$7,0,10*ROW('Hygiene Data'!H160))),'Data Summary'!EB166="Yes"),OFFSET('Hygiene Data'!$H$7,0,10*ROW('Hygiene Data'!H160)),NA())</f>
        <v>#N/A</v>
      </c>
      <c r="BN166" s="89" t="e">
        <f ca="true">+IF(AND(ISNUMBER(OFFSET('Hygiene Data'!$H$9,0,10*ROW('Hygiene Data'!H160))),'Data Summary'!EC166="Yes"),OFFSET('Hygiene Data'!$H$9,0,10*ROW('Hygiene Data'!H160)),NA())</f>
        <v>#N/A</v>
      </c>
      <c r="BO166" s="89" t="e">
        <f ca="true">+IF(AND(ISNUMBER(OFFSET('Hygiene Data'!$I$5,0,10*ROW('Hygiene Data'!I160))),'Data Summary'!ED166="Yes"),OFFSET('Hygiene Data'!$I$5,0,10*ROW('Hygiene Data'!I160)),NA())</f>
        <v>#N/A</v>
      </c>
      <c r="BP166" s="89" t="e">
        <f ca="true">+IF(AND(ISNUMBER(OFFSET('Hygiene Data'!$I$7,0,10*ROW('Hygiene Data'!I160))),'Data Summary'!EE166="Yes"),OFFSET('Hygiene Data'!$I$7,0,10*ROW('Hygiene Data'!I160)),NA())</f>
        <v>#N/A</v>
      </c>
      <c r="BQ166" s="89" t="e">
        <f ca="true">+IF(AND(ISNUMBER(OFFSET('Hygiene Data'!$I$9,0,10*ROW('Hygiene Data'!I160))),'Data Summary'!EF166="Yes"),OFFSET('Hygiene Data'!$I$9,0,10*ROW('Hygiene Data'!I160)),NA())</f>
        <v>#N/A</v>
      </c>
    </row>
    <row xmlns:x14ac="http://schemas.microsoft.com/office/spreadsheetml/2009/9/ac" r="167" x14ac:dyDescent="0.2">
      <c r="A167" s="326" t="e">
        <f ca="true">+RIGHT('Data Summary'!A167,LEN('Data Summary'!A167)-9)</f>
        <v>#VALUE!</v>
      </c>
      <c r="B167" s="34" t="str">
        <f ca="true">+IF(ISTEXT('Data Summary'!B167),'Data Summary'!B167,"")</f>
        <v/>
      </c>
      <c r="C167" s="325" t="e">
        <f ca="true">+VALUE('Data Summary'!C167)</f>
        <v>#VALUE!</v>
      </c>
      <c r="D167" s="87" t="e">
        <f ca="true">+IF(AND(ISNUMBER(OFFSET('Water Data'!$D$4,0,10*ROW('Water Data'!D161))),'Data Summary'!BS167="Yes"),100-OFFSET('Water Data'!$D$4,0,10*ROW('Water Data'!D161)),NA())</f>
        <v>#N/A</v>
      </c>
      <c r="E167" s="87" t="e">
        <f ca="true">+IF(AND(ISNUMBER(OFFSET('Water Data'!$D$6,0,10*ROW('Water Data'!D161))),'Data Summary'!BT167="Yes"),OFFSET('Water Data'!$D$6,0,10*ROW('Water Data'!D161)),NA())</f>
        <v>#N/A</v>
      </c>
      <c r="F167" s="87" t="e">
        <f ca="true">+IF(AND(ISNUMBER(OFFSET('Water Data'!$D$9,0,10*ROW('Water Data'!D161))),'Data Summary'!BU167="Yes"),OFFSET('Water Data'!$D$9,0,10*ROW('Water Data'!D161)),NA())</f>
        <v>#N/A</v>
      </c>
      <c r="G167" s="87" t="e">
        <f ca="true">+IF(AND(ISNUMBER(OFFSET('Water Data'!$E$4,0,10*ROW('Water Data'!E161))),'Data Summary'!BV167="Yes"),100-OFFSET('Water Data'!$E$4,0,10*ROW('Water Data'!E161)),NA())</f>
        <v>#N/A</v>
      </c>
      <c r="H167" s="87" t="e">
        <f ca="true">+IF(AND(ISNUMBER(OFFSET('Water Data'!$E$6,0,10*ROW('Water Data'!E161))),'Data Summary'!BW167="Yes"),OFFSET('Water Data'!$E$6,0,10*ROW('Water Data'!E161)),NA())</f>
        <v>#N/A</v>
      </c>
      <c r="I167" s="87" t="e">
        <f ca="true">+IF(AND(ISNUMBER(OFFSET('Water Data'!$E$9,0,10*ROW('Water Data'!E161))),'Data Summary'!BX167="Yes"),OFFSET('Water Data'!$E$9,0,10*ROW('Water Data'!E161)),NA())</f>
        <v>#N/A</v>
      </c>
      <c r="J167" s="87" t="e">
        <f ca="true">+IF(AND(ISNUMBER(OFFSET('Water Data'!$F$4,0,10*ROW('Water Data'!F161))),'Data Summary'!BY167="Yes"),100-OFFSET('Water Data'!$F$4,0,10*ROW('Water Data'!F161)),NA())</f>
        <v>#N/A</v>
      </c>
      <c r="K167" s="87" t="e">
        <f ca="true">+IF(AND(ISNUMBER(OFFSET('Water Data'!$F$6,0,10*ROW('Water Data'!F161))),'Data Summary'!BZ167="Yes"),OFFSET('Water Data'!$F$6,0,10*ROW('Water Data'!F161)),NA())</f>
        <v>#N/A</v>
      </c>
      <c r="L167" s="87" t="e">
        <f ca="true">+IF(AND(ISNUMBER(OFFSET('Water Data'!$F$9,0,10*ROW('Water Data'!F161))),'Data Summary'!CA167="Yes"),OFFSET('Water Data'!$F$9,0,10*ROW('Water Data'!F161)),NA())</f>
        <v>#N/A</v>
      </c>
      <c r="M167" s="87" t="e">
        <f ca="true">+IF(AND(ISNUMBER(OFFSET('Water Data'!$G$4,0,10*ROW('Water Data'!G161))),'Data Summary'!CB167="Yes"),100-OFFSET('Water Data'!$G$4,0,10*ROW('Water Data'!G161)),NA())</f>
        <v>#N/A</v>
      </c>
      <c r="N167" s="87" t="e">
        <f ca="true">+IF(AND(ISNUMBER(OFFSET('Water Data'!$G$6,0,10*ROW('Water Data'!G161))),'Data Summary'!CC167="Yes"),OFFSET('Water Data'!$G$6,0,10*ROW('Water Data'!G161)),NA())</f>
        <v>#N/A</v>
      </c>
      <c r="O167" s="87" t="e">
        <f ca="true">+IF(AND(ISNUMBER(OFFSET('Water Data'!$G$9,0,10*ROW('Water Data'!G161))),'Data Summary'!CD167="Yes"),OFFSET('Water Data'!$G$9,0,10*ROW('Water Data'!G161)),NA())</f>
        <v>#N/A</v>
      </c>
      <c r="P167" s="87" t="e">
        <f ca="true">+IF(AND(ISNUMBER(OFFSET('Water Data'!$H$4,0,10*ROW('Water Data'!H161))),'Data Summary'!CE167="Yes"),100-OFFSET('Water Data'!$H$4,0,10*ROW('Water Data'!H161)),NA())</f>
        <v>#N/A</v>
      </c>
      <c r="Q167" s="87" t="e">
        <f ca="true">+IF(AND(ISNUMBER(OFFSET('Water Data'!$H$6,0,10*ROW('Water Data'!H161))),'Data Summary'!CF167="Yes"),OFFSET('Water Data'!$H$6,0,10*ROW('Water Data'!H161)),NA())</f>
        <v>#N/A</v>
      </c>
      <c r="R167" s="87" t="e">
        <f ca="true">+IF(AND(ISNUMBER(OFFSET('Water Data'!$H$9,0,10*ROW('Water Data'!H161))),'Data Summary'!CG167="Yes"),OFFSET('Water Data'!$H$9,0,10*ROW('Water Data'!H161)),NA())</f>
        <v>#N/A</v>
      </c>
      <c r="S167" s="87" t="e">
        <f ca="true">+IF(AND(ISNUMBER(OFFSET('Water Data'!$I$4,0,10*ROW('Water Data'!I161))),'Data Summary'!CH167="Yes"),100-OFFSET('Water Data'!$I$4,0,10*ROW('Water Data'!I161)),NA())</f>
        <v>#N/A</v>
      </c>
      <c r="T167" s="87" t="e">
        <f ca="true">+IF(AND(ISNUMBER(OFFSET('Water Data'!$I$6,0,10*ROW('Water Data'!I161))),'Data Summary'!CI167="Yes"),OFFSET('Water Data'!$I$6,0,10*ROW('Water Data'!I161)),NA())</f>
        <v>#N/A</v>
      </c>
      <c r="U167" s="87" t="e">
        <f ca="true">+IF(AND(ISNUMBER(OFFSET('Water Data'!$I$9,0,10*ROW('Water Data'!I161))),'Data Summary'!CJ167="Yes"),OFFSET('Water Data'!$I$9,0,10*ROW('Water Data'!I161)),NA())</f>
        <v>#N/A</v>
      </c>
      <c r="V167" s="88" t="e">
        <f ca="true">+IF(AND(ISNUMBER(OFFSET('Sanitation Data'!$D$4,0,10*ROW('Sanitation Data'!D161))),'Data Summary'!CK167="Yes"),100-OFFSET('Sanitation Data'!$D$4,0,10*ROW('Sanitation Data'!D161)),NA())</f>
        <v>#N/A</v>
      </c>
      <c r="W167" s="88" t="e">
        <f ca="true">+IF(AND(ISNUMBER(OFFSET('Sanitation Data'!$D$6,0,10*ROW('Sanitation Data'!D161))),'Data Summary'!CL167="Yes"),OFFSET('Sanitation Data'!$D$6,0,10*ROW('Sanitation Data'!D161)),NA())</f>
        <v>#N/A</v>
      </c>
      <c r="X167" s="88" t="e">
        <f ca="true">+IF(AND(ISNUMBER(OFFSET('Sanitation Data'!$D$10,0,10*ROW('Sanitation Data'!D161))),'Data Summary'!CM167="Yes"),OFFSET('Sanitation Data'!$D$10,0,10*ROW('Sanitation Data'!D161)),NA())</f>
        <v>#N/A</v>
      </c>
      <c r="Y167" s="88" t="e">
        <f ca="true">+IF(AND(ISNUMBER(OFFSET('Sanitation Data'!$D$11,0,10*ROW('Sanitation Data'!D161))),'Data Summary'!CN167="Yes"),OFFSET('Sanitation Data'!$D$11,0,10*ROW('Sanitation Data'!D161)),NA())</f>
        <v>#N/A</v>
      </c>
      <c r="Z167" s="88" t="e">
        <f ca="true">+IF(AND(ISNUMBER(OFFSET('Sanitation Data'!$D$12,0,10*ROW('Sanitation Data'!D161))),'Data Summary'!CO167="Yes"),OFFSET('Sanitation Data'!$D$12,0,10*ROW('Sanitation Data'!D161)),NA())</f>
        <v>#N/A</v>
      </c>
      <c r="AA167" s="88" t="e">
        <f ca="true">+IF(AND(ISNUMBER(OFFSET('Sanitation Data'!$E$4,0,10*ROW('Sanitation Data'!E161))),'Data Summary'!CP167="Yes"),100-OFFSET('Sanitation Data'!$E$4,0,10*ROW('Sanitation Data'!E161)),NA())</f>
        <v>#N/A</v>
      </c>
      <c r="AB167" s="88" t="e">
        <f ca="true">+IF(AND(ISNUMBER(OFFSET('Sanitation Data'!$E$6,0,10*ROW('Sanitation Data'!E161))),'Data Summary'!CQ167="Yes"),OFFSET('Sanitation Data'!$E$6,0,10*ROW('Sanitation Data'!E161)),NA())</f>
        <v>#N/A</v>
      </c>
      <c r="AC167" s="88" t="e">
        <f ca="true">+IF(AND(ISNUMBER(OFFSET('Sanitation Data'!$E$10,0,10*ROW('Sanitation Data'!E161))),'Data Summary'!CR167="Yes"),OFFSET('Sanitation Data'!$E$10,0,10*ROW('Sanitation Data'!E161)),NA())</f>
        <v>#N/A</v>
      </c>
      <c r="AD167" s="88" t="e">
        <f ca="true">+IF(AND(ISNUMBER(OFFSET('Sanitation Data'!$E$11,0,10*ROW('Sanitation Data'!E161))),'Data Summary'!CS167="Yes"),OFFSET('Sanitation Data'!$E$11,0,10*ROW('Sanitation Data'!E161)),NA())</f>
        <v>#N/A</v>
      </c>
      <c r="AE167" s="88" t="e">
        <f ca="true">+IF(AND(ISNUMBER(OFFSET('Sanitation Data'!$E$12,0,10*ROW('Sanitation Data'!E161))),'Data Summary'!CT167="Yes"),OFFSET('Sanitation Data'!$E$12,0,10*ROW('Sanitation Data'!E161)),NA())</f>
        <v>#N/A</v>
      </c>
      <c r="AF167" s="88" t="e">
        <f ca="true">+IF(AND(ISNUMBER(OFFSET('Sanitation Data'!$F$4,0,10*ROW('Sanitation Data'!F161))),'Data Summary'!CU167="Yes"),100-OFFSET('Sanitation Data'!$F$4,0,10*ROW('Sanitation Data'!F161)),NA())</f>
        <v>#N/A</v>
      </c>
      <c r="AG167" s="88" t="e">
        <f ca="true">+IF(AND(ISNUMBER(OFFSET('Sanitation Data'!$F$6,0,10*ROW('Sanitation Data'!F161))),'Data Summary'!CV167="Yes"),OFFSET('Sanitation Data'!$F$6,0,10*ROW('Sanitation Data'!F161)),NA())</f>
        <v>#N/A</v>
      </c>
      <c r="AH167" s="88" t="e">
        <f ca="true">+IF(AND(ISNUMBER(OFFSET('Sanitation Data'!$F$10,0,10*ROW('Sanitation Data'!F161))),'Data Summary'!CW167="Yes"),OFFSET('Sanitation Data'!$F$10,0,10*ROW('Sanitation Data'!F161)),NA())</f>
        <v>#N/A</v>
      </c>
      <c r="AI167" s="88" t="e">
        <f ca="true">+IF(AND(ISNUMBER(OFFSET('Sanitation Data'!$F$11,0,10*ROW('Sanitation Data'!F161))),'Data Summary'!CX167="Yes"),OFFSET('Sanitation Data'!$F$11,0,10*ROW('Sanitation Data'!F161)),NA())</f>
        <v>#N/A</v>
      </c>
      <c r="AJ167" s="88" t="e">
        <f ca="true">+IF(AND(ISNUMBER(OFFSET('Sanitation Data'!$F$12,0,10*ROW('Sanitation Data'!F161))),'Data Summary'!CY167="Yes"),OFFSET('Sanitation Data'!$F$12,0,10*ROW('Sanitation Data'!F161)),NA())</f>
        <v>#N/A</v>
      </c>
      <c r="AK167" s="88" t="e">
        <f ca="true">+IF(AND(ISNUMBER(OFFSET('Sanitation Data'!$G$4,0,10*ROW('Sanitation Data'!G161))),'Data Summary'!CZ167="Yes"),100-OFFSET('Sanitation Data'!$G$4,0,10*ROW('Sanitation Data'!G161)),NA())</f>
        <v>#N/A</v>
      </c>
      <c r="AL167" s="88" t="e">
        <f ca="true">+IF(AND(ISNUMBER(OFFSET('Sanitation Data'!$G$6,0,10*ROW('Sanitation Data'!G161))),'Data Summary'!DA167="Yes"),OFFSET('Sanitation Data'!$G$6,0,10*ROW('Sanitation Data'!G161)),NA())</f>
        <v>#N/A</v>
      </c>
      <c r="AM167" s="88" t="e">
        <f ca="true">+IF(AND(ISNUMBER(OFFSET('Sanitation Data'!$G$10,0,10*ROW('Sanitation Data'!G161))),'Data Summary'!DB167="Yes"),OFFSET('Sanitation Data'!$G$10,0,10*ROW('Sanitation Data'!G161)),NA())</f>
        <v>#N/A</v>
      </c>
      <c r="AN167" s="88" t="e">
        <f ca="true">+IF(AND(ISNUMBER(OFFSET('Sanitation Data'!$G$11,0,10*ROW('Sanitation Data'!G161))),'Data Summary'!DC167="Yes"),OFFSET('Sanitation Data'!$G$11,0,10*ROW('Sanitation Data'!G161)),NA())</f>
        <v>#N/A</v>
      </c>
      <c r="AO167" s="88" t="e">
        <f ca="true">+IF(AND(ISNUMBER(OFFSET('Sanitation Data'!$G$12,0,10*ROW('Sanitation Data'!G161))),'Data Summary'!DD167="Yes"),OFFSET('Sanitation Data'!$G$12,0,10*ROW('Sanitation Data'!G161)),NA())</f>
        <v>#N/A</v>
      </c>
      <c r="AP167" s="88" t="e">
        <f ca="true">+IF(AND(ISNUMBER(OFFSET('Sanitation Data'!$H$4,0,10*ROW('Sanitation Data'!H161))),'Data Summary'!DE167="Yes"),100-OFFSET('Sanitation Data'!$H$4,0,10*ROW('Sanitation Data'!H161)),NA())</f>
        <v>#N/A</v>
      </c>
      <c r="AQ167" s="88" t="e">
        <f ca="true">+IF(AND(ISNUMBER(OFFSET('Sanitation Data'!$H$6,0,10*ROW('Sanitation Data'!H161))),'Data Summary'!DF167="Yes"),OFFSET('Sanitation Data'!$H$6,0,10*ROW('Sanitation Data'!H161)),NA())</f>
        <v>#N/A</v>
      </c>
      <c r="AR167" s="88" t="e">
        <f ca="true">+IF(AND(ISNUMBER(OFFSET('Sanitation Data'!$H$10,0,10*ROW('Sanitation Data'!H161))),'Data Summary'!DG167="Yes"),OFFSET('Sanitation Data'!$H$10,0,10*ROW('Sanitation Data'!H161)),NA())</f>
        <v>#N/A</v>
      </c>
      <c r="AS167" s="88" t="e">
        <f ca="true">+IF(AND(ISNUMBER(OFFSET('Sanitation Data'!$H$11,0,10*ROW('Sanitation Data'!H161))),'Data Summary'!DH167="Yes"),OFFSET('Sanitation Data'!$H$11,0,10*ROW('Sanitation Data'!H161)),NA())</f>
        <v>#N/A</v>
      </c>
      <c r="AT167" s="88" t="e">
        <f ca="true">+IF(AND(ISNUMBER(OFFSET('Sanitation Data'!$H$12,0,10*ROW('Sanitation Data'!H161))),'Data Summary'!DI167="Yes"),OFFSET('Sanitation Data'!$H$12,0,10*ROW('Sanitation Data'!H161)),NA())</f>
        <v>#N/A</v>
      </c>
      <c r="AU167" s="88" t="e">
        <f ca="true">+IF(AND(ISNUMBER(OFFSET('Sanitation Data'!$I$4,0,10*ROW('Sanitation Data'!I161))),'Data Summary'!DJ167="Yes"),100-OFFSET('Sanitation Data'!$I$4,0,10*ROW('Sanitation Data'!I161)),NA())</f>
        <v>#N/A</v>
      </c>
      <c r="AV167" s="88" t="e">
        <f ca="true">+IF(AND(ISNUMBER(OFFSET('Sanitation Data'!$I$6,0,10*ROW('Sanitation Data'!I161))),'Data Summary'!DK167="Yes"),OFFSET('Sanitation Data'!$I$6,0,10*ROW('Sanitation Data'!I161)),NA())</f>
        <v>#N/A</v>
      </c>
      <c r="AW167" s="88" t="e">
        <f ca="true">+IF(AND(ISNUMBER(OFFSET('Sanitation Data'!$I$10,0,10*ROW('Sanitation Data'!I161))),'Data Summary'!DL167="Yes"),OFFSET('Sanitation Data'!$I$10,0,10*ROW('Sanitation Data'!I161)),NA())</f>
        <v>#N/A</v>
      </c>
      <c r="AX167" s="88" t="e">
        <f ca="true">+IF(AND(ISNUMBER(OFFSET('Sanitation Data'!$I$11,0,10*ROW('Sanitation Data'!I161))),'Data Summary'!DM167="Yes"),OFFSET('Sanitation Data'!$I$11,0,10*ROW('Sanitation Data'!I161)),NA())</f>
        <v>#N/A</v>
      </c>
      <c r="AY167" s="88" t="e">
        <f ca="true">+IF(AND(ISNUMBER(OFFSET('Sanitation Data'!$I$12,0,10*ROW('Sanitation Data'!I161))),'Data Summary'!DN167="Yes"),OFFSET('Sanitation Data'!$I$12,0,10*ROW('Sanitation Data'!I161)),NA())</f>
        <v>#N/A</v>
      </c>
      <c r="AZ167" s="89" t="e">
        <f ca="true">+IF(AND(ISNUMBER(OFFSET('Hygiene Data'!$D$5,0,10*ROW('Hygiene Data'!D161))),'Data Summary'!DO167="Yes"),OFFSET('Hygiene Data'!$D$5,0,10*ROW('Hygiene Data'!D161)),NA())</f>
        <v>#N/A</v>
      </c>
      <c r="BA167" s="89" t="e">
        <f ca="true">+IF(AND(ISNUMBER(OFFSET('Hygiene Data'!$D$7,0,10*ROW('Hygiene Data'!D161))),'Data Summary'!DP167="Yes"),OFFSET('Hygiene Data'!$D$7,0,10*ROW('Hygiene Data'!D161)),NA())</f>
        <v>#N/A</v>
      </c>
      <c r="BB167" s="89" t="e">
        <f ca="true">+IF(AND(ISNUMBER(OFFSET('Hygiene Data'!$D$9,0,10*ROW('Hygiene Data'!D161))),'Data Summary'!DQ167="Yes"),OFFSET('Hygiene Data'!$D$9,0,10*ROW('Hygiene Data'!D161)),NA())</f>
        <v>#N/A</v>
      </c>
      <c r="BC167" s="89" t="e">
        <f ca="true">+IF(AND(ISNUMBER(OFFSET('Hygiene Data'!$E$5,0,10*ROW('Hygiene Data'!E161))),'Data Summary'!DR167="Yes"),OFFSET('Hygiene Data'!$E$5,0,10*ROW('Hygiene Data'!E161)),NA())</f>
        <v>#N/A</v>
      </c>
      <c r="BD167" s="89" t="e">
        <f ca="true">+IF(AND(ISNUMBER(OFFSET('Hygiene Data'!$E$7,0,10*ROW('Hygiene Data'!E161))),'Data Summary'!DS167="Yes"),OFFSET('Hygiene Data'!$E$7,0,10*ROW('Hygiene Data'!E161)),NA())</f>
        <v>#N/A</v>
      </c>
      <c r="BE167" s="89" t="e">
        <f ca="true">+IF(AND(ISNUMBER(OFFSET('Hygiene Data'!$E$9,0,10*ROW('Hygiene Data'!E161))),'Data Summary'!DT167="Yes"),OFFSET('Hygiene Data'!$E$9,0,10*ROW('Hygiene Data'!E161)),NA())</f>
        <v>#N/A</v>
      </c>
      <c r="BF167" s="89" t="e">
        <f ca="true">+IF(AND(ISNUMBER(OFFSET('Hygiene Data'!$F$5,0,10*ROW('Hygiene Data'!F161))),'Data Summary'!DU167="Yes"),OFFSET('Hygiene Data'!$F$5,0,10*ROW('Hygiene Data'!F161)),NA())</f>
        <v>#N/A</v>
      </c>
      <c r="BG167" s="89" t="e">
        <f ca="true">+IF(AND(ISNUMBER(OFFSET('Hygiene Data'!$F$7,0,10*ROW('Hygiene Data'!F161))),'Data Summary'!DV167="Yes"),OFFSET('Hygiene Data'!$F$7,0,10*ROW('Hygiene Data'!F161)),NA())</f>
        <v>#N/A</v>
      </c>
      <c r="BH167" s="89" t="e">
        <f ca="true">+IF(AND(ISNUMBER(OFFSET('Hygiene Data'!$F$9,0,10*ROW('Hygiene Data'!F161))),'Data Summary'!DW167="Yes"),OFFSET('Hygiene Data'!$F$9,0,10*ROW('Hygiene Data'!F161)),NA())</f>
        <v>#N/A</v>
      </c>
      <c r="BI167" s="89" t="e">
        <f ca="true">+IF(AND(ISNUMBER(OFFSET('Hygiene Data'!$G$5,0,10*ROW('Hygiene Data'!G161))),'Data Summary'!DX167="Yes"),OFFSET('Hygiene Data'!$G$5,0,10*ROW('Hygiene Data'!G161)),NA())</f>
        <v>#N/A</v>
      </c>
      <c r="BJ167" s="89" t="e">
        <f ca="true">+IF(AND(ISNUMBER(OFFSET('Hygiene Data'!$G$7,0,10*ROW('Hygiene Data'!G161))),'Data Summary'!DY167="Yes"),OFFSET('Hygiene Data'!$G$7,0,10*ROW('Hygiene Data'!G161)),NA())</f>
        <v>#N/A</v>
      </c>
      <c r="BK167" s="89" t="e">
        <f ca="true">+IF(AND(ISNUMBER(OFFSET('Hygiene Data'!$G$9,0,10*ROW('Hygiene Data'!G161))),'Data Summary'!DZ167="Yes"),OFFSET('Hygiene Data'!$G$9,0,10*ROW('Hygiene Data'!G161)),NA())</f>
        <v>#N/A</v>
      </c>
      <c r="BL167" s="89" t="e">
        <f ca="true">+IF(AND(ISNUMBER(OFFSET('Hygiene Data'!$H$5,0,10*ROW('Hygiene Data'!H161))),'Data Summary'!EA167="Yes"),OFFSET('Hygiene Data'!$H$5,0,10*ROW('Hygiene Data'!H161)),NA())</f>
        <v>#N/A</v>
      </c>
      <c r="BM167" s="89" t="e">
        <f ca="true">+IF(AND(ISNUMBER(OFFSET('Hygiene Data'!$H$7,0,10*ROW('Hygiene Data'!H161))),'Data Summary'!EB167="Yes"),OFFSET('Hygiene Data'!$H$7,0,10*ROW('Hygiene Data'!H161)),NA())</f>
        <v>#N/A</v>
      </c>
      <c r="BN167" s="89" t="e">
        <f ca="true">+IF(AND(ISNUMBER(OFFSET('Hygiene Data'!$H$9,0,10*ROW('Hygiene Data'!H161))),'Data Summary'!EC167="Yes"),OFFSET('Hygiene Data'!$H$9,0,10*ROW('Hygiene Data'!H161)),NA())</f>
        <v>#N/A</v>
      </c>
      <c r="BO167" s="89" t="e">
        <f ca="true">+IF(AND(ISNUMBER(OFFSET('Hygiene Data'!$I$5,0,10*ROW('Hygiene Data'!I161))),'Data Summary'!ED167="Yes"),OFFSET('Hygiene Data'!$I$5,0,10*ROW('Hygiene Data'!I161)),NA())</f>
        <v>#N/A</v>
      </c>
      <c r="BP167" s="89" t="e">
        <f ca="true">+IF(AND(ISNUMBER(OFFSET('Hygiene Data'!$I$7,0,10*ROW('Hygiene Data'!I161))),'Data Summary'!EE167="Yes"),OFFSET('Hygiene Data'!$I$7,0,10*ROW('Hygiene Data'!I161)),NA())</f>
        <v>#N/A</v>
      </c>
      <c r="BQ167" s="89" t="e">
        <f ca="true">+IF(AND(ISNUMBER(OFFSET('Hygiene Data'!$I$9,0,10*ROW('Hygiene Data'!I161))),'Data Summary'!EF167="Yes"),OFFSET('Hygiene Data'!$I$9,0,10*ROW('Hygiene Data'!I161)),NA())</f>
        <v>#N/A</v>
      </c>
    </row>
    <row xmlns:x14ac="http://schemas.microsoft.com/office/spreadsheetml/2009/9/ac" r="168" x14ac:dyDescent="0.2">
      <c r="A168" s="326" t="e">
        <f ca="true">+RIGHT('Data Summary'!A168,LEN('Data Summary'!A168)-9)</f>
        <v>#VALUE!</v>
      </c>
      <c r="B168" s="34" t="str">
        <f ca="true">+IF(ISTEXT('Data Summary'!B168),'Data Summary'!B168,"")</f>
        <v/>
      </c>
      <c r="C168" s="325" t="e">
        <f ca="true">+VALUE('Data Summary'!C168)</f>
        <v>#VALUE!</v>
      </c>
      <c r="D168" s="87" t="e">
        <f ca="true">+IF(AND(ISNUMBER(OFFSET('Water Data'!$D$4,0,10*ROW('Water Data'!D162))),'Data Summary'!BS168="Yes"),100-OFFSET('Water Data'!$D$4,0,10*ROW('Water Data'!D162)),NA())</f>
        <v>#N/A</v>
      </c>
      <c r="E168" s="87" t="e">
        <f ca="true">+IF(AND(ISNUMBER(OFFSET('Water Data'!$D$6,0,10*ROW('Water Data'!D162))),'Data Summary'!BT168="Yes"),OFFSET('Water Data'!$D$6,0,10*ROW('Water Data'!D162)),NA())</f>
        <v>#N/A</v>
      </c>
      <c r="F168" s="87" t="e">
        <f ca="true">+IF(AND(ISNUMBER(OFFSET('Water Data'!$D$9,0,10*ROW('Water Data'!D162))),'Data Summary'!BU168="Yes"),OFFSET('Water Data'!$D$9,0,10*ROW('Water Data'!D162)),NA())</f>
        <v>#N/A</v>
      </c>
      <c r="G168" s="87" t="e">
        <f ca="true">+IF(AND(ISNUMBER(OFFSET('Water Data'!$E$4,0,10*ROW('Water Data'!E162))),'Data Summary'!BV168="Yes"),100-OFFSET('Water Data'!$E$4,0,10*ROW('Water Data'!E162)),NA())</f>
        <v>#N/A</v>
      </c>
      <c r="H168" s="87" t="e">
        <f ca="true">+IF(AND(ISNUMBER(OFFSET('Water Data'!$E$6,0,10*ROW('Water Data'!E162))),'Data Summary'!BW168="Yes"),OFFSET('Water Data'!$E$6,0,10*ROW('Water Data'!E162)),NA())</f>
        <v>#N/A</v>
      </c>
      <c r="I168" s="87" t="e">
        <f ca="true">+IF(AND(ISNUMBER(OFFSET('Water Data'!$E$9,0,10*ROW('Water Data'!E162))),'Data Summary'!BX168="Yes"),OFFSET('Water Data'!$E$9,0,10*ROW('Water Data'!E162)),NA())</f>
        <v>#N/A</v>
      </c>
      <c r="J168" s="87" t="e">
        <f ca="true">+IF(AND(ISNUMBER(OFFSET('Water Data'!$F$4,0,10*ROW('Water Data'!F162))),'Data Summary'!BY168="Yes"),100-OFFSET('Water Data'!$F$4,0,10*ROW('Water Data'!F162)),NA())</f>
        <v>#N/A</v>
      </c>
      <c r="K168" s="87" t="e">
        <f ca="true">+IF(AND(ISNUMBER(OFFSET('Water Data'!$F$6,0,10*ROW('Water Data'!F162))),'Data Summary'!BZ168="Yes"),OFFSET('Water Data'!$F$6,0,10*ROW('Water Data'!F162)),NA())</f>
        <v>#N/A</v>
      </c>
      <c r="L168" s="87" t="e">
        <f ca="true">+IF(AND(ISNUMBER(OFFSET('Water Data'!$F$9,0,10*ROW('Water Data'!F162))),'Data Summary'!CA168="Yes"),OFFSET('Water Data'!$F$9,0,10*ROW('Water Data'!F162)),NA())</f>
        <v>#N/A</v>
      </c>
      <c r="M168" s="87" t="e">
        <f ca="true">+IF(AND(ISNUMBER(OFFSET('Water Data'!$G$4,0,10*ROW('Water Data'!G162))),'Data Summary'!CB168="Yes"),100-OFFSET('Water Data'!$G$4,0,10*ROW('Water Data'!G162)),NA())</f>
        <v>#N/A</v>
      </c>
      <c r="N168" s="87" t="e">
        <f ca="true">+IF(AND(ISNUMBER(OFFSET('Water Data'!$G$6,0,10*ROW('Water Data'!G162))),'Data Summary'!CC168="Yes"),OFFSET('Water Data'!$G$6,0,10*ROW('Water Data'!G162)),NA())</f>
        <v>#N/A</v>
      </c>
      <c r="O168" s="87" t="e">
        <f ca="true">+IF(AND(ISNUMBER(OFFSET('Water Data'!$G$9,0,10*ROW('Water Data'!G162))),'Data Summary'!CD168="Yes"),OFFSET('Water Data'!$G$9,0,10*ROW('Water Data'!G162)),NA())</f>
        <v>#N/A</v>
      </c>
      <c r="P168" s="87" t="e">
        <f ca="true">+IF(AND(ISNUMBER(OFFSET('Water Data'!$H$4,0,10*ROW('Water Data'!H162))),'Data Summary'!CE168="Yes"),100-OFFSET('Water Data'!$H$4,0,10*ROW('Water Data'!H162)),NA())</f>
        <v>#N/A</v>
      </c>
      <c r="Q168" s="87" t="e">
        <f ca="true">+IF(AND(ISNUMBER(OFFSET('Water Data'!$H$6,0,10*ROW('Water Data'!H162))),'Data Summary'!CF168="Yes"),OFFSET('Water Data'!$H$6,0,10*ROW('Water Data'!H162)),NA())</f>
        <v>#N/A</v>
      </c>
      <c r="R168" s="87" t="e">
        <f ca="true">+IF(AND(ISNUMBER(OFFSET('Water Data'!$H$9,0,10*ROW('Water Data'!H162))),'Data Summary'!CG168="Yes"),OFFSET('Water Data'!$H$9,0,10*ROW('Water Data'!H162)),NA())</f>
        <v>#N/A</v>
      </c>
      <c r="S168" s="87" t="e">
        <f ca="true">+IF(AND(ISNUMBER(OFFSET('Water Data'!$I$4,0,10*ROW('Water Data'!I162))),'Data Summary'!CH168="Yes"),100-OFFSET('Water Data'!$I$4,0,10*ROW('Water Data'!I162)),NA())</f>
        <v>#N/A</v>
      </c>
      <c r="T168" s="87" t="e">
        <f ca="true">+IF(AND(ISNUMBER(OFFSET('Water Data'!$I$6,0,10*ROW('Water Data'!I162))),'Data Summary'!CI168="Yes"),OFFSET('Water Data'!$I$6,0,10*ROW('Water Data'!I162)),NA())</f>
        <v>#N/A</v>
      </c>
      <c r="U168" s="87" t="e">
        <f ca="true">+IF(AND(ISNUMBER(OFFSET('Water Data'!$I$9,0,10*ROW('Water Data'!I162))),'Data Summary'!CJ168="Yes"),OFFSET('Water Data'!$I$9,0,10*ROW('Water Data'!I162)),NA())</f>
        <v>#N/A</v>
      </c>
      <c r="V168" s="88" t="e">
        <f ca="true">+IF(AND(ISNUMBER(OFFSET('Sanitation Data'!$D$4,0,10*ROW('Sanitation Data'!D162))),'Data Summary'!CK168="Yes"),100-OFFSET('Sanitation Data'!$D$4,0,10*ROW('Sanitation Data'!D162)),NA())</f>
        <v>#N/A</v>
      </c>
      <c r="W168" s="88" t="e">
        <f ca="true">+IF(AND(ISNUMBER(OFFSET('Sanitation Data'!$D$6,0,10*ROW('Sanitation Data'!D162))),'Data Summary'!CL168="Yes"),OFFSET('Sanitation Data'!$D$6,0,10*ROW('Sanitation Data'!D162)),NA())</f>
        <v>#N/A</v>
      </c>
      <c r="X168" s="88" t="e">
        <f ca="true">+IF(AND(ISNUMBER(OFFSET('Sanitation Data'!$D$10,0,10*ROW('Sanitation Data'!D162))),'Data Summary'!CM168="Yes"),OFFSET('Sanitation Data'!$D$10,0,10*ROW('Sanitation Data'!D162)),NA())</f>
        <v>#N/A</v>
      </c>
      <c r="Y168" s="88" t="e">
        <f ca="true">+IF(AND(ISNUMBER(OFFSET('Sanitation Data'!$D$11,0,10*ROW('Sanitation Data'!D162))),'Data Summary'!CN168="Yes"),OFFSET('Sanitation Data'!$D$11,0,10*ROW('Sanitation Data'!D162)),NA())</f>
        <v>#N/A</v>
      </c>
      <c r="Z168" s="88" t="e">
        <f ca="true">+IF(AND(ISNUMBER(OFFSET('Sanitation Data'!$D$12,0,10*ROW('Sanitation Data'!D162))),'Data Summary'!CO168="Yes"),OFFSET('Sanitation Data'!$D$12,0,10*ROW('Sanitation Data'!D162)),NA())</f>
        <v>#N/A</v>
      </c>
      <c r="AA168" s="88" t="e">
        <f ca="true">+IF(AND(ISNUMBER(OFFSET('Sanitation Data'!$E$4,0,10*ROW('Sanitation Data'!E162))),'Data Summary'!CP168="Yes"),100-OFFSET('Sanitation Data'!$E$4,0,10*ROW('Sanitation Data'!E162)),NA())</f>
        <v>#N/A</v>
      </c>
      <c r="AB168" s="88" t="e">
        <f ca="true">+IF(AND(ISNUMBER(OFFSET('Sanitation Data'!$E$6,0,10*ROW('Sanitation Data'!E162))),'Data Summary'!CQ168="Yes"),OFFSET('Sanitation Data'!$E$6,0,10*ROW('Sanitation Data'!E162)),NA())</f>
        <v>#N/A</v>
      </c>
      <c r="AC168" s="88" t="e">
        <f ca="true">+IF(AND(ISNUMBER(OFFSET('Sanitation Data'!$E$10,0,10*ROW('Sanitation Data'!E162))),'Data Summary'!CR168="Yes"),OFFSET('Sanitation Data'!$E$10,0,10*ROW('Sanitation Data'!E162)),NA())</f>
        <v>#N/A</v>
      </c>
      <c r="AD168" s="88" t="e">
        <f ca="true">+IF(AND(ISNUMBER(OFFSET('Sanitation Data'!$E$11,0,10*ROW('Sanitation Data'!E162))),'Data Summary'!CS168="Yes"),OFFSET('Sanitation Data'!$E$11,0,10*ROW('Sanitation Data'!E162)),NA())</f>
        <v>#N/A</v>
      </c>
      <c r="AE168" s="88" t="e">
        <f ca="true">+IF(AND(ISNUMBER(OFFSET('Sanitation Data'!$E$12,0,10*ROW('Sanitation Data'!E162))),'Data Summary'!CT168="Yes"),OFFSET('Sanitation Data'!$E$12,0,10*ROW('Sanitation Data'!E162)),NA())</f>
        <v>#N/A</v>
      </c>
      <c r="AF168" s="88" t="e">
        <f ca="true">+IF(AND(ISNUMBER(OFFSET('Sanitation Data'!$F$4,0,10*ROW('Sanitation Data'!F162))),'Data Summary'!CU168="Yes"),100-OFFSET('Sanitation Data'!$F$4,0,10*ROW('Sanitation Data'!F162)),NA())</f>
        <v>#N/A</v>
      </c>
      <c r="AG168" s="88" t="e">
        <f ca="true">+IF(AND(ISNUMBER(OFFSET('Sanitation Data'!$F$6,0,10*ROW('Sanitation Data'!F162))),'Data Summary'!CV168="Yes"),OFFSET('Sanitation Data'!$F$6,0,10*ROW('Sanitation Data'!F162)),NA())</f>
        <v>#N/A</v>
      </c>
      <c r="AH168" s="88" t="e">
        <f ca="true">+IF(AND(ISNUMBER(OFFSET('Sanitation Data'!$F$10,0,10*ROW('Sanitation Data'!F162))),'Data Summary'!CW168="Yes"),OFFSET('Sanitation Data'!$F$10,0,10*ROW('Sanitation Data'!F162)),NA())</f>
        <v>#N/A</v>
      </c>
      <c r="AI168" s="88" t="e">
        <f ca="true">+IF(AND(ISNUMBER(OFFSET('Sanitation Data'!$F$11,0,10*ROW('Sanitation Data'!F162))),'Data Summary'!CX168="Yes"),OFFSET('Sanitation Data'!$F$11,0,10*ROW('Sanitation Data'!F162)),NA())</f>
        <v>#N/A</v>
      </c>
      <c r="AJ168" s="88" t="e">
        <f ca="true">+IF(AND(ISNUMBER(OFFSET('Sanitation Data'!$F$12,0,10*ROW('Sanitation Data'!F162))),'Data Summary'!CY168="Yes"),OFFSET('Sanitation Data'!$F$12,0,10*ROW('Sanitation Data'!F162)),NA())</f>
        <v>#N/A</v>
      </c>
      <c r="AK168" s="88" t="e">
        <f ca="true">+IF(AND(ISNUMBER(OFFSET('Sanitation Data'!$G$4,0,10*ROW('Sanitation Data'!G162))),'Data Summary'!CZ168="Yes"),100-OFFSET('Sanitation Data'!$G$4,0,10*ROW('Sanitation Data'!G162)),NA())</f>
        <v>#N/A</v>
      </c>
      <c r="AL168" s="88" t="e">
        <f ca="true">+IF(AND(ISNUMBER(OFFSET('Sanitation Data'!$G$6,0,10*ROW('Sanitation Data'!G162))),'Data Summary'!DA168="Yes"),OFFSET('Sanitation Data'!$G$6,0,10*ROW('Sanitation Data'!G162)),NA())</f>
        <v>#N/A</v>
      </c>
      <c r="AM168" s="88" t="e">
        <f ca="true">+IF(AND(ISNUMBER(OFFSET('Sanitation Data'!$G$10,0,10*ROW('Sanitation Data'!G162))),'Data Summary'!DB168="Yes"),OFFSET('Sanitation Data'!$G$10,0,10*ROW('Sanitation Data'!G162)),NA())</f>
        <v>#N/A</v>
      </c>
      <c r="AN168" s="88" t="e">
        <f ca="true">+IF(AND(ISNUMBER(OFFSET('Sanitation Data'!$G$11,0,10*ROW('Sanitation Data'!G162))),'Data Summary'!DC168="Yes"),OFFSET('Sanitation Data'!$G$11,0,10*ROW('Sanitation Data'!G162)),NA())</f>
        <v>#N/A</v>
      </c>
      <c r="AO168" s="88" t="e">
        <f ca="true">+IF(AND(ISNUMBER(OFFSET('Sanitation Data'!$G$12,0,10*ROW('Sanitation Data'!G162))),'Data Summary'!DD168="Yes"),OFFSET('Sanitation Data'!$G$12,0,10*ROW('Sanitation Data'!G162)),NA())</f>
        <v>#N/A</v>
      </c>
      <c r="AP168" s="88" t="e">
        <f ca="true">+IF(AND(ISNUMBER(OFFSET('Sanitation Data'!$H$4,0,10*ROW('Sanitation Data'!H162))),'Data Summary'!DE168="Yes"),100-OFFSET('Sanitation Data'!$H$4,0,10*ROW('Sanitation Data'!H162)),NA())</f>
        <v>#N/A</v>
      </c>
      <c r="AQ168" s="88" t="e">
        <f ca="true">+IF(AND(ISNUMBER(OFFSET('Sanitation Data'!$H$6,0,10*ROW('Sanitation Data'!H162))),'Data Summary'!DF168="Yes"),OFFSET('Sanitation Data'!$H$6,0,10*ROW('Sanitation Data'!H162)),NA())</f>
        <v>#N/A</v>
      </c>
      <c r="AR168" s="88" t="e">
        <f ca="true">+IF(AND(ISNUMBER(OFFSET('Sanitation Data'!$H$10,0,10*ROW('Sanitation Data'!H162))),'Data Summary'!DG168="Yes"),OFFSET('Sanitation Data'!$H$10,0,10*ROW('Sanitation Data'!H162)),NA())</f>
        <v>#N/A</v>
      </c>
      <c r="AS168" s="88" t="e">
        <f ca="true">+IF(AND(ISNUMBER(OFFSET('Sanitation Data'!$H$11,0,10*ROW('Sanitation Data'!H162))),'Data Summary'!DH168="Yes"),OFFSET('Sanitation Data'!$H$11,0,10*ROW('Sanitation Data'!H162)),NA())</f>
        <v>#N/A</v>
      </c>
      <c r="AT168" s="88" t="e">
        <f ca="true">+IF(AND(ISNUMBER(OFFSET('Sanitation Data'!$H$12,0,10*ROW('Sanitation Data'!H162))),'Data Summary'!DI168="Yes"),OFFSET('Sanitation Data'!$H$12,0,10*ROW('Sanitation Data'!H162)),NA())</f>
        <v>#N/A</v>
      </c>
      <c r="AU168" s="88" t="e">
        <f ca="true">+IF(AND(ISNUMBER(OFFSET('Sanitation Data'!$I$4,0,10*ROW('Sanitation Data'!I162))),'Data Summary'!DJ168="Yes"),100-OFFSET('Sanitation Data'!$I$4,0,10*ROW('Sanitation Data'!I162)),NA())</f>
        <v>#N/A</v>
      </c>
      <c r="AV168" s="88" t="e">
        <f ca="true">+IF(AND(ISNUMBER(OFFSET('Sanitation Data'!$I$6,0,10*ROW('Sanitation Data'!I162))),'Data Summary'!DK168="Yes"),OFFSET('Sanitation Data'!$I$6,0,10*ROW('Sanitation Data'!I162)),NA())</f>
        <v>#N/A</v>
      </c>
      <c r="AW168" s="88" t="e">
        <f ca="true">+IF(AND(ISNUMBER(OFFSET('Sanitation Data'!$I$10,0,10*ROW('Sanitation Data'!I162))),'Data Summary'!DL168="Yes"),OFFSET('Sanitation Data'!$I$10,0,10*ROW('Sanitation Data'!I162)),NA())</f>
        <v>#N/A</v>
      </c>
      <c r="AX168" s="88" t="e">
        <f ca="true">+IF(AND(ISNUMBER(OFFSET('Sanitation Data'!$I$11,0,10*ROW('Sanitation Data'!I162))),'Data Summary'!DM168="Yes"),OFFSET('Sanitation Data'!$I$11,0,10*ROW('Sanitation Data'!I162)),NA())</f>
        <v>#N/A</v>
      </c>
      <c r="AY168" s="88" t="e">
        <f ca="true">+IF(AND(ISNUMBER(OFFSET('Sanitation Data'!$I$12,0,10*ROW('Sanitation Data'!I162))),'Data Summary'!DN168="Yes"),OFFSET('Sanitation Data'!$I$12,0,10*ROW('Sanitation Data'!I162)),NA())</f>
        <v>#N/A</v>
      </c>
      <c r="AZ168" s="89" t="e">
        <f ca="true">+IF(AND(ISNUMBER(OFFSET('Hygiene Data'!$D$5,0,10*ROW('Hygiene Data'!D162))),'Data Summary'!DO168="Yes"),OFFSET('Hygiene Data'!$D$5,0,10*ROW('Hygiene Data'!D162)),NA())</f>
        <v>#N/A</v>
      </c>
      <c r="BA168" s="89" t="e">
        <f ca="true">+IF(AND(ISNUMBER(OFFSET('Hygiene Data'!$D$7,0,10*ROW('Hygiene Data'!D162))),'Data Summary'!DP168="Yes"),OFFSET('Hygiene Data'!$D$7,0,10*ROW('Hygiene Data'!D162)),NA())</f>
        <v>#N/A</v>
      </c>
      <c r="BB168" s="89" t="e">
        <f ca="true">+IF(AND(ISNUMBER(OFFSET('Hygiene Data'!$D$9,0,10*ROW('Hygiene Data'!D162))),'Data Summary'!DQ168="Yes"),OFFSET('Hygiene Data'!$D$9,0,10*ROW('Hygiene Data'!D162)),NA())</f>
        <v>#N/A</v>
      </c>
      <c r="BC168" s="89" t="e">
        <f ca="true">+IF(AND(ISNUMBER(OFFSET('Hygiene Data'!$E$5,0,10*ROW('Hygiene Data'!E162))),'Data Summary'!DR168="Yes"),OFFSET('Hygiene Data'!$E$5,0,10*ROW('Hygiene Data'!E162)),NA())</f>
        <v>#N/A</v>
      </c>
      <c r="BD168" s="89" t="e">
        <f ca="true">+IF(AND(ISNUMBER(OFFSET('Hygiene Data'!$E$7,0,10*ROW('Hygiene Data'!E162))),'Data Summary'!DS168="Yes"),OFFSET('Hygiene Data'!$E$7,0,10*ROW('Hygiene Data'!E162)),NA())</f>
        <v>#N/A</v>
      </c>
      <c r="BE168" s="89" t="e">
        <f ca="true">+IF(AND(ISNUMBER(OFFSET('Hygiene Data'!$E$9,0,10*ROW('Hygiene Data'!E162))),'Data Summary'!DT168="Yes"),OFFSET('Hygiene Data'!$E$9,0,10*ROW('Hygiene Data'!E162)),NA())</f>
        <v>#N/A</v>
      </c>
      <c r="BF168" s="89" t="e">
        <f ca="true">+IF(AND(ISNUMBER(OFFSET('Hygiene Data'!$F$5,0,10*ROW('Hygiene Data'!F162))),'Data Summary'!DU168="Yes"),OFFSET('Hygiene Data'!$F$5,0,10*ROW('Hygiene Data'!F162)),NA())</f>
        <v>#N/A</v>
      </c>
      <c r="BG168" s="89" t="e">
        <f ca="true">+IF(AND(ISNUMBER(OFFSET('Hygiene Data'!$F$7,0,10*ROW('Hygiene Data'!F162))),'Data Summary'!DV168="Yes"),OFFSET('Hygiene Data'!$F$7,0,10*ROW('Hygiene Data'!F162)),NA())</f>
        <v>#N/A</v>
      </c>
      <c r="BH168" s="89" t="e">
        <f ca="true">+IF(AND(ISNUMBER(OFFSET('Hygiene Data'!$F$9,0,10*ROW('Hygiene Data'!F162))),'Data Summary'!DW168="Yes"),OFFSET('Hygiene Data'!$F$9,0,10*ROW('Hygiene Data'!F162)),NA())</f>
        <v>#N/A</v>
      </c>
      <c r="BI168" s="89" t="e">
        <f ca="true">+IF(AND(ISNUMBER(OFFSET('Hygiene Data'!$G$5,0,10*ROW('Hygiene Data'!G162))),'Data Summary'!DX168="Yes"),OFFSET('Hygiene Data'!$G$5,0,10*ROW('Hygiene Data'!G162)),NA())</f>
        <v>#N/A</v>
      </c>
      <c r="BJ168" s="89" t="e">
        <f ca="true">+IF(AND(ISNUMBER(OFFSET('Hygiene Data'!$G$7,0,10*ROW('Hygiene Data'!G162))),'Data Summary'!DY168="Yes"),OFFSET('Hygiene Data'!$G$7,0,10*ROW('Hygiene Data'!G162)),NA())</f>
        <v>#N/A</v>
      </c>
      <c r="BK168" s="89" t="e">
        <f ca="true">+IF(AND(ISNUMBER(OFFSET('Hygiene Data'!$G$9,0,10*ROW('Hygiene Data'!G162))),'Data Summary'!DZ168="Yes"),OFFSET('Hygiene Data'!$G$9,0,10*ROW('Hygiene Data'!G162)),NA())</f>
        <v>#N/A</v>
      </c>
      <c r="BL168" s="89" t="e">
        <f ca="true">+IF(AND(ISNUMBER(OFFSET('Hygiene Data'!$H$5,0,10*ROW('Hygiene Data'!H162))),'Data Summary'!EA168="Yes"),OFFSET('Hygiene Data'!$H$5,0,10*ROW('Hygiene Data'!H162)),NA())</f>
        <v>#N/A</v>
      </c>
      <c r="BM168" s="89" t="e">
        <f ca="true">+IF(AND(ISNUMBER(OFFSET('Hygiene Data'!$H$7,0,10*ROW('Hygiene Data'!H162))),'Data Summary'!EB168="Yes"),OFFSET('Hygiene Data'!$H$7,0,10*ROW('Hygiene Data'!H162)),NA())</f>
        <v>#N/A</v>
      </c>
      <c r="BN168" s="89" t="e">
        <f ca="true">+IF(AND(ISNUMBER(OFFSET('Hygiene Data'!$H$9,0,10*ROW('Hygiene Data'!H162))),'Data Summary'!EC168="Yes"),OFFSET('Hygiene Data'!$H$9,0,10*ROW('Hygiene Data'!H162)),NA())</f>
        <v>#N/A</v>
      </c>
      <c r="BO168" s="89" t="e">
        <f ca="true">+IF(AND(ISNUMBER(OFFSET('Hygiene Data'!$I$5,0,10*ROW('Hygiene Data'!I162))),'Data Summary'!ED168="Yes"),OFFSET('Hygiene Data'!$I$5,0,10*ROW('Hygiene Data'!I162)),NA())</f>
        <v>#N/A</v>
      </c>
      <c r="BP168" s="89" t="e">
        <f ca="true">+IF(AND(ISNUMBER(OFFSET('Hygiene Data'!$I$7,0,10*ROW('Hygiene Data'!I162))),'Data Summary'!EE168="Yes"),OFFSET('Hygiene Data'!$I$7,0,10*ROW('Hygiene Data'!I162)),NA())</f>
        <v>#N/A</v>
      </c>
      <c r="BQ168" s="89" t="e">
        <f ca="true">+IF(AND(ISNUMBER(OFFSET('Hygiene Data'!$I$9,0,10*ROW('Hygiene Data'!I162))),'Data Summary'!EF168="Yes"),OFFSET('Hygiene Data'!$I$9,0,10*ROW('Hygiene Data'!I162)),NA())</f>
        <v>#N/A</v>
      </c>
    </row>
    <row xmlns:x14ac="http://schemas.microsoft.com/office/spreadsheetml/2009/9/ac" r="169" x14ac:dyDescent="0.2">
      <c r="A169" s="326" t="e">
        <f ca="true">+RIGHT('Data Summary'!A169,LEN('Data Summary'!A169)-9)</f>
        <v>#VALUE!</v>
      </c>
      <c r="B169" s="34" t="str">
        <f ca="true">+IF(ISTEXT('Data Summary'!B169),'Data Summary'!B169,"")</f>
        <v/>
      </c>
      <c r="C169" s="325" t="e">
        <f ca="true">+VALUE('Data Summary'!C169)</f>
        <v>#VALUE!</v>
      </c>
      <c r="D169" s="87" t="e">
        <f ca="true">+IF(AND(ISNUMBER(OFFSET('Water Data'!$D$4,0,10*ROW('Water Data'!D163))),'Data Summary'!BS169="Yes"),100-OFFSET('Water Data'!$D$4,0,10*ROW('Water Data'!D163)),NA())</f>
        <v>#N/A</v>
      </c>
      <c r="E169" s="87" t="e">
        <f ca="true">+IF(AND(ISNUMBER(OFFSET('Water Data'!$D$6,0,10*ROW('Water Data'!D163))),'Data Summary'!BT169="Yes"),OFFSET('Water Data'!$D$6,0,10*ROW('Water Data'!D163)),NA())</f>
        <v>#N/A</v>
      </c>
      <c r="F169" s="87" t="e">
        <f ca="true">+IF(AND(ISNUMBER(OFFSET('Water Data'!$D$9,0,10*ROW('Water Data'!D163))),'Data Summary'!BU169="Yes"),OFFSET('Water Data'!$D$9,0,10*ROW('Water Data'!D163)),NA())</f>
        <v>#N/A</v>
      </c>
      <c r="G169" s="87" t="e">
        <f ca="true">+IF(AND(ISNUMBER(OFFSET('Water Data'!$E$4,0,10*ROW('Water Data'!E163))),'Data Summary'!BV169="Yes"),100-OFFSET('Water Data'!$E$4,0,10*ROW('Water Data'!E163)),NA())</f>
        <v>#N/A</v>
      </c>
      <c r="H169" s="87" t="e">
        <f ca="true">+IF(AND(ISNUMBER(OFFSET('Water Data'!$E$6,0,10*ROW('Water Data'!E163))),'Data Summary'!BW169="Yes"),OFFSET('Water Data'!$E$6,0,10*ROW('Water Data'!E163)),NA())</f>
        <v>#N/A</v>
      </c>
      <c r="I169" s="87" t="e">
        <f ca="true">+IF(AND(ISNUMBER(OFFSET('Water Data'!$E$9,0,10*ROW('Water Data'!E163))),'Data Summary'!BX169="Yes"),OFFSET('Water Data'!$E$9,0,10*ROW('Water Data'!E163)),NA())</f>
        <v>#N/A</v>
      </c>
      <c r="J169" s="87" t="e">
        <f ca="true">+IF(AND(ISNUMBER(OFFSET('Water Data'!$F$4,0,10*ROW('Water Data'!F163))),'Data Summary'!BY169="Yes"),100-OFFSET('Water Data'!$F$4,0,10*ROW('Water Data'!F163)),NA())</f>
        <v>#N/A</v>
      </c>
      <c r="K169" s="87" t="e">
        <f ca="true">+IF(AND(ISNUMBER(OFFSET('Water Data'!$F$6,0,10*ROW('Water Data'!F163))),'Data Summary'!BZ169="Yes"),OFFSET('Water Data'!$F$6,0,10*ROW('Water Data'!F163)),NA())</f>
        <v>#N/A</v>
      </c>
      <c r="L169" s="87" t="e">
        <f ca="true">+IF(AND(ISNUMBER(OFFSET('Water Data'!$F$9,0,10*ROW('Water Data'!F163))),'Data Summary'!CA169="Yes"),OFFSET('Water Data'!$F$9,0,10*ROW('Water Data'!F163)),NA())</f>
        <v>#N/A</v>
      </c>
      <c r="M169" s="87" t="e">
        <f ca="true">+IF(AND(ISNUMBER(OFFSET('Water Data'!$G$4,0,10*ROW('Water Data'!G163))),'Data Summary'!CB169="Yes"),100-OFFSET('Water Data'!$G$4,0,10*ROW('Water Data'!G163)),NA())</f>
        <v>#N/A</v>
      </c>
      <c r="N169" s="87" t="e">
        <f ca="true">+IF(AND(ISNUMBER(OFFSET('Water Data'!$G$6,0,10*ROW('Water Data'!G163))),'Data Summary'!CC169="Yes"),OFFSET('Water Data'!$G$6,0,10*ROW('Water Data'!G163)),NA())</f>
        <v>#N/A</v>
      </c>
      <c r="O169" s="87" t="e">
        <f ca="true">+IF(AND(ISNUMBER(OFFSET('Water Data'!$G$9,0,10*ROW('Water Data'!G163))),'Data Summary'!CD169="Yes"),OFFSET('Water Data'!$G$9,0,10*ROW('Water Data'!G163)),NA())</f>
        <v>#N/A</v>
      </c>
      <c r="P169" s="87" t="e">
        <f ca="true">+IF(AND(ISNUMBER(OFFSET('Water Data'!$H$4,0,10*ROW('Water Data'!H163))),'Data Summary'!CE169="Yes"),100-OFFSET('Water Data'!$H$4,0,10*ROW('Water Data'!H163)),NA())</f>
        <v>#N/A</v>
      </c>
      <c r="Q169" s="87" t="e">
        <f ca="true">+IF(AND(ISNUMBER(OFFSET('Water Data'!$H$6,0,10*ROW('Water Data'!H163))),'Data Summary'!CF169="Yes"),OFFSET('Water Data'!$H$6,0,10*ROW('Water Data'!H163)),NA())</f>
        <v>#N/A</v>
      </c>
      <c r="R169" s="87" t="e">
        <f ca="true">+IF(AND(ISNUMBER(OFFSET('Water Data'!$H$9,0,10*ROW('Water Data'!H163))),'Data Summary'!CG169="Yes"),OFFSET('Water Data'!$H$9,0,10*ROW('Water Data'!H163)),NA())</f>
        <v>#N/A</v>
      </c>
      <c r="S169" s="87" t="e">
        <f ca="true">+IF(AND(ISNUMBER(OFFSET('Water Data'!$I$4,0,10*ROW('Water Data'!I163))),'Data Summary'!CH169="Yes"),100-OFFSET('Water Data'!$I$4,0,10*ROW('Water Data'!I163)),NA())</f>
        <v>#N/A</v>
      </c>
      <c r="T169" s="87" t="e">
        <f ca="true">+IF(AND(ISNUMBER(OFFSET('Water Data'!$I$6,0,10*ROW('Water Data'!I163))),'Data Summary'!CI169="Yes"),OFFSET('Water Data'!$I$6,0,10*ROW('Water Data'!I163)),NA())</f>
        <v>#N/A</v>
      </c>
      <c r="U169" s="87" t="e">
        <f ca="true">+IF(AND(ISNUMBER(OFFSET('Water Data'!$I$9,0,10*ROW('Water Data'!I163))),'Data Summary'!CJ169="Yes"),OFFSET('Water Data'!$I$9,0,10*ROW('Water Data'!I163)),NA())</f>
        <v>#N/A</v>
      </c>
      <c r="V169" s="88" t="e">
        <f ca="true">+IF(AND(ISNUMBER(OFFSET('Sanitation Data'!$D$4,0,10*ROW('Sanitation Data'!D163))),'Data Summary'!CK169="Yes"),100-OFFSET('Sanitation Data'!$D$4,0,10*ROW('Sanitation Data'!D163)),NA())</f>
        <v>#N/A</v>
      </c>
      <c r="W169" s="88" t="e">
        <f ca="true">+IF(AND(ISNUMBER(OFFSET('Sanitation Data'!$D$6,0,10*ROW('Sanitation Data'!D163))),'Data Summary'!CL169="Yes"),OFFSET('Sanitation Data'!$D$6,0,10*ROW('Sanitation Data'!D163)),NA())</f>
        <v>#N/A</v>
      </c>
      <c r="X169" s="88" t="e">
        <f ca="true">+IF(AND(ISNUMBER(OFFSET('Sanitation Data'!$D$10,0,10*ROW('Sanitation Data'!D163))),'Data Summary'!CM169="Yes"),OFFSET('Sanitation Data'!$D$10,0,10*ROW('Sanitation Data'!D163)),NA())</f>
        <v>#N/A</v>
      </c>
      <c r="Y169" s="88" t="e">
        <f ca="true">+IF(AND(ISNUMBER(OFFSET('Sanitation Data'!$D$11,0,10*ROW('Sanitation Data'!D163))),'Data Summary'!CN169="Yes"),OFFSET('Sanitation Data'!$D$11,0,10*ROW('Sanitation Data'!D163)),NA())</f>
        <v>#N/A</v>
      </c>
      <c r="Z169" s="88" t="e">
        <f ca="true">+IF(AND(ISNUMBER(OFFSET('Sanitation Data'!$D$12,0,10*ROW('Sanitation Data'!D163))),'Data Summary'!CO169="Yes"),OFFSET('Sanitation Data'!$D$12,0,10*ROW('Sanitation Data'!D163)),NA())</f>
        <v>#N/A</v>
      </c>
      <c r="AA169" s="88" t="e">
        <f ca="true">+IF(AND(ISNUMBER(OFFSET('Sanitation Data'!$E$4,0,10*ROW('Sanitation Data'!E163))),'Data Summary'!CP169="Yes"),100-OFFSET('Sanitation Data'!$E$4,0,10*ROW('Sanitation Data'!E163)),NA())</f>
        <v>#N/A</v>
      </c>
      <c r="AB169" s="88" t="e">
        <f ca="true">+IF(AND(ISNUMBER(OFFSET('Sanitation Data'!$E$6,0,10*ROW('Sanitation Data'!E163))),'Data Summary'!CQ169="Yes"),OFFSET('Sanitation Data'!$E$6,0,10*ROW('Sanitation Data'!E163)),NA())</f>
        <v>#N/A</v>
      </c>
      <c r="AC169" s="88" t="e">
        <f ca="true">+IF(AND(ISNUMBER(OFFSET('Sanitation Data'!$E$10,0,10*ROW('Sanitation Data'!E163))),'Data Summary'!CR169="Yes"),OFFSET('Sanitation Data'!$E$10,0,10*ROW('Sanitation Data'!E163)),NA())</f>
        <v>#N/A</v>
      </c>
      <c r="AD169" s="88" t="e">
        <f ca="true">+IF(AND(ISNUMBER(OFFSET('Sanitation Data'!$E$11,0,10*ROW('Sanitation Data'!E163))),'Data Summary'!CS169="Yes"),OFFSET('Sanitation Data'!$E$11,0,10*ROW('Sanitation Data'!E163)),NA())</f>
        <v>#N/A</v>
      </c>
      <c r="AE169" s="88" t="e">
        <f ca="true">+IF(AND(ISNUMBER(OFFSET('Sanitation Data'!$E$12,0,10*ROW('Sanitation Data'!E163))),'Data Summary'!CT169="Yes"),OFFSET('Sanitation Data'!$E$12,0,10*ROW('Sanitation Data'!E163)),NA())</f>
        <v>#N/A</v>
      </c>
      <c r="AF169" s="88" t="e">
        <f ca="true">+IF(AND(ISNUMBER(OFFSET('Sanitation Data'!$F$4,0,10*ROW('Sanitation Data'!F163))),'Data Summary'!CU169="Yes"),100-OFFSET('Sanitation Data'!$F$4,0,10*ROW('Sanitation Data'!F163)),NA())</f>
        <v>#N/A</v>
      </c>
      <c r="AG169" s="88" t="e">
        <f ca="true">+IF(AND(ISNUMBER(OFFSET('Sanitation Data'!$F$6,0,10*ROW('Sanitation Data'!F163))),'Data Summary'!CV169="Yes"),OFFSET('Sanitation Data'!$F$6,0,10*ROW('Sanitation Data'!F163)),NA())</f>
        <v>#N/A</v>
      </c>
      <c r="AH169" s="88" t="e">
        <f ca="true">+IF(AND(ISNUMBER(OFFSET('Sanitation Data'!$F$10,0,10*ROW('Sanitation Data'!F163))),'Data Summary'!CW169="Yes"),OFFSET('Sanitation Data'!$F$10,0,10*ROW('Sanitation Data'!F163)),NA())</f>
        <v>#N/A</v>
      </c>
      <c r="AI169" s="88" t="e">
        <f ca="true">+IF(AND(ISNUMBER(OFFSET('Sanitation Data'!$F$11,0,10*ROW('Sanitation Data'!F163))),'Data Summary'!CX169="Yes"),OFFSET('Sanitation Data'!$F$11,0,10*ROW('Sanitation Data'!F163)),NA())</f>
        <v>#N/A</v>
      </c>
      <c r="AJ169" s="88" t="e">
        <f ca="true">+IF(AND(ISNUMBER(OFFSET('Sanitation Data'!$F$12,0,10*ROW('Sanitation Data'!F163))),'Data Summary'!CY169="Yes"),OFFSET('Sanitation Data'!$F$12,0,10*ROW('Sanitation Data'!F163)),NA())</f>
        <v>#N/A</v>
      </c>
      <c r="AK169" s="88" t="e">
        <f ca="true">+IF(AND(ISNUMBER(OFFSET('Sanitation Data'!$G$4,0,10*ROW('Sanitation Data'!G163))),'Data Summary'!CZ169="Yes"),100-OFFSET('Sanitation Data'!$G$4,0,10*ROW('Sanitation Data'!G163)),NA())</f>
        <v>#N/A</v>
      </c>
      <c r="AL169" s="88" t="e">
        <f ca="true">+IF(AND(ISNUMBER(OFFSET('Sanitation Data'!$G$6,0,10*ROW('Sanitation Data'!G163))),'Data Summary'!DA169="Yes"),OFFSET('Sanitation Data'!$G$6,0,10*ROW('Sanitation Data'!G163)),NA())</f>
        <v>#N/A</v>
      </c>
      <c r="AM169" s="88" t="e">
        <f ca="true">+IF(AND(ISNUMBER(OFFSET('Sanitation Data'!$G$10,0,10*ROW('Sanitation Data'!G163))),'Data Summary'!DB169="Yes"),OFFSET('Sanitation Data'!$G$10,0,10*ROW('Sanitation Data'!G163)),NA())</f>
        <v>#N/A</v>
      </c>
      <c r="AN169" s="88" t="e">
        <f ca="true">+IF(AND(ISNUMBER(OFFSET('Sanitation Data'!$G$11,0,10*ROW('Sanitation Data'!G163))),'Data Summary'!DC169="Yes"),OFFSET('Sanitation Data'!$G$11,0,10*ROW('Sanitation Data'!G163)),NA())</f>
        <v>#N/A</v>
      </c>
      <c r="AO169" s="88" t="e">
        <f ca="true">+IF(AND(ISNUMBER(OFFSET('Sanitation Data'!$G$12,0,10*ROW('Sanitation Data'!G163))),'Data Summary'!DD169="Yes"),OFFSET('Sanitation Data'!$G$12,0,10*ROW('Sanitation Data'!G163)),NA())</f>
        <v>#N/A</v>
      </c>
      <c r="AP169" s="88" t="e">
        <f ca="true">+IF(AND(ISNUMBER(OFFSET('Sanitation Data'!$H$4,0,10*ROW('Sanitation Data'!H163))),'Data Summary'!DE169="Yes"),100-OFFSET('Sanitation Data'!$H$4,0,10*ROW('Sanitation Data'!H163)),NA())</f>
        <v>#N/A</v>
      </c>
      <c r="AQ169" s="88" t="e">
        <f ca="true">+IF(AND(ISNUMBER(OFFSET('Sanitation Data'!$H$6,0,10*ROW('Sanitation Data'!H163))),'Data Summary'!DF169="Yes"),OFFSET('Sanitation Data'!$H$6,0,10*ROW('Sanitation Data'!H163)),NA())</f>
        <v>#N/A</v>
      </c>
      <c r="AR169" s="88" t="e">
        <f ca="true">+IF(AND(ISNUMBER(OFFSET('Sanitation Data'!$H$10,0,10*ROW('Sanitation Data'!H163))),'Data Summary'!DG169="Yes"),OFFSET('Sanitation Data'!$H$10,0,10*ROW('Sanitation Data'!H163)),NA())</f>
        <v>#N/A</v>
      </c>
      <c r="AS169" s="88" t="e">
        <f ca="true">+IF(AND(ISNUMBER(OFFSET('Sanitation Data'!$H$11,0,10*ROW('Sanitation Data'!H163))),'Data Summary'!DH169="Yes"),OFFSET('Sanitation Data'!$H$11,0,10*ROW('Sanitation Data'!H163)),NA())</f>
        <v>#N/A</v>
      </c>
      <c r="AT169" s="88" t="e">
        <f ca="true">+IF(AND(ISNUMBER(OFFSET('Sanitation Data'!$H$12,0,10*ROW('Sanitation Data'!H163))),'Data Summary'!DI169="Yes"),OFFSET('Sanitation Data'!$H$12,0,10*ROW('Sanitation Data'!H163)),NA())</f>
        <v>#N/A</v>
      </c>
      <c r="AU169" s="88" t="e">
        <f ca="true">+IF(AND(ISNUMBER(OFFSET('Sanitation Data'!$I$4,0,10*ROW('Sanitation Data'!I163))),'Data Summary'!DJ169="Yes"),100-OFFSET('Sanitation Data'!$I$4,0,10*ROW('Sanitation Data'!I163)),NA())</f>
        <v>#N/A</v>
      </c>
      <c r="AV169" s="88" t="e">
        <f ca="true">+IF(AND(ISNUMBER(OFFSET('Sanitation Data'!$I$6,0,10*ROW('Sanitation Data'!I163))),'Data Summary'!DK169="Yes"),OFFSET('Sanitation Data'!$I$6,0,10*ROW('Sanitation Data'!I163)),NA())</f>
        <v>#N/A</v>
      </c>
      <c r="AW169" s="88" t="e">
        <f ca="true">+IF(AND(ISNUMBER(OFFSET('Sanitation Data'!$I$10,0,10*ROW('Sanitation Data'!I163))),'Data Summary'!DL169="Yes"),OFFSET('Sanitation Data'!$I$10,0,10*ROW('Sanitation Data'!I163)),NA())</f>
        <v>#N/A</v>
      </c>
      <c r="AX169" s="88" t="e">
        <f ca="true">+IF(AND(ISNUMBER(OFFSET('Sanitation Data'!$I$11,0,10*ROW('Sanitation Data'!I163))),'Data Summary'!DM169="Yes"),OFFSET('Sanitation Data'!$I$11,0,10*ROW('Sanitation Data'!I163)),NA())</f>
        <v>#N/A</v>
      </c>
      <c r="AY169" s="88" t="e">
        <f ca="true">+IF(AND(ISNUMBER(OFFSET('Sanitation Data'!$I$12,0,10*ROW('Sanitation Data'!I163))),'Data Summary'!DN169="Yes"),OFFSET('Sanitation Data'!$I$12,0,10*ROW('Sanitation Data'!I163)),NA())</f>
        <v>#N/A</v>
      </c>
      <c r="AZ169" s="89" t="e">
        <f ca="true">+IF(AND(ISNUMBER(OFFSET('Hygiene Data'!$D$5,0,10*ROW('Hygiene Data'!D163))),'Data Summary'!DO169="Yes"),OFFSET('Hygiene Data'!$D$5,0,10*ROW('Hygiene Data'!D163)),NA())</f>
        <v>#N/A</v>
      </c>
      <c r="BA169" s="89" t="e">
        <f ca="true">+IF(AND(ISNUMBER(OFFSET('Hygiene Data'!$D$7,0,10*ROW('Hygiene Data'!D163))),'Data Summary'!DP169="Yes"),OFFSET('Hygiene Data'!$D$7,0,10*ROW('Hygiene Data'!D163)),NA())</f>
        <v>#N/A</v>
      </c>
      <c r="BB169" s="89" t="e">
        <f ca="true">+IF(AND(ISNUMBER(OFFSET('Hygiene Data'!$D$9,0,10*ROW('Hygiene Data'!D163))),'Data Summary'!DQ169="Yes"),OFFSET('Hygiene Data'!$D$9,0,10*ROW('Hygiene Data'!D163)),NA())</f>
        <v>#N/A</v>
      </c>
      <c r="BC169" s="89" t="e">
        <f ca="true">+IF(AND(ISNUMBER(OFFSET('Hygiene Data'!$E$5,0,10*ROW('Hygiene Data'!E163))),'Data Summary'!DR169="Yes"),OFFSET('Hygiene Data'!$E$5,0,10*ROW('Hygiene Data'!E163)),NA())</f>
        <v>#N/A</v>
      </c>
      <c r="BD169" s="89" t="e">
        <f ca="true">+IF(AND(ISNUMBER(OFFSET('Hygiene Data'!$E$7,0,10*ROW('Hygiene Data'!E163))),'Data Summary'!DS169="Yes"),OFFSET('Hygiene Data'!$E$7,0,10*ROW('Hygiene Data'!E163)),NA())</f>
        <v>#N/A</v>
      </c>
      <c r="BE169" s="89" t="e">
        <f ca="true">+IF(AND(ISNUMBER(OFFSET('Hygiene Data'!$E$9,0,10*ROW('Hygiene Data'!E163))),'Data Summary'!DT169="Yes"),OFFSET('Hygiene Data'!$E$9,0,10*ROW('Hygiene Data'!E163)),NA())</f>
        <v>#N/A</v>
      </c>
      <c r="BF169" s="89" t="e">
        <f ca="true">+IF(AND(ISNUMBER(OFFSET('Hygiene Data'!$F$5,0,10*ROW('Hygiene Data'!F163))),'Data Summary'!DU169="Yes"),OFFSET('Hygiene Data'!$F$5,0,10*ROW('Hygiene Data'!F163)),NA())</f>
        <v>#N/A</v>
      </c>
      <c r="BG169" s="89" t="e">
        <f ca="true">+IF(AND(ISNUMBER(OFFSET('Hygiene Data'!$F$7,0,10*ROW('Hygiene Data'!F163))),'Data Summary'!DV169="Yes"),OFFSET('Hygiene Data'!$F$7,0,10*ROW('Hygiene Data'!F163)),NA())</f>
        <v>#N/A</v>
      </c>
      <c r="BH169" s="89" t="e">
        <f ca="true">+IF(AND(ISNUMBER(OFFSET('Hygiene Data'!$F$9,0,10*ROW('Hygiene Data'!F163))),'Data Summary'!DW169="Yes"),OFFSET('Hygiene Data'!$F$9,0,10*ROW('Hygiene Data'!F163)),NA())</f>
        <v>#N/A</v>
      </c>
      <c r="BI169" s="89" t="e">
        <f ca="true">+IF(AND(ISNUMBER(OFFSET('Hygiene Data'!$G$5,0,10*ROW('Hygiene Data'!G163))),'Data Summary'!DX169="Yes"),OFFSET('Hygiene Data'!$G$5,0,10*ROW('Hygiene Data'!G163)),NA())</f>
        <v>#N/A</v>
      </c>
      <c r="BJ169" s="89" t="e">
        <f ca="true">+IF(AND(ISNUMBER(OFFSET('Hygiene Data'!$G$7,0,10*ROW('Hygiene Data'!G163))),'Data Summary'!DY169="Yes"),OFFSET('Hygiene Data'!$G$7,0,10*ROW('Hygiene Data'!G163)),NA())</f>
        <v>#N/A</v>
      </c>
      <c r="BK169" s="89" t="e">
        <f ca="true">+IF(AND(ISNUMBER(OFFSET('Hygiene Data'!$G$9,0,10*ROW('Hygiene Data'!G163))),'Data Summary'!DZ169="Yes"),OFFSET('Hygiene Data'!$G$9,0,10*ROW('Hygiene Data'!G163)),NA())</f>
        <v>#N/A</v>
      </c>
      <c r="BL169" s="89" t="e">
        <f ca="true">+IF(AND(ISNUMBER(OFFSET('Hygiene Data'!$H$5,0,10*ROW('Hygiene Data'!H163))),'Data Summary'!EA169="Yes"),OFFSET('Hygiene Data'!$H$5,0,10*ROW('Hygiene Data'!H163)),NA())</f>
        <v>#N/A</v>
      </c>
      <c r="BM169" s="89" t="e">
        <f ca="true">+IF(AND(ISNUMBER(OFFSET('Hygiene Data'!$H$7,0,10*ROW('Hygiene Data'!H163))),'Data Summary'!EB169="Yes"),OFFSET('Hygiene Data'!$H$7,0,10*ROW('Hygiene Data'!H163)),NA())</f>
        <v>#N/A</v>
      </c>
      <c r="BN169" s="89" t="e">
        <f ca="true">+IF(AND(ISNUMBER(OFFSET('Hygiene Data'!$H$9,0,10*ROW('Hygiene Data'!H163))),'Data Summary'!EC169="Yes"),OFFSET('Hygiene Data'!$H$9,0,10*ROW('Hygiene Data'!H163)),NA())</f>
        <v>#N/A</v>
      </c>
      <c r="BO169" s="89" t="e">
        <f ca="true">+IF(AND(ISNUMBER(OFFSET('Hygiene Data'!$I$5,0,10*ROW('Hygiene Data'!I163))),'Data Summary'!ED169="Yes"),OFFSET('Hygiene Data'!$I$5,0,10*ROW('Hygiene Data'!I163)),NA())</f>
        <v>#N/A</v>
      </c>
      <c r="BP169" s="89" t="e">
        <f ca="true">+IF(AND(ISNUMBER(OFFSET('Hygiene Data'!$I$7,0,10*ROW('Hygiene Data'!I163))),'Data Summary'!EE169="Yes"),OFFSET('Hygiene Data'!$I$7,0,10*ROW('Hygiene Data'!I163)),NA())</f>
        <v>#N/A</v>
      </c>
      <c r="BQ169" s="89" t="e">
        <f ca="true">+IF(AND(ISNUMBER(OFFSET('Hygiene Data'!$I$9,0,10*ROW('Hygiene Data'!I163))),'Data Summary'!EF169="Yes"),OFFSET('Hygiene Data'!$I$9,0,10*ROW('Hygiene Data'!I163)),NA())</f>
        <v>#N/A</v>
      </c>
    </row>
    <row xmlns:x14ac="http://schemas.microsoft.com/office/spreadsheetml/2009/9/ac" r="170" x14ac:dyDescent="0.2">
      <c r="A170" s="326" t="e">
        <f ca="true">+RIGHT('Data Summary'!A170,LEN('Data Summary'!A170)-9)</f>
        <v>#VALUE!</v>
      </c>
      <c r="B170" s="34" t="str">
        <f ca="true">+IF(ISTEXT('Data Summary'!B170),'Data Summary'!B170,"")</f>
        <v/>
      </c>
      <c r="C170" s="325" t="e">
        <f ca="true">+VALUE('Data Summary'!C170)</f>
        <v>#VALUE!</v>
      </c>
      <c r="D170" s="87" t="e">
        <f ca="true">+IF(AND(ISNUMBER(OFFSET('Water Data'!$D$4,0,10*ROW('Water Data'!D164))),'Data Summary'!BS170="Yes"),100-OFFSET('Water Data'!$D$4,0,10*ROW('Water Data'!D164)),NA())</f>
        <v>#N/A</v>
      </c>
      <c r="E170" s="87" t="e">
        <f ca="true">+IF(AND(ISNUMBER(OFFSET('Water Data'!$D$6,0,10*ROW('Water Data'!D164))),'Data Summary'!BT170="Yes"),OFFSET('Water Data'!$D$6,0,10*ROW('Water Data'!D164)),NA())</f>
        <v>#N/A</v>
      </c>
      <c r="F170" s="87" t="e">
        <f ca="true">+IF(AND(ISNUMBER(OFFSET('Water Data'!$D$9,0,10*ROW('Water Data'!D164))),'Data Summary'!BU170="Yes"),OFFSET('Water Data'!$D$9,0,10*ROW('Water Data'!D164)),NA())</f>
        <v>#N/A</v>
      </c>
      <c r="G170" s="87" t="e">
        <f ca="true">+IF(AND(ISNUMBER(OFFSET('Water Data'!$E$4,0,10*ROW('Water Data'!E164))),'Data Summary'!BV170="Yes"),100-OFFSET('Water Data'!$E$4,0,10*ROW('Water Data'!E164)),NA())</f>
        <v>#N/A</v>
      </c>
      <c r="H170" s="87" t="e">
        <f ca="true">+IF(AND(ISNUMBER(OFFSET('Water Data'!$E$6,0,10*ROW('Water Data'!E164))),'Data Summary'!BW170="Yes"),OFFSET('Water Data'!$E$6,0,10*ROW('Water Data'!E164)),NA())</f>
        <v>#N/A</v>
      </c>
      <c r="I170" s="87" t="e">
        <f ca="true">+IF(AND(ISNUMBER(OFFSET('Water Data'!$E$9,0,10*ROW('Water Data'!E164))),'Data Summary'!BX170="Yes"),OFFSET('Water Data'!$E$9,0,10*ROW('Water Data'!E164)),NA())</f>
        <v>#N/A</v>
      </c>
      <c r="J170" s="87" t="e">
        <f ca="true">+IF(AND(ISNUMBER(OFFSET('Water Data'!$F$4,0,10*ROW('Water Data'!F164))),'Data Summary'!BY170="Yes"),100-OFFSET('Water Data'!$F$4,0,10*ROW('Water Data'!F164)),NA())</f>
        <v>#N/A</v>
      </c>
      <c r="K170" s="87" t="e">
        <f ca="true">+IF(AND(ISNUMBER(OFFSET('Water Data'!$F$6,0,10*ROW('Water Data'!F164))),'Data Summary'!BZ170="Yes"),OFFSET('Water Data'!$F$6,0,10*ROW('Water Data'!F164)),NA())</f>
        <v>#N/A</v>
      </c>
      <c r="L170" s="87" t="e">
        <f ca="true">+IF(AND(ISNUMBER(OFFSET('Water Data'!$F$9,0,10*ROW('Water Data'!F164))),'Data Summary'!CA170="Yes"),OFFSET('Water Data'!$F$9,0,10*ROW('Water Data'!F164)),NA())</f>
        <v>#N/A</v>
      </c>
      <c r="M170" s="87" t="e">
        <f ca="true">+IF(AND(ISNUMBER(OFFSET('Water Data'!$G$4,0,10*ROW('Water Data'!G164))),'Data Summary'!CB170="Yes"),100-OFFSET('Water Data'!$G$4,0,10*ROW('Water Data'!G164)),NA())</f>
        <v>#N/A</v>
      </c>
      <c r="N170" s="87" t="e">
        <f ca="true">+IF(AND(ISNUMBER(OFFSET('Water Data'!$G$6,0,10*ROW('Water Data'!G164))),'Data Summary'!CC170="Yes"),OFFSET('Water Data'!$G$6,0,10*ROW('Water Data'!G164)),NA())</f>
        <v>#N/A</v>
      </c>
      <c r="O170" s="87" t="e">
        <f ca="true">+IF(AND(ISNUMBER(OFFSET('Water Data'!$G$9,0,10*ROW('Water Data'!G164))),'Data Summary'!CD170="Yes"),OFFSET('Water Data'!$G$9,0,10*ROW('Water Data'!G164)),NA())</f>
        <v>#N/A</v>
      </c>
      <c r="P170" s="87" t="e">
        <f ca="true">+IF(AND(ISNUMBER(OFFSET('Water Data'!$H$4,0,10*ROW('Water Data'!H164))),'Data Summary'!CE170="Yes"),100-OFFSET('Water Data'!$H$4,0,10*ROW('Water Data'!H164)),NA())</f>
        <v>#N/A</v>
      </c>
      <c r="Q170" s="87" t="e">
        <f ca="true">+IF(AND(ISNUMBER(OFFSET('Water Data'!$H$6,0,10*ROW('Water Data'!H164))),'Data Summary'!CF170="Yes"),OFFSET('Water Data'!$H$6,0,10*ROW('Water Data'!H164)),NA())</f>
        <v>#N/A</v>
      </c>
      <c r="R170" s="87" t="e">
        <f ca="true">+IF(AND(ISNUMBER(OFFSET('Water Data'!$H$9,0,10*ROW('Water Data'!H164))),'Data Summary'!CG170="Yes"),OFFSET('Water Data'!$H$9,0,10*ROW('Water Data'!H164)),NA())</f>
        <v>#N/A</v>
      </c>
      <c r="S170" s="87" t="e">
        <f ca="true">+IF(AND(ISNUMBER(OFFSET('Water Data'!$I$4,0,10*ROW('Water Data'!I164))),'Data Summary'!CH170="Yes"),100-OFFSET('Water Data'!$I$4,0,10*ROW('Water Data'!I164)),NA())</f>
        <v>#N/A</v>
      </c>
      <c r="T170" s="87" t="e">
        <f ca="true">+IF(AND(ISNUMBER(OFFSET('Water Data'!$I$6,0,10*ROW('Water Data'!I164))),'Data Summary'!CI170="Yes"),OFFSET('Water Data'!$I$6,0,10*ROW('Water Data'!I164)),NA())</f>
        <v>#N/A</v>
      </c>
      <c r="U170" s="87" t="e">
        <f ca="true">+IF(AND(ISNUMBER(OFFSET('Water Data'!$I$9,0,10*ROW('Water Data'!I164))),'Data Summary'!CJ170="Yes"),OFFSET('Water Data'!$I$9,0,10*ROW('Water Data'!I164)),NA())</f>
        <v>#N/A</v>
      </c>
      <c r="V170" s="88" t="e">
        <f ca="true">+IF(AND(ISNUMBER(OFFSET('Sanitation Data'!$D$4,0,10*ROW('Sanitation Data'!D164))),'Data Summary'!CK170="Yes"),100-OFFSET('Sanitation Data'!$D$4,0,10*ROW('Sanitation Data'!D164)),NA())</f>
        <v>#N/A</v>
      </c>
      <c r="W170" s="88" t="e">
        <f ca="true">+IF(AND(ISNUMBER(OFFSET('Sanitation Data'!$D$6,0,10*ROW('Sanitation Data'!D164))),'Data Summary'!CL170="Yes"),OFFSET('Sanitation Data'!$D$6,0,10*ROW('Sanitation Data'!D164)),NA())</f>
        <v>#N/A</v>
      </c>
      <c r="X170" s="88" t="e">
        <f ca="true">+IF(AND(ISNUMBER(OFFSET('Sanitation Data'!$D$10,0,10*ROW('Sanitation Data'!D164))),'Data Summary'!CM170="Yes"),OFFSET('Sanitation Data'!$D$10,0,10*ROW('Sanitation Data'!D164)),NA())</f>
        <v>#N/A</v>
      </c>
      <c r="Y170" s="88" t="e">
        <f ca="true">+IF(AND(ISNUMBER(OFFSET('Sanitation Data'!$D$11,0,10*ROW('Sanitation Data'!D164))),'Data Summary'!CN170="Yes"),OFFSET('Sanitation Data'!$D$11,0,10*ROW('Sanitation Data'!D164)),NA())</f>
        <v>#N/A</v>
      </c>
      <c r="Z170" s="88" t="e">
        <f ca="true">+IF(AND(ISNUMBER(OFFSET('Sanitation Data'!$D$12,0,10*ROW('Sanitation Data'!D164))),'Data Summary'!CO170="Yes"),OFFSET('Sanitation Data'!$D$12,0,10*ROW('Sanitation Data'!D164)),NA())</f>
        <v>#N/A</v>
      </c>
      <c r="AA170" s="88" t="e">
        <f ca="true">+IF(AND(ISNUMBER(OFFSET('Sanitation Data'!$E$4,0,10*ROW('Sanitation Data'!E164))),'Data Summary'!CP170="Yes"),100-OFFSET('Sanitation Data'!$E$4,0,10*ROW('Sanitation Data'!E164)),NA())</f>
        <v>#N/A</v>
      </c>
      <c r="AB170" s="88" t="e">
        <f ca="true">+IF(AND(ISNUMBER(OFFSET('Sanitation Data'!$E$6,0,10*ROW('Sanitation Data'!E164))),'Data Summary'!CQ170="Yes"),OFFSET('Sanitation Data'!$E$6,0,10*ROW('Sanitation Data'!E164)),NA())</f>
        <v>#N/A</v>
      </c>
      <c r="AC170" s="88" t="e">
        <f ca="true">+IF(AND(ISNUMBER(OFFSET('Sanitation Data'!$E$10,0,10*ROW('Sanitation Data'!E164))),'Data Summary'!CR170="Yes"),OFFSET('Sanitation Data'!$E$10,0,10*ROW('Sanitation Data'!E164)),NA())</f>
        <v>#N/A</v>
      </c>
      <c r="AD170" s="88" t="e">
        <f ca="true">+IF(AND(ISNUMBER(OFFSET('Sanitation Data'!$E$11,0,10*ROW('Sanitation Data'!E164))),'Data Summary'!CS170="Yes"),OFFSET('Sanitation Data'!$E$11,0,10*ROW('Sanitation Data'!E164)),NA())</f>
        <v>#N/A</v>
      </c>
      <c r="AE170" s="88" t="e">
        <f ca="true">+IF(AND(ISNUMBER(OFFSET('Sanitation Data'!$E$12,0,10*ROW('Sanitation Data'!E164))),'Data Summary'!CT170="Yes"),OFFSET('Sanitation Data'!$E$12,0,10*ROW('Sanitation Data'!E164)),NA())</f>
        <v>#N/A</v>
      </c>
      <c r="AF170" s="88" t="e">
        <f ca="true">+IF(AND(ISNUMBER(OFFSET('Sanitation Data'!$F$4,0,10*ROW('Sanitation Data'!F164))),'Data Summary'!CU170="Yes"),100-OFFSET('Sanitation Data'!$F$4,0,10*ROW('Sanitation Data'!F164)),NA())</f>
        <v>#N/A</v>
      </c>
      <c r="AG170" s="88" t="e">
        <f ca="true">+IF(AND(ISNUMBER(OFFSET('Sanitation Data'!$F$6,0,10*ROW('Sanitation Data'!F164))),'Data Summary'!CV170="Yes"),OFFSET('Sanitation Data'!$F$6,0,10*ROW('Sanitation Data'!F164)),NA())</f>
        <v>#N/A</v>
      </c>
      <c r="AH170" s="88" t="e">
        <f ca="true">+IF(AND(ISNUMBER(OFFSET('Sanitation Data'!$F$10,0,10*ROW('Sanitation Data'!F164))),'Data Summary'!CW170="Yes"),OFFSET('Sanitation Data'!$F$10,0,10*ROW('Sanitation Data'!F164)),NA())</f>
        <v>#N/A</v>
      </c>
      <c r="AI170" s="88" t="e">
        <f ca="true">+IF(AND(ISNUMBER(OFFSET('Sanitation Data'!$F$11,0,10*ROW('Sanitation Data'!F164))),'Data Summary'!CX170="Yes"),OFFSET('Sanitation Data'!$F$11,0,10*ROW('Sanitation Data'!F164)),NA())</f>
        <v>#N/A</v>
      </c>
      <c r="AJ170" s="88" t="e">
        <f ca="true">+IF(AND(ISNUMBER(OFFSET('Sanitation Data'!$F$12,0,10*ROW('Sanitation Data'!F164))),'Data Summary'!CY170="Yes"),OFFSET('Sanitation Data'!$F$12,0,10*ROW('Sanitation Data'!F164)),NA())</f>
        <v>#N/A</v>
      </c>
      <c r="AK170" s="88" t="e">
        <f ca="true">+IF(AND(ISNUMBER(OFFSET('Sanitation Data'!$G$4,0,10*ROW('Sanitation Data'!G164))),'Data Summary'!CZ170="Yes"),100-OFFSET('Sanitation Data'!$G$4,0,10*ROW('Sanitation Data'!G164)),NA())</f>
        <v>#N/A</v>
      </c>
      <c r="AL170" s="88" t="e">
        <f ca="true">+IF(AND(ISNUMBER(OFFSET('Sanitation Data'!$G$6,0,10*ROW('Sanitation Data'!G164))),'Data Summary'!DA170="Yes"),OFFSET('Sanitation Data'!$G$6,0,10*ROW('Sanitation Data'!G164)),NA())</f>
        <v>#N/A</v>
      </c>
      <c r="AM170" s="88" t="e">
        <f ca="true">+IF(AND(ISNUMBER(OFFSET('Sanitation Data'!$G$10,0,10*ROW('Sanitation Data'!G164))),'Data Summary'!DB170="Yes"),OFFSET('Sanitation Data'!$G$10,0,10*ROW('Sanitation Data'!G164)),NA())</f>
        <v>#N/A</v>
      </c>
      <c r="AN170" s="88" t="e">
        <f ca="true">+IF(AND(ISNUMBER(OFFSET('Sanitation Data'!$G$11,0,10*ROW('Sanitation Data'!G164))),'Data Summary'!DC170="Yes"),OFFSET('Sanitation Data'!$G$11,0,10*ROW('Sanitation Data'!G164)),NA())</f>
        <v>#N/A</v>
      </c>
      <c r="AO170" s="88" t="e">
        <f ca="true">+IF(AND(ISNUMBER(OFFSET('Sanitation Data'!$G$12,0,10*ROW('Sanitation Data'!G164))),'Data Summary'!DD170="Yes"),OFFSET('Sanitation Data'!$G$12,0,10*ROW('Sanitation Data'!G164)),NA())</f>
        <v>#N/A</v>
      </c>
      <c r="AP170" s="88" t="e">
        <f ca="true">+IF(AND(ISNUMBER(OFFSET('Sanitation Data'!$H$4,0,10*ROW('Sanitation Data'!H164))),'Data Summary'!DE170="Yes"),100-OFFSET('Sanitation Data'!$H$4,0,10*ROW('Sanitation Data'!H164)),NA())</f>
        <v>#N/A</v>
      </c>
      <c r="AQ170" s="88" t="e">
        <f ca="true">+IF(AND(ISNUMBER(OFFSET('Sanitation Data'!$H$6,0,10*ROW('Sanitation Data'!H164))),'Data Summary'!DF170="Yes"),OFFSET('Sanitation Data'!$H$6,0,10*ROW('Sanitation Data'!H164)),NA())</f>
        <v>#N/A</v>
      </c>
      <c r="AR170" s="88" t="e">
        <f ca="true">+IF(AND(ISNUMBER(OFFSET('Sanitation Data'!$H$10,0,10*ROW('Sanitation Data'!H164))),'Data Summary'!DG170="Yes"),OFFSET('Sanitation Data'!$H$10,0,10*ROW('Sanitation Data'!H164)),NA())</f>
        <v>#N/A</v>
      </c>
      <c r="AS170" s="88" t="e">
        <f ca="true">+IF(AND(ISNUMBER(OFFSET('Sanitation Data'!$H$11,0,10*ROW('Sanitation Data'!H164))),'Data Summary'!DH170="Yes"),OFFSET('Sanitation Data'!$H$11,0,10*ROW('Sanitation Data'!H164)),NA())</f>
        <v>#N/A</v>
      </c>
      <c r="AT170" s="88" t="e">
        <f ca="true">+IF(AND(ISNUMBER(OFFSET('Sanitation Data'!$H$12,0,10*ROW('Sanitation Data'!H164))),'Data Summary'!DI170="Yes"),OFFSET('Sanitation Data'!$H$12,0,10*ROW('Sanitation Data'!H164)),NA())</f>
        <v>#N/A</v>
      </c>
      <c r="AU170" s="88" t="e">
        <f ca="true">+IF(AND(ISNUMBER(OFFSET('Sanitation Data'!$I$4,0,10*ROW('Sanitation Data'!I164))),'Data Summary'!DJ170="Yes"),100-OFFSET('Sanitation Data'!$I$4,0,10*ROW('Sanitation Data'!I164)),NA())</f>
        <v>#N/A</v>
      </c>
      <c r="AV170" s="88" t="e">
        <f ca="true">+IF(AND(ISNUMBER(OFFSET('Sanitation Data'!$I$6,0,10*ROW('Sanitation Data'!I164))),'Data Summary'!DK170="Yes"),OFFSET('Sanitation Data'!$I$6,0,10*ROW('Sanitation Data'!I164)),NA())</f>
        <v>#N/A</v>
      </c>
      <c r="AW170" s="88" t="e">
        <f ca="true">+IF(AND(ISNUMBER(OFFSET('Sanitation Data'!$I$10,0,10*ROW('Sanitation Data'!I164))),'Data Summary'!DL170="Yes"),OFFSET('Sanitation Data'!$I$10,0,10*ROW('Sanitation Data'!I164)),NA())</f>
        <v>#N/A</v>
      </c>
      <c r="AX170" s="88" t="e">
        <f ca="true">+IF(AND(ISNUMBER(OFFSET('Sanitation Data'!$I$11,0,10*ROW('Sanitation Data'!I164))),'Data Summary'!DM170="Yes"),OFFSET('Sanitation Data'!$I$11,0,10*ROW('Sanitation Data'!I164)),NA())</f>
        <v>#N/A</v>
      </c>
      <c r="AY170" s="88" t="e">
        <f ca="true">+IF(AND(ISNUMBER(OFFSET('Sanitation Data'!$I$12,0,10*ROW('Sanitation Data'!I164))),'Data Summary'!DN170="Yes"),OFFSET('Sanitation Data'!$I$12,0,10*ROW('Sanitation Data'!I164)),NA())</f>
        <v>#N/A</v>
      </c>
      <c r="AZ170" s="89" t="e">
        <f ca="true">+IF(AND(ISNUMBER(OFFSET('Hygiene Data'!$D$5,0,10*ROW('Hygiene Data'!D164))),'Data Summary'!DO170="Yes"),OFFSET('Hygiene Data'!$D$5,0,10*ROW('Hygiene Data'!D164)),NA())</f>
        <v>#N/A</v>
      </c>
      <c r="BA170" s="89" t="e">
        <f ca="true">+IF(AND(ISNUMBER(OFFSET('Hygiene Data'!$D$7,0,10*ROW('Hygiene Data'!D164))),'Data Summary'!DP170="Yes"),OFFSET('Hygiene Data'!$D$7,0,10*ROW('Hygiene Data'!D164)),NA())</f>
        <v>#N/A</v>
      </c>
      <c r="BB170" s="89" t="e">
        <f ca="true">+IF(AND(ISNUMBER(OFFSET('Hygiene Data'!$D$9,0,10*ROW('Hygiene Data'!D164))),'Data Summary'!DQ170="Yes"),OFFSET('Hygiene Data'!$D$9,0,10*ROW('Hygiene Data'!D164)),NA())</f>
        <v>#N/A</v>
      </c>
      <c r="BC170" s="89" t="e">
        <f ca="true">+IF(AND(ISNUMBER(OFFSET('Hygiene Data'!$E$5,0,10*ROW('Hygiene Data'!E164))),'Data Summary'!DR170="Yes"),OFFSET('Hygiene Data'!$E$5,0,10*ROW('Hygiene Data'!E164)),NA())</f>
        <v>#N/A</v>
      </c>
      <c r="BD170" s="89" t="e">
        <f ca="true">+IF(AND(ISNUMBER(OFFSET('Hygiene Data'!$E$7,0,10*ROW('Hygiene Data'!E164))),'Data Summary'!DS170="Yes"),OFFSET('Hygiene Data'!$E$7,0,10*ROW('Hygiene Data'!E164)),NA())</f>
        <v>#N/A</v>
      </c>
      <c r="BE170" s="89" t="e">
        <f ca="true">+IF(AND(ISNUMBER(OFFSET('Hygiene Data'!$E$9,0,10*ROW('Hygiene Data'!E164))),'Data Summary'!DT170="Yes"),OFFSET('Hygiene Data'!$E$9,0,10*ROW('Hygiene Data'!E164)),NA())</f>
        <v>#N/A</v>
      </c>
      <c r="BF170" s="89" t="e">
        <f ca="true">+IF(AND(ISNUMBER(OFFSET('Hygiene Data'!$F$5,0,10*ROW('Hygiene Data'!F164))),'Data Summary'!DU170="Yes"),OFFSET('Hygiene Data'!$F$5,0,10*ROW('Hygiene Data'!F164)),NA())</f>
        <v>#N/A</v>
      </c>
      <c r="BG170" s="89" t="e">
        <f ca="true">+IF(AND(ISNUMBER(OFFSET('Hygiene Data'!$F$7,0,10*ROW('Hygiene Data'!F164))),'Data Summary'!DV170="Yes"),OFFSET('Hygiene Data'!$F$7,0,10*ROW('Hygiene Data'!F164)),NA())</f>
        <v>#N/A</v>
      </c>
      <c r="BH170" s="89" t="e">
        <f ca="true">+IF(AND(ISNUMBER(OFFSET('Hygiene Data'!$F$9,0,10*ROW('Hygiene Data'!F164))),'Data Summary'!DW170="Yes"),OFFSET('Hygiene Data'!$F$9,0,10*ROW('Hygiene Data'!F164)),NA())</f>
        <v>#N/A</v>
      </c>
      <c r="BI170" s="89" t="e">
        <f ca="true">+IF(AND(ISNUMBER(OFFSET('Hygiene Data'!$G$5,0,10*ROW('Hygiene Data'!G164))),'Data Summary'!DX170="Yes"),OFFSET('Hygiene Data'!$G$5,0,10*ROW('Hygiene Data'!G164)),NA())</f>
        <v>#N/A</v>
      </c>
      <c r="BJ170" s="89" t="e">
        <f ca="true">+IF(AND(ISNUMBER(OFFSET('Hygiene Data'!$G$7,0,10*ROW('Hygiene Data'!G164))),'Data Summary'!DY170="Yes"),OFFSET('Hygiene Data'!$G$7,0,10*ROW('Hygiene Data'!G164)),NA())</f>
        <v>#N/A</v>
      </c>
      <c r="BK170" s="89" t="e">
        <f ca="true">+IF(AND(ISNUMBER(OFFSET('Hygiene Data'!$G$9,0,10*ROW('Hygiene Data'!G164))),'Data Summary'!DZ170="Yes"),OFFSET('Hygiene Data'!$G$9,0,10*ROW('Hygiene Data'!G164)),NA())</f>
        <v>#N/A</v>
      </c>
      <c r="BL170" s="89" t="e">
        <f ca="true">+IF(AND(ISNUMBER(OFFSET('Hygiene Data'!$H$5,0,10*ROW('Hygiene Data'!H164))),'Data Summary'!EA170="Yes"),OFFSET('Hygiene Data'!$H$5,0,10*ROW('Hygiene Data'!H164)),NA())</f>
        <v>#N/A</v>
      </c>
      <c r="BM170" s="89" t="e">
        <f ca="true">+IF(AND(ISNUMBER(OFFSET('Hygiene Data'!$H$7,0,10*ROW('Hygiene Data'!H164))),'Data Summary'!EB170="Yes"),OFFSET('Hygiene Data'!$H$7,0,10*ROW('Hygiene Data'!H164)),NA())</f>
        <v>#N/A</v>
      </c>
      <c r="BN170" s="89" t="e">
        <f ca="true">+IF(AND(ISNUMBER(OFFSET('Hygiene Data'!$H$9,0,10*ROW('Hygiene Data'!H164))),'Data Summary'!EC170="Yes"),OFFSET('Hygiene Data'!$H$9,0,10*ROW('Hygiene Data'!H164)),NA())</f>
        <v>#N/A</v>
      </c>
      <c r="BO170" s="89" t="e">
        <f ca="true">+IF(AND(ISNUMBER(OFFSET('Hygiene Data'!$I$5,0,10*ROW('Hygiene Data'!I164))),'Data Summary'!ED170="Yes"),OFFSET('Hygiene Data'!$I$5,0,10*ROW('Hygiene Data'!I164)),NA())</f>
        <v>#N/A</v>
      </c>
      <c r="BP170" s="89" t="e">
        <f ca="true">+IF(AND(ISNUMBER(OFFSET('Hygiene Data'!$I$7,0,10*ROW('Hygiene Data'!I164))),'Data Summary'!EE170="Yes"),OFFSET('Hygiene Data'!$I$7,0,10*ROW('Hygiene Data'!I164)),NA())</f>
        <v>#N/A</v>
      </c>
      <c r="BQ170" s="89" t="e">
        <f ca="true">+IF(AND(ISNUMBER(OFFSET('Hygiene Data'!$I$9,0,10*ROW('Hygiene Data'!I164))),'Data Summary'!EF170="Yes"),OFFSET('Hygiene Data'!$I$9,0,10*ROW('Hygiene Data'!I164)),NA())</f>
        <v>#N/A</v>
      </c>
    </row>
    <row xmlns:x14ac="http://schemas.microsoft.com/office/spreadsheetml/2009/9/ac" r="171" x14ac:dyDescent="0.2">
      <c r="A171" s="326" t="e">
        <f ca="true">+RIGHT('Data Summary'!A171,LEN('Data Summary'!A171)-9)</f>
        <v>#VALUE!</v>
      </c>
      <c r="B171" s="34" t="str">
        <f ca="true">+IF(ISTEXT('Data Summary'!B171),'Data Summary'!B171,"")</f>
        <v/>
      </c>
      <c r="C171" s="325" t="e">
        <f ca="true">+VALUE('Data Summary'!C171)</f>
        <v>#VALUE!</v>
      </c>
      <c r="D171" s="87" t="e">
        <f ca="true">+IF(AND(ISNUMBER(OFFSET('Water Data'!$D$4,0,10*ROW('Water Data'!D165))),'Data Summary'!BS171="Yes"),100-OFFSET('Water Data'!$D$4,0,10*ROW('Water Data'!D165)),NA())</f>
        <v>#N/A</v>
      </c>
      <c r="E171" s="87" t="e">
        <f ca="true">+IF(AND(ISNUMBER(OFFSET('Water Data'!$D$6,0,10*ROW('Water Data'!D165))),'Data Summary'!BT171="Yes"),OFFSET('Water Data'!$D$6,0,10*ROW('Water Data'!D165)),NA())</f>
        <v>#N/A</v>
      </c>
      <c r="F171" s="87" t="e">
        <f ca="true">+IF(AND(ISNUMBER(OFFSET('Water Data'!$D$9,0,10*ROW('Water Data'!D165))),'Data Summary'!BU171="Yes"),OFFSET('Water Data'!$D$9,0,10*ROW('Water Data'!D165)),NA())</f>
        <v>#N/A</v>
      </c>
      <c r="G171" s="87" t="e">
        <f ca="true">+IF(AND(ISNUMBER(OFFSET('Water Data'!$E$4,0,10*ROW('Water Data'!E165))),'Data Summary'!BV171="Yes"),100-OFFSET('Water Data'!$E$4,0,10*ROW('Water Data'!E165)),NA())</f>
        <v>#N/A</v>
      </c>
      <c r="H171" s="87" t="e">
        <f ca="true">+IF(AND(ISNUMBER(OFFSET('Water Data'!$E$6,0,10*ROW('Water Data'!E165))),'Data Summary'!BW171="Yes"),OFFSET('Water Data'!$E$6,0,10*ROW('Water Data'!E165)),NA())</f>
        <v>#N/A</v>
      </c>
      <c r="I171" s="87" t="e">
        <f ca="true">+IF(AND(ISNUMBER(OFFSET('Water Data'!$E$9,0,10*ROW('Water Data'!E165))),'Data Summary'!BX171="Yes"),OFFSET('Water Data'!$E$9,0,10*ROW('Water Data'!E165)),NA())</f>
        <v>#N/A</v>
      </c>
      <c r="J171" s="87" t="e">
        <f ca="true">+IF(AND(ISNUMBER(OFFSET('Water Data'!$F$4,0,10*ROW('Water Data'!F165))),'Data Summary'!BY171="Yes"),100-OFFSET('Water Data'!$F$4,0,10*ROW('Water Data'!F165)),NA())</f>
        <v>#N/A</v>
      </c>
      <c r="K171" s="87" t="e">
        <f ca="true">+IF(AND(ISNUMBER(OFFSET('Water Data'!$F$6,0,10*ROW('Water Data'!F165))),'Data Summary'!BZ171="Yes"),OFFSET('Water Data'!$F$6,0,10*ROW('Water Data'!F165)),NA())</f>
        <v>#N/A</v>
      </c>
      <c r="L171" s="87" t="e">
        <f ca="true">+IF(AND(ISNUMBER(OFFSET('Water Data'!$F$9,0,10*ROW('Water Data'!F165))),'Data Summary'!CA171="Yes"),OFFSET('Water Data'!$F$9,0,10*ROW('Water Data'!F165)),NA())</f>
        <v>#N/A</v>
      </c>
      <c r="M171" s="87" t="e">
        <f ca="true">+IF(AND(ISNUMBER(OFFSET('Water Data'!$G$4,0,10*ROW('Water Data'!G165))),'Data Summary'!CB171="Yes"),100-OFFSET('Water Data'!$G$4,0,10*ROW('Water Data'!G165)),NA())</f>
        <v>#N/A</v>
      </c>
      <c r="N171" s="87" t="e">
        <f ca="true">+IF(AND(ISNUMBER(OFFSET('Water Data'!$G$6,0,10*ROW('Water Data'!G165))),'Data Summary'!CC171="Yes"),OFFSET('Water Data'!$G$6,0,10*ROW('Water Data'!G165)),NA())</f>
        <v>#N/A</v>
      </c>
      <c r="O171" s="87" t="e">
        <f ca="true">+IF(AND(ISNUMBER(OFFSET('Water Data'!$G$9,0,10*ROW('Water Data'!G165))),'Data Summary'!CD171="Yes"),OFFSET('Water Data'!$G$9,0,10*ROW('Water Data'!G165)),NA())</f>
        <v>#N/A</v>
      </c>
      <c r="P171" s="87" t="e">
        <f ca="true">+IF(AND(ISNUMBER(OFFSET('Water Data'!$H$4,0,10*ROW('Water Data'!H165))),'Data Summary'!CE171="Yes"),100-OFFSET('Water Data'!$H$4,0,10*ROW('Water Data'!H165)),NA())</f>
        <v>#N/A</v>
      </c>
      <c r="Q171" s="87" t="e">
        <f ca="true">+IF(AND(ISNUMBER(OFFSET('Water Data'!$H$6,0,10*ROW('Water Data'!H165))),'Data Summary'!CF171="Yes"),OFFSET('Water Data'!$H$6,0,10*ROW('Water Data'!H165)),NA())</f>
        <v>#N/A</v>
      </c>
      <c r="R171" s="87" t="e">
        <f ca="true">+IF(AND(ISNUMBER(OFFSET('Water Data'!$H$9,0,10*ROW('Water Data'!H165))),'Data Summary'!CG171="Yes"),OFFSET('Water Data'!$H$9,0,10*ROW('Water Data'!H165)),NA())</f>
        <v>#N/A</v>
      </c>
      <c r="S171" s="87" t="e">
        <f ca="true">+IF(AND(ISNUMBER(OFFSET('Water Data'!$I$4,0,10*ROW('Water Data'!I165))),'Data Summary'!CH171="Yes"),100-OFFSET('Water Data'!$I$4,0,10*ROW('Water Data'!I165)),NA())</f>
        <v>#N/A</v>
      </c>
      <c r="T171" s="87" t="e">
        <f ca="true">+IF(AND(ISNUMBER(OFFSET('Water Data'!$I$6,0,10*ROW('Water Data'!I165))),'Data Summary'!CI171="Yes"),OFFSET('Water Data'!$I$6,0,10*ROW('Water Data'!I165)),NA())</f>
        <v>#N/A</v>
      </c>
      <c r="U171" s="87" t="e">
        <f ca="true">+IF(AND(ISNUMBER(OFFSET('Water Data'!$I$9,0,10*ROW('Water Data'!I165))),'Data Summary'!CJ171="Yes"),OFFSET('Water Data'!$I$9,0,10*ROW('Water Data'!I165)),NA())</f>
        <v>#N/A</v>
      </c>
      <c r="V171" s="88" t="e">
        <f ca="true">+IF(AND(ISNUMBER(OFFSET('Sanitation Data'!$D$4,0,10*ROW('Sanitation Data'!D165))),'Data Summary'!CK171="Yes"),100-OFFSET('Sanitation Data'!$D$4,0,10*ROW('Sanitation Data'!D165)),NA())</f>
        <v>#N/A</v>
      </c>
      <c r="W171" s="88" t="e">
        <f ca="true">+IF(AND(ISNUMBER(OFFSET('Sanitation Data'!$D$6,0,10*ROW('Sanitation Data'!D165))),'Data Summary'!CL171="Yes"),OFFSET('Sanitation Data'!$D$6,0,10*ROW('Sanitation Data'!D165)),NA())</f>
        <v>#N/A</v>
      </c>
      <c r="X171" s="88" t="e">
        <f ca="true">+IF(AND(ISNUMBER(OFFSET('Sanitation Data'!$D$10,0,10*ROW('Sanitation Data'!D165))),'Data Summary'!CM171="Yes"),OFFSET('Sanitation Data'!$D$10,0,10*ROW('Sanitation Data'!D165)),NA())</f>
        <v>#N/A</v>
      </c>
      <c r="Y171" s="88" t="e">
        <f ca="true">+IF(AND(ISNUMBER(OFFSET('Sanitation Data'!$D$11,0,10*ROW('Sanitation Data'!D165))),'Data Summary'!CN171="Yes"),OFFSET('Sanitation Data'!$D$11,0,10*ROW('Sanitation Data'!D165)),NA())</f>
        <v>#N/A</v>
      </c>
      <c r="Z171" s="88" t="e">
        <f ca="true">+IF(AND(ISNUMBER(OFFSET('Sanitation Data'!$D$12,0,10*ROW('Sanitation Data'!D165))),'Data Summary'!CO171="Yes"),OFFSET('Sanitation Data'!$D$12,0,10*ROW('Sanitation Data'!D165)),NA())</f>
        <v>#N/A</v>
      </c>
      <c r="AA171" s="88" t="e">
        <f ca="true">+IF(AND(ISNUMBER(OFFSET('Sanitation Data'!$E$4,0,10*ROW('Sanitation Data'!E165))),'Data Summary'!CP171="Yes"),100-OFFSET('Sanitation Data'!$E$4,0,10*ROW('Sanitation Data'!E165)),NA())</f>
        <v>#N/A</v>
      </c>
      <c r="AB171" s="88" t="e">
        <f ca="true">+IF(AND(ISNUMBER(OFFSET('Sanitation Data'!$E$6,0,10*ROW('Sanitation Data'!E165))),'Data Summary'!CQ171="Yes"),OFFSET('Sanitation Data'!$E$6,0,10*ROW('Sanitation Data'!E165)),NA())</f>
        <v>#N/A</v>
      </c>
      <c r="AC171" s="88" t="e">
        <f ca="true">+IF(AND(ISNUMBER(OFFSET('Sanitation Data'!$E$10,0,10*ROW('Sanitation Data'!E165))),'Data Summary'!CR171="Yes"),OFFSET('Sanitation Data'!$E$10,0,10*ROW('Sanitation Data'!E165)),NA())</f>
        <v>#N/A</v>
      </c>
      <c r="AD171" s="88" t="e">
        <f ca="true">+IF(AND(ISNUMBER(OFFSET('Sanitation Data'!$E$11,0,10*ROW('Sanitation Data'!E165))),'Data Summary'!CS171="Yes"),OFFSET('Sanitation Data'!$E$11,0,10*ROW('Sanitation Data'!E165)),NA())</f>
        <v>#N/A</v>
      </c>
      <c r="AE171" s="88" t="e">
        <f ca="true">+IF(AND(ISNUMBER(OFFSET('Sanitation Data'!$E$12,0,10*ROW('Sanitation Data'!E165))),'Data Summary'!CT171="Yes"),OFFSET('Sanitation Data'!$E$12,0,10*ROW('Sanitation Data'!E165)),NA())</f>
        <v>#N/A</v>
      </c>
      <c r="AF171" s="88" t="e">
        <f ca="true">+IF(AND(ISNUMBER(OFFSET('Sanitation Data'!$F$4,0,10*ROW('Sanitation Data'!F165))),'Data Summary'!CU171="Yes"),100-OFFSET('Sanitation Data'!$F$4,0,10*ROW('Sanitation Data'!F165)),NA())</f>
        <v>#N/A</v>
      </c>
      <c r="AG171" s="88" t="e">
        <f ca="true">+IF(AND(ISNUMBER(OFFSET('Sanitation Data'!$F$6,0,10*ROW('Sanitation Data'!F165))),'Data Summary'!CV171="Yes"),OFFSET('Sanitation Data'!$F$6,0,10*ROW('Sanitation Data'!F165)),NA())</f>
        <v>#N/A</v>
      </c>
      <c r="AH171" s="88" t="e">
        <f ca="true">+IF(AND(ISNUMBER(OFFSET('Sanitation Data'!$F$10,0,10*ROW('Sanitation Data'!F165))),'Data Summary'!CW171="Yes"),OFFSET('Sanitation Data'!$F$10,0,10*ROW('Sanitation Data'!F165)),NA())</f>
        <v>#N/A</v>
      </c>
      <c r="AI171" s="88" t="e">
        <f ca="true">+IF(AND(ISNUMBER(OFFSET('Sanitation Data'!$F$11,0,10*ROW('Sanitation Data'!F165))),'Data Summary'!CX171="Yes"),OFFSET('Sanitation Data'!$F$11,0,10*ROW('Sanitation Data'!F165)),NA())</f>
        <v>#N/A</v>
      </c>
      <c r="AJ171" s="88" t="e">
        <f ca="true">+IF(AND(ISNUMBER(OFFSET('Sanitation Data'!$F$12,0,10*ROW('Sanitation Data'!F165))),'Data Summary'!CY171="Yes"),OFFSET('Sanitation Data'!$F$12,0,10*ROW('Sanitation Data'!F165)),NA())</f>
        <v>#N/A</v>
      </c>
      <c r="AK171" s="88" t="e">
        <f ca="true">+IF(AND(ISNUMBER(OFFSET('Sanitation Data'!$G$4,0,10*ROW('Sanitation Data'!G165))),'Data Summary'!CZ171="Yes"),100-OFFSET('Sanitation Data'!$G$4,0,10*ROW('Sanitation Data'!G165)),NA())</f>
        <v>#N/A</v>
      </c>
      <c r="AL171" s="88" t="e">
        <f ca="true">+IF(AND(ISNUMBER(OFFSET('Sanitation Data'!$G$6,0,10*ROW('Sanitation Data'!G165))),'Data Summary'!DA171="Yes"),OFFSET('Sanitation Data'!$G$6,0,10*ROW('Sanitation Data'!G165)),NA())</f>
        <v>#N/A</v>
      </c>
      <c r="AM171" s="88" t="e">
        <f ca="true">+IF(AND(ISNUMBER(OFFSET('Sanitation Data'!$G$10,0,10*ROW('Sanitation Data'!G165))),'Data Summary'!DB171="Yes"),OFFSET('Sanitation Data'!$G$10,0,10*ROW('Sanitation Data'!G165)),NA())</f>
        <v>#N/A</v>
      </c>
      <c r="AN171" s="88" t="e">
        <f ca="true">+IF(AND(ISNUMBER(OFFSET('Sanitation Data'!$G$11,0,10*ROW('Sanitation Data'!G165))),'Data Summary'!DC171="Yes"),OFFSET('Sanitation Data'!$G$11,0,10*ROW('Sanitation Data'!G165)),NA())</f>
        <v>#N/A</v>
      </c>
      <c r="AO171" s="88" t="e">
        <f ca="true">+IF(AND(ISNUMBER(OFFSET('Sanitation Data'!$G$12,0,10*ROW('Sanitation Data'!G165))),'Data Summary'!DD171="Yes"),OFFSET('Sanitation Data'!$G$12,0,10*ROW('Sanitation Data'!G165)),NA())</f>
        <v>#N/A</v>
      </c>
      <c r="AP171" s="88" t="e">
        <f ca="true">+IF(AND(ISNUMBER(OFFSET('Sanitation Data'!$H$4,0,10*ROW('Sanitation Data'!H165))),'Data Summary'!DE171="Yes"),100-OFFSET('Sanitation Data'!$H$4,0,10*ROW('Sanitation Data'!H165)),NA())</f>
        <v>#N/A</v>
      </c>
      <c r="AQ171" s="88" t="e">
        <f ca="true">+IF(AND(ISNUMBER(OFFSET('Sanitation Data'!$H$6,0,10*ROW('Sanitation Data'!H165))),'Data Summary'!DF171="Yes"),OFFSET('Sanitation Data'!$H$6,0,10*ROW('Sanitation Data'!H165)),NA())</f>
        <v>#N/A</v>
      </c>
      <c r="AR171" s="88" t="e">
        <f ca="true">+IF(AND(ISNUMBER(OFFSET('Sanitation Data'!$H$10,0,10*ROW('Sanitation Data'!H165))),'Data Summary'!DG171="Yes"),OFFSET('Sanitation Data'!$H$10,0,10*ROW('Sanitation Data'!H165)),NA())</f>
        <v>#N/A</v>
      </c>
      <c r="AS171" s="88" t="e">
        <f ca="true">+IF(AND(ISNUMBER(OFFSET('Sanitation Data'!$H$11,0,10*ROW('Sanitation Data'!H165))),'Data Summary'!DH171="Yes"),OFFSET('Sanitation Data'!$H$11,0,10*ROW('Sanitation Data'!H165)),NA())</f>
        <v>#N/A</v>
      </c>
      <c r="AT171" s="88" t="e">
        <f ca="true">+IF(AND(ISNUMBER(OFFSET('Sanitation Data'!$H$12,0,10*ROW('Sanitation Data'!H165))),'Data Summary'!DI171="Yes"),OFFSET('Sanitation Data'!$H$12,0,10*ROW('Sanitation Data'!H165)),NA())</f>
        <v>#N/A</v>
      </c>
      <c r="AU171" s="88" t="e">
        <f ca="true">+IF(AND(ISNUMBER(OFFSET('Sanitation Data'!$I$4,0,10*ROW('Sanitation Data'!I165))),'Data Summary'!DJ171="Yes"),100-OFFSET('Sanitation Data'!$I$4,0,10*ROW('Sanitation Data'!I165)),NA())</f>
        <v>#N/A</v>
      </c>
      <c r="AV171" s="88" t="e">
        <f ca="true">+IF(AND(ISNUMBER(OFFSET('Sanitation Data'!$I$6,0,10*ROW('Sanitation Data'!I165))),'Data Summary'!DK171="Yes"),OFFSET('Sanitation Data'!$I$6,0,10*ROW('Sanitation Data'!I165)),NA())</f>
        <v>#N/A</v>
      </c>
      <c r="AW171" s="88" t="e">
        <f ca="true">+IF(AND(ISNUMBER(OFFSET('Sanitation Data'!$I$10,0,10*ROW('Sanitation Data'!I165))),'Data Summary'!DL171="Yes"),OFFSET('Sanitation Data'!$I$10,0,10*ROW('Sanitation Data'!I165)),NA())</f>
        <v>#N/A</v>
      </c>
      <c r="AX171" s="88" t="e">
        <f ca="true">+IF(AND(ISNUMBER(OFFSET('Sanitation Data'!$I$11,0,10*ROW('Sanitation Data'!I165))),'Data Summary'!DM171="Yes"),OFFSET('Sanitation Data'!$I$11,0,10*ROW('Sanitation Data'!I165)),NA())</f>
        <v>#N/A</v>
      </c>
      <c r="AY171" s="88" t="e">
        <f ca="true">+IF(AND(ISNUMBER(OFFSET('Sanitation Data'!$I$12,0,10*ROW('Sanitation Data'!I165))),'Data Summary'!DN171="Yes"),OFFSET('Sanitation Data'!$I$12,0,10*ROW('Sanitation Data'!I165)),NA())</f>
        <v>#N/A</v>
      </c>
      <c r="AZ171" s="89" t="e">
        <f ca="true">+IF(AND(ISNUMBER(OFFSET('Hygiene Data'!$D$5,0,10*ROW('Hygiene Data'!D165))),'Data Summary'!DO171="Yes"),OFFSET('Hygiene Data'!$D$5,0,10*ROW('Hygiene Data'!D165)),NA())</f>
        <v>#N/A</v>
      </c>
      <c r="BA171" s="89" t="e">
        <f ca="true">+IF(AND(ISNUMBER(OFFSET('Hygiene Data'!$D$7,0,10*ROW('Hygiene Data'!D165))),'Data Summary'!DP171="Yes"),OFFSET('Hygiene Data'!$D$7,0,10*ROW('Hygiene Data'!D165)),NA())</f>
        <v>#N/A</v>
      </c>
      <c r="BB171" s="89" t="e">
        <f ca="true">+IF(AND(ISNUMBER(OFFSET('Hygiene Data'!$D$9,0,10*ROW('Hygiene Data'!D165))),'Data Summary'!DQ171="Yes"),OFFSET('Hygiene Data'!$D$9,0,10*ROW('Hygiene Data'!D165)),NA())</f>
        <v>#N/A</v>
      </c>
      <c r="BC171" s="89" t="e">
        <f ca="true">+IF(AND(ISNUMBER(OFFSET('Hygiene Data'!$E$5,0,10*ROW('Hygiene Data'!E165))),'Data Summary'!DR171="Yes"),OFFSET('Hygiene Data'!$E$5,0,10*ROW('Hygiene Data'!E165)),NA())</f>
        <v>#N/A</v>
      </c>
      <c r="BD171" s="89" t="e">
        <f ca="true">+IF(AND(ISNUMBER(OFFSET('Hygiene Data'!$E$7,0,10*ROW('Hygiene Data'!E165))),'Data Summary'!DS171="Yes"),OFFSET('Hygiene Data'!$E$7,0,10*ROW('Hygiene Data'!E165)),NA())</f>
        <v>#N/A</v>
      </c>
      <c r="BE171" s="89" t="e">
        <f ca="true">+IF(AND(ISNUMBER(OFFSET('Hygiene Data'!$E$9,0,10*ROW('Hygiene Data'!E165))),'Data Summary'!DT171="Yes"),OFFSET('Hygiene Data'!$E$9,0,10*ROW('Hygiene Data'!E165)),NA())</f>
        <v>#N/A</v>
      </c>
      <c r="BF171" s="89" t="e">
        <f ca="true">+IF(AND(ISNUMBER(OFFSET('Hygiene Data'!$F$5,0,10*ROW('Hygiene Data'!F165))),'Data Summary'!DU171="Yes"),OFFSET('Hygiene Data'!$F$5,0,10*ROW('Hygiene Data'!F165)),NA())</f>
        <v>#N/A</v>
      </c>
      <c r="BG171" s="89" t="e">
        <f ca="true">+IF(AND(ISNUMBER(OFFSET('Hygiene Data'!$F$7,0,10*ROW('Hygiene Data'!F165))),'Data Summary'!DV171="Yes"),OFFSET('Hygiene Data'!$F$7,0,10*ROW('Hygiene Data'!F165)),NA())</f>
        <v>#N/A</v>
      </c>
      <c r="BH171" s="89" t="e">
        <f ca="true">+IF(AND(ISNUMBER(OFFSET('Hygiene Data'!$F$9,0,10*ROW('Hygiene Data'!F165))),'Data Summary'!DW171="Yes"),OFFSET('Hygiene Data'!$F$9,0,10*ROW('Hygiene Data'!F165)),NA())</f>
        <v>#N/A</v>
      </c>
      <c r="BI171" s="89" t="e">
        <f ca="true">+IF(AND(ISNUMBER(OFFSET('Hygiene Data'!$G$5,0,10*ROW('Hygiene Data'!G165))),'Data Summary'!DX171="Yes"),OFFSET('Hygiene Data'!$G$5,0,10*ROW('Hygiene Data'!G165)),NA())</f>
        <v>#N/A</v>
      </c>
      <c r="BJ171" s="89" t="e">
        <f ca="true">+IF(AND(ISNUMBER(OFFSET('Hygiene Data'!$G$7,0,10*ROW('Hygiene Data'!G165))),'Data Summary'!DY171="Yes"),OFFSET('Hygiene Data'!$G$7,0,10*ROW('Hygiene Data'!G165)),NA())</f>
        <v>#N/A</v>
      </c>
      <c r="BK171" s="89" t="e">
        <f ca="true">+IF(AND(ISNUMBER(OFFSET('Hygiene Data'!$G$9,0,10*ROW('Hygiene Data'!G165))),'Data Summary'!DZ171="Yes"),OFFSET('Hygiene Data'!$G$9,0,10*ROW('Hygiene Data'!G165)),NA())</f>
        <v>#N/A</v>
      </c>
      <c r="BL171" s="89" t="e">
        <f ca="true">+IF(AND(ISNUMBER(OFFSET('Hygiene Data'!$H$5,0,10*ROW('Hygiene Data'!H165))),'Data Summary'!EA171="Yes"),OFFSET('Hygiene Data'!$H$5,0,10*ROW('Hygiene Data'!H165)),NA())</f>
        <v>#N/A</v>
      </c>
      <c r="BM171" s="89" t="e">
        <f ca="true">+IF(AND(ISNUMBER(OFFSET('Hygiene Data'!$H$7,0,10*ROW('Hygiene Data'!H165))),'Data Summary'!EB171="Yes"),OFFSET('Hygiene Data'!$H$7,0,10*ROW('Hygiene Data'!H165)),NA())</f>
        <v>#N/A</v>
      </c>
      <c r="BN171" s="89" t="e">
        <f ca="true">+IF(AND(ISNUMBER(OFFSET('Hygiene Data'!$H$9,0,10*ROW('Hygiene Data'!H165))),'Data Summary'!EC171="Yes"),OFFSET('Hygiene Data'!$H$9,0,10*ROW('Hygiene Data'!H165)),NA())</f>
        <v>#N/A</v>
      </c>
      <c r="BO171" s="89" t="e">
        <f ca="true">+IF(AND(ISNUMBER(OFFSET('Hygiene Data'!$I$5,0,10*ROW('Hygiene Data'!I165))),'Data Summary'!ED171="Yes"),OFFSET('Hygiene Data'!$I$5,0,10*ROW('Hygiene Data'!I165)),NA())</f>
        <v>#N/A</v>
      </c>
      <c r="BP171" s="89" t="e">
        <f ca="true">+IF(AND(ISNUMBER(OFFSET('Hygiene Data'!$I$7,0,10*ROW('Hygiene Data'!I165))),'Data Summary'!EE171="Yes"),OFFSET('Hygiene Data'!$I$7,0,10*ROW('Hygiene Data'!I165)),NA())</f>
        <v>#N/A</v>
      </c>
      <c r="BQ171" s="89" t="e">
        <f ca="true">+IF(AND(ISNUMBER(OFFSET('Hygiene Data'!$I$9,0,10*ROW('Hygiene Data'!I165))),'Data Summary'!EF171="Yes"),OFFSET('Hygiene Data'!$I$9,0,10*ROW('Hygiene Data'!I165)),NA())</f>
        <v>#N/A</v>
      </c>
    </row>
    <row xmlns:x14ac="http://schemas.microsoft.com/office/spreadsheetml/2009/9/ac" r="172" x14ac:dyDescent="0.2">
      <c r="A172" s="326" t="e">
        <f ca="true">+RIGHT('Data Summary'!A172,LEN('Data Summary'!A172)-9)</f>
        <v>#VALUE!</v>
      </c>
      <c r="B172" s="34" t="str">
        <f ca="true">+IF(ISTEXT('Data Summary'!B172),'Data Summary'!B172,"")</f>
        <v/>
      </c>
      <c r="C172" s="325" t="e">
        <f ca="true">+VALUE('Data Summary'!C172)</f>
        <v>#VALUE!</v>
      </c>
      <c r="D172" s="87" t="e">
        <f ca="true">+IF(AND(ISNUMBER(OFFSET('Water Data'!$D$4,0,10*ROW('Water Data'!D166))),'Data Summary'!BS172="Yes"),100-OFFSET('Water Data'!$D$4,0,10*ROW('Water Data'!D166)),NA())</f>
        <v>#N/A</v>
      </c>
      <c r="E172" s="87" t="e">
        <f ca="true">+IF(AND(ISNUMBER(OFFSET('Water Data'!$D$6,0,10*ROW('Water Data'!D166))),'Data Summary'!BT172="Yes"),OFFSET('Water Data'!$D$6,0,10*ROW('Water Data'!D166)),NA())</f>
        <v>#N/A</v>
      </c>
      <c r="F172" s="87" t="e">
        <f ca="true">+IF(AND(ISNUMBER(OFFSET('Water Data'!$D$9,0,10*ROW('Water Data'!D166))),'Data Summary'!BU172="Yes"),OFFSET('Water Data'!$D$9,0,10*ROW('Water Data'!D166)),NA())</f>
        <v>#N/A</v>
      </c>
      <c r="G172" s="87" t="e">
        <f ca="true">+IF(AND(ISNUMBER(OFFSET('Water Data'!$E$4,0,10*ROW('Water Data'!E166))),'Data Summary'!BV172="Yes"),100-OFFSET('Water Data'!$E$4,0,10*ROW('Water Data'!E166)),NA())</f>
        <v>#N/A</v>
      </c>
      <c r="H172" s="87" t="e">
        <f ca="true">+IF(AND(ISNUMBER(OFFSET('Water Data'!$E$6,0,10*ROW('Water Data'!E166))),'Data Summary'!BW172="Yes"),OFFSET('Water Data'!$E$6,0,10*ROW('Water Data'!E166)),NA())</f>
        <v>#N/A</v>
      </c>
      <c r="I172" s="87" t="e">
        <f ca="true">+IF(AND(ISNUMBER(OFFSET('Water Data'!$E$9,0,10*ROW('Water Data'!E166))),'Data Summary'!BX172="Yes"),OFFSET('Water Data'!$E$9,0,10*ROW('Water Data'!E166)),NA())</f>
        <v>#N/A</v>
      </c>
      <c r="J172" s="87" t="e">
        <f ca="true">+IF(AND(ISNUMBER(OFFSET('Water Data'!$F$4,0,10*ROW('Water Data'!F166))),'Data Summary'!BY172="Yes"),100-OFFSET('Water Data'!$F$4,0,10*ROW('Water Data'!F166)),NA())</f>
        <v>#N/A</v>
      </c>
      <c r="K172" s="87" t="e">
        <f ca="true">+IF(AND(ISNUMBER(OFFSET('Water Data'!$F$6,0,10*ROW('Water Data'!F166))),'Data Summary'!BZ172="Yes"),OFFSET('Water Data'!$F$6,0,10*ROW('Water Data'!F166)),NA())</f>
        <v>#N/A</v>
      </c>
      <c r="L172" s="87" t="e">
        <f ca="true">+IF(AND(ISNUMBER(OFFSET('Water Data'!$F$9,0,10*ROW('Water Data'!F166))),'Data Summary'!CA172="Yes"),OFFSET('Water Data'!$F$9,0,10*ROW('Water Data'!F166)),NA())</f>
        <v>#N/A</v>
      </c>
      <c r="M172" s="87" t="e">
        <f ca="true">+IF(AND(ISNUMBER(OFFSET('Water Data'!$G$4,0,10*ROW('Water Data'!G166))),'Data Summary'!CB172="Yes"),100-OFFSET('Water Data'!$G$4,0,10*ROW('Water Data'!G166)),NA())</f>
        <v>#N/A</v>
      </c>
      <c r="N172" s="87" t="e">
        <f ca="true">+IF(AND(ISNUMBER(OFFSET('Water Data'!$G$6,0,10*ROW('Water Data'!G166))),'Data Summary'!CC172="Yes"),OFFSET('Water Data'!$G$6,0,10*ROW('Water Data'!G166)),NA())</f>
        <v>#N/A</v>
      </c>
      <c r="O172" s="87" t="e">
        <f ca="true">+IF(AND(ISNUMBER(OFFSET('Water Data'!$G$9,0,10*ROW('Water Data'!G166))),'Data Summary'!CD172="Yes"),OFFSET('Water Data'!$G$9,0,10*ROW('Water Data'!G166)),NA())</f>
        <v>#N/A</v>
      </c>
      <c r="P172" s="87" t="e">
        <f ca="true">+IF(AND(ISNUMBER(OFFSET('Water Data'!$H$4,0,10*ROW('Water Data'!H166))),'Data Summary'!CE172="Yes"),100-OFFSET('Water Data'!$H$4,0,10*ROW('Water Data'!H166)),NA())</f>
        <v>#N/A</v>
      </c>
      <c r="Q172" s="87" t="e">
        <f ca="true">+IF(AND(ISNUMBER(OFFSET('Water Data'!$H$6,0,10*ROW('Water Data'!H166))),'Data Summary'!CF172="Yes"),OFFSET('Water Data'!$H$6,0,10*ROW('Water Data'!H166)),NA())</f>
        <v>#N/A</v>
      </c>
      <c r="R172" s="87" t="e">
        <f ca="true">+IF(AND(ISNUMBER(OFFSET('Water Data'!$H$9,0,10*ROW('Water Data'!H166))),'Data Summary'!CG172="Yes"),OFFSET('Water Data'!$H$9,0,10*ROW('Water Data'!H166)),NA())</f>
        <v>#N/A</v>
      </c>
      <c r="S172" s="87" t="e">
        <f ca="true">+IF(AND(ISNUMBER(OFFSET('Water Data'!$I$4,0,10*ROW('Water Data'!I166))),'Data Summary'!CH172="Yes"),100-OFFSET('Water Data'!$I$4,0,10*ROW('Water Data'!I166)),NA())</f>
        <v>#N/A</v>
      </c>
      <c r="T172" s="87" t="e">
        <f ca="true">+IF(AND(ISNUMBER(OFFSET('Water Data'!$I$6,0,10*ROW('Water Data'!I166))),'Data Summary'!CI172="Yes"),OFFSET('Water Data'!$I$6,0,10*ROW('Water Data'!I166)),NA())</f>
        <v>#N/A</v>
      </c>
      <c r="U172" s="87" t="e">
        <f ca="true">+IF(AND(ISNUMBER(OFFSET('Water Data'!$I$9,0,10*ROW('Water Data'!I166))),'Data Summary'!CJ172="Yes"),OFFSET('Water Data'!$I$9,0,10*ROW('Water Data'!I166)),NA())</f>
        <v>#N/A</v>
      </c>
      <c r="V172" s="88" t="e">
        <f ca="true">+IF(AND(ISNUMBER(OFFSET('Sanitation Data'!$D$4,0,10*ROW('Sanitation Data'!D166))),'Data Summary'!CK172="Yes"),100-OFFSET('Sanitation Data'!$D$4,0,10*ROW('Sanitation Data'!D166)),NA())</f>
        <v>#N/A</v>
      </c>
      <c r="W172" s="88" t="e">
        <f ca="true">+IF(AND(ISNUMBER(OFFSET('Sanitation Data'!$D$6,0,10*ROW('Sanitation Data'!D166))),'Data Summary'!CL172="Yes"),OFFSET('Sanitation Data'!$D$6,0,10*ROW('Sanitation Data'!D166)),NA())</f>
        <v>#N/A</v>
      </c>
      <c r="X172" s="88" t="e">
        <f ca="true">+IF(AND(ISNUMBER(OFFSET('Sanitation Data'!$D$10,0,10*ROW('Sanitation Data'!D166))),'Data Summary'!CM172="Yes"),OFFSET('Sanitation Data'!$D$10,0,10*ROW('Sanitation Data'!D166)),NA())</f>
        <v>#N/A</v>
      </c>
      <c r="Y172" s="88" t="e">
        <f ca="true">+IF(AND(ISNUMBER(OFFSET('Sanitation Data'!$D$11,0,10*ROW('Sanitation Data'!D166))),'Data Summary'!CN172="Yes"),OFFSET('Sanitation Data'!$D$11,0,10*ROW('Sanitation Data'!D166)),NA())</f>
        <v>#N/A</v>
      </c>
      <c r="Z172" s="88" t="e">
        <f ca="true">+IF(AND(ISNUMBER(OFFSET('Sanitation Data'!$D$12,0,10*ROW('Sanitation Data'!D166))),'Data Summary'!CO172="Yes"),OFFSET('Sanitation Data'!$D$12,0,10*ROW('Sanitation Data'!D166)),NA())</f>
        <v>#N/A</v>
      </c>
      <c r="AA172" s="88" t="e">
        <f ca="true">+IF(AND(ISNUMBER(OFFSET('Sanitation Data'!$E$4,0,10*ROW('Sanitation Data'!E166))),'Data Summary'!CP172="Yes"),100-OFFSET('Sanitation Data'!$E$4,0,10*ROW('Sanitation Data'!E166)),NA())</f>
        <v>#N/A</v>
      </c>
      <c r="AB172" s="88" t="e">
        <f ca="true">+IF(AND(ISNUMBER(OFFSET('Sanitation Data'!$E$6,0,10*ROW('Sanitation Data'!E166))),'Data Summary'!CQ172="Yes"),OFFSET('Sanitation Data'!$E$6,0,10*ROW('Sanitation Data'!E166)),NA())</f>
        <v>#N/A</v>
      </c>
      <c r="AC172" s="88" t="e">
        <f ca="true">+IF(AND(ISNUMBER(OFFSET('Sanitation Data'!$E$10,0,10*ROW('Sanitation Data'!E166))),'Data Summary'!CR172="Yes"),OFFSET('Sanitation Data'!$E$10,0,10*ROW('Sanitation Data'!E166)),NA())</f>
        <v>#N/A</v>
      </c>
      <c r="AD172" s="88" t="e">
        <f ca="true">+IF(AND(ISNUMBER(OFFSET('Sanitation Data'!$E$11,0,10*ROW('Sanitation Data'!E166))),'Data Summary'!CS172="Yes"),OFFSET('Sanitation Data'!$E$11,0,10*ROW('Sanitation Data'!E166)),NA())</f>
        <v>#N/A</v>
      </c>
      <c r="AE172" s="88" t="e">
        <f ca="true">+IF(AND(ISNUMBER(OFFSET('Sanitation Data'!$E$12,0,10*ROW('Sanitation Data'!E166))),'Data Summary'!CT172="Yes"),OFFSET('Sanitation Data'!$E$12,0,10*ROW('Sanitation Data'!E166)),NA())</f>
        <v>#N/A</v>
      </c>
      <c r="AF172" s="88" t="e">
        <f ca="true">+IF(AND(ISNUMBER(OFFSET('Sanitation Data'!$F$4,0,10*ROW('Sanitation Data'!F166))),'Data Summary'!CU172="Yes"),100-OFFSET('Sanitation Data'!$F$4,0,10*ROW('Sanitation Data'!F166)),NA())</f>
        <v>#N/A</v>
      </c>
      <c r="AG172" s="88" t="e">
        <f ca="true">+IF(AND(ISNUMBER(OFFSET('Sanitation Data'!$F$6,0,10*ROW('Sanitation Data'!F166))),'Data Summary'!CV172="Yes"),OFFSET('Sanitation Data'!$F$6,0,10*ROW('Sanitation Data'!F166)),NA())</f>
        <v>#N/A</v>
      </c>
      <c r="AH172" s="88" t="e">
        <f ca="true">+IF(AND(ISNUMBER(OFFSET('Sanitation Data'!$F$10,0,10*ROW('Sanitation Data'!F166))),'Data Summary'!CW172="Yes"),OFFSET('Sanitation Data'!$F$10,0,10*ROW('Sanitation Data'!F166)),NA())</f>
        <v>#N/A</v>
      </c>
      <c r="AI172" s="88" t="e">
        <f ca="true">+IF(AND(ISNUMBER(OFFSET('Sanitation Data'!$F$11,0,10*ROW('Sanitation Data'!F166))),'Data Summary'!CX172="Yes"),OFFSET('Sanitation Data'!$F$11,0,10*ROW('Sanitation Data'!F166)),NA())</f>
        <v>#N/A</v>
      </c>
      <c r="AJ172" s="88" t="e">
        <f ca="true">+IF(AND(ISNUMBER(OFFSET('Sanitation Data'!$F$12,0,10*ROW('Sanitation Data'!F166))),'Data Summary'!CY172="Yes"),OFFSET('Sanitation Data'!$F$12,0,10*ROW('Sanitation Data'!F166)),NA())</f>
        <v>#N/A</v>
      </c>
      <c r="AK172" s="88" t="e">
        <f ca="true">+IF(AND(ISNUMBER(OFFSET('Sanitation Data'!$G$4,0,10*ROW('Sanitation Data'!G166))),'Data Summary'!CZ172="Yes"),100-OFFSET('Sanitation Data'!$G$4,0,10*ROW('Sanitation Data'!G166)),NA())</f>
        <v>#N/A</v>
      </c>
      <c r="AL172" s="88" t="e">
        <f ca="true">+IF(AND(ISNUMBER(OFFSET('Sanitation Data'!$G$6,0,10*ROW('Sanitation Data'!G166))),'Data Summary'!DA172="Yes"),OFFSET('Sanitation Data'!$G$6,0,10*ROW('Sanitation Data'!G166)),NA())</f>
        <v>#N/A</v>
      </c>
      <c r="AM172" s="88" t="e">
        <f ca="true">+IF(AND(ISNUMBER(OFFSET('Sanitation Data'!$G$10,0,10*ROW('Sanitation Data'!G166))),'Data Summary'!DB172="Yes"),OFFSET('Sanitation Data'!$G$10,0,10*ROW('Sanitation Data'!G166)),NA())</f>
        <v>#N/A</v>
      </c>
      <c r="AN172" s="88" t="e">
        <f ca="true">+IF(AND(ISNUMBER(OFFSET('Sanitation Data'!$G$11,0,10*ROW('Sanitation Data'!G166))),'Data Summary'!DC172="Yes"),OFFSET('Sanitation Data'!$G$11,0,10*ROW('Sanitation Data'!G166)),NA())</f>
        <v>#N/A</v>
      </c>
      <c r="AO172" s="88" t="e">
        <f ca="true">+IF(AND(ISNUMBER(OFFSET('Sanitation Data'!$G$12,0,10*ROW('Sanitation Data'!G166))),'Data Summary'!DD172="Yes"),OFFSET('Sanitation Data'!$G$12,0,10*ROW('Sanitation Data'!G166)),NA())</f>
        <v>#N/A</v>
      </c>
      <c r="AP172" s="88" t="e">
        <f ca="true">+IF(AND(ISNUMBER(OFFSET('Sanitation Data'!$H$4,0,10*ROW('Sanitation Data'!H166))),'Data Summary'!DE172="Yes"),100-OFFSET('Sanitation Data'!$H$4,0,10*ROW('Sanitation Data'!H166)),NA())</f>
        <v>#N/A</v>
      </c>
      <c r="AQ172" s="88" t="e">
        <f ca="true">+IF(AND(ISNUMBER(OFFSET('Sanitation Data'!$H$6,0,10*ROW('Sanitation Data'!H166))),'Data Summary'!DF172="Yes"),OFFSET('Sanitation Data'!$H$6,0,10*ROW('Sanitation Data'!H166)),NA())</f>
        <v>#N/A</v>
      </c>
      <c r="AR172" s="88" t="e">
        <f ca="true">+IF(AND(ISNUMBER(OFFSET('Sanitation Data'!$H$10,0,10*ROW('Sanitation Data'!H166))),'Data Summary'!DG172="Yes"),OFFSET('Sanitation Data'!$H$10,0,10*ROW('Sanitation Data'!H166)),NA())</f>
        <v>#N/A</v>
      </c>
      <c r="AS172" s="88" t="e">
        <f ca="true">+IF(AND(ISNUMBER(OFFSET('Sanitation Data'!$H$11,0,10*ROW('Sanitation Data'!H166))),'Data Summary'!DH172="Yes"),OFFSET('Sanitation Data'!$H$11,0,10*ROW('Sanitation Data'!H166)),NA())</f>
        <v>#N/A</v>
      </c>
      <c r="AT172" s="88" t="e">
        <f ca="true">+IF(AND(ISNUMBER(OFFSET('Sanitation Data'!$H$12,0,10*ROW('Sanitation Data'!H166))),'Data Summary'!DI172="Yes"),OFFSET('Sanitation Data'!$H$12,0,10*ROW('Sanitation Data'!H166)),NA())</f>
        <v>#N/A</v>
      </c>
      <c r="AU172" s="88" t="e">
        <f ca="true">+IF(AND(ISNUMBER(OFFSET('Sanitation Data'!$I$4,0,10*ROW('Sanitation Data'!I166))),'Data Summary'!DJ172="Yes"),100-OFFSET('Sanitation Data'!$I$4,0,10*ROW('Sanitation Data'!I166)),NA())</f>
        <v>#N/A</v>
      </c>
      <c r="AV172" s="88" t="e">
        <f ca="true">+IF(AND(ISNUMBER(OFFSET('Sanitation Data'!$I$6,0,10*ROW('Sanitation Data'!I166))),'Data Summary'!DK172="Yes"),OFFSET('Sanitation Data'!$I$6,0,10*ROW('Sanitation Data'!I166)),NA())</f>
        <v>#N/A</v>
      </c>
      <c r="AW172" s="88" t="e">
        <f ca="true">+IF(AND(ISNUMBER(OFFSET('Sanitation Data'!$I$10,0,10*ROW('Sanitation Data'!I166))),'Data Summary'!DL172="Yes"),OFFSET('Sanitation Data'!$I$10,0,10*ROW('Sanitation Data'!I166)),NA())</f>
        <v>#N/A</v>
      </c>
      <c r="AX172" s="88" t="e">
        <f ca="true">+IF(AND(ISNUMBER(OFFSET('Sanitation Data'!$I$11,0,10*ROW('Sanitation Data'!I166))),'Data Summary'!DM172="Yes"),OFFSET('Sanitation Data'!$I$11,0,10*ROW('Sanitation Data'!I166)),NA())</f>
        <v>#N/A</v>
      </c>
      <c r="AY172" s="88" t="e">
        <f ca="true">+IF(AND(ISNUMBER(OFFSET('Sanitation Data'!$I$12,0,10*ROW('Sanitation Data'!I166))),'Data Summary'!DN172="Yes"),OFFSET('Sanitation Data'!$I$12,0,10*ROW('Sanitation Data'!I166)),NA())</f>
        <v>#N/A</v>
      </c>
      <c r="AZ172" s="89" t="e">
        <f ca="true">+IF(AND(ISNUMBER(OFFSET('Hygiene Data'!$D$5,0,10*ROW('Hygiene Data'!D166))),'Data Summary'!DO172="Yes"),OFFSET('Hygiene Data'!$D$5,0,10*ROW('Hygiene Data'!D166)),NA())</f>
        <v>#N/A</v>
      </c>
      <c r="BA172" s="89" t="e">
        <f ca="true">+IF(AND(ISNUMBER(OFFSET('Hygiene Data'!$D$7,0,10*ROW('Hygiene Data'!D166))),'Data Summary'!DP172="Yes"),OFFSET('Hygiene Data'!$D$7,0,10*ROW('Hygiene Data'!D166)),NA())</f>
        <v>#N/A</v>
      </c>
      <c r="BB172" s="89" t="e">
        <f ca="true">+IF(AND(ISNUMBER(OFFSET('Hygiene Data'!$D$9,0,10*ROW('Hygiene Data'!D166))),'Data Summary'!DQ172="Yes"),OFFSET('Hygiene Data'!$D$9,0,10*ROW('Hygiene Data'!D166)),NA())</f>
        <v>#N/A</v>
      </c>
      <c r="BC172" s="89" t="e">
        <f ca="true">+IF(AND(ISNUMBER(OFFSET('Hygiene Data'!$E$5,0,10*ROW('Hygiene Data'!E166))),'Data Summary'!DR172="Yes"),OFFSET('Hygiene Data'!$E$5,0,10*ROW('Hygiene Data'!E166)),NA())</f>
        <v>#N/A</v>
      </c>
      <c r="BD172" s="89" t="e">
        <f ca="true">+IF(AND(ISNUMBER(OFFSET('Hygiene Data'!$E$7,0,10*ROW('Hygiene Data'!E166))),'Data Summary'!DS172="Yes"),OFFSET('Hygiene Data'!$E$7,0,10*ROW('Hygiene Data'!E166)),NA())</f>
        <v>#N/A</v>
      </c>
      <c r="BE172" s="89" t="e">
        <f ca="true">+IF(AND(ISNUMBER(OFFSET('Hygiene Data'!$E$9,0,10*ROW('Hygiene Data'!E166))),'Data Summary'!DT172="Yes"),OFFSET('Hygiene Data'!$E$9,0,10*ROW('Hygiene Data'!E166)),NA())</f>
        <v>#N/A</v>
      </c>
      <c r="BF172" s="89" t="e">
        <f ca="true">+IF(AND(ISNUMBER(OFFSET('Hygiene Data'!$F$5,0,10*ROW('Hygiene Data'!F166))),'Data Summary'!DU172="Yes"),OFFSET('Hygiene Data'!$F$5,0,10*ROW('Hygiene Data'!F166)),NA())</f>
        <v>#N/A</v>
      </c>
      <c r="BG172" s="89" t="e">
        <f ca="true">+IF(AND(ISNUMBER(OFFSET('Hygiene Data'!$F$7,0,10*ROW('Hygiene Data'!F166))),'Data Summary'!DV172="Yes"),OFFSET('Hygiene Data'!$F$7,0,10*ROW('Hygiene Data'!F166)),NA())</f>
        <v>#N/A</v>
      </c>
      <c r="BH172" s="89" t="e">
        <f ca="true">+IF(AND(ISNUMBER(OFFSET('Hygiene Data'!$F$9,0,10*ROW('Hygiene Data'!F166))),'Data Summary'!DW172="Yes"),OFFSET('Hygiene Data'!$F$9,0,10*ROW('Hygiene Data'!F166)),NA())</f>
        <v>#N/A</v>
      </c>
      <c r="BI172" s="89" t="e">
        <f ca="true">+IF(AND(ISNUMBER(OFFSET('Hygiene Data'!$G$5,0,10*ROW('Hygiene Data'!G166))),'Data Summary'!DX172="Yes"),OFFSET('Hygiene Data'!$G$5,0,10*ROW('Hygiene Data'!G166)),NA())</f>
        <v>#N/A</v>
      </c>
      <c r="BJ172" s="89" t="e">
        <f ca="true">+IF(AND(ISNUMBER(OFFSET('Hygiene Data'!$G$7,0,10*ROW('Hygiene Data'!G166))),'Data Summary'!DY172="Yes"),OFFSET('Hygiene Data'!$G$7,0,10*ROW('Hygiene Data'!G166)),NA())</f>
        <v>#N/A</v>
      </c>
      <c r="BK172" s="89" t="e">
        <f ca="true">+IF(AND(ISNUMBER(OFFSET('Hygiene Data'!$G$9,0,10*ROW('Hygiene Data'!G166))),'Data Summary'!DZ172="Yes"),OFFSET('Hygiene Data'!$G$9,0,10*ROW('Hygiene Data'!G166)),NA())</f>
        <v>#N/A</v>
      </c>
      <c r="BL172" s="89" t="e">
        <f ca="true">+IF(AND(ISNUMBER(OFFSET('Hygiene Data'!$H$5,0,10*ROW('Hygiene Data'!H166))),'Data Summary'!EA172="Yes"),OFFSET('Hygiene Data'!$H$5,0,10*ROW('Hygiene Data'!H166)),NA())</f>
        <v>#N/A</v>
      </c>
      <c r="BM172" s="89" t="e">
        <f ca="true">+IF(AND(ISNUMBER(OFFSET('Hygiene Data'!$H$7,0,10*ROW('Hygiene Data'!H166))),'Data Summary'!EB172="Yes"),OFFSET('Hygiene Data'!$H$7,0,10*ROW('Hygiene Data'!H166)),NA())</f>
        <v>#N/A</v>
      </c>
      <c r="BN172" s="89" t="e">
        <f ca="true">+IF(AND(ISNUMBER(OFFSET('Hygiene Data'!$H$9,0,10*ROW('Hygiene Data'!H166))),'Data Summary'!EC172="Yes"),OFFSET('Hygiene Data'!$H$9,0,10*ROW('Hygiene Data'!H166)),NA())</f>
        <v>#N/A</v>
      </c>
      <c r="BO172" s="89" t="e">
        <f ca="true">+IF(AND(ISNUMBER(OFFSET('Hygiene Data'!$I$5,0,10*ROW('Hygiene Data'!I166))),'Data Summary'!ED172="Yes"),OFFSET('Hygiene Data'!$I$5,0,10*ROW('Hygiene Data'!I166)),NA())</f>
        <v>#N/A</v>
      </c>
      <c r="BP172" s="89" t="e">
        <f ca="true">+IF(AND(ISNUMBER(OFFSET('Hygiene Data'!$I$7,0,10*ROW('Hygiene Data'!I166))),'Data Summary'!EE172="Yes"),OFFSET('Hygiene Data'!$I$7,0,10*ROW('Hygiene Data'!I166)),NA())</f>
        <v>#N/A</v>
      </c>
      <c r="BQ172" s="89" t="e">
        <f ca="true">+IF(AND(ISNUMBER(OFFSET('Hygiene Data'!$I$9,0,10*ROW('Hygiene Data'!I166))),'Data Summary'!EF172="Yes"),OFFSET('Hygiene Data'!$I$9,0,10*ROW('Hygiene Data'!I166)),NA())</f>
        <v>#N/A</v>
      </c>
    </row>
    <row xmlns:x14ac="http://schemas.microsoft.com/office/spreadsheetml/2009/9/ac" r="173" x14ac:dyDescent="0.2">
      <c r="A173" s="326" t="e">
        <f ca="true">+RIGHT('Data Summary'!A173,LEN('Data Summary'!A173)-9)</f>
        <v>#VALUE!</v>
      </c>
      <c r="B173" s="34" t="str">
        <f ca="true">+IF(ISTEXT('Data Summary'!B173),'Data Summary'!B173,"")</f>
        <v/>
      </c>
      <c r="C173" s="325" t="e">
        <f ca="true">+VALUE('Data Summary'!C173)</f>
        <v>#VALUE!</v>
      </c>
      <c r="D173" s="87" t="e">
        <f ca="true">+IF(AND(ISNUMBER(OFFSET('Water Data'!$D$4,0,10*ROW('Water Data'!D167))),'Data Summary'!BS173="Yes"),100-OFFSET('Water Data'!$D$4,0,10*ROW('Water Data'!D167)),NA())</f>
        <v>#N/A</v>
      </c>
      <c r="E173" s="87" t="e">
        <f ca="true">+IF(AND(ISNUMBER(OFFSET('Water Data'!$D$6,0,10*ROW('Water Data'!D167))),'Data Summary'!BT173="Yes"),OFFSET('Water Data'!$D$6,0,10*ROW('Water Data'!D167)),NA())</f>
        <v>#N/A</v>
      </c>
      <c r="F173" s="87" t="e">
        <f ca="true">+IF(AND(ISNUMBER(OFFSET('Water Data'!$D$9,0,10*ROW('Water Data'!D167))),'Data Summary'!BU173="Yes"),OFFSET('Water Data'!$D$9,0,10*ROW('Water Data'!D167)),NA())</f>
        <v>#N/A</v>
      </c>
      <c r="G173" s="87" t="e">
        <f ca="true">+IF(AND(ISNUMBER(OFFSET('Water Data'!$E$4,0,10*ROW('Water Data'!E167))),'Data Summary'!BV173="Yes"),100-OFFSET('Water Data'!$E$4,0,10*ROW('Water Data'!E167)),NA())</f>
        <v>#N/A</v>
      </c>
      <c r="H173" s="87" t="e">
        <f ca="true">+IF(AND(ISNUMBER(OFFSET('Water Data'!$E$6,0,10*ROW('Water Data'!E167))),'Data Summary'!BW173="Yes"),OFFSET('Water Data'!$E$6,0,10*ROW('Water Data'!E167)),NA())</f>
        <v>#N/A</v>
      </c>
      <c r="I173" s="87" t="e">
        <f ca="true">+IF(AND(ISNUMBER(OFFSET('Water Data'!$E$9,0,10*ROW('Water Data'!E167))),'Data Summary'!BX173="Yes"),OFFSET('Water Data'!$E$9,0,10*ROW('Water Data'!E167)),NA())</f>
        <v>#N/A</v>
      </c>
      <c r="J173" s="87" t="e">
        <f ca="true">+IF(AND(ISNUMBER(OFFSET('Water Data'!$F$4,0,10*ROW('Water Data'!F167))),'Data Summary'!BY173="Yes"),100-OFFSET('Water Data'!$F$4,0,10*ROW('Water Data'!F167)),NA())</f>
        <v>#N/A</v>
      </c>
      <c r="K173" s="87" t="e">
        <f ca="true">+IF(AND(ISNUMBER(OFFSET('Water Data'!$F$6,0,10*ROW('Water Data'!F167))),'Data Summary'!BZ173="Yes"),OFFSET('Water Data'!$F$6,0,10*ROW('Water Data'!F167)),NA())</f>
        <v>#N/A</v>
      </c>
      <c r="L173" s="87" t="e">
        <f ca="true">+IF(AND(ISNUMBER(OFFSET('Water Data'!$F$9,0,10*ROW('Water Data'!F167))),'Data Summary'!CA173="Yes"),OFFSET('Water Data'!$F$9,0,10*ROW('Water Data'!F167)),NA())</f>
        <v>#N/A</v>
      </c>
      <c r="M173" s="87" t="e">
        <f ca="true">+IF(AND(ISNUMBER(OFFSET('Water Data'!$G$4,0,10*ROW('Water Data'!G167))),'Data Summary'!CB173="Yes"),100-OFFSET('Water Data'!$G$4,0,10*ROW('Water Data'!G167)),NA())</f>
        <v>#N/A</v>
      </c>
      <c r="N173" s="87" t="e">
        <f ca="true">+IF(AND(ISNUMBER(OFFSET('Water Data'!$G$6,0,10*ROW('Water Data'!G167))),'Data Summary'!CC173="Yes"),OFFSET('Water Data'!$G$6,0,10*ROW('Water Data'!G167)),NA())</f>
        <v>#N/A</v>
      </c>
      <c r="O173" s="87" t="e">
        <f ca="true">+IF(AND(ISNUMBER(OFFSET('Water Data'!$G$9,0,10*ROW('Water Data'!G167))),'Data Summary'!CD173="Yes"),OFFSET('Water Data'!$G$9,0,10*ROW('Water Data'!G167)),NA())</f>
        <v>#N/A</v>
      </c>
      <c r="P173" s="87" t="e">
        <f ca="true">+IF(AND(ISNUMBER(OFFSET('Water Data'!$H$4,0,10*ROW('Water Data'!H167))),'Data Summary'!CE173="Yes"),100-OFFSET('Water Data'!$H$4,0,10*ROW('Water Data'!H167)),NA())</f>
        <v>#N/A</v>
      </c>
      <c r="Q173" s="87" t="e">
        <f ca="true">+IF(AND(ISNUMBER(OFFSET('Water Data'!$H$6,0,10*ROW('Water Data'!H167))),'Data Summary'!CF173="Yes"),OFFSET('Water Data'!$H$6,0,10*ROW('Water Data'!H167)),NA())</f>
        <v>#N/A</v>
      </c>
      <c r="R173" s="87" t="e">
        <f ca="true">+IF(AND(ISNUMBER(OFFSET('Water Data'!$H$9,0,10*ROW('Water Data'!H167))),'Data Summary'!CG173="Yes"),OFFSET('Water Data'!$H$9,0,10*ROW('Water Data'!H167)),NA())</f>
        <v>#N/A</v>
      </c>
      <c r="S173" s="87" t="e">
        <f ca="true">+IF(AND(ISNUMBER(OFFSET('Water Data'!$I$4,0,10*ROW('Water Data'!I167))),'Data Summary'!CH173="Yes"),100-OFFSET('Water Data'!$I$4,0,10*ROW('Water Data'!I167)),NA())</f>
        <v>#N/A</v>
      </c>
      <c r="T173" s="87" t="e">
        <f ca="true">+IF(AND(ISNUMBER(OFFSET('Water Data'!$I$6,0,10*ROW('Water Data'!I167))),'Data Summary'!CI173="Yes"),OFFSET('Water Data'!$I$6,0,10*ROW('Water Data'!I167)),NA())</f>
        <v>#N/A</v>
      </c>
      <c r="U173" s="87" t="e">
        <f ca="true">+IF(AND(ISNUMBER(OFFSET('Water Data'!$I$9,0,10*ROW('Water Data'!I167))),'Data Summary'!CJ173="Yes"),OFFSET('Water Data'!$I$9,0,10*ROW('Water Data'!I167)),NA())</f>
        <v>#N/A</v>
      </c>
      <c r="V173" s="88" t="e">
        <f ca="true">+IF(AND(ISNUMBER(OFFSET('Sanitation Data'!$D$4,0,10*ROW('Sanitation Data'!D167))),'Data Summary'!CK173="Yes"),100-OFFSET('Sanitation Data'!$D$4,0,10*ROW('Sanitation Data'!D167)),NA())</f>
        <v>#N/A</v>
      </c>
      <c r="W173" s="88" t="e">
        <f ca="true">+IF(AND(ISNUMBER(OFFSET('Sanitation Data'!$D$6,0,10*ROW('Sanitation Data'!D167))),'Data Summary'!CL173="Yes"),OFFSET('Sanitation Data'!$D$6,0,10*ROW('Sanitation Data'!D167)),NA())</f>
        <v>#N/A</v>
      </c>
      <c r="X173" s="88" t="e">
        <f ca="true">+IF(AND(ISNUMBER(OFFSET('Sanitation Data'!$D$10,0,10*ROW('Sanitation Data'!D167))),'Data Summary'!CM173="Yes"),OFFSET('Sanitation Data'!$D$10,0,10*ROW('Sanitation Data'!D167)),NA())</f>
        <v>#N/A</v>
      </c>
      <c r="Y173" s="88" t="e">
        <f ca="true">+IF(AND(ISNUMBER(OFFSET('Sanitation Data'!$D$11,0,10*ROW('Sanitation Data'!D167))),'Data Summary'!CN173="Yes"),OFFSET('Sanitation Data'!$D$11,0,10*ROW('Sanitation Data'!D167)),NA())</f>
        <v>#N/A</v>
      </c>
      <c r="Z173" s="88" t="e">
        <f ca="true">+IF(AND(ISNUMBER(OFFSET('Sanitation Data'!$D$12,0,10*ROW('Sanitation Data'!D167))),'Data Summary'!CO173="Yes"),OFFSET('Sanitation Data'!$D$12,0,10*ROW('Sanitation Data'!D167)),NA())</f>
        <v>#N/A</v>
      </c>
      <c r="AA173" s="88" t="e">
        <f ca="true">+IF(AND(ISNUMBER(OFFSET('Sanitation Data'!$E$4,0,10*ROW('Sanitation Data'!E167))),'Data Summary'!CP173="Yes"),100-OFFSET('Sanitation Data'!$E$4,0,10*ROW('Sanitation Data'!E167)),NA())</f>
        <v>#N/A</v>
      </c>
      <c r="AB173" s="88" t="e">
        <f ca="true">+IF(AND(ISNUMBER(OFFSET('Sanitation Data'!$E$6,0,10*ROW('Sanitation Data'!E167))),'Data Summary'!CQ173="Yes"),OFFSET('Sanitation Data'!$E$6,0,10*ROW('Sanitation Data'!E167)),NA())</f>
        <v>#N/A</v>
      </c>
      <c r="AC173" s="88" t="e">
        <f ca="true">+IF(AND(ISNUMBER(OFFSET('Sanitation Data'!$E$10,0,10*ROW('Sanitation Data'!E167))),'Data Summary'!CR173="Yes"),OFFSET('Sanitation Data'!$E$10,0,10*ROW('Sanitation Data'!E167)),NA())</f>
        <v>#N/A</v>
      </c>
      <c r="AD173" s="88" t="e">
        <f ca="true">+IF(AND(ISNUMBER(OFFSET('Sanitation Data'!$E$11,0,10*ROW('Sanitation Data'!E167))),'Data Summary'!CS173="Yes"),OFFSET('Sanitation Data'!$E$11,0,10*ROW('Sanitation Data'!E167)),NA())</f>
        <v>#N/A</v>
      </c>
      <c r="AE173" s="88" t="e">
        <f ca="true">+IF(AND(ISNUMBER(OFFSET('Sanitation Data'!$E$12,0,10*ROW('Sanitation Data'!E167))),'Data Summary'!CT173="Yes"),OFFSET('Sanitation Data'!$E$12,0,10*ROW('Sanitation Data'!E167)),NA())</f>
        <v>#N/A</v>
      </c>
      <c r="AF173" s="88" t="e">
        <f ca="true">+IF(AND(ISNUMBER(OFFSET('Sanitation Data'!$F$4,0,10*ROW('Sanitation Data'!F167))),'Data Summary'!CU173="Yes"),100-OFFSET('Sanitation Data'!$F$4,0,10*ROW('Sanitation Data'!F167)),NA())</f>
        <v>#N/A</v>
      </c>
      <c r="AG173" s="88" t="e">
        <f ca="true">+IF(AND(ISNUMBER(OFFSET('Sanitation Data'!$F$6,0,10*ROW('Sanitation Data'!F167))),'Data Summary'!CV173="Yes"),OFFSET('Sanitation Data'!$F$6,0,10*ROW('Sanitation Data'!F167)),NA())</f>
        <v>#N/A</v>
      </c>
      <c r="AH173" s="88" t="e">
        <f ca="true">+IF(AND(ISNUMBER(OFFSET('Sanitation Data'!$F$10,0,10*ROW('Sanitation Data'!F167))),'Data Summary'!CW173="Yes"),OFFSET('Sanitation Data'!$F$10,0,10*ROW('Sanitation Data'!F167)),NA())</f>
        <v>#N/A</v>
      </c>
      <c r="AI173" s="88" t="e">
        <f ca="true">+IF(AND(ISNUMBER(OFFSET('Sanitation Data'!$F$11,0,10*ROW('Sanitation Data'!F167))),'Data Summary'!CX173="Yes"),OFFSET('Sanitation Data'!$F$11,0,10*ROW('Sanitation Data'!F167)),NA())</f>
        <v>#N/A</v>
      </c>
      <c r="AJ173" s="88" t="e">
        <f ca="true">+IF(AND(ISNUMBER(OFFSET('Sanitation Data'!$F$12,0,10*ROW('Sanitation Data'!F167))),'Data Summary'!CY173="Yes"),OFFSET('Sanitation Data'!$F$12,0,10*ROW('Sanitation Data'!F167)),NA())</f>
        <v>#N/A</v>
      </c>
      <c r="AK173" s="88" t="e">
        <f ca="true">+IF(AND(ISNUMBER(OFFSET('Sanitation Data'!$G$4,0,10*ROW('Sanitation Data'!G167))),'Data Summary'!CZ173="Yes"),100-OFFSET('Sanitation Data'!$G$4,0,10*ROW('Sanitation Data'!G167)),NA())</f>
        <v>#N/A</v>
      </c>
      <c r="AL173" s="88" t="e">
        <f ca="true">+IF(AND(ISNUMBER(OFFSET('Sanitation Data'!$G$6,0,10*ROW('Sanitation Data'!G167))),'Data Summary'!DA173="Yes"),OFFSET('Sanitation Data'!$G$6,0,10*ROW('Sanitation Data'!G167)),NA())</f>
        <v>#N/A</v>
      </c>
      <c r="AM173" s="88" t="e">
        <f ca="true">+IF(AND(ISNUMBER(OFFSET('Sanitation Data'!$G$10,0,10*ROW('Sanitation Data'!G167))),'Data Summary'!DB173="Yes"),OFFSET('Sanitation Data'!$G$10,0,10*ROW('Sanitation Data'!G167)),NA())</f>
        <v>#N/A</v>
      </c>
      <c r="AN173" s="88" t="e">
        <f ca="true">+IF(AND(ISNUMBER(OFFSET('Sanitation Data'!$G$11,0,10*ROW('Sanitation Data'!G167))),'Data Summary'!DC173="Yes"),OFFSET('Sanitation Data'!$G$11,0,10*ROW('Sanitation Data'!G167)),NA())</f>
        <v>#N/A</v>
      </c>
      <c r="AO173" s="88" t="e">
        <f ca="true">+IF(AND(ISNUMBER(OFFSET('Sanitation Data'!$G$12,0,10*ROW('Sanitation Data'!G167))),'Data Summary'!DD173="Yes"),OFFSET('Sanitation Data'!$G$12,0,10*ROW('Sanitation Data'!G167)),NA())</f>
        <v>#N/A</v>
      </c>
      <c r="AP173" s="88" t="e">
        <f ca="true">+IF(AND(ISNUMBER(OFFSET('Sanitation Data'!$H$4,0,10*ROW('Sanitation Data'!H167))),'Data Summary'!DE173="Yes"),100-OFFSET('Sanitation Data'!$H$4,0,10*ROW('Sanitation Data'!H167)),NA())</f>
        <v>#N/A</v>
      </c>
      <c r="AQ173" s="88" t="e">
        <f ca="true">+IF(AND(ISNUMBER(OFFSET('Sanitation Data'!$H$6,0,10*ROW('Sanitation Data'!H167))),'Data Summary'!DF173="Yes"),OFFSET('Sanitation Data'!$H$6,0,10*ROW('Sanitation Data'!H167)),NA())</f>
        <v>#N/A</v>
      </c>
      <c r="AR173" s="88" t="e">
        <f ca="true">+IF(AND(ISNUMBER(OFFSET('Sanitation Data'!$H$10,0,10*ROW('Sanitation Data'!H167))),'Data Summary'!DG173="Yes"),OFFSET('Sanitation Data'!$H$10,0,10*ROW('Sanitation Data'!H167)),NA())</f>
        <v>#N/A</v>
      </c>
      <c r="AS173" s="88" t="e">
        <f ca="true">+IF(AND(ISNUMBER(OFFSET('Sanitation Data'!$H$11,0,10*ROW('Sanitation Data'!H167))),'Data Summary'!DH173="Yes"),OFFSET('Sanitation Data'!$H$11,0,10*ROW('Sanitation Data'!H167)),NA())</f>
        <v>#N/A</v>
      </c>
      <c r="AT173" s="88" t="e">
        <f ca="true">+IF(AND(ISNUMBER(OFFSET('Sanitation Data'!$H$12,0,10*ROW('Sanitation Data'!H167))),'Data Summary'!DI173="Yes"),OFFSET('Sanitation Data'!$H$12,0,10*ROW('Sanitation Data'!H167)),NA())</f>
        <v>#N/A</v>
      </c>
      <c r="AU173" s="88" t="e">
        <f ca="true">+IF(AND(ISNUMBER(OFFSET('Sanitation Data'!$I$4,0,10*ROW('Sanitation Data'!I167))),'Data Summary'!DJ173="Yes"),100-OFFSET('Sanitation Data'!$I$4,0,10*ROW('Sanitation Data'!I167)),NA())</f>
        <v>#N/A</v>
      </c>
      <c r="AV173" s="88" t="e">
        <f ca="true">+IF(AND(ISNUMBER(OFFSET('Sanitation Data'!$I$6,0,10*ROW('Sanitation Data'!I167))),'Data Summary'!DK173="Yes"),OFFSET('Sanitation Data'!$I$6,0,10*ROW('Sanitation Data'!I167)),NA())</f>
        <v>#N/A</v>
      </c>
      <c r="AW173" s="88" t="e">
        <f ca="true">+IF(AND(ISNUMBER(OFFSET('Sanitation Data'!$I$10,0,10*ROW('Sanitation Data'!I167))),'Data Summary'!DL173="Yes"),OFFSET('Sanitation Data'!$I$10,0,10*ROW('Sanitation Data'!I167)),NA())</f>
        <v>#N/A</v>
      </c>
      <c r="AX173" s="88" t="e">
        <f ca="true">+IF(AND(ISNUMBER(OFFSET('Sanitation Data'!$I$11,0,10*ROW('Sanitation Data'!I167))),'Data Summary'!DM173="Yes"),OFFSET('Sanitation Data'!$I$11,0,10*ROW('Sanitation Data'!I167)),NA())</f>
        <v>#N/A</v>
      </c>
      <c r="AY173" s="88" t="e">
        <f ca="true">+IF(AND(ISNUMBER(OFFSET('Sanitation Data'!$I$12,0,10*ROW('Sanitation Data'!I167))),'Data Summary'!DN173="Yes"),OFFSET('Sanitation Data'!$I$12,0,10*ROW('Sanitation Data'!I167)),NA())</f>
        <v>#N/A</v>
      </c>
      <c r="AZ173" s="89" t="e">
        <f ca="true">+IF(AND(ISNUMBER(OFFSET('Hygiene Data'!$D$5,0,10*ROW('Hygiene Data'!D167))),'Data Summary'!DO173="Yes"),OFFSET('Hygiene Data'!$D$5,0,10*ROW('Hygiene Data'!D167)),NA())</f>
        <v>#N/A</v>
      </c>
      <c r="BA173" s="89" t="e">
        <f ca="true">+IF(AND(ISNUMBER(OFFSET('Hygiene Data'!$D$7,0,10*ROW('Hygiene Data'!D167))),'Data Summary'!DP173="Yes"),OFFSET('Hygiene Data'!$D$7,0,10*ROW('Hygiene Data'!D167)),NA())</f>
        <v>#N/A</v>
      </c>
      <c r="BB173" s="89" t="e">
        <f ca="true">+IF(AND(ISNUMBER(OFFSET('Hygiene Data'!$D$9,0,10*ROW('Hygiene Data'!D167))),'Data Summary'!DQ173="Yes"),OFFSET('Hygiene Data'!$D$9,0,10*ROW('Hygiene Data'!D167)),NA())</f>
        <v>#N/A</v>
      </c>
      <c r="BC173" s="89" t="e">
        <f ca="true">+IF(AND(ISNUMBER(OFFSET('Hygiene Data'!$E$5,0,10*ROW('Hygiene Data'!E167))),'Data Summary'!DR173="Yes"),OFFSET('Hygiene Data'!$E$5,0,10*ROW('Hygiene Data'!E167)),NA())</f>
        <v>#N/A</v>
      </c>
      <c r="BD173" s="89" t="e">
        <f ca="true">+IF(AND(ISNUMBER(OFFSET('Hygiene Data'!$E$7,0,10*ROW('Hygiene Data'!E167))),'Data Summary'!DS173="Yes"),OFFSET('Hygiene Data'!$E$7,0,10*ROW('Hygiene Data'!E167)),NA())</f>
        <v>#N/A</v>
      </c>
      <c r="BE173" s="89" t="e">
        <f ca="true">+IF(AND(ISNUMBER(OFFSET('Hygiene Data'!$E$9,0,10*ROW('Hygiene Data'!E167))),'Data Summary'!DT173="Yes"),OFFSET('Hygiene Data'!$E$9,0,10*ROW('Hygiene Data'!E167)),NA())</f>
        <v>#N/A</v>
      </c>
      <c r="BF173" s="89" t="e">
        <f ca="true">+IF(AND(ISNUMBER(OFFSET('Hygiene Data'!$F$5,0,10*ROW('Hygiene Data'!F167))),'Data Summary'!DU173="Yes"),OFFSET('Hygiene Data'!$F$5,0,10*ROW('Hygiene Data'!F167)),NA())</f>
        <v>#N/A</v>
      </c>
      <c r="BG173" s="89" t="e">
        <f ca="true">+IF(AND(ISNUMBER(OFFSET('Hygiene Data'!$F$7,0,10*ROW('Hygiene Data'!F167))),'Data Summary'!DV173="Yes"),OFFSET('Hygiene Data'!$F$7,0,10*ROW('Hygiene Data'!F167)),NA())</f>
        <v>#N/A</v>
      </c>
      <c r="BH173" s="89" t="e">
        <f ca="true">+IF(AND(ISNUMBER(OFFSET('Hygiene Data'!$F$9,0,10*ROW('Hygiene Data'!F167))),'Data Summary'!DW173="Yes"),OFFSET('Hygiene Data'!$F$9,0,10*ROW('Hygiene Data'!F167)),NA())</f>
        <v>#N/A</v>
      </c>
      <c r="BI173" s="89" t="e">
        <f ca="true">+IF(AND(ISNUMBER(OFFSET('Hygiene Data'!$G$5,0,10*ROW('Hygiene Data'!G167))),'Data Summary'!DX173="Yes"),OFFSET('Hygiene Data'!$G$5,0,10*ROW('Hygiene Data'!G167)),NA())</f>
        <v>#N/A</v>
      </c>
      <c r="BJ173" s="89" t="e">
        <f ca="true">+IF(AND(ISNUMBER(OFFSET('Hygiene Data'!$G$7,0,10*ROW('Hygiene Data'!G167))),'Data Summary'!DY173="Yes"),OFFSET('Hygiene Data'!$G$7,0,10*ROW('Hygiene Data'!G167)),NA())</f>
        <v>#N/A</v>
      </c>
      <c r="BK173" s="89" t="e">
        <f ca="true">+IF(AND(ISNUMBER(OFFSET('Hygiene Data'!$G$9,0,10*ROW('Hygiene Data'!G167))),'Data Summary'!DZ173="Yes"),OFFSET('Hygiene Data'!$G$9,0,10*ROW('Hygiene Data'!G167)),NA())</f>
        <v>#N/A</v>
      </c>
      <c r="BL173" s="89" t="e">
        <f ca="true">+IF(AND(ISNUMBER(OFFSET('Hygiene Data'!$H$5,0,10*ROW('Hygiene Data'!H167))),'Data Summary'!EA173="Yes"),OFFSET('Hygiene Data'!$H$5,0,10*ROW('Hygiene Data'!H167)),NA())</f>
        <v>#N/A</v>
      </c>
      <c r="BM173" s="89" t="e">
        <f ca="true">+IF(AND(ISNUMBER(OFFSET('Hygiene Data'!$H$7,0,10*ROW('Hygiene Data'!H167))),'Data Summary'!EB173="Yes"),OFFSET('Hygiene Data'!$H$7,0,10*ROW('Hygiene Data'!H167)),NA())</f>
        <v>#N/A</v>
      </c>
      <c r="BN173" s="89" t="e">
        <f ca="true">+IF(AND(ISNUMBER(OFFSET('Hygiene Data'!$H$9,0,10*ROW('Hygiene Data'!H167))),'Data Summary'!EC173="Yes"),OFFSET('Hygiene Data'!$H$9,0,10*ROW('Hygiene Data'!H167)),NA())</f>
        <v>#N/A</v>
      </c>
      <c r="BO173" s="89" t="e">
        <f ca="true">+IF(AND(ISNUMBER(OFFSET('Hygiene Data'!$I$5,0,10*ROW('Hygiene Data'!I167))),'Data Summary'!ED173="Yes"),OFFSET('Hygiene Data'!$I$5,0,10*ROW('Hygiene Data'!I167)),NA())</f>
        <v>#N/A</v>
      </c>
      <c r="BP173" s="89" t="e">
        <f ca="true">+IF(AND(ISNUMBER(OFFSET('Hygiene Data'!$I$7,0,10*ROW('Hygiene Data'!I167))),'Data Summary'!EE173="Yes"),OFFSET('Hygiene Data'!$I$7,0,10*ROW('Hygiene Data'!I167)),NA())</f>
        <v>#N/A</v>
      </c>
      <c r="BQ173" s="89" t="e">
        <f ca="true">+IF(AND(ISNUMBER(OFFSET('Hygiene Data'!$I$9,0,10*ROW('Hygiene Data'!I167))),'Data Summary'!EF173="Yes"),OFFSET('Hygiene Data'!$I$9,0,10*ROW('Hygiene Data'!I167)),NA())</f>
        <v>#N/A</v>
      </c>
    </row>
    <row xmlns:x14ac="http://schemas.microsoft.com/office/spreadsheetml/2009/9/ac" r="174" x14ac:dyDescent="0.2">
      <c r="A174" s="326" t="e">
        <f ca="true">+RIGHT('Data Summary'!A174,LEN('Data Summary'!A174)-9)</f>
        <v>#VALUE!</v>
      </c>
      <c r="B174" s="34" t="str">
        <f ca="true">+IF(ISTEXT('Data Summary'!B174),'Data Summary'!B174,"")</f>
        <v/>
      </c>
      <c r="C174" s="325" t="e">
        <f ca="true">+VALUE('Data Summary'!C174)</f>
        <v>#VALUE!</v>
      </c>
      <c r="D174" s="87" t="e">
        <f ca="true">+IF(AND(ISNUMBER(OFFSET('Water Data'!$D$4,0,10*ROW('Water Data'!D168))),'Data Summary'!BS174="Yes"),100-OFFSET('Water Data'!$D$4,0,10*ROW('Water Data'!D168)),NA())</f>
        <v>#N/A</v>
      </c>
      <c r="E174" s="87" t="e">
        <f ca="true">+IF(AND(ISNUMBER(OFFSET('Water Data'!$D$6,0,10*ROW('Water Data'!D168))),'Data Summary'!BT174="Yes"),OFFSET('Water Data'!$D$6,0,10*ROW('Water Data'!D168)),NA())</f>
        <v>#N/A</v>
      </c>
      <c r="F174" s="87" t="e">
        <f ca="true">+IF(AND(ISNUMBER(OFFSET('Water Data'!$D$9,0,10*ROW('Water Data'!D168))),'Data Summary'!BU174="Yes"),OFFSET('Water Data'!$D$9,0,10*ROW('Water Data'!D168)),NA())</f>
        <v>#N/A</v>
      </c>
      <c r="G174" s="87" t="e">
        <f ca="true">+IF(AND(ISNUMBER(OFFSET('Water Data'!$E$4,0,10*ROW('Water Data'!E168))),'Data Summary'!BV174="Yes"),100-OFFSET('Water Data'!$E$4,0,10*ROW('Water Data'!E168)),NA())</f>
        <v>#N/A</v>
      </c>
      <c r="H174" s="87" t="e">
        <f ca="true">+IF(AND(ISNUMBER(OFFSET('Water Data'!$E$6,0,10*ROW('Water Data'!E168))),'Data Summary'!BW174="Yes"),OFFSET('Water Data'!$E$6,0,10*ROW('Water Data'!E168)),NA())</f>
        <v>#N/A</v>
      </c>
      <c r="I174" s="87" t="e">
        <f ca="true">+IF(AND(ISNUMBER(OFFSET('Water Data'!$E$9,0,10*ROW('Water Data'!E168))),'Data Summary'!BX174="Yes"),OFFSET('Water Data'!$E$9,0,10*ROW('Water Data'!E168)),NA())</f>
        <v>#N/A</v>
      </c>
      <c r="J174" s="87" t="e">
        <f ca="true">+IF(AND(ISNUMBER(OFFSET('Water Data'!$F$4,0,10*ROW('Water Data'!F168))),'Data Summary'!BY174="Yes"),100-OFFSET('Water Data'!$F$4,0,10*ROW('Water Data'!F168)),NA())</f>
        <v>#N/A</v>
      </c>
      <c r="K174" s="87" t="e">
        <f ca="true">+IF(AND(ISNUMBER(OFFSET('Water Data'!$F$6,0,10*ROW('Water Data'!F168))),'Data Summary'!BZ174="Yes"),OFFSET('Water Data'!$F$6,0,10*ROW('Water Data'!F168)),NA())</f>
        <v>#N/A</v>
      </c>
      <c r="L174" s="87" t="e">
        <f ca="true">+IF(AND(ISNUMBER(OFFSET('Water Data'!$F$9,0,10*ROW('Water Data'!F168))),'Data Summary'!CA174="Yes"),OFFSET('Water Data'!$F$9,0,10*ROW('Water Data'!F168)),NA())</f>
        <v>#N/A</v>
      </c>
      <c r="M174" s="87" t="e">
        <f ca="true">+IF(AND(ISNUMBER(OFFSET('Water Data'!$G$4,0,10*ROW('Water Data'!G168))),'Data Summary'!CB174="Yes"),100-OFFSET('Water Data'!$G$4,0,10*ROW('Water Data'!G168)),NA())</f>
        <v>#N/A</v>
      </c>
      <c r="N174" s="87" t="e">
        <f ca="true">+IF(AND(ISNUMBER(OFFSET('Water Data'!$G$6,0,10*ROW('Water Data'!G168))),'Data Summary'!CC174="Yes"),OFFSET('Water Data'!$G$6,0,10*ROW('Water Data'!G168)),NA())</f>
        <v>#N/A</v>
      </c>
      <c r="O174" s="87" t="e">
        <f ca="true">+IF(AND(ISNUMBER(OFFSET('Water Data'!$G$9,0,10*ROW('Water Data'!G168))),'Data Summary'!CD174="Yes"),OFFSET('Water Data'!$G$9,0,10*ROW('Water Data'!G168)),NA())</f>
        <v>#N/A</v>
      </c>
      <c r="P174" s="87" t="e">
        <f ca="true">+IF(AND(ISNUMBER(OFFSET('Water Data'!$H$4,0,10*ROW('Water Data'!H168))),'Data Summary'!CE174="Yes"),100-OFFSET('Water Data'!$H$4,0,10*ROW('Water Data'!H168)),NA())</f>
        <v>#N/A</v>
      </c>
      <c r="Q174" s="87" t="e">
        <f ca="true">+IF(AND(ISNUMBER(OFFSET('Water Data'!$H$6,0,10*ROW('Water Data'!H168))),'Data Summary'!CF174="Yes"),OFFSET('Water Data'!$H$6,0,10*ROW('Water Data'!H168)),NA())</f>
        <v>#N/A</v>
      </c>
      <c r="R174" s="87" t="e">
        <f ca="true">+IF(AND(ISNUMBER(OFFSET('Water Data'!$H$9,0,10*ROW('Water Data'!H168))),'Data Summary'!CG174="Yes"),OFFSET('Water Data'!$H$9,0,10*ROW('Water Data'!H168)),NA())</f>
        <v>#N/A</v>
      </c>
      <c r="S174" s="87" t="e">
        <f ca="true">+IF(AND(ISNUMBER(OFFSET('Water Data'!$I$4,0,10*ROW('Water Data'!I168))),'Data Summary'!CH174="Yes"),100-OFFSET('Water Data'!$I$4,0,10*ROW('Water Data'!I168)),NA())</f>
        <v>#N/A</v>
      </c>
      <c r="T174" s="87" t="e">
        <f ca="true">+IF(AND(ISNUMBER(OFFSET('Water Data'!$I$6,0,10*ROW('Water Data'!I168))),'Data Summary'!CI174="Yes"),OFFSET('Water Data'!$I$6,0,10*ROW('Water Data'!I168)),NA())</f>
        <v>#N/A</v>
      </c>
      <c r="U174" s="87" t="e">
        <f ca="true">+IF(AND(ISNUMBER(OFFSET('Water Data'!$I$9,0,10*ROW('Water Data'!I168))),'Data Summary'!CJ174="Yes"),OFFSET('Water Data'!$I$9,0,10*ROW('Water Data'!I168)),NA())</f>
        <v>#N/A</v>
      </c>
      <c r="V174" s="88" t="e">
        <f ca="true">+IF(AND(ISNUMBER(OFFSET('Sanitation Data'!$D$4,0,10*ROW('Sanitation Data'!D168))),'Data Summary'!CK174="Yes"),100-OFFSET('Sanitation Data'!$D$4,0,10*ROW('Sanitation Data'!D168)),NA())</f>
        <v>#N/A</v>
      </c>
      <c r="W174" s="88" t="e">
        <f ca="true">+IF(AND(ISNUMBER(OFFSET('Sanitation Data'!$D$6,0,10*ROW('Sanitation Data'!D168))),'Data Summary'!CL174="Yes"),OFFSET('Sanitation Data'!$D$6,0,10*ROW('Sanitation Data'!D168)),NA())</f>
        <v>#N/A</v>
      </c>
      <c r="X174" s="88" t="e">
        <f ca="true">+IF(AND(ISNUMBER(OFFSET('Sanitation Data'!$D$10,0,10*ROW('Sanitation Data'!D168))),'Data Summary'!CM174="Yes"),OFFSET('Sanitation Data'!$D$10,0,10*ROW('Sanitation Data'!D168)),NA())</f>
        <v>#N/A</v>
      </c>
      <c r="Y174" s="88" t="e">
        <f ca="true">+IF(AND(ISNUMBER(OFFSET('Sanitation Data'!$D$11,0,10*ROW('Sanitation Data'!D168))),'Data Summary'!CN174="Yes"),OFFSET('Sanitation Data'!$D$11,0,10*ROW('Sanitation Data'!D168)),NA())</f>
        <v>#N/A</v>
      </c>
      <c r="Z174" s="88" t="e">
        <f ca="true">+IF(AND(ISNUMBER(OFFSET('Sanitation Data'!$D$12,0,10*ROW('Sanitation Data'!D168))),'Data Summary'!CO174="Yes"),OFFSET('Sanitation Data'!$D$12,0,10*ROW('Sanitation Data'!D168)),NA())</f>
        <v>#N/A</v>
      </c>
      <c r="AA174" s="88" t="e">
        <f ca="true">+IF(AND(ISNUMBER(OFFSET('Sanitation Data'!$E$4,0,10*ROW('Sanitation Data'!E168))),'Data Summary'!CP174="Yes"),100-OFFSET('Sanitation Data'!$E$4,0,10*ROW('Sanitation Data'!E168)),NA())</f>
        <v>#N/A</v>
      </c>
      <c r="AB174" s="88" t="e">
        <f ca="true">+IF(AND(ISNUMBER(OFFSET('Sanitation Data'!$E$6,0,10*ROW('Sanitation Data'!E168))),'Data Summary'!CQ174="Yes"),OFFSET('Sanitation Data'!$E$6,0,10*ROW('Sanitation Data'!E168)),NA())</f>
        <v>#N/A</v>
      </c>
      <c r="AC174" s="88" t="e">
        <f ca="true">+IF(AND(ISNUMBER(OFFSET('Sanitation Data'!$E$10,0,10*ROW('Sanitation Data'!E168))),'Data Summary'!CR174="Yes"),OFFSET('Sanitation Data'!$E$10,0,10*ROW('Sanitation Data'!E168)),NA())</f>
        <v>#N/A</v>
      </c>
      <c r="AD174" s="88" t="e">
        <f ca="true">+IF(AND(ISNUMBER(OFFSET('Sanitation Data'!$E$11,0,10*ROW('Sanitation Data'!E168))),'Data Summary'!CS174="Yes"),OFFSET('Sanitation Data'!$E$11,0,10*ROW('Sanitation Data'!E168)),NA())</f>
        <v>#N/A</v>
      </c>
      <c r="AE174" s="88" t="e">
        <f ca="true">+IF(AND(ISNUMBER(OFFSET('Sanitation Data'!$E$12,0,10*ROW('Sanitation Data'!E168))),'Data Summary'!CT174="Yes"),OFFSET('Sanitation Data'!$E$12,0,10*ROW('Sanitation Data'!E168)),NA())</f>
        <v>#N/A</v>
      </c>
      <c r="AF174" s="88" t="e">
        <f ca="true">+IF(AND(ISNUMBER(OFFSET('Sanitation Data'!$F$4,0,10*ROW('Sanitation Data'!F168))),'Data Summary'!CU174="Yes"),100-OFFSET('Sanitation Data'!$F$4,0,10*ROW('Sanitation Data'!F168)),NA())</f>
        <v>#N/A</v>
      </c>
      <c r="AG174" s="88" t="e">
        <f ca="true">+IF(AND(ISNUMBER(OFFSET('Sanitation Data'!$F$6,0,10*ROW('Sanitation Data'!F168))),'Data Summary'!CV174="Yes"),OFFSET('Sanitation Data'!$F$6,0,10*ROW('Sanitation Data'!F168)),NA())</f>
        <v>#N/A</v>
      </c>
      <c r="AH174" s="88" t="e">
        <f ca="true">+IF(AND(ISNUMBER(OFFSET('Sanitation Data'!$F$10,0,10*ROW('Sanitation Data'!F168))),'Data Summary'!CW174="Yes"),OFFSET('Sanitation Data'!$F$10,0,10*ROW('Sanitation Data'!F168)),NA())</f>
        <v>#N/A</v>
      </c>
      <c r="AI174" s="88" t="e">
        <f ca="true">+IF(AND(ISNUMBER(OFFSET('Sanitation Data'!$F$11,0,10*ROW('Sanitation Data'!F168))),'Data Summary'!CX174="Yes"),OFFSET('Sanitation Data'!$F$11,0,10*ROW('Sanitation Data'!F168)),NA())</f>
        <v>#N/A</v>
      </c>
      <c r="AJ174" s="88" t="e">
        <f ca="true">+IF(AND(ISNUMBER(OFFSET('Sanitation Data'!$F$12,0,10*ROW('Sanitation Data'!F168))),'Data Summary'!CY174="Yes"),OFFSET('Sanitation Data'!$F$12,0,10*ROW('Sanitation Data'!F168)),NA())</f>
        <v>#N/A</v>
      </c>
      <c r="AK174" s="88" t="e">
        <f ca="true">+IF(AND(ISNUMBER(OFFSET('Sanitation Data'!$G$4,0,10*ROW('Sanitation Data'!G168))),'Data Summary'!CZ174="Yes"),100-OFFSET('Sanitation Data'!$G$4,0,10*ROW('Sanitation Data'!G168)),NA())</f>
        <v>#N/A</v>
      </c>
      <c r="AL174" s="88" t="e">
        <f ca="true">+IF(AND(ISNUMBER(OFFSET('Sanitation Data'!$G$6,0,10*ROW('Sanitation Data'!G168))),'Data Summary'!DA174="Yes"),OFFSET('Sanitation Data'!$G$6,0,10*ROW('Sanitation Data'!G168)),NA())</f>
        <v>#N/A</v>
      </c>
      <c r="AM174" s="88" t="e">
        <f ca="true">+IF(AND(ISNUMBER(OFFSET('Sanitation Data'!$G$10,0,10*ROW('Sanitation Data'!G168))),'Data Summary'!DB174="Yes"),OFFSET('Sanitation Data'!$G$10,0,10*ROW('Sanitation Data'!G168)),NA())</f>
        <v>#N/A</v>
      </c>
      <c r="AN174" s="88" t="e">
        <f ca="true">+IF(AND(ISNUMBER(OFFSET('Sanitation Data'!$G$11,0,10*ROW('Sanitation Data'!G168))),'Data Summary'!DC174="Yes"),OFFSET('Sanitation Data'!$G$11,0,10*ROW('Sanitation Data'!G168)),NA())</f>
        <v>#N/A</v>
      </c>
      <c r="AO174" s="88" t="e">
        <f ca="true">+IF(AND(ISNUMBER(OFFSET('Sanitation Data'!$G$12,0,10*ROW('Sanitation Data'!G168))),'Data Summary'!DD174="Yes"),OFFSET('Sanitation Data'!$G$12,0,10*ROW('Sanitation Data'!G168)),NA())</f>
        <v>#N/A</v>
      </c>
      <c r="AP174" s="88" t="e">
        <f ca="true">+IF(AND(ISNUMBER(OFFSET('Sanitation Data'!$H$4,0,10*ROW('Sanitation Data'!H168))),'Data Summary'!DE174="Yes"),100-OFFSET('Sanitation Data'!$H$4,0,10*ROW('Sanitation Data'!H168)),NA())</f>
        <v>#N/A</v>
      </c>
      <c r="AQ174" s="88" t="e">
        <f ca="true">+IF(AND(ISNUMBER(OFFSET('Sanitation Data'!$H$6,0,10*ROW('Sanitation Data'!H168))),'Data Summary'!DF174="Yes"),OFFSET('Sanitation Data'!$H$6,0,10*ROW('Sanitation Data'!H168)),NA())</f>
        <v>#N/A</v>
      </c>
      <c r="AR174" s="88" t="e">
        <f ca="true">+IF(AND(ISNUMBER(OFFSET('Sanitation Data'!$H$10,0,10*ROW('Sanitation Data'!H168))),'Data Summary'!DG174="Yes"),OFFSET('Sanitation Data'!$H$10,0,10*ROW('Sanitation Data'!H168)),NA())</f>
        <v>#N/A</v>
      </c>
      <c r="AS174" s="88" t="e">
        <f ca="true">+IF(AND(ISNUMBER(OFFSET('Sanitation Data'!$H$11,0,10*ROW('Sanitation Data'!H168))),'Data Summary'!DH174="Yes"),OFFSET('Sanitation Data'!$H$11,0,10*ROW('Sanitation Data'!H168)),NA())</f>
        <v>#N/A</v>
      </c>
      <c r="AT174" s="88" t="e">
        <f ca="true">+IF(AND(ISNUMBER(OFFSET('Sanitation Data'!$H$12,0,10*ROW('Sanitation Data'!H168))),'Data Summary'!DI174="Yes"),OFFSET('Sanitation Data'!$H$12,0,10*ROW('Sanitation Data'!H168)),NA())</f>
        <v>#N/A</v>
      </c>
      <c r="AU174" s="88" t="e">
        <f ca="true">+IF(AND(ISNUMBER(OFFSET('Sanitation Data'!$I$4,0,10*ROW('Sanitation Data'!I168))),'Data Summary'!DJ174="Yes"),100-OFFSET('Sanitation Data'!$I$4,0,10*ROW('Sanitation Data'!I168)),NA())</f>
        <v>#N/A</v>
      </c>
      <c r="AV174" s="88" t="e">
        <f ca="true">+IF(AND(ISNUMBER(OFFSET('Sanitation Data'!$I$6,0,10*ROW('Sanitation Data'!I168))),'Data Summary'!DK174="Yes"),OFFSET('Sanitation Data'!$I$6,0,10*ROW('Sanitation Data'!I168)),NA())</f>
        <v>#N/A</v>
      </c>
      <c r="AW174" s="88" t="e">
        <f ca="true">+IF(AND(ISNUMBER(OFFSET('Sanitation Data'!$I$10,0,10*ROW('Sanitation Data'!I168))),'Data Summary'!DL174="Yes"),OFFSET('Sanitation Data'!$I$10,0,10*ROW('Sanitation Data'!I168)),NA())</f>
        <v>#N/A</v>
      </c>
      <c r="AX174" s="88" t="e">
        <f ca="true">+IF(AND(ISNUMBER(OFFSET('Sanitation Data'!$I$11,0,10*ROW('Sanitation Data'!I168))),'Data Summary'!DM174="Yes"),OFFSET('Sanitation Data'!$I$11,0,10*ROW('Sanitation Data'!I168)),NA())</f>
        <v>#N/A</v>
      </c>
      <c r="AY174" s="88" t="e">
        <f ca="true">+IF(AND(ISNUMBER(OFFSET('Sanitation Data'!$I$12,0,10*ROW('Sanitation Data'!I168))),'Data Summary'!DN174="Yes"),OFFSET('Sanitation Data'!$I$12,0,10*ROW('Sanitation Data'!I168)),NA())</f>
        <v>#N/A</v>
      </c>
      <c r="AZ174" s="89" t="e">
        <f ca="true">+IF(AND(ISNUMBER(OFFSET('Hygiene Data'!$D$5,0,10*ROW('Hygiene Data'!D168))),'Data Summary'!DO174="Yes"),OFFSET('Hygiene Data'!$D$5,0,10*ROW('Hygiene Data'!D168)),NA())</f>
        <v>#N/A</v>
      </c>
      <c r="BA174" s="89" t="e">
        <f ca="true">+IF(AND(ISNUMBER(OFFSET('Hygiene Data'!$D$7,0,10*ROW('Hygiene Data'!D168))),'Data Summary'!DP174="Yes"),OFFSET('Hygiene Data'!$D$7,0,10*ROW('Hygiene Data'!D168)),NA())</f>
        <v>#N/A</v>
      </c>
      <c r="BB174" s="89" t="e">
        <f ca="true">+IF(AND(ISNUMBER(OFFSET('Hygiene Data'!$D$9,0,10*ROW('Hygiene Data'!D168))),'Data Summary'!DQ174="Yes"),OFFSET('Hygiene Data'!$D$9,0,10*ROW('Hygiene Data'!D168)),NA())</f>
        <v>#N/A</v>
      </c>
      <c r="BC174" s="89" t="e">
        <f ca="true">+IF(AND(ISNUMBER(OFFSET('Hygiene Data'!$E$5,0,10*ROW('Hygiene Data'!E168))),'Data Summary'!DR174="Yes"),OFFSET('Hygiene Data'!$E$5,0,10*ROW('Hygiene Data'!E168)),NA())</f>
        <v>#N/A</v>
      </c>
      <c r="BD174" s="89" t="e">
        <f ca="true">+IF(AND(ISNUMBER(OFFSET('Hygiene Data'!$E$7,0,10*ROW('Hygiene Data'!E168))),'Data Summary'!DS174="Yes"),OFFSET('Hygiene Data'!$E$7,0,10*ROW('Hygiene Data'!E168)),NA())</f>
        <v>#N/A</v>
      </c>
      <c r="BE174" s="89" t="e">
        <f ca="true">+IF(AND(ISNUMBER(OFFSET('Hygiene Data'!$E$9,0,10*ROW('Hygiene Data'!E168))),'Data Summary'!DT174="Yes"),OFFSET('Hygiene Data'!$E$9,0,10*ROW('Hygiene Data'!E168)),NA())</f>
        <v>#N/A</v>
      </c>
      <c r="BF174" s="89" t="e">
        <f ca="true">+IF(AND(ISNUMBER(OFFSET('Hygiene Data'!$F$5,0,10*ROW('Hygiene Data'!F168))),'Data Summary'!DU174="Yes"),OFFSET('Hygiene Data'!$F$5,0,10*ROW('Hygiene Data'!F168)),NA())</f>
        <v>#N/A</v>
      </c>
      <c r="BG174" s="89" t="e">
        <f ca="true">+IF(AND(ISNUMBER(OFFSET('Hygiene Data'!$F$7,0,10*ROW('Hygiene Data'!F168))),'Data Summary'!DV174="Yes"),OFFSET('Hygiene Data'!$F$7,0,10*ROW('Hygiene Data'!F168)),NA())</f>
        <v>#N/A</v>
      </c>
      <c r="BH174" s="89" t="e">
        <f ca="true">+IF(AND(ISNUMBER(OFFSET('Hygiene Data'!$F$9,0,10*ROW('Hygiene Data'!F168))),'Data Summary'!DW174="Yes"),OFFSET('Hygiene Data'!$F$9,0,10*ROW('Hygiene Data'!F168)),NA())</f>
        <v>#N/A</v>
      </c>
      <c r="BI174" s="89" t="e">
        <f ca="true">+IF(AND(ISNUMBER(OFFSET('Hygiene Data'!$G$5,0,10*ROW('Hygiene Data'!G168))),'Data Summary'!DX174="Yes"),OFFSET('Hygiene Data'!$G$5,0,10*ROW('Hygiene Data'!G168)),NA())</f>
        <v>#N/A</v>
      </c>
      <c r="BJ174" s="89" t="e">
        <f ca="true">+IF(AND(ISNUMBER(OFFSET('Hygiene Data'!$G$7,0,10*ROW('Hygiene Data'!G168))),'Data Summary'!DY174="Yes"),OFFSET('Hygiene Data'!$G$7,0,10*ROW('Hygiene Data'!G168)),NA())</f>
        <v>#N/A</v>
      </c>
      <c r="BK174" s="89" t="e">
        <f ca="true">+IF(AND(ISNUMBER(OFFSET('Hygiene Data'!$G$9,0,10*ROW('Hygiene Data'!G168))),'Data Summary'!DZ174="Yes"),OFFSET('Hygiene Data'!$G$9,0,10*ROW('Hygiene Data'!G168)),NA())</f>
        <v>#N/A</v>
      </c>
      <c r="BL174" s="89" t="e">
        <f ca="true">+IF(AND(ISNUMBER(OFFSET('Hygiene Data'!$H$5,0,10*ROW('Hygiene Data'!H168))),'Data Summary'!EA174="Yes"),OFFSET('Hygiene Data'!$H$5,0,10*ROW('Hygiene Data'!H168)),NA())</f>
        <v>#N/A</v>
      </c>
      <c r="BM174" s="89" t="e">
        <f ca="true">+IF(AND(ISNUMBER(OFFSET('Hygiene Data'!$H$7,0,10*ROW('Hygiene Data'!H168))),'Data Summary'!EB174="Yes"),OFFSET('Hygiene Data'!$H$7,0,10*ROW('Hygiene Data'!H168)),NA())</f>
        <v>#N/A</v>
      </c>
      <c r="BN174" s="89" t="e">
        <f ca="true">+IF(AND(ISNUMBER(OFFSET('Hygiene Data'!$H$9,0,10*ROW('Hygiene Data'!H168))),'Data Summary'!EC174="Yes"),OFFSET('Hygiene Data'!$H$9,0,10*ROW('Hygiene Data'!H168)),NA())</f>
        <v>#N/A</v>
      </c>
      <c r="BO174" s="89" t="e">
        <f ca="true">+IF(AND(ISNUMBER(OFFSET('Hygiene Data'!$I$5,0,10*ROW('Hygiene Data'!I168))),'Data Summary'!ED174="Yes"),OFFSET('Hygiene Data'!$I$5,0,10*ROW('Hygiene Data'!I168)),NA())</f>
        <v>#N/A</v>
      </c>
      <c r="BP174" s="89" t="e">
        <f ca="true">+IF(AND(ISNUMBER(OFFSET('Hygiene Data'!$I$7,0,10*ROW('Hygiene Data'!I168))),'Data Summary'!EE174="Yes"),OFFSET('Hygiene Data'!$I$7,0,10*ROW('Hygiene Data'!I168)),NA())</f>
        <v>#N/A</v>
      </c>
      <c r="BQ174" s="89" t="e">
        <f ca="true">+IF(AND(ISNUMBER(OFFSET('Hygiene Data'!$I$9,0,10*ROW('Hygiene Data'!I168))),'Data Summary'!EF174="Yes"),OFFSET('Hygiene Data'!$I$9,0,10*ROW('Hygiene Data'!I168)),NA())</f>
        <v>#N/A</v>
      </c>
    </row>
    <row xmlns:x14ac="http://schemas.microsoft.com/office/spreadsheetml/2009/9/ac" r="175" x14ac:dyDescent="0.2">
      <c r="A175" s="326" t="e">
        <f ca="true">+RIGHT('Data Summary'!A175,LEN('Data Summary'!A175)-9)</f>
        <v>#VALUE!</v>
      </c>
      <c r="B175" s="34" t="str">
        <f ca="true">+IF(ISTEXT('Data Summary'!B175),'Data Summary'!B175,"")</f>
        <v/>
      </c>
      <c r="C175" s="325" t="e">
        <f ca="true">+VALUE('Data Summary'!C175)</f>
        <v>#VALUE!</v>
      </c>
      <c r="D175" s="87" t="e">
        <f ca="true">+IF(AND(ISNUMBER(OFFSET('Water Data'!$D$4,0,10*ROW('Water Data'!D169))),'Data Summary'!BS175="Yes"),100-OFFSET('Water Data'!$D$4,0,10*ROW('Water Data'!D169)),NA())</f>
        <v>#N/A</v>
      </c>
      <c r="E175" s="87" t="e">
        <f ca="true">+IF(AND(ISNUMBER(OFFSET('Water Data'!$D$6,0,10*ROW('Water Data'!D169))),'Data Summary'!BT175="Yes"),OFFSET('Water Data'!$D$6,0,10*ROW('Water Data'!D169)),NA())</f>
        <v>#N/A</v>
      </c>
      <c r="F175" s="87" t="e">
        <f ca="true">+IF(AND(ISNUMBER(OFFSET('Water Data'!$D$9,0,10*ROW('Water Data'!D169))),'Data Summary'!BU175="Yes"),OFFSET('Water Data'!$D$9,0,10*ROW('Water Data'!D169)),NA())</f>
        <v>#N/A</v>
      </c>
      <c r="G175" s="87" t="e">
        <f ca="true">+IF(AND(ISNUMBER(OFFSET('Water Data'!$E$4,0,10*ROW('Water Data'!E169))),'Data Summary'!BV175="Yes"),100-OFFSET('Water Data'!$E$4,0,10*ROW('Water Data'!E169)),NA())</f>
        <v>#N/A</v>
      </c>
      <c r="H175" s="87" t="e">
        <f ca="true">+IF(AND(ISNUMBER(OFFSET('Water Data'!$E$6,0,10*ROW('Water Data'!E169))),'Data Summary'!BW175="Yes"),OFFSET('Water Data'!$E$6,0,10*ROW('Water Data'!E169)),NA())</f>
        <v>#N/A</v>
      </c>
      <c r="I175" s="87" t="e">
        <f ca="true">+IF(AND(ISNUMBER(OFFSET('Water Data'!$E$9,0,10*ROW('Water Data'!E169))),'Data Summary'!BX175="Yes"),OFFSET('Water Data'!$E$9,0,10*ROW('Water Data'!E169)),NA())</f>
        <v>#N/A</v>
      </c>
      <c r="J175" s="87" t="e">
        <f ca="true">+IF(AND(ISNUMBER(OFFSET('Water Data'!$F$4,0,10*ROW('Water Data'!F169))),'Data Summary'!BY175="Yes"),100-OFFSET('Water Data'!$F$4,0,10*ROW('Water Data'!F169)),NA())</f>
        <v>#N/A</v>
      </c>
      <c r="K175" s="87" t="e">
        <f ca="true">+IF(AND(ISNUMBER(OFFSET('Water Data'!$F$6,0,10*ROW('Water Data'!F169))),'Data Summary'!BZ175="Yes"),OFFSET('Water Data'!$F$6,0,10*ROW('Water Data'!F169)),NA())</f>
        <v>#N/A</v>
      </c>
      <c r="L175" s="87" t="e">
        <f ca="true">+IF(AND(ISNUMBER(OFFSET('Water Data'!$F$9,0,10*ROW('Water Data'!F169))),'Data Summary'!CA175="Yes"),OFFSET('Water Data'!$F$9,0,10*ROW('Water Data'!F169)),NA())</f>
        <v>#N/A</v>
      </c>
      <c r="M175" s="87" t="e">
        <f ca="true">+IF(AND(ISNUMBER(OFFSET('Water Data'!$G$4,0,10*ROW('Water Data'!G169))),'Data Summary'!CB175="Yes"),100-OFFSET('Water Data'!$G$4,0,10*ROW('Water Data'!G169)),NA())</f>
        <v>#N/A</v>
      </c>
      <c r="N175" s="87" t="e">
        <f ca="true">+IF(AND(ISNUMBER(OFFSET('Water Data'!$G$6,0,10*ROW('Water Data'!G169))),'Data Summary'!CC175="Yes"),OFFSET('Water Data'!$G$6,0,10*ROW('Water Data'!G169)),NA())</f>
        <v>#N/A</v>
      </c>
      <c r="O175" s="87" t="e">
        <f ca="true">+IF(AND(ISNUMBER(OFFSET('Water Data'!$G$9,0,10*ROW('Water Data'!G169))),'Data Summary'!CD175="Yes"),OFFSET('Water Data'!$G$9,0,10*ROW('Water Data'!G169)),NA())</f>
        <v>#N/A</v>
      </c>
      <c r="P175" s="87" t="e">
        <f ca="true">+IF(AND(ISNUMBER(OFFSET('Water Data'!$H$4,0,10*ROW('Water Data'!H169))),'Data Summary'!CE175="Yes"),100-OFFSET('Water Data'!$H$4,0,10*ROW('Water Data'!H169)),NA())</f>
        <v>#N/A</v>
      </c>
      <c r="Q175" s="87" t="e">
        <f ca="true">+IF(AND(ISNUMBER(OFFSET('Water Data'!$H$6,0,10*ROW('Water Data'!H169))),'Data Summary'!CF175="Yes"),OFFSET('Water Data'!$H$6,0,10*ROW('Water Data'!H169)),NA())</f>
        <v>#N/A</v>
      </c>
      <c r="R175" s="87" t="e">
        <f ca="true">+IF(AND(ISNUMBER(OFFSET('Water Data'!$H$9,0,10*ROW('Water Data'!H169))),'Data Summary'!CG175="Yes"),OFFSET('Water Data'!$H$9,0,10*ROW('Water Data'!H169)),NA())</f>
        <v>#N/A</v>
      </c>
      <c r="S175" s="87" t="e">
        <f ca="true">+IF(AND(ISNUMBER(OFFSET('Water Data'!$I$4,0,10*ROW('Water Data'!I169))),'Data Summary'!CH175="Yes"),100-OFFSET('Water Data'!$I$4,0,10*ROW('Water Data'!I169)),NA())</f>
        <v>#N/A</v>
      </c>
      <c r="T175" s="87" t="e">
        <f ca="true">+IF(AND(ISNUMBER(OFFSET('Water Data'!$I$6,0,10*ROW('Water Data'!I169))),'Data Summary'!CI175="Yes"),OFFSET('Water Data'!$I$6,0,10*ROW('Water Data'!I169)),NA())</f>
        <v>#N/A</v>
      </c>
      <c r="U175" s="87" t="e">
        <f ca="true">+IF(AND(ISNUMBER(OFFSET('Water Data'!$I$9,0,10*ROW('Water Data'!I169))),'Data Summary'!CJ175="Yes"),OFFSET('Water Data'!$I$9,0,10*ROW('Water Data'!I169)),NA())</f>
        <v>#N/A</v>
      </c>
      <c r="V175" s="88" t="e">
        <f ca="true">+IF(AND(ISNUMBER(OFFSET('Sanitation Data'!$D$4,0,10*ROW('Sanitation Data'!D169))),'Data Summary'!CK175="Yes"),100-OFFSET('Sanitation Data'!$D$4,0,10*ROW('Sanitation Data'!D169)),NA())</f>
        <v>#N/A</v>
      </c>
      <c r="W175" s="88" t="e">
        <f ca="true">+IF(AND(ISNUMBER(OFFSET('Sanitation Data'!$D$6,0,10*ROW('Sanitation Data'!D169))),'Data Summary'!CL175="Yes"),OFFSET('Sanitation Data'!$D$6,0,10*ROW('Sanitation Data'!D169)),NA())</f>
        <v>#N/A</v>
      </c>
      <c r="X175" s="88" t="e">
        <f ca="true">+IF(AND(ISNUMBER(OFFSET('Sanitation Data'!$D$10,0,10*ROW('Sanitation Data'!D169))),'Data Summary'!CM175="Yes"),OFFSET('Sanitation Data'!$D$10,0,10*ROW('Sanitation Data'!D169)),NA())</f>
        <v>#N/A</v>
      </c>
      <c r="Y175" s="88" t="e">
        <f ca="true">+IF(AND(ISNUMBER(OFFSET('Sanitation Data'!$D$11,0,10*ROW('Sanitation Data'!D169))),'Data Summary'!CN175="Yes"),OFFSET('Sanitation Data'!$D$11,0,10*ROW('Sanitation Data'!D169)),NA())</f>
        <v>#N/A</v>
      </c>
      <c r="Z175" s="88" t="e">
        <f ca="true">+IF(AND(ISNUMBER(OFFSET('Sanitation Data'!$D$12,0,10*ROW('Sanitation Data'!D169))),'Data Summary'!CO175="Yes"),OFFSET('Sanitation Data'!$D$12,0,10*ROW('Sanitation Data'!D169)),NA())</f>
        <v>#N/A</v>
      </c>
      <c r="AA175" s="88" t="e">
        <f ca="true">+IF(AND(ISNUMBER(OFFSET('Sanitation Data'!$E$4,0,10*ROW('Sanitation Data'!E169))),'Data Summary'!CP175="Yes"),100-OFFSET('Sanitation Data'!$E$4,0,10*ROW('Sanitation Data'!E169)),NA())</f>
        <v>#N/A</v>
      </c>
      <c r="AB175" s="88" t="e">
        <f ca="true">+IF(AND(ISNUMBER(OFFSET('Sanitation Data'!$E$6,0,10*ROW('Sanitation Data'!E169))),'Data Summary'!CQ175="Yes"),OFFSET('Sanitation Data'!$E$6,0,10*ROW('Sanitation Data'!E169)),NA())</f>
        <v>#N/A</v>
      </c>
      <c r="AC175" s="88" t="e">
        <f ca="true">+IF(AND(ISNUMBER(OFFSET('Sanitation Data'!$E$10,0,10*ROW('Sanitation Data'!E169))),'Data Summary'!CR175="Yes"),OFFSET('Sanitation Data'!$E$10,0,10*ROW('Sanitation Data'!E169)),NA())</f>
        <v>#N/A</v>
      </c>
      <c r="AD175" s="88" t="e">
        <f ca="true">+IF(AND(ISNUMBER(OFFSET('Sanitation Data'!$E$11,0,10*ROW('Sanitation Data'!E169))),'Data Summary'!CS175="Yes"),OFFSET('Sanitation Data'!$E$11,0,10*ROW('Sanitation Data'!E169)),NA())</f>
        <v>#N/A</v>
      </c>
      <c r="AE175" s="88" t="e">
        <f ca="true">+IF(AND(ISNUMBER(OFFSET('Sanitation Data'!$E$12,0,10*ROW('Sanitation Data'!E169))),'Data Summary'!CT175="Yes"),OFFSET('Sanitation Data'!$E$12,0,10*ROW('Sanitation Data'!E169)),NA())</f>
        <v>#N/A</v>
      </c>
      <c r="AF175" s="88" t="e">
        <f ca="true">+IF(AND(ISNUMBER(OFFSET('Sanitation Data'!$F$4,0,10*ROW('Sanitation Data'!F169))),'Data Summary'!CU175="Yes"),100-OFFSET('Sanitation Data'!$F$4,0,10*ROW('Sanitation Data'!F169)),NA())</f>
        <v>#N/A</v>
      </c>
      <c r="AG175" s="88" t="e">
        <f ca="true">+IF(AND(ISNUMBER(OFFSET('Sanitation Data'!$F$6,0,10*ROW('Sanitation Data'!F169))),'Data Summary'!CV175="Yes"),OFFSET('Sanitation Data'!$F$6,0,10*ROW('Sanitation Data'!F169)),NA())</f>
        <v>#N/A</v>
      </c>
      <c r="AH175" s="88" t="e">
        <f ca="true">+IF(AND(ISNUMBER(OFFSET('Sanitation Data'!$F$10,0,10*ROW('Sanitation Data'!F169))),'Data Summary'!CW175="Yes"),OFFSET('Sanitation Data'!$F$10,0,10*ROW('Sanitation Data'!F169)),NA())</f>
        <v>#N/A</v>
      </c>
      <c r="AI175" s="88" t="e">
        <f ca="true">+IF(AND(ISNUMBER(OFFSET('Sanitation Data'!$F$11,0,10*ROW('Sanitation Data'!F169))),'Data Summary'!CX175="Yes"),OFFSET('Sanitation Data'!$F$11,0,10*ROW('Sanitation Data'!F169)),NA())</f>
        <v>#N/A</v>
      </c>
      <c r="AJ175" s="88" t="e">
        <f ca="true">+IF(AND(ISNUMBER(OFFSET('Sanitation Data'!$F$12,0,10*ROW('Sanitation Data'!F169))),'Data Summary'!CY175="Yes"),OFFSET('Sanitation Data'!$F$12,0,10*ROW('Sanitation Data'!F169)),NA())</f>
        <v>#N/A</v>
      </c>
      <c r="AK175" s="88" t="e">
        <f ca="true">+IF(AND(ISNUMBER(OFFSET('Sanitation Data'!$G$4,0,10*ROW('Sanitation Data'!G169))),'Data Summary'!CZ175="Yes"),100-OFFSET('Sanitation Data'!$G$4,0,10*ROW('Sanitation Data'!G169)),NA())</f>
        <v>#N/A</v>
      </c>
      <c r="AL175" s="88" t="e">
        <f ca="true">+IF(AND(ISNUMBER(OFFSET('Sanitation Data'!$G$6,0,10*ROW('Sanitation Data'!G169))),'Data Summary'!DA175="Yes"),OFFSET('Sanitation Data'!$G$6,0,10*ROW('Sanitation Data'!G169)),NA())</f>
        <v>#N/A</v>
      </c>
      <c r="AM175" s="88" t="e">
        <f ca="true">+IF(AND(ISNUMBER(OFFSET('Sanitation Data'!$G$10,0,10*ROW('Sanitation Data'!G169))),'Data Summary'!DB175="Yes"),OFFSET('Sanitation Data'!$G$10,0,10*ROW('Sanitation Data'!G169)),NA())</f>
        <v>#N/A</v>
      </c>
      <c r="AN175" s="88" t="e">
        <f ca="true">+IF(AND(ISNUMBER(OFFSET('Sanitation Data'!$G$11,0,10*ROW('Sanitation Data'!G169))),'Data Summary'!DC175="Yes"),OFFSET('Sanitation Data'!$G$11,0,10*ROW('Sanitation Data'!G169)),NA())</f>
        <v>#N/A</v>
      </c>
      <c r="AO175" s="88" t="e">
        <f ca="true">+IF(AND(ISNUMBER(OFFSET('Sanitation Data'!$G$12,0,10*ROW('Sanitation Data'!G169))),'Data Summary'!DD175="Yes"),OFFSET('Sanitation Data'!$G$12,0,10*ROW('Sanitation Data'!G169)),NA())</f>
        <v>#N/A</v>
      </c>
      <c r="AP175" s="88" t="e">
        <f ca="true">+IF(AND(ISNUMBER(OFFSET('Sanitation Data'!$H$4,0,10*ROW('Sanitation Data'!H169))),'Data Summary'!DE175="Yes"),100-OFFSET('Sanitation Data'!$H$4,0,10*ROW('Sanitation Data'!H169)),NA())</f>
        <v>#N/A</v>
      </c>
      <c r="AQ175" s="88" t="e">
        <f ca="true">+IF(AND(ISNUMBER(OFFSET('Sanitation Data'!$H$6,0,10*ROW('Sanitation Data'!H169))),'Data Summary'!DF175="Yes"),OFFSET('Sanitation Data'!$H$6,0,10*ROW('Sanitation Data'!H169)),NA())</f>
        <v>#N/A</v>
      </c>
      <c r="AR175" s="88" t="e">
        <f ca="true">+IF(AND(ISNUMBER(OFFSET('Sanitation Data'!$H$10,0,10*ROW('Sanitation Data'!H169))),'Data Summary'!DG175="Yes"),OFFSET('Sanitation Data'!$H$10,0,10*ROW('Sanitation Data'!H169)),NA())</f>
        <v>#N/A</v>
      </c>
      <c r="AS175" s="88" t="e">
        <f ca="true">+IF(AND(ISNUMBER(OFFSET('Sanitation Data'!$H$11,0,10*ROW('Sanitation Data'!H169))),'Data Summary'!DH175="Yes"),OFFSET('Sanitation Data'!$H$11,0,10*ROW('Sanitation Data'!H169)),NA())</f>
        <v>#N/A</v>
      </c>
      <c r="AT175" s="88" t="e">
        <f ca="true">+IF(AND(ISNUMBER(OFFSET('Sanitation Data'!$H$12,0,10*ROW('Sanitation Data'!H169))),'Data Summary'!DI175="Yes"),OFFSET('Sanitation Data'!$H$12,0,10*ROW('Sanitation Data'!H169)),NA())</f>
        <v>#N/A</v>
      </c>
      <c r="AU175" s="88" t="e">
        <f ca="true">+IF(AND(ISNUMBER(OFFSET('Sanitation Data'!$I$4,0,10*ROW('Sanitation Data'!I169))),'Data Summary'!DJ175="Yes"),100-OFFSET('Sanitation Data'!$I$4,0,10*ROW('Sanitation Data'!I169)),NA())</f>
        <v>#N/A</v>
      </c>
      <c r="AV175" s="88" t="e">
        <f ca="true">+IF(AND(ISNUMBER(OFFSET('Sanitation Data'!$I$6,0,10*ROW('Sanitation Data'!I169))),'Data Summary'!DK175="Yes"),OFFSET('Sanitation Data'!$I$6,0,10*ROW('Sanitation Data'!I169)),NA())</f>
        <v>#N/A</v>
      </c>
      <c r="AW175" s="88" t="e">
        <f ca="true">+IF(AND(ISNUMBER(OFFSET('Sanitation Data'!$I$10,0,10*ROW('Sanitation Data'!I169))),'Data Summary'!DL175="Yes"),OFFSET('Sanitation Data'!$I$10,0,10*ROW('Sanitation Data'!I169)),NA())</f>
        <v>#N/A</v>
      </c>
      <c r="AX175" s="88" t="e">
        <f ca="true">+IF(AND(ISNUMBER(OFFSET('Sanitation Data'!$I$11,0,10*ROW('Sanitation Data'!I169))),'Data Summary'!DM175="Yes"),OFFSET('Sanitation Data'!$I$11,0,10*ROW('Sanitation Data'!I169)),NA())</f>
        <v>#N/A</v>
      </c>
      <c r="AY175" s="88" t="e">
        <f ca="true">+IF(AND(ISNUMBER(OFFSET('Sanitation Data'!$I$12,0,10*ROW('Sanitation Data'!I169))),'Data Summary'!DN175="Yes"),OFFSET('Sanitation Data'!$I$12,0,10*ROW('Sanitation Data'!I169)),NA())</f>
        <v>#N/A</v>
      </c>
      <c r="AZ175" s="89" t="e">
        <f ca="true">+IF(AND(ISNUMBER(OFFSET('Hygiene Data'!$D$5,0,10*ROW('Hygiene Data'!D169))),'Data Summary'!DO175="Yes"),OFFSET('Hygiene Data'!$D$5,0,10*ROW('Hygiene Data'!D169)),NA())</f>
        <v>#N/A</v>
      </c>
      <c r="BA175" s="89" t="e">
        <f ca="true">+IF(AND(ISNUMBER(OFFSET('Hygiene Data'!$D$7,0,10*ROW('Hygiene Data'!D169))),'Data Summary'!DP175="Yes"),OFFSET('Hygiene Data'!$D$7,0,10*ROW('Hygiene Data'!D169)),NA())</f>
        <v>#N/A</v>
      </c>
      <c r="BB175" s="89" t="e">
        <f ca="true">+IF(AND(ISNUMBER(OFFSET('Hygiene Data'!$D$9,0,10*ROW('Hygiene Data'!D169))),'Data Summary'!DQ175="Yes"),OFFSET('Hygiene Data'!$D$9,0,10*ROW('Hygiene Data'!D169)),NA())</f>
        <v>#N/A</v>
      </c>
      <c r="BC175" s="89" t="e">
        <f ca="true">+IF(AND(ISNUMBER(OFFSET('Hygiene Data'!$E$5,0,10*ROW('Hygiene Data'!E169))),'Data Summary'!DR175="Yes"),OFFSET('Hygiene Data'!$E$5,0,10*ROW('Hygiene Data'!E169)),NA())</f>
        <v>#N/A</v>
      </c>
      <c r="BD175" s="89" t="e">
        <f ca="true">+IF(AND(ISNUMBER(OFFSET('Hygiene Data'!$E$7,0,10*ROW('Hygiene Data'!E169))),'Data Summary'!DS175="Yes"),OFFSET('Hygiene Data'!$E$7,0,10*ROW('Hygiene Data'!E169)),NA())</f>
        <v>#N/A</v>
      </c>
      <c r="BE175" s="89" t="e">
        <f ca="true">+IF(AND(ISNUMBER(OFFSET('Hygiene Data'!$E$9,0,10*ROW('Hygiene Data'!E169))),'Data Summary'!DT175="Yes"),OFFSET('Hygiene Data'!$E$9,0,10*ROW('Hygiene Data'!E169)),NA())</f>
        <v>#N/A</v>
      </c>
      <c r="BF175" s="89" t="e">
        <f ca="true">+IF(AND(ISNUMBER(OFFSET('Hygiene Data'!$F$5,0,10*ROW('Hygiene Data'!F169))),'Data Summary'!DU175="Yes"),OFFSET('Hygiene Data'!$F$5,0,10*ROW('Hygiene Data'!F169)),NA())</f>
        <v>#N/A</v>
      </c>
      <c r="BG175" s="89" t="e">
        <f ca="true">+IF(AND(ISNUMBER(OFFSET('Hygiene Data'!$F$7,0,10*ROW('Hygiene Data'!F169))),'Data Summary'!DV175="Yes"),OFFSET('Hygiene Data'!$F$7,0,10*ROW('Hygiene Data'!F169)),NA())</f>
        <v>#N/A</v>
      </c>
      <c r="BH175" s="89" t="e">
        <f ca="true">+IF(AND(ISNUMBER(OFFSET('Hygiene Data'!$F$9,0,10*ROW('Hygiene Data'!F169))),'Data Summary'!DW175="Yes"),OFFSET('Hygiene Data'!$F$9,0,10*ROW('Hygiene Data'!F169)),NA())</f>
        <v>#N/A</v>
      </c>
      <c r="BI175" s="89" t="e">
        <f ca="true">+IF(AND(ISNUMBER(OFFSET('Hygiene Data'!$G$5,0,10*ROW('Hygiene Data'!G169))),'Data Summary'!DX175="Yes"),OFFSET('Hygiene Data'!$G$5,0,10*ROW('Hygiene Data'!G169)),NA())</f>
        <v>#N/A</v>
      </c>
      <c r="BJ175" s="89" t="e">
        <f ca="true">+IF(AND(ISNUMBER(OFFSET('Hygiene Data'!$G$7,0,10*ROW('Hygiene Data'!G169))),'Data Summary'!DY175="Yes"),OFFSET('Hygiene Data'!$G$7,0,10*ROW('Hygiene Data'!G169)),NA())</f>
        <v>#N/A</v>
      </c>
      <c r="BK175" s="89" t="e">
        <f ca="true">+IF(AND(ISNUMBER(OFFSET('Hygiene Data'!$G$9,0,10*ROW('Hygiene Data'!G169))),'Data Summary'!DZ175="Yes"),OFFSET('Hygiene Data'!$G$9,0,10*ROW('Hygiene Data'!G169)),NA())</f>
        <v>#N/A</v>
      </c>
      <c r="BL175" s="89" t="e">
        <f ca="true">+IF(AND(ISNUMBER(OFFSET('Hygiene Data'!$H$5,0,10*ROW('Hygiene Data'!H169))),'Data Summary'!EA175="Yes"),OFFSET('Hygiene Data'!$H$5,0,10*ROW('Hygiene Data'!H169)),NA())</f>
        <v>#N/A</v>
      </c>
      <c r="BM175" s="89" t="e">
        <f ca="true">+IF(AND(ISNUMBER(OFFSET('Hygiene Data'!$H$7,0,10*ROW('Hygiene Data'!H169))),'Data Summary'!EB175="Yes"),OFFSET('Hygiene Data'!$H$7,0,10*ROW('Hygiene Data'!H169)),NA())</f>
        <v>#N/A</v>
      </c>
      <c r="BN175" s="89" t="e">
        <f ca="true">+IF(AND(ISNUMBER(OFFSET('Hygiene Data'!$H$9,0,10*ROW('Hygiene Data'!H169))),'Data Summary'!EC175="Yes"),OFFSET('Hygiene Data'!$H$9,0,10*ROW('Hygiene Data'!H169)),NA())</f>
        <v>#N/A</v>
      </c>
      <c r="BO175" s="89" t="e">
        <f ca="true">+IF(AND(ISNUMBER(OFFSET('Hygiene Data'!$I$5,0,10*ROW('Hygiene Data'!I169))),'Data Summary'!ED175="Yes"),OFFSET('Hygiene Data'!$I$5,0,10*ROW('Hygiene Data'!I169)),NA())</f>
        <v>#N/A</v>
      </c>
      <c r="BP175" s="89" t="e">
        <f ca="true">+IF(AND(ISNUMBER(OFFSET('Hygiene Data'!$I$7,0,10*ROW('Hygiene Data'!I169))),'Data Summary'!EE175="Yes"),OFFSET('Hygiene Data'!$I$7,0,10*ROW('Hygiene Data'!I169)),NA())</f>
        <v>#N/A</v>
      </c>
      <c r="BQ175" s="89" t="e">
        <f ca="true">+IF(AND(ISNUMBER(OFFSET('Hygiene Data'!$I$9,0,10*ROW('Hygiene Data'!I169))),'Data Summary'!EF175="Yes"),OFFSET('Hygiene Data'!$I$9,0,10*ROW('Hygiene Data'!I169)),NA())</f>
        <v>#N/A</v>
      </c>
    </row>
    <row xmlns:x14ac="http://schemas.microsoft.com/office/spreadsheetml/2009/9/ac" r="176" x14ac:dyDescent="0.2">
      <c r="A176" s="326" t="e">
        <f ca="true">+RIGHT('Data Summary'!A176,LEN('Data Summary'!A176)-9)</f>
        <v>#VALUE!</v>
      </c>
      <c r="B176" s="34" t="str">
        <f ca="true">+IF(ISTEXT('Data Summary'!B176),'Data Summary'!B176,"")</f>
        <v/>
      </c>
      <c r="C176" s="325" t="e">
        <f ca="true">+VALUE('Data Summary'!C176)</f>
        <v>#VALUE!</v>
      </c>
      <c r="D176" s="87" t="e">
        <f ca="true">+IF(AND(ISNUMBER(OFFSET('Water Data'!$D$4,0,10*ROW('Water Data'!D170))),'Data Summary'!BS176="Yes"),100-OFFSET('Water Data'!$D$4,0,10*ROW('Water Data'!D170)),NA())</f>
        <v>#N/A</v>
      </c>
      <c r="E176" s="87" t="e">
        <f ca="true">+IF(AND(ISNUMBER(OFFSET('Water Data'!$D$6,0,10*ROW('Water Data'!D170))),'Data Summary'!BT176="Yes"),OFFSET('Water Data'!$D$6,0,10*ROW('Water Data'!D170)),NA())</f>
        <v>#N/A</v>
      </c>
      <c r="F176" s="87" t="e">
        <f ca="true">+IF(AND(ISNUMBER(OFFSET('Water Data'!$D$9,0,10*ROW('Water Data'!D170))),'Data Summary'!BU176="Yes"),OFFSET('Water Data'!$D$9,0,10*ROW('Water Data'!D170)),NA())</f>
        <v>#N/A</v>
      </c>
      <c r="G176" s="87" t="e">
        <f ca="true">+IF(AND(ISNUMBER(OFFSET('Water Data'!$E$4,0,10*ROW('Water Data'!E170))),'Data Summary'!BV176="Yes"),100-OFFSET('Water Data'!$E$4,0,10*ROW('Water Data'!E170)),NA())</f>
        <v>#N/A</v>
      </c>
      <c r="H176" s="87" t="e">
        <f ca="true">+IF(AND(ISNUMBER(OFFSET('Water Data'!$E$6,0,10*ROW('Water Data'!E170))),'Data Summary'!BW176="Yes"),OFFSET('Water Data'!$E$6,0,10*ROW('Water Data'!E170)),NA())</f>
        <v>#N/A</v>
      </c>
      <c r="I176" s="87" t="e">
        <f ca="true">+IF(AND(ISNUMBER(OFFSET('Water Data'!$E$9,0,10*ROW('Water Data'!E170))),'Data Summary'!BX176="Yes"),OFFSET('Water Data'!$E$9,0,10*ROW('Water Data'!E170)),NA())</f>
        <v>#N/A</v>
      </c>
      <c r="J176" s="87" t="e">
        <f ca="true">+IF(AND(ISNUMBER(OFFSET('Water Data'!$F$4,0,10*ROW('Water Data'!F170))),'Data Summary'!BY176="Yes"),100-OFFSET('Water Data'!$F$4,0,10*ROW('Water Data'!F170)),NA())</f>
        <v>#N/A</v>
      </c>
      <c r="K176" s="87" t="e">
        <f ca="true">+IF(AND(ISNUMBER(OFFSET('Water Data'!$F$6,0,10*ROW('Water Data'!F170))),'Data Summary'!BZ176="Yes"),OFFSET('Water Data'!$F$6,0,10*ROW('Water Data'!F170)),NA())</f>
        <v>#N/A</v>
      </c>
      <c r="L176" s="87" t="e">
        <f ca="true">+IF(AND(ISNUMBER(OFFSET('Water Data'!$F$9,0,10*ROW('Water Data'!F170))),'Data Summary'!CA176="Yes"),OFFSET('Water Data'!$F$9,0,10*ROW('Water Data'!F170)),NA())</f>
        <v>#N/A</v>
      </c>
      <c r="M176" s="87" t="e">
        <f ca="true">+IF(AND(ISNUMBER(OFFSET('Water Data'!$G$4,0,10*ROW('Water Data'!G170))),'Data Summary'!CB176="Yes"),100-OFFSET('Water Data'!$G$4,0,10*ROW('Water Data'!G170)),NA())</f>
        <v>#N/A</v>
      </c>
      <c r="N176" s="87" t="e">
        <f ca="true">+IF(AND(ISNUMBER(OFFSET('Water Data'!$G$6,0,10*ROW('Water Data'!G170))),'Data Summary'!CC176="Yes"),OFFSET('Water Data'!$G$6,0,10*ROW('Water Data'!G170)),NA())</f>
        <v>#N/A</v>
      </c>
      <c r="O176" s="87" t="e">
        <f ca="true">+IF(AND(ISNUMBER(OFFSET('Water Data'!$G$9,0,10*ROW('Water Data'!G170))),'Data Summary'!CD176="Yes"),OFFSET('Water Data'!$G$9,0,10*ROW('Water Data'!G170)),NA())</f>
        <v>#N/A</v>
      </c>
      <c r="P176" s="87" t="e">
        <f ca="true">+IF(AND(ISNUMBER(OFFSET('Water Data'!$H$4,0,10*ROW('Water Data'!H170))),'Data Summary'!CE176="Yes"),100-OFFSET('Water Data'!$H$4,0,10*ROW('Water Data'!H170)),NA())</f>
        <v>#N/A</v>
      </c>
      <c r="Q176" s="87" t="e">
        <f ca="true">+IF(AND(ISNUMBER(OFFSET('Water Data'!$H$6,0,10*ROW('Water Data'!H170))),'Data Summary'!CF176="Yes"),OFFSET('Water Data'!$H$6,0,10*ROW('Water Data'!H170)),NA())</f>
        <v>#N/A</v>
      </c>
      <c r="R176" s="87" t="e">
        <f ca="true">+IF(AND(ISNUMBER(OFFSET('Water Data'!$H$9,0,10*ROW('Water Data'!H170))),'Data Summary'!CG176="Yes"),OFFSET('Water Data'!$H$9,0,10*ROW('Water Data'!H170)),NA())</f>
        <v>#N/A</v>
      </c>
      <c r="S176" s="87" t="e">
        <f ca="true">+IF(AND(ISNUMBER(OFFSET('Water Data'!$I$4,0,10*ROW('Water Data'!I170))),'Data Summary'!CH176="Yes"),100-OFFSET('Water Data'!$I$4,0,10*ROW('Water Data'!I170)),NA())</f>
        <v>#N/A</v>
      </c>
      <c r="T176" s="87" t="e">
        <f ca="true">+IF(AND(ISNUMBER(OFFSET('Water Data'!$I$6,0,10*ROW('Water Data'!I170))),'Data Summary'!CI176="Yes"),OFFSET('Water Data'!$I$6,0,10*ROW('Water Data'!I170)),NA())</f>
        <v>#N/A</v>
      </c>
      <c r="U176" s="87" t="e">
        <f ca="true">+IF(AND(ISNUMBER(OFFSET('Water Data'!$I$9,0,10*ROW('Water Data'!I170))),'Data Summary'!CJ176="Yes"),OFFSET('Water Data'!$I$9,0,10*ROW('Water Data'!I170)),NA())</f>
        <v>#N/A</v>
      </c>
      <c r="V176" s="88" t="e">
        <f ca="true">+IF(AND(ISNUMBER(OFFSET('Sanitation Data'!$D$4,0,10*ROW('Sanitation Data'!D170))),'Data Summary'!CK176="Yes"),100-OFFSET('Sanitation Data'!$D$4,0,10*ROW('Sanitation Data'!D170)),NA())</f>
        <v>#N/A</v>
      </c>
      <c r="W176" s="88" t="e">
        <f ca="true">+IF(AND(ISNUMBER(OFFSET('Sanitation Data'!$D$6,0,10*ROW('Sanitation Data'!D170))),'Data Summary'!CL176="Yes"),OFFSET('Sanitation Data'!$D$6,0,10*ROW('Sanitation Data'!D170)),NA())</f>
        <v>#N/A</v>
      </c>
      <c r="X176" s="88" t="e">
        <f ca="true">+IF(AND(ISNUMBER(OFFSET('Sanitation Data'!$D$10,0,10*ROW('Sanitation Data'!D170))),'Data Summary'!CM176="Yes"),OFFSET('Sanitation Data'!$D$10,0,10*ROW('Sanitation Data'!D170)),NA())</f>
        <v>#N/A</v>
      </c>
      <c r="Y176" s="88" t="e">
        <f ca="true">+IF(AND(ISNUMBER(OFFSET('Sanitation Data'!$D$11,0,10*ROW('Sanitation Data'!D170))),'Data Summary'!CN176="Yes"),OFFSET('Sanitation Data'!$D$11,0,10*ROW('Sanitation Data'!D170)),NA())</f>
        <v>#N/A</v>
      </c>
      <c r="Z176" s="88" t="e">
        <f ca="true">+IF(AND(ISNUMBER(OFFSET('Sanitation Data'!$D$12,0,10*ROW('Sanitation Data'!D170))),'Data Summary'!CO176="Yes"),OFFSET('Sanitation Data'!$D$12,0,10*ROW('Sanitation Data'!D170)),NA())</f>
        <v>#N/A</v>
      </c>
      <c r="AA176" s="88" t="e">
        <f ca="true">+IF(AND(ISNUMBER(OFFSET('Sanitation Data'!$E$4,0,10*ROW('Sanitation Data'!E170))),'Data Summary'!CP176="Yes"),100-OFFSET('Sanitation Data'!$E$4,0,10*ROW('Sanitation Data'!E170)),NA())</f>
        <v>#N/A</v>
      </c>
      <c r="AB176" s="88" t="e">
        <f ca="true">+IF(AND(ISNUMBER(OFFSET('Sanitation Data'!$E$6,0,10*ROW('Sanitation Data'!E170))),'Data Summary'!CQ176="Yes"),OFFSET('Sanitation Data'!$E$6,0,10*ROW('Sanitation Data'!E170)),NA())</f>
        <v>#N/A</v>
      </c>
      <c r="AC176" s="88" t="e">
        <f ca="true">+IF(AND(ISNUMBER(OFFSET('Sanitation Data'!$E$10,0,10*ROW('Sanitation Data'!E170))),'Data Summary'!CR176="Yes"),OFFSET('Sanitation Data'!$E$10,0,10*ROW('Sanitation Data'!E170)),NA())</f>
        <v>#N/A</v>
      </c>
      <c r="AD176" s="88" t="e">
        <f ca="true">+IF(AND(ISNUMBER(OFFSET('Sanitation Data'!$E$11,0,10*ROW('Sanitation Data'!E170))),'Data Summary'!CS176="Yes"),OFFSET('Sanitation Data'!$E$11,0,10*ROW('Sanitation Data'!E170)),NA())</f>
        <v>#N/A</v>
      </c>
      <c r="AE176" s="88" t="e">
        <f ca="true">+IF(AND(ISNUMBER(OFFSET('Sanitation Data'!$E$12,0,10*ROW('Sanitation Data'!E170))),'Data Summary'!CT176="Yes"),OFFSET('Sanitation Data'!$E$12,0,10*ROW('Sanitation Data'!E170)),NA())</f>
        <v>#N/A</v>
      </c>
      <c r="AF176" s="88" t="e">
        <f ca="true">+IF(AND(ISNUMBER(OFFSET('Sanitation Data'!$F$4,0,10*ROW('Sanitation Data'!F170))),'Data Summary'!CU176="Yes"),100-OFFSET('Sanitation Data'!$F$4,0,10*ROW('Sanitation Data'!F170)),NA())</f>
        <v>#N/A</v>
      </c>
      <c r="AG176" s="88" t="e">
        <f ca="true">+IF(AND(ISNUMBER(OFFSET('Sanitation Data'!$F$6,0,10*ROW('Sanitation Data'!F170))),'Data Summary'!CV176="Yes"),OFFSET('Sanitation Data'!$F$6,0,10*ROW('Sanitation Data'!F170)),NA())</f>
        <v>#N/A</v>
      </c>
      <c r="AH176" s="88" t="e">
        <f ca="true">+IF(AND(ISNUMBER(OFFSET('Sanitation Data'!$F$10,0,10*ROW('Sanitation Data'!F170))),'Data Summary'!CW176="Yes"),OFFSET('Sanitation Data'!$F$10,0,10*ROW('Sanitation Data'!F170)),NA())</f>
        <v>#N/A</v>
      </c>
      <c r="AI176" s="88" t="e">
        <f ca="true">+IF(AND(ISNUMBER(OFFSET('Sanitation Data'!$F$11,0,10*ROW('Sanitation Data'!F170))),'Data Summary'!CX176="Yes"),OFFSET('Sanitation Data'!$F$11,0,10*ROW('Sanitation Data'!F170)),NA())</f>
        <v>#N/A</v>
      </c>
      <c r="AJ176" s="88" t="e">
        <f ca="true">+IF(AND(ISNUMBER(OFFSET('Sanitation Data'!$F$12,0,10*ROW('Sanitation Data'!F170))),'Data Summary'!CY176="Yes"),OFFSET('Sanitation Data'!$F$12,0,10*ROW('Sanitation Data'!F170)),NA())</f>
        <v>#N/A</v>
      </c>
      <c r="AK176" s="88" t="e">
        <f ca="true">+IF(AND(ISNUMBER(OFFSET('Sanitation Data'!$G$4,0,10*ROW('Sanitation Data'!G170))),'Data Summary'!CZ176="Yes"),100-OFFSET('Sanitation Data'!$G$4,0,10*ROW('Sanitation Data'!G170)),NA())</f>
        <v>#N/A</v>
      </c>
      <c r="AL176" s="88" t="e">
        <f ca="true">+IF(AND(ISNUMBER(OFFSET('Sanitation Data'!$G$6,0,10*ROW('Sanitation Data'!G170))),'Data Summary'!DA176="Yes"),OFFSET('Sanitation Data'!$G$6,0,10*ROW('Sanitation Data'!G170)),NA())</f>
        <v>#N/A</v>
      </c>
      <c r="AM176" s="88" t="e">
        <f ca="true">+IF(AND(ISNUMBER(OFFSET('Sanitation Data'!$G$10,0,10*ROW('Sanitation Data'!G170))),'Data Summary'!DB176="Yes"),OFFSET('Sanitation Data'!$G$10,0,10*ROW('Sanitation Data'!G170)),NA())</f>
        <v>#N/A</v>
      </c>
      <c r="AN176" s="88" t="e">
        <f ca="true">+IF(AND(ISNUMBER(OFFSET('Sanitation Data'!$G$11,0,10*ROW('Sanitation Data'!G170))),'Data Summary'!DC176="Yes"),OFFSET('Sanitation Data'!$G$11,0,10*ROW('Sanitation Data'!G170)),NA())</f>
        <v>#N/A</v>
      </c>
      <c r="AO176" s="88" t="e">
        <f ca="true">+IF(AND(ISNUMBER(OFFSET('Sanitation Data'!$G$12,0,10*ROW('Sanitation Data'!G170))),'Data Summary'!DD176="Yes"),OFFSET('Sanitation Data'!$G$12,0,10*ROW('Sanitation Data'!G170)),NA())</f>
        <v>#N/A</v>
      </c>
      <c r="AP176" s="88" t="e">
        <f ca="true">+IF(AND(ISNUMBER(OFFSET('Sanitation Data'!$H$4,0,10*ROW('Sanitation Data'!H170))),'Data Summary'!DE176="Yes"),100-OFFSET('Sanitation Data'!$H$4,0,10*ROW('Sanitation Data'!H170)),NA())</f>
        <v>#N/A</v>
      </c>
      <c r="AQ176" s="88" t="e">
        <f ca="true">+IF(AND(ISNUMBER(OFFSET('Sanitation Data'!$H$6,0,10*ROW('Sanitation Data'!H170))),'Data Summary'!DF176="Yes"),OFFSET('Sanitation Data'!$H$6,0,10*ROW('Sanitation Data'!H170)),NA())</f>
        <v>#N/A</v>
      </c>
      <c r="AR176" s="88" t="e">
        <f ca="true">+IF(AND(ISNUMBER(OFFSET('Sanitation Data'!$H$10,0,10*ROW('Sanitation Data'!H170))),'Data Summary'!DG176="Yes"),OFFSET('Sanitation Data'!$H$10,0,10*ROW('Sanitation Data'!H170)),NA())</f>
        <v>#N/A</v>
      </c>
      <c r="AS176" s="88" t="e">
        <f ca="true">+IF(AND(ISNUMBER(OFFSET('Sanitation Data'!$H$11,0,10*ROW('Sanitation Data'!H170))),'Data Summary'!DH176="Yes"),OFFSET('Sanitation Data'!$H$11,0,10*ROW('Sanitation Data'!H170)),NA())</f>
        <v>#N/A</v>
      </c>
      <c r="AT176" s="88" t="e">
        <f ca="true">+IF(AND(ISNUMBER(OFFSET('Sanitation Data'!$H$12,0,10*ROW('Sanitation Data'!H170))),'Data Summary'!DI176="Yes"),OFFSET('Sanitation Data'!$H$12,0,10*ROW('Sanitation Data'!H170)),NA())</f>
        <v>#N/A</v>
      </c>
      <c r="AU176" s="88" t="e">
        <f ca="true">+IF(AND(ISNUMBER(OFFSET('Sanitation Data'!$I$4,0,10*ROW('Sanitation Data'!I170))),'Data Summary'!DJ176="Yes"),100-OFFSET('Sanitation Data'!$I$4,0,10*ROW('Sanitation Data'!I170)),NA())</f>
        <v>#N/A</v>
      </c>
      <c r="AV176" s="88" t="e">
        <f ca="true">+IF(AND(ISNUMBER(OFFSET('Sanitation Data'!$I$6,0,10*ROW('Sanitation Data'!I170))),'Data Summary'!DK176="Yes"),OFFSET('Sanitation Data'!$I$6,0,10*ROW('Sanitation Data'!I170)),NA())</f>
        <v>#N/A</v>
      </c>
      <c r="AW176" s="88" t="e">
        <f ca="true">+IF(AND(ISNUMBER(OFFSET('Sanitation Data'!$I$10,0,10*ROW('Sanitation Data'!I170))),'Data Summary'!DL176="Yes"),OFFSET('Sanitation Data'!$I$10,0,10*ROW('Sanitation Data'!I170)),NA())</f>
        <v>#N/A</v>
      </c>
      <c r="AX176" s="88" t="e">
        <f ca="true">+IF(AND(ISNUMBER(OFFSET('Sanitation Data'!$I$11,0,10*ROW('Sanitation Data'!I170))),'Data Summary'!DM176="Yes"),OFFSET('Sanitation Data'!$I$11,0,10*ROW('Sanitation Data'!I170)),NA())</f>
        <v>#N/A</v>
      </c>
      <c r="AY176" s="88" t="e">
        <f ca="true">+IF(AND(ISNUMBER(OFFSET('Sanitation Data'!$I$12,0,10*ROW('Sanitation Data'!I170))),'Data Summary'!DN176="Yes"),OFFSET('Sanitation Data'!$I$12,0,10*ROW('Sanitation Data'!I170)),NA())</f>
        <v>#N/A</v>
      </c>
      <c r="AZ176" s="89" t="e">
        <f ca="true">+IF(AND(ISNUMBER(OFFSET('Hygiene Data'!$D$5,0,10*ROW('Hygiene Data'!D170))),'Data Summary'!DO176="Yes"),OFFSET('Hygiene Data'!$D$5,0,10*ROW('Hygiene Data'!D170)),NA())</f>
        <v>#N/A</v>
      </c>
      <c r="BA176" s="89" t="e">
        <f ca="true">+IF(AND(ISNUMBER(OFFSET('Hygiene Data'!$D$7,0,10*ROW('Hygiene Data'!D170))),'Data Summary'!DP176="Yes"),OFFSET('Hygiene Data'!$D$7,0,10*ROW('Hygiene Data'!D170)),NA())</f>
        <v>#N/A</v>
      </c>
      <c r="BB176" s="89" t="e">
        <f ca="true">+IF(AND(ISNUMBER(OFFSET('Hygiene Data'!$D$9,0,10*ROW('Hygiene Data'!D170))),'Data Summary'!DQ176="Yes"),OFFSET('Hygiene Data'!$D$9,0,10*ROW('Hygiene Data'!D170)),NA())</f>
        <v>#N/A</v>
      </c>
      <c r="BC176" s="89" t="e">
        <f ca="true">+IF(AND(ISNUMBER(OFFSET('Hygiene Data'!$E$5,0,10*ROW('Hygiene Data'!E170))),'Data Summary'!DR176="Yes"),OFFSET('Hygiene Data'!$E$5,0,10*ROW('Hygiene Data'!E170)),NA())</f>
        <v>#N/A</v>
      </c>
      <c r="BD176" s="89" t="e">
        <f ca="true">+IF(AND(ISNUMBER(OFFSET('Hygiene Data'!$E$7,0,10*ROW('Hygiene Data'!E170))),'Data Summary'!DS176="Yes"),OFFSET('Hygiene Data'!$E$7,0,10*ROW('Hygiene Data'!E170)),NA())</f>
        <v>#N/A</v>
      </c>
      <c r="BE176" s="89" t="e">
        <f ca="true">+IF(AND(ISNUMBER(OFFSET('Hygiene Data'!$E$9,0,10*ROW('Hygiene Data'!E170))),'Data Summary'!DT176="Yes"),OFFSET('Hygiene Data'!$E$9,0,10*ROW('Hygiene Data'!E170)),NA())</f>
        <v>#N/A</v>
      </c>
      <c r="BF176" s="89" t="e">
        <f ca="true">+IF(AND(ISNUMBER(OFFSET('Hygiene Data'!$F$5,0,10*ROW('Hygiene Data'!F170))),'Data Summary'!DU176="Yes"),OFFSET('Hygiene Data'!$F$5,0,10*ROW('Hygiene Data'!F170)),NA())</f>
        <v>#N/A</v>
      </c>
      <c r="BG176" s="89" t="e">
        <f ca="true">+IF(AND(ISNUMBER(OFFSET('Hygiene Data'!$F$7,0,10*ROW('Hygiene Data'!F170))),'Data Summary'!DV176="Yes"),OFFSET('Hygiene Data'!$F$7,0,10*ROW('Hygiene Data'!F170)),NA())</f>
        <v>#N/A</v>
      </c>
      <c r="BH176" s="89" t="e">
        <f ca="true">+IF(AND(ISNUMBER(OFFSET('Hygiene Data'!$F$9,0,10*ROW('Hygiene Data'!F170))),'Data Summary'!DW176="Yes"),OFFSET('Hygiene Data'!$F$9,0,10*ROW('Hygiene Data'!F170)),NA())</f>
        <v>#N/A</v>
      </c>
      <c r="BI176" s="89" t="e">
        <f ca="true">+IF(AND(ISNUMBER(OFFSET('Hygiene Data'!$G$5,0,10*ROW('Hygiene Data'!G170))),'Data Summary'!DX176="Yes"),OFFSET('Hygiene Data'!$G$5,0,10*ROW('Hygiene Data'!G170)),NA())</f>
        <v>#N/A</v>
      </c>
      <c r="BJ176" s="89" t="e">
        <f ca="true">+IF(AND(ISNUMBER(OFFSET('Hygiene Data'!$G$7,0,10*ROW('Hygiene Data'!G170))),'Data Summary'!DY176="Yes"),OFFSET('Hygiene Data'!$G$7,0,10*ROW('Hygiene Data'!G170)),NA())</f>
        <v>#N/A</v>
      </c>
      <c r="BK176" s="89" t="e">
        <f ca="true">+IF(AND(ISNUMBER(OFFSET('Hygiene Data'!$G$9,0,10*ROW('Hygiene Data'!G170))),'Data Summary'!DZ176="Yes"),OFFSET('Hygiene Data'!$G$9,0,10*ROW('Hygiene Data'!G170)),NA())</f>
        <v>#N/A</v>
      </c>
      <c r="BL176" s="89" t="e">
        <f ca="true">+IF(AND(ISNUMBER(OFFSET('Hygiene Data'!$H$5,0,10*ROW('Hygiene Data'!H170))),'Data Summary'!EA176="Yes"),OFFSET('Hygiene Data'!$H$5,0,10*ROW('Hygiene Data'!H170)),NA())</f>
        <v>#N/A</v>
      </c>
      <c r="BM176" s="89" t="e">
        <f ca="true">+IF(AND(ISNUMBER(OFFSET('Hygiene Data'!$H$7,0,10*ROW('Hygiene Data'!H170))),'Data Summary'!EB176="Yes"),OFFSET('Hygiene Data'!$H$7,0,10*ROW('Hygiene Data'!H170)),NA())</f>
        <v>#N/A</v>
      </c>
      <c r="BN176" s="89" t="e">
        <f ca="true">+IF(AND(ISNUMBER(OFFSET('Hygiene Data'!$H$9,0,10*ROW('Hygiene Data'!H170))),'Data Summary'!EC176="Yes"),OFFSET('Hygiene Data'!$H$9,0,10*ROW('Hygiene Data'!H170)),NA())</f>
        <v>#N/A</v>
      </c>
      <c r="BO176" s="89" t="e">
        <f ca="true">+IF(AND(ISNUMBER(OFFSET('Hygiene Data'!$I$5,0,10*ROW('Hygiene Data'!I170))),'Data Summary'!ED176="Yes"),OFFSET('Hygiene Data'!$I$5,0,10*ROW('Hygiene Data'!I170)),NA())</f>
        <v>#N/A</v>
      </c>
      <c r="BP176" s="89" t="e">
        <f ca="true">+IF(AND(ISNUMBER(OFFSET('Hygiene Data'!$I$7,0,10*ROW('Hygiene Data'!I170))),'Data Summary'!EE176="Yes"),OFFSET('Hygiene Data'!$I$7,0,10*ROW('Hygiene Data'!I170)),NA())</f>
        <v>#N/A</v>
      </c>
      <c r="BQ176" s="89" t="e">
        <f ca="true">+IF(AND(ISNUMBER(OFFSET('Hygiene Data'!$I$9,0,10*ROW('Hygiene Data'!I170))),'Data Summary'!EF176="Yes"),OFFSET('Hygiene Data'!$I$9,0,10*ROW('Hygiene Data'!I170)),NA())</f>
        <v>#N/A</v>
      </c>
    </row>
    <row xmlns:x14ac="http://schemas.microsoft.com/office/spreadsheetml/2009/9/ac" r="177" x14ac:dyDescent="0.2">
      <c r="A177" s="326" t="e">
        <f ca="true">+RIGHT('Data Summary'!A177,LEN('Data Summary'!A177)-9)</f>
        <v>#VALUE!</v>
      </c>
      <c r="B177" s="34" t="str">
        <f ca="true">+IF(ISTEXT('Data Summary'!B177),'Data Summary'!B177,"")</f>
        <v/>
      </c>
      <c r="C177" s="325" t="e">
        <f ca="true">+VALUE('Data Summary'!C177)</f>
        <v>#VALUE!</v>
      </c>
      <c r="D177" s="87" t="e">
        <f ca="true">+IF(AND(ISNUMBER(OFFSET('Water Data'!$D$4,0,10*ROW('Water Data'!D171))),'Data Summary'!BS177="Yes"),100-OFFSET('Water Data'!$D$4,0,10*ROW('Water Data'!D171)),NA())</f>
        <v>#N/A</v>
      </c>
      <c r="E177" s="87" t="e">
        <f ca="true">+IF(AND(ISNUMBER(OFFSET('Water Data'!$D$6,0,10*ROW('Water Data'!D171))),'Data Summary'!BT177="Yes"),OFFSET('Water Data'!$D$6,0,10*ROW('Water Data'!D171)),NA())</f>
        <v>#N/A</v>
      </c>
      <c r="F177" s="87" t="e">
        <f ca="true">+IF(AND(ISNUMBER(OFFSET('Water Data'!$D$9,0,10*ROW('Water Data'!D171))),'Data Summary'!BU177="Yes"),OFFSET('Water Data'!$D$9,0,10*ROW('Water Data'!D171)),NA())</f>
        <v>#N/A</v>
      </c>
      <c r="G177" s="87" t="e">
        <f ca="true">+IF(AND(ISNUMBER(OFFSET('Water Data'!$E$4,0,10*ROW('Water Data'!E171))),'Data Summary'!BV177="Yes"),100-OFFSET('Water Data'!$E$4,0,10*ROW('Water Data'!E171)),NA())</f>
        <v>#N/A</v>
      </c>
      <c r="H177" s="87" t="e">
        <f ca="true">+IF(AND(ISNUMBER(OFFSET('Water Data'!$E$6,0,10*ROW('Water Data'!E171))),'Data Summary'!BW177="Yes"),OFFSET('Water Data'!$E$6,0,10*ROW('Water Data'!E171)),NA())</f>
        <v>#N/A</v>
      </c>
      <c r="I177" s="87" t="e">
        <f ca="true">+IF(AND(ISNUMBER(OFFSET('Water Data'!$E$9,0,10*ROW('Water Data'!E171))),'Data Summary'!BX177="Yes"),OFFSET('Water Data'!$E$9,0,10*ROW('Water Data'!E171)),NA())</f>
        <v>#N/A</v>
      </c>
      <c r="J177" s="87" t="e">
        <f ca="true">+IF(AND(ISNUMBER(OFFSET('Water Data'!$F$4,0,10*ROW('Water Data'!F171))),'Data Summary'!BY177="Yes"),100-OFFSET('Water Data'!$F$4,0,10*ROW('Water Data'!F171)),NA())</f>
        <v>#N/A</v>
      </c>
      <c r="K177" s="87" t="e">
        <f ca="true">+IF(AND(ISNUMBER(OFFSET('Water Data'!$F$6,0,10*ROW('Water Data'!F171))),'Data Summary'!BZ177="Yes"),OFFSET('Water Data'!$F$6,0,10*ROW('Water Data'!F171)),NA())</f>
        <v>#N/A</v>
      </c>
      <c r="L177" s="87" t="e">
        <f ca="true">+IF(AND(ISNUMBER(OFFSET('Water Data'!$F$9,0,10*ROW('Water Data'!F171))),'Data Summary'!CA177="Yes"),OFFSET('Water Data'!$F$9,0,10*ROW('Water Data'!F171)),NA())</f>
        <v>#N/A</v>
      </c>
      <c r="M177" s="87" t="e">
        <f ca="true">+IF(AND(ISNUMBER(OFFSET('Water Data'!$G$4,0,10*ROW('Water Data'!G171))),'Data Summary'!CB177="Yes"),100-OFFSET('Water Data'!$G$4,0,10*ROW('Water Data'!G171)),NA())</f>
        <v>#N/A</v>
      </c>
      <c r="N177" s="87" t="e">
        <f ca="true">+IF(AND(ISNUMBER(OFFSET('Water Data'!$G$6,0,10*ROW('Water Data'!G171))),'Data Summary'!CC177="Yes"),OFFSET('Water Data'!$G$6,0,10*ROW('Water Data'!G171)),NA())</f>
        <v>#N/A</v>
      </c>
      <c r="O177" s="87" t="e">
        <f ca="true">+IF(AND(ISNUMBER(OFFSET('Water Data'!$G$9,0,10*ROW('Water Data'!G171))),'Data Summary'!CD177="Yes"),OFFSET('Water Data'!$G$9,0,10*ROW('Water Data'!G171)),NA())</f>
        <v>#N/A</v>
      </c>
      <c r="P177" s="87" t="e">
        <f ca="true">+IF(AND(ISNUMBER(OFFSET('Water Data'!$H$4,0,10*ROW('Water Data'!H171))),'Data Summary'!CE177="Yes"),100-OFFSET('Water Data'!$H$4,0,10*ROW('Water Data'!H171)),NA())</f>
        <v>#N/A</v>
      </c>
      <c r="Q177" s="87" t="e">
        <f ca="true">+IF(AND(ISNUMBER(OFFSET('Water Data'!$H$6,0,10*ROW('Water Data'!H171))),'Data Summary'!CF177="Yes"),OFFSET('Water Data'!$H$6,0,10*ROW('Water Data'!H171)),NA())</f>
        <v>#N/A</v>
      </c>
      <c r="R177" s="87" t="e">
        <f ca="true">+IF(AND(ISNUMBER(OFFSET('Water Data'!$H$9,0,10*ROW('Water Data'!H171))),'Data Summary'!CG177="Yes"),OFFSET('Water Data'!$H$9,0,10*ROW('Water Data'!H171)),NA())</f>
        <v>#N/A</v>
      </c>
      <c r="S177" s="87" t="e">
        <f ca="true">+IF(AND(ISNUMBER(OFFSET('Water Data'!$I$4,0,10*ROW('Water Data'!I171))),'Data Summary'!CH177="Yes"),100-OFFSET('Water Data'!$I$4,0,10*ROW('Water Data'!I171)),NA())</f>
        <v>#N/A</v>
      </c>
      <c r="T177" s="87" t="e">
        <f ca="true">+IF(AND(ISNUMBER(OFFSET('Water Data'!$I$6,0,10*ROW('Water Data'!I171))),'Data Summary'!CI177="Yes"),OFFSET('Water Data'!$I$6,0,10*ROW('Water Data'!I171)),NA())</f>
        <v>#N/A</v>
      </c>
      <c r="U177" s="87" t="e">
        <f ca="true">+IF(AND(ISNUMBER(OFFSET('Water Data'!$I$9,0,10*ROW('Water Data'!I171))),'Data Summary'!CJ177="Yes"),OFFSET('Water Data'!$I$9,0,10*ROW('Water Data'!I171)),NA())</f>
        <v>#N/A</v>
      </c>
      <c r="V177" s="88" t="e">
        <f ca="true">+IF(AND(ISNUMBER(OFFSET('Sanitation Data'!$D$4,0,10*ROW('Sanitation Data'!D171))),'Data Summary'!CK177="Yes"),100-OFFSET('Sanitation Data'!$D$4,0,10*ROW('Sanitation Data'!D171)),NA())</f>
        <v>#N/A</v>
      </c>
      <c r="W177" s="88" t="e">
        <f ca="true">+IF(AND(ISNUMBER(OFFSET('Sanitation Data'!$D$6,0,10*ROW('Sanitation Data'!D171))),'Data Summary'!CL177="Yes"),OFFSET('Sanitation Data'!$D$6,0,10*ROW('Sanitation Data'!D171)),NA())</f>
        <v>#N/A</v>
      </c>
      <c r="X177" s="88" t="e">
        <f ca="true">+IF(AND(ISNUMBER(OFFSET('Sanitation Data'!$D$10,0,10*ROW('Sanitation Data'!D171))),'Data Summary'!CM177="Yes"),OFFSET('Sanitation Data'!$D$10,0,10*ROW('Sanitation Data'!D171)),NA())</f>
        <v>#N/A</v>
      </c>
      <c r="Y177" s="88" t="e">
        <f ca="true">+IF(AND(ISNUMBER(OFFSET('Sanitation Data'!$D$11,0,10*ROW('Sanitation Data'!D171))),'Data Summary'!CN177="Yes"),OFFSET('Sanitation Data'!$D$11,0,10*ROW('Sanitation Data'!D171)),NA())</f>
        <v>#N/A</v>
      </c>
      <c r="Z177" s="88" t="e">
        <f ca="true">+IF(AND(ISNUMBER(OFFSET('Sanitation Data'!$D$12,0,10*ROW('Sanitation Data'!D171))),'Data Summary'!CO177="Yes"),OFFSET('Sanitation Data'!$D$12,0,10*ROW('Sanitation Data'!D171)),NA())</f>
        <v>#N/A</v>
      </c>
      <c r="AA177" s="88" t="e">
        <f ca="true">+IF(AND(ISNUMBER(OFFSET('Sanitation Data'!$E$4,0,10*ROW('Sanitation Data'!E171))),'Data Summary'!CP177="Yes"),100-OFFSET('Sanitation Data'!$E$4,0,10*ROW('Sanitation Data'!E171)),NA())</f>
        <v>#N/A</v>
      </c>
      <c r="AB177" s="88" t="e">
        <f ca="true">+IF(AND(ISNUMBER(OFFSET('Sanitation Data'!$E$6,0,10*ROW('Sanitation Data'!E171))),'Data Summary'!CQ177="Yes"),OFFSET('Sanitation Data'!$E$6,0,10*ROW('Sanitation Data'!E171)),NA())</f>
        <v>#N/A</v>
      </c>
      <c r="AC177" s="88" t="e">
        <f ca="true">+IF(AND(ISNUMBER(OFFSET('Sanitation Data'!$E$10,0,10*ROW('Sanitation Data'!E171))),'Data Summary'!CR177="Yes"),OFFSET('Sanitation Data'!$E$10,0,10*ROW('Sanitation Data'!E171)),NA())</f>
        <v>#N/A</v>
      </c>
      <c r="AD177" s="88" t="e">
        <f ca="true">+IF(AND(ISNUMBER(OFFSET('Sanitation Data'!$E$11,0,10*ROW('Sanitation Data'!E171))),'Data Summary'!CS177="Yes"),OFFSET('Sanitation Data'!$E$11,0,10*ROW('Sanitation Data'!E171)),NA())</f>
        <v>#N/A</v>
      </c>
      <c r="AE177" s="88" t="e">
        <f ca="true">+IF(AND(ISNUMBER(OFFSET('Sanitation Data'!$E$12,0,10*ROW('Sanitation Data'!E171))),'Data Summary'!CT177="Yes"),OFFSET('Sanitation Data'!$E$12,0,10*ROW('Sanitation Data'!E171)),NA())</f>
        <v>#N/A</v>
      </c>
      <c r="AF177" s="88" t="e">
        <f ca="true">+IF(AND(ISNUMBER(OFFSET('Sanitation Data'!$F$4,0,10*ROW('Sanitation Data'!F171))),'Data Summary'!CU177="Yes"),100-OFFSET('Sanitation Data'!$F$4,0,10*ROW('Sanitation Data'!F171)),NA())</f>
        <v>#N/A</v>
      </c>
      <c r="AG177" s="88" t="e">
        <f ca="true">+IF(AND(ISNUMBER(OFFSET('Sanitation Data'!$F$6,0,10*ROW('Sanitation Data'!F171))),'Data Summary'!CV177="Yes"),OFFSET('Sanitation Data'!$F$6,0,10*ROW('Sanitation Data'!F171)),NA())</f>
        <v>#N/A</v>
      </c>
      <c r="AH177" s="88" t="e">
        <f ca="true">+IF(AND(ISNUMBER(OFFSET('Sanitation Data'!$F$10,0,10*ROW('Sanitation Data'!F171))),'Data Summary'!CW177="Yes"),OFFSET('Sanitation Data'!$F$10,0,10*ROW('Sanitation Data'!F171)),NA())</f>
        <v>#N/A</v>
      </c>
      <c r="AI177" s="88" t="e">
        <f ca="true">+IF(AND(ISNUMBER(OFFSET('Sanitation Data'!$F$11,0,10*ROW('Sanitation Data'!F171))),'Data Summary'!CX177="Yes"),OFFSET('Sanitation Data'!$F$11,0,10*ROW('Sanitation Data'!F171)),NA())</f>
        <v>#N/A</v>
      </c>
      <c r="AJ177" s="88" t="e">
        <f ca="true">+IF(AND(ISNUMBER(OFFSET('Sanitation Data'!$F$12,0,10*ROW('Sanitation Data'!F171))),'Data Summary'!CY177="Yes"),OFFSET('Sanitation Data'!$F$12,0,10*ROW('Sanitation Data'!F171)),NA())</f>
        <v>#N/A</v>
      </c>
      <c r="AK177" s="88" t="e">
        <f ca="true">+IF(AND(ISNUMBER(OFFSET('Sanitation Data'!$G$4,0,10*ROW('Sanitation Data'!G171))),'Data Summary'!CZ177="Yes"),100-OFFSET('Sanitation Data'!$G$4,0,10*ROW('Sanitation Data'!G171)),NA())</f>
        <v>#N/A</v>
      </c>
      <c r="AL177" s="88" t="e">
        <f ca="true">+IF(AND(ISNUMBER(OFFSET('Sanitation Data'!$G$6,0,10*ROW('Sanitation Data'!G171))),'Data Summary'!DA177="Yes"),OFFSET('Sanitation Data'!$G$6,0,10*ROW('Sanitation Data'!G171)),NA())</f>
        <v>#N/A</v>
      </c>
      <c r="AM177" s="88" t="e">
        <f ca="true">+IF(AND(ISNUMBER(OFFSET('Sanitation Data'!$G$10,0,10*ROW('Sanitation Data'!G171))),'Data Summary'!DB177="Yes"),OFFSET('Sanitation Data'!$G$10,0,10*ROW('Sanitation Data'!G171)),NA())</f>
        <v>#N/A</v>
      </c>
      <c r="AN177" s="88" t="e">
        <f ca="true">+IF(AND(ISNUMBER(OFFSET('Sanitation Data'!$G$11,0,10*ROW('Sanitation Data'!G171))),'Data Summary'!DC177="Yes"),OFFSET('Sanitation Data'!$G$11,0,10*ROW('Sanitation Data'!G171)),NA())</f>
        <v>#N/A</v>
      </c>
      <c r="AO177" s="88" t="e">
        <f ca="true">+IF(AND(ISNUMBER(OFFSET('Sanitation Data'!$G$12,0,10*ROW('Sanitation Data'!G171))),'Data Summary'!DD177="Yes"),OFFSET('Sanitation Data'!$G$12,0,10*ROW('Sanitation Data'!G171)),NA())</f>
        <v>#N/A</v>
      </c>
      <c r="AP177" s="88" t="e">
        <f ca="true">+IF(AND(ISNUMBER(OFFSET('Sanitation Data'!$H$4,0,10*ROW('Sanitation Data'!H171))),'Data Summary'!DE177="Yes"),100-OFFSET('Sanitation Data'!$H$4,0,10*ROW('Sanitation Data'!H171)),NA())</f>
        <v>#N/A</v>
      </c>
      <c r="AQ177" s="88" t="e">
        <f ca="true">+IF(AND(ISNUMBER(OFFSET('Sanitation Data'!$H$6,0,10*ROW('Sanitation Data'!H171))),'Data Summary'!DF177="Yes"),OFFSET('Sanitation Data'!$H$6,0,10*ROW('Sanitation Data'!H171)),NA())</f>
        <v>#N/A</v>
      </c>
      <c r="AR177" s="88" t="e">
        <f ca="true">+IF(AND(ISNUMBER(OFFSET('Sanitation Data'!$H$10,0,10*ROW('Sanitation Data'!H171))),'Data Summary'!DG177="Yes"),OFFSET('Sanitation Data'!$H$10,0,10*ROW('Sanitation Data'!H171)),NA())</f>
        <v>#N/A</v>
      </c>
      <c r="AS177" s="88" t="e">
        <f ca="true">+IF(AND(ISNUMBER(OFFSET('Sanitation Data'!$H$11,0,10*ROW('Sanitation Data'!H171))),'Data Summary'!DH177="Yes"),OFFSET('Sanitation Data'!$H$11,0,10*ROW('Sanitation Data'!H171)),NA())</f>
        <v>#N/A</v>
      </c>
      <c r="AT177" s="88" t="e">
        <f ca="true">+IF(AND(ISNUMBER(OFFSET('Sanitation Data'!$H$12,0,10*ROW('Sanitation Data'!H171))),'Data Summary'!DI177="Yes"),OFFSET('Sanitation Data'!$H$12,0,10*ROW('Sanitation Data'!H171)),NA())</f>
        <v>#N/A</v>
      </c>
      <c r="AU177" s="88" t="e">
        <f ca="true">+IF(AND(ISNUMBER(OFFSET('Sanitation Data'!$I$4,0,10*ROW('Sanitation Data'!I171))),'Data Summary'!DJ177="Yes"),100-OFFSET('Sanitation Data'!$I$4,0,10*ROW('Sanitation Data'!I171)),NA())</f>
        <v>#N/A</v>
      </c>
      <c r="AV177" s="88" t="e">
        <f ca="true">+IF(AND(ISNUMBER(OFFSET('Sanitation Data'!$I$6,0,10*ROW('Sanitation Data'!I171))),'Data Summary'!DK177="Yes"),OFFSET('Sanitation Data'!$I$6,0,10*ROW('Sanitation Data'!I171)),NA())</f>
        <v>#N/A</v>
      </c>
      <c r="AW177" s="88" t="e">
        <f ca="true">+IF(AND(ISNUMBER(OFFSET('Sanitation Data'!$I$10,0,10*ROW('Sanitation Data'!I171))),'Data Summary'!DL177="Yes"),OFFSET('Sanitation Data'!$I$10,0,10*ROW('Sanitation Data'!I171)),NA())</f>
        <v>#N/A</v>
      </c>
      <c r="AX177" s="88" t="e">
        <f ca="true">+IF(AND(ISNUMBER(OFFSET('Sanitation Data'!$I$11,0,10*ROW('Sanitation Data'!I171))),'Data Summary'!DM177="Yes"),OFFSET('Sanitation Data'!$I$11,0,10*ROW('Sanitation Data'!I171)),NA())</f>
        <v>#N/A</v>
      </c>
      <c r="AY177" s="88" t="e">
        <f ca="true">+IF(AND(ISNUMBER(OFFSET('Sanitation Data'!$I$12,0,10*ROW('Sanitation Data'!I171))),'Data Summary'!DN177="Yes"),OFFSET('Sanitation Data'!$I$12,0,10*ROW('Sanitation Data'!I171)),NA())</f>
        <v>#N/A</v>
      </c>
      <c r="AZ177" s="89" t="e">
        <f ca="true">+IF(AND(ISNUMBER(OFFSET('Hygiene Data'!$D$5,0,10*ROW('Hygiene Data'!D171))),'Data Summary'!DO177="Yes"),OFFSET('Hygiene Data'!$D$5,0,10*ROW('Hygiene Data'!D171)),NA())</f>
        <v>#N/A</v>
      </c>
      <c r="BA177" s="89" t="e">
        <f ca="true">+IF(AND(ISNUMBER(OFFSET('Hygiene Data'!$D$7,0,10*ROW('Hygiene Data'!D171))),'Data Summary'!DP177="Yes"),OFFSET('Hygiene Data'!$D$7,0,10*ROW('Hygiene Data'!D171)),NA())</f>
        <v>#N/A</v>
      </c>
      <c r="BB177" s="89" t="e">
        <f ca="true">+IF(AND(ISNUMBER(OFFSET('Hygiene Data'!$D$9,0,10*ROW('Hygiene Data'!D171))),'Data Summary'!DQ177="Yes"),OFFSET('Hygiene Data'!$D$9,0,10*ROW('Hygiene Data'!D171)),NA())</f>
        <v>#N/A</v>
      </c>
      <c r="BC177" s="89" t="e">
        <f ca="true">+IF(AND(ISNUMBER(OFFSET('Hygiene Data'!$E$5,0,10*ROW('Hygiene Data'!E171))),'Data Summary'!DR177="Yes"),OFFSET('Hygiene Data'!$E$5,0,10*ROW('Hygiene Data'!E171)),NA())</f>
        <v>#N/A</v>
      </c>
      <c r="BD177" s="89" t="e">
        <f ca="true">+IF(AND(ISNUMBER(OFFSET('Hygiene Data'!$E$7,0,10*ROW('Hygiene Data'!E171))),'Data Summary'!DS177="Yes"),OFFSET('Hygiene Data'!$E$7,0,10*ROW('Hygiene Data'!E171)),NA())</f>
        <v>#N/A</v>
      </c>
      <c r="BE177" s="89" t="e">
        <f ca="true">+IF(AND(ISNUMBER(OFFSET('Hygiene Data'!$E$9,0,10*ROW('Hygiene Data'!E171))),'Data Summary'!DT177="Yes"),OFFSET('Hygiene Data'!$E$9,0,10*ROW('Hygiene Data'!E171)),NA())</f>
        <v>#N/A</v>
      </c>
      <c r="BF177" s="89" t="e">
        <f ca="true">+IF(AND(ISNUMBER(OFFSET('Hygiene Data'!$F$5,0,10*ROW('Hygiene Data'!F171))),'Data Summary'!DU177="Yes"),OFFSET('Hygiene Data'!$F$5,0,10*ROW('Hygiene Data'!F171)),NA())</f>
        <v>#N/A</v>
      </c>
      <c r="BG177" s="89" t="e">
        <f ca="true">+IF(AND(ISNUMBER(OFFSET('Hygiene Data'!$F$7,0,10*ROW('Hygiene Data'!F171))),'Data Summary'!DV177="Yes"),OFFSET('Hygiene Data'!$F$7,0,10*ROW('Hygiene Data'!F171)),NA())</f>
        <v>#N/A</v>
      </c>
      <c r="BH177" s="89" t="e">
        <f ca="true">+IF(AND(ISNUMBER(OFFSET('Hygiene Data'!$F$9,0,10*ROW('Hygiene Data'!F171))),'Data Summary'!DW177="Yes"),OFFSET('Hygiene Data'!$F$9,0,10*ROW('Hygiene Data'!F171)),NA())</f>
        <v>#N/A</v>
      </c>
      <c r="BI177" s="89" t="e">
        <f ca="true">+IF(AND(ISNUMBER(OFFSET('Hygiene Data'!$G$5,0,10*ROW('Hygiene Data'!G171))),'Data Summary'!DX177="Yes"),OFFSET('Hygiene Data'!$G$5,0,10*ROW('Hygiene Data'!G171)),NA())</f>
        <v>#N/A</v>
      </c>
      <c r="BJ177" s="89" t="e">
        <f ca="true">+IF(AND(ISNUMBER(OFFSET('Hygiene Data'!$G$7,0,10*ROW('Hygiene Data'!G171))),'Data Summary'!DY177="Yes"),OFFSET('Hygiene Data'!$G$7,0,10*ROW('Hygiene Data'!G171)),NA())</f>
        <v>#N/A</v>
      </c>
      <c r="BK177" s="89" t="e">
        <f ca="true">+IF(AND(ISNUMBER(OFFSET('Hygiene Data'!$G$9,0,10*ROW('Hygiene Data'!G171))),'Data Summary'!DZ177="Yes"),OFFSET('Hygiene Data'!$G$9,0,10*ROW('Hygiene Data'!G171)),NA())</f>
        <v>#N/A</v>
      </c>
      <c r="BL177" s="89" t="e">
        <f ca="true">+IF(AND(ISNUMBER(OFFSET('Hygiene Data'!$H$5,0,10*ROW('Hygiene Data'!H171))),'Data Summary'!EA177="Yes"),OFFSET('Hygiene Data'!$H$5,0,10*ROW('Hygiene Data'!H171)),NA())</f>
        <v>#N/A</v>
      </c>
      <c r="BM177" s="89" t="e">
        <f ca="true">+IF(AND(ISNUMBER(OFFSET('Hygiene Data'!$H$7,0,10*ROW('Hygiene Data'!H171))),'Data Summary'!EB177="Yes"),OFFSET('Hygiene Data'!$H$7,0,10*ROW('Hygiene Data'!H171)),NA())</f>
        <v>#N/A</v>
      </c>
      <c r="BN177" s="89" t="e">
        <f ca="true">+IF(AND(ISNUMBER(OFFSET('Hygiene Data'!$H$9,0,10*ROW('Hygiene Data'!H171))),'Data Summary'!EC177="Yes"),OFFSET('Hygiene Data'!$H$9,0,10*ROW('Hygiene Data'!H171)),NA())</f>
        <v>#N/A</v>
      </c>
      <c r="BO177" s="89" t="e">
        <f ca="true">+IF(AND(ISNUMBER(OFFSET('Hygiene Data'!$I$5,0,10*ROW('Hygiene Data'!I171))),'Data Summary'!ED177="Yes"),OFFSET('Hygiene Data'!$I$5,0,10*ROW('Hygiene Data'!I171)),NA())</f>
        <v>#N/A</v>
      </c>
      <c r="BP177" s="89" t="e">
        <f ca="true">+IF(AND(ISNUMBER(OFFSET('Hygiene Data'!$I$7,0,10*ROW('Hygiene Data'!I171))),'Data Summary'!EE177="Yes"),OFFSET('Hygiene Data'!$I$7,0,10*ROW('Hygiene Data'!I171)),NA())</f>
        <v>#N/A</v>
      </c>
      <c r="BQ177" s="89" t="e">
        <f ca="true">+IF(AND(ISNUMBER(OFFSET('Hygiene Data'!$I$9,0,10*ROW('Hygiene Data'!I171))),'Data Summary'!EF177="Yes"),OFFSET('Hygiene Data'!$I$9,0,10*ROW('Hygiene Data'!I171)),NA())</f>
        <v>#N/A</v>
      </c>
    </row>
    <row xmlns:x14ac="http://schemas.microsoft.com/office/spreadsheetml/2009/9/ac" r="178" x14ac:dyDescent="0.2">
      <c r="A178" s="326" t="e">
        <f ca="true">+RIGHT('Data Summary'!A178,LEN('Data Summary'!A178)-9)</f>
        <v>#VALUE!</v>
      </c>
      <c r="B178" s="34" t="str">
        <f ca="true">+IF(ISTEXT('Data Summary'!B178),'Data Summary'!B178,"")</f>
        <v/>
      </c>
      <c r="C178" s="325" t="e">
        <f ca="true">+VALUE('Data Summary'!C178)</f>
        <v>#VALUE!</v>
      </c>
      <c r="D178" s="87" t="e">
        <f ca="true">+IF(AND(ISNUMBER(OFFSET('Water Data'!$D$4,0,10*ROW('Water Data'!D172))),'Data Summary'!BS178="Yes"),100-OFFSET('Water Data'!$D$4,0,10*ROW('Water Data'!D172)),NA())</f>
        <v>#N/A</v>
      </c>
      <c r="E178" s="87" t="e">
        <f ca="true">+IF(AND(ISNUMBER(OFFSET('Water Data'!$D$6,0,10*ROW('Water Data'!D172))),'Data Summary'!BT178="Yes"),OFFSET('Water Data'!$D$6,0,10*ROW('Water Data'!D172)),NA())</f>
        <v>#N/A</v>
      </c>
      <c r="F178" s="87" t="e">
        <f ca="true">+IF(AND(ISNUMBER(OFFSET('Water Data'!$D$9,0,10*ROW('Water Data'!D172))),'Data Summary'!BU178="Yes"),OFFSET('Water Data'!$D$9,0,10*ROW('Water Data'!D172)),NA())</f>
        <v>#N/A</v>
      </c>
      <c r="G178" s="87" t="e">
        <f ca="true">+IF(AND(ISNUMBER(OFFSET('Water Data'!$E$4,0,10*ROW('Water Data'!E172))),'Data Summary'!BV178="Yes"),100-OFFSET('Water Data'!$E$4,0,10*ROW('Water Data'!E172)),NA())</f>
        <v>#N/A</v>
      </c>
      <c r="H178" s="87" t="e">
        <f ca="true">+IF(AND(ISNUMBER(OFFSET('Water Data'!$E$6,0,10*ROW('Water Data'!E172))),'Data Summary'!BW178="Yes"),OFFSET('Water Data'!$E$6,0,10*ROW('Water Data'!E172)),NA())</f>
        <v>#N/A</v>
      </c>
      <c r="I178" s="87" t="e">
        <f ca="true">+IF(AND(ISNUMBER(OFFSET('Water Data'!$E$9,0,10*ROW('Water Data'!E172))),'Data Summary'!BX178="Yes"),OFFSET('Water Data'!$E$9,0,10*ROW('Water Data'!E172)),NA())</f>
        <v>#N/A</v>
      </c>
      <c r="J178" s="87" t="e">
        <f ca="true">+IF(AND(ISNUMBER(OFFSET('Water Data'!$F$4,0,10*ROW('Water Data'!F172))),'Data Summary'!BY178="Yes"),100-OFFSET('Water Data'!$F$4,0,10*ROW('Water Data'!F172)),NA())</f>
        <v>#N/A</v>
      </c>
      <c r="K178" s="87" t="e">
        <f ca="true">+IF(AND(ISNUMBER(OFFSET('Water Data'!$F$6,0,10*ROW('Water Data'!F172))),'Data Summary'!BZ178="Yes"),OFFSET('Water Data'!$F$6,0,10*ROW('Water Data'!F172)),NA())</f>
        <v>#N/A</v>
      </c>
      <c r="L178" s="87" t="e">
        <f ca="true">+IF(AND(ISNUMBER(OFFSET('Water Data'!$F$9,0,10*ROW('Water Data'!F172))),'Data Summary'!CA178="Yes"),OFFSET('Water Data'!$F$9,0,10*ROW('Water Data'!F172)),NA())</f>
        <v>#N/A</v>
      </c>
      <c r="M178" s="87" t="e">
        <f ca="true">+IF(AND(ISNUMBER(OFFSET('Water Data'!$G$4,0,10*ROW('Water Data'!G172))),'Data Summary'!CB178="Yes"),100-OFFSET('Water Data'!$G$4,0,10*ROW('Water Data'!G172)),NA())</f>
        <v>#N/A</v>
      </c>
      <c r="N178" s="87" t="e">
        <f ca="true">+IF(AND(ISNUMBER(OFFSET('Water Data'!$G$6,0,10*ROW('Water Data'!G172))),'Data Summary'!CC178="Yes"),OFFSET('Water Data'!$G$6,0,10*ROW('Water Data'!G172)),NA())</f>
        <v>#N/A</v>
      </c>
      <c r="O178" s="87" t="e">
        <f ca="true">+IF(AND(ISNUMBER(OFFSET('Water Data'!$G$9,0,10*ROW('Water Data'!G172))),'Data Summary'!CD178="Yes"),OFFSET('Water Data'!$G$9,0,10*ROW('Water Data'!G172)),NA())</f>
        <v>#N/A</v>
      </c>
      <c r="P178" s="87" t="e">
        <f ca="true">+IF(AND(ISNUMBER(OFFSET('Water Data'!$H$4,0,10*ROW('Water Data'!H172))),'Data Summary'!CE178="Yes"),100-OFFSET('Water Data'!$H$4,0,10*ROW('Water Data'!H172)),NA())</f>
        <v>#N/A</v>
      </c>
      <c r="Q178" s="87" t="e">
        <f ca="true">+IF(AND(ISNUMBER(OFFSET('Water Data'!$H$6,0,10*ROW('Water Data'!H172))),'Data Summary'!CF178="Yes"),OFFSET('Water Data'!$H$6,0,10*ROW('Water Data'!H172)),NA())</f>
        <v>#N/A</v>
      </c>
      <c r="R178" s="87" t="e">
        <f ca="true">+IF(AND(ISNUMBER(OFFSET('Water Data'!$H$9,0,10*ROW('Water Data'!H172))),'Data Summary'!CG178="Yes"),OFFSET('Water Data'!$H$9,0,10*ROW('Water Data'!H172)),NA())</f>
        <v>#N/A</v>
      </c>
      <c r="S178" s="87" t="e">
        <f ca="true">+IF(AND(ISNUMBER(OFFSET('Water Data'!$I$4,0,10*ROW('Water Data'!I172))),'Data Summary'!CH178="Yes"),100-OFFSET('Water Data'!$I$4,0,10*ROW('Water Data'!I172)),NA())</f>
        <v>#N/A</v>
      </c>
      <c r="T178" s="87" t="e">
        <f ca="true">+IF(AND(ISNUMBER(OFFSET('Water Data'!$I$6,0,10*ROW('Water Data'!I172))),'Data Summary'!CI178="Yes"),OFFSET('Water Data'!$I$6,0,10*ROW('Water Data'!I172)),NA())</f>
        <v>#N/A</v>
      </c>
      <c r="U178" s="87" t="e">
        <f ca="true">+IF(AND(ISNUMBER(OFFSET('Water Data'!$I$9,0,10*ROW('Water Data'!I172))),'Data Summary'!CJ178="Yes"),OFFSET('Water Data'!$I$9,0,10*ROW('Water Data'!I172)),NA())</f>
        <v>#N/A</v>
      </c>
      <c r="V178" s="88" t="e">
        <f ca="true">+IF(AND(ISNUMBER(OFFSET('Sanitation Data'!$D$4,0,10*ROW('Sanitation Data'!D172))),'Data Summary'!CK178="Yes"),100-OFFSET('Sanitation Data'!$D$4,0,10*ROW('Sanitation Data'!D172)),NA())</f>
        <v>#N/A</v>
      </c>
      <c r="W178" s="88" t="e">
        <f ca="true">+IF(AND(ISNUMBER(OFFSET('Sanitation Data'!$D$6,0,10*ROW('Sanitation Data'!D172))),'Data Summary'!CL178="Yes"),OFFSET('Sanitation Data'!$D$6,0,10*ROW('Sanitation Data'!D172)),NA())</f>
        <v>#N/A</v>
      </c>
      <c r="X178" s="88" t="e">
        <f ca="true">+IF(AND(ISNUMBER(OFFSET('Sanitation Data'!$D$10,0,10*ROW('Sanitation Data'!D172))),'Data Summary'!CM178="Yes"),OFFSET('Sanitation Data'!$D$10,0,10*ROW('Sanitation Data'!D172)),NA())</f>
        <v>#N/A</v>
      </c>
      <c r="Y178" s="88" t="e">
        <f ca="true">+IF(AND(ISNUMBER(OFFSET('Sanitation Data'!$D$11,0,10*ROW('Sanitation Data'!D172))),'Data Summary'!CN178="Yes"),OFFSET('Sanitation Data'!$D$11,0,10*ROW('Sanitation Data'!D172)),NA())</f>
        <v>#N/A</v>
      </c>
      <c r="Z178" s="88" t="e">
        <f ca="true">+IF(AND(ISNUMBER(OFFSET('Sanitation Data'!$D$12,0,10*ROW('Sanitation Data'!D172))),'Data Summary'!CO178="Yes"),OFFSET('Sanitation Data'!$D$12,0,10*ROW('Sanitation Data'!D172)),NA())</f>
        <v>#N/A</v>
      </c>
      <c r="AA178" s="88" t="e">
        <f ca="true">+IF(AND(ISNUMBER(OFFSET('Sanitation Data'!$E$4,0,10*ROW('Sanitation Data'!E172))),'Data Summary'!CP178="Yes"),100-OFFSET('Sanitation Data'!$E$4,0,10*ROW('Sanitation Data'!E172)),NA())</f>
        <v>#N/A</v>
      </c>
      <c r="AB178" s="88" t="e">
        <f ca="true">+IF(AND(ISNUMBER(OFFSET('Sanitation Data'!$E$6,0,10*ROW('Sanitation Data'!E172))),'Data Summary'!CQ178="Yes"),OFFSET('Sanitation Data'!$E$6,0,10*ROW('Sanitation Data'!E172)),NA())</f>
        <v>#N/A</v>
      </c>
      <c r="AC178" s="88" t="e">
        <f ca="true">+IF(AND(ISNUMBER(OFFSET('Sanitation Data'!$E$10,0,10*ROW('Sanitation Data'!E172))),'Data Summary'!CR178="Yes"),OFFSET('Sanitation Data'!$E$10,0,10*ROW('Sanitation Data'!E172)),NA())</f>
        <v>#N/A</v>
      </c>
      <c r="AD178" s="88" t="e">
        <f ca="true">+IF(AND(ISNUMBER(OFFSET('Sanitation Data'!$E$11,0,10*ROW('Sanitation Data'!E172))),'Data Summary'!CS178="Yes"),OFFSET('Sanitation Data'!$E$11,0,10*ROW('Sanitation Data'!E172)),NA())</f>
        <v>#N/A</v>
      </c>
      <c r="AE178" s="88" t="e">
        <f ca="true">+IF(AND(ISNUMBER(OFFSET('Sanitation Data'!$E$12,0,10*ROW('Sanitation Data'!E172))),'Data Summary'!CT178="Yes"),OFFSET('Sanitation Data'!$E$12,0,10*ROW('Sanitation Data'!E172)),NA())</f>
        <v>#N/A</v>
      </c>
      <c r="AF178" s="88" t="e">
        <f ca="true">+IF(AND(ISNUMBER(OFFSET('Sanitation Data'!$F$4,0,10*ROW('Sanitation Data'!F172))),'Data Summary'!CU178="Yes"),100-OFFSET('Sanitation Data'!$F$4,0,10*ROW('Sanitation Data'!F172)),NA())</f>
        <v>#N/A</v>
      </c>
      <c r="AG178" s="88" t="e">
        <f ca="true">+IF(AND(ISNUMBER(OFFSET('Sanitation Data'!$F$6,0,10*ROW('Sanitation Data'!F172))),'Data Summary'!CV178="Yes"),OFFSET('Sanitation Data'!$F$6,0,10*ROW('Sanitation Data'!F172)),NA())</f>
        <v>#N/A</v>
      </c>
      <c r="AH178" s="88" t="e">
        <f ca="true">+IF(AND(ISNUMBER(OFFSET('Sanitation Data'!$F$10,0,10*ROW('Sanitation Data'!F172))),'Data Summary'!CW178="Yes"),OFFSET('Sanitation Data'!$F$10,0,10*ROW('Sanitation Data'!F172)),NA())</f>
        <v>#N/A</v>
      </c>
      <c r="AI178" s="88" t="e">
        <f ca="true">+IF(AND(ISNUMBER(OFFSET('Sanitation Data'!$F$11,0,10*ROW('Sanitation Data'!F172))),'Data Summary'!CX178="Yes"),OFFSET('Sanitation Data'!$F$11,0,10*ROW('Sanitation Data'!F172)),NA())</f>
        <v>#N/A</v>
      </c>
      <c r="AJ178" s="88" t="e">
        <f ca="true">+IF(AND(ISNUMBER(OFFSET('Sanitation Data'!$F$12,0,10*ROW('Sanitation Data'!F172))),'Data Summary'!CY178="Yes"),OFFSET('Sanitation Data'!$F$12,0,10*ROW('Sanitation Data'!F172)),NA())</f>
        <v>#N/A</v>
      </c>
      <c r="AK178" s="88" t="e">
        <f ca="true">+IF(AND(ISNUMBER(OFFSET('Sanitation Data'!$G$4,0,10*ROW('Sanitation Data'!G172))),'Data Summary'!CZ178="Yes"),100-OFFSET('Sanitation Data'!$G$4,0,10*ROW('Sanitation Data'!G172)),NA())</f>
        <v>#N/A</v>
      </c>
      <c r="AL178" s="88" t="e">
        <f ca="true">+IF(AND(ISNUMBER(OFFSET('Sanitation Data'!$G$6,0,10*ROW('Sanitation Data'!G172))),'Data Summary'!DA178="Yes"),OFFSET('Sanitation Data'!$G$6,0,10*ROW('Sanitation Data'!G172)),NA())</f>
        <v>#N/A</v>
      </c>
      <c r="AM178" s="88" t="e">
        <f ca="true">+IF(AND(ISNUMBER(OFFSET('Sanitation Data'!$G$10,0,10*ROW('Sanitation Data'!G172))),'Data Summary'!DB178="Yes"),OFFSET('Sanitation Data'!$G$10,0,10*ROW('Sanitation Data'!G172)),NA())</f>
        <v>#N/A</v>
      </c>
      <c r="AN178" s="88" t="e">
        <f ca="true">+IF(AND(ISNUMBER(OFFSET('Sanitation Data'!$G$11,0,10*ROW('Sanitation Data'!G172))),'Data Summary'!DC178="Yes"),OFFSET('Sanitation Data'!$G$11,0,10*ROW('Sanitation Data'!G172)),NA())</f>
        <v>#N/A</v>
      </c>
      <c r="AO178" s="88" t="e">
        <f ca="true">+IF(AND(ISNUMBER(OFFSET('Sanitation Data'!$G$12,0,10*ROW('Sanitation Data'!G172))),'Data Summary'!DD178="Yes"),OFFSET('Sanitation Data'!$G$12,0,10*ROW('Sanitation Data'!G172)),NA())</f>
        <v>#N/A</v>
      </c>
      <c r="AP178" s="88" t="e">
        <f ca="true">+IF(AND(ISNUMBER(OFFSET('Sanitation Data'!$H$4,0,10*ROW('Sanitation Data'!H172))),'Data Summary'!DE178="Yes"),100-OFFSET('Sanitation Data'!$H$4,0,10*ROW('Sanitation Data'!H172)),NA())</f>
        <v>#N/A</v>
      </c>
      <c r="AQ178" s="88" t="e">
        <f ca="true">+IF(AND(ISNUMBER(OFFSET('Sanitation Data'!$H$6,0,10*ROW('Sanitation Data'!H172))),'Data Summary'!DF178="Yes"),OFFSET('Sanitation Data'!$H$6,0,10*ROW('Sanitation Data'!H172)),NA())</f>
        <v>#N/A</v>
      </c>
      <c r="AR178" s="88" t="e">
        <f ca="true">+IF(AND(ISNUMBER(OFFSET('Sanitation Data'!$H$10,0,10*ROW('Sanitation Data'!H172))),'Data Summary'!DG178="Yes"),OFFSET('Sanitation Data'!$H$10,0,10*ROW('Sanitation Data'!H172)),NA())</f>
        <v>#N/A</v>
      </c>
      <c r="AS178" s="88" t="e">
        <f ca="true">+IF(AND(ISNUMBER(OFFSET('Sanitation Data'!$H$11,0,10*ROW('Sanitation Data'!H172))),'Data Summary'!DH178="Yes"),OFFSET('Sanitation Data'!$H$11,0,10*ROW('Sanitation Data'!H172)),NA())</f>
        <v>#N/A</v>
      </c>
      <c r="AT178" s="88" t="e">
        <f ca="true">+IF(AND(ISNUMBER(OFFSET('Sanitation Data'!$H$12,0,10*ROW('Sanitation Data'!H172))),'Data Summary'!DI178="Yes"),OFFSET('Sanitation Data'!$H$12,0,10*ROW('Sanitation Data'!H172)),NA())</f>
        <v>#N/A</v>
      </c>
      <c r="AU178" s="88" t="e">
        <f ca="true">+IF(AND(ISNUMBER(OFFSET('Sanitation Data'!$I$4,0,10*ROW('Sanitation Data'!I172))),'Data Summary'!DJ178="Yes"),100-OFFSET('Sanitation Data'!$I$4,0,10*ROW('Sanitation Data'!I172)),NA())</f>
        <v>#N/A</v>
      </c>
      <c r="AV178" s="88" t="e">
        <f ca="true">+IF(AND(ISNUMBER(OFFSET('Sanitation Data'!$I$6,0,10*ROW('Sanitation Data'!I172))),'Data Summary'!DK178="Yes"),OFFSET('Sanitation Data'!$I$6,0,10*ROW('Sanitation Data'!I172)),NA())</f>
        <v>#N/A</v>
      </c>
      <c r="AW178" s="88" t="e">
        <f ca="true">+IF(AND(ISNUMBER(OFFSET('Sanitation Data'!$I$10,0,10*ROW('Sanitation Data'!I172))),'Data Summary'!DL178="Yes"),OFFSET('Sanitation Data'!$I$10,0,10*ROW('Sanitation Data'!I172)),NA())</f>
        <v>#N/A</v>
      </c>
      <c r="AX178" s="88" t="e">
        <f ca="true">+IF(AND(ISNUMBER(OFFSET('Sanitation Data'!$I$11,0,10*ROW('Sanitation Data'!I172))),'Data Summary'!DM178="Yes"),OFFSET('Sanitation Data'!$I$11,0,10*ROW('Sanitation Data'!I172)),NA())</f>
        <v>#N/A</v>
      </c>
      <c r="AY178" s="88" t="e">
        <f ca="true">+IF(AND(ISNUMBER(OFFSET('Sanitation Data'!$I$12,0,10*ROW('Sanitation Data'!I172))),'Data Summary'!DN178="Yes"),OFFSET('Sanitation Data'!$I$12,0,10*ROW('Sanitation Data'!I172)),NA())</f>
        <v>#N/A</v>
      </c>
      <c r="AZ178" s="89" t="e">
        <f ca="true">+IF(AND(ISNUMBER(OFFSET('Hygiene Data'!$D$5,0,10*ROW('Hygiene Data'!D172))),'Data Summary'!DO178="Yes"),OFFSET('Hygiene Data'!$D$5,0,10*ROW('Hygiene Data'!D172)),NA())</f>
        <v>#N/A</v>
      </c>
      <c r="BA178" s="89" t="e">
        <f ca="true">+IF(AND(ISNUMBER(OFFSET('Hygiene Data'!$D$7,0,10*ROW('Hygiene Data'!D172))),'Data Summary'!DP178="Yes"),OFFSET('Hygiene Data'!$D$7,0,10*ROW('Hygiene Data'!D172)),NA())</f>
        <v>#N/A</v>
      </c>
      <c r="BB178" s="89" t="e">
        <f ca="true">+IF(AND(ISNUMBER(OFFSET('Hygiene Data'!$D$9,0,10*ROW('Hygiene Data'!D172))),'Data Summary'!DQ178="Yes"),OFFSET('Hygiene Data'!$D$9,0,10*ROW('Hygiene Data'!D172)),NA())</f>
        <v>#N/A</v>
      </c>
      <c r="BC178" s="89" t="e">
        <f ca="true">+IF(AND(ISNUMBER(OFFSET('Hygiene Data'!$E$5,0,10*ROW('Hygiene Data'!E172))),'Data Summary'!DR178="Yes"),OFFSET('Hygiene Data'!$E$5,0,10*ROW('Hygiene Data'!E172)),NA())</f>
        <v>#N/A</v>
      </c>
      <c r="BD178" s="89" t="e">
        <f ca="true">+IF(AND(ISNUMBER(OFFSET('Hygiene Data'!$E$7,0,10*ROW('Hygiene Data'!E172))),'Data Summary'!DS178="Yes"),OFFSET('Hygiene Data'!$E$7,0,10*ROW('Hygiene Data'!E172)),NA())</f>
        <v>#N/A</v>
      </c>
      <c r="BE178" s="89" t="e">
        <f ca="true">+IF(AND(ISNUMBER(OFFSET('Hygiene Data'!$E$9,0,10*ROW('Hygiene Data'!E172))),'Data Summary'!DT178="Yes"),OFFSET('Hygiene Data'!$E$9,0,10*ROW('Hygiene Data'!E172)),NA())</f>
        <v>#N/A</v>
      </c>
      <c r="BF178" s="89" t="e">
        <f ca="true">+IF(AND(ISNUMBER(OFFSET('Hygiene Data'!$F$5,0,10*ROW('Hygiene Data'!F172))),'Data Summary'!DU178="Yes"),OFFSET('Hygiene Data'!$F$5,0,10*ROW('Hygiene Data'!F172)),NA())</f>
        <v>#N/A</v>
      </c>
      <c r="BG178" s="89" t="e">
        <f ca="true">+IF(AND(ISNUMBER(OFFSET('Hygiene Data'!$F$7,0,10*ROW('Hygiene Data'!F172))),'Data Summary'!DV178="Yes"),OFFSET('Hygiene Data'!$F$7,0,10*ROW('Hygiene Data'!F172)),NA())</f>
        <v>#N/A</v>
      </c>
      <c r="BH178" s="89" t="e">
        <f ca="true">+IF(AND(ISNUMBER(OFFSET('Hygiene Data'!$F$9,0,10*ROW('Hygiene Data'!F172))),'Data Summary'!DW178="Yes"),OFFSET('Hygiene Data'!$F$9,0,10*ROW('Hygiene Data'!F172)),NA())</f>
        <v>#N/A</v>
      </c>
      <c r="BI178" s="89" t="e">
        <f ca="true">+IF(AND(ISNUMBER(OFFSET('Hygiene Data'!$G$5,0,10*ROW('Hygiene Data'!G172))),'Data Summary'!DX178="Yes"),OFFSET('Hygiene Data'!$G$5,0,10*ROW('Hygiene Data'!G172)),NA())</f>
        <v>#N/A</v>
      </c>
      <c r="BJ178" s="89" t="e">
        <f ca="true">+IF(AND(ISNUMBER(OFFSET('Hygiene Data'!$G$7,0,10*ROW('Hygiene Data'!G172))),'Data Summary'!DY178="Yes"),OFFSET('Hygiene Data'!$G$7,0,10*ROW('Hygiene Data'!G172)),NA())</f>
        <v>#N/A</v>
      </c>
      <c r="BK178" s="89" t="e">
        <f ca="true">+IF(AND(ISNUMBER(OFFSET('Hygiene Data'!$G$9,0,10*ROW('Hygiene Data'!G172))),'Data Summary'!DZ178="Yes"),OFFSET('Hygiene Data'!$G$9,0,10*ROW('Hygiene Data'!G172)),NA())</f>
        <v>#N/A</v>
      </c>
      <c r="BL178" s="89" t="e">
        <f ca="true">+IF(AND(ISNUMBER(OFFSET('Hygiene Data'!$H$5,0,10*ROW('Hygiene Data'!H172))),'Data Summary'!EA178="Yes"),OFFSET('Hygiene Data'!$H$5,0,10*ROW('Hygiene Data'!H172)),NA())</f>
        <v>#N/A</v>
      </c>
      <c r="BM178" s="89" t="e">
        <f ca="true">+IF(AND(ISNUMBER(OFFSET('Hygiene Data'!$H$7,0,10*ROW('Hygiene Data'!H172))),'Data Summary'!EB178="Yes"),OFFSET('Hygiene Data'!$H$7,0,10*ROW('Hygiene Data'!H172)),NA())</f>
        <v>#N/A</v>
      </c>
      <c r="BN178" s="89" t="e">
        <f ca="true">+IF(AND(ISNUMBER(OFFSET('Hygiene Data'!$H$9,0,10*ROW('Hygiene Data'!H172))),'Data Summary'!EC178="Yes"),OFFSET('Hygiene Data'!$H$9,0,10*ROW('Hygiene Data'!H172)),NA())</f>
        <v>#N/A</v>
      </c>
      <c r="BO178" s="89" t="e">
        <f ca="true">+IF(AND(ISNUMBER(OFFSET('Hygiene Data'!$I$5,0,10*ROW('Hygiene Data'!I172))),'Data Summary'!ED178="Yes"),OFFSET('Hygiene Data'!$I$5,0,10*ROW('Hygiene Data'!I172)),NA())</f>
        <v>#N/A</v>
      </c>
      <c r="BP178" s="89" t="e">
        <f ca="true">+IF(AND(ISNUMBER(OFFSET('Hygiene Data'!$I$7,0,10*ROW('Hygiene Data'!I172))),'Data Summary'!EE178="Yes"),OFFSET('Hygiene Data'!$I$7,0,10*ROW('Hygiene Data'!I172)),NA())</f>
        <v>#N/A</v>
      </c>
      <c r="BQ178" s="89" t="e">
        <f ca="true">+IF(AND(ISNUMBER(OFFSET('Hygiene Data'!$I$9,0,10*ROW('Hygiene Data'!I172))),'Data Summary'!EF178="Yes"),OFFSET('Hygiene Data'!$I$9,0,10*ROW('Hygiene Data'!I172)),NA())</f>
        <v>#N/A</v>
      </c>
    </row>
    <row xmlns:x14ac="http://schemas.microsoft.com/office/spreadsheetml/2009/9/ac" r="179" x14ac:dyDescent="0.2">
      <c r="A179" s="326" t="e">
        <f ca="true">+RIGHT('Data Summary'!A179,LEN('Data Summary'!A179)-9)</f>
        <v>#VALUE!</v>
      </c>
      <c r="B179" s="34" t="str">
        <f ca="true">+IF(ISTEXT('Data Summary'!B179),'Data Summary'!B179,"")</f>
        <v/>
      </c>
      <c r="C179" s="325" t="e">
        <f ca="true">+VALUE('Data Summary'!C179)</f>
        <v>#VALUE!</v>
      </c>
      <c r="D179" s="87" t="e">
        <f ca="true">+IF(AND(ISNUMBER(OFFSET('Water Data'!$D$4,0,10*ROW('Water Data'!D173))),'Data Summary'!BS179="Yes"),100-OFFSET('Water Data'!$D$4,0,10*ROW('Water Data'!D173)),NA())</f>
        <v>#N/A</v>
      </c>
      <c r="E179" s="87" t="e">
        <f ca="true">+IF(AND(ISNUMBER(OFFSET('Water Data'!$D$6,0,10*ROW('Water Data'!D173))),'Data Summary'!BT179="Yes"),OFFSET('Water Data'!$D$6,0,10*ROW('Water Data'!D173)),NA())</f>
        <v>#N/A</v>
      </c>
      <c r="F179" s="87" t="e">
        <f ca="true">+IF(AND(ISNUMBER(OFFSET('Water Data'!$D$9,0,10*ROW('Water Data'!D173))),'Data Summary'!BU179="Yes"),OFFSET('Water Data'!$D$9,0,10*ROW('Water Data'!D173)),NA())</f>
        <v>#N/A</v>
      </c>
      <c r="G179" s="87" t="e">
        <f ca="true">+IF(AND(ISNUMBER(OFFSET('Water Data'!$E$4,0,10*ROW('Water Data'!E173))),'Data Summary'!BV179="Yes"),100-OFFSET('Water Data'!$E$4,0,10*ROW('Water Data'!E173)),NA())</f>
        <v>#N/A</v>
      </c>
      <c r="H179" s="87" t="e">
        <f ca="true">+IF(AND(ISNUMBER(OFFSET('Water Data'!$E$6,0,10*ROW('Water Data'!E173))),'Data Summary'!BW179="Yes"),OFFSET('Water Data'!$E$6,0,10*ROW('Water Data'!E173)),NA())</f>
        <v>#N/A</v>
      </c>
      <c r="I179" s="87" t="e">
        <f ca="true">+IF(AND(ISNUMBER(OFFSET('Water Data'!$E$9,0,10*ROW('Water Data'!E173))),'Data Summary'!BX179="Yes"),OFFSET('Water Data'!$E$9,0,10*ROW('Water Data'!E173)),NA())</f>
        <v>#N/A</v>
      </c>
      <c r="J179" s="87" t="e">
        <f ca="true">+IF(AND(ISNUMBER(OFFSET('Water Data'!$F$4,0,10*ROW('Water Data'!F173))),'Data Summary'!BY179="Yes"),100-OFFSET('Water Data'!$F$4,0,10*ROW('Water Data'!F173)),NA())</f>
        <v>#N/A</v>
      </c>
      <c r="K179" s="87" t="e">
        <f ca="true">+IF(AND(ISNUMBER(OFFSET('Water Data'!$F$6,0,10*ROW('Water Data'!F173))),'Data Summary'!BZ179="Yes"),OFFSET('Water Data'!$F$6,0,10*ROW('Water Data'!F173)),NA())</f>
        <v>#N/A</v>
      </c>
      <c r="L179" s="87" t="e">
        <f ca="true">+IF(AND(ISNUMBER(OFFSET('Water Data'!$F$9,0,10*ROW('Water Data'!F173))),'Data Summary'!CA179="Yes"),OFFSET('Water Data'!$F$9,0,10*ROW('Water Data'!F173)),NA())</f>
        <v>#N/A</v>
      </c>
      <c r="M179" s="87" t="e">
        <f ca="true">+IF(AND(ISNUMBER(OFFSET('Water Data'!$G$4,0,10*ROW('Water Data'!G173))),'Data Summary'!CB179="Yes"),100-OFFSET('Water Data'!$G$4,0,10*ROW('Water Data'!G173)),NA())</f>
        <v>#N/A</v>
      </c>
      <c r="N179" s="87" t="e">
        <f ca="true">+IF(AND(ISNUMBER(OFFSET('Water Data'!$G$6,0,10*ROW('Water Data'!G173))),'Data Summary'!CC179="Yes"),OFFSET('Water Data'!$G$6,0,10*ROW('Water Data'!G173)),NA())</f>
        <v>#N/A</v>
      </c>
      <c r="O179" s="87" t="e">
        <f ca="true">+IF(AND(ISNUMBER(OFFSET('Water Data'!$G$9,0,10*ROW('Water Data'!G173))),'Data Summary'!CD179="Yes"),OFFSET('Water Data'!$G$9,0,10*ROW('Water Data'!G173)),NA())</f>
        <v>#N/A</v>
      </c>
      <c r="P179" s="87" t="e">
        <f ca="true">+IF(AND(ISNUMBER(OFFSET('Water Data'!$H$4,0,10*ROW('Water Data'!H173))),'Data Summary'!CE179="Yes"),100-OFFSET('Water Data'!$H$4,0,10*ROW('Water Data'!H173)),NA())</f>
        <v>#N/A</v>
      </c>
      <c r="Q179" s="87" t="e">
        <f ca="true">+IF(AND(ISNUMBER(OFFSET('Water Data'!$H$6,0,10*ROW('Water Data'!H173))),'Data Summary'!CF179="Yes"),OFFSET('Water Data'!$H$6,0,10*ROW('Water Data'!H173)),NA())</f>
        <v>#N/A</v>
      </c>
      <c r="R179" s="87" t="e">
        <f ca="true">+IF(AND(ISNUMBER(OFFSET('Water Data'!$H$9,0,10*ROW('Water Data'!H173))),'Data Summary'!CG179="Yes"),OFFSET('Water Data'!$H$9,0,10*ROW('Water Data'!H173)),NA())</f>
        <v>#N/A</v>
      </c>
      <c r="S179" s="87" t="e">
        <f ca="true">+IF(AND(ISNUMBER(OFFSET('Water Data'!$I$4,0,10*ROW('Water Data'!I173))),'Data Summary'!CH179="Yes"),100-OFFSET('Water Data'!$I$4,0,10*ROW('Water Data'!I173)),NA())</f>
        <v>#N/A</v>
      </c>
      <c r="T179" s="87" t="e">
        <f ca="true">+IF(AND(ISNUMBER(OFFSET('Water Data'!$I$6,0,10*ROW('Water Data'!I173))),'Data Summary'!CI179="Yes"),OFFSET('Water Data'!$I$6,0,10*ROW('Water Data'!I173)),NA())</f>
        <v>#N/A</v>
      </c>
      <c r="U179" s="87" t="e">
        <f ca="true">+IF(AND(ISNUMBER(OFFSET('Water Data'!$I$9,0,10*ROW('Water Data'!I173))),'Data Summary'!CJ179="Yes"),OFFSET('Water Data'!$I$9,0,10*ROW('Water Data'!I173)),NA())</f>
        <v>#N/A</v>
      </c>
      <c r="V179" s="88" t="e">
        <f ca="true">+IF(AND(ISNUMBER(OFFSET('Sanitation Data'!$D$4,0,10*ROW('Sanitation Data'!D173))),'Data Summary'!CK179="Yes"),100-OFFSET('Sanitation Data'!$D$4,0,10*ROW('Sanitation Data'!D173)),NA())</f>
        <v>#N/A</v>
      </c>
      <c r="W179" s="88" t="e">
        <f ca="true">+IF(AND(ISNUMBER(OFFSET('Sanitation Data'!$D$6,0,10*ROW('Sanitation Data'!D173))),'Data Summary'!CL179="Yes"),OFFSET('Sanitation Data'!$D$6,0,10*ROW('Sanitation Data'!D173)),NA())</f>
        <v>#N/A</v>
      </c>
      <c r="X179" s="88" t="e">
        <f ca="true">+IF(AND(ISNUMBER(OFFSET('Sanitation Data'!$D$10,0,10*ROW('Sanitation Data'!D173))),'Data Summary'!CM179="Yes"),OFFSET('Sanitation Data'!$D$10,0,10*ROW('Sanitation Data'!D173)),NA())</f>
        <v>#N/A</v>
      </c>
      <c r="Y179" s="88" t="e">
        <f ca="true">+IF(AND(ISNUMBER(OFFSET('Sanitation Data'!$D$11,0,10*ROW('Sanitation Data'!D173))),'Data Summary'!CN179="Yes"),OFFSET('Sanitation Data'!$D$11,0,10*ROW('Sanitation Data'!D173)),NA())</f>
        <v>#N/A</v>
      </c>
      <c r="Z179" s="88" t="e">
        <f ca="true">+IF(AND(ISNUMBER(OFFSET('Sanitation Data'!$D$12,0,10*ROW('Sanitation Data'!D173))),'Data Summary'!CO179="Yes"),OFFSET('Sanitation Data'!$D$12,0,10*ROW('Sanitation Data'!D173)),NA())</f>
        <v>#N/A</v>
      </c>
      <c r="AA179" s="88" t="e">
        <f ca="true">+IF(AND(ISNUMBER(OFFSET('Sanitation Data'!$E$4,0,10*ROW('Sanitation Data'!E173))),'Data Summary'!CP179="Yes"),100-OFFSET('Sanitation Data'!$E$4,0,10*ROW('Sanitation Data'!E173)),NA())</f>
        <v>#N/A</v>
      </c>
      <c r="AB179" s="88" t="e">
        <f ca="true">+IF(AND(ISNUMBER(OFFSET('Sanitation Data'!$E$6,0,10*ROW('Sanitation Data'!E173))),'Data Summary'!CQ179="Yes"),OFFSET('Sanitation Data'!$E$6,0,10*ROW('Sanitation Data'!E173)),NA())</f>
        <v>#N/A</v>
      </c>
      <c r="AC179" s="88" t="e">
        <f ca="true">+IF(AND(ISNUMBER(OFFSET('Sanitation Data'!$E$10,0,10*ROW('Sanitation Data'!E173))),'Data Summary'!CR179="Yes"),OFFSET('Sanitation Data'!$E$10,0,10*ROW('Sanitation Data'!E173)),NA())</f>
        <v>#N/A</v>
      </c>
      <c r="AD179" s="88" t="e">
        <f ca="true">+IF(AND(ISNUMBER(OFFSET('Sanitation Data'!$E$11,0,10*ROW('Sanitation Data'!E173))),'Data Summary'!CS179="Yes"),OFFSET('Sanitation Data'!$E$11,0,10*ROW('Sanitation Data'!E173)),NA())</f>
        <v>#N/A</v>
      </c>
      <c r="AE179" s="88" t="e">
        <f ca="true">+IF(AND(ISNUMBER(OFFSET('Sanitation Data'!$E$12,0,10*ROW('Sanitation Data'!E173))),'Data Summary'!CT179="Yes"),OFFSET('Sanitation Data'!$E$12,0,10*ROW('Sanitation Data'!E173)),NA())</f>
        <v>#N/A</v>
      </c>
      <c r="AF179" s="88" t="e">
        <f ca="true">+IF(AND(ISNUMBER(OFFSET('Sanitation Data'!$F$4,0,10*ROW('Sanitation Data'!F173))),'Data Summary'!CU179="Yes"),100-OFFSET('Sanitation Data'!$F$4,0,10*ROW('Sanitation Data'!F173)),NA())</f>
        <v>#N/A</v>
      </c>
      <c r="AG179" s="88" t="e">
        <f ca="true">+IF(AND(ISNUMBER(OFFSET('Sanitation Data'!$F$6,0,10*ROW('Sanitation Data'!F173))),'Data Summary'!CV179="Yes"),OFFSET('Sanitation Data'!$F$6,0,10*ROW('Sanitation Data'!F173)),NA())</f>
        <v>#N/A</v>
      </c>
      <c r="AH179" s="88" t="e">
        <f ca="true">+IF(AND(ISNUMBER(OFFSET('Sanitation Data'!$F$10,0,10*ROW('Sanitation Data'!F173))),'Data Summary'!CW179="Yes"),OFFSET('Sanitation Data'!$F$10,0,10*ROW('Sanitation Data'!F173)),NA())</f>
        <v>#N/A</v>
      </c>
      <c r="AI179" s="88" t="e">
        <f ca="true">+IF(AND(ISNUMBER(OFFSET('Sanitation Data'!$F$11,0,10*ROW('Sanitation Data'!F173))),'Data Summary'!CX179="Yes"),OFFSET('Sanitation Data'!$F$11,0,10*ROW('Sanitation Data'!F173)),NA())</f>
        <v>#N/A</v>
      </c>
      <c r="AJ179" s="88" t="e">
        <f ca="true">+IF(AND(ISNUMBER(OFFSET('Sanitation Data'!$F$12,0,10*ROW('Sanitation Data'!F173))),'Data Summary'!CY179="Yes"),OFFSET('Sanitation Data'!$F$12,0,10*ROW('Sanitation Data'!F173)),NA())</f>
        <v>#N/A</v>
      </c>
      <c r="AK179" s="88" t="e">
        <f ca="true">+IF(AND(ISNUMBER(OFFSET('Sanitation Data'!$G$4,0,10*ROW('Sanitation Data'!G173))),'Data Summary'!CZ179="Yes"),100-OFFSET('Sanitation Data'!$G$4,0,10*ROW('Sanitation Data'!G173)),NA())</f>
        <v>#N/A</v>
      </c>
      <c r="AL179" s="88" t="e">
        <f ca="true">+IF(AND(ISNUMBER(OFFSET('Sanitation Data'!$G$6,0,10*ROW('Sanitation Data'!G173))),'Data Summary'!DA179="Yes"),OFFSET('Sanitation Data'!$G$6,0,10*ROW('Sanitation Data'!G173)),NA())</f>
        <v>#N/A</v>
      </c>
      <c r="AM179" s="88" t="e">
        <f ca="true">+IF(AND(ISNUMBER(OFFSET('Sanitation Data'!$G$10,0,10*ROW('Sanitation Data'!G173))),'Data Summary'!DB179="Yes"),OFFSET('Sanitation Data'!$G$10,0,10*ROW('Sanitation Data'!G173)),NA())</f>
        <v>#N/A</v>
      </c>
      <c r="AN179" s="88" t="e">
        <f ca="true">+IF(AND(ISNUMBER(OFFSET('Sanitation Data'!$G$11,0,10*ROW('Sanitation Data'!G173))),'Data Summary'!DC179="Yes"),OFFSET('Sanitation Data'!$G$11,0,10*ROW('Sanitation Data'!G173)),NA())</f>
        <v>#N/A</v>
      </c>
      <c r="AO179" s="88" t="e">
        <f ca="true">+IF(AND(ISNUMBER(OFFSET('Sanitation Data'!$G$12,0,10*ROW('Sanitation Data'!G173))),'Data Summary'!DD179="Yes"),OFFSET('Sanitation Data'!$G$12,0,10*ROW('Sanitation Data'!G173)),NA())</f>
        <v>#N/A</v>
      </c>
      <c r="AP179" s="88" t="e">
        <f ca="true">+IF(AND(ISNUMBER(OFFSET('Sanitation Data'!$H$4,0,10*ROW('Sanitation Data'!H173))),'Data Summary'!DE179="Yes"),100-OFFSET('Sanitation Data'!$H$4,0,10*ROW('Sanitation Data'!H173)),NA())</f>
        <v>#N/A</v>
      </c>
      <c r="AQ179" s="88" t="e">
        <f ca="true">+IF(AND(ISNUMBER(OFFSET('Sanitation Data'!$H$6,0,10*ROW('Sanitation Data'!H173))),'Data Summary'!DF179="Yes"),OFFSET('Sanitation Data'!$H$6,0,10*ROW('Sanitation Data'!H173)),NA())</f>
        <v>#N/A</v>
      </c>
      <c r="AR179" s="88" t="e">
        <f ca="true">+IF(AND(ISNUMBER(OFFSET('Sanitation Data'!$H$10,0,10*ROW('Sanitation Data'!H173))),'Data Summary'!DG179="Yes"),OFFSET('Sanitation Data'!$H$10,0,10*ROW('Sanitation Data'!H173)),NA())</f>
        <v>#N/A</v>
      </c>
      <c r="AS179" s="88" t="e">
        <f ca="true">+IF(AND(ISNUMBER(OFFSET('Sanitation Data'!$H$11,0,10*ROW('Sanitation Data'!H173))),'Data Summary'!DH179="Yes"),OFFSET('Sanitation Data'!$H$11,0,10*ROW('Sanitation Data'!H173)),NA())</f>
        <v>#N/A</v>
      </c>
      <c r="AT179" s="88" t="e">
        <f ca="true">+IF(AND(ISNUMBER(OFFSET('Sanitation Data'!$H$12,0,10*ROW('Sanitation Data'!H173))),'Data Summary'!DI179="Yes"),OFFSET('Sanitation Data'!$H$12,0,10*ROW('Sanitation Data'!H173)),NA())</f>
        <v>#N/A</v>
      </c>
      <c r="AU179" s="88" t="e">
        <f ca="true">+IF(AND(ISNUMBER(OFFSET('Sanitation Data'!$I$4,0,10*ROW('Sanitation Data'!I173))),'Data Summary'!DJ179="Yes"),100-OFFSET('Sanitation Data'!$I$4,0,10*ROW('Sanitation Data'!I173)),NA())</f>
        <v>#N/A</v>
      </c>
      <c r="AV179" s="88" t="e">
        <f ca="true">+IF(AND(ISNUMBER(OFFSET('Sanitation Data'!$I$6,0,10*ROW('Sanitation Data'!I173))),'Data Summary'!DK179="Yes"),OFFSET('Sanitation Data'!$I$6,0,10*ROW('Sanitation Data'!I173)),NA())</f>
        <v>#N/A</v>
      </c>
      <c r="AW179" s="88" t="e">
        <f ca="true">+IF(AND(ISNUMBER(OFFSET('Sanitation Data'!$I$10,0,10*ROW('Sanitation Data'!I173))),'Data Summary'!DL179="Yes"),OFFSET('Sanitation Data'!$I$10,0,10*ROW('Sanitation Data'!I173)),NA())</f>
        <v>#N/A</v>
      </c>
      <c r="AX179" s="88" t="e">
        <f ca="true">+IF(AND(ISNUMBER(OFFSET('Sanitation Data'!$I$11,0,10*ROW('Sanitation Data'!I173))),'Data Summary'!DM179="Yes"),OFFSET('Sanitation Data'!$I$11,0,10*ROW('Sanitation Data'!I173)),NA())</f>
        <v>#N/A</v>
      </c>
      <c r="AY179" s="88" t="e">
        <f ca="true">+IF(AND(ISNUMBER(OFFSET('Sanitation Data'!$I$12,0,10*ROW('Sanitation Data'!I173))),'Data Summary'!DN179="Yes"),OFFSET('Sanitation Data'!$I$12,0,10*ROW('Sanitation Data'!I173)),NA())</f>
        <v>#N/A</v>
      </c>
      <c r="AZ179" s="89" t="e">
        <f ca="true">+IF(AND(ISNUMBER(OFFSET('Hygiene Data'!$D$5,0,10*ROW('Hygiene Data'!D173))),'Data Summary'!DO179="Yes"),OFFSET('Hygiene Data'!$D$5,0,10*ROW('Hygiene Data'!D173)),NA())</f>
        <v>#N/A</v>
      </c>
      <c r="BA179" s="89" t="e">
        <f ca="true">+IF(AND(ISNUMBER(OFFSET('Hygiene Data'!$D$7,0,10*ROW('Hygiene Data'!D173))),'Data Summary'!DP179="Yes"),OFFSET('Hygiene Data'!$D$7,0,10*ROW('Hygiene Data'!D173)),NA())</f>
        <v>#N/A</v>
      </c>
      <c r="BB179" s="89" t="e">
        <f ca="true">+IF(AND(ISNUMBER(OFFSET('Hygiene Data'!$D$9,0,10*ROW('Hygiene Data'!D173))),'Data Summary'!DQ179="Yes"),OFFSET('Hygiene Data'!$D$9,0,10*ROW('Hygiene Data'!D173)),NA())</f>
        <v>#N/A</v>
      </c>
      <c r="BC179" s="89" t="e">
        <f ca="true">+IF(AND(ISNUMBER(OFFSET('Hygiene Data'!$E$5,0,10*ROW('Hygiene Data'!E173))),'Data Summary'!DR179="Yes"),OFFSET('Hygiene Data'!$E$5,0,10*ROW('Hygiene Data'!E173)),NA())</f>
        <v>#N/A</v>
      </c>
      <c r="BD179" s="89" t="e">
        <f ca="true">+IF(AND(ISNUMBER(OFFSET('Hygiene Data'!$E$7,0,10*ROW('Hygiene Data'!E173))),'Data Summary'!DS179="Yes"),OFFSET('Hygiene Data'!$E$7,0,10*ROW('Hygiene Data'!E173)),NA())</f>
        <v>#N/A</v>
      </c>
      <c r="BE179" s="89" t="e">
        <f ca="true">+IF(AND(ISNUMBER(OFFSET('Hygiene Data'!$E$9,0,10*ROW('Hygiene Data'!E173))),'Data Summary'!DT179="Yes"),OFFSET('Hygiene Data'!$E$9,0,10*ROW('Hygiene Data'!E173)),NA())</f>
        <v>#N/A</v>
      </c>
      <c r="BF179" s="89" t="e">
        <f ca="true">+IF(AND(ISNUMBER(OFFSET('Hygiene Data'!$F$5,0,10*ROW('Hygiene Data'!F173))),'Data Summary'!DU179="Yes"),OFFSET('Hygiene Data'!$F$5,0,10*ROW('Hygiene Data'!F173)),NA())</f>
        <v>#N/A</v>
      </c>
      <c r="BG179" s="89" t="e">
        <f ca="true">+IF(AND(ISNUMBER(OFFSET('Hygiene Data'!$F$7,0,10*ROW('Hygiene Data'!F173))),'Data Summary'!DV179="Yes"),OFFSET('Hygiene Data'!$F$7,0,10*ROW('Hygiene Data'!F173)),NA())</f>
        <v>#N/A</v>
      </c>
      <c r="BH179" s="89" t="e">
        <f ca="true">+IF(AND(ISNUMBER(OFFSET('Hygiene Data'!$F$9,0,10*ROW('Hygiene Data'!F173))),'Data Summary'!DW179="Yes"),OFFSET('Hygiene Data'!$F$9,0,10*ROW('Hygiene Data'!F173)),NA())</f>
        <v>#N/A</v>
      </c>
      <c r="BI179" s="89" t="e">
        <f ca="true">+IF(AND(ISNUMBER(OFFSET('Hygiene Data'!$G$5,0,10*ROW('Hygiene Data'!G173))),'Data Summary'!DX179="Yes"),OFFSET('Hygiene Data'!$G$5,0,10*ROW('Hygiene Data'!G173)),NA())</f>
        <v>#N/A</v>
      </c>
      <c r="BJ179" s="89" t="e">
        <f ca="true">+IF(AND(ISNUMBER(OFFSET('Hygiene Data'!$G$7,0,10*ROW('Hygiene Data'!G173))),'Data Summary'!DY179="Yes"),OFFSET('Hygiene Data'!$G$7,0,10*ROW('Hygiene Data'!G173)),NA())</f>
        <v>#N/A</v>
      </c>
      <c r="BK179" s="89" t="e">
        <f ca="true">+IF(AND(ISNUMBER(OFFSET('Hygiene Data'!$G$9,0,10*ROW('Hygiene Data'!G173))),'Data Summary'!DZ179="Yes"),OFFSET('Hygiene Data'!$G$9,0,10*ROW('Hygiene Data'!G173)),NA())</f>
        <v>#N/A</v>
      </c>
      <c r="BL179" s="89" t="e">
        <f ca="true">+IF(AND(ISNUMBER(OFFSET('Hygiene Data'!$H$5,0,10*ROW('Hygiene Data'!H173))),'Data Summary'!EA179="Yes"),OFFSET('Hygiene Data'!$H$5,0,10*ROW('Hygiene Data'!H173)),NA())</f>
        <v>#N/A</v>
      </c>
      <c r="BM179" s="89" t="e">
        <f ca="true">+IF(AND(ISNUMBER(OFFSET('Hygiene Data'!$H$7,0,10*ROW('Hygiene Data'!H173))),'Data Summary'!EB179="Yes"),OFFSET('Hygiene Data'!$H$7,0,10*ROW('Hygiene Data'!H173)),NA())</f>
        <v>#N/A</v>
      </c>
      <c r="BN179" s="89" t="e">
        <f ca="true">+IF(AND(ISNUMBER(OFFSET('Hygiene Data'!$H$9,0,10*ROW('Hygiene Data'!H173))),'Data Summary'!EC179="Yes"),OFFSET('Hygiene Data'!$H$9,0,10*ROW('Hygiene Data'!H173)),NA())</f>
        <v>#N/A</v>
      </c>
      <c r="BO179" s="89" t="e">
        <f ca="true">+IF(AND(ISNUMBER(OFFSET('Hygiene Data'!$I$5,0,10*ROW('Hygiene Data'!I173))),'Data Summary'!ED179="Yes"),OFFSET('Hygiene Data'!$I$5,0,10*ROW('Hygiene Data'!I173)),NA())</f>
        <v>#N/A</v>
      </c>
      <c r="BP179" s="89" t="e">
        <f ca="true">+IF(AND(ISNUMBER(OFFSET('Hygiene Data'!$I$7,0,10*ROW('Hygiene Data'!I173))),'Data Summary'!EE179="Yes"),OFFSET('Hygiene Data'!$I$7,0,10*ROW('Hygiene Data'!I173)),NA())</f>
        <v>#N/A</v>
      </c>
      <c r="BQ179" s="89" t="e">
        <f ca="true">+IF(AND(ISNUMBER(OFFSET('Hygiene Data'!$I$9,0,10*ROW('Hygiene Data'!I173))),'Data Summary'!EF179="Yes"),OFFSET('Hygiene Data'!$I$9,0,10*ROW('Hygiene Data'!I173)),NA())</f>
        <v>#N/A</v>
      </c>
    </row>
    <row xmlns:x14ac="http://schemas.microsoft.com/office/spreadsheetml/2009/9/ac" r="180" x14ac:dyDescent="0.2">
      <c r="A180" s="326" t="e">
        <f ca="true">+RIGHT('Data Summary'!A180,LEN('Data Summary'!A180)-9)</f>
        <v>#VALUE!</v>
      </c>
      <c r="B180" s="34" t="str">
        <f ca="true">+IF(ISTEXT('Data Summary'!B180),'Data Summary'!B180,"")</f>
        <v/>
      </c>
      <c r="C180" s="325" t="e">
        <f ca="true">+VALUE('Data Summary'!C180)</f>
        <v>#VALUE!</v>
      </c>
      <c r="D180" s="87" t="e">
        <f ca="true">+IF(AND(ISNUMBER(OFFSET('Water Data'!$D$4,0,10*ROW('Water Data'!D174))),'Data Summary'!BS180="Yes"),100-OFFSET('Water Data'!$D$4,0,10*ROW('Water Data'!D174)),NA())</f>
        <v>#N/A</v>
      </c>
      <c r="E180" s="87" t="e">
        <f ca="true">+IF(AND(ISNUMBER(OFFSET('Water Data'!$D$6,0,10*ROW('Water Data'!D174))),'Data Summary'!BT180="Yes"),OFFSET('Water Data'!$D$6,0,10*ROW('Water Data'!D174)),NA())</f>
        <v>#N/A</v>
      </c>
      <c r="F180" s="87" t="e">
        <f ca="true">+IF(AND(ISNUMBER(OFFSET('Water Data'!$D$9,0,10*ROW('Water Data'!D174))),'Data Summary'!BU180="Yes"),OFFSET('Water Data'!$D$9,0,10*ROW('Water Data'!D174)),NA())</f>
        <v>#N/A</v>
      </c>
      <c r="G180" s="87" t="e">
        <f ca="true">+IF(AND(ISNUMBER(OFFSET('Water Data'!$E$4,0,10*ROW('Water Data'!E174))),'Data Summary'!BV180="Yes"),100-OFFSET('Water Data'!$E$4,0,10*ROW('Water Data'!E174)),NA())</f>
        <v>#N/A</v>
      </c>
      <c r="H180" s="87" t="e">
        <f ca="true">+IF(AND(ISNUMBER(OFFSET('Water Data'!$E$6,0,10*ROW('Water Data'!E174))),'Data Summary'!BW180="Yes"),OFFSET('Water Data'!$E$6,0,10*ROW('Water Data'!E174)),NA())</f>
        <v>#N/A</v>
      </c>
      <c r="I180" s="87" t="e">
        <f ca="true">+IF(AND(ISNUMBER(OFFSET('Water Data'!$E$9,0,10*ROW('Water Data'!E174))),'Data Summary'!BX180="Yes"),OFFSET('Water Data'!$E$9,0,10*ROW('Water Data'!E174)),NA())</f>
        <v>#N/A</v>
      </c>
      <c r="J180" s="87" t="e">
        <f ca="true">+IF(AND(ISNUMBER(OFFSET('Water Data'!$F$4,0,10*ROW('Water Data'!F174))),'Data Summary'!BY180="Yes"),100-OFFSET('Water Data'!$F$4,0,10*ROW('Water Data'!F174)),NA())</f>
        <v>#N/A</v>
      </c>
      <c r="K180" s="87" t="e">
        <f ca="true">+IF(AND(ISNUMBER(OFFSET('Water Data'!$F$6,0,10*ROW('Water Data'!F174))),'Data Summary'!BZ180="Yes"),OFFSET('Water Data'!$F$6,0,10*ROW('Water Data'!F174)),NA())</f>
        <v>#N/A</v>
      </c>
      <c r="L180" s="87" t="e">
        <f ca="true">+IF(AND(ISNUMBER(OFFSET('Water Data'!$F$9,0,10*ROW('Water Data'!F174))),'Data Summary'!CA180="Yes"),OFFSET('Water Data'!$F$9,0,10*ROW('Water Data'!F174)),NA())</f>
        <v>#N/A</v>
      </c>
      <c r="M180" s="87" t="e">
        <f ca="true">+IF(AND(ISNUMBER(OFFSET('Water Data'!$G$4,0,10*ROW('Water Data'!G174))),'Data Summary'!CB180="Yes"),100-OFFSET('Water Data'!$G$4,0,10*ROW('Water Data'!G174)),NA())</f>
        <v>#N/A</v>
      </c>
      <c r="N180" s="87" t="e">
        <f ca="true">+IF(AND(ISNUMBER(OFFSET('Water Data'!$G$6,0,10*ROW('Water Data'!G174))),'Data Summary'!CC180="Yes"),OFFSET('Water Data'!$G$6,0,10*ROW('Water Data'!G174)),NA())</f>
        <v>#N/A</v>
      </c>
      <c r="O180" s="87" t="e">
        <f ca="true">+IF(AND(ISNUMBER(OFFSET('Water Data'!$G$9,0,10*ROW('Water Data'!G174))),'Data Summary'!CD180="Yes"),OFFSET('Water Data'!$G$9,0,10*ROW('Water Data'!G174)),NA())</f>
        <v>#N/A</v>
      </c>
      <c r="P180" s="87" t="e">
        <f ca="true">+IF(AND(ISNUMBER(OFFSET('Water Data'!$H$4,0,10*ROW('Water Data'!H174))),'Data Summary'!CE180="Yes"),100-OFFSET('Water Data'!$H$4,0,10*ROW('Water Data'!H174)),NA())</f>
        <v>#N/A</v>
      </c>
      <c r="Q180" s="87" t="e">
        <f ca="true">+IF(AND(ISNUMBER(OFFSET('Water Data'!$H$6,0,10*ROW('Water Data'!H174))),'Data Summary'!CF180="Yes"),OFFSET('Water Data'!$H$6,0,10*ROW('Water Data'!H174)),NA())</f>
        <v>#N/A</v>
      </c>
      <c r="R180" s="87" t="e">
        <f ca="true">+IF(AND(ISNUMBER(OFFSET('Water Data'!$H$9,0,10*ROW('Water Data'!H174))),'Data Summary'!CG180="Yes"),OFFSET('Water Data'!$H$9,0,10*ROW('Water Data'!H174)),NA())</f>
        <v>#N/A</v>
      </c>
      <c r="S180" s="87" t="e">
        <f ca="true">+IF(AND(ISNUMBER(OFFSET('Water Data'!$I$4,0,10*ROW('Water Data'!I174))),'Data Summary'!CH180="Yes"),100-OFFSET('Water Data'!$I$4,0,10*ROW('Water Data'!I174)),NA())</f>
        <v>#N/A</v>
      </c>
      <c r="T180" s="87" t="e">
        <f ca="true">+IF(AND(ISNUMBER(OFFSET('Water Data'!$I$6,0,10*ROW('Water Data'!I174))),'Data Summary'!CI180="Yes"),OFFSET('Water Data'!$I$6,0,10*ROW('Water Data'!I174)),NA())</f>
        <v>#N/A</v>
      </c>
      <c r="U180" s="87" t="e">
        <f ca="true">+IF(AND(ISNUMBER(OFFSET('Water Data'!$I$9,0,10*ROW('Water Data'!I174))),'Data Summary'!CJ180="Yes"),OFFSET('Water Data'!$I$9,0,10*ROW('Water Data'!I174)),NA())</f>
        <v>#N/A</v>
      </c>
      <c r="V180" s="88" t="e">
        <f ca="true">+IF(AND(ISNUMBER(OFFSET('Sanitation Data'!$D$4,0,10*ROW('Sanitation Data'!D174))),'Data Summary'!CK180="Yes"),100-OFFSET('Sanitation Data'!$D$4,0,10*ROW('Sanitation Data'!D174)),NA())</f>
        <v>#N/A</v>
      </c>
      <c r="W180" s="88" t="e">
        <f ca="true">+IF(AND(ISNUMBER(OFFSET('Sanitation Data'!$D$6,0,10*ROW('Sanitation Data'!D174))),'Data Summary'!CL180="Yes"),OFFSET('Sanitation Data'!$D$6,0,10*ROW('Sanitation Data'!D174)),NA())</f>
        <v>#N/A</v>
      </c>
      <c r="X180" s="88" t="e">
        <f ca="true">+IF(AND(ISNUMBER(OFFSET('Sanitation Data'!$D$10,0,10*ROW('Sanitation Data'!D174))),'Data Summary'!CM180="Yes"),OFFSET('Sanitation Data'!$D$10,0,10*ROW('Sanitation Data'!D174)),NA())</f>
        <v>#N/A</v>
      </c>
      <c r="Y180" s="88" t="e">
        <f ca="true">+IF(AND(ISNUMBER(OFFSET('Sanitation Data'!$D$11,0,10*ROW('Sanitation Data'!D174))),'Data Summary'!CN180="Yes"),OFFSET('Sanitation Data'!$D$11,0,10*ROW('Sanitation Data'!D174)),NA())</f>
        <v>#N/A</v>
      </c>
      <c r="Z180" s="88" t="e">
        <f ca="true">+IF(AND(ISNUMBER(OFFSET('Sanitation Data'!$D$12,0,10*ROW('Sanitation Data'!D174))),'Data Summary'!CO180="Yes"),OFFSET('Sanitation Data'!$D$12,0,10*ROW('Sanitation Data'!D174)),NA())</f>
        <v>#N/A</v>
      </c>
      <c r="AA180" s="88" t="e">
        <f ca="true">+IF(AND(ISNUMBER(OFFSET('Sanitation Data'!$E$4,0,10*ROW('Sanitation Data'!E174))),'Data Summary'!CP180="Yes"),100-OFFSET('Sanitation Data'!$E$4,0,10*ROW('Sanitation Data'!E174)),NA())</f>
        <v>#N/A</v>
      </c>
      <c r="AB180" s="88" t="e">
        <f ca="true">+IF(AND(ISNUMBER(OFFSET('Sanitation Data'!$E$6,0,10*ROW('Sanitation Data'!E174))),'Data Summary'!CQ180="Yes"),OFFSET('Sanitation Data'!$E$6,0,10*ROW('Sanitation Data'!E174)),NA())</f>
        <v>#N/A</v>
      </c>
      <c r="AC180" s="88" t="e">
        <f ca="true">+IF(AND(ISNUMBER(OFFSET('Sanitation Data'!$E$10,0,10*ROW('Sanitation Data'!E174))),'Data Summary'!CR180="Yes"),OFFSET('Sanitation Data'!$E$10,0,10*ROW('Sanitation Data'!E174)),NA())</f>
        <v>#N/A</v>
      </c>
      <c r="AD180" s="88" t="e">
        <f ca="true">+IF(AND(ISNUMBER(OFFSET('Sanitation Data'!$E$11,0,10*ROW('Sanitation Data'!E174))),'Data Summary'!CS180="Yes"),OFFSET('Sanitation Data'!$E$11,0,10*ROW('Sanitation Data'!E174)),NA())</f>
        <v>#N/A</v>
      </c>
      <c r="AE180" s="88" t="e">
        <f ca="true">+IF(AND(ISNUMBER(OFFSET('Sanitation Data'!$E$12,0,10*ROW('Sanitation Data'!E174))),'Data Summary'!CT180="Yes"),OFFSET('Sanitation Data'!$E$12,0,10*ROW('Sanitation Data'!E174)),NA())</f>
        <v>#N/A</v>
      </c>
      <c r="AF180" s="88" t="e">
        <f ca="true">+IF(AND(ISNUMBER(OFFSET('Sanitation Data'!$F$4,0,10*ROW('Sanitation Data'!F174))),'Data Summary'!CU180="Yes"),100-OFFSET('Sanitation Data'!$F$4,0,10*ROW('Sanitation Data'!F174)),NA())</f>
        <v>#N/A</v>
      </c>
      <c r="AG180" s="88" t="e">
        <f ca="true">+IF(AND(ISNUMBER(OFFSET('Sanitation Data'!$F$6,0,10*ROW('Sanitation Data'!F174))),'Data Summary'!CV180="Yes"),OFFSET('Sanitation Data'!$F$6,0,10*ROW('Sanitation Data'!F174)),NA())</f>
        <v>#N/A</v>
      </c>
      <c r="AH180" s="88" t="e">
        <f ca="true">+IF(AND(ISNUMBER(OFFSET('Sanitation Data'!$F$10,0,10*ROW('Sanitation Data'!F174))),'Data Summary'!CW180="Yes"),OFFSET('Sanitation Data'!$F$10,0,10*ROW('Sanitation Data'!F174)),NA())</f>
        <v>#N/A</v>
      </c>
      <c r="AI180" s="88" t="e">
        <f ca="true">+IF(AND(ISNUMBER(OFFSET('Sanitation Data'!$F$11,0,10*ROW('Sanitation Data'!F174))),'Data Summary'!CX180="Yes"),OFFSET('Sanitation Data'!$F$11,0,10*ROW('Sanitation Data'!F174)),NA())</f>
        <v>#N/A</v>
      </c>
      <c r="AJ180" s="88" t="e">
        <f ca="true">+IF(AND(ISNUMBER(OFFSET('Sanitation Data'!$F$12,0,10*ROW('Sanitation Data'!F174))),'Data Summary'!CY180="Yes"),OFFSET('Sanitation Data'!$F$12,0,10*ROW('Sanitation Data'!F174)),NA())</f>
        <v>#N/A</v>
      </c>
      <c r="AK180" s="88" t="e">
        <f ca="true">+IF(AND(ISNUMBER(OFFSET('Sanitation Data'!$G$4,0,10*ROW('Sanitation Data'!G174))),'Data Summary'!CZ180="Yes"),100-OFFSET('Sanitation Data'!$G$4,0,10*ROW('Sanitation Data'!G174)),NA())</f>
        <v>#N/A</v>
      </c>
      <c r="AL180" s="88" t="e">
        <f ca="true">+IF(AND(ISNUMBER(OFFSET('Sanitation Data'!$G$6,0,10*ROW('Sanitation Data'!G174))),'Data Summary'!DA180="Yes"),OFFSET('Sanitation Data'!$G$6,0,10*ROW('Sanitation Data'!G174)),NA())</f>
        <v>#N/A</v>
      </c>
      <c r="AM180" s="88" t="e">
        <f ca="true">+IF(AND(ISNUMBER(OFFSET('Sanitation Data'!$G$10,0,10*ROW('Sanitation Data'!G174))),'Data Summary'!DB180="Yes"),OFFSET('Sanitation Data'!$G$10,0,10*ROW('Sanitation Data'!G174)),NA())</f>
        <v>#N/A</v>
      </c>
      <c r="AN180" s="88" t="e">
        <f ca="true">+IF(AND(ISNUMBER(OFFSET('Sanitation Data'!$G$11,0,10*ROW('Sanitation Data'!G174))),'Data Summary'!DC180="Yes"),OFFSET('Sanitation Data'!$G$11,0,10*ROW('Sanitation Data'!G174)),NA())</f>
        <v>#N/A</v>
      </c>
      <c r="AO180" s="88" t="e">
        <f ca="true">+IF(AND(ISNUMBER(OFFSET('Sanitation Data'!$G$12,0,10*ROW('Sanitation Data'!G174))),'Data Summary'!DD180="Yes"),OFFSET('Sanitation Data'!$G$12,0,10*ROW('Sanitation Data'!G174)),NA())</f>
        <v>#N/A</v>
      </c>
      <c r="AP180" s="88" t="e">
        <f ca="true">+IF(AND(ISNUMBER(OFFSET('Sanitation Data'!$H$4,0,10*ROW('Sanitation Data'!H174))),'Data Summary'!DE180="Yes"),100-OFFSET('Sanitation Data'!$H$4,0,10*ROW('Sanitation Data'!H174)),NA())</f>
        <v>#N/A</v>
      </c>
      <c r="AQ180" s="88" t="e">
        <f ca="true">+IF(AND(ISNUMBER(OFFSET('Sanitation Data'!$H$6,0,10*ROW('Sanitation Data'!H174))),'Data Summary'!DF180="Yes"),OFFSET('Sanitation Data'!$H$6,0,10*ROW('Sanitation Data'!H174)),NA())</f>
        <v>#N/A</v>
      </c>
      <c r="AR180" s="88" t="e">
        <f ca="true">+IF(AND(ISNUMBER(OFFSET('Sanitation Data'!$H$10,0,10*ROW('Sanitation Data'!H174))),'Data Summary'!DG180="Yes"),OFFSET('Sanitation Data'!$H$10,0,10*ROW('Sanitation Data'!H174)),NA())</f>
        <v>#N/A</v>
      </c>
      <c r="AS180" s="88" t="e">
        <f ca="true">+IF(AND(ISNUMBER(OFFSET('Sanitation Data'!$H$11,0,10*ROW('Sanitation Data'!H174))),'Data Summary'!DH180="Yes"),OFFSET('Sanitation Data'!$H$11,0,10*ROW('Sanitation Data'!H174)),NA())</f>
        <v>#N/A</v>
      </c>
      <c r="AT180" s="88" t="e">
        <f ca="true">+IF(AND(ISNUMBER(OFFSET('Sanitation Data'!$H$12,0,10*ROW('Sanitation Data'!H174))),'Data Summary'!DI180="Yes"),OFFSET('Sanitation Data'!$H$12,0,10*ROW('Sanitation Data'!H174)),NA())</f>
        <v>#N/A</v>
      </c>
      <c r="AU180" s="88" t="e">
        <f ca="true">+IF(AND(ISNUMBER(OFFSET('Sanitation Data'!$I$4,0,10*ROW('Sanitation Data'!I174))),'Data Summary'!DJ180="Yes"),100-OFFSET('Sanitation Data'!$I$4,0,10*ROW('Sanitation Data'!I174)),NA())</f>
        <v>#N/A</v>
      </c>
      <c r="AV180" s="88" t="e">
        <f ca="true">+IF(AND(ISNUMBER(OFFSET('Sanitation Data'!$I$6,0,10*ROW('Sanitation Data'!I174))),'Data Summary'!DK180="Yes"),OFFSET('Sanitation Data'!$I$6,0,10*ROW('Sanitation Data'!I174)),NA())</f>
        <v>#N/A</v>
      </c>
      <c r="AW180" s="88" t="e">
        <f ca="true">+IF(AND(ISNUMBER(OFFSET('Sanitation Data'!$I$10,0,10*ROW('Sanitation Data'!I174))),'Data Summary'!DL180="Yes"),OFFSET('Sanitation Data'!$I$10,0,10*ROW('Sanitation Data'!I174)),NA())</f>
        <v>#N/A</v>
      </c>
      <c r="AX180" s="88" t="e">
        <f ca="true">+IF(AND(ISNUMBER(OFFSET('Sanitation Data'!$I$11,0,10*ROW('Sanitation Data'!I174))),'Data Summary'!DM180="Yes"),OFFSET('Sanitation Data'!$I$11,0,10*ROW('Sanitation Data'!I174)),NA())</f>
        <v>#N/A</v>
      </c>
      <c r="AY180" s="88" t="e">
        <f ca="true">+IF(AND(ISNUMBER(OFFSET('Sanitation Data'!$I$12,0,10*ROW('Sanitation Data'!I174))),'Data Summary'!DN180="Yes"),OFFSET('Sanitation Data'!$I$12,0,10*ROW('Sanitation Data'!I174)),NA())</f>
        <v>#N/A</v>
      </c>
      <c r="AZ180" s="89" t="e">
        <f ca="true">+IF(AND(ISNUMBER(OFFSET('Hygiene Data'!$D$5,0,10*ROW('Hygiene Data'!D174))),'Data Summary'!DO180="Yes"),OFFSET('Hygiene Data'!$D$5,0,10*ROW('Hygiene Data'!D174)),NA())</f>
        <v>#N/A</v>
      </c>
      <c r="BA180" s="89" t="e">
        <f ca="true">+IF(AND(ISNUMBER(OFFSET('Hygiene Data'!$D$7,0,10*ROW('Hygiene Data'!D174))),'Data Summary'!DP180="Yes"),OFFSET('Hygiene Data'!$D$7,0,10*ROW('Hygiene Data'!D174)),NA())</f>
        <v>#N/A</v>
      </c>
      <c r="BB180" s="89" t="e">
        <f ca="true">+IF(AND(ISNUMBER(OFFSET('Hygiene Data'!$D$9,0,10*ROW('Hygiene Data'!D174))),'Data Summary'!DQ180="Yes"),OFFSET('Hygiene Data'!$D$9,0,10*ROW('Hygiene Data'!D174)),NA())</f>
        <v>#N/A</v>
      </c>
      <c r="BC180" s="89" t="e">
        <f ca="true">+IF(AND(ISNUMBER(OFFSET('Hygiene Data'!$E$5,0,10*ROW('Hygiene Data'!E174))),'Data Summary'!DR180="Yes"),OFFSET('Hygiene Data'!$E$5,0,10*ROW('Hygiene Data'!E174)),NA())</f>
        <v>#N/A</v>
      </c>
      <c r="BD180" s="89" t="e">
        <f ca="true">+IF(AND(ISNUMBER(OFFSET('Hygiene Data'!$E$7,0,10*ROW('Hygiene Data'!E174))),'Data Summary'!DS180="Yes"),OFFSET('Hygiene Data'!$E$7,0,10*ROW('Hygiene Data'!E174)),NA())</f>
        <v>#N/A</v>
      </c>
      <c r="BE180" s="89" t="e">
        <f ca="true">+IF(AND(ISNUMBER(OFFSET('Hygiene Data'!$E$9,0,10*ROW('Hygiene Data'!E174))),'Data Summary'!DT180="Yes"),OFFSET('Hygiene Data'!$E$9,0,10*ROW('Hygiene Data'!E174)),NA())</f>
        <v>#N/A</v>
      </c>
      <c r="BF180" s="89" t="e">
        <f ca="true">+IF(AND(ISNUMBER(OFFSET('Hygiene Data'!$F$5,0,10*ROW('Hygiene Data'!F174))),'Data Summary'!DU180="Yes"),OFFSET('Hygiene Data'!$F$5,0,10*ROW('Hygiene Data'!F174)),NA())</f>
        <v>#N/A</v>
      </c>
      <c r="BG180" s="89" t="e">
        <f ca="true">+IF(AND(ISNUMBER(OFFSET('Hygiene Data'!$F$7,0,10*ROW('Hygiene Data'!F174))),'Data Summary'!DV180="Yes"),OFFSET('Hygiene Data'!$F$7,0,10*ROW('Hygiene Data'!F174)),NA())</f>
        <v>#N/A</v>
      </c>
      <c r="BH180" s="89" t="e">
        <f ca="true">+IF(AND(ISNUMBER(OFFSET('Hygiene Data'!$F$9,0,10*ROW('Hygiene Data'!F174))),'Data Summary'!DW180="Yes"),OFFSET('Hygiene Data'!$F$9,0,10*ROW('Hygiene Data'!F174)),NA())</f>
        <v>#N/A</v>
      </c>
      <c r="BI180" s="89" t="e">
        <f ca="true">+IF(AND(ISNUMBER(OFFSET('Hygiene Data'!$G$5,0,10*ROW('Hygiene Data'!G174))),'Data Summary'!DX180="Yes"),OFFSET('Hygiene Data'!$G$5,0,10*ROW('Hygiene Data'!G174)),NA())</f>
        <v>#N/A</v>
      </c>
      <c r="BJ180" s="89" t="e">
        <f ca="true">+IF(AND(ISNUMBER(OFFSET('Hygiene Data'!$G$7,0,10*ROW('Hygiene Data'!G174))),'Data Summary'!DY180="Yes"),OFFSET('Hygiene Data'!$G$7,0,10*ROW('Hygiene Data'!G174)),NA())</f>
        <v>#N/A</v>
      </c>
      <c r="BK180" s="89" t="e">
        <f ca="true">+IF(AND(ISNUMBER(OFFSET('Hygiene Data'!$G$9,0,10*ROW('Hygiene Data'!G174))),'Data Summary'!DZ180="Yes"),OFFSET('Hygiene Data'!$G$9,0,10*ROW('Hygiene Data'!G174)),NA())</f>
        <v>#N/A</v>
      </c>
      <c r="BL180" s="89" t="e">
        <f ca="true">+IF(AND(ISNUMBER(OFFSET('Hygiene Data'!$H$5,0,10*ROW('Hygiene Data'!H174))),'Data Summary'!EA180="Yes"),OFFSET('Hygiene Data'!$H$5,0,10*ROW('Hygiene Data'!H174)),NA())</f>
        <v>#N/A</v>
      </c>
      <c r="BM180" s="89" t="e">
        <f ca="true">+IF(AND(ISNUMBER(OFFSET('Hygiene Data'!$H$7,0,10*ROW('Hygiene Data'!H174))),'Data Summary'!EB180="Yes"),OFFSET('Hygiene Data'!$H$7,0,10*ROW('Hygiene Data'!H174)),NA())</f>
        <v>#N/A</v>
      </c>
      <c r="BN180" s="89" t="e">
        <f ca="true">+IF(AND(ISNUMBER(OFFSET('Hygiene Data'!$H$9,0,10*ROW('Hygiene Data'!H174))),'Data Summary'!EC180="Yes"),OFFSET('Hygiene Data'!$H$9,0,10*ROW('Hygiene Data'!H174)),NA())</f>
        <v>#N/A</v>
      </c>
      <c r="BO180" s="89" t="e">
        <f ca="true">+IF(AND(ISNUMBER(OFFSET('Hygiene Data'!$I$5,0,10*ROW('Hygiene Data'!I174))),'Data Summary'!ED180="Yes"),OFFSET('Hygiene Data'!$I$5,0,10*ROW('Hygiene Data'!I174)),NA())</f>
        <v>#N/A</v>
      </c>
      <c r="BP180" s="89" t="e">
        <f ca="true">+IF(AND(ISNUMBER(OFFSET('Hygiene Data'!$I$7,0,10*ROW('Hygiene Data'!I174))),'Data Summary'!EE180="Yes"),OFFSET('Hygiene Data'!$I$7,0,10*ROW('Hygiene Data'!I174)),NA())</f>
        <v>#N/A</v>
      </c>
      <c r="BQ180" s="89" t="e">
        <f ca="true">+IF(AND(ISNUMBER(OFFSET('Hygiene Data'!$I$9,0,10*ROW('Hygiene Data'!I174))),'Data Summary'!EF180="Yes"),OFFSET('Hygiene Data'!$I$9,0,10*ROW('Hygiene Data'!I174)),NA())</f>
        <v>#N/A</v>
      </c>
    </row>
    <row xmlns:x14ac="http://schemas.microsoft.com/office/spreadsheetml/2009/9/ac" r="181" x14ac:dyDescent="0.2">
      <c r="A181" s="326" t="e">
        <f ca="true">+RIGHT('Data Summary'!A181,LEN('Data Summary'!A181)-9)</f>
        <v>#VALUE!</v>
      </c>
      <c r="B181" s="34" t="str">
        <f ca="true">+IF(ISTEXT('Data Summary'!B181),'Data Summary'!B181,"")</f>
        <v/>
      </c>
      <c r="C181" s="325" t="e">
        <f ca="true">+VALUE('Data Summary'!C181)</f>
        <v>#VALUE!</v>
      </c>
      <c r="D181" s="87" t="e">
        <f ca="true">+IF(AND(ISNUMBER(OFFSET('Water Data'!$D$4,0,10*ROW('Water Data'!D175))),'Data Summary'!BS181="Yes"),100-OFFSET('Water Data'!$D$4,0,10*ROW('Water Data'!D175)),NA())</f>
        <v>#N/A</v>
      </c>
      <c r="E181" s="87" t="e">
        <f ca="true">+IF(AND(ISNUMBER(OFFSET('Water Data'!$D$6,0,10*ROW('Water Data'!D175))),'Data Summary'!BT181="Yes"),OFFSET('Water Data'!$D$6,0,10*ROW('Water Data'!D175)),NA())</f>
        <v>#N/A</v>
      </c>
      <c r="F181" s="87" t="e">
        <f ca="true">+IF(AND(ISNUMBER(OFFSET('Water Data'!$D$9,0,10*ROW('Water Data'!D175))),'Data Summary'!BU181="Yes"),OFFSET('Water Data'!$D$9,0,10*ROW('Water Data'!D175)),NA())</f>
        <v>#N/A</v>
      </c>
      <c r="G181" s="87" t="e">
        <f ca="true">+IF(AND(ISNUMBER(OFFSET('Water Data'!$E$4,0,10*ROW('Water Data'!E175))),'Data Summary'!BV181="Yes"),100-OFFSET('Water Data'!$E$4,0,10*ROW('Water Data'!E175)),NA())</f>
        <v>#N/A</v>
      </c>
      <c r="H181" s="87" t="e">
        <f ca="true">+IF(AND(ISNUMBER(OFFSET('Water Data'!$E$6,0,10*ROW('Water Data'!E175))),'Data Summary'!BW181="Yes"),OFFSET('Water Data'!$E$6,0,10*ROW('Water Data'!E175)),NA())</f>
        <v>#N/A</v>
      </c>
      <c r="I181" s="87" t="e">
        <f ca="true">+IF(AND(ISNUMBER(OFFSET('Water Data'!$E$9,0,10*ROW('Water Data'!E175))),'Data Summary'!BX181="Yes"),OFFSET('Water Data'!$E$9,0,10*ROW('Water Data'!E175)),NA())</f>
        <v>#N/A</v>
      </c>
      <c r="J181" s="87" t="e">
        <f ca="true">+IF(AND(ISNUMBER(OFFSET('Water Data'!$F$4,0,10*ROW('Water Data'!F175))),'Data Summary'!BY181="Yes"),100-OFFSET('Water Data'!$F$4,0,10*ROW('Water Data'!F175)),NA())</f>
        <v>#N/A</v>
      </c>
      <c r="K181" s="87" t="e">
        <f ca="true">+IF(AND(ISNUMBER(OFFSET('Water Data'!$F$6,0,10*ROW('Water Data'!F175))),'Data Summary'!BZ181="Yes"),OFFSET('Water Data'!$F$6,0,10*ROW('Water Data'!F175)),NA())</f>
        <v>#N/A</v>
      </c>
      <c r="L181" s="87" t="e">
        <f ca="true">+IF(AND(ISNUMBER(OFFSET('Water Data'!$F$9,0,10*ROW('Water Data'!F175))),'Data Summary'!CA181="Yes"),OFFSET('Water Data'!$F$9,0,10*ROW('Water Data'!F175)),NA())</f>
        <v>#N/A</v>
      </c>
      <c r="M181" s="87" t="e">
        <f ca="true">+IF(AND(ISNUMBER(OFFSET('Water Data'!$G$4,0,10*ROW('Water Data'!G175))),'Data Summary'!CB181="Yes"),100-OFFSET('Water Data'!$G$4,0,10*ROW('Water Data'!G175)),NA())</f>
        <v>#N/A</v>
      </c>
      <c r="N181" s="87" t="e">
        <f ca="true">+IF(AND(ISNUMBER(OFFSET('Water Data'!$G$6,0,10*ROW('Water Data'!G175))),'Data Summary'!CC181="Yes"),OFFSET('Water Data'!$G$6,0,10*ROW('Water Data'!G175)),NA())</f>
        <v>#N/A</v>
      </c>
      <c r="O181" s="87" t="e">
        <f ca="true">+IF(AND(ISNUMBER(OFFSET('Water Data'!$G$9,0,10*ROW('Water Data'!G175))),'Data Summary'!CD181="Yes"),OFFSET('Water Data'!$G$9,0,10*ROW('Water Data'!G175)),NA())</f>
        <v>#N/A</v>
      </c>
      <c r="P181" s="87" t="e">
        <f ca="true">+IF(AND(ISNUMBER(OFFSET('Water Data'!$H$4,0,10*ROW('Water Data'!H175))),'Data Summary'!CE181="Yes"),100-OFFSET('Water Data'!$H$4,0,10*ROW('Water Data'!H175)),NA())</f>
        <v>#N/A</v>
      </c>
      <c r="Q181" s="87" t="e">
        <f ca="true">+IF(AND(ISNUMBER(OFFSET('Water Data'!$H$6,0,10*ROW('Water Data'!H175))),'Data Summary'!CF181="Yes"),OFFSET('Water Data'!$H$6,0,10*ROW('Water Data'!H175)),NA())</f>
        <v>#N/A</v>
      </c>
      <c r="R181" s="87" t="e">
        <f ca="true">+IF(AND(ISNUMBER(OFFSET('Water Data'!$H$9,0,10*ROW('Water Data'!H175))),'Data Summary'!CG181="Yes"),OFFSET('Water Data'!$H$9,0,10*ROW('Water Data'!H175)),NA())</f>
        <v>#N/A</v>
      </c>
      <c r="S181" s="87" t="e">
        <f ca="true">+IF(AND(ISNUMBER(OFFSET('Water Data'!$I$4,0,10*ROW('Water Data'!I175))),'Data Summary'!CH181="Yes"),100-OFFSET('Water Data'!$I$4,0,10*ROW('Water Data'!I175)),NA())</f>
        <v>#N/A</v>
      </c>
      <c r="T181" s="87" t="e">
        <f ca="true">+IF(AND(ISNUMBER(OFFSET('Water Data'!$I$6,0,10*ROW('Water Data'!I175))),'Data Summary'!CI181="Yes"),OFFSET('Water Data'!$I$6,0,10*ROW('Water Data'!I175)),NA())</f>
        <v>#N/A</v>
      </c>
      <c r="U181" s="87" t="e">
        <f ca="true">+IF(AND(ISNUMBER(OFFSET('Water Data'!$I$9,0,10*ROW('Water Data'!I175))),'Data Summary'!CJ181="Yes"),OFFSET('Water Data'!$I$9,0,10*ROW('Water Data'!I175)),NA())</f>
        <v>#N/A</v>
      </c>
      <c r="V181" s="88" t="e">
        <f ca="true">+IF(AND(ISNUMBER(OFFSET('Sanitation Data'!$D$4,0,10*ROW('Sanitation Data'!D175))),'Data Summary'!CK181="Yes"),100-OFFSET('Sanitation Data'!$D$4,0,10*ROW('Sanitation Data'!D175)),NA())</f>
        <v>#N/A</v>
      </c>
      <c r="W181" s="88" t="e">
        <f ca="true">+IF(AND(ISNUMBER(OFFSET('Sanitation Data'!$D$6,0,10*ROW('Sanitation Data'!D175))),'Data Summary'!CL181="Yes"),OFFSET('Sanitation Data'!$D$6,0,10*ROW('Sanitation Data'!D175)),NA())</f>
        <v>#N/A</v>
      </c>
      <c r="X181" s="88" t="e">
        <f ca="true">+IF(AND(ISNUMBER(OFFSET('Sanitation Data'!$D$10,0,10*ROW('Sanitation Data'!D175))),'Data Summary'!CM181="Yes"),OFFSET('Sanitation Data'!$D$10,0,10*ROW('Sanitation Data'!D175)),NA())</f>
        <v>#N/A</v>
      </c>
      <c r="Y181" s="88" t="e">
        <f ca="true">+IF(AND(ISNUMBER(OFFSET('Sanitation Data'!$D$11,0,10*ROW('Sanitation Data'!D175))),'Data Summary'!CN181="Yes"),OFFSET('Sanitation Data'!$D$11,0,10*ROW('Sanitation Data'!D175)),NA())</f>
        <v>#N/A</v>
      </c>
      <c r="Z181" s="88" t="e">
        <f ca="true">+IF(AND(ISNUMBER(OFFSET('Sanitation Data'!$D$12,0,10*ROW('Sanitation Data'!D175))),'Data Summary'!CO181="Yes"),OFFSET('Sanitation Data'!$D$12,0,10*ROW('Sanitation Data'!D175)),NA())</f>
        <v>#N/A</v>
      </c>
      <c r="AA181" s="88" t="e">
        <f ca="true">+IF(AND(ISNUMBER(OFFSET('Sanitation Data'!$E$4,0,10*ROW('Sanitation Data'!E175))),'Data Summary'!CP181="Yes"),100-OFFSET('Sanitation Data'!$E$4,0,10*ROW('Sanitation Data'!E175)),NA())</f>
        <v>#N/A</v>
      </c>
      <c r="AB181" s="88" t="e">
        <f ca="true">+IF(AND(ISNUMBER(OFFSET('Sanitation Data'!$E$6,0,10*ROW('Sanitation Data'!E175))),'Data Summary'!CQ181="Yes"),OFFSET('Sanitation Data'!$E$6,0,10*ROW('Sanitation Data'!E175)),NA())</f>
        <v>#N/A</v>
      </c>
      <c r="AC181" s="88" t="e">
        <f ca="true">+IF(AND(ISNUMBER(OFFSET('Sanitation Data'!$E$10,0,10*ROW('Sanitation Data'!E175))),'Data Summary'!CR181="Yes"),OFFSET('Sanitation Data'!$E$10,0,10*ROW('Sanitation Data'!E175)),NA())</f>
        <v>#N/A</v>
      </c>
      <c r="AD181" s="88" t="e">
        <f ca="true">+IF(AND(ISNUMBER(OFFSET('Sanitation Data'!$E$11,0,10*ROW('Sanitation Data'!E175))),'Data Summary'!CS181="Yes"),OFFSET('Sanitation Data'!$E$11,0,10*ROW('Sanitation Data'!E175)),NA())</f>
        <v>#N/A</v>
      </c>
      <c r="AE181" s="88" t="e">
        <f ca="true">+IF(AND(ISNUMBER(OFFSET('Sanitation Data'!$E$12,0,10*ROW('Sanitation Data'!E175))),'Data Summary'!CT181="Yes"),OFFSET('Sanitation Data'!$E$12,0,10*ROW('Sanitation Data'!E175)),NA())</f>
        <v>#N/A</v>
      </c>
      <c r="AF181" s="88" t="e">
        <f ca="true">+IF(AND(ISNUMBER(OFFSET('Sanitation Data'!$F$4,0,10*ROW('Sanitation Data'!F175))),'Data Summary'!CU181="Yes"),100-OFFSET('Sanitation Data'!$F$4,0,10*ROW('Sanitation Data'!F175)),NA())</f>
        <v>#N/A</v>
      </c>
      <c r="AG181" s="88" t="e">
        <f ca="true">+IF(AND(ISNUMBER(OFFSET('Sanitation Data'!$F$6,0,10*ROW('Sanitation Data'!F175))),'Data Summary'!CV181="Yes"),OFFSET('Sanitation Data'!$F$6,0,10*ROW('Sanitation Data'!F175)),NA())</f>
        <v>#N/A</v>
      </c>
      <c r="AH181" s="88" t="e">
        <f ca="true">+IF(AND(ISNUMBER(OFFSET('Sanitation Data'!$F$10,0,10*ROW('Sanitation Data'!F175))),'Data Summary'!CW181="Yes"),OFFSET('Sanitation Data'!$F$10,0,10*ROW('Sanitation Data'!F175)),NA())</f>
        <v>#N/A</v>
      </c>
      <c r="AI181" s="88" t="e">
        <f ca="true">+IF(AND(ISNUMBER(OFFSET('Sanitation Data'!$F$11,0,10*ROW('Sanitation Data'!F175))),'Data Summary'!CX181="Yes"),OFFSET('Sanitation Data'!$F$11,0,10*ROW('Sanitation Data'!F175)),NA())</f>
        <v>#N/A</v>
      </c>
      <c r="AJ181" s="88" t="e">
        <f ca="true">+IF(AND(ISNUMBER(OFFSET('Sanitation Data'!$F$12,0,10*ROW('Sanitation Data'!F175))),'Data Summary'!CY181="Yes"),OFFSET('Sanitation Data'!$F$12,0,10*ROW('Sanitation Data'!F175)),NA())</f>
        <v>#N/A</v>
      </c>
      <c r="AK181" s="88" t="e">
        <f ca="true">+IF(AND(ISNUMBER(OFFSET('Sanitation Data'!$G$4,0,10*ROW('Sanitation Data'!G175))),'Data Summary'!CZ181="Yes"),100-OFFSET('Sanitation Data'!$G$4,0,10*ROW('Sanitation Data'!G175)),NA())</f>
        <v>#N/A</v>
      </c>
      <c r="AL181" s="88" t="e">
        <f ca="true">+IF(AND(ISNUMBER(OFFSET('Sanitation Data'!$G$6,0,10*ROW('Sanitation Data'!G175))),'Data Summary'!DA181="Yes"),OFFSET('Sanitation Data'!$G$6,0,10*ROW('Sanitation Data'!G175)),NA())</f>
        <v>#N/A</v>
      </c>
      <c r="AM181" s="88" t="e">
        <f ca="true">+IF(AND(ISNUMBER(OFFSET('Sanitation Data'!$G$10,0,10*ROW('Sanitation Data'!G175))),'Data Summary'!DB181="Yes"),OFFSET('Sanitation Data'!$G$10,0,10*ROW('Sanitation Data'!G175)),NA())</f>
        <v>#N/A</v>
      </c>
      <c r="AN181" s="88" t="e">
        <f ca="true">+IF(AND(ISNUMBER(OFFSET('Sanitation Data'!$G$11,0,10*ROW('Sanitation Data'!G175))),'Data Summary'!DC181="Yes"),OFFSET('Sanitation Data'!$G$11,0,10*ROW('Sanitation Data'!G175)),NA())</f>
        <v>#N/A</v>
      </c>
      <c r="AO181" s="88" t="e">
        <f ca="true">+IF(AND(ISNUMBER(OFFSET('Sanitation Data'!$G$12,0,10*ROW('Sanitation Data'!G175))),'Data Summary'!DD181="Yes"),OFFSET('Sanitation Data'!$G$12,0,10*ROW('Sanitation Data'!G175)),NA())</f>
        <v>#N/A</v>
      </c>
      <c r="AP181" s="88" t="e">
        <f ca="true">+IF(AND(ISNUMBER(OFFSET('Sanitation Data'!$H$4,0,10*ROW('Sanitation Data'!H175))),'Data Summary'!DE181="Yes"),100-OFFSET('Sanitation Data'!$H$4,0,10*ROW('Sanitation Data'!H175)),NA())</f>
        <v>#N/A</v>
      </c>
      <c r="AQ181" s="88" t="e">
        <f ca="true">+IF(AND(ISNUMBER(OFFSET('Sanitation Data'!$H$6,0,10*ROW('Sanitation Data'!H175))),'Data Summary'!DF181="Yes"),OFFSET('Sanitation Data'!$H$6,0,10*ROW('Sanitation Data'!H175)),NA())</f>
        <v>#N/A</v>
      </c>
      <c r="AR181" s="88" t="e">
        <f ca="true">+IF(AND(ISNUMBER(OFFSET('Sanitation Data'!$H$10,0,10*ROW('Sanitation Data'!H175))),'Data Summary'!DG181="Yes"),OFFSET('Sanitation Data'!$H$10,0,10*ROW('Sanitation Data'!H175)),NA())</f>
        <v>#N/A</v>
      </c>
      <c r="AS181" s="88" t="e">
        <f ca="true">+IF(AND(ISNUMBER(OFFSET('Sanitation Data'!$H$11,0,10*ROW('Sanitation Data'!H175))),'Data Summary'!DH181="Yes"),OFFSET('Sanitation Data'!$H$11,0,10*ROW('Sanitation Data'!H175)),NA())</f>
        <v>#N/A</v>
      </c>
      <c r="AT181" s="88" t="e">
        <f ca="true">+IF(AND(ISNUMBER(OFFSET('Sanitation Data'!$H$12,0,10*ROW('Sanitation Data'!H175))),'Data Summary'!DI181="Yes"),OFFSET('Sanitation Data'!$H$12,0,10*ROW('Sanitation Data'!H175)),NA())</f>
        <v>#N/A</v>
      </c>
      <c r="AU181" s="88" t="e">
        <f ca="true">+IF(AND(ISNUMBER(OFFSET('Sanitation Data'!$I$4,0,10*ROW('Sanitation Data'!I175))),'Data Summary'!DJ181="Yes"),100-OFFSET('Sanitation Data'!$I$4,0,10*ROW('Sanitation Data'!I175)),NA())</f>
        <v>#N/A</v>
      </c>
      <c r="AV181" s="88" t="e">
        <f ca="true">+IF(AND(ISNUMBER(OFFSET('Sanitation Data'!$I$6,0,10*ROW('Sanitation Data'!I175))),'Data Summary'!DK181="Yes"),OFFSET('Sanitation Data'!$I$6,0,10*ROW('Sanitation Data'!I175)),NA())</f>
        <v>#N/A</v>
      </c>
      <c r="AW181" s="88" t="e">
        <f ca="true">+IF(AND(ISNUMBER(OFFSET('Sanitation Data'!$I$10,0,10*ROW('Sanitation Data'!I175))),'Data Summary'!DL181="Yes"),OFFSET('Sanitation Data'!$I$10,0,10*ROW('Sanitation Data'!I175)),NA())</f>
        <v>#N/A</v>
      </c>
      <c r="AX181" s="88" t="e">
        <f ca="true">+IF(AND(ISNUMBER(OFFSET('Sanitation Data'!$I$11,0,10*ROW('Sanitation Data'!I175))),'Data Summary'!DM181="Yes"),OFFSET('Sanitation Data'!$I$11,0,10*ROW('Sanitation Data'!I175)),NA())</f>
        <v>#N/A</v>
      </c>
      <c r="AY181" s="88" t="e">
        <f ca="true">+IF(AND(ISNUMBER(OFFSET('Sanitation Data'!$I$12,0,10*ROW('Sanitation Data'!I175))),'Data Summary'!DN181="Yes"),OFFSET('Sanitation Data'!$I$12,0,10*ROW('Sanitation Data'!I175)),NA())</f>
        <v>#N/A</v>
      </c>
      <c r="AZ181" s="89" t="e">
        <f ca="true">+IF(AND(ISNUMBER(OFFSET('Hygiene Data'!$D$5,0,10*ROW('Hygiene Data'!D175))),'Data Summary'!DO181="Yes"),OFFSET('Hygiene Data'!$D$5,0,10*ROW('Hygiene Data'!D175)),NA())</f>
        <v>#N/A</v>
      </c>
      <c r="BA181" s="89" t="e">
        <f ca="true">+IF(AND(ISNUMBER(OFFSET('Hygiene Data'!$D$7,0,10*ROW('Hygiene Data'!D175))),'Data Summary'!DP181="Yes"),OFFSET('Hygiene Data'!$D$7,0,10*ROW('Hygiene Data'!D175)),NA())</f>
        <v>#N/A</v>
      </c>
      <c r="BB181" s="89" t="e">
        <f ca="true">+IF(AND(ISNUMBER(OFFSET('Hygiene Data'!$D$9,0,10*ROW('Hygiene Data'!D175))),'Data Summary'!DQ181="Yes"),OFFSET('Hygiene Data'!$D$9,0,10*ROW('Hygiene Data'!D175)),NA())</f>
        <v>#N/A</v>
      </c>
      <c r="BC181" s="89" t="e">
        <f ca="true">+IF(AND(ISNUMBER(OFFSET('Hygiene Data'!$E$5,0,10*ROW('Hygiene Data'!E175))),'Data Summary'!DR181="Yes"),OFFSET('Hygiene Data'!$E$5,0,10*ROW('Hygiene Data'!E175)),NA())</f>
        <v>#N/A</v>
      </c>
      <c r="BD181" s="89" t="e">
        <f ca="true">+IF(AND(ISNUMBER(OFFSET('Hygiene Data'!$E$7,0,10*ROW('Hygiene Data'!E175))),'Data Summary'!DS181="Yes"),OFFSET('Hygiene Data'!$E$7,0,10*ROW('Hygiene Data'!E175)),NA())</f>
        <v>#N/A</v>
      </c>
      <c r="BE181" s="89" t="e">
        <f ca="true">+IF(AND(ISNUMBER(OFFSET('Hygiene Data'!$E$9,0,10*ROW('Hygiene Data'!E175))),'Data Summary'!DT181="Yes"),OFFSET('Hygiene Data'!$E$9,0,10*ROW('Hygiene Data'!E175)),NA())</f>
        <v>#N/A</v>
      </c>
      <c r="BF181" s="89" t="e">
        <f ca="true">+IF(AND(ISNUMBER(OFFSET('Hygiene Data'!$F$5,0,10*ROW('Hygiene Data'!F175))),'Data Summary'!DU181="Yes"),OFFSET('Hygiene Data'!$F$5,0,10*ROW('Hygiene Data'!F175)),NA())</f>
        <v>#N/A</v>
      </c>
      <c r="BG181" s="89" t="e">
        <f ca="true">+IF(AND(ISNUMBER(OFFSET('Hygiene Data'!$F$7,0,10*ROW('Hygiene Data'!F175))),'Data Summary'!DV181="Yes"),OFFSET('Hygiene Data'!$F$7,0,10*ROW('Hygiene Data'!F175)),NA())</f>
        <v>#N/A</v>
      </c>
      <c r="BH181" s="89" t="e">
        <f ca="true">+IF(AND(ISNUMBER(OFFSET('Hygiene Data'!$F$9,0,10*ROW('Hygiene Data'!F175))),'Data Summary'!DW181="Yes"),OFFSET('Hygiene Data'!$F$9,0,10*ROW('Hygiene Data'!F175)),NA())</f>
        <v>#N/A</v>
      </c>
      <c r="BI181" s="89" t="e">
        <f ca="true">+IF(AND(ISNUMBER(OFFSET('Hygiene Data'!$G$5,0,10*ROW('Hygiene Data'!G175))),'Data Summary'!DX181="Yes"),OFFSET('Hygiene Data'!$G$5,0,10*ROW('Hygiene Data'!G175)),NA())</f>
        <v>#N/A</v>
      </c>
      <c r="BJ181" s="89" t="e">
        <f ca="true">+IF(AND(ISNUMBER(OFFSET('Hygiene Data'!$G$7,0,10*ROW('Hygiene Data'!G175))),'Data Summary'!DY181="Yes"),OFFSET('Hygiene Data'!$G$7,0,10*ROW('Hygiene Data'!G175)),NA())</f>
        <v>#N/A</v>
      </c>
      <c r="BK181" s="89" t="e">
        <f ca="true">+IF(AND(ISNUMBER(OFFSET('Hygiene Data'!$G$9,0,10*ROW('Hygiene Data'!G175))),'Data Summary'!DZ181="Yes"),OFFSET('Hygiene Data'!$G$9,0,10*ROW('Hygiene Data'!G175)),NA())</f>
        <v>#N/A</v>
      </c>
      <c r="BL181" s="89" t="e">
        <f ca="true">+IF(AND(ISNUMBER(OFFSET('Hygiene Data'!$H$5,0,10*ROW('Hygiene Data'!H175))),'Data Summary'!EA181="Yes"),OFFSET('Hygiene Data'!$H$5,0,10*ROW('Hygiene Data'!H175)),NA())</f>
        <v>#N/A</v>
      </c>
      <c r="BM181" s="89" t="e">
        <f ca="true">+IF(AND(ISNUMBER(OFFSET('Hygiene Data'!$H$7,0,10*ROW('Hygiene Data'!H175))),'Data Summary'!EB181="Yes"),OFFSET('Hygiene Data'!$H$7,0,10*ROW('Hygiene Data'!H175)),NA())</f>
        <v>#N/A</v>
      </c>
      <c r="BN181" s="89" t="e">
        <f ca="true">+IF(AND(ISNUMBER(OFFSET('Hygiene Data'!$H$9,0,10*ROW('Hygiene Data'!H175))),'Data Summary'!EC181="Yes"),OFFSET('Hygiene Data'!$H$9,0,10*ROW('Hygiene Data'!H175)),NA())</f>
        <v>#N/A</v>
      </c>
      <c r="BO181" s="89" t="e">
        <f ca="true">+IF(AND(ISNUMBER(OFFSET('Hygiene Data'!$I$5,0,10*ROW('Hygiene Data'!I175))),'Data Summary'!ED181="Yes"),OFFSET('Hygiene Data'!$I$5,0,10*ROW('Hygiene Data'!I175)),NA())</f>
        <v>#N/A</v>
      </c>
      <c r="BP181" s="89" t="e">
        <f ca="true">+IF(AND(ISNUMBER(OFFSET('Hygiene Data'!$I$7,0,10*ROW('Hygiene Data'!I175))),'Data Summary'!EE181="Yes"),OFFSET('Hygiene Data'!$I$7,0,10*ROW('Hygiene Data'!I175)),NA())</f>
        <v>#N/A</v>
      </c>
      <c r="BQ181" s="89" t="e">
        <f ca="true">+IF(AND(ISNUMBER(OFFSET('Hygiene Data'!$I$9,0,10*ROW('Hygiene Data'!I175))),'Data Summary'!EF181="Yes"),OFFSET('Hygiene Data'!$I$9,0,10*ROW('Hygiene Data'!I175)),NA())</f>
        <v>#N/A</v>
      </c>
    </row>
    <row xmlns:x14ac="http://schemas.microsoft.com/office/spreadsheetml/2009/9/ac" r="182" x14ac:dyDescent="0.2">
      <c r="A182" s="326" t="e">
        <f ca="true">+RIGHT('Data Summary'!A182,LEN('Data Summary'!A182)-9)</f>
        <v>#VALUE!</v>
      </c>
      <c r="B182" s="34" t="str">
        <f ca="true">+IF(ISTEXT('Data Summary'!B182),'Data Summary'!B182,"")</f>
        <v/>
      </c>
      <c r="C182" s="325" t="e">
        <f ca="true">+VALUE('Data Summary'!C182)</f>
        <v>#VALUE!</v>
      </c>
      <c r="D182" s="87" t="e">
        <f ca="true">+IF(AND(ISNUMBER(OFFSET('Water Data'!$D$4,0,10*ROW('Water Data'!D176))),'Data Summary'!BS182="Yes"),100-OFFSET('Water Data'!$D$4,0,10*ROW('Water Data'!D176)),NA())</f>
        <v>#N/A</v>
      </c>
      <c r="E182" s="87" t="e">
        <f ca="true">+IF(AND(ISNUMBER(OFFSET('Water Data'!$D$6,0,10*ROW('Water Data'!D176))),'Data Summary'!BT182="Yes"),OFFSET('Water Data'!$D$6,0,10*ROW('Water Data'!D176)),NA())</f>
        <v>#N/A</v>
      </c>
      <c r="F182" s="87" t="e">
        <f ca="true">+IF(AND(ISNUMBER(OFFSET('Water Data'!$D$9,0,10*ROW('Water Data'!D176))),'Data Summary'!BU182="Yes"),OFFSET('Water Data'!$D$9,0,10*ROW('Water Data'!D176)),NA())</f>
        <v>#N/A</v>
      </c>
      <c r="G182" s="87" t="e">
        <f ca="true">+IF(AND(ISNUMBER(OFFSET('Water Data'!$E$4,0,10*ROW('Water Data'!E176))),'Data Summary'!BV182="Yes"),100-OFFSET('Water Data'!$E$4,0,10*ROW('Water Data'!E176)),NA())</f>
        <v>#N/A</v>
      </c>
      <c r="H182" s="87" t="e">
        <f ca="true">+IF(AND(ISNUMBER(OFFSET('Water Data'!$E$6,0,10*ROW('Water Data'!E176))),'Data Summary'!BW182="Yes"),OFFSET('Water Data'!$E$6,0,10*ROW('Water Data'!E176)),NA())</f>
        <v>#N/A</v>
      </c>
      <c r="I182" s="87" t="e">
        <f ca="true">+IF(AND(ISNUMBER(OFFSET('Water Data'!$E$9,0,10*ROW('Water Data'!E176))),'Data Summary'!BX182="Yes"),OFFSET('Water Data'!$E$9,0,10*ROW('Water Data'!E176)),NA())</f>
        <v>#N/A</v>
      </c>
      <c r="J182" s="87" t="e">
        <f ca="true">+IF(AND(ISNUMBER(OFFSET('Water Data'!$F$4,0,10*ROW('Water Data'!F176))),'Data Summary'!BY182="Yes"),100-OFFSET('Water Data'!$F$4,0,10*ROW('Water Data'!F176)),NA())</f>
        <v>#N/A</v>
      </c>
      <c r="K182" s="87" t="e">
        <f ca="true">+IF(AND(ISNUMBER(OFFSET('Water Data'!$F$6,0,10*ROW('Water Data'!F176))),'Data Summary'!BZ182="Yes"),OFFSET('Water Data'!$F$6,0,10*ROW('Water Data'!F176)),NA())</f>
        <v>#N/A</v>
      </c>
      <c r="L182" s="87" t="e">
        <f ca="true">+IF(AND(ISNUMBER(OFFSET('Water Data'!$F$9,0,10*ROW('Water Data'!F176))),'Data Summary'!CA182="Yes"),OFFSET('Water Data'!$F$9,0,10*ROW('Water Data'!F176)),NA())</f>
        <v>#N/A</v>
      </c>
      <c r="M182" s="87" t="e">
        <f ca="true">+IF(AND(ISNUMBER(OFFSET('Water Data'!$G$4,0,10*ROW('Water Data'!G176))),'Data Summary'!CB182="Yes"),100-OFFSET('Water Data'!$G$4,0,10*ROW('Water Data'!G176)),NA())</f>
        <v>#N/A</v>
      </c>
      <c r="N182" s="87" t="e">
        <f ca="true">+IF(AND(ISNUMBER(OFFSET('Water Data'!$G$6,0,10*ROW('Water Data'!G176))),'Data Summary'!CC182="Yes"),OFFSET('Water Data'!$G$6,0,10*ROW('Water Data'!G176)),NA())</f>
        <v>#N/A</v>
      </c>
      <c r="O182" s="87" t="e">
        <f ca="true">+IF(AND(ISNUMBER(OFFSET('Water Data'!$G$9,0,10*ROW('Water Data'!G176))),'Data Summary'!CD182="Yes"),OFFSET('Water Data'!$G$9,0,10*ROW('Water Data'!G176)),NA())</f>
        <v>#N/A</v>
      </c>
      <c r="P182" s="87" t="e">
        <f ca="true">+IF(AND(ISNUMBER(OFFSET('Water Data'!$H$4,0,10*ROW('Water Data'!H176))),'Data Summary'!CE182="Yes"),100-OFFSET('Water Data'!$H$4,0,10*ROW('Water Data'!H176)),NA())</f>
        <v>#N/A</v>
      </c>
      <c r="Q182" s="87" t="e">
        <f ca="true">+IF(AND(ISNUMBER(OFFSET('Water Data'!$H$6,0,10*ROW('Water Data'!H176))),'Data Summary'!CF182="Yes"),OFFSET('Water Data'!$H$6,0,10*ROW('Water Data'!H176)),NA())</f>
        <v>#N/A</v>
      </c>
      <c r="R182" s="87" t="e">
        <f ca="true">+IF(AND(ISNUMBER(OFFSET('Water Data'!$H$9,0,10*ROW('Water Data'!H176))),'Data Summary'!CG182="Yes"),OFFSET('Water Data'!$H$9,0,10*ROW('Water Data'!H176)),NA())</f>
        <v>#N/A</v>
      </c>
      <c r="S182" s="87" t="e">
        <f ca="true">+IF(AND(ISNUMBER(OFFSET('Water Data'!$I$4,0,10*ROW('Water Data'!I176))),'Data Summary'!CH182="Yes"),100-OFFSET('Water Data'!$I$4,0,10*ROW('Water Data'!I176)),NA())</f>
        <v>#N/A</v>
      </c>
      <c r="T182" s="87" t="e">
        <f ca="true">+IF(AND(ISNUMBER(OFFSET('Water Data'!$I$6,0,10*ROW('Water Data'!I176))),'Data Summary'!CI182="Yes"),OFFSET('Water Data'!$I$6,0,10*ROW('Water Data'!I176)),NA())</f>
        <v>#N/A</v>
      </c>
      <c r="U182" s="87" t="e">
        <f ca="true">+IF(AND(ISNUMBER(OFFSET('Water Data'!$I$9,0,10*ROW('Water Data'!I176))),'Data Summary'!CJ182="Yes"),OFFSET('Water Data'!$I$9,0,10*ROW('Water Data'!I176)),NA())</f>
        <v>#N/A</v>
      </c>
      <c r="V182" s="88" t="e">
        <f ca="true">+IF(AND(ISNUMBER(OFFSET('Sanitation Data'!$D$4,0,10*ROW('Sanitation Data'!D176))),'Data Summary'!CK182="Yes"),100-OFFSET('Sanitation Data'!$D$4,0,10*ROW('Sanitation Data'!D176)),NA())</f>
        <v>#N/A</v>
      </c>
      <c r="W182" s="88" t="e">
        <f ca="true">+IF(AND(ISNUMBER(OFFSET('Sanitation Data'!$D$6,0,10*ROW('Sanitation Data'!D176))),'Data Summary'!CL182="Yes"),OFFSET('Sanitation Data'!$D$6,0,10*ROW('Sanitation Data'!D176)),NA())</f>
        <v>#N/A</v>
      </c>
      <c r="X182" s="88" t="e">
        <f ca="true">+IF(AND(ISNUMBER(OFFSET('Sanitation Data'!$D$10,0,10*ROW('Sanitation Data'!D176))),'Data Summary'!CM182="Yes"),OFFSET('Sanitation Data'!$D$10,0,10*ROW('Sanitation Data'!D176)),NA())</f>
        <v>#N/A</v>
      </c>
      <c r="Y182" s="88" t="e">
        <f ca="true">+IF(AND(ISNUMBER(OFFSET('Sanitation Data'!$D$11,0,10*ROW('Sanitation Data'!D176))),'Data Summary'!CN182="Yes"),OFFSET('Sanitation Data'!$D$11,0,10*ROW('Sanitation Data'!D176)),NA())</f>
        <v>#N/A</v>
      </c>
      <c r="Z182" s="88" t="e">
        <f ca="true">+IF(AND(ISNUMBER(OFFSET('Sanitation Data'!$D$12,0,10*ROW('Sanitation Data'!D176))),'Data Summary'!CO182="Yes"),OFFSET('Sanitation Data'!$D$12,0,10*ROW('Sanitation Data'!D176)),NA())</f>
        <v>#N/A</v>
      </c>
      <c r="AA182" s="88" t="e">
        <f ca="true">+IF(AND(ISNUMBER(OFFSET('Sanitation Data'!$E$4,0,10*ROW('Sanitation Data'!E176))),'Data Summary'!CP182="Yes"),100-OFFSET('Sanitation Data'!$E$4,0,10*ROW('Sanitation Data'!E176)),NA())</f>
        <v>#N/A</v>
      </c>
      <c r="AB182" s="88" t="e">
        <f ca="true">+IF(AND(ISNUMBER(OFFSET('Sanitation Data'!$E$6,0,10*ROW('Sanitation Data'!E176))),'Data Summary'!CQ182="Yes"),OFFSET('Sanitation Data'!$E$6,0,10*ROW('Sanitation Data'!E176)),NA())</f>
        <v>#N/A</v>
      </c>
      <c r="AC182" s="88" t="e">
        <f ca="true">+IF(AND(ISNUMBER(OFFSET('Sanitation Data'!$E$10,0,10*ROW('Sanitation Data'!E176))),'Data Summary'!CR182="Yes"),OFFSET('Sanitation Data'!$E$10,0,10*ROW('Sanitation Data'!E176)),NA())</f>
        <v>#N/A</v>
      </c>
      <c r="AD182" s="88" t="e">
        <f ca="true">+IF(AND(ISNUMBER(OFFSET('Sanitation Data'!$E$11,0,10*ROW('Sanitation Data'!E176))),'Data Summary'!CS182="Yes"),OFFSET('Sanitation Data'!$E$11,0,10*ROW('Sanitation Data'!E176)),NA())</f>
        <v>#N/A</v>
      </c>
      <c r="AE182" s="88" t="e">
        <f ca="true">+IF(AND(ISNUMBER(OFFSET('Sanitation Data'!$E$12,0,10*ROW('Sanitation Data'!E176))),'Data Summary'!CT182="Yes"),OFFSET('Sanitation Data'!$E$12,0,10*ROW('Sanitation Data'!E176)),NA())</f>
        <v>#N/A</v>
      </c>
      <c r="AF182" s="88" t="e">
        <f ca="true">+IF(AND(ISNUMBER(OFFSET('Sanitation Data'!$F$4,0,10*ROW('Sanitation Data'!F176))),'Data Summary'!CU182="Yes"),100-OFFSET('Sanitation Data'!$F$4,0,10*ROW('Sanitation Data'!F176)),NA())</f>
        <v>#N/A</v>
      </c>
      <c r="AG182" s="88" t="e">
        <f ca="true">+IF(AND(ISNUMBER(OFFSET('Sanitation Data'!$F$6,0,10*ROW('Sanitation Data'!F176))),'Data Summary'!CV182="Yes"),OFFSET('Sanitation Data'!$F$6,0,10*ROW('Sanitation Data'!F176)),NA())</f>
        <v>#N/A</v>
      </c>
      <c r="AH182" s="88" t="e">
        <f ca="true">+IF(AND(ISNUMBER(OFFSET('Sanitation Data'!$F$10,0,10*ROW('Sanitation Data'!F176))),'Data Summary'!CW182="Yes"),OFFSET('Sanitation Data'!$F$10,0,10*ROW('Sanitation Data'!F176)),NA())</f>
        <v>#N/A</v>
      </c>
      <c r="AI182" s="88" t="e">
        <f ca="true">+IF(AND(ISNUMBER(OFFSET('Sanitation Data'!$F$11,0,10*ROW('Sanitation Data'!F176))),'Data Summary'!CX182="Yes"),OFFSET('Sanitation Data'!$F$11,0,10*ROW('Sanitation Data'!F176)),NA())</f>
        <v>#N/A</v>
      </c>
      <c r="AJ182" s="88" t="e">
        <f ca="true">+IF(AND(ISNUMBER(OFFSET('Sanitation Data'!$F$12,0,10*ROW('Sanitation Data'!F176))),'Data Summary'!CY182="Yes"),OFFSET('Sanitation Data'!$F$12,0,10*ROW('Sanitation Data'!F176)),NA())</f>
        <v>#N/A</v>
      </c>
      <c r="AK182" s="88" t="e">
        <f ca="true">+IF(AND(ISNUMBER(OFFSET('Sanitation Data'!$G$4,0,10*ROW('Sanitation Data'!G176))),'Data Summary'!CZ182="Yes"),100-OFFSET('Sanitation Data'!$G$4,0,10*ROW('Sanitation Data'!G176)),NA())</f>
        <v>#N/A</v>
      </c>
      <c r="AL182" s="88" t="e">
        <f ca="true">+IF(AND(ISNUMBER(OFFSET('Sanitation Data'!$G$6,0,10*ROW('Sanitation Data'!G176))),'Data Summary'!DA182="Yes"),OFFSET('Sanitation Data'!$G$6,0,10*ROW('Sanitation Data'!G176)),NA())</f>
        <v>#N/A</v>
      </c>
      <c r="AM182" s="88" t="e">
        <f ca="true">+IF(AND(ISNUMBER(OFFSET('Sanitation Data'!$G$10,0,10*ROW('Sanitation Data'!G176))),'Data Summary'!DB182="Yes"),OFFSET('Sanitation Data'!$G$10,0,10*ROW('Sanitation Data'!G176)),NA())</f>
        <v>#N/A</v>
      </c>
      <c r="AN182" s="88" t="e">
        <f ca="true">+IF(AND(ISNUMBER(OFFSET('Sanitation Data'!$G$11,0,10*ROW('Sanitation Data'!G176))),'Data Summary'!DC182="Yes"),OFFSET('Sanitation Data'!$G$11,0,10*ROW('Sanitation Data'!G176)),NA())</f>
        <v>#N/A</v>
      </c>
      <c r="AO182" s="88" t="e">
        <f ca="true">+IF(AND(ISNUMBER(OFFSET('Sanitation Data'!$G$12,0,10*ROW('Sanitation Data'!G176))),'Data Summary'!DD182="Yes"),OFFSET('Sanitation Data'!$G$12,0,10*ROW('Sanitation Data'!G176)),NA())</f>
        <v>#N/A</v>
      </c>
      <c r="AP182" s="88" t="e">
        <f ca="true">+IF(AND(ISNUMBER(OFFSET('Sanitation Data'!$H$4,0,10*ROW('Sanitation Data'!H176))),'Data Summary'!DE182="Yes"),100-OFFSET('Sanitation Data'!$H$4,0,10*ROW('Sanitation Data'!H176)),NA())</f>
        <v>#N/A</v>
      </c>
      <c r="AQ182" s="88" t="e">
        <f ca="true">+IF(AND(ISNUMBER(OFFSET('Sanitation Data'!$H$6,0,10*ROW('Sanitation Data'!H176))),'Data Summary'!DF182="Yes"),OFFSET('Sanitation Data'!$H$6,0,10*ROW('Sanitation Data'!H176)),NA())</f>
        <v>#N/A</v>
      </c>
      <c r="AR182" s="88" t="e">
        <f ca="true">+IF(AND(ISNUMBER(OFFSET('Sanitation Data'!$H$10,0,10*ROW('Sanitation Data'!H176))),'Data Summary'!DG182="Yes"),OFFSET('Sanitation Data'!$H$10,0,10*ROW('Sanitation Data'!H176)),NA())</f>
        <v>#N/A</v>
      </c>
      <c r="AS182" s="88" t="e">
        <f ca="true">+IF(AND(ISNUMBER(OFFSET('Sanitation Data'!$H$11,0,10*ROW('Sanitation Data'!H176))),'Data Summary'!DH182="Yes"),OFFSET('Sanitation Data'!$H$11,0,10*ROW('Sanitation Data'!H176)),NA())</f>
        <v>#N/A</v>
      </c>
      <c r="AT182" s="88" t="e">
        <f ca="true">+IF(AND(ISNUMBER(OFFSET('Sanitation Data'!$H$12,0,10*ROW('Sanitation Data'!H176))),'Data Summary'!DI182="Yes"),OFFSET('Sanitation Data'!$H$12,0,10*ROW('Sanitation Data'!H176)),NA())</f>
        <v>#N/A</v>
      </c>
      <c r="AU182" s="88" t="e">
        <f ca="true">+IF(AND(ISNUMBER(OFFSET('Sanitation Data'!$I$4,0,10*ROW('Sanitation Data'!I176))),'Data Summary'!DJ182="Yes"),100-OFFSET('Sanitation Data'!$I$4,0,10*ROW('Sanitation Data'!I176)),NA())</f>
        <v>#N/A</v>
      </c>
      <c r="AV182" s="88" t="e">
        <f ca="true">+IF(AND(ISNUMBER(OFFSET('Sanitation Data'!$I$6,0,10*ROW('Sanitation Data'!I176))),'Data Summary'!DK182="Yes"),OFFSET('Sanitation Data'!$I$6,0,10*ROW('Sanitation Data'!I176)),NA())</f>
        <v>#N/A</v>
      </c>
      <c r="AW182" s="88" t="e">
        <f ca="true">+IF(AND(ISNUMBER(OFFSET('Sanitation Data'!$I$10,0,10*ROW('Sanitation Data'!I176))),'Data Summary'!DL182="Yes"),OFFSET('Sanitation Data'!$I$10,0,10*ROW('Sanitation Data'!I176)),NA())</f>
        <v>#N/A</v>
      </c>
      <c r="AX182" s="88" t="e">
        <f ca="true">+IF(AND(ISNUMBER(OFFSET('Sanitation Data'!$I$11,0,10*ROW('Sanitation Data'!I176))),'Data Summary'!DM182="Yes"),OFFSET('Sanitation Data'!$I$11,0,10*ROW('Sanitation Data'!I176)),NA())</f>
        <v>#N/A</v>
      </c>
      <c r="AY182" s="88" t="e">
        <f ca="true">+IF(AND(ISNUMBER(OFFSET('Sanitation Data'!$I$12,0,10*ROW('Sanitation Data'!I176))),'Data Summary'!DN182="Yes"),OFFSET('Sanitation Data'!$I$12,0,10*ROW('Sanitation Data'!I176)),NA())</f>
        <v>#N/A</v>
      </c>
      <c r="AZ182" s="89" t="e">
        <f ca="true">+IF(AND(ISNUMBER(OFFSET('Hygiene Data'!$D$5,0,10*ROW('Hygiene Data'!D176))),'Data Summary'!DO182="Yes"),OFFSET('Hygiene Data'!$D$5,0,10*ROW('Hygiene Data'!D176)),NA())</f>
        <v>#N/A</v>
      </c>
      <c r="BA182" s="89" t="e">
        <f ca="true">+IF(AND(ISNUMBER(OFFSET('Hygiene Data'!$D$7,0,10*ROW('Hygiene Data'!D176))),'Data Summary'!DP182="Yes"),OFFSET('Hygiene Data'!$D$7,0,10*ROW('Hygiene Data'!D176)),NA())</f>
        <v>#N/A</v>
      </c>
      <c r="BB182" s="89" t="e">
        <f ca="true">+IF(AND(ISNUMBER(OFFSET('Hygiene Data'!$D$9,0,10*ROW('Hygiene Data'!D176))),'Data Summary'!DQ182="Yes"),OFFSET('Hygiene Data'!$D$9,0,10*ROW('Hygiene Data'!D176)),NA())</f>
        <v>#N/A</v>
      </c>
      <c r="BC182" s="89" t="e">
        <f ca="true">+IF(AND(ISNUMBER(OFFSET('Hygiene Data'!$E$5,0,10*ROW('Hygiene Data'!E176))),'Data Summary'!DR182="Yes"),OFFSET('Hygiene Data'!$E$5,0,10*ROW('Hygiene Data'!E176)),NA())</f>
        <v>#N/A</v>
      </c>
      <c r="BD182" s="89" t="e">
        <f ca="true">+IF(AND(ISNUMBER(OFFSET('Hygiene Data'!$E$7,0,10*ROW('Hygiene Data'!E176))),'Data Summary'!DS182="Yes"),OFFSET('Hygiene Data'!$E$7,0,10*ROW('Hygiene Data'!E176)),NA())</f>
        <v>#N/A</v>
      </c>
      <c r="BE182" s="89" t="e">
        <f ca="true">+IF(AND(ISNUMBER(OFFSET('Hygiene Data'!$E$9,0,10*ROW('Hygiene Data'!E176))),'Data Summary'!DT182="Yes"),OFFSET('Hygiene Data'!$E$9,0,10*ROW('Hygiene Data'!E176)),NA())</f>
        <v>#N/A</v>
      </c>
      <c r="BF182" s="89" t="e">
        <f ca="true">+IF(AND(ISNUMBER(OFFSET('Hygiene Data'!$F$5,0,10*ROW('Hygiene Data'!F176))),'Data Summary'!DU182="Yes"),OFFSET('Hygiene Data'!$F$5,0,10*ROW('Hygiene Data'!F176)),NA())</f>
        <v>#N/A</v>
      </c>
      <c r="BG182" s="89" t="e">
        <f ca="true">+IF(AND(ISNUMBER(OFFSET('Hygiene Data'!$F$7,0,10*ROW('Hygiene Data'!F176))),'Data Summary'!DV182="Yes"),OFFSET('Hygiene Data'!$F$7,0,10*ROW('Hygiene Data'!F176)),NA())</f>
        <v>#N/A</v>
      </c>
      <c r="BH182" s="89" t="e">
        <f ca="true">+IF(AND(ISNUMBER(OFFSET('Hygiene Data'!$F$9,0,10*ROW('Hygiene Data'!F176))),'Data Summary'!DW182="Yes"),OFFSET('Hygiene Data'!$F$9,0,10*ROW('Hygiene Data'!F176)),NA())</f>
        <v>#N/A</v>
      </c>
      <c r="BI182" s="89" t="e">
        <f ca="true">+IF(AND(ISNUMBER(OFFSET('Hygiene Data'!$G$5,0,10*ROW('Hygiene Data'!G176))),'Data Summary'!DX182="Yes"),OFFSET('Hygiene Data'!$G$5,0,10*ROW('Hygiene Data'!G176)),NA())</f>
        <v>#N/A</v>
      </c>
      <c r="BJ182" s="89" t="e">
        <f ca="true">+IF(AND(ISNUMBER(OFFSET('Hygiene Data'!$G$7,0,10*ROW('Hygiene Data'!G176))),'Data Summary'!DY182="Yes"),OFFSET('Hygiene Data'!$G$7,0,10*ROW('Hygiene Data'!G176)),NA())</f>
        <v>#N/A</v>
      </c>
      <c r="BK182" s="89" t="e">
        <f ca="true">+IF(AND(ISNUMBER(OFFSET('Hygiene Data'!$G$9,0,10*ROW('Hygiene Data'!G176))),'Data Summary'!DZ182="Yes"),OFFSET('Hygiene Data'!$G$9,0,10*ROW('Hygiene Data'!G176)),NA())</f>
        <v>#N/A</v>
      </c>
      <c r="BL182" s="89" t="e">
        <f ca="true">+IF(AND(ISNUMBER(OFFSET('Hygiene Data'!$H$5,0,10*ROW('Hygiene Data'!H176))),'Data Summary'!EA182="Yes"),OFFSET('Hygiene Data'!$H$5,0,10*ROW('Hygiene Data'!H176)),NA())</f>
        <v>#N/A</v>
      </c>
      <c r="BM182" s="89" t="e">
        <f ca="true">+IF(AND(ISNUMBER(OFFSET('Hygiene Data'!$H$7,0,10*ROW('Hygiene Data'!H176))),'Data Summary'!EB182="Yes"),OFFSET('Hygiene Data'!$H$7,0,10*ROW('Hygiene Data'!H176)),NA())</f>
        <v>#N/A</v>
      </c>
      <c r="BN182" s="89" t="e">
        <f ca="true">+IF(AND(ISNUMBER(OFFSET('Hygiene Data'!$H$9,0,10*ROW('Hygiene Data'!H176))),'Data Summary'!EC182="Yes"),OFFSET('Hygiene Data'!$H$9,0,10*ROW('Hygiene Data'!H176)),NA())</f>
        <v>#N/A</v>
      </c>
      <c r="BO182" s="89" t="e">
        <f ca="true">+IF(AND(ISNUMBER(OFFSET('Hygiene Data'!$I$5,0,10*ROW('Hygiene Data'!I176))),'Data Summary'!ED182="Yes"),OFFSET('Hygiene Data'!$I$5,0,10*ROW('Hygiene Data'!I176)),NA())</f>
        <v>#N/A</v>
      </c>
      <c r="BP182" s="89" t="e">
        <f ca="true">+IF(AND(ISNUMBER(OFFSET('Hygiene Data'!$I$7,0,10*ROW('Hygiene Data'!I176))),'Data Summary'!EE182="Yes"),OFFSET('Hygiene Data'!$I$7,0,10*ROW('Hygiene Data'!I176)),NA())</f>
        <v>#N/A</v>
      </c>
      <c r="BQ182" s="89" t="e">
        <f ca="true">+IF(AND(ISNUMBER(OFFSET('Hygiene Data'!$I$9,0,10*ROW('Hygiene Data'!I176))),'Data Summary'!EF182="Yes"),OFFSET('Hygiene Data'!$I$9,0,10*ROW('Hygiene Data'!I176)),NA())</f>
        <v>#N/A</v>
      </c>
    </row>
    <row xmlns:x14ac="http://schemas.microsoft.com/office/spreadsheetml/2009/9/ac" r="183" x14ac:dyDescent="0.2">
      <c r="A183" s="326" t="e">
        <f ca="true">+RIGHT('Data Summary'!A183,LEN('Data Summary'!A183)-9)</f>
        <v>#VALUE!</v>
      </c>
      <c r="B183" s="34" t="str">
        <f ca="true">+IF(ISTEXT('Data Summary'!B183),'Data Summary'!B183,"")</f>
        <v/>
      </c>
      <c r="C183" s="325" t="e">
        <f ca="true">+VALUE('Data Summary'!C183)</f>
        <v>#VALUE!</v>
      </c>
      <c r="D183" s="87" t="e">
        <f ca="true">+IF(AND(ISNUMBER(OFFSET('Water Data'!$D$4,0,10*ROW('Water Data'!D177))),'Data Summary'!BS183="Yes"),100-OFFSET('Water Data'!$D$4,0,10*ROW('Water Data'!D177)),NA())</f>
        <v>#N/A</v>
      </c>
      <c r="E183" s="87" t="e">
        <f ca="true">+IF(AND(ISNUMBER(OFFSET('Water Data'!$D$6,0,10*ROW('Water Data'!D177))),'Data Summary'!BT183="Yes"),OFFSET('Water Data'!$D$6,0,10*ROW('Water Data'!D177)),NA())</f>
        <v>#N/A</v>
      </c>
      <c r="F183" s="87" t="e">
        <f ca="true">+IF(AND(ISNUMBER(OFFSET('Water Data'!$D$9,0,10*ROW('Water Data'!D177))),'Data Summary'!BU183="Yes"),OFFSET('Water Data'!$D$9,0,10*ROW('Water Data'!D177)),NA())</f>
        <v>#N/A</v>
      </c>
      <c r="G183" s="87" t="e">
        <f ca="true">+IF(AND(ISNUMBER(OFFSET('Water Data'!$E$4,0,10*ROW('Water Data'!E177))),'Data Summary'!BV183="Yes"),100-OFFSET('Water Data'!$E$4,0,10*ROW('Water Data'!E177)),NA())</f>
        <v>#N/A</v>
      </c>
      <c r="H183" s="87" t="e">
        <f ca="true">+IF(AND(ISNUMBER(OFFSET('Water Data'!$E$6,0,10*ROW('Water Data'!E177))),'Data Summary'!BW183="Yes"),OFFSET('Water Data'!$E$6,0,10*ROW('Water Data'!E177)),NA())</f>
        <v>#N/A</v>
      </c>
      <c r="I183" s="87" t="e">
        <f ca="true">+IF(AND(ISNUMBER(OFFSET('Water Data'!$E$9,0,10*ROW('Water Data'!E177))),'Data Summary'!BX183="Yes"),OFFSET('Water Data'!$E$9,0,10*ROW('Water Data'!E177)),NA())</f>
        <v>#N/A</v>
      </c>
      <c r="J183" s="87" t="e">
        <f ca="true">+IF(AND(ISNUMBER(OFFSET('Water Data'!$F$4,0,10*ROW('Water Data'!F177))),'Data Summary'!BY183="Yes"),100-OFFSET('Water Data'!$F$4,0,10*ROW('Water Data'!F177)),NA())</f>
        <v>#N/A</v>
      </c>
      <c r="K183" s="87" t="e">
        <f ca="true">+IF(AND(ISNUMBER(OFFSET('Water Data'!$F$6,0,10*ROW('Water Data'!F177))),'Data Summary'!BZ183="Yes"),OFFSET('Water Data'!$F$6,0,10*ROW('Water Data'!F177)),NA())</f>
        <v>#N/A</v>
      </c>
      <c r="L183" s="87" t="e">
        <f ca="true">+IF(AND(ISNUMBER(OFFSET('Water Data'!$F$9,0,10*ROW('Water Data'!F177))),'Data Summary'!CA183="Yes"),OFFSET('Water Data'!$F$9,0,10*ROW('Water Data'!F177)),NA())</f>
        <v>#N/A</v>
      </c>
      <c r="M183" s="87" t="e">
        <f ca="true">+IF(AND(ISNUMBER(OFFSET('Water Data'!$G$4,0,10*ROW('Water Data'!G177))),'Data Summary'!CB183="Yes"),100-OFFSET('Water Data'!$G$4,0,10*ROW('Water Data'!G177)),NA())</f>
        <v>#N/A</v>
      </c>
      <c r="N183" s="87" t="e">
        <f ca="true">+IF(AND(ISNUMBER(OFFSET('Water Data'!$G$6,0,10*ROW('Water Data'!G177))),'Data Summary'!CC183="Yes"),OFFSET('Water Data'!$G$6,0,10*ROW('Water Data'!G177)),NA())</f>
        <v>#N/A</v>
      </c>
      <c r="O183" s="87" t="e">
        <f ca="true">+IF(AND(ISNUMBER(OFFSET('Water Data'!$G$9,0,10*ROW('Water Data'!G177))),'Data Summary'!CD183="Yes"),OFFSET('Water Data'!$G$9,0,10*ROW('Water Data'!G177)),NA())</f>
        <v>#N/A</v>
      </c>
      <c r="P183" s="87" t="e">
        <f ca="true">+IF(AND(ISNUMBER(OFFSET('Water Data'!$H$4,0,10*ROW('Water Data'!H177))),'Data Summary'!CE183="Yes"),100-OFFSET('Water Data'!$H$4,0,10*ROW('Water Data'!H177)),NA())</f>
        <v>#N/A</v>
      </c>
      <c r="Q183" s="87" t="e">
        <f ca="true">+IF(AND(ISNUMBER(OFFSET('Water Data'!$H$6,0,10*ROW('Water Data'!H177))),'Data Summary'!CF183="Yes"),OFFSET('Water Data'!$H$6,0,10*ROW('Water Data'!H177)),NA())</f>
        <v>#N/A</v>
      </c>
      <c r="R183" s="87" t="e">
        <f ca="true">+IF(AND(ISNUMBER(OFFSET('Water Data'!$H$9,0,10*ROW('Water Data'!H177))),'Data Summary'!CG183="Yes"),OFFSET('Water Data'!$H$9,0,10*ROW('Water Data'!H177)),NA())</f>
        <v>#N/A</v>
      </c>
      <c r="S183" s="87" t="e">
        <f ca="true">+IF(AND(ISNUMBER(OFFSET('Water Data'!$I$4,0,10*ROW('Water Data'!I177))),'Data Summary'!CH183="Yes"),100-OFFSET('Water Data'!$I$4,0,10*ROW('Water Data'!I177)),NA())</f>
        <v>#N/A</v>
      </c>
      <c r="T183" s="87" t="e">
        <f ca="true">+IF(AND(ISNUMBER(OFFSET('Water Data'!$I$6,0,10*ROW('Water Data'!I177))),'Data Summary'!CI183="Yes"),OFFSET('Water Data'!$I$6,0,10*ROW('Water Data'!I177)),NA())</f>
        <v>#N/A</v>
      </c>
      <c r="U183" s="87" t="e">
        <f ca="true">+IF(AND(ISNUMBER(OFFSET('Water Data'!$I$9,0,10*ROW('Water Data'!I177))),'Data Summary'!CJ183="Yes"),OFFSET('Water Data'!$I$9,0,10*ROW('Water Data'!I177)),NA())</f>
        <v>#N/A</v>
      </c>
      <c r="V183" s="88" t="e">
        <f ca="true">+IF(AND(ISNUMBER(OFFSET('Sanitation Data'!$D$4,0,10*ROW('Sanitation Data'!D177))),'Data Summary'!CK183="Yes"),100-OFFSET('Sanitation Data'!$D$4,0,10*ROW('Sanitation Data'!D177)),NA())</f>
        <v>#N/A</v>
      </c>
      <c r="W183" s="88" t="e">
        <f ca="true">+IF(AND(ISNUMBER(OFFSET('Sanitation Data'!$D$6,0,10*ROW('Sanitation Data'!D177))),'Data Summary'!CL183="Yes"),OFFSET('Sanitation Data'!$D$6,0,10*ROW('Sanitation Data'!D177)),NA())</f>
        <v>#N/A</v>
      </c>
      <c r="X183" s="88" t="e">
        <f ca="true">+IF(AND(ISNUMBER(OFFSET('Sanitation Data'!$D$10,0,10*ROW('Sanitation Data'!D177))),'Data Summary'!CM183="Yes"),OFFSET('Sanitation Data'!$D$10,0,10*ROW('Sanitation Data'!D177)),NA())</f>
        <v>#N/A</v>
      </c>
      <c r="Y183" s="88" t="e">
        <f ca="true">+IF(AND(ISNUMBER(OFFSET('Sanitation Data'!$D$11,0,10*ROW('Sanitation Data'!D177))),'Data Summary'!CN183="Yes"),OFFSET('Sanitation Data'!$D$11,0,10*ROW('Sanitation Data'!D177)),NA())</f>
        <v>#N/A</v>
      </c>
      <c r="Z183" s="88" t="e">
        <f ca="true">+IF(AND(ISNUMBER(OFFSET('Sanitation Data'!$D$12,0,10*ROW('Sanitation Data'!D177))),'Data Summary'!CO183="Yes"),OFFSET('Sanitation Data'!$D$12,0,10*ROW('Sanitation Data'!D177)),NA())</f>
        <v>#N/A</v>
      </c>
      <c r="AA183" s="88" t="e">
        <f ca="true">+IF(AND(ISNUMBER(OFFSET('Sanitation Data'!$E$4,0,10*ROW('Sanitation Data'!E177))),'Data Summary'!CP183="Yes"),100-OFFSET('Sanitation Data'!$E$4,0,10*ROW('Sanitation Data'!E177)),NA())</f>
        <v>#N/A</v>
      </c>
      <c r="AB183" s="88" t="e">
        <f ca="true">+IF(AND(ISNUMBER(OFFSET('Sanitation Data'!$E$6,0,10*ROW('Sanitation Data'!E177))),'Data Summary'!CQ183="Yes"),OFFSET('Sanitation Data'!$E$6,0,10*ROW('Sanitation Data'!E177)),NA())</f>
        <v>#N/A</v>
      </c>
      <c r="AC183" s="88" t="e">
        <f ca="true">+IF(AND(ISNUMBER(OFFSET('Sanitation Data'!$E$10,0,10*ROW('Sanitation Data'!E177))),'Data Summary'!CR183="Yes"),OFFSET('Sanitation Data'!$E$10,0,10*ROW('Sanitation Data'!E177)),NA())</f>
        <v>#N/A</v>
      </c>
      <c r="AD183" s="88" t="e">
        <f ca="true">+IF(AND(ISNUMBER(OFFSET('Sanitation Data'!$E$11,0,10*ROW('Sanitation Data'!E177))),'Data Summary'!CS183="Yes"),OFFSET('Sanitation Data'!$E$11,0,10*ROW('Sanitation Data'!E177)),NA())</f>
        <v>#N/A</v>
      </c>
      <c r="AE183" s="88" t="e">
        <f ca="true">+IF(AND(ISNUMBER(OFFSET('Sanitation Data'!$E$12,0,10*ROW('Sanitation Data'!E177))),'Data Summary'!CT183="Yes"),OFFSET('Sanitation Data'!$E$12,0,10*ROW('Sanitation Data'!E177)),NA())</f>
        <v>#N/A</v>
      </c>
      <c r="AF183" s="88" t="e">
        <f ca="true">+IF(AND(ISNUMBER(OFFSET('Sanitation Data'!$F$4,0,10*ROW('Sanitation Data'!F177))),'Data Summary'!CU183="Yes"),100-OFFSET('Sanitation Data'!$F$4,0,10*ROW('Sanitation Data'!F177)),NA())</f>
        <v>#N/A</v>
      </c>
      <c r="AG183" s="88" t="e">
        <f ca="true">+IF(AND(ISNUMBER(OFFSET('Sanitation Data'!$F$6,0,10*ROW('Sanitation Data'!F177))),'Data Summary'!CV183="Yes"),OFFSET('Sanitation Data'!$F$6,0,10*ROW('Sanitation Data'!F177)),NA())</f>
        <v>#N/A</v>
      </c>
      <c r="AH183" s="88" t="e">
        <f ca="true">+IF(AND(ISNUMBER(OFFSET('Sanitation Data'!$F$10,0,10*ROW('Sanitation Data'!F177))),'Data Summary'!CW183="Yes"),OFFSET('Sanitation Data'!$F$10,0,10*ROW('Sanitation Data'!F177)),NA())</f>
        <v>#N/A</v>
      </c>
      <c r="AI183" s="88" t="e">
        <f ca="true">+IF(AND(ISNUMBER(OFFSET('Sanitation Data'!$F$11,0,10*ROW('Sanitation Data'!F177))),'Data Summary'!CX183="Yes"),OFFSET('Sanitation Data'!$F$11,0,10*ROW('Sanitation Data'!F177)),NA())</f>
        <v>#N/A</v>
      </c>
      <c r="AJ183" s="88" t="e">
        <f ca="true">+IF(AND(ISNUMBER(OFFSET('Sanitation Data'!$F$12,0,10*ROW('Sanitation Data'!F177))),'Data Summary'!CY183="Yes"),OFFSET('Sanitation Data'!$F$12,0,10*ROW('Sanitation Data'!F177)),NA())</f>
        <v>#N/A</v>
      </c>
      <c r="AK183" s="88" t="e">
        <f ca="true">+IF(AND(ISNUMBER(OFFSET('Sanitation Data'!$G$4,0,10*ROW('Sanitation Data'!G177))),'Data Summary'!CZ183="Yes"),100-OFFSET('Sanitation Data'!$G$4,0,10*ROW('Sanitation Data'!G177)),NA())</f>
        <v>#N/A</v>
      </c>
      <c r="AL183" s="88" t="e">
        <f ca="true">+IF(AND(ISNUMBER(OFFSET('Sanitation Data'!$G$6,0,10*ROW('Sanitation Data'!G177))),'Data Summary'!DA183="Yes"),OFFSET('Sanitation Data'!$G$6,0,10*ROW('Sanitation Data'!G177)),NA())</f>
        <v>#N/A</v>
      </c>
      <c r="AM183" s="88" t="e">
        <f ca="true">+IF(AND(ISNUMBER(OFFSET('Sanitation Data'!$G$10,0,10*ROW('Sanitation Data'!G177))),'Data Summary'!DB183="Yes"),OFFSET('Sanitation Data'!$G$10,0,10*ROW('Sanitation Data'!G177)),NA())</f>
        <v>#N/A</v>
      </c>
      <c r="AN183" s="88" t="e">
        <f ca="true">+IF(AND(ISNUMBER(OFFSET('Sanitation Data'!$G$11,0,10*ROW('Sanitation Data'!G177))),'Data Summary'!DC183="Yes"),OFFSET('Sanitation Data'!$G$11,0,10*ROW('Sanitation Data'!G177)),NA())</f>
        <v>#N/A</v>
      </c>
      <c r="AO183" s="88" t="e">
        <f ca="true">+IF(AND(ISNUMBER(OFFSET('Sanitation Data'!$G$12,0,10*ROW('Sanitation Data'!G177))),'Data Summary'!DD183="Yes"),OFFSET('Sanitation Data'!$G$12,0,10*ROW('Sanitation Data'!G177)),NA())</f>
        <v>#N/A</v>
      </c>
      <c r="AP183" s="88" t="e">
        <f ca="true">+IF(AND(ISNUMBER(OFFSET('Sanitation Data'!$H$4,0,10*ROW('Sanitation Data'!H177))),'Data Summary'!DE183="Yes"),100-OFFSET('Sanitation Data'!$H$4,0,10*ROW('Sanitation Data'!H177)),NA())</f>
        <v>#N/A</v>
      </c>
      <c r="AQ183" s="88" t="e">
        <f ca="true">+IF(AND(ISNUMBER(OFFSET('Sanitation Data'!$H$6,0,10*ROW('Sanitation Data'!H177))),'Data Summary'!DF183="Yes"),OFFSET('Sanitation Data'!$H$6,0,10*ROW('Sanitation Data'!H177)),NA())</f>
        <v>#N/A</v>
      </c>
      <c r="AR183" s="88" t="e">
        <f ca="true">+IF(AND(ISNUMBER(OFFSET('Sanitation Data'!$H$10,0,10*ROW('Sanitation Data'!H177))),'Data Summary'!DG183="Yes"),OFFSET('Sanitation Data'!$H$10,0,10*ROW('Sanitation Data'!H177)),NA())</f>
        <v>#N/A</v>
      </c>
      <c r="AS183" s="88" t="e">
        <f ca="true">+IF(AND(ISNUMBER(OFFSET('Sanitation Data'!$H$11,0,10*ROW('Sanitation Data'!H177))),'Data Summary'!DH183="Yes"),OFFSET('Sanitation Data'!$H$11,0,10*ROW('Sanitation Data'!H177)),NA())</f>
        <v>#N/A</v>
      </c>
      <c r="AT183" s="88" t="e">
        <f ca="true">+IF(AND(ISNUMBER(OFFSET('Sanitation Data'!$H$12,0,10*ROW('Sanitation Data'!H177))),'Data Summary'!DI183="Yes"),OFFSET('Sanitation Data'!$H$12,0,10*ROW('Sanitation Data'!H177)),NA())</f>
        <v>#N/A</v>
      </c>
      <c r="AU183" s="88" t="e">
        <f ca="true">+IF(AND(ISNUMBER(OFFSET('Sanitation Data'!$I$4,0,10*ROW('Sanitation Data'!I177))),'Data Summary'!DJ183="Yes"),100-OFFSET('Sanitation Data'!$I$4,0,10*ROW('Sanitation Data'!I177)),NA())</f>
        <v>#N/A</v>
      </c>
      <c r="AV183" s="88" t="e">
        <f ca="true">+IF(AND(ISNUMBER(OFFSET('Sanitation Data'!$I$6,0,10*ROW('Sanitation Data'!I177))),'Data Summary'!DK183="Yes"),OFFSET('Sanitation Data'!$I$6,0,10*ROW('Sanitation Data'!I177)),NA())</f>
        <v>#N/A</v>
      </c>
      <c r="AW183" s="88" t="e">
        <f ca="true">+IF(AND(ISNUMBER(OFFSET('Sanitation Data'!$I$10,0,10*ROW('Sanitation Data'!I177))),'Data Summary'!DL183="Yes"),OFFSET('Sanitation Data'!$I$10,0,10*ROW('Sanitation Data'!I177)),NA())</f>
        <v>#N/A</v>
      </c>
      <c r="AX183" s="88" t="e">
        <f ca="true">+IF(AND(ISNUMBER(OFFSET('Sanitation Data'!$I$11,0,10*ROW('Sanitation Data'!I177))),'Data Summary'!DM183="Yes"),OFFSET('Sanitation Data'!$I$11,0,10*ROW('Sanitation Data'!I177)),NA())</f>
        <v>#N/A</v>
      </c>
      <c r="AY183" s="88" t="e">
        <f ca="true">+IF(AND(ISNUMBER(OFFSET('Sanitation Data'!$I$12,0,10*ROW('Sanitation Data'!I177))),'Data Summary'!DN183="Yes"),OFFSET('Sanitation Data'!$I$12,0,10*ROW('Sanitation Data'!I177)),NA())</f>
        <v>#N/A</v>
      </c>
      <c r="AZ183" s="89" t="e">
        <f ca="true">+IF(AND(ISNUMBER(OFFSET('Hygiene Data'!$D$5,0,10*ROW('Hygiene Data'!D177))),'Data Summary'!DO183="Yes"),OFFSET('Hygiene Data'!$D$5,0,10*ROW('Hygiene Data'!D177)),NA())</f>
        <v>#N/A</v>
      </c>
      <c r="BA183" s="89" t="e">
        <f ca="true">+IF(AND(ISNUMBER(OFFSET('Hygiene Data'!$D$7,0,10*ROW('Hygiene Data'!D177))),'Data Summary'!DP183="Yes"),OFFSET('Hygiene Data'!$D$7,0,10*ROW('Hygiene Data'!D177)),NA())</f>
        <v>#N/A</v>
      </c>
      <c r="BB183" s="89" t="e">
        <f ca="true">+IF(AND(ISNUMBER(OFFSET('Hygiene Data'!$D$9,0,10*ROW('Hygiene Data'!D177))),'Data Summary'!DQ183="Yes"),OFFSET('Hygiene Data'!$D$9,0,10*ROW('Hygiene Data'!D177)),NA())</f>
        <v>#N/A</v>
      </c>
      <c r="BC183" s="89" t="e">
        <f ca="true">+IF(AND(ISNUMBER(OFFSET('Hygiene Data'!$E$5,0,10*ROW('Hygiene Data'!E177))),'Data Summary'!DR183="Yes"),OFFSET('Hygiene Data'!$E$5,0,10*ROW('Hygiene Data'!E177)),NA())</f>
        <v>#N/A</v>
      </c>
      <c r="BD183" s="89" t="e">
        <f ca="true">+IF(AND(ISNUMBER(OFFSET('Hygiene Data'!$E$7,0,10*ROW('Hygiene Data'!E177))),'Data Summary'!DS183="Yes"),OFFSET('Hygiene Data'!$E$7,0,10*ROW('Hygiene Data'!E177)),NA())</f>
        <v>#N/A</v>
      </c>
      <c r="BE183" s="89" t="e">
        <f ca="true">+IF(AND(ISNUMBER(OFFSET('Hygiene Data'!$E$9,0,10*ROW('Hygiene Data'!E177))),'Data Summary'!DT183="Yes"),OFFSET('Hygiene Data'!$E$9,0,10*ROW('Hygiene Data'!E177)),NA())</f>
        <v>#N/A</v>
      </c>
      <c r="BF183" s="89" t="e">
        <f ca="true">+IF(AND(ISNUMBER(OFFSET('Hygiene Data'!$F$5,0,10*ROW('Hygiene Data'!F177))),'Data Summary'!DU183="Yes"),OFFSET('Hygiene Data'!$F$5,0,10*ROW('Hygiene Data'!F177)),NA())</f>
        <v>#N/A</v>
      </c>
      <c r="BG183" s="89" t="e">
        <f ca="true">+IF(AND(ISNUMBER(OFFSET('Hygiene Data'!$F$7,0,10*ROW('Hygiene Data'!F177))),'Data Summary'!DV183="Yes"),OFFSET('Hygiene Data'!$F$7,0,10*ROW('Hygiene Data'!F177)),NA())</f>
        <v>#N/A</v>
      </c>
      <c r="BH183" s="89" t="e">
        <f ca="true">+IF(AND(ISNUMBER(OFFSET('Hygiene Data'!$F$9,0,10*ROW('Hygiene Data'!F177))),'Data Summary'!DW183="Yes"),OFFSET('Hygiene Data'!$F$9,0,10*ROW('Hygiene Data'!F177)),NA())</f>
        <v>#N/A</v>
      </c>
      <c r="BI183" s="89" t="e">
        <f ca="true">+IF(AND(ISNUMBER(OFFSET('Hygiene Data'!$G$5,0,10*ROW('Hygiene Data'!G177))),'Data Summary'!DX183="Yes"),OFFSET('Hygiene Data'!$G$5,0,10*ROW('Hygiene Data'!G177)),NA())</f>
        <v>#N/A</v>
      </c>
      <c r="BJ183" s="89" t="e">
        <f ca="true">+IF(AND(ISNUMBER(OFFSET('Hygiene Data'!$G$7,0,10*ROW('Hygiene Data'!G177))),'Data Summary'!DY183="Yes"),OFFSET('Hygiene Data'!$G$7,0,10*ROW('Hygiene Data'!G177)),NA())</f>
        <v>#N/A</v>
      </c>
      <c r="BK183" s="89" t="e">
        <f ca="true">+IF(AND(ISNUMBER(OFFSET('Hygiene Data'!$G$9,0,10*ROW('Hygiene Data'!G177))),'Data Summary'!DZ183="Yes"),OFFSET('Hygiene Data'!$G$9,0,10*ROW('Hygiene Data'!G177)),NA())</f>
        <v>#N/A</v>
      </c>
      <c r="BL183" s="89" t="e">
        <f ca="true">+IF(AND(ISNUMBER(OFFSET('Hygiene Data'!$H$5,0,10*ROW('Hygiene Data'!H177))),'Data Summary'!EA183="Yes"),OFFSET('Hygiene Data'!$H$5,0,10*ROW('Hygiene Data'!H177)),NA())</f>
        <v>#N/A</v>
      </c>
      <c r="BM183" s="89" t="e">
        <f ca="true">+IF(AND(ISNUMBER(OFFSET('Hygiene Data'!$H$7,0,10*ROW('Hygiene Data'!H177))),'Data Summary'!EB183="Yes"),OFFSET('Hygiene Data'!$H$7,0,10*ROW('Hygiene Data'!H177)),NA())</f>
        <v>#N/A</v>
      </c>
      <c r="BN183" s="89" t="e">
        <f ca="true">+IF(AND(ISNUMBER(OFFSET('Hygiene Data'!$H$9,0,10*ROW('Hygiene Data'!H177))),'Data Summary'!EC183="Yes"),OFFSET('Hygiene Data'!$H$9,0,10*ROW('Hygiene Data'!H177)),NA())</f>
        <v>#N/A</v>
      </c>
      <c r="BO183" s="89" t="e">
        <f ca="true">+IF(AND(ISNUMBER(OFFSET('Hygiene Data'!$I$5,0,10*ROW('Hygiene Data'!I177))),'Data Summary'!ED183="Yes"),OFFSET('Hygiene Data'!$I$5,0,10*ROW('Hygiene Data'!I177)),NA())</f>
        <v>#N/A</v>
      </c>
      <c r="BP183" s="89" t="e">
        <f ca="true">+IF(AND(ISNUMBER(OFFSET('Hygiene Data'!$I$7,0,10*ROW('Hygiene Data'!I177))),'Data Summary'!EE183="Yes"),OFFSET('Hygiene Data'!$I$7,0,10*ROW('Hygiene Data'!I177)),NA())</f>
        <v>#N/A</v>
      </c>
      <c r="BQ183" s="89" t="e">
        <f ca="true">+IF(AND(ISNUMBER(OFFSET('Hygiene Data'!$I$9,0,10*ROW('Hygiene Data'!I177))),'Data Summary'!EF183="Yes"),OFFSET('Hygiene Data'!$I$9,0,10*ROW('Hygiene Data'!I177)),NA())</f>
        <v>#N/A</v>
      </c>
    </row>
    <row xmlns:x14ac="http://schemas.microsoft.com/office/spreadsheetml/2009/9/ac" r="184" x14ac:dyDescent="0.2">
      <c r="A184" s="326" t="e">
        <f ca="true">+RIGHT('Data Summary'!A184,LEN('Data Summary'!A184)-9)</f>
        <v>#VALUE!</v>
      </c>
      <c r="B184" s="34" t="str">
        <f ca="true">+IF(ISTEXT('Data Summary'!B184),'Data Summary'!B184,"")</f>
        <v/>
      </c>
      <c r="C184" s="325" t="e">
        <f ca="true">+VALUE('Data Summary'!C184)</f>
        <v>#VALUE!</v>
      </c>
      <c r="D184" s="87" t="e">
        <f ca="true">+IF(AND(ISNUMBER(OFFSET('Water Data'!$D$4,0,10*ROW('Water Data'!D178))),'Data Summary'!BS184="Yes"),100-OFFSET('Water Data'!$D$4,0,10*ROW('Water Data'!D178)),NA())</f>
        <v>#N/A</v>
      </c>
      <c r="E184" s="87" t="e">
        <f ca="true">+IF(AND(ISNUMBER(OFFSET('Water Data'!$D$6,0,10*ROW('Water Data'!D178))),'Data Summary'!BT184="Yes"),OFFSET('Water Data'!$D$6,0,10*ROW('Water Data'!D178)),NA())</f>
        <v>#N/A</v>
      </c>
      <c r="F184" s="87" t="e">
        <f ca="true">+IF(AND(ISNUMBER(OFFSET('Water Data'!$D$9,0,10*ROW('Water Data'!D178))),'Data Summary'!BU184="Yes"),OFFSET('Water Data'!$D$9,0,10*ROW('Water Data'!D178)),NA())</f>
        <v>#N/A</v>
      </c>
      <c r="G184" s="87" t="e">
        <f ca="true">+IF(AND(ISNUMBER(OFFSET('Water Data'!$E$4,0,10*ROW('Water Data'!E178))),'Data Summary'!BV184="Yes"),100-OFFSET('Water Data'!$E$4,0,10*ROW('Water Data'!E178)),NA())</f>
        <v>#N/A</v>
      </c>
      <c r="H184" s="87" t="e">
        <f ca="true">+IF(AND(ISNUMBER(OFFSET('Water Data'!$E$6,0,10*ROW('Water Data'!E178))),'Data Summary'!BW184="Yes"),OFFSET('Water Data'!$E$6,0,10*ROW('Water Data'!E178)),NA())</f>
        <v>#N/A</v>
      </c>
      <c r="I184" s="87" t="e">
        <f ca="true">+IF(AND(ISNUMBER(OFFSET('Water Data'!$E$9,0,10*ROW('Water Data'!E178))),'Data Summary'!BX184="Yes"),OFFSET('Water Data'!$E$9,0,10*ROW('Water Data'!E178)),NA())</f>
        <v>#N/A</v>
      </c>
      <c r="J184" s="87" t="e">
        <f ca="true">+IF(AND(ISNUMBER(OFFSET('Water Data'!$F$4,0,10*ROW('Water Data'!F178))),'Data Summary'!BY184="Yes"),100-OFFSET('Water Data'!$F$4,0,10*ROW('Water Data'!F178)),NA())</f>
        <v>#N/A</v>
      </c>
      <c r="K184" s="87" t="e">
        <f ca="true">+IF(AND(ISNUMBER(OFFSET('Water Data'!$F$6,0,10*ROW('Water Data'!F178))),'Data Summary'!BZ184="Yes"),OFFSET('Water Data'!$F$6,0,10*ROW('Water Data'!F178)),NA())</f>
        <v>#N/A</v>
      </c>
      <c r="L184" s="87" t="e">
        <f ca="true">+IF(AND(ISNUMBER(OFFSET('Water Data'!$F$9,0,10*ROW('Water Data'!F178))),'Data Summary'!CA184="Yes"),OFFSET('Water Data'!$F$9,0,10*ROW('Water Data'!F178)),NA())</f>
        <v>#N/A</v>
      </c>
      <c r="M184" s="87" t="e">
        <f ca="true">+IF(AND(ISNUMBER(OFFSET('Water Data'!$G$4,0,10*ROW('Water Data'!G178))),'Data Summary'!CB184="Yes"),100-OFFSET('Water Data'!$G$4,0,10*ROW('Water Data'!G178)),NA())</f>
        <v>#N/A</v>
      </c>
      <c r="N184" s="87" t="e">
        <f ca="true">+IF(AND(ISNUMBER(OFFSET('Water Data'!$G$6,0,10*ROW('Water Data'!G178))),'Data Summary'!CC184="Yes"),OFFSET('Water Data'!$G$6,0,10*ROW('Water Data'!G178)),NA())</f>
        <v>#N/A</v>
      </c>
      <c r="O184" s="87" t="e">
        <f ca="true">+IF(AND(ISNUMBER(OFFSET('Water Data'!$G$9,0,10*ROW('Water Data'!G178))),'Data Summary'!CD184="Yes"),OFFSET('Water Data'!$G$9,0,10*ROW('Water Data'!G178)),NA())</f>
        <v>#N/A</v>
      </c>
      <c r="P184" s="87" t="e">
        <f ca="true">+IF(AND(ISNUMBER(OFFSET('Water Data'!$H$4,0,10*ROW('Water Data'!H178))),'Data Summary'!CE184="Yes"),100-OFFSET('Water Data'!$H$4,0,10*ROW('Water Data'!H178)),NA())</f>
        <v>#N/A</v>
      </c>
      <c r="Q184" s="87" t="e">
        <f ca="true">+IF(AND(ISNUMBER(OFFSET('Water Data'!$H$6,0,10*ROW('Water Data'!H178))),'Data Summary'!CF184="Yes"),OFFSET('Water Data'!$H$6,0,10*ROW('Water Data'!H178)),NA())</f>
        <v>#N/A</v>
      </c>
      <c r="R184" s="87" t="e">
        <f ca="true">+IF(AND(ISNUMBER(OFFSET('Water Data'!$H$9,0,10*ROW('Water Data'!H178))),'Data Summary'!CG184="Yes"),OFFSET('Water Data'!$H$9,0,10*ROW('Water Data'!H178)),NA())</f>
        <v>#N/A</v>
      </c>
      <c r="S184" s="87" t="e">
        <f ca="true">+IF(AND(ISNUMBER(OFFSET('Water Data'!$I$4,0,10*ROW('Water Data'!I178))),'Data Summary'!CH184="Yes"),100-OFFSET('Water Data'!$I$4,0,10*ROW('Water Data'!I178)),NA())</f>
        <v>#N/A</v>
      </c>
      <c r="T184" s="87" t="e">
        <f ca="true">+IF(AND(ISNUMBER(OFFSET('Water Data'!$I$6,0,10*ROW('Water Data'!I178))),'Data Summary'!CI184="Yes"),OFFSET('Water Data'!$I$6,0,10*ROW('Water Data'!I178)),NA())</f>
        <v>#N/A</v>
      </c>
      <c r="U184" s="87" t="e">
        <f ca="true">+IF(AND(ISNUMBER(OFFSET('Water Data'!$I$9,0,10*ROW('Water Data'!I178))),'Data Summary'!CJ184="Yes"),OFFSET('Water Data'!$I$9,0,10*ROW('Water Data'!I178)),NA())</f>
        <v>#N/A</v>
      </c>
      <c r="V184" s="88" t="e">
        <f ca="true">+IF(AND(ISNUMBER(OFFSET('Sanitation Data'!$D$4,0,10*ROW('Sanitation Data'!D178))),'Data Summary'!CK184="Yes"),100-OFFSET('Sanitation Data'!$D$4,0,10*ROW('Sanitation Data'!D178)),NA())</f>
        <v>#N/A</v>
      </c>
      <c r="W184" s="88" t="e">
        <f ca="true">+IF(AND(ISNUMBER(OFFSET('Sanitation Data'!$D$6,0,10*ROW('Sanitation Data'!D178))),'Data Summary'!CL184="Yes"),OFFSET('Sanitation Data'!$D$6,0,10*ROW('Sanitation Data'!D178)),NA())</f>
        <v>#N/A</v>
      </c>
      <c r="X184" s="88" t="e">
        <f ca="true">+IF(AND(ISNUMBER(OFFSET('Sanitation Data'!$D$10,0,10*ROW('Sanitation Data'!D178))),'Data Summary'!CM184="Yes"),OFFSET('Sanitation Data'!$D$10,0,10*ROW('Sanitation Data'!D178)),NA())</f>
        <v>#N/A</v>
      </c>
      <c r="Y184" s="88" t="e">
        <f ca="true">+IF(AND(ISNUMBER(OFFSET('Sanitation Data'!$D$11,0,10*ROW('Sanitation Data'!D178))),'Data Summary'!CN184="Yes"),OFFSET('Sanitation Data'!$D$11,0,10*ROW('Sanitation Data'!D178)),NA())</f>
        <v>#N/A</v>
      </c>
      <c r="Z184" s="88" t="e">
        <f ca="true">+IF(AND(ISNUMBER(OFFSET('Sanitation Data'!$D$12,0,10*ROW('Sanitation Data'!D178))),'Data Summary'!CO184="Yes"),OFFSET('Sanitation Data'!$D$12,0,10*ROW('Sanitation Data'!D178)),NA())</f>
        <v>#N/A</v>
      </c>
      <c r="AA184" s="88" t="e">
        <f ca="true">+IF(AND(ISNUMBER(OFFSET('Sanitation Data'!$E$4,0,10*ROW('Sanitation Data'!E178))),'Data Summary'!CP184="Yes"),100-OFFSET('Sanitation Data'!$E$4,0,10*ROW('Sanitation Data'!E178)),NA())</f>
        <v>#N/A</v>
      </c>
      <c r="AB184" s="88" t="e">
        <f ca="true">+IF(AND(ISNUMBER(OFFSET('Sanitation Data'!$E$6,0,10*ROW('Sanitation Data'!E178))),'Data Summary'!CQ184="Yes"),OFFSET('Sanitation Data'!$E$6,0,10*ROW('Sanitation Data'!E178)),NA())</f>
        <v>#N/A</v>
      </c>
      <c r="AC184" s="88" t="e">
        <f ca="true">+IF(AND(ISNUMBER(OFFSET('Sanitation Data'!$E$10,0,10*ROW('Sanitation Data'!E178))),'Data Summary'!CR184="Yes"),OFFSET('Sanitation Data'!$E$10,0,10*ROW('Sanitation Data'!E178)),NA())</f>
        <v>#N/A</v>
      </c>
      <c r="AD184" s="88" t="e">
        <f ca="true">+IF(AND(ISNUMBER(OFFSET('Sanitation Data'!$E$11,0,10*ROW('Sanitation Data'!E178))),'Data Summary'!CS184="Yes"),OFFSET('Sanitation Data'!$E$11,0,10*ROW('Sanitation Data'!E178)),NA())</f>
        <v>#N/A</v>
      </c>
      <c r="AE184" s="88" t="e">
        <f ca="true">+IF(AND(ISNUMBER(OFFSET('Sanitation Data'!$E$12,0,10*ROW('Sanitation Data'!E178))),'Data Summary'!CT184="Yes"),OFFSET('Sanitation Data'!$E$12,0,10*ROW('Sanitation Data'!E178)),NA())</f>
        <v>#N/A</v>
      </c>
      <c r="AF184" s="88" t="e">
        <f ca="true">+IF(AND(ISNUMBER(OFFSET('Sanitation Data'!$F$4,0,10*ROW('Sanitation Data'!F178))),'Data Summary'!CU184="Yes"),100-OFFSET('Sanitation Data'!$F$4,0,10*ROW('Sanitation Data'!F178)),NA())</f>
        <v>#N/A</v>
      </c>
      <c r="AG184" s="88" t="e">
        <f ca="true">+IF(AND(ISNUMBER(OFFSET('Sanitation Data'!$F$6,0,10*ROW('Sanitation Data'!F178))),'Data Summary'!CV184="Yes"),OFFSET('Sanitation Data'!$F$6,0,10*ROW('Sanitation Data'!F178)),NA())</f>
        <v>#N/A</v>
      </c>
      <c r="AH184" s="88" t="e">
        <f ca="true">+IF(AND(ISNUMBER(OFFSET('Sanitation Data'!$F$10,0,10*ROW('Sanitation Data'!F178))),'Data Summary'!CW184="Yes"),OFFSET('Sanitation Data'!$F$10,0,10*ROW('Sanitation Data'!F178)),NA())</f>
        <v>#N/A</v>
      </c>
      <c r="AI184" s="88" t="e">
        <f ca="true">+IF(AND(ISNUMBER(OFFSET('Sanitation Data'!$F$11,0,10*ROW('Sanitation Data'!F178))),'Data Summary'!CX184="Yes"),OFFSET('Sanitation Data'!$F$11,0,10*ROW('Sanitation Data'!F178)),NA())</f>
        <v>#N/A</v>
      </c>
      <c r="AJ184" s="88" t="e">
        <f ca="true">+IF(AND(ISNUMBER(OFFSET('Sanitation Data'!$F$12,0,10*ROW('Sanitation Data'!F178))),'Data Summary'!CY184="Yes"),OFFSET('Sanitation Data'!$F$12,0,10*ROW('Sanitation Data'!F178)),NA())</f>
        <v>#N/A</v>
      </c>
      <c r="AK184" s="88" t="e">
        <f ca="true">+IF(AND(ISNUMBER(OFFSET('Sanitation Data'!$G$4,0,10*ROW('Sanitation Data'!G178))),'Data Summary'!CZ184="Yes"),100-OFFSET('Sanitation Data'!$G$4,0,10*ROW('Sanitation Data'!G178)),NA())</f>
        <v>#N/A</v>
      </c>
      <c r="AL184" s="88" t="e">
        <f ca="true">+IF(AND(ISNUMBER(OFFSET('Sanitation Data'!$G$6,0,10*ROW('Sanitation Data'!G178))),'Data Summary'!DA184="Yes"),OFFSET('Sanitation Data'!$G$6,0,10*ROW('Sanitation Data'!G178)),NA())</f>
        <v>#N/A</v>
      </c>
      <c r="AM184" s="88" t="e">
        <f ca="true">+IF(AND(ISNUMBER(OFFSET('Sanitation Data'!$G$10,0,10*ROW('Sanitation Data'!G178))),'Data Summary'!DB184="Yes"),OFFSET('Sanitation Data'!$G$10,0,10*ROW('Sanitation Data'!G178)),NA())</f>
        <v>#N/A</v>
      </c>
      <c r="AN184" s="88" t="e">
        <f ca="true">+IF(AND(ISNUMBER(OFFSET('Sanitation Data'!$G$11,0,10*ROW('Sanitation Data'!G178))),'Data Summary'!DC184="Yes"),OFFSET('Sanitation Data'!$G$11,0,10*ROW('Sanitation Data'!G178)),NA())</f>
        <v>#N/A</v>
      </c>
      <c r="AO184" s="88" t="e">
        <f ca="true">+IF(AND(ISNUMBER(OFFSET('Sanitation Data'!$G$12,0,10*ROW('Sanitation Data'!G178))),'Data Summary'!DD184="Yes"),OFFSET('Sanitation Data'!$G$12,0,10*ROW('Sanitation Data'!G178)),NA())</f>
        <v>#N/A</v>
      </c>
      <c r="AP184" s="88" t="e">
        <f ca="true">+IF(AND(ISNUMBER(OFFSET('Sanitation Data'!$H$4,0,10*ROW('Sanitation Data'!H178))),'Data Summary'!DE184="Yes"),100-OFFSET('Sanitation Data'!$H$4,0,10*ROW('Sanitation Data'!H178)),NA())</f>
        <v>#N/A</v>
      </c>
      <c r="AQ184" s="88" t="e">
        <f ca="true">+IF(AND(ISNUMBER(OFFSET('Sanitation Data'!$H$6,0,10*ROW('Sanitation Data'!H178))),'Data Summary'!DF184="Yes"),OFFSET('Sanitation Data'!$H$6,0,10*ROW('Sanitation Data'!H178)),NA())</f>
        <v>#N/A</v>
      </c>
      <c r="AR184" s="88" t="e">
        <f ca="true">+IF(AND(ISNUMBER(OFFSET('Sanitation Data'!$H$10,0,10*ROW('Sanitation Data'!H178))),'Data Summary'!DG184="Yes"),OFFSET('Sanitation Data'!$H$10,0,10*ROW('Sanitation Data'!H178)),NA())</f>
        <v>#N/A</v>
      </c>
      <c r="AS184" s="88" t="e">
        <f ca="true">+IF(AND(ISNUMBER(OFFSET('Sanitation Data'!$H$11,0,10*ROW('Sanitation Data'!H178))),'Data Summary'!DH184="Yes"),OFFSET('Sanitation Data'!$H$11,0,10*ROW('Sanitation Data'!H178)),NA())</f>
        <v>#N/A</v>
      </c>
      <c r="AT184" s="88" t="e">
        <f ca="true">+IF(AND(ISNUMBER(OFFSET('Sanitation Data'!$H$12,0,10*ROW('Sanitation Data'!H178))),'Data Summary'!DI184="Yes"),OFFSET('Sanitation Data'!$H$12,0,10*ROW('Sanitation Data'!H178)),NA())</f>
        <v>#N/A</v>
      </c>
      <c r="AU184" s="88" t="e">
        <f ca="true">+IF(AND(ISNUMBER(OFFSET('Sanitation Data'!$I$4,0,10*ROW('Sanitation Data'!I178))),'Data Summary'!DJ184="Yes"),100-OFFSET('Sanitation Data'!$I$4,0,10*ROW('Sanitation Data'!I178)),NA())</f>
        <v>#N/A</v>
      </c>
      <c r="AV184" s="88" t="e">
        <f ca="true">+IF(AND(ISNUMBER(OFFSET('Sanitation Data'!$I$6,0,10*ROW('Sanitation Data'!I178))),'Data Summary'!DK184="Yes"),OFFSET('Sanitation Data'!$I$6,0,10*ROW('Sanitation Data'!I178)),NA())</f>
        <v>#N/A</v>
      </c>
      <c r="AW184" s="88" t="e">
        <f ca="true">+IF(AND(ISNUMBER(OFFSET('Sanitation Data'!$I$10,0,10*ROW('Sanitation Data'!I178))),'Data Summary'!DL184="Yes"),OFFSET('Sanitation Data'!$I$10,0,10*ROW('Sanitation Data'!I178)),NA())</f>
        <v>#N/A</v>
      </c>
      <c r="AX184" s="88" t="e">
        <f ca="true">+IF(AND(ISNUMBER(OFFSET('Sanitation Data'!$I$11,0,10*ROW('Sanitation Data'!I178))),'Data Summary'!DM184="Yes"),OFFSET('Sanitation Data'!$I$11,0,10*ROW('Sanitation Data'!I178)),NA())</f>
        <v>#N/A</v>
      </c>
      <c r="AY184" s="88" t="e">
        <f ca="true">+IF(AND(ISNUMBER(OFFSET('Sanitation Data'!$I$12,0,10*ROW('Sanitation Data'!I178))),'Data Summary'!DN184="Yes"),OFFSET('Sanitation Data'!$I$12,0,10*ROW('Sanitation Data'!I178)),NA())</f>
        <v>#N/A</v>
      </c>
      <c r="AZ184" s="89" t="e">
        <f ca="true">+IF(AND(ISNUMBER(OFFSET('Hygiene Data'!$D$5,0,10*ROW('Hygiene Data'!D178))),'Data Summary'!DO184="Yes"),OFFSET('Hygiene Data'!$D$5,0,10*ROW('Hygiene Data'!D178)),NA())</f>
        <v>#N/A</v>
      </c>
      <c r="BA184" s="89" t="e">
        <f ca="true">+IF(AND(ISNUMBER(OFFSET('Hygiene Data'!$D$7,0,10*ROW('Hygiene Data'!D178))),'Data Summary'!DP184="Yes"),OFFSET('Hygiene Data'!$D$7,0,10*ROW('Hygiene Data'!D178)),NA())</f>
        <v>#N/A</v>
      </c>
      <c r="BB184" s="89" t="e">
        <f ca="true">+IF(AND(ISNUMBER(OFFSET('Hygiene Data'!$D$9,0,10*ROW('Hygiene Data'!D178))),'Data Summary'!DQ184="Yes"),OFFSET('Hygiene Data'!$D$9,0,10*ROW('Hygiene Data'!D178)),NA())</f>
        <v>#N/A</v>
      </c>
      <c r="BC184" s="89" t="e">
        <f ca="true">+IF(AND(ISNUMBER(OFFSET('Hygiene Data'!$E$5,0,10*ROW('Hygiene Data'!E178))),'Data Summary'!DR184="Yes"),OFFSET('Hygiene Data'!$E$5,0,10*ROW('Hygiene Data'!E178)),NA())</f>
        <v>#N/A</v>
      </c>
      <c r="BD184" s="89" t="e">
        <f ca="true">+IF(AND(ISNUMBER(OFFSET('Hygiene Data'!$E$7,0,10*ROW('Hygiene Data'!E178))),'Data Summary'!DS184="Yes"),OFFSET('Hygiene Data'!$E$7,0,10*ROW('Hygiene Data'!E178)),NA())</f>
        <v>#N/A</v>
      </c>
      <c r="BE184" s="89" t="e">
        <f ca="true">+IF(AND(ISNUMBER(OFFSET('Hygiene Data'!$E$9,0,10*ROW('Hygiene Data'!E178))),'Data Summary'!DT184="Yes"),OFFSET('Hygiene Data'!$E$9,0,10*ROW('Hygiene Data'!E178)),NA())</f>
        <v>#N/A</v>
      </c>
      <c r="BF184" s="89" t="e">
        <f ca="true">+IF(AND(ISNUMBER(OFFSET('Hygiene Data'!$F$5,0,10*ROW('Hygiene Data'!F178))),'Data Summary'!DU184="Yes"),OFFSET('Hygiene Data'!$F$5,0,10*ROW('Hygiene Data'!F178)),NA())</f>
        <v>#N/A</v>
      </c>
      <c r="BG184" s="89" t="e">
        <f ca="true">+IF(AND(ISNUMBER(OFFSET('Hygiene Data'!$F$7,0,10*ROW('Hygiene Data'!F178))),'Data Summary'!DV184="Yes"),OFFSET('Hygiene Data'!$F$7,0,10*ROW('Hygiene Data'!F178)),NA())</f>
        <v>#N/A</v>
      </c>
      <c r="BH184" s="89" t="e">
        <f ca="true">+IF(AND(ISNUMBER(OFFSET('Hygiene Data'!$F$9,0,10*ROW('Hygiene Data'!F178))),'Data Summary'!DW184="Yes"),OFFSET('Hygiene Data'!$F$9,0,10*ROW('Hygiene Data'!F178)),NA())</f>
        <v>#N/A</v>
      </c>
      <c r="BI184" s="89" t="e">
        <f ca="true">+IF(AND(ISNUMBER(OFFSET('Hygiene Data'!$G$5,0,10*ROW('Hygiene Data'!G178))),'Data Summary'!DX184="Yes"),OFFSET('Hygiene Data'!$G$5,0,10*ROW('Hygiene Data'!G178)),NA())</f>
        <v>#N/A</v>
      </c>
      <c r="BJ184" s="89" t="e">
        <f ca="true">+IF(AND(ISNUMBER(OFFSET('Hygiene Data'!$G$7,0,10*ROW('Hygiene Data'!G178))),'Data Summary'!DY184="Yes"),OFFSET('Hygiene Data'!$G$7,0,10*ROW('Hygiene Data'!G178)),NA())</f>
        <v>#N/A</v>
      </c>
      <c r="BK184" s="89" t="e">
        <f ca="true">+IF(AND(ISNUMBER(OFFSET('Hygiene Data'!$G$9,0,10*ROW('Hygiene Data'!G178))),'Data Summary'!DZ184="Yes"),OFFSET('Hygiene Data'!$G$9,0,10*ROW('Hygiene Data'!G178)),NA())</f>
        <v>#N/A</v>
      </c>
      <c r="BL184" s="89" t="e">
        <f ca="true">+IF(AND(ISNUMBER(OFFSET('Hygiene Data'!$H$5,0,10*ROW('Hygiene Data'!H178))),'Data Summary'!EA184="Yes"),OFFSET('Hygiene Data'!$H$5,0,10*ROW('Hygiene Data'!H178)),NA())</f>
        <v>#N/A</v>
      </c>
      <c r="BM184" s="89" t="e">
        <f ca="true">+IF(AND(ISNUMBER(OFFSET('Hygiene Data'!$H$7,0,10*ROW('Hygiene Data'!H178))),'Data Summary'!EB184="Yes"),OFFSET('Hygiene Data'!$H$7,0,10*ROW('Hygiene Data'!H178)),NA())</f>
        <v>#N/A</v>
      </c>
      <c r="BN184" s="89" t="e">
        <f ca="true">+IF(AND(ISNUMBER(OFFSET('Hygiene Data'!$H$9,0,10*ROW('Hygiene Data'!H178))),'Data Summary'!EC184="Yes"),OFFSET('Hygiene Data'!$H$9,0,10*ROW('Hygiene Data'!H178)),NA())</f>
        <v>#N/A</v>
      </c>
      <c r="BO184" s="89" t="e">
        <f ca="true">+IF(AND(ISNUMBER(OFFSET('Hygiene Data'!$I$5,0,10*ROW('Hygiene Data'!I178))),'Data Summary'!ED184="Yes"),OFFSET('Hygiene Data'!$I$5,0,10*ROW('Hygiene Data'!I178)),NA())</f>
        <v>#N/A</v>
      </c>
      <c r="BP184" s="89" t="e">
        <f ca="true">+IF(AND(ISNUMBER(OFFSET('Hygiene Data'!$I$7,0,10*ROW('Hygiene Data'!I178))),'Data Summary'!EE184="Yes"),OFFSET('Hygiene Data'!$I$7,0,10*ROW('Hygiene Data'!I178)),NA())</f>
        <v>#N/A</v>
      </c>
      <c r="BQ184" s="89" t="e">
        <f ca="true">+IF(AND(ISNUMBER(OFFSET('Hygiene Data'!$I$9,0,10*ROW('Hygiene Data'!I178))),'Data Summary'!EF184="Yes"),OFFSET('Hygiene Data'!$I$9,0,10*ROW('Hygiene Data'!I178)),NA())</f>
        <v>#N/A</v>
      </c>
    </row>
    <row xmlns:x14ac="http://schemas.microsoft.com/office/spreadsheetml/2009/9/ac" r="185" x14ac:dyDescent="0.2">
      <c r="A185" s="326" t="e">
        <f ca="true">+RIGHT('Data Summary'!A185,LEN('Data Summary'!A185)-9)</f>
        <v>#VALUE!</v>
      </c>
      <c r="B185" s="34" t="str">
        <f ca="true">+IF(ISTEXT('Data Summary'!B185),'Data Summary'!B185,"")</f>
        <v/>
      </c>
      <c r="C185" s="325" t="e">
        <f ca="true">+VALUE('Data Summary'!C185)</f>
        <v>#VALUE!</v>
      </c>
      <c r="D185" s="87" t="e">
        <f ca="true">+IF(AND(ISNUMBER(OFFSET('Water Data'!$D$4,0,10*ROW('Water Data'!D179))),'Data Summary'!BS185="Yes"),100-OFFSET('Water Data'!$D$4,0,10*ROW('Water Data'!D179)),NA())</f>
        <v>#N/A</v>
      </c>
      <c r="E185" s="87" t="e">
        <f ca="true">+IF(AND(ISNUMBER(OFFSET('Water Data'!$D$6,0,10*ROW('Water Data'!D179))),'Data Summary'!BT185="Yes"),OFFSET('Water Data'!$D$6,0,10*ROW('Water Data'!D179)),NA())</f>
        <v>#N/A</v>
      </c>
      <c r="F185" s="87" t="e">
        <f ca="true">+IF(AND(ISNUMBER(OFFSET('Water Data'!$D$9,0,10*ROW('Water Data'!D179))),'Data Summary'!BU185="Yes"),OFFSET('Water Data'!$D$9,0,10*ROW('Water Data'!D179)),NA())</f>
        <v>#N/A</v>
      </c>
      <c r="G185" s="87" t="e">
        <f ca="true">+IF(AND(ISNUMBER(OFFSET('Water Data'!$E$4,0,10*ROW('Water Data'!E179))),'Data Summary'!BV185="Yes"),100-OFFSET('Water Data'!$E$4,0,10*ROW('Water Data'!E179)),NA())</f>
        <v>#N/A</v>
      </c>
      <c r="H185" s="87" t="e">
        <f ca="true">+IF(AND(ISNUMBER(OFFSET('Water Data'!$E$6,0,10*ROW('Water Data'!E179))),'Data Summary'!BW185="Yes"),OFFSET('Water Data'!$E$6,0,10*ROW('Water Data'!E179)),NA())</f>
        <v>#N/A</v>
      </c>
      <c r="I185" s="87" t="e">
        <f ca="true">+IF(AND(ISNUMBER(OFFSET('Water Data'!$E$9,0,10*ROW('Water Data'!E179))),'Data Summary'!BX185="Yes"),OFFSET('Water Data'!$E$9,0,10*ROW('Water Data'!E179)),NA())</f>
        <v>#N/A</v>
      </c>
      <c r="J185" s="87" t="e">
        <f ca="true">+IF(AND(ISNUMBER(OFFSET('Water Data'!$F$4,0,10*ROW('Water Data'!F179))),'Data Summary'!BY185="Yes"),100-OFFSET('Water Data'!$F$4,0,10*ROW('Water Data'!F179)),NA())</f>
        <v>#N/A</v>
      </c>
      <c r="K185" s="87" t="e">
        <f ca="true">+IF(AND(ISNUMBER(OFFSET('Water Data'!$F$6,0,10*ROW('Water Data'!F179))),'Data Summary'!BZ185="Yes"),OFFSET('Water Data'!$F$6,0,10*ROW('Water Data'!F179)),NA())</f>
        <v>#N/A</v>
      </c>
      <c r="L185" s="87" t="e">
        <f ca="true">+IF(AND(ISNUMBER(OFFSET('Water Data'!$F$9,0,10*ROW('Water Data'!F179))),'Data Summary'!CA185="Yes"),OFFSET('Water Data'!$F$9,0,10*ROW('Water Data'!F179)),NA())</f>
        <v>#N/A</v>
      </c>
      <c r="M185" s="87" t="e">
        <f ca="true">+IF(AND(ISNUMBER(OFFSET('Water Data'!$G$4,0,10*ROW('Water Data'!G179))),'Data Summary'!CB185="Yes"),100-OFFSET('Water Data'!$G$4,0,10*ROW('Water Data'!G179)),NA())</f>
        <v>#N/A</v>
      </c>
      <c r="N185" s="87" t="e">
        <f ca="true">+IF(AND(ISNUMBER(OFFSET('Water Data'!$G$6,0,10*ROW('Water Data'!G179))),'Data Summary'!CC185="Yes"),OFFSET('Water Data'!$G$6,0,10*ROW('Water Data'!G179)),NA())</f>
        <v>#N/A</v>
      </c>
      <c r="O185" s="87" t="e">
        <f ca="true">+IF(AND(ISNUMBER(OFFSET('Water Data'!$G$9,0,10*ROW('Water Data'!G179))),'Data Summary'!CD185="Yes"),OFFSET('Water Data'!$G$9,0,10*ROW('Water Data'!G179)),NA())</f>
        <v>#N/A</v>
      </c>
      <c r="P185" s="87" t="e">
        <f ca="true">+IF(AND(ISNUMBER(OFFSET('Water Data'!$H$4,0,10*ROW('Water Data'!H179))),'Data Summary'!CE185="Yes"),100-OFFSET('Water Data'!$H$4,0,10*ROW('Water Data'!H179)),NA())</f>
        <v>#N/A</v>
      </c>
      <c r="Q185" s="87" t="e">
        <f ca="true">+IF(AND(ISNUMBER(OFFSET('Water Data'!$H$6,0,10*ROW('Water Data'!H179))),'Data Summary'!CF185="Yes"),OFFSET('Water Data'!$H$6,0,10*ROW('Water Data'!H179)),NA())</f>
        <v>#N/A</v>
      </c>
      <c r="R185" s="87" t="e">
        <f ca="true">+IF(AND(ISNUMBER(OFFSET('Water Data'!$H$9,0,10*ROW('Water Data'!H179))),'Data Summary'!CG185="Yes"),OFFSET('Water Data'!$H$9,0,10*ROW('Water Data'!H179)),NA())</f>
        <v>#N/A</v>
      </c>
      <c r="S185" s="87" t="e">
        <f ca="true">+IF(AND(ISNUMBER(OFFSET('Water Data'!$I$4,0,10*ROW('Water Data'!I179))),'Data Summary'!CH185="Yes"),100-OFFSET('Water Data'!$I$4,0,10*ROW('Water Data'!I179)),NA())</f>
        <v>#N/A</v>
      </c>
      <c r="T185" s="87" t="e">
        <f ca="true">+IF(AND(ISNUMBER(OFFSET('Water Data'!$I$6,0,10*ROW('Water Data'!I179))),'Data Summary'!CI185="Yes"),OFFSET('Water Data'!$I$6,0,10*ROW('Water Data'!I179)),NA())</f>
        <v>#N/A</v>
      </c>
      <c r="U185" s="87" t="e">
        <f ca="true">+IF(AND(ISNUMBER(OFFSET('Water Data'!$I$9,0,10*ROW('Water Data'!I179))),'Data Summary'!CJ185="Yes"),OFFSET('Water Data'!$I$9,0,10*ROW('Water Data'!I179)),NA())</f>
        <v>#N/A</v>
      </c>
      <c r="V185" s="88" t="e">
        <f ca="true">+IF(AND(ISNUMBER(OFFSET('Sanitation Data'!$D$4,0,10*ROW('Sanitation Data'!D179))),'Data Summary'!CK185="Yes"),100-OFFSET('Sanitation Data'!$D$4,0,10*ROW('Sanitation Data'!D179)),NA())</f>
        <v>#N/A</v>
      </c>
      <c r="W185" s="88" t="e">
        <f ca="true">+IF(AND(ISNUMBER(OFFSET('Sanitation Data'!$D$6,0,10*ROW('Sanitation Data'!D179))),'Data Summary'!CL185="Yes"),OFFSET('Sanitation Data'!$D$6,0,10*ROW('Sanitation Data'!D179)),NA())</f>
        <v>#N/A</v>
      </c>
      <c r="X185" s="88" t="e">
        <f ca="true">+IF(AND(ISNUMBER(OFFSET('Sanitation Data'!$D$10,0,10*ROW('Sanitation Data'!D179))),'Data Summary'!CM185="Yes"),OFFSET('Sanitation Data'!$D$10,0,10*ROW('Sanitation Data'!D179)),NA())</f>
        <v>#N/A</v>
      </c>
      <c r="Y185" s="88" t="e">
        <f ca="true">+IF(AND(ISNUMBER(OFFSET('Sanitation Data'!$D$11,0,10*ROW('Sanitation Data'!D179))),'Data Summary'!CN185="Yes"),OFFSET('Sanitation Data'!$D$11,0,10*ROW('Sanitation Data'!D179)),NA())</f>
        <v>#N/A</v>
      </c>
      <c r="Z185" s="88" t="e">
        <f ca="true">+IF(AND(ISNUMBER(OFFSET('Sanitation Data'!$D$12,0,10*ROW('Sanitation Data'!D179))),'Data Summary'!CO185="Yes"),OFFSET('Sanitation Data'!$D$12,0,10*ROW('Sanitation Data'!D179)),NA())</f>
        <v>#N/A</v>
      </c>
      <c r="AA185" s="88" t="e">
        <f ca="true">+IF(AND(ISNUMBER(OFFSET('Sanitation Data'!$E$4,0,10*ROW('Sanitation Data'!E179))),'Data Summary'!CP185="Yes"),100-OFFSET('Sanitation Data'!$E$4,0,10*ROW('Sanitation Data'!E179)),NA())</f>
        <v>#N/A</v>
      </c>
      <c r="AB185" s="88" t="e">
        <f ca="true">+IF(AND(ISNUMBER(OFFSET('Sanitation Data'!$E$6,0,10*ROW('Sanitation Data'!E179))),'Data Summary'!CQ185="Yes"),OFFSET('Sanitation Data'!$E$6,0,10*ROW('Sanitation Data'!E179)),NA())</f>
        <v>#N/A</v>
      </c>
      <c r="AC185" s="88" t="e">
        <f ca="true">+IF(AND(ISNUMBER(OFFSET('Sanitation Data'!$E$10,0,10*ROW('Sanitation Data'!E179))),'Data Summary'!CR185="Yes"),OFFSET('Sanitation Data'!$E$10,0,10*ROW('Sanitation Data'!E179)),NA())</f>
        <v>#N/A</v>
      </c>
      <c r="AD185" s="88" t="e">
        <f ca="true">+IF(AND(ISNUMBER(OFFSET('Sanitation Data'!$E$11,0,10*ROW('Sanitation Data'!E179))),'Data Summary'!CS185="Yes"),OFFSET('Sanitation Data'!$E$11,0,10*ROW('Sanitation Data'!E179)),NA())</f>
        <v>#N/A</v>
      </c>
      <c r="AE185" s="88" t="e">
        <f ca="true">+IF(AND(ISNUMBER(OFFSET('Sanitation Data'!$E$12,0,10*ROW('Sanitation Data'!E179))),'Data Summary'!CT185="Yes"),OFFSET('Sanitation Data'!$E$12,0,10*ROW('Sanitation Data'!E179)),NA())</f>
        <v>#N/A</v>
      </c>
      <c r="AF185" s="88" t="e">
        <f ca="true">+IF(AND(ISNUMBER(OFFSET('Sanitation Data'!$F$4,0,10*ROW('Sanitation Data'!F179))),'Data Summary'!CU185="Yes"),100-OFFSET('Sanitation Data'!$F$4,0,10*ROW('Sanitation Data'!F179)),NA())</f>
        <v>#N/A</v>
      </c>
      <c r="AG185" s="88" t="e">
        <f ca="true">+IF(AND(ISNUMBER(OFFSET('Sanitation Data'!$F$6,0,10*ROW('Sanitation Data'!F179))),'Data Summary'!CV185="Yes"),OFFSET('Sanitation Data'!$F$6,0,10*ROW('Sanitation Data'!F179)),NA())</f>
        <v>#N/A</v>
      </c>
      <c r="AH185" s="88" t="e">
        <f ca="true">+IF(AND(ISNUMBER(OFFSET('Sanitation Data'!$F$10,0,10*ROW('Sanitation Data'!F179))),'Data Summary'!CW185="Yes"),OFFSET('Sanitation Data'!$F$10,0,10*ROW('Sanitation Data'!F179)),NA())</f>
        <v>#N/A</v>
      </c>
      <c r="AI185" s="88" t="e">
        <f ca="true">+IF(AND(ISNUMBER(OFFSET('Sanitation Data'!$F$11,0,10*ROW('Sanitation Data'!F179))),'Data Summary'!CX185="Yes"),OFFSET('Sanitation Data'!$F$11,0,10*ROW('Sanitation Data'!F179)),NA())</f>
        <v>#N/A</v>
      </c>
      <c r="AJ185" s="88" t="e">
        <f ca="true">+IF(AND(ISNUMBER(OFFSET('Sanitation Data'!$F$12,0,10*ROW('Sanitation Data'!F179))),'Data Summary'!CY185="Yes"),OFFSET('Sanitation Data'!$F$12,0,10*ROW('Sanitation Data'!F179)),NA())</f>
        <v>#N/A</v>
      </c>
      <c r="AK185" s="88" t="e">
        <f ca="true">+IF(AND(ISNUMBER(OFFSET('Sanitation Data'!$G$4,0,10*ROW('Sanitation Data'!G179))),'Data Summary'!CZ185="Yes"),100-OFFSET('Sanitation Data'!$G$4,0,10*ROW('Sanitation Data'!G179)),NA())</f>
        <v>#N/A</v>
      </c>
      <c r="AL185" s="88" t="e">
        <f ca="true">+IF(AND(ISNUMBER(OFFSET('Sanitation Data'!$G$6,0,10*ROW('Sanitation Data'!G179))),'Data Summary'!DA185="Yes"),OFFSET('Sanitation Data'!$G$6,0,10*ROW('Sanitation Data'!G179)),NA())</f>
        <v>#N/A</v>
      </c>
      <c r="AM185" s="88" t="e">
        <f ca="true">+IF(AND(ISNUMBER(OFFSET('Sanitation Data'!$G$10,0,10*ROW('Sanitation Data'!G179))),'Data Summary'!DB185="Yes"),OFFSET('Sanitation Data'!$G$10,0,10*ROW('Sanitation Data'!G179)),NA())</f>
        <v>#N/A</v>
      </c>
      <c r="AN185" s="88" t="e">
        <f ca="true">+IF(AND(ISNUMBER(OFFSET('Sanitation Data'!$G$11,0,10*ROW('Sanitation Data'!G179))),'Data Summary'!DC185="Yes"),OFFSET('Sanitation Data'!$G$11,0,10*ROW('Sanitation Data'!G179)),NA())</f>
        <v>#N/A</v>
      </c>
      <c r="AO185" s="88" t="e">
        <f ca="true">+IF(AND(ISNUMBER(OFFSET('Sanitation Data'!$G$12,0,10*ROW('Sanitation Data'!G179))),'Data Summary'!DD185="Yes"),OFFSET('Sanitation Data'!$G$12,0,10*ROW('Sanitation Data'!G179)),NA())</f>
        <v>#N/A</v>
      </c>
      <c r="AP185" s="88" t="e">
        <f ca="true">+IF(AND(ISNUMBER(OFFSET('Sanitation Data'!$H$4,0,10*ROW('Sanitation Data'!H179))),'Data Summary'!DE185="Yes"),100-OFFSET('Sanitation Data'!$H$4,0,10*ROW('Sanitation Data'!H179)),NA())</f>
        <v>#N/A</v>
      </c>
      <c r="AQ185" s="88" t="e">
        <f ca="true">+IF(AND(ISNUMBER(OFFSET('Sanitation Data'!$H$6,0,10*ROW('Sanitation Data'!H179))),'Data Summary'!DF185="Yes"),OFFSET('Sanitation Data'!$H$6,0,10*ROW('Sanitation Data'!H179)),NA())</f>
        <v>#N/A</v>
      </c>
      <c r="AR185" s="88" t="e">
        <f ca="true">+IF(AND(ISNUMBER(OFFSET('Sanitation Data'!$H$10,0,10*ROW('Sanitation Data'!H179))),'Data Summary'!DG185="Yes"),OFFSET('Sanitation Data'!$H$10,0,10*ROW('Sanitation Data'!H179)),NA())</f>
        <v>#N/A</v>
      </c>
      <c r="AS185" s="88" t="e">
        <f ca="true">+IF(AND(ISNUMBER(OFFSET('Sanitation Data'!$H$11,0,10*ROW('Sanitation Data'!H179))),'Data Summary'!DH185="Yes"),OFFSET('Sanitation Data'!$H$11,0,10*ROW('Sanitation Data'!H179)),NA())</f>
        <v>#N/A</v>
      </c>
      <c r="AT185" s="88" t="e">
        <f ca="true">+IF(AND(ISNUMBER(OFFSET('Sanitation Data'!$H$12,0,10*ROW('Sanitation Data'!H179))),'Data Summary'!DI185="Yes"),OFFSET('Sanitation Data'!$H$12,0,10*ROW('Sanitation Data'!H179)),NA())</f>
        <v>#N/A</v>
      </c>
      <c r="AU185" s="88" t="e">
        <f ca="true">+IF(AND(ISNUMBER(OFFSET('Sanitation Data'!$I$4,0,10*ROW('Sanitation Data'!I179))),'Data Summary'!DJ185="Yes"),100-OFFSET('Sanitation Data'!$I$4,0,10*ROW('Sanitation Data'!I179)),NA())</f>
        <v>#N/A</v>
      </c>
      <c r="AV185" s="88" t="e">
        <f ca="true">+IF(AND(ISNUMBER(OFFSET('Sanitation Data'!$I$6,0,10*ROW('Sanitation Data'!I179))),'Data Summary'!DK185="Yes"),OFFSET('Sanitation Data'!$I$6,0,10*ROW('Sanitation Data'!I179)),NA())</f>
        <v>#N/A</v>
      </c>
      <c r="AW185" s="88" t="e">
        <f ca="true">+IF(AND(ISNUMBER(OFFSET('Sanitation Data'!$I$10,0,10*ROW('Sanitation Data'!I179))),'Data Summary'!DL185="Yes"),OFFSET('Sanitation Data'!$I$10,0,10*ROW('Sanitation Data'!I179)),NA())</f>
        <v>#N/A</v>
      </c>
      <c r="AX185" s="88" t="e">
        <f ca="true">+IF(AND(ISNUMBER(OFFSET('Sanitation Data'!$I$11,0,10*ROW('Sanitation Data'!I179))),'Data Summary'!DM185="Yes"),OFFSET('Sanitation Data'!$I$11,0,10*ROW('Sanitation Data'!I179)),NA())</f>
        <v>#N/A</v>
      </c>
      <c r="AY185" s="88" t="e">
        <f ca="true">+IF(AND(ISNUMBER(OFFSET('Sanitation Data'!$I$12,0,10*ROW('Sanitation Data'!I179))),'Data Summary'!DN185="Yes"),OFFSET('Sanitation Data'!$I$12,0,10*ROW('Sanitation Data'!I179)),NA())</f>
        <v>#N/A</v>
      </c>
      <c r="AZ185" s="89" t="e">
        <f ca="true">+IF(AND(ISNUMBER(OFFSET('Hygiene Data'!$D$5,0,10*ROW('Hygiene Data'!D179))),'Data Summary'!DO185="Yes"),OFFSET('Hygiene Data'!$D$5,0,10*ROW('Hygiene Data'!D179)),NA())</f>
        <v>#N/A</v>
      </c>
      <c r="BA185" s="89" t="e">
        <f ca="true">+IF(AND(ISNUMBER(OFFSET('Hygiene Data'!$D$7,0,10*ROW('Hygiene Data'!D179))),'Data Summary'!DP185="Yes"),OFFSET('Hygiene Data'!$D$7,0,10*ROW('Hygiene Data'!D179)),NA())</f>
        <v>#N/A</v>
      </c>
      <c r="BB185" s="89" t="e">
        <f ca="true">+IF(AND(ISNUMBER(OFFSET('Hygiene Data'!$D$9,0,10*ROW('Hygiene Data'!D179))),'Data Summary'!DQ185="Yes"),OFFSET('Hygiene Data'!$D$9,0,10*ROW('Hygiene Data'!D179)),NA())</f>
        <v>#N/A</v>
      </c>
      <c r="BC185" s="89" t="e">
        <f ca="true">+IF(AND(ISNUMBER(OFFSET('Hygiene Data'!$E$5,0,10*ROW('Hygiene Data'!E179))),'Data Summary'!DR185="Yes"),OFFSET('Hygiene Data'!$E$5,0,10*ROW('Hygiene Data'!E179)),NA())</f>
        <v>#N/A</v>
      </c>
      <c r="BD185" s="89" t="e">
        <f ca="true">+IF(AND(ISNUMBER(OFFSET('Hygiene Data'!$E$7,0,10*ROW('Hygiene Data'!E179))),'Data Summary'!DS185="Yes"),OFFSET('Hygiene Data'!$E$7,0,10*ROW('Hygiene Data'!E179)),NA())</f>
        <v>#N/A</v>
      </c>
      <c r="BE185" s="89" t="e">
        <f ca="true">+IF(AND(ISNUMBER(OFFSET('Hygiene Data'!$E$9,0,10*ROW('Hygiene Data'!E179))),'Data Summary'!DT185="Yes"),OFFSET('Hygiene Data'!$E$9,0,10*ROW('Hygiene Data'!E179)),NA())</f>
        <v>#N/A</v>
      </c>
      <c r="BF185" s="89" t="e">
        <f ca="true">+IF(AND(ISNUMBER(OFFSET('Hygiene Data'!$F$5,0,10*ROW('Hygiene Data'!F179))),'Data Summary'!DU185="Yes"),OFFSET('Hygiene Data'!$F$5,0,10*ROW('Hygiene Data'!F179)),NA())</f>
        <v>#N/A</v>
      </c>
      <c r="BG185" s="89" t="e">
        <f ca="true">+IF(AND(ISNUMBER(OFFSET('Hygiene Data'!$F$7,0,10*ROW('Hygiene Data'!F179))),'Data Summary'!DV185="Yes"),OFFSET('Hygiene Data'!$F$7,0,10*ROW('Hygiene Data'!F179)),NA())</f>
        <v>#N/A</v>
      </c>
      <c r="BH185" s="89" t="e">
        <f ca="true">+IF(AND(ISNUMBER(OFFSET('Hygiene Data'!$F$9,0,10*ROW('Hygiene Data'!F179))),'Data Summary'!DW185="Yes"),OFFSET('Hygiene Data'!$F$9,0,10*ROW('Hygiene Data'!F179)),NA())</f>
        <v>#N/A</v>
      </c>
      <c r="BI185" s="89" t="e">
        <f ca="true">+IF(AND(ISNUMBER(OFFSET('Hygiene Data'!$G$5,0,10*ROW('Hygiene Data'!G179))),'Data Summary'!DX185="Yes"),OFFSET('Hygiene Data'!$G$5,0,10*ROW('Hygiene Data'!G179)),NA())</f>
        <v>#N/A</v>
      </c>
      <c r="BJ185" s="89" t="e">
        <f ca="true">+IF(AND(ISNUMBER(OFFSET('Hygiene Data'!$G$7,0,10*ROW('Hygiene Data'!G179))),'Data Summary'!DY185="Yes"),OFFSET('Hygiene Data'!$G$7,0,10*ROW('Hygiene Data'!G179)),NA())</f>
        <v>#N/A</v>
      </c>
      <c r="BK185" s="89" t="e">
        <f ca="true">+IF(AND(ISNUMBER(OFFSET('Hygiene Data'!$G$9,0,10*ROW('Hygiene Data'!G179))),'Data Summary'!DZ185="Yes"),OFFSET('Hygiene Data'!$G$9,0,10*ROW('Hygiene Data'!G179)),NA())</f>
        <v>#N/A</v>
      </c>
      <c r="BL185" s="89" t="e">
        <f ca="true">+IF(AND(ISNUMBER(OFFSET('Hygiene Data'!$H$5,0,10*ROW('Hygiene Data'!H179))),'Data Summary'!EA185="Yes"),OFFSET('Hygiene Data'!$H$5,0,10*ROW('Hygiene Data'!H179)),NA())</f>
        <v>#N/A</v>
      </c>
      <c r="BM185" s="89" t="e">
        <f ca="true">+IF(AND(ISNUMBER(OFFSET('Hygiene Data'!$H$7,0,10*ROW('Hygiene Data'!H179))),'Data Summary'!EB185="Yes"),OFFSET('Hygiene Data'!$H$7,0,10*ROW('Hygiene Data'!H179)),NA())</f>
        <v>#N/A</v>
      </c>
      <c r="BN185" s="89" t="e">
        <f ca="true">+IF(AND(ISNUMBER(OFFSET('Hygiene Data'!$H$9,0,10*ROW('Hygiene Data'!H179))),'Data Summary'!EC185="Yes"),OFFSET('Hygiene Data'!$H$9,0,10*ROW('Hygiene Data'!H179)),NA())</f>
        <v>#N/A</v>
      </c>
      <c r="BO185" s="89" t="e">
        <f ca="true">+IF(AND(ISNUMBER(OFFSET('Hygiene Data'!$I$5,0,10*ROW('Hygiene Data'!I179))),'Data Summary'!ED185="Yes"),OFFSET('Hygiene Data'!$I$5,0,10*ROW('Hygiene Data'!I179)),NA())</f>
        <v>#N/A</v>
      </c>
      <c r="BP185" s="89" t="e">
        <f ca="true">+IF(AND(ISNUMBER(OFFSET('Hygiene Data'!$I$7,0,10*ROW('Hygiene Data'!I179))),'Data Summary'!EE185="Yes"),OFFSET('Hygiene Data'!$I$7,0,10*ROW('Hygiene Data'!I179)),NA())</f>
        <v>#N/A</v>
      </c>
      <c r="BQ185" s="89" t="e">
        <f ca="true">+IF(AND(ISNUMBER(OFFSET('Hygiene Data'!$I$9,0,10*ROW('Hygiene Data'!I179))),'Data Summary'!EF185="Yes"),OFFSET('Hygiene Data'!$I$9,0,10*ROW('Hygiene Data'!I179)),NA())</f>
        <v>#N/A</v>
      </c>
    </row>
    <row xmlns:x14ac="http://schemas.microsoft.com/office/spreadsheetml/2009/9/ac" r="186" x14ac:dyDescent="0.2">
      <c r="A186" s="326" t="e">
        <f ca="true">+RIGHT('Data Summary'!A186,LEN('Data Summary'!A186)-9)</f>
        <v>#VALUE!</v>
      </c>
      <c r="B186" s="34" t="str">
        <f ca="true">+IF(ISTEXT('Data Summary'!B186),'Data Summary'!B186,"")</f>
        <v/>
      </c>
      <c r="C186" s="325" t="e">
        <f ca="true">+VALUE('Data Summary'!C186)</f>
        <v>#VALUE!</v>
      </c>
      <c r="D186" s="87" t="e">
        <f ca="true">+IF(AND(ISNUMBER(OFFSET('Water Data'!$D$4,0,10*ROW('Water Data'!D180))),'Data Summary'!BS186="Yes"),100-OFFSET('Water Data'!$D$4,0,10*ROW('Water Data'!D180)),NA())</f>
        <v>#N/A</v>
      </c>
      <c r="E186" s="87" t="e">
        <f ca="true">+IF(AND(ISNUMBER(OFFSET('Water Data'!$D$6,0,10*ROW('Water Data'!D180))),'Data Summary'!BT186="Yes"),OFFSET('Water Data'!$D$6,0,10*ROW('Water Data'!D180)),NA())</f>
        <v>#N/A</v>
      </c>
      <c r="F186" s="87" t="e">
        <f ca="true">+IF(AND(ISNUMBER(OFFSET('Water Data'!$D$9,0,10*ROW('Water Data'!D180))),'Data Summary'!BU186="Yes"),OFFSET('Water Data'!$D$9,0,10*ROW('Water Data'!D180)),NA())</f>
        <v>#N/A</v>
      </c>
      <c r="G186" s="87" t="e">
        <f ca="true">+IF(AND(ISNUMBER(OFFSET('Water Data'!$E$4,0,10*ROW('Water Data'!E180))),'Data Summary'!BV186="Yes"),100-OFFSET('Water Data'!$E$4,0,10*ROW('Water Data'!E180)),NA())</f>
        <v>#N/A</v>
      </c>
      <c r="H186" s="87" t="e">
        <f ca="true">+IF(AND(ISNUMBER(OFFSET('Water Data'!$E$6,0,10*ROW('Water Data'!E180))),'Data Summary'!BW186="Yes"),OFFSET('Water Data'!$E$6,0,10*ROW('Water Data'!E180)),NA())</f>
        <v>#N/A</v>
      </c>
      <c r="I186" s="87" t="e">
        <f ca="true">+IF(AND(ISNUMBER(OFFSET('Water Data'!$E$9,0,10*ROW('Water Data'!E180))),'Data Summary'!BX186="Yes"),OFFSET('Water Data'!$E$9,0,10*ROW('Water Data'!E180)),NA())</f>
        <v>#N/A</v>
      </c>
      <c r="J186" s="87" t="e">
        <f ca="true">+IF(AND(ISNUMBER(OFFSET('Water Data'!$F$4,0,10*ROW('Water Data'!F180))),'Data Summary'!BY186="Yes"),100-OFFSET('Water Data'!$F$4,0,10*ROW('Water Data'!F180)),NA())</f>
        <v>#N/A</v>
      </c>
      <c r="K186" s="87" t="e">
        <f ca="true">+IF(AND(ISNUMBER(OFFSET('Water Data'!$F$6,0,10*ROW('Water Data'!F180))),'Data Summary'!BZ186="Yes"),OFFSET('Water Data'!$F$6,0,10*ROW('Water Data'!F180)),NA())</f>
        <v>#N/A</v>
      </c>
      <c r="L186" s="87" t="e">
        <f ca="true">+IF(AND(ISNUMBER(OFFSET('Water Data'!$F$9,0,10*ROW('Water Data'!F180))),'Data Summary'!CA186="Yes"),OFFSET('Water Data'!$F$9,0,10*ROW('Water Data'!F180)),NA())</f>
        <v>#N/A</v>
      </c>
      <c r="M186" s="87" t="e">
        <f ca="true">+IF(AND(ISNUMBER(OFFSET('Water Data'!$G$4,0,10*ROW('Water Data'!G180))),'Data Summary'!CB186="Yes"),100-OFFSET('Water Data'!$G$4,0,10*ROW('Water Data'!G180)),NA())</f>
        <v>#N/A</v>
      </c>
      <c r="N186" s="87" t="e">
        <f ca="true">+IF(AND(ISNUMBER(OFFSET('Water Data'!$G$6,0,10*ROW('Water Data'!G180))),'Data Summary'!CC186="Yes"),OFFSET('Water Data'!$G$6,0,10*ROW('Water Data'!G180)),NA())</f>
        <v>#N/A</v>
      </c>
      <c r="O186" s="87" t="e">
        <f ca="true">+IF(AND(ISNUMBER(OFFSET('Water Data'!$G$9,0,10*ROW('Water Data'!G180))),'Data Summary'!CD186="Yes"),OFFSET('Water Data'!$G$9,0,10*ROW('Water Data'!G180)),NA())</f>
        <v>#N/A</v>
      </c>
      <c r="P186" s="87" t="e">
        <f ca="true">+IF(AND(ISNUMBER(OFFSET('Water Data'!$H$4,0,10*ROW('Water Data'!H180))),'Data Summary'!CE186="Yes"),100-OFFSET('Water Data'!$H$4,0,10*ROW('Water Data'!H180)),NA())</f>
        <v>#N/A</v>
      </c>
      <c r="Q186" s="87" t="e">
        <f ca="true">+IF(AND(ISNUMBER(OFFSET('Water Data'!$H$6,0,10*ROW('Water Data'!H180))),'Data Summary'!CF186="Yes"),OFFSET('Water Data'!$H$6,0,10*ROW('Water Data'!H180)),NA())</f>
        <v>#N/A</v>
      </c>
      <c r="R186" s="87" t="e">
        <f ca="true">+IF(AND(ISNUMBER(OFFSET('Water Data'!$H$9,0,10*ROW('Water Data'!H180))),'Data Summary'!CG186="Yes"),OFFSET('Water Data'!$H$9,0,10*ROW('Water Data'!H180)),NA())</f>
        <v>#N/A</v>
      </c>
      <c r="S186" s="87" t="e">
        <f ca="true">+IF(AND(ISNUMBER(OFFSET('Water Data'!$I$4,0,10*ROW('Water Data'!I180))),'Data Summary'!CH186="Yes"),100-OFFSET('Water Data'!$I$4,0,10*ROW('Water Data'!I180)),NA())</f>
        <v>#N/A</v>
      </c>
      <c r="T186" s="87" t="e">
        <f ca="true">+IF(AND(ISNUMBER(OFFSET('Water Data'!$I$6,0,10*ROW('Water Data'!I180))),'Data Summary'!CI186="Yes"),OFFSET('Water Data'!$I$6,0,10*ROW('Water Data'!I180)),NA())</f>
        <v>#N/A</v>
      </c>
      <c r="U186" s="87" t="e">
        <f ca="true">+IF(AND(ISNUMBER(OFFSET('Water Data'!$I$9,0,10*ROW('Water Data'!I180))),'Data Summary'!CJ186="Yes"),OFFSET('Water Data'!$I$9,0,10*ROW('Water Data'!I180)),NA())</f>
        <v>#N/A</v>
      </c>
      <c r="V186" s="88" t="e">
        <f ca="true">+IF(AND(ISNUMBER(OFFSET('Sanitation Data'!$D$4,0,10*ROW('Sanitation Data'!D180))),'Data Summary'!CK186="Yes"),100-OFFSET('Sanitation Data'!$D$4,0,10*ROW('Sanitation Data'!D180)),NA())</f>
        <v>#N/A</v>
      </c>
      <c r="W186" s="88" t="e">
        <f ca="true">+IF(AND(ISNUMBER(OFFSET('Sanitation Data'!$D$6,0,10*ROW('Sanitation Data'!D180))),'Data Summary'!CL186="Yes"),OFFSET('Sanitation Data'!$D$6,0,10*ROW('Sanitation Data'!D180)),NA())</f>
        <v>#N/A</v>
      </c>
      <c r="X186" s="88" t="e">
        <f ca="true">+IF(AND(ISNUMBER(OFFSET('Sanitation Data'!$D$10,0,10*ROW('Sanitation Data'!D180))),'Data Summary'!CM186="Yes"),OFFSET('Sanitation Data'!$D$10,0,10*ROW('Sanitation Data'!D180)),NA())</f>
        <v>#N/A</v>
      </c>
      <c r="Y186" s="88" t="e">
        <f ca="true">+IF(AND(ISNUMBER(OFFSET('Sanitation Data'!$D$11,0,10*ROW('Sanitation Data'!D180))),'Data Summary'!CN186="Yes"),OFFSET('Sanitation Data'!$D$11,0,10*ROW('Sanitation Data'!D180)),NA())</f>
        <v>#N/A</v>
      </c>
      <c r="Z186" s="88" t="e">
        <f ca="true">+IF(AND(ISNUMBER(OFFSET('Sanitation Data'!$D$12,0,10*ROW('Sanitation Data'!D180))),'Data Summary'!CO186="Yes"),OFFSET('Sanitation Data'!$D$12,0,10*ROW('Sanitation Data'!D180)),NA())</f>
        <v>#N/A</v>
      </c>
      <c r="AA186" s="88" t="e">
        <f ca="true">+IF(AND(ISNUMBER(OFFSET('Sanitation Data'!$E$4,0,10*ROW('Sanitation Data'!E180))),'Data Summary'!CP186="Yes"),100-OFFSET('Sanitation Data'!$E$4,0,10*ROW('Sanitation Data'!E180)),NA())</f>
        <v>#N/A</v>
      </c>
      <c r="AB186" s="88" t="e">
        <f ca="true">+IF(AND(ISNUMBER(OFFSET('Sanitation Data'!$E$6,0,10*ROW('Sanitation Data'!E180))),'Data Summary'!CQ186="Yes"),OFFSET('Sanitation Data'!$E$6,0,10*ROW('Sanitation Data'!E180)),NA())</f>
        <v>#N/A</v>
      </c>
      <c r="AC186" s="88" t="e">
        <f ca="true">+IF(AND(ISNUMBER(OFFSET('Sanitation Data'!$E$10,0,10*ROW('Sanitation Data'!E180))),'Data Summary'!CR186="Yes"),OFFSET('Sanitation Data'!$E$10,0,10*ROW('Sanitation Data'!E180)),NA())</f>
        <v>#N/A</v>
      </c>
      <c r="AD186" s="88" t="e">
        <f ca="true">+IF(AND(ISNUMBER(OFFSET('Sanitation Data'!$E$11,0,10*ROW('Sanitation Data'!E180))),'Data Summary'!CS186="Yes"),OFFSET('Sanitation Data'!$E$11,0,10*ROW('Sanitation Data'!E180)),NA())</f>
        <v>#N/A</v>
      </c>
      <c r="AE186" s="88" t="e">
        <f ca="true">+IF(AND(ISNUMBER(OFFSET('Sanitation Data'!$E$12,0,10*ROW('Sanitation Data'!E180))),'Data Summary'!CT186="Yes"),OFFSET('Sanitation Data'!$E$12,0,10*ROW('Sanitation Data'!E180)),NA())</f>
        <v>#N/A</v>
      </c>
      <c r="AF186" s="88" t="e">
        <f ca="true">+IF(AND(ISNUMBER(OFFSET('Sanitation Data'!$F$4,0,10*ROW('Sanitation Data'!F180))),'Data Summary'!CU186="Yes"),100-OFFSET('Sanitation Data'!$F$4,0,10*ROW('Sanitation Data'!F180)),NA())</f>
        <v>#N/A</v>
      </c>
      <c r="AG186" s="88" t="e">
        <f ca="true">+IF(AND(ISNUMBER(OFFSET('Sanitation Data'!$F$6,0,10*ROW('Sanitation Data'!F180))),'Data Summary'!CV186="Yes"),OFFSET('Sanitation Data'!$F$6,0,10*ROW('Sanitation Data'!F180)),NA())</f>
        <v>#N/A</v>
      </c>
      <c r="AH186" s="88" t="e">
        <f ca="true">+IF(AND(ISNUMBER(OFFSET('Sanitation Data'!$F$10,0,10*ROW('Sanitation Data'!F180))),'Data Summary'!CW186="Yes"),OFFSET('Sanitation Data'!$F$10,0,10*ROW('Sanitation Data'!F180)),NA())</f>
        <v>#N/A</v>
      </c>
      <c r="AI186" s="88" t="e">
        <f ca="true">+IF(AND(ISNUMBER(OFFSET('Sanitation Data'!$F$11,0,10*ROW('Sanitation Data'!F180))),'Data Summary'!CX186="Yes"),OFFSET('Sanitation Data'!$F$11,0,10*ROW('Sanitation Data'!F180)),NA())</f>
        <v>#N/A</v>
      </c>
      <c r="AJ186" s="88" t="e">
        <f ca="true">+IF(AND(ISNUMBER(OFFSET('Sanitation Data'!$F$12,0,10*ROW('Sanitation Data'!F180))),'Data Summary'!CY186="Yes"),OFFSET('Sanitation Data'!$F$12,0,10*ROW('Sanitation Data'!F180)),NA())</f>
        <v>#N/A</v>
      </c>
      <c r="AK186" s="88" t="e">
        <f ca="true">+IF(AND(ISNUMBER(OFFSET('Sanitation Data'!$G$4,0,10*ROW('Sanitation Data'!G180))),'Data Summary'!CZ186="Yes"),100-OFFSET('Sanitation Data'!$G$4,0,10*ROW('Sanitation Data'!G180)),NA())</f>
        <v>#N/A</v>
      </c>
      <c r="AL186" s="88" t="e">
        <f ca="true">+IF(AND(ISNUMBER(OFFSET('Sanitation Data'!$G$6,0,10*ROW('Sanitation Data'!G180))),'Data Summary'!DA186="Yes"),OFFSET('Sanitation Data'!$G$6,0,10*ROW('Sanitation Data'!G180)),NA())</f>
        <v>#N/A</v>
      </c>
      <c r="AM186" s="88" t="e">
        <f ca="true">+IF(AND(ISNUMBER(OFFSET('Sanitation Data'!$G$10,0,10*ROW('Sanitation Data'!G180))),'Data Summary'!DB186="Yes"),OFFSET('Sanitation Data'!$G$10,0,10*ROW('Sanitation Data'!G180)),NA())</f>
        <v>#N/A</v>
      </c>
      <c r="AN186" s="88" t="e">
        <f ca="true">+IF(AND(ISNUMBER(OFFSET('Sanitation Data'!$G$11,0,10*ROW('Sanitation Data'!G180))),'Data Summary'!DC186="Yes"),OFFSET('Sanitation Data'!$G$11,0,10*ROW('Sanitation Data'!G180)),NA())</f>
        <v>#N/A</v>
      </c>
      <c r="AO186" s="88" t="e">
        <f ca="true">+IF(AND(ISNUMBER(OFFSET('Sanitation Data'!$G$12,0,10*ROW('Sanitation Data'!G180))),'Data Summary'!DD186="Yes"),OFFSET('Sanitation Data'!$G$12,0,10*ROW('Sanitation Data'!G180)),NA())</f>
        <v>#N/A</v>
      </c>
      <c r="AP186" s="88" t="e">
        <f ca="true">+IF(AND(ISNUMBER(OFFSET('Sanitation Data'!$H$4,0,10*ROW('Sanitation Data'!H180))),'Data Summary'!DE186="Yes"),100-OFFSET('Sanitation Data'!$H$4,0,10*ROW('Sanitation Data'!H180)),NA())</f>
        <v>#N/A</v>
      </c>
      <c r="AQ186" s="88" t="e">
        <f ca="true">+IF(AND(ISNUMBER(OFFSET('Sanitation Data'!$H$6,0,10*ROW('Sanitation Data'!H180))),'Data Summary'!DF186="Yes"),OFFSET('Sanitation Data'!$H$6,0,10*ROW('Sanitation Data'!H180)),NA())</f>
        <v>#N/A</v>
      </c>
      <c r="AR186" s="88" t="e">
        <f ca="true">+IF(AND(ISNUMBER(OFFSET('Sanitation Data'!$H$10,0,10*ROW('Sanitation Data'!H180))),'Data Summary'!DG186="Yes"),OFFSET('Sanitation Data'!$H$10,0,10*ROW('Sanitation Data'!H180)),NA())</f>
        <v>#N/A</v>
      </c>
      <c r="AS186" s="88" t="e">
        <f ca="true">+IF(AND(ISNUMBER(OFFSET('Sanitation Data'!$H$11,0,10*ROW('Sanitation Data'!H180))),'Data Summary'!DH186="Yes"),OFFSET('Sanitation Data'!$H$11,0,10*ROW('Sanitation Data'!H180)),NA())</f>
        <v>#N/A</v>
      </c>
      <c r="AT186" s="88" t="e">
        <f ca="true">+IF(AND(ISNUMBER(OFFSET('Sanitation Data'!$H$12,0,10*ROW('Sanitation Data'!H180))),'Data Summary'!DI186="Yes"),OFFSET('Sanitation Data'!$H$12,0,10*ROW('Sanitation Data'!H180)),NA())</f>
        <v>#N/A</v>
      </c>
      <c r="AU186" s="88" t="e">
        <f ca="true">+IF(AND(ISNUMBER(OFFSET('Sanitation Data'!$I$4,0,10*ROW('Sanitation Data'!I180))),'Data Summary'!DJ186="Yes"),100-OFFSET('Sanitation Data'!$I$4,0,10*ROW('Sanitation Data'!I180)),NA())</f>
        <v>#N/A</v>
      </c>
      <c r="AV186" s="88" t="e">
        <f ca="true">+IF(AND(ISNUMBER(OFFSET('Sanitation Data'!$I$6,0,10*ROW('Sanitation Data'!I180))),'Data Summary'!DK186="Yes"),OFFSET('Sanitation Data'!$I$6,0,10*ROW('Sanitation Data'!I180)),NA())</f>
        <v>#N/A</v>
      </c>
      <c r="AW186" s="88" t="e">
        <f ca="true">+IF(AND(ISNUMBER(OFFSET('Sanitation Data'!$I$10,0,10*ROW('Sanitation Data'!I180))),'Data Summary'!DL186="Yes"),OFFSET('Sanitation Data'!$I$10,0,10*ROW('Sanitation Data'!I180)),NA())</f>
        <v>#N/A</v>
      </c>
      <c r="AX186" s="88" t="e">
        <f ca="true">+IF(AND(ISNUMBER(OFFSET('Sanitation Data'!$I$11,0,10*ROW('Sanitation Data'!I180))),'Data Summary'!DM186="Yes"),OFFSET('Sanitation Data'!$I$11,0,10*ROW('Sanitation Data'!I180)),NA())</f>
        <v>#N/A</v>
      </c>
      <c r="AY186" s="88" t="e">
        <f ca="true">+IF(AND(ISNUMBER(OFFSET('Sanitation Data'!$I$12,0,10*ROW('Sanitation Data'!I180))),'Data Summary'!DN186="Yes"),OFFSET('Sanitation Data'!$I$12,0,10*ROW('Sanitation Data'!I180)),NA())</f>
        <v>#N/A</v>
      </c>
      <c r="AZ186" s="89" t="e">
        <f ca="true">+IF(AND(ISNUMBER(OFFSET('Hygiene Data'!$D$5,0,10*ROW('Hygiene Data'!D180))),'Data Summary'!DO186="Yes"),OFFSET('Hygiene Data'!$D$5,0,10*ROW('Hygiene Data'!D180)),NA())</f>
        <v>#N/A</v>
      </c>
      <c r="BA186" s="89" t="e">
        <f ca="true">+IF(AND(ISNUMBER(OFFSET('Hygiene Data'!$D$7,0,10*ROW('Hygiene Data'!D180))),'Data Summary'!DP186="Yes"),OFFSET('Hygiene Data'!$D$7,0,10*ROW('Hygiene Data'!D180)),NA())</f>
        <v>#N/A</v>
      </c>
      <c r="BB186" s="89" t="e">
        <f ca="true">+IF(AND(ISNUMBER(OFFSET('Hygiene Data'!$D$9,0,10*ROW('Hygiene Data'!D180))),'Data Summary'!DQ186="Yes"),OFFSET('Hygiene Data'!$D$9,0,10*ROW('Hygiene Data'!D180)),NA())</f>
        <v>#N/A</v>
      </c>
      <c r="BC186" s="89" t="e">
        <f ca="true">+IF(AND(ISNUMBER(OFFSET('Hygiene Data'!$E$5,0,10*ROW('Hygiene Data'!E180))),'Data Summary'!DR186="Yes"),OFFSET('Hygiene Data'!$E$5,0,10*ROW('Hygiene Data'!E180)),NA())</f>
        <v>#N/A</v>
      </c>
      <c r="BD186" s="89" t="e">
        <f ca="true">+IF(AND(ISNUMBER(OFFSET('Hygiene Data'!$E$7,0,10*ROW('Hygiene Data'!E180))),'Data Summary'!DS186="Yes"),OFFSET('Hygiene Data'!$E$7,0,10*ROW('Hygiene Data'!E180)),NA())</f>
        <v>#N/A</v>
      </c>
      <c r="BE186" s="89" t="e">
        <f ca="true">+IF(AND(ISNUMBER(OFFSET('Hygiene Data'!$E$9,0,10*ROW('Hygiene Data'!E180))),'Data Summary'!DT186="Yes"),OFFSET('Hygiene Data'!$E$9,0,10*ROW('Hygiene Data'!E180)),NA())</f>
        <v>#N/A</v>
      </c>
      <c r="BF186" s="89" t="e">
        <f ca="true">+IF(AND(ISNUMBER(OFFSET('Hygiene Data'!$F$5,0,10*ROW('Hygiene Data'!F180))),'Data Summary'!DU186="Yes"),OFFSET('Hygiene Data'!$F$5,0,10*ROW('Hygiene Data'!F180)),NA())</f>
        <v>#N/A</v>
      </c>
      <c r="BG186" s="89" t="e">
        <f ca="true">+IF(AND(ISNUMBER(OFFSET('Hygiene Data'!$F$7,0,10*ROW('Hygiene Data'!F180))),'Data Summary'!DV186="Yes"),OFFSET('Hygiene Data'!$F$7,0,10*ROW('Hygiene Data'!F180)),NA())</f>
        <v>#N/A</v>
      </c>
      <c r="BH186" s="89" t="e">
        <f ca="true">+IF(AND(ISNUMBER(OFFSET('Hygiene Data'!$F$9,0,10*ROW('Hygiene Data'!F180))),'Data Summary'!DW186="Yes"),OFFSET('Hygiene Data'!$F$9,0,10*ROW('Hygiene Data'!F180)),NA())</f>
        <v>#N/A</v>
      </c>
      <c r="BI186" s="89" t="e">
        <f ca="true">+IF(AND(ISNUMBER(OFFSET('Hygiene Data'!$G$5,0,10*ROW('Hygiene Data'!G180))),'Data Summary'!DX186="Yes"),OFFSET('Hygiene Data'!$G$5,0,10*ROW('Hygiene Data'!G180)),NA())</f>
        <v>#N/A</v>
      </c>
      <c r="BJ186" s="89" t="e">
        <f ca="true">+IF(AND(ISNUMBER(OFFSET('Hygiene Data'!$G$7,0,10*ROW('Hygiene Data'!G180))),'Data Summary'!DY186="Yes"),OFFSET('Hygiene Data'!$G$7,0,10*ROW('Hygiene Data'!G180)),NA())</f>
        <v>#N/A</v>
      </c>
      <c r="BK186" s="89" t="e">
        <f ca="true">+IF(AND(ISNUMBER(OFFSET('Hygiene Data'!$G$9,0,10*ROW('Hygiene Data'!G180))),'Data Summary'!DZ186="Yes"),OFFSET('Hygiene Data'!$G$9,0,10*ROW('Hygiene Data'!G180)),NA())</f>
        <v>#N/A</v>
      </c>
      <c r="BL186" s="89" t="e">
        <f ca="true">+IF(AND(ISNUMBER(OFFSET('Hygiene Data'!$H$5,0,10*ROW('Hygiene Data'!H180))),'Data Summary'!EA186="Yes"),OFFSET('Hygiene Data'!$H$5,0,10*ROW('Hygiene Data'!H180)),NA())</f>
        <v>#N/A</v>
      </c>
      <c r="BM186" s="89" t="e">
        <f ca="true">+IF(AND(ISNUMBER(OFFSET('Hygiene Data'!$H$7,0,10*ROW('Hygiene Data'!H180))),'Data Summary'!EB186="Yes"),OFFSET('Hygiene Data'!$H$7,0,10*ROW('Hygiene Data'!H180)),NA())</f>
        <v>#N/A</v>
      </c>
      <c r="BN186" s="89" t="e">
        <f ca="true">+IF(AND(ISNUMBER(OFFSET('Hygiene Data'!$H$9,0,10*ROW('Hygiene Data'!H180))),'Data Summary'!EC186="Yes"),OFFSET('Hygiene Data'!$H$9,0,10*ROW('Hygiene Data'!H180)),NA())</f>
        <v>#N/A</v>
      </c>
      <c r="BO186" s="89" t="e">
        <f ca="true">+IF(AND(ISNUMBER(OFFSET('Hygiene Data'!$I$5,0,10*ROW('Hygiene Data'!I180))),'Data Summary'!ED186="Yes"),OFFSET('Hygiene Data'!$I$5,0,10*ROW('Hygiene Data'!I180)),NA())</f>
        <v>#N/A</v>
      </c>
      <c r="BP186" s="89" t="e">
        <f ca="true">+IF(AND(ISNUMBER(OFFSET('Hygiene Data'!$I$7,0,10*ROW('Hygiene Data'!I180))),'Data Summary'!EE186="Yes"),OFFSET('Hygiene Data'!$I$7,0,10*ROW('Hygiene Data'!I180)),NA())</f>
        <v>#N/A</v>
      </c>
      <c r="BQ186" s="89" t="e">
        <f ca="true">+IF(AND(ISNUMBER(OFFSET('Hygiene Data'!$I$9,0,10*ROW('Hygiene Data'!I180))),'Data Summary'!EF186="Yes"),OFFSET('Hygiene Data'!$I$9,0,10*ROW('Hygiene Data'!I180)),NA())</f>
        <v>#N/A</v>
      </c>
    </row>
    <row xmlns:x14ac="http://schemas.microsoft.com/office/spreadsheetml/2009/9/ac" r="187" x14ac:dyDescent="0.2">
      <c r="A187" s="326" t="e">
        <f ca="true">+RIGHT('Data Summary'!A187,LEN('Data Summary'!A187)-9)</f>
        <v>#VALUE!</v>
      </c>
      <c r="B187" s="34" t="str">
        <f ca="true">+IF(ISTEXT('Data Summary'!B187),'Data Summary'!B187,"")</f>
        <v/>
      </c>
      <c r="C187" s="325" t="e">
        <f ca="true">+VALUE('Data Summary'!C187)</f>
        <v>#VALUE!</v>
      </c>
      <c r="D187" s="87" t="e">
        <f ca="true">+IF(AND(ISNUMBER(OFFSET('Water Data'!$D$4,0,10*ROW('Water Data'!D181))),'Data Summary'!BS187="Yes"),100-OFFSET('Water Data'!$D$4,0,10*ROW('Water Data'!D181)),NA())</f>
        <v>#N/A</v>
      </c>
      <c r="E187" s="87" t="e">
        <f ca="true">+IF(AND(ISNUMBER(OFFSET('Water Data'!$D$6,0,10*ROW('Water Data'!D181))),'Data Summary'!BT187="Yes"),OFFSET('Water Data'!$D$6,0,10*ROW('Water Data'!D181)),NA())</f>
        <v>#N/A</v>
      </c>
      <c r="F187" s="87" t="e">
        <f ca="true">+IF(AND(ISNUMBER(OFFSET('Water Data'!$D$9,0,10*ROW('Water Data'!D181))),'Data Summary'!BU187="Yes"),OFFSET('Water Data'!$D$9,0,10*ROW('Water Data'!D181)),NA())</f>
        <v>#N/A</v>
      </c>
      <c r="G187" s="87" t="e">
        <f ca="true">+IF(AND(ISNUMBER(OFFSET('Water Data'!$E$4,0,10*ROW('Water Data'!E181))),'Data Summary'!BV187="Yes"),100-OFFSET('Water Data'!$E$4,0,10*ROW('Water Data'!E181)),NA())</f>
        <v>#N/A</v>
      </c>
      <c r="H187" s="87" t="e">
        <f ca="true">+IF(AND(ISNUMBER(OFFSET('Water Data'!$E$6,0,10*ROW('Water Data'!E181))),'Data Summary'!BW187="Yes"),OFFSET('Water Data'!$E$6,0,10*ROW('Water Data'!E181)),NA())</f>
        <v>#N/A</v>
      </c>
      <c r="I187" s="87" t="e">
        <f ca="true">+IF(AND(ISNUMBER(OFFSET('Water Data'!$E$9,0,10*ROW('Water Data'!E181))),'Data Summary'!BX187="Yes"),OFFSET('Water Data'!$E$9,0,10*ROW('Water Data'!E181)),NA())</f>
        <v>#N/A</v>
      </c>
      <c r="J187" s="87" t="e">
        <f ca="true">+IF(AND(ISNUMBER(OFFSET('Water Data'!$F$4,0,10*ROW('Water Data'!F181))),'Data Summary'!BY187="Yes"),100-OFFSET('Water Data'!$F$4,0,10*ROW('Water Data'!F181)),NA())</f>
        <v>#N/A</v>
      </c>
      <c r="K187" s="87" t="e">
        <f ca="true">+IF(AND(ISNUMBER(OFFSET('Water Data'!$F$6,0,10*ROW('Water Data'!F181))),'Data Summary'!BZ187="Yes"),OFFSET('Water Data'!$F$6,0,10*ROW('Water Data'!F181)),NA())</f>
        <v>#N/A</v>
      </c>
      <c r="L187" s="87" t="e">
        <f ca="true">+IF(AND(ISNUMBER(OFFSET('Water Data'!$F$9,0,10*ROW('Water Data'!F181))),'Data Summary'!CA187="Yes"),OFFSET('Water Data'!$F$9,0,10*ROW('Water Data'!F181)),NA())</f>
        <v>#N/A</v>
      </c>
      <c r="M187" s="87" t="e">
        <f ca="true">+IF(AND(ISNUMBER(OFFSET('Water Data'!$G$4,0,10*ROW('Water Data'!G181))),'Data Summary'!CB187="Yes"),100-OFFSET('Water Data'!$G$4,0,10*ROW('Water Data'!G181)),NA())</f>
        <v>#N/A</v>
      </c>
      <c r="N187" s="87" t="e">
        <f ca="true">+IF(AND(ISNUMBER(OFFSET('Water Data'!$G$6,0,10*ROW('Water Data'!G181))),'Data Summary'!CC187="Yes"),OFFSET('Water Data'!$G$6,0,10*ROW('Water Data'!G181)),NA())</f>
        <v>#N/A</v>
      </c>
      <c r="O187" s="87" t="e">
        <f ca="true">+IF(AND(ISNUMBER(OFFSET('Water Data'!$G$9,0,10*ROW('Water Data'!G181))),'Data Summary'!CD187="Yes"),OFFSET('Water Data'!$G$9,0,10*ROW('Water Data'!G181)),NA())</f>
        <v>#N/A</v>
      </c>
      <c r="P187" s="87" t="e">
        <f ca="true">+IF(AND(ISNUMBER(OFFSET('Water Data'!$H$4,0,10*ROW('Water Data'!H181))),'Data Summary'!CE187="Yes"),100-OFFSET('Water Data'!$H$4,0,10*ROW('Water Data'!H181)),NA())</f>
        <v>#N/A</v>
      </c>
      <c r="Q187" s="87" t="e">
        <f ca="true">+IF(AND(ISNUMBER(OFFSET('Water Data'!$H$6,0,10*ROW('Water Data'!H181))),'Data Summary'!CF187="Yes"),OFFSET('Water Data'!$H$6,0,10*ROW('Water Data'!H181)),NA())</f>
        <v>#N/A</v>
      </c>
      <c r="R187" s="87" t="e">
        <f ca="true">+IF(AND(ISNUMBER(OFFSET('Water Data'!$H$9,0,10*ROW('Water Data'!H181))),'Data Summary'!CG187="Yes"),OFFSET('Water Data'!$H$9,0,10*ROW('Water Data'!H181)),NA())</f>
        <v>#N/A</v>
      </c>
      <c r="S187" s="87" t="e">
        <f ca="true">+IF(AND(ISNUMBER(OFFSET('Water Data'!$I$4,0,10*ROW('Water Data'!I181))),'Data Summary'!CH187="Yes"),100-OFFSET('Water Data'!$I$4,0,10*ROW('Water Data'!I181)),NA())</f>
        <v>#N/A</v>
      </c>
      <c r="T187" s="87" t="e">
        <f ca="true">+IF(AND(ISNUMBER(OFFSET('Water Data'!$I$6,0,10*ROW('Water Data'!I181))),'Data Summary'!CI187="Yes"),OFFSET('Water Data'!$I$6,0,10*ROW('Water Data'!I181)),NA())</f>
        <v>#N/A</v>
      </c>
      <c r="U187" s="87" t="e">
        <f ca="true">+IF(AND(ISNUMBER(OFFSET('Water Data'!$I$9,0,10*ROW('Water Data'!I181))),'Data Summary'!CJ187="Yes"),OFFSET('Water Data'!$I$9,0,10*ROW('Water Data'!I181)),NA())</f>
        <v>#N/A</v>
      </c>
      <c r="V187" s="88" t="e">
        <f ca="true">+IF(AND(ISNUMBER(OFFSET('Sanitation Data'!$D$4,0,10*ROW('Sanitation Data'!D181))),'Data Summary'!CK187="Yes"),100-OFFSET('Sanitation Data'!$D$4,0,10*ROW('Sanitation Data'!D181)),NA())</f>
        <v>#N/A</v>
      </c>
      <c r="W187" s="88" t="e">
        <f ca="true">+IF(AND(ISNUMBER(OFFSET('Sanitation Data'!$D$6,0,10*ROW('Sanitation Data'!D181))),'Data Summary'!CL187="Yes"),OFFSET('Sanitation Data'!$D$6,0,10*ROW('Sanitation Data'!D181)),NA())</f>
        <v>#N/A</v>
      </c>
      <c r="X187" s="88" t="e">
        <f ca="true">+IF(AND(ISNUMBER(OFFSET('Sanitation Data'!$D$10,0,10*ROW('Sanitation Data'!D181))),'Data Summary'!CM187="Yes"),OFFSET('Sanitation Data'!$D$10,0,10*ROW('Sanitation Data'!D181)),NA())</f>
        <v>#N/A</v>
      </c>
      <c r="Y187" s="88" t="e">
        <f ca="true">+IF(AND(ISNUMBER(OFFSET('Sanitation Data'!$D$11,0,10*ROW('Sanitation Data'!D181))),'Data Summary'!CN187="Yes"),OFFSET('Sanitation Data'!$D$11,0,10*ROW('Sanitation Data'!D181)),NA())</f>
        <v>#N/A</v>
      </c>
      <c r="Z187" s="88" t="e">
        <f ca="true">+IF(AND(ISNUMBER(OFFSET('Sanitation Data'!$D$12,0,10*ROW('Sanitation Data'!D181))),'Data Summary'!CO187="Yes"),OFFSET('Sanitation Data'!$D$12,0,10*ROW('Sanitation Data'!D181)),NA())</f>
        <v>#N/A</v>
      </c>
      <c r="AA187" s="88" t="e">
        <f ca="true">+IF(AND(ISNUMBER(OFFSET('Sanitation Data'!$E$4,0,10*ROW('Sanitation Data'!E181))),'Data Summary'!CP187="Yes"),100-OFFSET('Sanitation Data'!$E$4,0,10*ROW('Sanitation Data'!E181)),NA())</f>
        <v>#N/A</v>
      </c>
      <c r="AB187" s="88" t="e">
        <f ca="true">+IF(AND(ISNUMBER(OFFSET('Sanitation Data'!$E$6,0,10*ROW('Sanitation Data'!E181))),'Data Summary'!CQ187="Yes"),OFFSET('Sanitation Data'!$E$6,0,10*ROW('Sanitation Data'!E181)),NA())</f>
        <v>#N/A</v>
      </c>
      <c r="AC187" s="88" t="e">
        <f ca="true">+IF(AND(ISNUMBER(OFFSET('Sanitation Data'!$E$10,0,10*ROW('Sanitation Data'!E181))),'Data Summary'!CR187="Yes"),OFFSET('Sanitation Data'!$E$10,0,10*ROW('Sanitation Data'!E181)),NA())</f>
        <v>#N/A</v>
      </c>
      <c r="AD187" s="88" t="e">
        <f ca="true">+IF(AND(ISNUMBER(OFFSET('Sanitation Data'!$E$11,0,10*ROW('Sanitation Data'!E181))),'Data Summary'!CS187="Yes"),OFFSET('Sanitation Data'!$E$11,0,10*ROW('Sanitation Data'!E181)),NA())</f>
        <v>#N/A</v>
      </c>
      <c r="AE187" s="88" t="e">
        <f ca="true">+IF(AND(ISNUMBER(OFFSET('Sanitation Data'!$E$12,0,10*ROW('Sanitation Data'!E181))),'Data Summary'!CT187="Yes"),OFFSET('Sanitation Data'!$E$12,0,10*ROW('Sanitation Data'!E181)),NA())</f>
        <v>#N/A</v>
      </c>
      <c r="AF187" s="88" t="e">
        <f ca="true">+IF(AND(ISNUMBER(OFFSET('Sanitation Data'!$F$4,0,10*ROW('Sanitation Data'!F181))),'Data Summary'!CU187="Yes"),100-OFFSET('Sanitation Data'!$F$4,0,10*ROW('Sanitation Data'!F181)),NA())</f>
        <v>#N/A</v>
      </c>
      <c r="AG187" s="88" t="e">
        <f ca="true">+IF(AND(ISNUMBER(OFFSET('Sanitation Data'!$F$6,0,10*ROW('Sanitation Data'!F181))),'Data Summary'!CV187="Yes"),OFFSET('Sanitation Data'!$F$6,0,10*ROW('Sanitation Data'!F181)),NA())</f>
        <v>#N/A</v>
      </c>
      <c r="AH187" s="88" t="e">
        <f ca="true">+IF(AND(ISNUMBER(OFFSET('Sanitation Data'!$F$10,0,10*ROW('Sanitation Data'!F181))),'Data Summary'!CW187="Yes"),OFFSET('Sanitation Data'!$F$10,0,10*ROW('Sanitation Data'!F181)),NA())</f>
        <v>#N/A</v>
      </c>
      <c r="AI187" s="88" t="e">
        <f ca="true">+IF(AND(ISNUMBER(OFFSET('Sanitation Data'!$F$11,0,10*ROW('Sanitation Data'!F181))),'Data Summary'!CX187="Yes"),OFFSET('Sanitation Data'!$F$11,0,10*ROW('Sanitation Data'!F181)),NA())</f>
        <v>#N/A</v>
      </c>
      <c r="AJ187" s="88" t="e">
        <f ca="true">+IF(AND(ISNUMBER(OFFSET('Sanitation Data'!$F$12,0,10*ROW('Sanitation Data'!F181))),'Data Summary'!CY187="Yes"),OFFSET('Sanitation Data'!$F$12,0,10*ROW('Sanitation Data'!F181)),NA())</f>
        <v>#N/A</v>
      </c>
      <c r="AK187" s="88" t="e">
        <f ca="true">+IF(AND(ISNUMBER(OFFSET('Sanitation Data'!$G$4,0,10*ROW('Sanitation Data'!G181))),'Data Summary'!CZ187="Yes"),100-OFFSET('Sanitation Data'!$G$4,0,10*ROW('Sanitation Data'!G181)),NA())</f>
        <v>#N/A</v>
      </c>
      <c r="AL187" s="88" t="e">
        <f ca="true">+IF(AND(ISNUMBER(OFFSET('Sanitation Data'!$G$6,0,10*ROW('Sanitation Data'!G181))),'Data Summary'!DA187="Yes"),OFFSET('Sanitation Data'!$G$6,0,10*ROW('Sanitation Data'!G181)),NA())</f>
        <v>#N/A</v>
      </c>
      <c r="AM187" s="88" t="e">
        <f ca="true">+IF(AND(ISNUMBER(OFFSET('Sanitation Data'!$G$10,0,10*ROW('Sanitation Data'!G181))),'Data Summary'!DB187="Yes"),OFFSET('Sanitation Data'!$G$10,0,10*ROW('Sanitation Data'!G181)),NA())</f>
        <v>#N/A</v>
      </c>
      <c r="AN187" s="88" t="e">
        <f ca="true">+IF(AND(ISNUMBER(OFFSET('Sanitation Data'!$G$11,0,10*ROW('Sanitation Data'!G181))),'Data Summary'!DC187="Yes"),OFFSET('Sanitation Data'!$G$11,0,10*ROW('Sanitation Data'!G181)),NA())</f>
        <v>#N/A</v>
      </c>
      <c r="AO187" s="88" t="e">
        <f ca="true">+IF(AND(ISNUMBER(OFFSET('Sanitation Data'!$G$12,0,10*ROW('Sanitation Data'!G181))),'Data Summary'!DD187="Yes"),OFFSET('Sanitation Data'!$G$12,0,10*ROW('Sanitation Data'!G181)),NA())</f>
        <v>#N/A</v>
      </c>
      <c r="AP187" s="88" t="e">
        <f ca="true">+IF(AND(ISNUMBER(OFFSET('Sanitation Data'!$H$4,0,10*ROW('Sanitation Data'!H181))),'Data Summary'!DE187="Yes"),100-OFFSET('Sanitation Data'!$H$4,0,10*ROW('Sanitation Data'!H181)),NA())</f>
        <v>#N/A</v>
      </c>
      <c r="AQ187" s="88" t="e">
        <f ca="true">+IF(AND(ISNUMBER(OFFSET('Sanitation Data'!$H$6,0,10*ROW('Sanitation Data'!H181))),'Data Summary'!DF187="Yes"),OFFSET('Sanitation Data'!$H$6,0,10*ROW('Sanitation Data'!H181)),NA())</f>
        <v>#N/A</v>
      </c>
      <c r="AR187" s="88" t="e">
        <f ca="true">+IF(AND(ISNUMBER(OFFSET('Sanitation Data'!$H$10,0,10*ROW('Sanitation Data'!H181))),'Data Summary'!DG187="Yes"),OFFSET('Sanitation Data'!$H$10,0,10*ROW('Sanitation Data'!H181)),NA())</f>
        <v>#N/A</v>
      </c>
      <c r="AS187" s="88" t="e">
        <f ca="true">+IF(AND(ISNUMBER(OFFSET('Sanitation Data'!$H$11,0,10*ROW('Sanitation Data'!H181))),'Data Summary'!DH187="Yes"),OFFSET('Sanitation Data'!$H$11,0,10*ROW('Sanitation Data'!H181)),NA())</f>
        <v>#N/A</v>
      </c>
      <c r="AT187" s="88" t="e">
        <f ca="true">+IF(AND(ISNUMBER(OFFSET('Sanitation Data'!$H$12,0,10*ROW('Sanitation Data'!H181))),'Data Summary'!DI187="Yes"),OFFSET('Sanitation Data'!$H$12,0,10*ROW('Sanitation Data'!H181)),NA())</f>
        <v>#N/A</v>
      </c>
      <c r="AU187" s="88" t="e">
        <f ca="true">+IF(AND(ISNUMBER(OFFSET('Sanitation Data'!$I$4,0,10*ROW('Sanitation Data'!I181))),'Data Summary'!DJ187="Yes"),100-OFFSET('Sanitation Data'!$I$4,0,10*ROW('Sanitation Data'!I181)),NA())</f>
        <v>#N/A</v>
      </c>
      <c r="AV187" s="88" t="e">
        <f ca="true">+IF(AND(ISNUMBER(OFFSET('Sanitation Data'!$I$6,0,10*ROW('Sanitation Data'!I181))),'Data Summary'!DK187="Yes"),OFFSET('Sanitation Data'!$I$6,0,10*ROW('Sanitation Data'!I181)),NA())</f>
        <v>#N/A</v>
      </c>
      <c r="AW187" s="88" t="e">
        <f ca="true">+IF(AND(ISNUMBER(OFFSET('Sanitation Data'!$I$10,0,10*ROW('Sanitation Data'!I181))),'Data Summary'!DL187="Yes"),OFFSET('Sanitation Data'!$I$10,0,10*ROW('Sanitation Data'!I181)),NA())</f>
        <v>#N/A</v>
      </c>
      <c r="AX187" s="88" t="e">
        <f ca="true">+IF(AND(ISNUMBER(OFFSET('Sanitation Data'!$I$11,0,10*ROW('Sanitation Data'!I181))),'Data Summary'!DM187="Yes"),OFFSET('Sanitation Data'!$I$11,0,10*ROW('Sanitation Data'!I181)),NA())</f>
        <v>#N/A</v>
      </c>
      <c r="AY187" s="88" t="e">
        <f ca="true">+IF(AND(ISNUMBER(OFFSET('Sanitation Data'!$I$12,0,10*ROW('Sanitation Data'!I181))),'Data Summary'!DN187="Yes"),OFFSET('Sanitation Data'!$I$12,0,10*ROW('Sanitation Data'!I181)),NA())</f>
        <v>#N/A</v>
      </c>
      <c r="AZ187" s="89" t="e">
        <f ca="true">+IF(AND(ISNUMBER(OFFSET('Hygiene Data'!$D$5,0,10*ROW('Hygiene Data'!D181))),'Data Summary'!DO187="Yes"),OFFSET('Hygiene Data'!$D$5,0,10*ROW('Hygiene Data'!D181)),NA())</f>
        <v>#N/A</v>
      </c>
      <c r="BA187" s="89" t="e">
        <f ca="true">+IF(AND(ISNUMBER(OFFSET('Hygiene Data'!$D$7,0,10*ROW('Hygiene Data'!D181))),'Data Summary'!DP187="Yes"),OFFSET('Hygiene Data'!$D$7,0,10*ROW('Hygiene Data'!D181)),NA())</f>
        <v>#N/A</v>
      </c>
      <c r="BB187" s="89" t="e">
        <f ca="true">+IF(AND(ISNUMBER(OFFSET('Hygiene Data'!$D$9,0,10*ROW('Hygiene Data'!D181))),'Data Summary'!DQ187="Yes"),OFFSET('Hygiene Data'!$D$9,0,10*ROW('Hygiene Data'!D181)),NA())</f>
        <v>#N/A</v>
      </c>
      <c r="BC187" s="89" t="e">
        <f ca="true">+IF(AND(ISNUMBER(OFFSET('Hygiene Data'!$E$5,0,10*ROW('Hygiene Data'!E181))),'Data Summary'!DR187="Yes"),OFFSET('Hygiene Data'!$E$5,0,10*ROW('Hygiene Data'!E181)),NA())</f>
        <v>#N/A</v>
      </c>
      <c r="BD187" s="89" t="e">
        <f ca="true">+IF(AND(ISNUMBER(OFFSET('Hygiene Data'!$E$7,0,10*ROW('Hygiene Data'!E181))),'Data Summary'!DS187="Yes"),OFFSET('Hygiene Data'!$E$7,0,10*ROW('Hygiene Data'!E181)),NA())</f>
        <v>#N/A</v>
      </c>
      <c r="BE187" s="89" t="e">
        <f ca="true">+IF(AND(ISNUMBER(OFFSET('Hygiene Data'!$E$9,0,10*ROW('Hygiene Data'!E181))),'Data Summary'!DT187="Yes"),OFFSET('Hygiene Data'!$E$9,0,10*ROW('Hygiene Data'!E181)),NA())</f>
        <v>#N/A</v>
      </c>
      <c r="BF187" s="89" t="e">
        <f ca="true">+IF(AND(ISNUMBER(OFFSET('Hygiene Data'!$F$5,0,10*ROW('Hygiene Data'!F181))),'Data Summary'!DU187="Yes"),OFFSET('Hygiene Data'!$F$5,0,10*ROW('Hygiene Data'!F181)),NA())</f>
        <v>#N/A</v>
      </c>
      <c r="BG187" s="89" t="e">
        <f ca="true">+IF(AND(ISNUMBER(OFFSET('Hygiene Data'!$F$7,0,10*ROW('Hygiene Data'!F181))),'Data Summary'!DV187="Yes"),OFFSET('Hygiene Data'!$F$7,0,10*ROW('Hygiene Data'!F181)),NA())</f>
        <v>#N/A</v>
      </c>
      <c r="BH187" s="89" t="e">
        <f ca="true">+IF(AND(ISNUMBER(OFFSET('Hygiene Data'!$F$9,0,10*ROW('Hygiene Data'!F181))),'Data Summary'!DW187="Yes"),OFFSET('Hygiene Data'!$F$9,0,10*ROW('Hygiene Data'!F181)),NA())</f>
        <v>#N/A</v>
      </c>
      <c r="BI187" s="89" t="e">
        <f ca="true">+IF(AND(ISNUMBER(OFFSET('Hygiene Data'!$G$5,0,10*ROW('Hygiene Data'!G181))),'Data Summary'!DX187="Yes"),OFFSET('Hygiene Data'!$G$5,0,10*ROW('Hygiene Data'!G181)),NA())</f>
        <v>#N/A</v>
      </c>
      <c r="BJ187" s="89" t="e">
        <f ca="true">+IF(AND(ISNUMBER(OFFSET('Hygiene Data'!$G$7,0,10*ROW('Hygiene Data'!G181))),'Data Summary'!DY187="Yes"),OFFSET('Hygiene Data'!$G$7,0,10*ROW('Hygiene Data'!G181)),NA())</f>
        <v>#N/A</v>
      </c>
      <c r="BK187" s="89" t="e">
        <f ca="true">+IF(AND(ISNUMBER(OFFSET('Hygiene Data'!$G$9,0,10*ROW('Hygiene Data'!G181))),'Data Summary'!DZ187="Yes"),OFFSET('Hygiene Data'!$G$9,0,10*ROW('Hygiene Data'!G181)),NA())</f>
        <v>#N/A</v>
      </c>
      <c r="BL187" s="89" t="e">
        <f ca="true">+IF(AND(ISNUMBER(OFFSET('Hygiene Data'!$H$5,0,10*ROW('Hygiene Data'!H181))),'Data Summary'!EA187="Yes"),OFFSET('Hygiene Data'!$H$5,0,10*ROW('Hygiene Data'!H181)),NA())</f>
        <v>#N/A</v>
      </c>
      <c r="BM187" s="89" t="e">
        <f ca="true">+IF(AND(ISNUMBER(OFFSET('Hygiene Data'!$H$7,0,10*ROW('Hygiene Data'!H181))),'Data Summary'!EB187="Yes"),OFFSET('Hygiene Data'!$H$7,0,10*ROW('Hygiene Data'!H181)),NA())</f>
        <v>#N/A</v>
      </c>
      <c r="BN187" s="89" t="e">
        <f ca="true">+IF(AND(ISNUMBER(OFFSET('Hygiene Data'!$H$9,0,10*ROW('Hygiene Data'!H181))),'Data Summary'!EC187="Yes"),OFFSET('Hygiene Data'!$H$9,0,10*ROW('Hygiene Data'!H181)),NA())</f>
        <v>#N/A</v>
      </c>
      <c r="BO187" s="89" t="e">
        <f ca="true">+IF(AND(ISNUMBER(OFFSET('Hygiene Data'!$I$5,0,10*ROW('Hygiene Data'!I181))),'Data Summary'!ED187="Yes"),OFFSET('Hygiene Data'!$I$5,0,10*ROW('Hygiene Data'!I181)),NA())</f>
        <v>#N/A</v>
      </c>
      <c r="BP187" s="89" t="e">
        <f ca="true">+IF(AND(ISNUMBER(OFFSET('Hygiene Data'!$I$7,0,10*ROW('Hygiene Data'!I181))),'Data Summary'!EE187="Yes"),OFFSET('Hygiene Data'!$I$7,0,10*ROW('Hygiene Data'!I181)),NA())</f>
        <v>#N/A</v>
      </c>
      <c r="BQ187" s="89" t="e">
        <f ca="true">+IF(AND(ISNUMBER(OFFSET('Hygiene Data'!$I$9,0,10*ROW('Hygiene Data'!I181))),'Data Summary'!EF187="Yes"),OFFSET('Hygiene Data'!$I$9,0,10*ROW('Hygiene Data'!I181)),NA())</f>
        <v>#N/A</v>
      </c>
    </row>
    <row xmlns:x14ac="http://schemas.microsoft.com/office/spreadsheetml/2009/9/ac" r="188" x14ac:dyDescent="0.2">
      <c r="A188" s="326" t="e">
        <f ca="true">+RIGHT('Data Summary'!A188,LEN('Data Summary'!A188)-9)</f>
        <v>#VALUE!</v>
      </c>
      <c r="B188" s="34" t="str">
        <f ca="true">+IF(ISTEXT('Data Summary'!B188),'Data Summary'!B188,"")</f>
        <v/>
      </c>
      <c r="C188" s="325" t="e">
        <f ca="true">+VALUE('Data Summary'!C188)</f>
        <v>#VALUE!</v>
      </c>
      <c r="D188" s="87" t="e">
        <f ca="true">+IF(AND(ISNUMBER(OFFSET('Water Data'!$D$4,0,10*ROW('Water Data'!D182))),'Data Summary'!BS188="Yes"),100-OFFSET('Water Data'!$D$4,0,10*ROW('Water Data'!D182)),NA())</f>
        <v>#N/A</v>
      </c>
      <c r="E188" s="87" t="e">
        <f ca="true">+IF(AND(ISNUMBER(OFFSET('Water Data'!$D$6,0,10*ROW('Water Data'!D182))),'Data Summary'!BT188="Yes"),OFFSET('Water Data'!$D$6,0,10*ROW('Water Data'!D182)),NA())</f>
        <v>#N/A</v>
      </c>
      <c r="F188" s="87" t="e">
        <f ca="true">+IF(AND(ISNUMBER(OFFSET('Water Data'!$D$9,0,10*ROW('Water Data'!D182))),'Data Summary'!BU188="Yes"),OFFSET('Water Data'!$D$9,0,10*ROW('Water Data'!D182)),NA())</f>
        <v>#N/A</v>
      </c>
      <c r="G188" s="87" t="e">
        <f ca="true">+IF(AND(ISNUMBER(OFFSET('Water Data'!$E$4,0,10*ROW('Water Data'!E182))),'Data Summary'!BV188="Yes"),100-OFFSET('Water Data'!$E$4,0,10*ROW('Water Data'!E182)),NA())</f>
        <v>#N/A</v>
      </c>
      <c r="H188" s="87" t="e">
        <f ca="true">+IF(AND(ISNUMBER(OFFSET('Water Data'!$E$6,0,10*ROW('Water Data'!E182))),'Data Summary'!BW188="Yes"),OFFSET('Water Data'!$E$6,0,10*ROW('Water Data'!E182)),NA())</f>
        <v>#N/A</v>
      </c>
      <c r="I188" s="87" t="e">
        <f ca="true">+IF(AND(ISNUMBER(OFFSET('Water Data'!$E$9,0,10*ROW('Water Data'!E182))),'Data Summary'!BX188="Yes"),OFFSET('Water Data'!$E$9,0,10*ROW('Water Data'!E182)),NA())</f>
        <v>#N/A</v>
      </c>
      <c r="J188" s="87" t="e">
        <f ca="true">+IF(AND(ISNUMBER(OFFSET('Water Data'!$F$4,0,10*ROW('Water Data'!F182))),'Data Summary'!BY188="Yes"),100-OFFSET('Water Data'!$F$4,0,10*ROW('Water Data'!F182)),NA())</f>
        <v>#N/A</v>
      </c>
      <c r="K188" s="87" t="e">
        <f ca="true">+IF(AND(ISNUMBER(OFFSET('Water Data'!$F$6,0,10*ROW('Water Data'!F182))),'Data Summary'!BZ188="Yes"),OFFSET('Water Data'!$F$6,0,10*ROW('Water Data'!F182)),NA())</f>
        <v>#N/A</v>
      </c>
      <c r="L188" s="87" t="e">
        <f ca="true">+IF(AND(ISNUMBER(OFFSET('Water Data'!$F$9,0,10*ROW('Water Data'!F182))),'Data Summary'!CA188="Yes"),OFFSET('Water Data'!$F$9,0,10*ROW('Water Data'!F182)),NA())</f>
        <v>#N/A</v>
      </c>
      <c r="M188" s="87" t="e">
        <f ca="true">+IF(AND(ISNUMBER(OFFSET('Water Data'!$G$4,0,10*ROW('Water Data'!G182))),'Data Summary'!CB188="Yes"),100-OFFSET('Water Data'!$G$4,0,10*ROW('Water Data'!G182)),NA())</f>
        <v>#N/A</v>
      </c>
      <c r="N188" s="87" t="e">
        <f ca="true">+IF(AND(ISNUMBER(OFFSET('Water Data'!$G$6,0,10*ROW('Water Data'!G182))),'Data Summary'!CC188="Yes"),OFFSET('Water Data'!$G$6,0,10*ROW('Water Data'!G182)),NA())</f>
        <v>#N/A</v>
      </c>
      <c r="O188" s="87" t="e">
        <f ca="true">+IF(AND(ISNUMBER(OFFSET('Water Data'!$G$9,0,10*ROW('Water Data'!G182))),'Data Summary'!CD188="Yes"),OFFSET('Water Data'!$G$9,0,10*ROW('Water Data'!G182)),NA())</f>
        <v>#N/A</v>
      </c>
      <c r="P188" s="87" t="e">
        <f ca="true">+IF(AND(ISNUMBER(OFFSET('Water Data'!$H$4,0,10*ROW('Water Data'!H182))),'Data Summary'!CE188="Yes"),100-OFFSET('Water Data'!$H$4,0,10*ROW('Water Data'!H182)),NA())</f>
        <v>#N/A</v>
      </c>
      <c r="Q188" s="87" t="e">
        <f ca="true">+IF(AND(ISNUMBER(OFFSET('Water Data'!$H$6,0,10*ROW('Water Data'!H182))),'Data Summary'!CF188="Yes"),OFFSET('Water Data'!$H$6,0,10*ROW('Water Data'!H182)),NA())</f>
        <v>#N/A</v>
      </c>
      <c r="R188" s="87" t="e">
        <f ca="true">+IF(AND(ISNUMBER(OFFSET('Water Data'!$H$9,0,10*ROW('Water Data'!H182))),'Data Summary'!CG188="Yes"),OFFSET('Water Data'!$H$9,0,10*ROW('Water Data'!H182)),NA())</f>
        <v>#N/A</v>
      </c>
      <c r="S188" s="87" t="e">
        <f ca="true">+IF(AND(ISNUMBER(OFFSET('Water Data'!$I$4,0,10*ROW('Water Data'!I182))),'Data Summary'!CH188="Yes"),100-OFFSET('Water Data'!$I$4,0,10*ROW('Water Data'!I182)),NA())</f>
        <v>#N/A</v>
      </c>
      <c r="T188" s="87" t="e">
        <f ca="true">+IF(AND(ISNUMBER(OFFSET('Water Data'!$I$6,0,10*ROW('Water Data'!I182))),'Data Summary'!CI188="Yes"),OFFSET('Water Data'!$I$6,0,10*ROW('Water Data'!I182)),NA())</f>
        <v>#N/A</v>
      </c>
      <c r="U188" s="87" t="e">
        <f ca="true">+IF(AND(ISNUMBER(OFFSET('Water Data'!$I$9,0,10*ROW('Water Data'!I182))),'Data Summary'!CJ188="Yes"),OFFSET('Water Data'!$I$9,0,10*ROW('Water Data'!I182)),NA())</f>
        <v>#N/A</v>
      </c>
      <c r="V188" s="88" t="e">
        <f ca="true">+IF(AND(ISNUMBER(OFFSET('Sanitation Data'!$D$4,0,10*ROW('Sanitation Data'!D182))),'Data Summary'!CK188="Yes"),100-OFFSET('Sanitation Data'!$D$4,0,10*ROW('Sanitation Data'!D182)),NA())</f>
        <v>#N/A</v>
      </c>
      <c r="W188" s="88" t="e">
        <f ca="true">+IF(AND(ISNUMBER(OFFSET('Sanitation Data'!$D$6,0,10*ROW('Sanitation Data'!D182))),'Data Summary'!CL188="Yes"),OFFSET('Sanitation Data'!$D$6,0,10*ROW('Sanitation Data'!D182)),NA())</f>
        <v>#N/A</v>
      </c>
      <c r="X188" s="88" t="e">
        <f ca="true">+IF(AND(ISNUMBER(OFFSET('Sanitation Data'!$D$10,0,10*ROW('Sanitation Data'!D182))),'Data Summary'!CM188="Yes"),OFFSET('Sanitation Data'!$D$10,0,10*ROW('Sanitation Data'!D182)),NA())</f>
        <v>#N/A</v>
      </c>
      <c r="Y188" s="88" t="e">
        <f ca="true">+IF(AND(ISNUMBER(OFFSET('Sanitation Data'!$D$11,0,10*ROW('Sanitation Data'!D182))),'Data Summary'!CN188="Yes"),OFFSET('Sanitation Data'!$D$11,0,10*ROW('Sanitation Data'!D182)),NA())</f>
        <v>#N/A</v>
      </c>
      <c r="Z188" s="88" t="e">
        <f ca="true">+IF(AND(ISNUMBER(OFFSET('Sanitation Data'!$D$12,0,10*ROW('Sanitation Data'!D182))),'Data Summary'!CO188="Yes"),OFFSET('Sanitation Data'!$D$12,0,10*ROW('Sanitation Data'!D182)),NA())</f>
        <v>#N/A</v>
      </c>
      <c r="AA188" s="88" t="e">
        <f ca="true">+IF(AND(ISNUMBER(OFFSET('Sanitation Data'!$E$4,0,10*ROW('Sanitation Data'!E182))),'Data Summary'!CP188="Yes"),100-OFFSET('Sanitation Data'!$E$4,0,10*ROW('Sanitation Data'!E182)),NA())</f>
        <v>#N/A</v>
      </c>
      <c r="AB188" s="88" t="e">
        <f ca="true">+IF(AND(ISNUMBER(OFFSET('Sanitation Data'!$E$6,0,10*ROW('Sanitation Data'!E182))),'Data Summary'!CQ188="Yes"),OFFSET('Sanitation Data'!$E$6,0,10*ROW('Sanitation Data'!E182)),NA())</f>
        <v>#N/A</v>
      </c>
      <c r="AC188" s="88" t="e">
        <f ca="true">+IF(AND(ISNUMBER(OFFSET('Sanitation Data'!$E$10,0,10*ROW('Sanitation Data'!E182))),'Data Summary'!CR188="Yes"),OFFSET('Sanitation Data'!$E$10,0,10*ROW('Sanitation Data'!E182)),NA())</f>
        <v>#N/A</v>
      </c>
      <c r="AD188" s="88" t="e">
        <f ca="true">+IF(AND(ISNUMBER(OFFSET('Sanitation Data'!$E$11,0,10*ROW('Sanitation Data'!E182))),'Data Summary'!CS188="Yes"),OFFSET('Sanitation Data'!$E$11,0,10*ROW('Sanitation Data'!E182)),NA())</f>
        <v>#N/A</v>
      </c>
      <c r="AE188" s="88" t="e">
        <f ca="true">+IF(AND(ISNUMBER(OFFSET('Sanitation Data'!$E$12,0,10*ROW('Sanitation Data'!E182))),'Data Summary'!CT188="Yes"),OFFSET('Sanitation Data'!$E$12,0,10*ROW('Sanitation Data'!E182)),NA())</f>
        <v>#N/A</v>
      </c>
      <c r="AF188" s="88" t="e">
        <f ca="true">+IF(AND(ISNUMBER(OFFSET('Sanitation Data'!$F$4,0,10*ROW('Sanitation Data'!F182))),'Data Summary'!CU188="Yes"),100-OFFSET('Sanitation Data'!$F$4,0,10*ROW('Sanitation Data'!F182)),NA())</f>
        <v>#N/A</v>
      </c>
      <c r="AG188" s="88" t="e">
        <f ca="true">+IF(AND(ISNUMBER(OFFSET('Sanitation Data'!$F$6,0,10*ROW('Sanitation Data'!F182))),'Data Summary'!CV188="Yes"),OFFSET('Sanitation Data'!$F$6,0,10*ROW('Sanitation Data'!F182)),NA())</f>
        <v>#N/A</v>
      </c>
      <c r="AH188" s="88" t="e">
        <f ca="true">+IF(AND(ISNUMBER(OFFSET('Sanitation Data'!$F$10,0,10*ROW('Sanitation Data'!F182))),'Data Summary'!CW188="Yes"),OFFSET('Sanitation Data'!$F$10,0,10*ROW('Sanitation Data'!F182)),NA())</f>
        <v>#N/A</v>
      </c>
      <c r="AI188" s="88" t="e">
        <f ca="true">+IF(AND(ISNUMBER(OFFSET('Sanitation Data'!$F$11,0,10*ROW('Sanitation Data'!F182))),'Data Summary'!CX188="Yes"),OFFSET('Sanitation Data'!$F$11,0,10*ROW('Sanitation Data'!F182)),NA())</f>
        <v>#N/A</v>
      </c>
      <c r="AJ188" s="88" t="e">
        <f ca="true">+IF(AND(ISNUMBER(OFFSET('Sanitation Data'!$F$12,0,10*ROW('Sanitation Data'!F182))),'Data Summary'!CY188="Yes"),OFFSET('Sanitation Data'!$F$12,0,10*ROW('Sanitation Data'!F182)),NA())</f>
        <v>#N/A</v>
      </c>
      <c r="AK188" s="88" t="e">
        <f ca="true">+IF(AND(ISNUMBER(OFFSET('Sanitation Data'!$G$4,0,10*ROW('Sanitation Data'!G182))),'Data Summary'!CZ188="Yes"),100-OFFSET('Sanitation Data'!$G$4,0,10*ROW('Sanitation Data'!G182)),NA())</f>
        <v>#N/A</v>
      </c>
      <c r="AL188" s="88" t="e">
        <f ca="true">+IF(AND(ISNUMBER(OFFSET('Sanitation Data'!$G$6,0,10*ROW('Sanitation Data'!G182))),'Data Summary'!DA188="Yes"),OFFSET('Sanitation Data'!$G$6,0,10*ROW('Sanitation Data'!G182)),NA())</f>
        <v>#N/A</v>
      </c>
      <c r="AM188" s="88" t="e">
        <f ca="true">+IF(AND(ISNUMBER(OFFSET('Sanitation Data'!$G$10,0,10*ROW('Sanitation Data'!G182))),'Data Summary'!DB188="Yes"),OFFSET('Sanitation Data'!$G$10,0,10*ROW('Sanitation Data'!G182)),NA())</f>
        <v>#N/A</v>
      </c>
      <c r="AN188" s="88" t="e">
        <f ca="true">+IF(AND(ISNUMBER(OFFSET('Sanitation Data'!$G$11,0,10*ROW('Sanitation Data'!G182))),'Data Summary'!DC188="Yes"),OFFSET('Sanitation Data'!$G$11,0,10*ROW('Sanitation Data'!G182)),NA())</f>
        <v>#N/A</v>
      </c>
      <c r="AO188" s="88" t="e">
        <f ca="true">+IF(AND(ISNUMBER(OFFSET('Sanitation Data'!$G$12,0,10*ROW('Sanitation Data'!G182))),'Data Summary'!DD188="Yes"),OFFSET('Sanitation Data'!$G$12,0,10*ROW('Sanitation Data'!G182)),NA())</f>
        <v>#N/A</v>
      </c>
      <c r="AP188" s="88" t="e">
        <f ca="true">+IF(AND(ISNUMBER(OFFSET('Sanitation Data'!$H$4,0,10*ROW('Sanitation Data'!H182))),'Data Summary'!DE188="Yes"),100-OFFSET('Sanitation Data'!$H$4,0,10*ROW('Sanitation Data'!H182)),NA())</f>
        <v>#N/A</v>
      </c>
      <c r="AQ188" s="88" t="e">
        <f ca="true">+IF(AND(ISNUMBER(OFFSET('Sanitation Data'!$H$6,0,10*ROW('Sanitation Data'!H182))),'Data Summary'!DF188="Yes"),OFFSET('Sanitation Data'!$H$6,0,10*ROW('Sanitation Data'!H182)),NA())</f>
        <v>#N/A</v>
      </c>
      <c r="AR188" s="88" t="e">
        <f ca="true">+IF(AND(ISNUMBER(OFFSET('Sanitation Data'!$H$10,0,10*ROW('Sanitation Data'!H182))),'Data Summary'!DG188="Yes"),OFFSET('Sanitation Data'!$H$10,0,10*ROW('Sanitation Data'!H182)),NA())</f>
        <v>#N/A</v>
      </c>
      <c r="AS188" s="88" t="e">
        <f ca="true">+IF(AND(ISNUMBER(OFFSET('Sanitation Data'!$H$11,0,10*ROW('Sanitation Data'!H182))),'Data Summary'!DH188="Yes"),OFFSET('Sanitation Data'!$H$11,0,10*ROW('Sanitation Data'!H182)),NA())</f>
        <v>#N/A</v>
      </c>
      <c r="AT188" s="88" t="e">
        <f ca="true">+IF(AND(ISNUMBER(OFFSET('Sanitation Data'!$H$12,0,10*ROW('Sanitation Data'!H182))),'Data Summary'!DI188="Yes"),OFFSET('Sanitation Data'!$H$12,0,10*ROW('Sanitation Data'!H182)),NA())</f>
        <v>#N/A</v>
      </c>
      <c r="AU188" s="88" t="e">
        <f ca="true">+IF(AND(ISNUMBER(OFFSET('Sanitation Data'!$I$4,0,10*ROW('Sanitation Data'!I182))),'Data Summary'!DJ188="Yes"),100-OFFSET('Sanitation Data'!$I$4,0,10*ROW('Sanitation Data'!I182)),NA())</f>
        <v>#N/A</v>
      </c>
      <c r="AV188" s="88" t="e">
        <f ca="true">+IF(AND(ISNUMBER(OFFSET('Sanitation Data'!$I$6,0,10*ROW('Sanitation Data'!I182))),'Data Summary'!DK188="Yes"),OFFSET('Sanitation Data'!$I$6,0,10*ROW('Sanitation Data'!I182)),NA())</f>
        <v>#N/A</v>
      </c>
      <c r="AW188" s="88" t="e">
        <f ca="true">+IF(AND(ISNUMBER(OFFSET('Sanitation Data'!$I$10,0,10*ROW('Sanitation Data'!I182))),'Data Summary'!DL188="Yes"),OFFSET('Sanitation Data'!$I$10,0,10*ROW('Sanitation Data'!I182)),NA())</f>
        <v>#N/A</v>
      </c>
      <c r="AX188" s="88" t="e">
        <f ca="true">+IF(AND(ISNUMBER(OFFSET('Sanitation Data'!$I$11,0,10*ROW('Sanitation Data'!I182))),'Data Summary'!DM188="Yes"),OFFSET('Sanitation Data'!$I$11,0,10*ROW('Sanitation Data'!I182)),NA())</f>
        <v>#N/A</v>
      </c>
      <c r="AY188" s="88" t="e">
        <f ca="true">+IF(AND(ISNUMBER(OFFSET('Sanitation Data'!$I$12,0,10*ROW('Sanitation Data'!I182))),'Data Summary'!DN188="Yes"),OFFSET('Sanitation Data'!$I$12,0,10*ROW('Sanitation Data'!I182)),NA())</f>
        <v>#N/A</v>
      </c>
      <c r="AZ188" s="89" t="e">
        <f ca="true">+IF(AND(ISNUMBER(OFFSET('Hygiene Data'!$D$5,0,10*ROW('Hygiene Data'!D182))),'Data Summary'!DO188="Yes"),OFFSET('Hygiene Data'!$D$5,0,10*ROW('Hygiene Data'!D182)),NA())</f>
        <v>#N/A</v>
      </c>
      <c r="BA188" s="89" t="e">
        <f ca="true">+IF(AND(ISNUMBER(OFFSET('Hygiene Data'!$D$7,0,10*ROW('Hygiene Data'!D182))),'Data Summary'!DP188="Yes"),OFFSET('Hygiene Data'!$D$7,0,10*ROW('Hygiene Data'!D182)),NA())</f>
        <v>#N/A</v>
      </c>
      <c r="BB188" s="89" t="e">
        <f ca="true">+IF(AND(ISNUMBER(OFFSET('Hygiene Data'!$D$9,0,10*ROW('Hygiene Data'!D182))),'Data Summary'!DQ188="Yes"),OFFSET('Hygiene Data'!$D$9,0,10*ROW('Hygiene Data'!D182)),NA())</f>
        <v>#N/A</v>
      </c>
      <c r="BC188" s="89" t="e">
        <f ca="true">+IF(AND(ISNUMBER(OFFSET('Hygiene Data'!$E$5,0,10*ROW('Hygiene Data'!E182))),'Data Summary'!DR188="Yes"),OFFSET('Hygiene Data'!$E$5,0,10*ROW('Hygiene Data'!E182)),NA())</f>
        <v>#N/A</v>
      </c>
      <c r="BD188" s="89" t="e">
        <f ca="true">+IF(AND(ISNUMBER(OFFSET('Hygiene Data'!$E$7,0,10*ROW('Hygiene Data'!E182))),'Data Summary'!DS188="Yes"),OFFSET('Hygiene Data'!$E$7,0,10*ROW('Hygiene Data'!E182)),NA())</f>
        <v>#N/A</v>
      </c>
      <c r="BE188" s="89" t="e">
        <f ca="true">+IF(AND(ISNUMBER(OFFSET('Hygiene Data'!$E$9,0,10*ROW('Hygiene Data'!E182))),'Data Summary'!DT188="Yes"),OFFSET('Hygiene Data'!$E$9,0,10*ROW('Hygiene Data'!E182)),NA())</f>
        <v>#N/A</v>
      </c>
      <c r="BF188" s="89" t="e">
        <f ca="true">+IF(AND(ISNUMBER(OFFSET('Hygiene Data'!$F$5,0,10*ROW('Hygiene Data'!F182))),'Data Summary'!DU188="Yes"),OFFSET('Hygiene Data'!$F$5,0,10*ROW('Hygiene Data'!F182)),NA())</f>
        <v>#N/A</v>
      </c>
      <c r="BG188" s="89" t="e">
        <f ca="true">+IF(AND(ISNUMBER(OFFSET('Hygiene Data'!$F$7,0,10*ROW('Hygiene Data'!F182))),'Data Summary'!DV188="Yes"),OFFSET('Hygiene Data'!$F$7,0,10*ROW('Hygiene Data'!F182)),NA())</f>
        <v>#N/A</v>
      </c>
      <c r="BH188" s="89" t="e">
        <f ca="true">+IF(AND(ISNUMBER(OFFSET('Hygiene Data'!$F$9,0,10*ROW('Hygiene Data'!F182))),'Data Summary'!DW188="Yes"),OFFSET('Hygiene Data'!$F$9,0,10*ROW('Hygiene Data'!F182)),NA())</f>
        <v>#N/A</v>
      </c>
      <c r="BI188" s="89" t="e">
        <f ca="true">+IF(AND(ISNUMBER(OFFSET('Hygiene Data'!$G$5,0,10*ROW('Hygiene Data'!G182))),'Data Summary'!DX188="Yes"),OFFSET('Hygiene Data'!$G$5,0,10*ROW('Hygiene Data'!G182)),NA())</f>
        <v>#N/A</v>
      </c>
      <c r="BJ188" s="89" t="e">
        <f ca="true">+IF(AND(ISNUMBER(OFFSET('Hygiene Data'!$G$7,0,10*ROW('Hygiene Data'!G182))),'Data Summary'!DY188="Yes"),OFFSET('Hygiene Data'!$G$7,0,10*ROW('Hygiene Data'!G182)),NA())</f>
        <v>#N/A</v>
      </c>
      <c r="BK188" s="89" t="e">
        <f ca="true">+IF(AND(ISNUMBER(OFFSET('Hygiene Data'!$G$9,0,10*ROW('Hygiene Data'!G182))),'Data Summary'!DZ188="Yes"),OFFSET('Hygiene Data'!$G$9,0,10*ROW('Hygiene Data'!G182)),NA())</f>
        <v>#N/A</v>
      </c>
      <c r="BL188" s="89" t="e">
        <f ca="true">+IF(AND(ISNUMBER(OFFSET('Hygiene Data'!$H$5,0,10*ROW('Hygiene Data'!H182))),'Data Summary'!EA188="Yes"),OFFSET('Hygiene Data'!$H$5,0,10*ROW('Hygiene Data'!H182)),NA())</f>
        <v>#N/A</v>
      </c>
      <c r="BM188" s="89" t="e">
        <f ca="true">+IF(AND(ISNUMBER(OFFSET('Hygiene Data'!$H$7,0,10*ROW('Hygiene Data'!H182))),'Data Summary'!EB188="Yes"),OFFSET('Hygiene Data'!$H$7,0,10*ROW('Hygiene Data'!H182)),NA())</f>
        <v>#N/A</v>
      </c>
      <c r="BN188" s="89" t="e">
        <f ca="true">+IF(AND(ISNUMBER(OFFSET('Hygiene Data'!$H$9,0,10*ROW('Hygiene Data'!H182))),'Data Summary'!EC188="Yes"),OFFSET('Hygiene Data'!$H$9,0,10*ROW('Hygiene Data'!H182)),NA())</f>
        <v>#N/A</v>
      </c>
      <c r="BO188" s="89" t="e">
        <f ca="true">+IF(AND(ISNUMBER(OFFSET('Hygiene Data'!$I$5,0,10*ROW('Hygiene Data'!I182))),'Data Summary'!ED188="Yes"),OFFSET('Hygiene Data'!$I$5,0,10*ROW('Hygiene Data'!I182)),NA())</f>
        <v>#N/A</v>
      </c>
      <c r="BP188" s="89" t="e">
        <f ca="true">+IF(AND(ISNUMBER(OFFSET('Hygiene Data'!$I$7,0,10*ROW('Hygiene Data'!I182))),'Data Summary'!EE188="Yes"),OFFSET('Hygiene Data'!$I$7,0,10*ROW('Hygiene Data'!I182)),NA())</f>
        <v>#N/A</v>
      </c>
      <c r="BQ188" s="89" t="e">
        <f ca="true">+IF(AND(ISNUMBER(OFFSET('Hygiene Data'!$I$9,0,10*ROW('Hygiene Data'!I182))),'Data Summary'!EF188="Yes"),OFFSET('Hygiene Data'!$I$9,0,10*ROW('Hygiene Data'!I182)),NA())</f>
        <v>#N/A</v>
      </c>
    </row>
    <row xmlns:x14ac="http://schemas.microsoft.com/office/spreadsheetml/2009/9/ac" r="189" x14ac:dyDescent="0.2">
      <c r="A189" s="326" t="e">
        <f ca="true">+RIGHT('Data Summary'!A189,LEN('Data Summary'!A189)-9)</f>
        <v>#VALUE!</v>
      </c>
      <c r="B189" s="34" t="str">
        <f ca="true">+IF(ISTEXT('Data Summary'!B189),'Data Summary'!B189,"")</f>
        <v/>
      </c>
      <c r="C189" s="325" t="e">
        <f ca="true">+VALUE('Data Summary'!C189)</f>
        <v>#VALUE!</v>
      </c>
      <c r="D189" s="87" t="e">
        <f ca="true">+IF(AND(ISNUMBER(OFFSET('Water Data'!$D$4,0,10*ROW('Water Data'!D183))),'Data Summary'!BS189="Yes"),100-OFFSET('Water Data'!$D$4,0,10*ROW('Water Data'!D183)),NA())</f>
        <v>#N/A</v>
      </c>
      <c r="E189" s="87" t="e">
        <f ca="true">+IF(AND(ISNUMBER(OFFSET('Water Data'!$D$6,0,10*ROW('Water Data'!D183))),'Data Summary'!BT189="Yes"),OFFSET('Water Data'!$D$6,0,10*ROW('Water Data'!D183)),NA())</f>
        <v>#N/A</v>
      </c>
      <c r="F189" s="87" t="e">
        <f ca="true">+IF(AND(ISNUMBER(OFFSET('Water Data'!$D$9,0,10*ROW('Water Data'!D183))),'Data Summary'!BU189="Yes"),OFFSET('Water Data'!$D$9,0,10*ROW('Water Data'!D183)),NA())</f>
        <v>#N/A</v>
      </c>
      <c r="G189" s="87" t="e">
        <f ca="true">+IF(AND(ISNUMBER(OFFSET('Water Data'!$E$4,0,10*ROW('Water Data'!E183))),'Data Summary'!BV189="Yes"),100-OFFSET('Water Data'!$E$4,0,10*ROW('Water Data'!E183)),NA())</f>
        <v>#N/A</v>
      </c>
      <c r="H189" s="87" t="e">
        <f ca="true">+IF(AND(ISNUMBER(OFFSET('Water Data'!$E$6,0,10*ROW('Water Data'!E183))),'Data Summary'!BW189="Yes"),OFFSET('Water Data'!$E$6,0,10*ROW('Water Data'!E183)),NA())</f>
        <v>#N/A</v>
      </c>
      <c r="I189" s="87" t="e">
        <f ca="true">+IF(AND(ISNUMBER(OFFSET('Water Data'!$E$9,0,10*ROW('Water Data'!E183))),'Data Summary'!BX189="Yes"),OFFSET('Water Data'!$E$9,0,10*ROW('Water Data'!E183)),NA())</f>
        <v>#N/A</v>
      </c>
      <c r="J189" s="87" t="e">
        <f ca="true">+IF(AND(ISNUMBER(OFFSET('Water Data'!$F$4,0,10*ROW('Water Data'!F183))),'Data Summary'!BY189="Yes"),100-OFFSET('Water Data'!$F$4,0,10*ROW('Water Data'!F183)),NA())</f>
        <v>#N/A</v>
      </c>
      <c r="K189" s="87" t="e">
        <f ca="true">+IF(AND(ISNUMBER(OFFSET('Water Data'!$F$6,0,10*ROW('Water Data'!F183))),'Data Summary'!BZ189="Yes"),OFFSET('Water Data'!$F$6,0,10*ROW('Water Data'!F183)),NA())</f>
        <v>#N/A</v>
      </c>
      <c r="L189" s="87" t="e">
        <f ca="true">+IF(AND(ISNUMBER(OFFSET('Water Data'!$F$9,0,10*ROW('Water Data'!F183))),'Data Summary'!CA189="Yes"),OFFSET('Water Data'!$F$9,0,10*ROW('Water Data'!F183)),NA())</f>
        <v>#N/A</v>
      </c>
      <c r="M189" s="87" t="e">
        <f ca="true">+IF(AND(ISNUMBER(OFFSET('Water Data'!$G$4,0,10*ROW('Water Data'!G183))),'Data Summary'!CB189="Yes"),100-OFFSET('Water Data'!$G$4,0,10*ROW('Water Data'!G183)),NA())</f>
        <v>#N/A</v>
      </c>
      <c r="N189" s="87" t="e">
        <f ca="true">+IF(AND(ISNUMBER(OFFSET('Water Data'!$G$6,0,10*ROW('Water Data'!G183))),'Data Summary'!CC189="Yes"),OFFSET('Water Data'!$G$6,0,10*ROW('Water Data'!G183)),NA())</f>
        <v>#N/A</v>
      </c>
      <c r="O189" s="87" t="e">
        <f ca="true">+IF(AND(ISNUMBER(OFFSET('Water Data'!$G$9,0,10*ROW('Water Data'!G183))),'Data Summary'!CD189="Yes"),OFFSET('Water Data'!$G$9,0,10*ROW('Water Data'!G183)),NA())</f>
        <v>#N/A</v>
      </c>
      <c r="P189" s="87" t="e">
        <f ca="true">+IF(AND(ISNUMBER(OFFSET('Water Data'!$H$4,0,10*ROW('Water Data'!H183))),'Data Summary'!CE189="Yes"),100-OFFSET('Water Data'!$H$4,0,10*ROW('Water Data'!H183)),NA())</f>
        <v>#N/A</v>
      </c>
      <c r="Q189" s="87" t="e">
        <f ca="true">+IF(AND(ISNUMBER(OFFSET('Water Data'!$H$6,0,10*ROW('Water Data'!H183))),'Data Summary'!CF189="Yes"),OFFSET('Water Data'!$H$6,0,10*ROW('Water Data'!H183)),NA())</f>
        <v>#N/A</v>
      </c>
      <c r="R189" s="87" t="e">
        <f ca="true">+IF(AND(ISNUMBER(OFFSET('Water Data'!$H$9,0,10*ROW('Water Data'!H183))),'Data Summary'!CG189="Yes"),OFFSET('Water Data'!$H$9,0,10*ROW('Water Data'!H183)),NA())</f>
        <v>#N/A</v>
      </c>
      <c r="S189" s="87" t="e">
        <f ca="true">+IF(AND(ISNUMBER(OFFSET('Water Data'!$I$4,0,10*ROW('Water Data'!I183))),'Data Summary'!CH189="Yes"),100-OFFSET('Water Data'!$I$4,0,10*ROW('Water Data'!I183)),NA())</f>
        <v>#N/A</v>
      </c>
      <c r="T189" s="87" t="e">
        <f ca="true">+IF(AND(ISNUMBER(OFFSET('Water Data'!$I$6,0,10*ROW('Water Data'!I183))),'Data Summary'!CI189="Yes"),OFFSET('Water Data'!$I$6,0,10*ROW('Water Data'!I183)),NA())</f>
        <v>#N/A</v>
      </c>
      <c r="U189" s="87" t="e">
        <f ca="true">+IF(AND(ISNUMBER(OFFSET('Water Data'!$I$9,0,10*ROW('Water Data'!I183))),'Data Summary'!CJ189="Yes"),OFFSET('Water Data'!$I$9,0,10*ROW('Water Data'!I183)),NA())</f>
        <v>#N/A</v>
      </c>
      <c r="V189" s="88" t="e">
        <f ca="true">+IF(AND(ISNUMBER(OFFSET('Sanitation Data'!$D$4,0,10*ROW('Sanitation Data'!D183))),'Data Summary'!CK189="Yes"),100-OFFSET('Sanitation Data'!$D$4,0,10*ROW('Sanitation Data'!D183)),NA())</f>
        <v>#N/A</v>
      </c>
      <c r="W189" s="88" t="e">
        <f ca="true">+IF(AND(ISNUMBER(OFFSET('Sanitation Data'!$D$6,0,10*ROW('Sanitation Data'!D183))),'Data Summary'!CL189="Yes"),OFFSET('Sanitation Data'!$D$6,0,10*ROW('Sanitation Data'!D183)),NA())</f>
        <v>#N/A</v>
      </c>
      <c r="X189" s="88" t="e">
        <f ca="true">+IF(AND(ISNUMBER(OFFSET('Sanitation Data'!$D$10,0,10*ROW('Sanitation Data'!D183))),'Data Summary'!CM189="Yes"),OFFSET('Sanitation Data'!$D$10,0,10*ROW('Sanitation Data'!D183)),NA())</f>
        <v>#N/A</v>
      </c>
      <c r="Y189" s="88" t="e">
        <f ca="true">+IF(AND(ISNUMBER(OFFSET('Sanitation Data'!$D$11,0,10*ROW('Sanitation Data'!D183))),'Data Summary'!CN189="Yes"),OFFSET('Sanitation Data'!$D$11,0,10*ROW('Sanitation Data'!D183)),NA())</f>
        <v>#N/A</v>
      </c>
      <c r="Z189" s="88" t="e">
        <f ca="true">+IF(AND(ISNUMBER(OFFSET('Sanitation Data'!$D$12,0,10*ROW('Sanitation Data'!D183))),'Data Summary'!CO189="Yes"),OFFSET('Sanitation Data'!$D$12,0,10*ROW('Sanitation Data'!D183)),NA())</f>
        <v>#N/A</v>
      </c>
      <c r="AA189" s="88" t="e">
        <f ca="true">+IF(AND(ISNUMBER(OFFSET('Sanitation Data'!$E$4,0,10*ROW('Sanitation Data'!E183))),'Data Summary'!CP189="Yes"),100-OFFSET('Sanitation Data'!$E$4,0,10*ROW('Sanitation Data'!E183)),NA())</f>
        <v>#N/A</v>
      </c>
      <c r="AB189" s="88" t="e">
        <f ca="true">+IF(AND(ISNUMBER(OFFSET('Sanitation Data'!$E$6,0,10*ROW('Sanitation Data'!E183))),'Data Summary'!CQ189="Yes"),OFFSET('Sanitation Data'!$E$6,0,10*ROW('Sanitation Data'!E183)),NA())</f>
        <v>#N/A</v>
      </c>
      <c r="AC189" s="88" t="e">
        <f ca="true">+IF(AND(ISNUMBER(OFFSET('Sanitation Data'!$E$10,0,10*ROW('Sanitation Data'!E183))),'Data Summary'!CR189="Yes"),OFFSET('Sanitation Data'!$E$10,0,10*ROW('Sanitation Data'!E183)),NA())</f>
        <v>#N/A</v>
      </c>
      <c r="AD189" s="88" t="e">
        <f ca="true">+IF(AND(ISNUMBER(OFFSET('Sanitation Data'!$E$11,0,10*ROW('Sanitation Data'!E183))),'Data Summary'!CS189="Yes"),OFFSET('Sanitation Data'!$E$11,0,10*ROW('Sanitation Data'!E183)),NA())</f>
        <v>#N/A</v>
      </c>
      <c r="AE189" s="88" t="e">
        <f ca="true">+IF(AND(ISNUMBER(OFFSET('Sanitation Data'!$E$12,0,10*ROW('Sanitation Data'!E183))),'Data Summary'!CT189="Yes"),OFFSET('Sanitation Data'!$E$12,0,10*ROW('Sanitation Data'!E183)),NA())</f>
        <v>#N/A</v>
      </c>
      <c r="AF189" s="88" t="e">
        <f ca="true">+IF(AND(ISNUMBER(OFFSET('Sanitation Data'!$F$4,0,10*ROW('Sanitation Data'!F183))),'Data Summary'!CU189="Yes"),100-OFFSET('Sanitation Data'!$F$4,0,10*ROW('Sanitation Data'!F183)),NA())</f>
        <v>#N/A</v>
      </c>
      <c r="AG189" s="88" t="e">
        <f ca="true">+IF(AND(ISNUMBER(OFFSET('Sanitation Data'!$F$6,0,10*ROW('Sanitation Data'!F183))),'Data Summary'!CV189="Yes"),OFFSET('Sanitation Data'!$F$6,0,10*ROW('Sanitation Data'!F183)),NA())</f>
        <v>#N/A</v>
      </c>
      <c r="AH189" s="88" t="e">
        <f ca="true">+IF(AND(ISNUMBER(OFFSET('Sanitation Data'!$F$10,0,10*ROW('Sanitation Data'!F183))),'Data Summary'!CW189="Yes"),OFFSET('Sanitation Data'!$F$10,0,10*ROW('Sanitation Data'!F183)),NA())</f>
        <v>#N/A</v>
      </c>
      <c r="AI189" s="88" t="e">
        <f ca="true">+IF(AND(ISNUMBER(OFFSET('Sanitation Data'!$F$11,0,10*ROW('Sanitation Data'!F183))),'Data Summary'!CX189="Yes"),OFFSET('Sanitation Data'!$F$11,0,10*ROW('Sanitation Data'!F183)),NA())</f>
        <v>#N/A</v>
      </c>
      <c r="AJ189" s="88" t="e">
        <f ca="true">+IF(AND(ISNUMBER(OFFSET('Sanitation Data'!$F$12,0,10*ROW('Sanitation Data'!F183))),'Data Summary'!CY189="Yes"),OFFSET('Sanitation Data'!$F$12,0,10*ROW('Sanitation Data'!F183)),NA())</f>
        <v>#N/A</v>
      </c>
      <c r="AK189" s="88" t="e">
        <f ca="true">+IF(AND(ISNUMBER(OFFSET('Sanitation Data'!$G$4,0,10*ROW('Sanitation Data'!G183))),'Data Summary'!CZ189="Yes"),100-OFFSET('Sanitation Data'!$G$4,0,10*ROW('Sanitation Data'!G183)),NA())</f>
        <v>#N/A</v>
      </c>
      <c r="AL189" s="88" t="e">
        <f ca="true">+IF(AND(ISNUMBER(OFFSET('Sanitation Data'!$G$6,0,10*ROW('Sanitation Data'!G183))),'Data Summary'!DA189="Yes"),OFFSET('Sanitation Data'!$G$6,0,10*ROW('Sanitation Data'!G183)),NA())</f>
        <v>#N/A</v>
      </c>
      <c r="AM189" s="88" t="e">
        <f ca="true">+IF(AND(ISNUMBER(OFFSET('Sanitation Data'!$G$10,0,10*ROW('Sanitation Data'!G183))),'Data Summary'!DB189="Yes"),OFFSET('Sanitation Data'!$G$10,0,10*ROW('Sanitation Data'!G183)),NA())</f>
        <v>#N/A</v>
      </c>
      <c r="AN189" s="88" t="e">
        <f ca="true">+IF(AND(ISNUMBER(OFFSET('Sanitation Data'!$G$11,0,10*ROW('Sanitation Data'!G183))),'Data Summary'!DC189="Yes"),OFFSET('Sanitation Data'!$G$11,0,10*ROW('Sanitation Data'!G183)),NA())</f>
        <v>#N/A</v>
      </c>
      <c r="AO189" s="88" t="e">
        <f ca="true">+IF(AND(ISNUMBER(OFFSET('Sanitation Data'!$G$12,0,10*ROW('Sanitation Data'!G183))),'Data Summary'!DD189="Yes"),OFFSET('Sanitation Data'!$G$12,0,10*ROW('Sanitation Data'!G183)),NA())</f>
        <v>#N/A</v>
      </c>
      <c r="AP189" s="88" t="e">
        <f ca="true">+IF(AND(ISNUMBER(OFFSET('Sanitation Data'!$H$4,0,10*ROW('Sanitation Data'!H183))),'Data Summary'!DE189="Yes"),100-OFFSET('Sanitation Data'!$H$4,0,10*ROW('Sanitation Data'!H183)),NA())</f>
        <v>#N/A</v>
      </c>
      <c r="AQ189" s="88" t="e">
        <f ca="true">+IF(AND(ISNUMBER(OFFSET('Sanitation Data'!$H$6,0,10*ROW('Sanitation Data'!H183))),'Data Summary'!DF189="Yes"),OFFSET('Sanitation Data'!$H$6,0,10*ROW('Sanitation Data'!H183)),NA())</f>
        <v>#N/A</v>
      </c>
      <c r="AR189" s="88" t="e">
        <f ca="true">+IF(AND(ISNUMBER(OFFSET('Sanitation Data'!$H$10,0,10*ROW('Sanitation Data'!H183))),'Data Summary'!DG189="Yes"),OFFSET('Sanitation Data'!$H$10,0,10*ROW('Sanitation Data'!H183)),NA())</f>
        <v>#N/A</v>
      </c>
      <c r="AS189" s="88" t="e">
        <f ca="true">+IF(AND(ISNUMBER(OFFSET('Sanitation Data'!$H$11,0,10*ROW('Sanitation Data'!H183))),'Data Summary'!DH189="Yes"),OFFSET('Sanitation Data'!$H$11,0,10*ROW('Sanitation Data'!H183)),NA())</f>
        <v>#N/A</v>
      </c>
      <c r="AT189" s="88" t="e">
        <f ca="true">+IF(AND(ISNUMBER(OFFSET('Sanitation Data'!$H$12,0,10*ROW('Sanitation Data'!H183))),'Data Summary'!DI189="Yes"),OFFSET('Sanitation Data'!$H$12,0,10*ROW('Sanitation Data'!H183)),NA())</f>
        <v>#N/A</v>
      </c>
      <c r="AU189" s="88" t="e">
        <f ca="true">+IF(AND(ISNUMBER(OFFSET('Sanitation Data'!$I$4,0,10*ROW('Sanitation Data'!I183))),'Data Summary'!DJ189="Yes"),100-OFFSET('Sanitation Data'!$I$4,0,10*ROW('Sanitation Data'!I183)),NA())</f>
        <v>#N/A</v>
      </c>
      <c r="AV189" s="88" t="e">
        <f ca="true">+IF(AND(ISNUMBER(OFFSET('Sanitation Data'!$I$6,0,10*ROW('Sanitation Data'!I183))),'Data Summary'!DK189="Yes"),OFFSET('Sanitation Data'!$I$6,0,10*ROW('Sanitation Data'!I183)),NA())</f>
        <v>#N/A</v>
      </c>
      <c r="AW189" s="88" t="e">
        <f ca="true">+IF(AND(ISNUMBER(OFFSET('Sanitation Data'!$I$10,0,10*ROW('Sanitation Data'!I183))),'Data Summary'!DL189="Yes"),OFFSET('Sanitation Data'!$I$10,0,10*ROW('Sanitation Data'!I183)),NA())</f>
        <v>#N/A</v>
      </c>
      <c r="AX189" s="88" t="e">
        <f ca="true">+IF(AND(ISNUMBER(OFFSET('Sanitation Data'!$I$11,0,10*ROW('Sanitation Data'!I183))),'Data Summary'!DM189="Yes"),OFFSET('Sanitation Data'!$I$11,0,10*ROW('Sanitation Data'!I183)),NA())</f>
        <v>#N/A</v>
      </c>
      <c r="AY189" s="88" t="e">
        <f ca="true">+IF(AND(ISNUMBER(OFFSET('Sanitation Data'!$I$12,0,10*ROW('Sanitation Data'!I183))),'Data Summary'!DN189="Yes"),OFFSET('Sanitation Data'!$I$12,0,10*ROW('Sanitation Data'!I183)),NA())</f>
        <v>#N/A</v>
      </c>
      <c r="AZ189" s="89" t="e">
        <f ca="true">+IF(AND(ISNUMBER(OFFSET('Hygiene Data'!$D$5,0,10*ROW('Hygiene Data'!D183))),'Data Summary'!DO189="Yes"),OFFSET('Hygiene Data'!$D$5,0,10*ROW('Hygiene Data'!D183)),NA())</f>
        <v>#N/A</v>
      </c>
      <c r="BA189" s="89" t="e">
        <f ca="true">+IF(AND(ISNUMBER(OFFSET('Hygiene Data'!$D$7,0,10*ROW('Hygiene Data'!D183))),'Data Summary'!DP189="Yes"),OFFSET('Hygiene Data'!$D$7,0,10*ROW('Hygiene Data'!D183)),NA())</f>
        <v>#N/A</v>
      </c>
      <c r="BB189" s="89" t="e">
        <f ca="true">+IF(AND(ISNUMBER(OFFSET('Hygiene Data'!$D$9,0,10*ROW('Hygiene Data'!D183))),'Data Summary'!DQ189="Yes"),OFFSET('Hygiene Data'!$D$9,0,10*ROW('Hygiene Data'!D183)),NA())</f>
        <v>#N/A</v>
      </c>
      <c r="BC189" s="89" t="e">
        <f ca="true">+IF(AND(ISNUMBER(OFFSET('Hygiene Data'!$E$5,0,10*ROW('Hygiene Data'!E183))),'Data Summary'!DR189="Yes"),OFFSET('Hygiene Data'!$E$5,0,10*ROW('Hygiene Data'!E183)),NA())</f>
        <v>#N/A</v>
      </c>
      <c r="BD189" s="89" t="e">
        <f ca="true">+IF(AND(ISNUMBER(OFFSET('Hygiene Data'!$E$7,0,10*ROW('Hygiene Data'!E183))),'Data Summary'!DS189="Yes"),OFFSET('Hygiene Data'!$E$7,0,10*ROW('Hygiene Data'!E183)),NA())</f>
        <v>#N/A</v>
      </c>
      <c r="BE189" s="89" t="e">
        <f ca="true">+IF(AND(ISNUMBER(OFFSET('Hygiene Data'!$E$9,0,10*ROW('Hygiene Data'!E183))),'Data Summary'!DT189="Yes"),OFFSET('Hygiene Data'!$E$9,0,10*ROW('Hygiene Data'!E183)),NA())</f>
        <v>#N/A</v>
      </c>
      <c r="BF189" s="89" t="e">
        <f ca="true">+IF(AND(ISNUMBER(OFFSET('Hygiene Data'!$F$5,0,10*ROW('Hygiene Data'!F183))),'Data Summary'!DU189="Yes"),OFFSET('Hygiene Data'!$F$5,0,10*ROW('Hygiene Data'!F183)),NA())</f>
        <v>#N/A</v>
      </c>
      <c r="BG189" s="89" t="e">
        <f ca="true">+IF(AND(ISNUMBER(OFFSET('Hygiene Data'!$F$7,0,10*ROW('Hygiene Data'!F183))),'Data Summary'!DV189="Yes"),OFFSET('Hygiene Data'!$F$7,0,10*ROW('Hygiene Data'!F183)),NA())</f>
        <v>#N/A</v>
      </c>
      <c r="BH189" s="89" t="e">
        <f ca="true">+IF(AND(ISNUMBER(OFFSET('Hygiene Data'!$F$9,0,10*ROW('Hygiene Data'!F183))),'Data Summary'!DW189="Yes"),OFFSET('Hygiene Data'!$F$9,0,10*ROW('Hygiene Data'!F183)),NA())</f>
        <v>#N/A</v>
      </c>
      <c r="BI189" s="89" t="e">
        <f ca="true">+IF(AND(ISNUMBER(OFFSET('Hygiene Data'!$G$5,0,10*ROW('Hygiene Data'!G183))),'Data Summary'!DX189="Yes"),OFFSET('Hygiene Data'!$G$5,0,10*ROW('Hygiene Data'!G183)),NA())</f>
        <v>#N/A</v>
      </c>
      <c r="BJ189" s="89" t="e">
        <f ca="true">+IF(AND(ISNUMBER(OFFSET('Hygiene Data'!$G$7,0,10*ROW('Hygiene Data'!G183))),'Data Summary'!DY189="Yes"),OFFSET('Hygiene Data'!$G$7,0,10*ROW('Hygiene Data'!G183)),NA())</f>
        <v>#N/A</v>
      </c>
      <c r="BK189" s="89" t="e">
        <f ca="true">+IF(AND(ISNUMBER(OFFSET('Hygiene Data'!$G$9,0,10*ROW('Hygiene Data'!G183))),'Data Summary'!DZ189="Yes"),OFFSET('Hygiene Data'!$G$9,0,10*ROW('Hygiene Data'!G183)),NA())</f>
        <v>#N/A</v>
      </c>
      <c r="BL189" s="89" t="e">
        <f ca="true">+IF(AND(ISNUMBER(OFFSET('Hygiene Data'!$H$5,0,10*ROW('Hygiene Data'!H183))),'Data Summary'!EA189="Yes"),OFFSET('Hygiene Data'!$H$5,0,10*ROW('Hygiene Data'!H183)),NA())</f>
        <v>#N/A</v>
      </c>
      <c r="BM189" s="89" t="e">
        <f ca="true">+IF(AND(ISNUMBER(OFFSET('Hygiene Data'!$H$7,0,10*ROW('Hygiene Data'!H183))),'Data Summary'!EB189="Yes"),OFFSET('Hygiene Data'!$H$7,0,10*ROW('Hygiene Data'!H183)),NA())</f>
        <v>#N/A</v>
      </c>
      <c r="BN189" s="89" t="e">
        <f ca="true">+IF(AND(ISNUMBER(OFFSET('Hygiene Data'!$H$9,0,10*ROW('Hygiene Data'!H183))),'Data Summary'!EC189="Yes"),OFFSET('Hygiene Data'!$H$9,0,10*ROW('Hygiene Data'!H183)),NA())</f>
        <v>#N/A</v>
      </c>
      <c r="BO189" s="89" t="e">
        <f ca="true">+IF(AND(ISNUMBER(OFFSET('Hygiene Data'!$I$5,0,10*ROW('Hygiene Data'!I183))),'Data Summary'!ED189="Yes"),OFFSET('Hygiene Data'!$I$5,0,10*ROW('Hygiene Data'!I183)),NA())</f>
        <v>#N/A</v>
      </c>
      <c r="BP189" s="89" t="e">
        <f ca="true">+IF(AND(ISNUMBER(OFFSET('Hygiene Data'!$I$7,0,10*ROW('Hygiene Data'!I183))),'Data Summary'!EE189="Yes"),OFFSET('Hygiene Data'!$I$7,0,10*ROW('Hygiene Data'!I183)),NA())</f>
        <v>#N/A</v>
      </c>
      <c r="BQ189" s="89" t="e">
        <f ca="true">+IF(AND(ISNUMBER(OFFSET('Hygiene Data'!$I$9,0,10*ROW('Hygiene Data'!I183))),'Data Summary'!EF189="Yes"),OFFSET('Hygiene Data'!$I$9,0,10*ROW('Hygiene Data'!I183)),NA())</f>
        <v>#N/A</v>
      </c>
    </row>
    <row xmlns:x14ac="http://schemas.microsoft.com/office/spreadsheetml/2009/9/ac" r="190" x14ac:dyDescent="0.2">
      <c r="A190" s="326" t="e">
        <f ca="true">+RIGHT('Data Summary'!A190,LEN('Data Summary'!A190)-9)</f>
        <v>#VALUE!</v>
      </c>
      <c r="B190" s="34" t="str">
        <f ca="true">+IF(ISTEXT('Data Summary'!B190),'Data Summary'!B190,"")</f>
        <v/>
      </c>
      <c r="C190" s="325" t="e">
        <f ca="true">+VALUE('Data Summary'!C190)</f>
        <v>#VALUE!</v>
      </c>
      <c r="D190" s="87" t="e">
        <f ca="true">+IF(AND(ISNUMBER(OFFSET('Water Data'!$D$4,0,10*ROW('Water Data'!D184))),'Data Summary'!BS190="Yes"),100-OFFSET('Water Data'!$D$4,0,10*ROW('Water Data'!D184)),NA())</f>
        <v>#N/A</v>
      </c>
      <c r="E190" s="87" t="e">
        <f ca="true">+IF(AND(ISNUMBER(OFFSET('Water Data'!$D$6,0,10*ROW('Water Data'!D184))),'Data Summary'!BT190="Yes"),OFFSET('Water Data'!$D$6,0,10*ROW('Water Data'!D184)),NA())</f>
        <v>#N/A</v>
      </c>
      <c r="F190" s="87" t="e">
        <f ca="true">+IF(AND(ISNUMBER(OFFSET('Water Data'!$D$9,0,10*ROW('Water Data'!D184))),'Data Summary'!BU190="Yes"),OFFSET('Water Data'!$D$9,0,10*ROW('Water Data'!D184)),NA())</f>
        <v>#N/A</v>
      </c>
      <c r="G190" s="87" t="e">
        <f ca="true">+IF(AND(ISNUMBER(OFFSET('Water Data'!$E$4,0,10*ROW('Water Data'!E184))),'Data Summary'!BV190="Yes"),100-OFFSET('Water Data'!$E$4,0,10*ROW('Water Data'!E184)),NA())</f>
        <v>#N/A</v>
      </c>
      <c r="H190" s="87" t="e">
        <f ca="true">+IF(AND(ISNUMBER(OFFSET('Water Data'!$E$6,0,10*ROW('Water Data'!E184))),'Data Summary'!BW190="Yes"),OFFSET('Water Data'!$E$6,0,10*ROW('Water Data'!E184)),NA())</f>
        <v>#N/A</v>
      </c>
      <c r="I190" s="87" t="e">
        <f ca="true">+IF(AND(ISNUMBER(OFFSET('Water Data'!$E$9,0,10*ROW('Water Data'!E184))),'Data Summary'!BX190="Yes"),OFFSET('Water Data'!$E$9,0,10*ROW('Water Data'!E184)),NA())</f>
        <v>#N/A</v>
      </c>
      <c r="J190" s="87" t="e">
        <f ca="true">+IF(AND(ISNUMBER(OFFSET('Water Data'!$F$4,0,10*ROW('Water Data'!F184))),'Data Summary'!BY190="Yes"),100-OFFSET('Water Data'!$F$4,0,10*ROW('Water Data'!F184)),NA())</f>
        <v>#N/A</v>
      </c>
      <c r="K190" s="87" t="e">
        <f ca="true">+IF(AND(ISNUMBER(OFFSET('Water Data'!$F$6,0,10*ROW('Water Data'!F184))),'Data Summary'!BZ190="Yes"),OFFSET('Water Data'!$F$6,0,10*ROW('Water Data'!F184)),NA())</f>
        <v>#N/A</v>
      </c>
      <c r="L190" s="87" t="e">
        <f ca="true">+IF(AND(ISNUMBER(OFFSET('Water Data'!$F$9,0,10*ROW('Water Data'!F184))),'Data Summary'!CA190="Yes"),OFFSET('Water Data'!$F$9,0,10*ROW('Water Data'!F184)),NA())</f>
        <v>#N/A</v>
      </c>
      <c r="M190" s="87" t="e">
        <f ca="true">+IF(AND(ISNUMBER(OFFSET('Water Data'!$G$4,0,10*ROW('Water Data'!G184))),'Data Summary'!CB190="Yes"),100-OFFSET('Water Data'!$G$4,0,10*ROW('Water Data'!G184)),NA())</f>
        <v>#N/A</v>
      </c>
      <c r="N190" s="87" t="e">
        <f ca="true">+IF(AND(ISNUMBER(OFFSET('Water Data'!$G$6,0,10*ROW('Water Data'!G184))),'Data Summary'!CC190="Yes"),OFFSET('Water Data'!$G$6,0,10*ROW('Water Data'!G184)),NA())</f>
        <v>#N/A</v>
      </c>
      <c r="O190" s="87" t="e">
        <f ca="true">+IF(AND(ISNUMBER(OFFSET('Water Data'!$G$9,0,10*ROW('Water Data'!G184))),'Data Summary'!CD190="Yes"),OFFSET('Water Data'!$G$9,0,10*ROW('Water Data'!G184)),NA())</f>
        <v>#N/A</v>
      </c>
      <c r="P190" s="87" t="e">
        <f ca="true">+IF(AND(ISNUMBER(OFFSET('Water Data'!$H$4,0,10*ROW('Water Data'!H184))),'Data Summary'!CE190="Yes"),100-OFFSET('Water Data'!$H$4,0,10*ROW('Water Data'!H184)),NA())</f>
        <v>#N/A</v>
      </c>
      <c r="Q190" s="87" t="e">
        <f ca="true">+IF(AND(ISNUMBER(OFFSET('Water Data'!$H$6,0,10*ROW('Water Data'!H184))),'Data Summary'!CF190="Yes"),OFFSET('Water Data'!$H$6,0,10*ROW('Water Data'!H184)),NA())</f>
        <v>#N/A</v>
      </c>
      <c r="R190" s="87" t="e">
        <f ca="true">+IF(AND(ISNUMBER(OFFSET('Water Data'!$H$9,0,10*ROW('Water Data'!H184))),'Data Summary'!CG190="Yes"),OFFSET('Water Data'!$H$9,0,10*ROW('Water Data'!H184)),NA())</f>
        <v>#N/A</v>
      </c>
      <c r="S190" s="87" t="e">
        <f ca="true">+IF(AND(ISNUMBER(OFFSET('Water Data'!$I$4,0,10*ROW('Water Data'!I184))),'Data Summary'!CH190="Yes"),100-OFFSET('Water Data'!$I$4,0,10*ROW('Water Data'!I184)),NA())</f>
        <v>#N/A</v>
      </c>
      <c r="T190" s="87" t="e">
        <f ca="true">+IF(AND(ISNUMBER(OFFSET('Water Data'!$I$6,0,10*ROW('Water Data'!I184))),'Data Summary'!CI190="Yes"),OFFSET('Water Data'!$I$6,0,10*ROW('Water Data'!I184)),NA())</f>
        <v>#N/A</v>
      </c>
      <c r="U190" s="87" t="e">
        <f ca="true">+IF(AND(ISNUMBER(OFFSET('Water Data'!$I$9,0,10*ROW('Water Data'!I184))),'Data Summary'!CJ190="Yes"),OFFSET('Water Data'!$I$9,0,10*ROW('Water Data'!I184)),NA())</f>
        <v>#N/A</v>
      </c>
      <c r="V190" s="88" t="e">
        <f ca="true">+IF(AND(ISNUMBER(OFFSET('Sanitation Data'!$D$4,0,10*ROW('Sanitation Data'!D184))),'Data Summary'!CK190="Yes"),100-OFFSET('Sanitation Data'!$D$4,0,10*ROW('Sanitation Data'!D184)),NA())</f>
        <v>#N/A</v>
      </c>
      <c r="W190" s="88" t="e">
        <f ca="true">+IF(AND(ISNUMBER(OFFSET('Sanitation Data'!$D$6,0,10*ROW('Sanitation Data'!D184))),'Data Summary'!CL190="Yes"),OFFSET('Sanitation Data'!$D$6,0,10*ROW('Sanitation Data'!D184)),NA())</f>
        <v>#N/A</v>
      </c>
      <c r="X190" s="88" t="e">
        <f ca="true">+IF(AND(ISNUMBER(OFFSET('Sanitation Data'!$D$10,0,10*ROW('Sanitation Data'!D184))),'Data Summary'!CM190="Yes"),OFFSET('Sanitation Data'!$D$10,0,10*ROW('Sanitation Data'!D184)),NA())</f>
        <v>#N/A</v>
      </c>
      <c r="Y190" s="88" t="e">
        <f ca="true">+IF(AND(ISNUMBER(OFFSET('Sanitation Data'!$D$11,0,10*ROW('Sanitation Data'!D184))),'Data Summary'!CN190="Yes"),OFFSET('Sanitation Data'!$D$11,0,10*ROW('Sanitation Data'!D184)),NA())</f>
        <v>#N/A</v>
      </c>
      <c r="Z190" s="88" t="e">
        <f ca="true">+IF(AND(ISNUMBER(OFFSET('Sanitation Data'!$D$12,0,10*ROW('Sanitation Data'!D184))),'Data Summary'!CO190="Yes"),OFFSET('Sanitation Data'!$D$12,0,10*ROW('Sanitation Data'!D184)),NA())</f>
        <v>#N/A</v>
      </c>
      <c r="AA190" s="88" t="e">
        <f ca="true">+IF(AND(ISNUMBER(OFFSET('Sanitation Data'!$E$4,0,10*ROW('Sanitation Data'!E184))),'Data Summary'!CP190="Yes"),100-OFFSET('Sanitation Data'!$E$4,0,10*ROW('Sanitation Data'!E184)),NA())</f>
        <v>#N/A</v>
      </c>
      <c r="AB190" s="88" t="e">
        <f ca="true">+IF(AND(ISNUMBER(OFFSET('Sanitation Data'!$E$6,0,10*ROW('Sanitation Data'!E184))),'Data Summary'!CQ190="Yes"),OFFSET('Sanitation Data'!$E$6,0,10*ROW('Sanitation Data'!E184)),NA())</f>
        <v>#N/A</v>
      </c>
      <c r="AC190" s="88" t="e">
        <f ca="true">+IF(AND(ISNUMBER(OFFSET('Sanitation Data'!$E$10,0,10*ROW('Sanitation Data'!E184))),'Data Summary'!CR190="Yes"),OFFSET('Sanitation Data'!$E$10,0,10*ROW('Sanitation Data'!E184)),NA())</f>
        <v>#N/A</v>
      </c>
      <c r="AD190" s="88" t="e">
        <f ca="true">+IF(AND(ISNUMBER(OFFSET('Sanitation Data'!$E$11,0,10*ROW('Sanitation Data'!E184))),'Data Summary'!CS190="Yes"),OFFSET('Sanitation Data'!$E$11,0,10*ROW('Sanitation Data'!E184)),NA())</f>
        <v>#N/A</v>
      </c>
      <c r="AE190" s="88" t="e">
        <f ca="true">+IF(AND(ISNUMBER(OFFSET('Sanitation Data'!$E$12,0,10*ROW('Sanitation Data'!E184))),'Data Summary'!CT190="Yes"),OFFSET('Sanitation Data'!$E$12,0,10*ROW('Sanitation Data'!E184)),NA())</f>
        <v>#N/A</v>
      </c>
      <c r="AF190" s="88" t="e">
        <f ca="true">+IF(AND(ISNUMBER(OFFSET('Sanitation Data'!$F$4,0,10*ROW('Sanitation Data'!F184))),'Data Summary'!CU190="Yes"),100-OFFSET('Sanitation Data'!$F$4,0,10*ROW('Sanitation Data'!F184)),NA())</f>
        <v>#N/A</v>
      </c>
      <c r="AG190" s="88" t="e">
        <f ca="true">+IF(AND(ISNUMBER(OFFSET('Sanitation Data'!$F$6,0,10*ROW('Sanitation Data'!F184))),'Data Summary'!CV190="Yes"),OFFSET('Sanitation Data'!$F$6,0,10*ROW('Sanitation Data'!F184)),NA())</f>
        <v>#N/A</v>
      </c>
      <c r="AH190" s="88" t="e">
        <f ca="true">+IF(AND(ISNUMBER(OFFSET('Sanitation Data'!$F$10,0,10*ROW('Sanitation Data'!F184))),'Data Summary'!CW190="Yes"),OFFSET('Sanitation Data'!$F$10,0,10*ROW('Sanitation Data'!F184)),NA())</f>
        <v>#N/A</v>
      </c>
      <c r="AI190" s="88" t="e">
        <f ca="true">+IF(AND(ISNUMBER(OFFSET('Sanitation Data'!$F$11,0,10*ROW('Sanitation Data'!F184))),'Data Summary'!CX190="Yes"),OFFSET('Sanitation Data'!$F$11,0,10*ROW('Sanitation Data'!F184)),NA())</f>
        <v>#N/A</v>
      </c>
      <c r="AJ190" s="88" t="e">
        <f ca="true">+IF(AND(ISNUMBER(OFFSET('Sanitation Data'!$F$12,0,10*ROW('Sanitation Data'!F184))),'Data Summary'!CY190="Yes"),OFFSET('Sanitation Data'!$F$12,0,10*ROW('Sanitation Data'!F184)),NA())</f>
        <v>#N/A</v>
      </c>
      <c r="AK190" s="88" t="e">
        <f ca="true">+IF(AND(ISNUMBER(OFFSET('Sanitation Data'!$G$4,0,10*ROW('Sanitation Data'!G184))),'Data Summary'!CZ190="Yes"),100-OFFSET('Sanitation Data'!$G$4,0,10*ROW('Sanitation Data'!G184)),NA())</f>
        <v>#N/A</v>
      </c>
      <c r="AL190" s="88" t="e">
        <f ca="true">+IF(AND(ISNUMBER(OFFSET('Sanitation Data'!$G$6,0,10*ROW('Sanitation Data'!G184))),'Data Summary'!DA190="Yes"),OFFSET('Sanitation Data'!$G$6,0,10*ROW('Sanitation Data'!G184)),NA())</f>
        <v>#N/A</v>
      </c>
      <c r="AM190" s="88" t="e">
        <f ca="true">+IF(AND(ISNUMBER(OFFSET('Sanitation Data'!$G$10,0,10*ROW('Sanitation Data'!G184))),'Data Summary'!DB190="Yes"),OFFSET('Sanitation Data'!$G$10,0,10*ROW('Sanitation Data'!G184)),NA())</f>
        <v>#N/A</v>
      </c>
      <c r="AN190" s="88" t="e">
        <f ca="true">+IF(AND(ISNUMBER(OFFSET('Sanitation Data'!$G$11,0,10*ROW('Sanitation Data'!G184))),'Data Summary'!DC190="Yes"),OFFSET('Sanitation Data'!$G$11,0,10*ROW('Sanitation Data'!G184)),NA())</f>
        <v>#N/A</v>
      </c>
      <c r="AO190" s="88" t="e">
        <f ca="true">+IF(AND(ISNUMBER(OFFSET('Sanitation Data'!$G$12,0,10*ROW('Sanitation Data'!G184))),'Data Summary'!DD190="Yes"),OFFSET('Sanitation Data'!$G$12,0,10*ROW('Sanitation Data'!G184)),NA())</f>
        <v>#N/A</v>
      </c>
      <c r="AP190" s="88" t="e">
        <f ca="true">+IF(AND(ISNUMBER(OFFSET('Sanitation Data'!$H$4,0,10*ROW('Sanitation Data'!H184))),'Data Summary'!DE190="Yes"),100-OFFSET('Sanitation Data'!$H$4,0,10*ROW('Sanitation Data'!H184)),NA())</f>
        <v>#N/A</v>
      </c>
      <c r="AQ190" s="88" t="e">
        <f ca="true">+IF(AND(ISNUMBER(OFFSET('Sanitation Data'!$H$6,0,10*ROW('Sanitation Data'!H184))),'Data Summary'!DF190="Yes"),OFFSET('Sanitation Data'!$H$6,0,10*ROW('Sanitation Data'!H184)),NA())</f>
        <v>#N/A</v>
      </c>
      <c r="AR190" s="88" t="e">
        <f ca="true">+IF(AND(ISNUMBER(OFFSET('Sanitation Data'!$H$10,0,10*ROW('Sanitation Data'!H184))),'Data Summary'!DG190="Yes"),OFFSET('Sanitation Data'!$H$10,0,10*ROW('Sanitation Data'!H184)),NA())</f>
        <v>#N/A</v>
      </c>
      <c r="AS190" s="88" t="e">
        <f ca="true">+IF(AND(ISNUMBER(OFFSET('Sanitation Data'!$H$11,0,10*ROW('Sanitation Data'!H184))),'Data Summary'!DH190="Yes"),OFFSET('Sanitation Data'!$H$11,0,10*ROW('Sanitation Data'!H184)),NA())</f>
        <v>#N/A</v>
      </c>
      <c r="AT190" s="88" t="e">
        <f ca="true">+IF(AND(ISNUMBER(OFFSET('Sanitation Data'!$H$12,0,10*ROW('Sanitation Data'!H184))),'Data Summary'!DI190="Yes"),OFFSET('Sanitation Data'!$H$12,0,10*ROW('Sanitation Data'!H184)),NA())</f>
        <v>#N/A</v>
      </c>
      <c r="AU190" s="88" t="e">
        <f ca="true">+IF(AND(ISNUMBER(OFFSET('Sanitation Data'!$I$4,0,10*ROW('Sanitation Data'!I184))),'Data Summary'!DJ190="Yes"),100-OFFSET('Sanitation Data'!$I$4,0,10*ROW('Sanitation Data'!I184)),NA())</f>
        <v>#N/A</v>
      </c>
      <c r="AV190" s="88" t="e">
        <f ca="true">+IF(AND(ISNUMBER(OFFSET('Sanitation Data'!$I$6,0,10*ROW('Sanitation Data'!I184))),'Data Summary'!DK190="Yes"),OFFSET('Sanitation Data'!$I$6,0,10*ROW('Sanitation Data'!I184)),NA())</f>
        <v>#N/A</v>
      </c>
      <c r="AW190" s="88" t="e">
        <f ca="true">+IF(AND(ISNUMBER(OFFSET('Sanitation Data'!$I$10,0,10*ROW('Sanitation Data'!I184))),'Data Summary'!DL190="Yes"),OFFSET('Sanitation Data'!$I$10,0,10*ROW('Sanitation Data'!I184)),NA())</f>
        <v>#N/A</v>
      </c>
      <c r="AX190" s="88" t="e">
        <f ca="true">+IF(AND(ISNUMBER(OFFSET('Sanitation Data'!$I$11,0,10*ROW('Sanitation Data'!I184))),'Data Summary'!DM190="Yes"),OFFSET('Sanitation Data'!$I$11,0,10*ROW('Sanitation Data'!I184)),NA())</f>
        <v>#N/A</v>
      </c>
      <c r="AY190" s="88" t="e">
        <f ca="true">+IF(AND(ISNUMBER(OFFSET('Sanitation Data'!$I$12,0,10*ROW('Sanitation Data'!I184))),'Data Summary'!DN190="Yes"),OFFSET('Sanitation Data'!$I$12,0,10*ROW('Sanitation Data'!I184)),NA())</f>
        <v>#N/A</v>
      </c>
      <c r="AZ190" s="89" t="e">
        <f ca="true">+IF(AND(ISNUMBER(OFFSET('Hygiene Data'!$D$5,0,10*ROW('Hygiene Data'!D184))),'Data Summary'!DO190="Yes"),OFFSET('Hygiene Data'!$D$5,0,10*ROW('Hygiene Data'!D184)),NA())</f>
        <v>#N/A</v>
      </c>
      <c r="BA190" s="89" t="e">
        <f ca="true">+IF(AND(ISNUMBER(OFFSET('Hygiene Data'!$D$7,0,10*ROW('Hygiene Data'!D184))),'Data Summary'!DP190="Yes"),OFFSET('Hygiene Data'!$D$7,0,10*ROW('Hygiene Data'!D184)),NA())</f>
        <v>#N/A</v>
      </c>
      <c r="BB190" s="89" t="e">
        <f ca="true">+IF(AND(ISNUMBER(OFFSET('Hygiene Data'!$D$9,0,10*ROW('Hygiene Data'!D184))),'Data Summary'!DQ190="Yes"),OFFSET('Hygiene Data'!$D$9,0,10*ROW('Hygiene Data'!D184)),NA())</f>
        <v>#N/A</v>
      </c>
      <c r="BC190" s="89" t="e">
        <f ca="true">+IF(AND(ISNUMBER(OFFSET('Hygiene Data'!$E$5,0,10*ROW('Hygiene Data'!E184))),'Data Summary'!DR190="Yes"),OFFSET('Hygiene Data'!$E$5,0,10*ROW('Hygiene Data'!E184)),NA())</f>
        <v>#N/A</v>
      </c>
      <c r="BD190" s="89" t="e">
        <f ca="true">+IF(AND(ISNUMBER(OFFSET('Hygiene Data'!$E$7,0,10*ROW('Hygiene Data'!E184))),'Data Summary'!DS190="Yes"),OFFSET('Hygiene Data'!$E$7,0,10*ROW('Hygiene Data'!E184)),NA())</f>
        <v>#N/A</v>
      </c>
      <c r="BE190" s="89" t="e">
        <f ca="true">+IF(AND(ISNUMBER(OFFSET('Hygiene Data'!$E$9,0,10*ROW('Hygiene Data'!E184))),'Data Summary'!DT190="Yes"),OFFSET('Hygiene Data'!$E$9,0,10*ROW('Hygiene Data'!E184)),NA())</f>
        <v>#N/A</v>
      </c>
      <c r="BF190" s="89" t="e">
        <f ca="true">+IF(AND(ISNUMBER(OFFSET('Hygiene Data'!$F$5,0,10*ROW('Hygiene Data'!F184))),'Data Summary'!DU190="Yes"),OFFSET('Hygiene Data'!$F$5,0,10*ROW('Hygiene Data'!F184)),NA())</f>
        <v>#N/A</v>
      </c>
      <c r="BG190" s="89" t="e">
        <f ca="true">+IF(AND(ISNUMBER(OFFSET('Hygiene Data'!$F$7,0,10*ROW('Hygiene Data'!F184))),'Data Summary'!DV190="Yes"),OFFSET('Hygiene Data'!$F$7,0,10*ROW('Hygiene Data'!F184)),NA())</f>
        <v>#N/A</v>
      </c>
      <c r="BH190" s="89" t="e">
        <f ca="true">+IF(AND(ISNUMBER(OFFSET('Hygiene Data'!$F$9,0,10*ROW('Hygiene Data'!F184))),'Data Summary'!DW190="Yes"),OFFSET('Hygiene Data'!$F$9,0,10*ROW('Hygiene Data'!F184)),NA())</f>
        <v>#N/A</v>
      </c>
      <c r="BI190" s="89" t="e">
        <f ca="true">+IF(AND(ISNUMBER(OFFSET('Hygiene Data'!$G$5,0,10*ROW('Hygiene Data'!G184))),'Data Summary'!DX190="Yes"),OFFSET('Hygiene Data'!$G$5,0,10*ROW('Hygiene Data'!G184)),NA())</f>
        <v>#N/A</v>
      </c>
      <c r="BJ190" s="89" t="e">
        <f ca="true">+IF(AND(ISNUMBER(OFFSET('Hygiene Data'!$G$7,0,10*ROW('Hygiene Data'!G184))),'Data Summary'!DY190="Yes"),OFFSET('Hygiene Data'!$G$7,0,10*ROW('Hygiene Data'!G184)),NA())</f>
        <v>#N/A</v>
      </c>
      <c r="BK190" s="89" t="e">
        <f ca="true">+IF(AND(ISNUMBER(OFFSET('Hygiene Data'!$G$9,0,10*ROW('Hygiene Data'!G184))),'Data Summary'!DZ190="Yes"),OFFSET('Hygiene Data'!$G$9,0,10*ROW('Hygiene Data'!G184)),NA())</f>
        <v>#N/A</v>
      </c>
      <c r="BL190" s="89" t="e">
        <f ca="true">+IF(AND(ISNUMBER(OFFSET('Hygiene Data'!$H$5,0,10*ROW('Hygiene Data'!H184))),'Data Summary'!EA190="Yes"),OFFSET('Hygiene Data'!$H$5,0,10*ROW('Hygiene Data'!H184)),NA())</f>
        <v>#N/A</v>
      </c>
      <c r="BM190" s="89" t="e">
        <f ca="true">+IF(AND(ISNUMBER(OFFSET('Hygiene Data'!$H$7,0,10*ROW('Hygiene Data'!H184))),'Data Summary'!EB190="Yes"),OFFSET('Hygiene Data'!$H$7,0,10*ROW('Hygiene Data'!H184)),NA())</f>
        <v>#N/A</v>
      </c>
      <c r="BN190" s="89" t="e">
        <f ca="true">+IF(AND(ISNUMBER(OFFSET('Hygiene Data'!$H$9,0,10*ROW('Hygiene Data'!H184))),'Data Summary'!EC190="Yes"),OFFSET('Hygiene Data'!$H$9,0,10*ROW('Hygiene Data'!H184)),NA())</f>
        <v>#N/A</v>
      </c>
      <c r="BO190" s="89" t="e">
        <f ca="true">+IF(AND(ISNUMBER(OFFSET('Hygiene Data'!$I$5,0,10*ROW('Hygiene Data'!I184))),'Data Summary'!ED190="Yes"),OFFSET('Hygiene Data'!$I$5,0,10*ROW('Hygiene Data'!I184)),NA())</f>
        <v>#N/A</v>
      </c>
      <c r="BP190" s="89" t="e">
        <f ca="true">+IF(AND(ISNUMBER(OFFSET('Hygiene Data'!$I$7,0,10*ROW('Hygiene Data'!I184))),'Data Summary'!EE190="Yes"),OFFSET('Hygiene Data'!$I$7,0,10*ROW('Hygiene Data'!I184)),NA())</f>
        <v>#N/A</v>
      </c>
      <c r="BQ190" s="89" t="e">
        <f ca="true">+IF(AND(ISNUMBER(OFFSET('Hygiene Data'!$I$9,0,10*ROW('Hygiene Data'!I184))),'Data Summary'!EF190="Yes"),OFFSET('Hygiene Data'!$I$9,0,10*ROW('Hygiene Data'!I184)),NA())</f>
        <v>#N/A</v>
      </c>
    </row>
    <row xmlns:x14ac="http://schemas.microsoft.com/office/spreadsheetml/2009/9/ac" r="191" x14ac:dyDescent="0.2">
      <c r="A191" s="326" t="e">
        <f ca="true">+RIGHT('Data Summary'!A191,LEN('Data Summary'!A191)-9)</f>
        <v>#VALUE!</v>
      </c>
      <c r="B191" s="34" t="str">
        <f ca="true">+IF(ISTEXT('Data Summary'!B191),'Data Summary'!B191,"")</f>
        <v/>
      </c>
      <c r="C191" s="325" t="e">
        <f ca="true">+VALUE('Data Summary'!C191)</f>
        <v>#VALUE!</v>
      </c>
      <c r="D191" s="87" t="e">
        <f ca="true">+IF(AND(ISNUMBER(OFFSET('Water Data'!$D$4,0,10*ROW('Water Data'!D185))),'Data Summary'!BS191="Yes"),100-OFFSET('Water Data'!$D$4,0,10*ROW('Water Data'!D185)),NA())</f>
        <v>#N/A</v>
      </c>
      <c r="E191" s="87" t="e">
        <f ca="true">+IF(AND(ISNUMBER(OFFSET('Water Data'!$D$6,0,10*ROW('Water Data'!D185))),'Data Summary'!BT191="Yes"),OFFSET('Water Data'!$D$6,0,10*ROW('Water Data'!D185)),NA())</f>
        <v>#N/A</v>
      </c>
      <c r="F191" s="87" t="e">
        <f ca="true">+IF(AND(ISNUMBER(OFFSET('Water Data'!$D$9,0,10*ROW('Water Data'!D185))),'Data Summary'!BU191="Yes"),OFFSET('Water Data'!$D$9,0,10*ROW('Water Data'!D185)),NA())</f>
        <v>#N/A</v>
      </c>
      <c r="G191" s="87" t="e">
        <f ca="true">+IF(AND(ISNUMBER(OFFSET('Water Data'!$E$4,0,10*ROW('Water Data'!E185))),'Data Summary'!BV191="Yes"),100-OFFSET('Water Data'!$E$4,0,10*ROW('Water Data'!E185)),NA())</f>
        <v>#N/A</v>
      </c>
      <c r="H191" s="87" t="e">
        <f ca="true">+IF(AND(ISNUMBER(OFFSET('Water Data'!$E$6,0,10*ROW('Water Data'!E185))),'Data Summary'!BW191="Yes"),OFFSET('Water Data'!$E$6,0,10*ROW('Water Data'!E185)),NA())</f>
        <v>#N/A</v>
      </c>
      <c r="I191" s="87" t="e">
        <f ca="true">+IF(AND(ISNUMBER(OFFSET('Water Data'!$E$9,0,10*ROW('Water Data'!E185))),'Data Summary'!BX191="Yes"),OFFSET('Water Data'!$E$9,0,10*ROW('Water Data'!E185)),NA())</f>
        <v>#N/A</v>
      </c>
      <c r="J191" s="87" t="e">
        <f ca="true">+IF(AND(ISNUMBER(OFFSET('Water Data'!$F$4,0,10*ROW('Water Data'!F185))),'Data Summary'!BY191="Yes"),100-OFFSET('Water Data'!$F$4,0,10*ROW('Water Data'!F185)),NA())</f>
        <v>#N/A</v>
      </c>
      <c r="K191" s="87" t="e">
        <f ca="true">+IF(AND(ISNUMBER(OFFSET('Water Data'!$F$6,0,10*ROW('Water Data'!F185))),'Data Summary'!BZ191="Yes"),OFFSET('Water Data'!$F$6,0,10*ROW('Water Data'!F185)),NA())</f>
        <v>#N/A</v>
      </c>
      <c r="L191" s="87" t="e">
        <f ca="true">+IF(AND(ISNUMBER(OFFSET('Water Data'!$F$9,0,10*ROW('Water Data'!F185))),'Data Summary'!CA191="Yes"),OFFSET('Water Data'!$F$9,0,10*ROW('Water Data'!F185)),NA())</f>
        <v>#N/A</v>
      </c>
      <c r="M191" s="87" t="e">
        <f ca="true">+IF(AND(ISNUMBER(OFFSET('Water Data'!$G$4,0,10*ROW('Water Data'!G185))),'Data Summary'!CB191="Yes"),100-OFFSET('Water Data'!$G$4,0,10*ROW('Water Data'!G185)),NA())</f>
        <v>#N/A</v>
      </c>
      <c r="N191" s="87" t="e">
        <f ca="true">+IF(AND(ISNUMBER(OFFSET('Water Data'!$G$6,0,10*ROW('Water Data'!G185))),'Data Summary'!CC191="Yes"),OFFSET('Water Data'!$G$6,0,10*ROW('Water Data'!G185)),NA())</f>
        <v>#N/A</v>
      </c>
      <c r="O191" s="87" t="e">
        <f ca="true">+IF(AND(ISNUMBER(OFFSET('Water Data'!$G$9,0,10*ROW('Water Data'!G185))),'Data Summary'!CD191="Yes"),OFFSET('Water Data'!$G$9,0,10*ROW('Water Data'!G185)),NA())</f>
        <v>#N/A</v>
      </c>
      <c r="P191" s="87" t="e">
        <f ca="true">+IF(AND(ISNUMBER(OFFSET('Water Data'!$H$4,0,10*ROW('Water Data'!H185))),'Data Summary'!CE191="Yes"),100-OFFSET('Water Data'!$H$4,0,10*ROW('Water Data'!H185)),NA())</f>
        <v>#N/A</v>
      </c>
      <c r="Q191" s="87" t="e">
        <f ca="true">+IF(AND(ISNUMBER(OFFSET('Water Data'!$H$6,0,10*ROW('Water Data'!H185))),'Data Summary'!CF191="Yes"),OFFSET('Water Data'!$H$6,0,10*ROW('Water Data'!H185)),NA())</f>
        <v>#N/A</v>
      </c>
      <c r="R191" s="87" t="e">
        <f ca="true">+IF(AND(ISNUMBER(OFFSET('Water Data'!$H$9,0,10*ROW('Water Data'!H185))),'Data Summary'!CG191="Yes"),OFFSET('Water Data'!$H$9,0,10*ROW('Water Data'!H185)),NA())</f>
        <v>#N/A</v>
      </c>
      <c r="S191" s="87" t="e">
        <f ca="true">+IF(AND(ISNUMBER(OFFSET('Water Data'!$I$4,0,10*ROW('Water Data'!I185))),'Data Summary'!CH191="Yes"),100-OFFSET('Water Data'!$I$4,0,10*ROW('Water Data'!I185)),NA())</f>
        <v>#N/A</v>
      </c>
      <c r="T191" s="87" t="e">
        <f ca="true">+IF(AND(ISNUMBER(OFFSET('Water Data'!$I$6,0,10*ROW('Water Data'!I185))),'Data Summary'!CI191="Yes"),OFFSET('Water Data'!$I$6,0,10*ROW('Water Data'!I185)),NA())</f>
        <v>#N/A</v>
      </c>
      <c r="U191" s="87" t="e">
        <f ca="true">+IF(AND(ISNUMBER(OFFSET('Water Data'!$I$9,0,10*ROW('Water Data'!I185))),'Data Summary'!CJ191="Yes"),OFFSET('Water Data'!$I$9,0,10*ROW('Water Data'!I185)),NA())</f>
        <v>#N/A</v>
      </c>
      <c r="V191" s="88" t="e">
        <f ca="true">+IF(AND(ISNUMBER(OFFSET('Sanitation Data'!$D$4,0,10*ROW('Sanitation Data'!D185))),'Data Summary'!CK191="Yes"),100-OFFSET('Sanitation Data'!$D$4,0,10*ROW('Sanitation Data'!D185)),NA())</f>
        <v>#N/A</v>
      </c>
      <c r="W191" s="88" t="e">
        <f ca="true">+IF(AND(ISNUMBER(OFFSET('Sanitation Data'!$D$6,0,10*ROW('Sanitation Data'!D185))),'Data Summary'!CL191="Yes"),OFFSET('Sanitation Data'!$D$6,0,10*ROW('Sanitation Data'!D185)),NA())</f>
        <v>#N/A</v>
      </c>
      <c r="X191" s="88" t="e">
        <f ca="true">+IF(AND(ISNUMBER(OFFSET('Sanitation Data'!$D$10,0,10*ROW('Sanitation Data'!D185))),'Data Summary'!CM191="Yes"),OFFSET('Sanitation Data'!$D$10,0,10*ROW('Sanitation Data'!D185)),NA())</f>
        <v>#N/A</v>
      </c>
      <c r="Y191" s="88" t="e">
        <f ca="true">+IF(AND(ISNUMBER(OFFSET('Sanitation Data'!$D$11,0,10*ROW('Sanitation Data'!D185))),'Data Summary'!CN191="Yes"),OFFSET('Sanitation Data'!$D$11,0,10*ROW('Sanitation Data'!D185)),NA())</f>
        <v>#N/A</v>
      </c>
      <c r="Z191" s="88" t="e">
        <f ca="true">+IF(AND(ISNUMBER(OFFSET('Sanitation Data'!$D$12,0,10*ROW('Sanitation Data'!D185))),'Data Summary'!CO191="Yes"),OFFSET('Sanitation Data'!$D$12,0,10*ROW('Sanitation Data'!D185)),NA())</f>
        <v>#N/A</v>
      </c>
      <c r="AA191" s="88" t="e">
        <f ca="true">+IF(AND(ISNUMBER(OFFSET('Sanitation Data'!$E$4,0,10*ROW('Sanitation Data'!E185))),'Data Summary'!CP191="Yes"),100-OFFSET('Sanitation Data'!$E$4,0,10*ROW('Sanitation Data'!E185)),NA())</f>
        <v>#N/A</v>
      </c>
      <c r="AB191" s="88" t="e">
        <f ca="true">+IF(AND(ISNUMBER(OFFSET('Sanitation Data'!$E$6,0,10*ROW('Sanitation Data'!E185))),'Data Summary'!CQ191="Yes"),OFFSET('Sanitation Data'!$E$6,0,10*ROW('Sanitation Data'!E185)),NA())</f>
        <v>#N/A</v>
      </c>
      <c r="AC191" s="88" t="e">
        <f ca="true">+IF(AND(ISNUMBER(OFFSET('Sanitation Data'!$E$10,0,10*ROW('Sanitation Data'!E185))),'Data Summary'!CR191="Yes"),OFFSET('Sanitation Data'!$E$10,0,10*ROW('Sanitation Data'!E185)),NA())</f>
        <v>#N/A</v>
      </c>
      <c r="AD191" s="88" t="e">
        <f ca="true">+IF(AND(ISNUMBER(OFFSET('Sanitation Data'!$E$11,0,10*ROW('Sanitation Data'!E185))),'Data Summary'!CS191="Yes"),OFFSET('Sanitation Data'!$E$11,0,10*ROW('Sanitation Data'!E185)),NA())</f>
        <v>#N/A</v>
      </c>
      <c r="AE191" s="88" t="e">
        <f ca="true">+IF(AND(ISNUMBER(OFFSET('Sanitation Data'!$E$12,0,10*ROW('Sanitation Data'!E185))),'Data Summary'!CT191="Yes"),OFFSET('Sanitation Data'!$E$12,0,10*ROW('Sanitation Data'!E185)),NA())</f>
        <v>#N/A</v>
      </c>
      <c r="AF191" s="88" t="e">
        <f ca="true">+IF(AND(ISNUMBER(OFFSET('Sanitation Data'!$F$4,0,10*ROW('Sanitation Data'!F185))),'Data Summary'!CU191="Yes"),100-OFFSET('Sanitation Data'!$F$4,0,10*ROW('Sanitation Data'!F185)),NA())</f>
        <v>#N/A</v>
      </c>
      <c r="AG191" s="88" t="e">
        <f ca="true">+IF(AND(ISNUMBER(OFFSET('Sanitation Data'!$F$6,0,10*ROW('Sanitation Data'!F185))),'Data Summary'!CV191="Yes"),OFFSET('Sanitation Data'!$F$6,0,10*ROW('Sanitation Data'!F185)),NA())</f>
        <v>#N/A</v>
      </c>
      <c r="AH191" s="88" t="e">
        <f ca="true">+IF(AND(ISNUMBER(OFFSET('Sanitation Data'!$F$10,0,10*ROW('Sanitation Data'!F185))),'Data Summary'!CW191="Yes"),OFFSET('Sanitation Data'!$F$10,0,10*ROW('Sanitation Data'!F185)),NA())</f>
        <v>#N/A</v>
      </c>
      <c r="AI191" s="88" t="e">
        <f ca="true">+IF(AND(ISNUMBER(OFFSET('Sanitation Data'!$F$11,0,10*ROW('Sanitation Data'!F185))),'Data Summary'!CX191="Yes"),OFFSET('Sanitation Data'!$F$11,0,10*ROW('Sanitation Data'!F185)),NA())</f>
        <v>#N/A</v>
      </c>
      <c r="AJ191" s="88" t="e">
        <f ca="true">+IF(AND(ISNUMBER(OFFSET('Sanitation Data'!$F$12,0,10*ROW('Sanitation Data'!F185))),'Data Summary'!CY191="Yes"),OFFSET('Sanitation Data'!$F$12,0,10*ROW('Sanitation Data'!F185)),NA())</f>
        <v>#N/A</v>
      </c>
      <c r="AK191" s="88" t="e">
        <f ca="true">+IF(AND(ISNUMBER(OFFSET('Sanitation Data'!$G$4,0,10*ROW('Sanitation Data'!G185))),'Data Summary'!CZ191="Yes"),100-OFFSET('Sanitation Data'!$G$4,0,10*ROW('Sanitation Data'!G185)),NA())</f>
        <v>#N/A</v>
      </c>
      <c r="AL191" s="88" t="e">
        <f ca="true">+IF(AND(ISNUMBER(OFFSET('Sanitation Data'!$G$6,0,10*ROW('Sanitation Data'!G185))),'Data Summary'!DA191="Yes"),OFFSET('Sanitation Data'!$G$6,0,10*ROW('Sanitation Data'!G185)),NA())</f>
        <v>#N/A</v>
      </c>
      <c r="AM191" s="88" t="e">
        <f ca="true">+IF(AND(ISNUMBER(OFFSET('Sanitation Data'!$G$10,0,10*ROW('Sanitation Data'!G185))),'Data Summary'!DB191="Yes"),OFFSET('Sanitation Data'!$G$10,0,10*ROW('Sanitation Data'!G185)),NA())</f>
        <v>#N/A</v>
      </c>
      <c r="AN191" s="88" t="e">
        <f ca="true">+IF(AND(ISNUMBER(OFFSET('Sanitation Data'!$G$11,0,10*ROW('Sanitation Data'!G185))),'Data Summary'!DC191="Yes"),OFFSET('Sanitation Data'!$G$11,0,10*ROW('Sanitation Data'!G185)),NA())</f>
        <v>#N/A</v>
      </c>
      <c r="AO191" s="88" t="e">
        <f ca="true">+IF(AND(ISNUMBER(OFFSET('Sanitation Data'!$G$12,0,10*ROW('Sanitation Data'!G185))),'Data Summary'!DD191="Yes"),OFFSET('Sanitation Data'!$G$12,0,10*ROW('Sanitation Data'!G185)),NA())</f>
        <v>#N/A</v>
      </c>
      <c r="AP191" s="88" t="e">
        <f ca="true">+IF(AND(ISNUMBER(OFFSET('Sanitation Data'!$H$4,0,10*ROW('Sanitation Data'!H185))),'Data Summary'!DE191="Yes"),100-OFFSET('Sanitation Data'!$H$4,0,10*ROW('Sanitation Data'!H185)),NA())</f>
        <v>#N/A</v>
      </c>
      <c r="AQ191" s="88" t="e">
        <f ca="true">+IF(AND(ISNUMBER(OFFSET('Sanitation Data'!$H$6,0,10*ROW('Sanitation Data'!H185))),'Data Summary'!DF191="Yes"),OFFSET('Sanitation Data'!$H$6,0,10*ROW('Sanitation Data'!H185)),NA())</f>
        <v>#N/A</v>
      </c>
      <c r="AR191" s="88" t="e">
        <f ca="true">+IF(AND(ISNUMBER(OFFSET('Sanitation Data'!$H$10,0,10*ROW('Sanitation Data'!H185))),'Data Summary'!DG191="Yes"),OFFSET('Sanitation Data'!$H$10,0,10*ROW('Sanitation Data'!H185)),NA())</f>
        <v>#N/A</v>
      </c>
      <c r="AS191" s="88" t="e">
        <f ca="true">+IF(AND(ISNUMBER(OFFSET('Sanitation Data'!$H$11,0,10*ROW('Sanitation Data'!H185))),'Data Summary'!DH191="Yes"),OFFSET('Sanitation Data'!$H$11,0,10*ROW('Sanitation Data'!H185)),NA())</f>
        <v>#N/A</v>
      </c>
      <c r="AT191" s="88" t="e">
        <f ca="true">+IF(AND(ISNUMBER(OFFSET('Sanitation Data'!$H$12,0,10*ROW('Sanitation Data'!H185))),'Data Summary'!DI191="Yes"),OFFSET('Sanitation Data'!$H$12,0,10*ROW('Sanitation Data'!H185)),NA())</f>
        <v>#N/A</v>
      </c>
      <c r="AU191" s="88" t="e">
        <f ca="true">+IF(AND(ISNUMBER(OFFSET('Sanitation Data'!$I$4,0,10*ROW('Sanitation Data'!I185))),'Data Summary'!DJ191="Yes"),100-OFFSET('Sanitation Data'!$I$4,0,10*ROW('Sanitation Data'!I185)),NA())</f>
        <v>#N/A</v>
      </c>
      <c r="AV191" s="88" t="e">
        <f ca="true">+IF(AND(ISNUMBER(OFFSET('Sanitation Data'!$I$6,0,10*ROW('Sanitation Data'!I185))),'Data Summary'!DK191="Yes"),OFFSET('Sanitation Data'!$I$6,0,10*ROW('Sanitation Data'!I185)),NA())</f>
        <v>#N/A</v>
      </c>
      <c r="AW191" s="88" t="e">
        <f ca="true">+IF(AND(ISNUMBER(OFFSET('Sanitation Data'!$I$10,0,10*ROW('Sanitation Data'!I185))),'Data Summary'!DL191="Yes"),OFFSET('Sanitation Data'!$I$10,0,10*ROW('Sanitation Data'!I185)),NA())</f>
        <v>#N/A</v>
      </c>
      <c r="AX191" s="88" t="e">
        <f ca="true">+IF(AND(ISNUMBER(OFFSET('Sanitation Data'!$I$11,0,10*ROW('Sanitation Data'!I185))),'Data Summary'!DM191="Yes"),OFFSET('Sanitation Data'!$I$11,0,10*ROW('Sanitation Data'!I185)),NA())</f>
        <v>#N/A</v>
      </c>
      <c r="AY191" s="88" t="e">
        <f ca="true">+IF(AND(ISNUMBER(OFFSET('Sanitation Data'!$I$12,0,10*ROW('Sanitation Data'!I185))),'Data Summary'!DN191="Yes"),OFFSET('Sanitation Data'!$I$12,0,10*ROW('Sanitation Data'!I185)),NA())</f>
        <v>#N/A</v>
      </c>
      <c r="AZ191" s="89" t="e">
        <f ca="true">+IF(AND(ISNUMBER(OFFSET('Hygiene Data'!$D$5,0,10*ROW('Hygiene Data'!D185))),'Data Summary'!DO191="Yes"),OFFSET('Hygiene Data'!$D$5,0,10*ROW('Hygiene Data'!D185)),NA())</f>
        <v>#N/A</v>
      </c>
      <c r="BA191" s="89" t="e">
        <f ca="true">+IF(AND(ISNUMBER(OFFSET('Hygiene Data'!$D$7,0,10*ROW('Hygiene Data'!D185))),'Data Summary'!DP191="Yes"),OFFSET('Hygiene Data'!$D$7,0,10*ROW('Hygiene Data'!D185)),NA())</f>
        <v>#N/A</v>
      </c>
      <c r="BB191" s="89" t="e">
        <f ca="true">+IF(AND(ISNUMBER(OFFSET('Hygiene Data'!$D$9,0,10*ROW('Hygiene Data'!D185))),'Data Summary'!DQ191="Yes"),OFFSET('Hygiene Data'!$D$9,0,10*ROW('Hygiene Data'!D185)),NA())</f>
        <v>#N/A</v>
      </c>
      <c r="BC191" s="89" t="e">
        <f ca="true">+IF(AND(ISNUMBER(OFFSET('Hygiene Data'!$E$5,0,10*ROW('Hygiene Data'!E185))),'Data Summary'!DR191="Yes"),OFFSET('Hygiene Data'!$E$5,0,10*ROW('Hygiene Data'!E185)),NA())</f>
        <v>#N/A</v>
      </c>
      <c r="BD191" s="89" t="e">
        <f ca="true">+IF(AND(ISNUMBER(OFFSET('Hygiene Data'!$E$7,0,10*ROW('Hygiene Data'!E185))),'Data Summary'!DS191="Yes"),OFFSET('Hygiene Data'!$E$7,0,10*ROW('Hygiene Data'!E185)),NA())</f>
        <v>#N/A</v>
      </c>
      <c r="BE191" s="89" t="e">
        <f ca="true">+IF(AND(ISNUMBER(OFFSET('Hygiene Data'!$E$9,0,10*ROW('Hygiene Data'!E185))),'Data Summary'!DT191="Yes"),OFFSET('Hygiene Data'!$E$9,0,10*ROW('Hygiene Data'!E185)),NA())</f>
        <v>#N/A</v>
      </c>
      <c r="BF191" s="89" t="e">
        <f ca="true">+IF(AND(ISNUMBER(OFFSET('Hygiene Data'!$F$5,0,10*ROW('Hygiene Data'!F185))),'Data Summary'!DU191="Yes"),OFFSET('Hygiene Data'!$F$5,0,10*ROW('Hygiene Data'!F185)),NA())</f>
        <v>#N/A</v>
      </c>
      <c r="BG191" s="89" t="e">
        <f ca="true">+IF(AND(ISNUMBER(OFFSET('Hygiene Data'!$F$7,0,10*ROW('Hygiene Data'!F185))),'Data Summary'!DV191="Yes"),OFFSET('Hygiene Data'!$F$7,0,10*ROW('Hygiene Data'!F185)),NA())</f>
        <v>#N/A</v>
      </c>
      <c r="BH191" s="89" t="e">
        <f ca="true">+IF(AND(ISNUMBER(OFFSET('Hygiene Data'!$F$9,0,10*ROW('Hygiene Data'!F185))),'Data Summary'!DW191="Yes"),OFFSET('Hygiene Data'!$F$9,0,10*ROW('Hygiene Data'!F185)),NA())</f>
        <v>#N/A</v>
      </c>
      <c r="BI191" s="89" t="e">
        <f ca="true">+IF(AND(ISNUMBER(OFFSET('Hygiene Data'!$G$5,0,10*ROW('Hygiene Data'!G185))),'Data Summary'!DX191="Yes"),OFFSET('Hygiene Data'!$G$5,0,10*ROW('Hygiene Data'!G185)),NA())</f>
        <v>#N/A</v>
      </c>
      <c r="BJ191" s="89" t="e">
        <f ca="true">+IF(AND(ISNUMBER(OFFSET('Hygiene Data'!$G$7,0,10*ROW('Hygiene Data'!G185))),'Data Summary'!DY191="Yes"),OFFSET('Hygiene Data'!$G$7,0,10*ROW('Hygiene Data'!G185)),NA())</f>
        <v>#N/A</v>
      </c>
      <c r="BK191" s="89" t="e">
        <f ca="true">+IF(AND(ISNUMBER(OFFSET('Hygiene Data'!$G$9,0,10*ROW('Hygiene Data'!G185))),'Data Summary'!DZ191="Yes"),OFFSET('Hygiene Data'!$G$9,0,10*ROW('Hygiene Data'!G185)),NA())</f>
        <v>#N/A</v>
      </c>
      <c r="BL191" s="89" t="e">
        <f ca="true">+IF(AND(ISNUMBER(OFFSET('Hygiene Data'!$H$5,0,10*ROW('Hygiene Data'!H185))),'Data Summary'!EA191="Yes"),OFFSET('Hygiene Data'!$H$5,0,10*ROW('Hygiene Data'!H185)),NA())</f>
        <v>#N/A</v>
      </c>
      <c r="BM191" s="89" t="e">
        <f ca="true">+IF(AND(ISNUMBER(OFFSET('Hygiene Data'!$H$7,0,10*ROW('Hygiene Data'!H185))),'Data Summary'!EB191="Yes"),OFFSET('Hygiene Data'!$H$7,0,10*ROW('Hygiene Data'!H185)),NA())</f>
        <v>#N/A</v>
      </c>
      <c r="BN191" s="89" t="e">
        <f ca="true">+IF(AND(ISNUMBER(OFFSET('Hygiene Data'!$H$9,0,10*ROW('Hygiene Data'!H185))),'Data Summary'!EC191="Yes"),OFFSET('Hygiene Data'!$H$9,0,10*ROW('Hygiene Data'!H185)),NA())</f>
        <v>#N/A</v>
      </c>
      <c r="BO191" s="89" t="e">
        <f ca="true">+IF(AND(ISNUMBER(OFFSET('Hygiene Data'!$I$5,0,10*ROW('Hygiene Data'!I185))),'Data Summary'!ED191="Yes"),OFFSET('Hygiene Data'!$I$5,0,10*ROW('Hygiene Data'!I185)),NA())</f>
        <v>#N/A</v>
      </c>
      <c r="BP191" s="89" t="e">
        <f ca="true">+IF(AND(ISNUMBER(OFFSET('Hygiene Data'!$I$7,0,10*ROW('Hygiene Data'!I185))),'Data Summary'!EE191="Yes"),OFFSET('Hygiene Data'!$I$7,0,10*ROW('Hygiene Data'!I185)),NA())</f>
        <v>#N/A</v>
      </c>
      <c r="BQ191" s="89" t="e">
        <f ca="true">+IF(AND(ISNUMBER(OFFSET('Hygiene Data'!$I$9,0,10*ROW('Hygiene Data'!I185))),'Data Summary'!EF191="Yes"),OFFSET('Hygiene Data'!$I$9,0,10*ROW('Hygiene Data'!I185)),NA())</f>
        <v>#N/A</v>
      </c>
    </row>
    <row xmlns:x14ac="http://schemas.microsoft.com/office/spreadsheetml/2009/9/ac" r="192" x14ac:dyDescent="0.2">
      <c r="A192" s="326" t="e">
        <f ca="true">+RIGHT('Data Summary'!A192,LEN('Data Summary'!A192)-9)</f>
        <v>#VALUE!</v>
      </c>
      <c r="B192" s="34" t="str">
        <f ca="true">+IF(ISTEXT('Data Summary'!B192),'Data Summary'!B192,"")</f>
        <v/>
      </c>
      <c r="C192" s="325" t="e">
        <f ca="true">+VALUE('Data Summary'!C192)</f>
        <v>#VALUE!</v>
      </c>
      <c r="D192" s="87" t="e">
        <f ca="true">+IF(AND(ISNUMBER(OFFSET('Water Data'!$D$4,0,10*ROW('Water Data'!D186))),'Data Summary'!BS192="Yes"),100-OFFSET('Water Data'!$D$4,0,10*ROW('Water Data'!D186)),NA())</f>
        <v>#N/A</v>
      </c>
      <c r="E192" s="87" t="e">
        <f ca="true">+IF(AND(ISNUMBER(OFFSET('Water Data'!$D$6,0,10*ROW('Water Data'!D186))),'Data Summary'!BT192="Yes"),OFFSET('Water Data'!$D$6,0,10*ROW('Water Data'!D186)),NA())</f>
        <v>#N/A</v>
      </c>
      <c r="F192" s="87" t="e">
        <f ca="true">+IF(AND(ISNUMBER(OFFSET('Water Data'!$D$9,0,10*ROW('Water Data'!D186))),'Data Summary'!BU192="Yes"),OFFSET('Water Data'!$D$9,0,10*ROW('Water Data'!D186)),NA())</f>
        <v>#N/A</v>
      </c>
      <c r="G192" s="87" t="e">
        <f ca="true">+IF(AND(ISNUMBER(OFFSET('Water Data'!$E$4,0,10*ROW('Water Data'!E186))),'Data Summary'!BV192="Yes"),100-OFFSET('Water Data'!$E$4,0,10*ROW('Water Data'!E186)),NA())</f>
        <v>#N/A</v>
      </c>
      <c r="H192" s="87" t="e">
        <f ca="true">+IF(AND(ISNUMBER(OFFSET('Water Data'!$E$6,0,10*ROW('Water Data'!E186))),'Data Summary'!BW192="Yes"),OFFSET('Water Data'!$E$6,0,10*ROW('Water Data'!E186)),NA())</f>
        <v>#N/A</v>
      </c>
      <c r="I192" s="87" t="e">
        <f ca="true">+IF(AND(ISNUMBER(OFFSET('Water Data'!$E$9,0,10*ROW('Water Data'!E186))),'Data Summary'!BX192="Yes"),OFFSET('Water Data'!$E$9,0,10*ROW('Water Data'!E186)),NA())</f>
        <v>#N/A</v>
      </c>
      <c r="J192" s="87" t="e">
        <f ca="true">+IF(AND(ISNUMBER(OFFSET('Water Data'!$F$4,0,10*ROW('Water Data'!F186))),'Data Summary'!BY192="Yes"),100-OFFSET('Water Data'!$F$4,0,10*ROW('Water Data'!F186)),NA())</f>
        <v>#N/A</v>
      </c>
      <c r="K192" s="87" t="e">
        <f ca="true">+IF(AND(ISNUMBER(OFFSET('Water Data'!$F$6,0,10*ROW('Water Data'!F186))),'Data Summary'!BZ192="Yes"),OFFSET('Water Data'!$F$6,0,10*ROW('Water Data'!F186)),NA())</f>
        <v>#N/A</v>
      </c>
      <c r="L192" s="87" t="e">
        <f ca="true">+IF(AND(ISNUMBER(OFFSET('Water Data'!$F$9,0,10*ROW('Water Data'!F186))),'Data Summary'!CA192="Yes"),OFFSET('Water Data'!$F$9,0,10*ROW('Water Data'!F186)),NA())</f>
        <v>#N/A</v>
      </c>
      <c r="M192" s="87" t="e">
        <f ca="true">+IF(AND(ISNUMBER(OFFSET('Water Data'!$G$4,0,10*ROW('Water Data'!G186))),'Data Summary'!CB192="Yes"),100-OFFSET('Water Data'!$G$4,0,10*ROW('Water Data'!G186)),NA())</f>
        <v>#N/A</v>
      </c>
      <c r="N192" s="87" t="e">
        <f ca="true">+IF(AND(ISNUMBER(OFFSET('Water Data'!$G$6,0,10*ROW('Water Data'!G186))),'Data Summary'!CC192="Yes"),OFFSET('Water Data'!$G$6,0,10*ROW('Water Data'!G186)),NA())</f>
        <v>#N/A</v>
      </c>
      <c r="O192" s="87" t="e">
        <f ca="true">+IF(AND(ISNUMBER(OFFSET('Water Data'!$G$9,0,10*ROW('Water Data'!G186))),'Data Summary'!CD192="Yes"),OFFSET('Water Data'!$G$9,0,10*ROW('Water Data'!G186)),NA())</f>
        <v>#N/A</v>
      </c>
      <c r="P192" s="87" t="e">
        <f ca="true">+IF(AND(ISNUMBER(OFFSET('Water Data'!$H$4,0,10*ROW('Water Data'!H186))),'Data Summary'!CE192="Yes"),100-OFFSET('Water Data'!$H$4,0,10*ROW('Water Data'!H186)),NA())</f>
        <v>#N/A</v>
      </c>
      <c r="Q192" s="87" t="e">
        <f ca="true">+IF(AND(ISNUMBER(OFFSET('Water Data'!$H$6,0,10*ROW('Water Data'!H186))),'Data Summary'!CF192="Yes"),OFFSET('Water Data'!$H$6,0,10*ROW('Water Data'!H186)),NA())</f>
        <v>#N/A</v>
      </c>
      <c r="R192" s="87" t="e">
        <f ca="true">+IF(AND(ISNUMBER(OFFSET('Water Data'!$H$9,0,10*ROW('Water Data'!H186))),'Data Summary'!CG192="Yes"),OFFSET('Water Data'!$H$9,0,10*ROW('Water Data'!H186)),NA())</f>
        <v>#N/A</v>
      </c>
      <c r="S192" s="87" t="e">
        <f ca="true">+IF(AND(ISNUMBER(OFFSET('Water Data'!$I$4,0,10*ROW('Water Data'!I186))),'Data Summary'!CH192="Yes"),100-OFFSET('Water Data'!$I$4,0,10*ROW('Water Data'!I186)),NA())</f>
        <v>#N/A</v>
      </c>
      <c r="T192" s="87" t="e">
        <f ca="true">+IF(AND(ISNUMBER(OFFSET('Water Data'!$I$6,0,10*ROW('Water Data'!I186))),'Data Summary'!CI192="Yes"),OFFSET('Water Data'!$I$6,0,10*ROW('Water Data'!I186)),NA())</f>
        <v>#N/A</v>
      </c>
      <c r="U192" s="87" t="e">
        <f ca="true">+IF(AND(ISNUMBER(OFFSET('Water Data'!$I$9,0,10*ROW('Water Data'!I186))),'Data Summary'!CJ192="Yes"),OFFSET('Water Data'!$I$9,0,10*ROW('Water Data'!I186)),NA())</f>
        <v>#N/A</v>
      </c>
      <c r="V192" s="88" t="e">
        <f ca="true">+IF(AND(ISNUMBER(OFFSET('Sanitation Data'!$D$4,0,10*ROW('Sanitation Data'!D186))),'Data Summary'!CK192="Yes"),100-OFFSET('Sanitation Data'!$D$4,0,10*ROW('Sanitation Data'!D186)),NA())</f>
        <v>#N/A</v>
      </c>
      <c r="W192" s="88" t="e">
        <f ca="true">+IF(AND(ISNUMBER(OFFSET('Sanitation Data'!$D$6,0,10*ROW('Sanitation Data'!D186))),'Data Summary'!CL192="Yes"),OFFSET('Sanitation Data'!$D$6,0,10*ROW('Sanitation Data'!D186)),NA())</f>
        <v>#N/A</v>
      </c>
      <c r="X192" s="88" t="e">
        <f ca="true">+IF(AND(ISNUMBER(OFFSET('Sanitation Data'!$D$10,0,10*ROW('Sanitation Data'!D186))),'Data Summary'!CM192="Yes"),OFFSET('Sanitation Data'!$D$10,0,10*ROW('Sanitation Data'!D186)),NA())</f>
        <v>#N/A</v>
      </c>
      <c r="Y192" s="88" t="e">
        <f ca="true">+IF(AND(ISNUMBER(OFFSET('Sanitation Data'!$D$11,0,10*ROW('Sanitation Data'!D186))),'Data Summary'!CN192="Yes"),OFFSET('Sanitation Data'!$D$11,0,10*ROW('Sanitation Data'!D186)),NA())</f>
        <v>#N/A</v>
      </c>
      <c r="Z192" s="88" t="e">
        <f ca="true">+IF(AND(ISNUMBER(OFFSET('Sanitation Data'!$D$12,0,10*ROW('Sanitation Data'!D186))),'Data Summary'!CO192="Yes"),OFFSET('Sanitation Data'!$D$12,0,10*ROW('Sanitation Data'!D186)),NA())</f>
        <v>#N/A</v>
      </c>
      <c r="AA192" s="88" t="e">
        <f ca="true">+IF(AND(ISNUMBER(OFFSET('Sanitation Data'!$E$4,0,10*ROW('Sanitation Data'!E186))),'Data Summary'!CP192="Yes"),100-OFFSET('Sanitation Data'!$E$4,0,10*ROW('Sanitation Data'!E186)),NA())</f>
        <v>#N/A</v>
      </c>
      <c r="AB192" s="88" t="e">
        <f ca="true">+IF(AND(ISNUMBER(OFFSET('Sanitation Data'!$E$6,0,10*ROW('Sanitation Data'!E186))),'Data Summary'!CQ192="Yes"),OFFSET('Sanitation Data'!$E$6,0,10*ROW('Sanitation Data'!E186)),NA())</f>
        <v>#N/A</v>
      </c>
      <c r="AC192" s="88" t="e">
        <f ca="true">+IF(AND(ISNUMBER(OFFSET('Sanitation Data'!$E$10,0,10*ROW('Sanitation Data'!E186))),'Data Summary'!CR192="Yes"),OFFSET('Sanitation Data'!$E$10,0,10*ROW('Sanitation Data'!E186)),NA())</f>
        <v>#N/A</v>
      </c>
      <c r="AD192" s="88" t="e">
        <f ca="true">+IF(AND(ISNUMBER(OFFSET('Sanitation Data'!$E$11,0,10*ROW('Sanitation Data'!E186))),'Data Summary'!CS192="Yes"),OFFSET('Sanitation Data'!$E$11,0,10*ROW('Sanitation Data'!E186)),NA())</f>
        <v>#N/A</v>
      </c>
      <c r="AE192" s="88" t="e">
        <f ca="true">+IF(AND(ISNUMBER(OFFSET('Sanitation Data'!$E$12,0,10*ROW('Sanitation Data'!E186))),'Data Summary'!CT192="Yes"),OFFSET('Sanitation Data'!$E$12,0,10*ROW('Sanitation Data'!E186)),NA())</f>
        <v>#N/A</v>
      </c>
      <c r="AF192" s="88" t="e">
        <f ca="true">+IF(AND(ISNUMBER(OFFSET('Sanitation Data'!$F$4,0,10*ROW('Sanitation Data'!F186))),'Data Summary'!CU192="Yes"),100-OFFSET('Sanitation Data'!$F$4,0,10*ROW('Sanitation Data'!F186)),NA())</f>
        <v>#N/A</v>
      </c>
      <c r="AG192" s="88" t="e">
        <f ca="true">+IF(AND(ISNUMBER(OFFSET('Sanitation Data'!$F$6,0,10*ROW('Sanitation Data'!F186))),'Data Summary'!CV192="Yes"),OFFSET('Sanitation Data'!$F$6,0,10*ROW('Sanitation Data'!F186)),NA())</f>
        <v>#N/A</v>
      </c>
      <c r="AH192" s="88" t="e">
        <f ca="true">+IF(AND(ISNUMBER(OFFSET('Sanitation Data'!$F$10,0,10*ROW('Sanitation Data'!F186))),'Data Summary'!CW192="Yes"),OFFSET('Sanitation Data'!$F$10,0,10*ROW('Sanitation Data'!F186)),NA())</f>
        <v>#N/A</v>
      </c>
      <c r="AI192" s="88" t="e">
        <f ca="true">+IF(AND(ISNUMBER(OFFSET('Sanitation Data'!$F$11,0,10*ROW('Sanitation Data'!F186))),'Data Summary'!CX192="Yes"),OFFSET('Sanitation Data'!$F$11,0,10*ROW('Sanitation Data'!F186)),NA())</f>
        <v>#N/A</v>
      </c>
      <c r="AJ192" s="88" t="e">
        <f ca="true">+IF(AND(ISNUMBER(OFFSET('Sanitation Data'!$F$12,0,10*ROW('Sanitation Data'!F186))),'Data Summary'!CY192="Yes"),OFFSET('Sanitation Data'!$F$12,0,10*ROW('Sanitation Data'!F186)),NA())</f>
        <v>#N/A</v>
      </c>
      <c r="AK192" s="88" t="e">
        <f ca="true">+IF(AND(ISNUMBER(OFFSET('Sanitation Data'!$G$4,0,10*ROW('Sanitation Data'!G186))),'Data Summary'!CZ192="Yes"),100-OFFSET('Sanitation Data'!$G$4,0,10*ROW('Sanitation Data'!G186)),NA())</f>
        <v>#N/A</v>
      </c>
      <c r="AL192" s="88" t="e">
        <f ca="true">+IF(AND(ISNUMBER(OFFSET('Sanitation Data'!$G$6,0,10*ROW('Sanitation Data'!G186))),'Data Summary'!DA192="Yes"),OFFSET('Sanitation Data'!$G$6,0,10*ROW('Sanitation Data'!G186)),NA())</f>
        <v>#N/A</v>
      </c>
      <c r="AM192" s="88" t="e">
        <f ca="true">+IF(AND(ISNUMBER(OFFSET('Sanitation Data'!$G$10,0,10*ROW('Sanitation Data'!G186))),'Data Summary'!DB192="Yes"),OFFSET('Sanitation Data'!$G$10,0,10*ROW('Sanitation Data'!G186)),NA())</f>
        <v>#N/A</v>
      </c>
      <c r="AN192" s="88" t="e">
        <f ca="true">+IF(AND(ISNUMBER(OFFSET('Sanitation Data'!$G$11,0,10*ROW('Sanitation Data'!G186))),'Data Summary'!DC192="Yes"),OFFSET('Sanitation Data'!$G$11,0,10*ROW('Sanitation Data'!G186)),NA())</f>
        <v>#N/A</v>
      </c>
      <c r="AO192" s="88" t="e">
        <f ca="true">+IF(AND(ISNUMBER(OFFSET('Sanitation Data'!$G$12,0,10*ROW('Sanitation Data'!G186))),'Data Summary'!DD192="Yes"),OFFSET('Sanitation Data'!$G$12,0,10*ROW('Sanitation Data'!G186)),NA())</f>
        <v>#N/A</v>
      </c>
      <c r="AP192" s="88" t="e">
        <f ca="true">+IF(AND(ISNUMBER(OFFSET('Sanitation Data'!$H$4,0,10*ROW('Sanitation Data'!H186))),'Data Summary'!DE192="Yes"),100-OFFSET('Sanitation Data'!$H$4,0,10*ROW('Sanitation Data'!H186)),NA())</f>
        <v>#N/A</v>
      </c>
      <c r="AQ192" s="88" t="e">
        <f ca="true">+IF(AND(ISNUMBER(OFFSET('Sanitation Data'!$H$6,0,10*ROW('Sanitation Data'!H186))),'Data Summary'!DF192="Yes"),OFFSET('Sanitation Data'!$H$6,0,10*ROW('Sanitation Data'!H186)),NA())</f>
        <v>#N/A</v>
      </c>
      <c r="AR192" s="88" t="e">
        <f ca="true">+IF(AND(ISNUMBER(OFFSET('Sanitation Data'!$H$10,0,10*ROW('Sanitation Data'!H186))),'Data Summary'!DG192="Yes"),OFFSET('Sanitation Data'!$H$10,0,10*ROW('Sanitation Data'!H186)),NA())</f>
        <v>#N/A</v>
      </c>
      <c r="AS192" s="88" t="e">
        <f ca="true">+IF(AND(ISNUMBER(OFFSET('Sanitation Data'!$H$11,0,10*ROW('Sanitation Data'!H186))),'Data Summary'!DH192="Yes"),OFFSET('Sanitation Data'!$H$11,0,10*ROW('Sanitation Data'!H186)),NA())</f>
        <v>#N/A</v>
      </c>
      <c r="AT192" s="88" t="e">
        <f ca="true">+IF(AND(ISNUMBER(OFFSET('Sanitation Data'!$H$12,0,10*ROW('Sanitation Data'!H186))),'Data Summary'!DI192="Yes"),OFFSET('Sanitation Data'!$H$12,0,10*ROW('Sanitation Data'!H186)),NA())</f>
        <v>#N/A</v>
      </c>
      <c r="AU192" s="88" t="e">
        <f ca="true">+IF(AND(ISNUMBER(OFFSET('Sanitation Data'!$I$4,0,10*ROW('Sanitation Data'!I186))),'Data Summary'!DJ192="Yes"),100-OFFSET('Sanitation Data'!$I$4,0,10*ROW('Sanitation Data'!I186)),NA())</f>
        <v>#N/A</v>
      </c>
      <c r="AV192" s="88" t="e">
        <f ca="true">+IF(AND(ISNUMBER(OFFSET('Sanitation Data'!$I$6,0,10*ROW('Sanitation Data'!I186))),'Data Summary'!DK192="Yes"),OFFSET('Sanitation Data'!$I$6,0,10*ROW('Sanitation Data'!I186)),NA())</f>
        <v>#N/A</v>
      </c>
      <c r="AW192" s="88" t="e">
        <f ca="true">+IF(AND(ISNUMBER(OFFSET('Sanitation Data'!$I$10,0,10*ROW('Sanitation Data'!I186))),'Data Summary'!DL192="Yes"),OFFSET('Sanitation Data'!$I$10,0,10*ROW('Sanitation Data'!I186)),NA())</f>
        <v>#N/A</v>
      </c>
      <c r="AX192" s="88" t="e">
        <f ca="true">+IF(AND(ISNUMBER(OFFSET('Sanitation Data'!$I$11,0,10*ROW('Sanitation Data'!I186))),'Data Summary'!DM192="Yes"),OFFSET('Sanitation Data'!$I$11,0,10*ROW('Sanitation Data'!I186)),NA())</f>
        <v>#N/A</v>
      </c>
      <c r="AY192" s="88" t="e">
        <f ca="true">+IF(AND(ISNUMBER(OFFSET('Sanitation Data'!$I$12,0,10*ROW('Sanitation Data'!I186))),'Data Summary'!DN192="Yes"),OFFSET('Sanitation Data'!$I$12,0,10*ROW('Sanitation Data'!I186)),NA())</f>
        <v>#N/A</v>
      </c>
      <c r="AZ192" s="89" t="e">
        <f ca="true">+IF(AND(ISNUMBER(OFFSET('Hygiene Data'!$D$5,0,10*ROW('Hygiene Data'!D186))),'Data Summary'!DO192="Yes"),OFFSET('Hygiene Data'!$D$5,0,10*ROW('Hygiene Data'!D186)),NA())</f>
        <v>#N/A</v>
      </c>
      <c r="BA192" s="89" t="e">
        <f ca="true">+IF(AND(ISNUMBER(OFFSET('Hygiene Data'!$D$7,0,10*ROW('Hygiene Data'!D186))),'Data Summary'!DP192="Yes"),OFFSET('Hygiene Data'!$D$7,0,10*ROW('Hygiene Data'!D186)),NA())</f>
        <v>#N/A</v>
      </c>
      <c r="BB192" s="89" t="e">
        <f ca="true">+IF(AND(ISNUMBER(OFFSET('Hygiene Data'!$D$9,0,10*ROW('Hygiene Data'!D186))),'Data Summary'!DQ192="Yes"),OFFSET('Hygiene Data'!$D$9,0,10*ROW('Hygiene Data'!D186)),NA())</f>
        <v>#N/A</v>
      </c>
      <c r="BC192" s="89" t="e">
        <f ca="true">+IF(AND(ISNUMBER(OFFSET('Hygiene Data'!$E$5,0,10*ROW('Hygiene Data'!E186))),'Data Summary'!DR192="Yes"),OFFSET('Hygiene Data'!$E$5,0,10*ROW('Hygiene Data'!E186)),NA())</f>
        <v>#N/A</v>
      </c>
      <c r="BD192" s="89" t="e">
        <f ca="true">+IF(AND(ISNUMBER(OFFSET('Hygiene Data'!$E$7,0,10*ROW('Hygiene Data'!E186))),'Data Summary'!DS192="Yes"),OFFSET('Hygiene Data'!$E$7,0,10*ROW('Hygiene Data'!E186)),NA())</f>
        <v>#N/A</v>
      </c>
      <c r="BE192" s="89" t="e">
        <f ca="true">+IF(AND(ISNUMBER(OFFSET('Hygiene Data'!$E$9,0,10*ROW('Hygiene Data'!E186))),'Data Summary'!DT192="Yes"),OFFSET('Hygiene Data'!$E$9,0,10*ROW('Hygiene Data'!E186)),NA())</f>
        <v>#N/A</v>
      </c>
      <c r="BF192" s="89" t="e">
        <f ca="true">+IF(AND(ISNUMBER(OFFSET('Hygiene Data'!$F$5,0,10*ROW('Hygiene Data'!F186))),'Data Summary'!DU192="Yes"),OFFSET('Hygiene Data'!$F$5,0,10*ROW('Hygiene Data'!F186)),NA())</f>
        <v>#N/A</v>
      </c>
      <c r="BG192" s="89" t="e">
        <f ca="true">+IF(AND(ISNUMBER(OFFSET('Hygiene Data'!$F$7,0,10*ROW('Hygiene Data'!F186))),'Data Summary'!DV192="Yes"),OFFSET('Hygiene Data'!$F$7,0,10*ROW('Hygiene Data'!F186)),NA())</f>
        <v>#N/A</v>
      </c>
      <c r="BH192" s="89" t="e">
        <f ca="true">+IF(AND(ISNUMBER(OFFSET('Hygiene Data'!$F$9,0,10*ROW('Hygiene Data'!F186))),'Data Summary'!DW192="Yes"),OFFSET('Hygiene Data'!$F$9,0,10*ROW('Hygiene Data'!F186)),NA())</f>
        <v>#N/A</v>
      </c>
      <c r="BI192" s="89" t="e">
        <f ca="true">+IF(AND(ISNUMBER(OFFSET('Hygiene Data'!$G$5,0,10*ROW('Hygiene Data'!G186))),'Data Summary'!DX192="Yes"),OFFSET('Hygiene Data'!$G$5,0,10*ROW('Hygiene Data'!G186)),NA())</f>
        <v>#N/A</v>
      </c>
      <c r="BJ192" s="89" t="e">
        <f ca="true">+IF(AND(ISNUMBER(OFFSET('Hygiene Data'!$G$7,0,10*ROW('Hygiene Data'!G186))),'Data Summary'!DY192="Yes"),OFFSET('Hygiene Data'!$G$7,0,10*ROW('Hygiene Data'!G186)),NA())</f>
        <v>#N/A</v>
      </c>
      <c r="BK192" s="89" t="e">
        <f ca="true">+IF(AND(ISNUMBER(OFFSET('Hygiene Data'!$G$9,0,10*ROW('Hygiene Data'!G186))),'Data Summary'!DZ192="Yes"),OFFSET('Hygiene Data'!$G$9,0,10*ROW('Hygiene Data'!G186)),NA())</f>
        <v>#N/A</v>
      </c>
      <c r="BL192" s="89" t="e">
        <f ca="true">+IF(AND(ISNUMBER(OFFSET('Hygiene Data'!$H$5,0,10*ROW('Hygiene Data'!H186))),'Data Summary'!EA192="Yes"),OFFSET('Hygiene Data'!$H$5,0,10*ROW('Hygiene Data'!H186)),NA())</f>
        <v>#N/A</v>
      </c>
      <c r="BM192" s="89" t="e">
        <f ca="true">+IF(AND(ISNUMBER(OFFSET('Hygiene Data'!$H$7,0,10*ROW('Hygiene Data'!H186))),'Data Summary'!EB192="Yes"),OFFSET('Hygiene Data'!$H$7,0,10*ROW('Hygiene Data'!H186)),NA())</f>
        <v>#N/A</v>
      </c>
      <c r="BN192" s="89" t="e">
        <f ca="true">+IF(AND(ISNUMBER(OFFSET('Hygiene Data'!$H$9,0,10*ROW('Hygiene Data'!H186))),'Data Summary'!EC192="Yes"),OFFSET('Hygiene Data'!$H$9,0,10*ROW('Hygiene Data'!H186)),NA())</f>
        <v>#N/A</v>
      </c>
      <c r="BO192" s="89" t="e">
        <f ca="true">+IF(AND(ISNUMBER(OFFSET('Hygiene Data'!$I$5,0,10*ROW('Hygiene Data'!I186))),'Data Summary'!ED192="Yes"),OFFSET('Hygiene Data'!$I$5,0,10*ROW('Hygiene Data'!I186)),NA())</f>
        <v>#N/A</v>
      </c>
      <c r="BP192" s="89" t="e">
        <f ca="true">+IF(AND(ISNUMBER(OFFSET('Hygiene Data'!$I$7,0,10*ROW('Hygiene Data'!I186))),'Data Summary'!EE192="Yes"),OFFSET('Hygiene Data'!$I$7,0,10*ROW('Hygiene Data'!I186)),NA())</f>
        <v>#N/A</v>
      </c>
      <c r="BQ192" s="89" t="e">
        <f ca="true">+IF(AND(ISNUMBER(OFFSET('Hygiene Data'!$I$9,0,10*ROW('Hygiene Data'!I186))),'Data Summary'!EF192="Yes"),OFFSET('Hygiene Data'!$I$9,0,10*ROW('Hygiene Data'!I186)),NA())</f>
        <v>#N/A</v>
      </c>
    </row>
    <row xmlns:x14ac="http://schemas.microsoft.com/office/spreadsheetml/2009/9/ac" r="193" x14ac:dyDescent="0.2">
      <c r="A193" s="326" t="e">
        <f ca="true">+RIGHT('Data Summary'!A193,LEN('Data Summary'!A193)-9)</f>
        <v>#VALUE!</v>
      </c>
      <c r="B193" s="34" t="str">
        <f ca="true">+IF(ISTEXT('Data Summary'!B193),'Data Summary'!B193,"")</f>
        <v/>
      </c>
      <c r="C193" s="325" t="e">
        <f ca="true">+VALUE('Data Summary'!C193)</f>
        <v>#VALUE!</v>
      </c>
      <c r="D193" s="87" t="e">
        <f ca="true">+IF(AND(ISNUMBER(OFFSET('Water Data'!$D$4,0,10*ROW('Water Data'!D187))),'Data Summary'!BS193="Yes"),100-OFFSET('Water Data'!$D$4,0,10*ROW('Water Data'!D187)),NA())</f>
        <v>#N/A</v>
      </c>
      <c r="E193" s="87" t="e">
        <f ca="true">+IF(AND(ISNUMBER(OFFSET('Water Data'!$D$6,0,10*ROW('Water Data'!D187))),'Data Summary'!BT193="Yes"),OFFSET('Water Data'!$D$6,0,10*ROW('Water Data'!D187)),NA())</f>
        <v>#N/A</v>
      </c>
      <c r="F193" s="87" t="e">
        <f ca="true">+IF(AND(ISNUMBER(OFFSET('Water Data'!$D$9,0,10*ROW('Water Data'!D187))),'Data Summary'!BU193="Yes"),OFFSET('Water Data'!$D$9,0,10*ROW('Water Data'!D187)),NA())</f>
        <v>#N/A</v>
      </c>
      <c r="G193" s="87" t="e">
        <f ca="true">+IF(AND(ISNUMBER(OFFSET('Water Data'!$E$4,0,10*ROW('Water Data'!E187))),'Data Summary'!BV193="Yes"),100-OFFSET('Water Data'!$E$4,0,10*ROW('Water Data'!E187)),NA())</f>
        <v>#N/A</v>
      </c>
      <c r="H193" s="87" t="e">
        <f ca="true">+IF(AND(ISNUMBER(OFFSET('Water Data'!$E$6,0,10*ROW('Water Data'!E187))),'Data Summary'!BW193="Yes"),OFFSET('Water Data'!$E$6,0,10*ROW('Water Data'!E187)),NA())</f>
        <v>#N/A</v>
      </c>
      <c r="I193" s="87" t="e">
        <f ca="true">+IF(AND(ISNUMBER(OFFSET('Water Data'!$E$9,0,10*ROW('Water Data'!E187))),'Data Summary'!BX193="Yes"),OFFSET('Water Data'!$E$9,0,10*ROW('Water Data'!E187)),NA())</f>
        <v>#N/A</v>
      </c>
      <c r="J193" s="87" t="e">
        <f ca="true">+IF(AND(ISNUMBER(OFFSET('Water Data'!$F$4,0,10*ROW('Water Data'!F187))),'Data Summary'!BY193="Yes"),100-OFFSET('Water Data'!$F$4,0,10*ROW('Water Data'!F187)),NA())</f>
        <v>#N/A</v>
      </c>
      <c r="K193" s="87" t="e">
        <f ca="true">+IF(AND(ISNUMBER(OFFSET('Water Data'!$F$6,0,10*ROW('Water Data'!F187))),'Data Summary'!BZ193="Yes"),OFFSET('Water Data'!$F$6,0,10*ROW('Water Data'!F187)),NA())</f>
        <v>#N/A</v>
      </c>
      <c r="L193" s="87" t="e">
        <f ca="true">+IF(AND(ISNUMBER(OFFSET('Water Data'!$F$9,0,10*ROW('Water Data'!F187))),'Data Summary'!CA193="Yes"),OFFSET('Water Data'!$F$9,0,10*ROW('Water Data'!F187)),NA())</f>
        <v>#N/A</v>
      </c>
      <c r="M193" s="87" t="e">
        <f ca="true">+IF(AND(ISNUMBER(OFFSET('Water Data'!$G$4,0,10*ROW('Water Data'!G187))),'Data Summary'!CB193="Yes"),100-OFFSET('Water Data'!$G$4,0,10*ROW('Water Data'!G187)),NA())</f>
        <v>#N/A</v>
      </c>
      <c r="N193" s="87" t="e">
        <f ca="true">+IF(AND(ISNUMBER(OFFSET('Water Data'!$G$6,0,10*ROW('Water Data'!G187))),'Data Summary'!CC193="Yes"),OFFSET('Water Data'!$G$6,0,10*ROW('Water Data'!G187)),NA())</f>
        <v>#N/A</v>
      </c>
      <c r="O193" s="87" t="e">
        <f ca="true">+IF(AND(ISNUMBER(OFFSET('Water Data'!$G$9,0,10*ROW('Water Data'!G187))),'Data Summary'!CD193="Yes"),OFFSET('Water Data'!$G$9,0,10*ROW('Water Data'!G187)),NA())</f>
        <v>#N/A</v>
      </c>
      <c r="P193" s="87" t="e">
        <f ca="true">+IF(AND(ISNUMBER(OFFSET('Water Data'!$H$4,0,10*ROW('Water Data'!H187))),'Data Summary'!CE193="Yes"),100-OFFSET('Water Data'!$H$4,0,10*ROW('Water Data'!H187)),NA())</f>
        <v>#N/A</v>
      </c>
      <c r="Q193" s="87" t="e">
        <f ca="true">+IF(AND(ISNUMBER(OFFSET('Water Data'!$H$6,0,10*ROW('Water Data'!H187))),'Data Summary'!CF193="Yes"),OFFSET('Water Data'!$H$6,0,10*ROW('Water Data'!H187)),NA())</f>
        <v>#N/A</v>
      </c>
      <c r="R193" s="87" t="e">
        <f ca="true">+IF(AND(ISNUMBER(OFFSET('Water Data'!$H$9,0,10*ROW('Water Data'!H187))),'Data Summary'!CG193="Yes"),OFFSET('Water Data'!$H$9,0,10*ROW('Water Data'!H187)),NA())</f>
        <v>#N/A</v>
      </c>
      <c r="S193" s="87" t="e">
        <f ca="true">+IF(AND(ISNUMBER(OFFSET('Water Data'!$I$4,0,10*ROW('Water Data'!I187))),'Data Summary'!CH193="Yes"),100-OFFSET('Water Data'!$I$4,0,10*ROW('Water Data'!I187)),NA())</f>
        <v>#N/A</v>
      </c>
      <c r="T193" s="87" t="e">
        <f ca="true">+IF(AND(ISNUMBER(OFFSET('Water Data'!$I$6,0,10*ROW('Water Data'!I187))),'Data Summary'!CI193="Yes"),OFFSET('Water Data'!$I$6,0,10*ROW('Water Data'!I187)),NA())</f>
        <v>#N/A</v>
      </c>
      <c r="U193" s="87" t="e">
        <f ca="true">+IF(AND(ISNUMBER(OFFSET('Water Data'!$I$9,0,10*ROW('Water Data'!I187))),'Data Summary'!CJ193="Yes"),OFFSET('Water Data'!$I$9,0,10*ROW('Water Data'!I187)),NA())</f>
        <v>#N/A</v>
      </c>
      <c r="V193" s="88" t="e">
        <f ca="true">+IF(AND(ISNUMBER(OFFSET('Sanitation Data'!$D$4,0,10*ROW('Sanitation Data'!D187))),'Data Summary'!CK193="Yes"),100-OFFSET('Sanitation Data'!$D$4,0,10*ROW('Sanitation Data'!D187)),NA())</f>
        <v>#N/A</v>
      </c>
      <c r="W193" s="88" t="e">
        <f ca="true">+IF(AND(ISNUMBER(OFFSET('Sanitation Data'!$D$6,0,10*ROW('Sanitation Data'!D187))),'Data Summary'!CL193="Yes"),OFFSET('Sanitation Data'!$D$6,0,10*ROW('Sanitation Data'!D187)),NA())</f>
        <v>#N/A</v>
      </c>
      <c r="X193" s="88" t="e">
        <f ca="true">+IF(AND(ISNUMBER(OFFSET('Sanitation Data'!$D$10,0,10*ROW('Sanitation Data'!D187))),'Data Summary'!CM193="Yes"),OFFSET('Sanitation Data'!$D$10,0,10*ROW('Sanitation Data'!D187)),NA())</f>
        <v>#N/A</v>
      </c>
      <c r="Y193" s="88" t="e">
        <f ca="true">+IF(AND(ISNUMBER(OFFSET('Sanitation Data'!$D$11,0,10*ROW('Sanitation Data'!D187))),'Data Summary'!CN193="Yes"),OFFSET('Sanitation Data'!$D$11,0,10*ROW('Sanitation Data'!D187)),NA())</f>
        <v>#N/A</v>
      </c>
      <c r="Z193" s="88" t="e">
        <f ca="true">+IF(AND(ISNUMBER(OFFSET('Sanitation Data'!$D$12,0,10*ROW('Sanitation Data'!D187))),'Data Summary'!CO193="Yes"),OFFSET('Sanitation Data'!$D$12,0,10*ROW('Sanitation Data'!D187)),NA())</f>
        <v>#N/A</v>
      </c>
      <c r="AA193" s="88" t="e">
        <f ca="true">+IF(AND(ISNUMBER(OFFSET('Sanitation Data'!$E$4,0,10*ROW('Sanitation Data'!E187))),'Data Summary'!CP193="Yes"),100-OFFSET('Sanitation Data'!$E$4,0,10*ROW('Sanitation Data'!E187)),NA())</f>
        <v>#N/A</v>
      </c>
      <c r="AB193" s="88" t="e">
        <f ca="true">+IF(AND(ISNUMBER(OFFSET('Sanitation Data'!$E$6,0,10*ROW('Sanitation Data'!E187))),'Data Summary'!CQ193="Yes"),OFFSET('Sanitation Data'!$E$6,0,10*ROW('Sanitation Data'!E187)),NA())</f>
        <v>#N/A</v>
      </c>
      <c r="AC193" s="88" t="e">
        <f ca="true">+IF(AND(ISNUMBER(OFFSET('Sanitation Data'!$E$10,0,10*ROW('Sanitation Data'!E187))),'Data Summary'!CR193="Yes"),OFFSET('Sanitation Data'!$E$10,0,10*ROW('Sanitation Data'!E187)),NA())</f>
        <v>#N/A</v>
      </c>
      <c r="AD193" s="88" t="e">
        <f ca="true">+IF(AND(ISNUMBER(OFFSET('Sanitation Data'!$E$11,0,10*ROW('Sanitation Data'!E187))),'Data Summary'!CS193="Yes"),OFFSET('Sanitation Data'!$E$11,0,10*ROW('Sanitation Data'!E187)),NA())</f>
        <v>#N/A</v>
      </c>
      <c r="AE193" s="88" t="e">
        <f ca="true">+IF(AND(ISNUMBER(OFFSET('Sanitation Data'!$E$12,0,10*ROW('Sanitation Data'!E187))),'Data Summary'!CT193="Yes"),OFFSET('Sanitation Data'!$E$12,0,10*ROW('Sanitation Data'!E187)),NA())</f>
        <v>#N/A</v>
      </c>
      <c r="AF193" s="88" t="e">
        <f ca="true">+IF(AND(ISNUMBER(OFFSET('Sanitation Data'!$F$4,0,10*ROW('Sanitation Data'!F187))),'Data Summary'!CU193="Yes"),100-OFFSET('Sanitation Data'!$F$4,0,10*ROW('Sanitation Data'!F187)),NA())</f>
        <v>#N/A</v>
      </c>
      <c r="AG193" s="88" t="e">
        <f ca="true">+IF(AND(ISNUMBER(OFFSET('Sanitation Data'!$F$6,0,10*ROW('Sanitation Data'!F187))),'Data Summary'!CV193="Yes"),OFFSET('Sanitation Data'!$F$6,0,10*ROW('Sanitation Data'!F187)),NA())</f>
        <v>#N/A</v>
      </c>
      <c r="AH193" s="88" t="e">
        <f ca="true">+IF(AND(ISNUMBER(OFFSET('Sanitation Data'!$F$10,0,10*ROW('Sanitation Data'!F187))),'Data Summary'!CW193="Yes"),OFFSET('Sanitation Data'!$F$10,0,10*ROW('Sanitation Data'!F187)),NA())</f>
        <v>#N/A</v>
      </c>
      <c r="AI193" s="88" t="e">
        <f ca="true">+IF(AND(ISNUMBER(OFFSET('Sanitation Data'!$F$11,0,10*ROW('Sanitation Data'!F187))),'Data Summary'!CX193="Yes"),OFFSET('Sanitation Data'!$F$11,0,10*ROW('Sanitation Data'!F187)),NA())</f>
        <v>#N/A</v>
      </c>
      <c r="AJ193" s="88" t="e">
        <f ca="true">+IF(AND(ISNUMBER(OFFSET('Sanitation Data'!$F$12,0,10*ROW('Sanitation Data'!F187))),'Data Summary'!CY193="Yes"),OFFSET('Sanitation Data'!$F$12,0,10*ROW('Sanitation Data'!F187)),NA())</f>
        <v>#N/A</v>
      </c>
      <c r="AK193" s="88" t="e">
        <f ca="true">+IF(AND(ISNUMBER(OFFSET('Sanitation Data'!$G$4,0,10*ROW('Sanitation Data'!G187))),'Data Summary'!CZ193="Yes"),100-OFFSET('Sanitation Data'!$G$4,0,10*ROW('Sanitation Data'!G187)),NA())</f>
        <v>#N/A</v>
      </c>
      <c r="AL193" s="88" t="e">
        <f ca="true">+IF(AND(ISNUMBER(OFFSET('Sanitation Data'!$G$6,0,10*ROW('Sanitation Data'!G187))),'Data Summary'!DA193="Yes"),OFFSET('Sanitation Data'!$G$6,0,10*ROW('Sanitation Data'!G187)),NA())</f>
        <v>#N/A</v>
      </c>
      <c r="AM193" s="88" t="e">
        <f ca="true">+IF(AND(ISNUMBER(OFFSET('Sanitation Data'!$G$10,0,10*ROW('Sanitation Data'!G187))),'Data Summary'!DB193="Yes"),OFFSET('Sanitation Data'!$G$10,0,10*ROW('Sanitation Data'!G187)),NA())</f>
        <v>#N/A</v>
      </c>
      <c r="AN193" s="88" t="e">
        <f ca="true">+IF(AND(ISNUMBER(OFFSET('Sanitation Data'!$G$11,0,10*ROW('Sanitation Data'!G187))),'Data Summary'!DC193="Yes"),OFFSET('Sanitation Data'!$G$11,0,10*ROW('Sanitation Data'!G187)),NA())</f>
        <v>#N/A</v>
      </c>
      <c r="AO193" s="88" t="e">
        <f ca="true">+IF(AND(ISNUMBER(OFFSET('Sanitation Data'!$G$12,0,10*ROW('Sanitation Data'!G187))),'Data Summary'!DD193="Yes"),OFFSET('Sanitation Data'!$G$12,0,10*ROW('Sanitation Data'!G187)),NA())</f>
        <v>#N/A</v>
      </c>
      <c r="AP193" s="88" t="e">
        <f ca="true">+IF(AND(ISNUMBER(OFFSET('Sanitation Data'!$H$4,0,10*ROW('Sanitation Data'!H187))),'Data Summary'!DE193="Yes"),100-OFFSET('Sanitation Data'!$H$4,0,10*ROW('Sanitation Data'!H187)),NA())</f>
        <v>#N/A</v>
      </c>
      <c r="AQ193" s="88" t="e">
        <f ca="true">+IF(AND(ISNUMBER(OFFSET('Sanitation Data'!$H$6,0,10*ROW('Sanitation Data'!H187))),'Data Summary'!DF193="Yes"),OFFSET('Sanitation Data'!$H$6,0,10*ROW('Sanitation Data'!H187)),NA())</f>
        <v>#N/A</v>
      </c>
      <c r="AR193" s="88" t="e">
        <f ca="true">+IF(AND(ISNUMBER(OFFSET('Sanitation Data'!$H$10,0,10*ROW('Sanitation Data'!H187))),'Data Summary'!DG193="Yes"),OFFSET('Sanitation Data'!$H$10,0,10*ROW('Sanitation Data'!H187)),NA())</f>
        <v>#N/A</v>
      </c>
      <c r="AS193" s="88" t="e">
        <f ca="true">+IF(AND(ISNUMBER(OFFSET('Sanitation Data'!$H$11,0,10*ROW('Sanitation Data'!H187))),'Data Summary'!DH193="Yes"),OFFSET('Sanitation Data'!$H$11,0,10*ROW('Sanitation Data'!H187)),NA())</f>
        <v>#N/A</v>
      </c>
      <c r="AT193" s="88" t="e">
        <f ca="true">+IF(AND(ISNUMBER(OFFSET('Sanitation Data'!$H$12,0,10*ROW('Sanitation Data'!H187))),'Data Summary'!DI193="Yes"),OFFSET('Sanitation Data'!$H$12,0,10*ROW('Sanitation Data'!H187)),NA())</f>
        <v>#N/A</v>
      </c>
      <c r="AU193" s="88" t="e">
        <f ca="true">+IF(AND(ISNUMBER(OFFSET('Sanitation Data'!$I$4,0,10*ROW('Sanitation Data'!I187))),'Data Summary'!DJ193="Yes"),100-OFFSET('Sanitation Data'!$I$4,0,10*ROW('Sanitation Data'!I187)),NA())</f>
        <v>#N/A</v>
      </c>
      <c r="AV193" s="88" t="e">
        <f ca="true">+IF(AND(ISNUMBER(OFFSET('Sanitation Data'!$I$6,0,10*ROW('Sanitation Data'!I187))),'Data Summary'!DK193="Yes"),OFFSET('Sanitation Data'!$I$6,0,10*ROW('Sanitation Data'!I187)),NA())</f>
        <v>#N/A</v>
      </c>
      <c r="AW193" s="88" t="e">
        <f ca="true">+IF(AND(ISNUMBER(OFFSET('Sanitation Data'!$I$10,0,10*ROW('Sanitation Data'!I187))),'Data Summary'!DL193="Yes"),OFFSET('Sanitation Data'!$I$10,0,10*ROW('Sanitation Data'!I187)),NA())</f>
        <v>#N/A</v>
      </c>
      <c r="AX193" s="88" t="e">
        <f ca="true">+IF(AND(ISNUMBER(OFFSET('Sanitation Data'!$I$11,0,10*ROW('Sanitation Data'!I187))),'Data Summary'!DM193="Yes"),OFFSET('Sanitation Data'!$I$11,0,10*ROW('Sanitation Data'!I187)),NA())</f>
        <v>#N/A</v>
      </c>
      <c r="AY193" s="88" t="e">
        <f ca="true">+IF(AND(ISNUMBER(OFFSET('Sanitation Data'!$I$12,0,10*ROW('Sanitation Data'!I187))),'Data Summary'!DN193="Yes"),OFFSET('Sanitation Data'!$I$12,0,10*ROW('Sanitation Data'!I187)),NA())</f>
        <v>#N/A</v>
      </c>
      <c r="AZ193" s="89" t="e">
        <f ca="true">+IF(AND(ISNUMBER(OFFSET('Hygiene Data'!$D$5,0,10*ROW('Hygiene Data'!D187))),'Data Summary'!DO193="Yes"),OFFSET('Hygiene Data'!$D$5,0,10*ROW('Hygiene Data'!D187)),NA())</f>
        <v>#N/A</v>
      </c>
      <c r="BA193" s="89" t="e">
        <f ca="true">+IF(AND(ISNUMBER(OFFSET('Hygiene Data'!$D$7,0,10*ROW('Hygiene Data'!D187))),'Data Summary'!DP193="Yes"),OFFSET('Hygiene Data'!$D$7,0,10*ROW('Hygiene Data'!D187)),NA())</f>
        <v>#N/A</v>
      </c>
      <c r="BB193" s="89" t="e">
        <f ca="true">+IF(AND(ISNUMBER(OFFSET('Hygiene Data'!$D$9,0,10*ROW('Hygiene Data'!D187))),'Data Summary'!DQ193="Yes"),OFFSET('Hygiene Data'!$D$9,0,10*ROW('Hygiene Data'!D187)),NA())</f>
        <v>#N/A</v>
      </c>
      <c r="BC193" s="89" t="e">
        <f ca="true">+IF(AND(ISNUMBER(OFFSET('Hygiene Data'!$E$5,0,10*ROW('Hygiene Data'!E187))),'Data Summary'!DR193="Yes"),OFFSET('Hygiene Data'!$E$5,0,10*ROW('Hygiene Data'!E187)),NA())</f>
        <v>#N/A</v>
      </c>
      <c r="BD193" s="89" t="e">
        <f ca="true">+IF(AND(ISNUMBER(OFFSET('Hygiene Data'!$E$7,0,10*ROW('Hygiene Data'!E187))),'Data Summary'!DS193="Yes"),OFFSET('Hygiene Data'!$E$7,0,10*ROW('Hygiene Data'!E187)),NA())</f>
        <v>#N/A</v>
      </c>
      <c r="BE193" s="89" t="e">
        <f ca="true">+IF(AND(ISNUMBER(OFFSET('Hygiene Data'!$E$9,0,10*ROW('Hygiene Data'!E187))),'Data Summary'!DT193="Yes"),OFFSET('Hygiene Data'!$E$9,0,10*ROW('Hygiene Data'!E187)),NA())</f>
        <v>#N/A</v>
      </c>
      <c r="BF193" s="89" t="e">
        <f ca="true">+IF(AND(ISNUMBER(OFFSET('Hygiene Data'!$F$5,0,10*ROW('Hygiene Data'!F187))),'Data Summary'!DU193="Yes"),OFFSET('Hygiene Data'!$F$5,0,10*ROW('Hygiene Data'!F187)),NA())</f>
        <v>#N/A</v>
      </c>
      <c r="BG193" s="89" t="e">
        <f ca="true">+IF(AND(ISNUMBER(OFFSET('Hygiene Data'!$F$7,0,10*ROW('Hygiene Data'!F187))),'Data Summary'!DV193="Yes"),OFFSET('Hygiene Data'!$F$7,0,10*ROW('Hygiene Data'!F187)),NA())</f>
        <v>#N/A</v>
      </c>
      <c r="BH193" s="89" t="e">
        <f ca="true">+IF(AND(ISNUMBER(OFFSET('Hygiene Data'!$F$9,0,10*ROW('Hygiene Data'!F187))),'Data Summary'!DW193="Yes"),OFFSET('Hygiene Data'!$F$9,0,10*ROW('Hygiene Data'!F187)),NA())</f>
        <v>#N/A</v>
      </c>
      <c r="BI193" s="89" t="e">
        <f ca="true">+IF(AND(ISNUMBER(OFFSET('Hygiene Data'!$G$5,0,10*ROW('Hygiene Data'!G187))),'Data Summary'!DX193="Yes"),OFFSET('Hygiene Data'!$G$5,0,10*ROW('Hygiene Data'!G187)),NA())</f>
        <v>#N/A</v>
      </c>
      <c r="BJ193" s="89" t="e">
        <f ca="true">+IF(AND(ISNUMBER(OFFSET('Hygiene Data'!$G$7,0,10*ROW('Hygiene Data'!G187))),'Data Summary'!DY193="Yes"),OFFSET('Hygiene Data'!$G$7,0,10*ROW('Hygiene Data'!G187)),NA())</f>
        <v>#N/A</v>
      </c>
      <c r="BK193" s="89" t="e">
        <f ca="true">+IF(AND(ISNUMBER(OFFSET('Hygiene Data'!$G$9,0,10*ROW('Hygiene Data'!G187))),'Data Summary'!DZ193="Yes"),OFFSET('Hygiene Data'!$G$9,0,10*ROW('Hygiene Data'!G187)),NA())</f>
        <v>#N/A</v>
      </c>
      <c r="BL193" s="89" t="e">
        <f ca="true">+IF(AND(ISNUMBER(OFFSET('Hygiene Data'!$H$5,0,10*ROW('Hygiene Data'!H187))),'Data Summary'!EA193="Yes"),OFFSET('Hygiene Data'!$H$5,0,10*ROW('Hygiene Data'!H187)),NA())</f>
        <v>#N/A</v>
      </c>
      <c r="BM193" s="89" t="e">
        <f ca="true">+IF(AND(ISNUMBER(OFFSET('Hygiene Data'!$H$7,0,10*ROW('Hygiene Data'!H187))),'Data Summary'!EB193="Yes"),OFFSET('Hygiene Data'!$H$7,0,10*ROW('Hygiene Data'!H187)),NA())</f>
        <v>#N/A</v>
      </c>
      <c r="BN193" s="89" t="e">
        <f ca="true">+IF(AND(ISNUMBER(OFFSET('Hygiene Data'!$H$9,0,10*ROW('Hygiene Data'!H187))),'Data Summary'!EC193="Yes"),OFFSET('Hygiene Data'!$H$9,0,10*ROW('Hygiene Data'!H187)),NA())</f>
        <v>#N/A</v>
      </c>
      <c r="BO193" s="89" t="e">
        <f ca="true">+IF(AND(ISNUMBER(OFFSET('Hygiene Data'!$I$5,0,10*ROW('Hygiene Data'!I187))),'Data Summary'!ED193="Yes"),OFFSET('Hygiene Data'!$I$5,0,10*ROW('Hygiene Data'!I187)),NA())</f>
        <v>#N/A</v>
      </c>
      <c r="BP193" s="89" t="e">
        <f ca="true">+IF(AND(ISNUMBER(OFFSET('Hygiene Data'!$I$7,0,10*ROW('Hygiene Data'!I187))),'Data Summary'!EE193="Yes"),OFFSET('Hygiene Data'!$I$7,0,10*ROW('Hygiene Data'!I187)),NA())</f>
        <v>#N/A</v>
      </c>
      <c r="BQ193" s="89" t="e">
        <f ca="true">+IF(AND(ISNUMBER(OFFSET('Hygiene Data'!$I$9,0,10*ROW('Hygiene Data'!I187))),'Data Summary'!EF193="Yes"),OFFSET('Hygiene Data'!$I$9,0,10*ROW('Hygiene Data'!I187)),NA())</f>
        <v>#N/A</v>
      </c>
    </row>
    <row xmlns:x14ac="http://schemas.microsoft.com/office/spreadsheetml/2009/9/ac" r="194" x14ac:dyDescent="0.2">
      <c r="A194" s="326" t="e">
        <f ca="true">+RIGHT('Data Summary'!A194,LEN('Data Summary'!A194)-9)</f>
        <v>#VALUE!</v>
      </c>
      <c r="B194" s="34" t="str">
        <f ca="true">+IF(ISTEXT('Data Summary'!B194),'Data Summary'!B194,"")</f>
        <v/>
      </c>
      <c r="C194" s="325" t="e">
        <f ca="true">+VALUE('Data Summary'!C194)</f>
        <v>#VALUE!</v>
      </c>
      <c r="D194" s="87" t="e">
        <f ca="true">+IF(AND(ISNUMBER(OFFSET('Water Data'!$D$4,0,10*ROW('Water Data'!D188))),'Data Summary'!BS194="Yes"),100-OFFSET('Water Data'!$D$4,0,10*ROW('Water Data'!D188)),NA())</f>
        <v>#N/A</v>
      </c>
      <c r="E194" s="87" t="e">
        <f ca="true">+IF(AND(ISNUMBER(OFFSET('Water Data'!$D$6,0,10*ROW('Water Data'!D188))),'Data Summary'!BT194="Yes"),OFFSET('Water Data'!$D$6,0,10*ROW('Water Data'!D188)),NA())</f>
        <v>#N/A</v>
      </c>
      <c r="F194" s="87" t="e">
        <f ca="true">+IF(AND(ISNUMBER(OFFSET('Water Data'!$D$9,0,10*ROW('Water Data'!D188))),'Data Summary'!BU194="Yes"),OFFSET('Water Data'!$D$9,0,10*ROW('Water Data'!D188)),NA())</f>
        <v>#N/A</v>
      </c>
      <c r="G194" s="87" t="e">
        <f ca="true">+IF(AND(ISNUMBER(OFFSET('Water Data'!$E$4,0,10*ROW('Water Data'!E188))),'Data Summary'!BV194="Yes"),100-OFFSET('Water Data'!$E$4,0,10*ROW('Water Data'!E188)),NA())</f>
        <v>#N/A</v>
      </c>
      <c r="H194" s="87" t="e">
        <f ca="true">+IF(AND(ISNUMBER(OFFSET('Water Data'!$E$6,0,10*ROW('Water Data'!E188))),'Data Summary'!BW194="Yes"),OFFSET('Water Data'!$E$6,0,10*ROW('Water Data'!E188)),NA())</f>
        <v>#N/A</v>
      </c>
      <c r="I194" s="87" t="e">
        <f ca="true">+IF(AND(ISNUMBER(OFFSET('Water Data'!$E$9,0,10*ROW('Water Data'!E188))),'Data Summary'!BX194="Yes"),OFFSET('Water Data'!$E$9,0,10*ROW('Water Data'!E188)),NA())</f>
        <v>#N/A</v>
      </c>
      <c r="J194" s="87" t="e">
        <f ca="true">+IF(AND(ISNUMBER(OFFSET('Water Data'!$F$4,0,10*ROW('Water Data'!F188))),'Data Summary'!BY194="Yes"),100-OFFSET('Water Data'!$F$4,0,10*ROW('Water Data'!F188)),NA())</f>
        <v>#N/A</v>
      </c>
      <c r="K194" s="87" t="e">
        <f ca="true">+IF(AND(ISNUMBER(OFFSET('Water Data'!$F$6,0,10*ROW('Water Data'!F188))),'Data Summary'!BZ194="Yes"),OFFSET('Water Data'!$F$6,0,10*ROW('Water Data'!F188)),NA())</f>
        <v>#N/A</v>
      </c>
      <c r="L194" s="87" t="e">
        <f ca="true">+IF(AND(ISNUMBER(OFFSET('Water Data'!$F$9,0,10*ROW('Water Data'!F188))),'Data Summary'!CA194="Yes"),OFFSET('Water Data'!$F$9,0,10*ROW('Water Data'!F188)),NA())</f>
        <v>#N/A</v>
      </c>
      <c r="M194" s="87" t="e">
        <f ca="true">+IF(AND(ISNUMBER(OFFSET('Water Data'!$G$4,0,10*ROW('Water Data'!G188))),'Data Summary'!CB194="Yes"),100-OFFSET('Water Data'!$G$4,0,10*ROW('Water Data'!G188)),NA())</f>
        <v>#N/A</v>
      </c>
      <c r="N194" s="87" t="e">
        <f ca="true">+IF(AND(ISNUMBER(OFFSET('Water Data'!$G$6,0,10*ROW('Water Data'!G188))),'Data Summary'!CC194="Yes"),OFFSET('Water Data'!$G$6,0,10*ROW('Water Data'!G188)),NA())</f>
        <v>#N/A</v>
      </c>
      <c r="O194" s="87" t="e">
        <f ca="true">+IF(AND(ISNUMBER(OFFSET('Water Data'!$G$9,0,10*ROW('Water Data'!G188))),'Data Summary'!CD194="Yes"),OFFSET('Water Data'!$G$9,0,10*ROW('Water Data'!G188)),NA())</f>
        <v>#N/A</v>
      </c>
      <c r="P194" s="87" t="e">
        <f ca="true">+IF(AND(ISNUMBER(OFFSET('Water Data'!$H$4,0,10*ROW('Water Data'!H188))),'Data Summary'!CE194="Yes"),100-OFFSET('Water Data'!$H$4,0,10*ROW('Water Data'!H188)),NA())</f>
        <v>#N/A</v>
      </c>
      <c r="Q194" s="87" t="e">
        <f ca="true">+IF(AND(ISNUMBER(OFFSET('Water Data'!$H$6,0,10*ROW('Water Data'!H188))),'Data Summary'!CF194="Yes"),OFFSET('Water Data'!$H$6,0,10*ROW('Water Data'!H188)),NA())</f>
        <v>#N/A</v>
      </c>
      <c r="R194" s="87" t="e">
        <f ca="true">+IF(AND(ISNUMBER(OFFSET('Water Data'!$H$9,0,10*ROW('Water Data'!H188))),'Data Summary'!CG194="Yes"),OFFSET('Water Data'!$H$9,0,10*ROW('Water Data'!H188)),NA())</f>
        <v>#N/A</v>
      </c>
      <c r="S194" s="87" t="e">
        <f ca="true">+IF(AND(ISNUMBER(OFFSET('Water Data'!$I$4,0,10*ROW('Water Data'!I188))),'Data Summary'!CH194="Yes"),100-OFFSET('Water Data'!$I$4,0,10*ROW('Water Data'!I188)),NA())</f>
        <v>#N/A</v>
      </c>
      <c r="T194" s="87" t="e">
        <f ca="true">+IF(AND(ISNUMBER(OFFSET('Water Data'!$I$6,0,10*ROW('Water Data'!I188))),'Data Summary'!CI194="Yes"),OFFSET('Water Data'!$I$6,0,10*ROW('Water Data'!I188)),NA())</f>
        <v>#N/A</v>
      </c>
      <c r="U194" s="87" t="e">
        <f ca="true">+IF(AND(ISNUMBER(OFFSET('Water Data'!$I$9,0,10*ROW('Water Data'!I188))),'Data Summary'!CJ194="Yes"),OFFSET('Water Data'!$I$9,0,10*ROW('Water Data'!I188)),NA())</f>
        <v>#N/A</v>
      </c>
      <c r="V194" s="88" t="e">
        <f ca="true">+IF(AND(ISNUMBER(OFFSET('Sanitation Data'!$D$4,0,10*ROW('Sanitation Data'!D188))),'Data Summary'!CK194="Yes"),100-OFFSET('Sanitation Data'!$D$4,0,10*ROW('Sanitation Data'!D188)),NA())</f>
        <v>#N/A</v>
      </c>
      <c r="W194" s="88" t="e">
        <f ca="true">+IF(AND(ISNUMBER(OFFSET('Sanitation Data'!$D$6,0,10*ROW('Sanitation Data'!D188))),'Data Summary'!CL194="Yes"),OFFSET('Sanitation Data'!$D$6,0,10*ROW('Sanitation Data'!D188)),NA())</f>
        <v>#N/A</v>
      </c>
      <c r="X194" s="88" t="e">
        <f ca="true">+IF(AND(ISNUMBER(OFFSET('Sanitation Data'!$D$10,0,10*ROW('Sanitation Data'!D188))),'Data Summary'!CM194="Yes"),OFFSET('Sanitation Data'!$D$10,0,10*ROW('Sanitation Data'!D188)),NA())</f>
        <v>#N/A</v>
      </c>
      <c r="Y194" s="88" t="e">
        <f ca="true">+IF(AND(ISNUMBER(OFFSET('Sanitation Data'!$D$11,0,10*ROW('Sanitation Data'!D188))),'Data Summary'!CN194="Yes"),OFFSET('Sanitation Data'!$D$11,0,10*ROW('Sanitation Data'!D188)),NA())</f>
        <v>#N/A</v>
      </c>
      <c r="Z194" s="88" t="e">
        <f ca="true">+IF(AND(ISNUMBER(OFFSET('Sanitation Data'!$D$12,0,10*ROW('Sanitation Data'!D188))),'Data Summary'!CO194="Yes"),OFFSET('Sanitation Data'!$D$12,0,10*ROW('Sanitation Data'!D188)),NA())</f>
        <v>#N/A</v>
      </c>
      <c r="AA194" s="88" t="e">
        <f ca="true">+IF(AND(ISNUMBER(OFFSET('Sanitation Data'!$E$4,0,10*ROW('Sanitation Data'!E188))),'Data Summary'!CP194="Yes"),100-OFFSET('Sanitation Data'!$E$4,0,10*ROW('Sanitation Data'!E188)),NA())</f>
        <v>#N/A</v>
      </c>
      <c r="AB194" s="88" t="e">
        <f ca="true">+IF(AND(ISNUMBER(OFFSET('Sanitation Data'!$E$6,0,10*ROW('Sanitation Data'!E188))),'Data Summary'!CQ194="Yes"),OFFSET('Sanitation Data'!$E$6,0,10*ROW('Sanitation Data'!E188)),NA())</f>
        <v>#N/A</v>
      </c>
      <c r="AC194" s="88" t="e">
        <f ca="true">+IF(AND(ISNUMBER(OFFSET('Sanitation Data'!$E$10,0,10*ROW('Sanitation Data'!E188))),'Data Summary'!CR194="Yes"),OFFSET('Sanitation Data'!$E$10,0,10*ROW('Sanitation Data'!E188)),NA())</f>
        <v>#N/A</v>
      </c>
      <c r="AD194" s="88" t="e">
        <f ca="true">+IF(AND(ISNUMBER(OFFSET('Sanitation Data'!$E$11,0,10*ROW('Sanitation Data'!E188))),'Data Summary'!CS194="Yes"),OFFSET('Sanitation Data'!$E$11,0,10*ROW('Sanitation Data'!E188)),NA())</f>
        <v>#N/A</v>
      </c>
      <c r="AE194" s="88" t="e">
        <f ca="true">+IF(AND(ISNUMBER(OFFSET('Sanitation Data'!$E$12,0,10*ROW('Sanitation Data'!E188))),'Data Summary'!CT194="Yes"),OFFSET('Sanitation Data'!$E$12,0,10*ROW('Sanitation Data'!E188)),NA())</f>
        <v>#N/A</v>
      </c>
      <c r="AF194" s="88" t="e">
        <f ca="true">+IF(AND(ISNUMBER(OFFSET('Sanitation Data'!$F$4,0,10*ROW('Sanitation Data'!F188))),'Data Summary'!CU194="Yes"),100-OFFSET('Sanitation Data'!$F$4,0,10*ROW('Sanitation Data'!F188)),NA())</f>
        <v>#N/A</v>
      </c>
      <c r="AG194" s="88" t="e">
        <f ca="true">+IF(AND(ISNUMBER(OFFSET('Sanitation Data'!$F$6,0,10*ROW('Sanitation Data'!F188))),'Data Summary'!CV194="Yes"),OFFSET('Sanitation Data'!$F$6,0,10*ROW('Sanitation Data'!F188)),NA())</f>
        <v>#N/A</v>
      </c>
      <c r="AH194" s="88" t="e">
        <f ca="true">+IF(AND(ISNUMBER(OFFSET('Sanitation Data'!$F$10,0,10*ROW('Sanitation Data'!F188))),'Data Summary'!CW194="Yes"),OFFSET('Sanitation Data'!$F$10,0,10*ROW('Sanitation Data'!F188)),NA())</f>
        <v>#N/A</v>
      </c>
      <c r="AI194" s="88" t="e">
        <f ca="true">+IF(AND(ISNUMBER(OFFSET('Sanitation Data'!$F$11,0,10*ROW('Sanitation Data'!F188))),'Data Summary'!CX194="Yes"),OFFSET('Sanitation Data'!$F$11,0,10*ROW('Sanitation Data'!F188)),NA())</f>
        <v>#N/A</v>
      </c>
      <c r="AJ194" s="88" t="e">
        <f ca="true">+IF(AND(ISNUMBER(OFFSET('Sanitation Data'!$F$12,0,10*ROW('Sanitation Data'!F188))),'Data Summary'!CY194="Yes"),OFFSET('Sanitation Data'!$F$12,0,10*ROW('Sanitation Data'!F188)),NA())</f>
        <v>#N/A</v>
      </c>
      <c r="AK194" s="88" t="e">
        <f ca="true">+IF(AND(ISNUMBER(OFFSET('Sanitation Data'!$G$4,0,10*ROW('Sanitation Data'!G188))),'Data Summary'!CZ194="Yes"),100-OFFSET('Sanitation Data'!$G$4,0,10*ROW('Sanitation Data'!G188)),NA())</f>
        <v>#N/A</v>
      </c>
      <c r="AL194" s="88" t="e">
        <f ca="true">+IF(AND(ISNUMBER(OFFSET('Sanitation Data'!$G$6,0,10*ROW('Sanitation Data'!G188))),'Data Summary'!DA194="Yes"),OFFSET('Sanitation Data'!$G$6,0,10*ROW('Sanitation Data'!G188)),NA())</f>
        <v>#N/A</v>
      </c>
      <c r="AM194" s="88" t="e">
        <f ca="true">+IF(AND(ISNUMBER(OFFSET('Sanitation Data'!$G$10,0,10*ROW('Sanitation Data'!G188))),'Data Summary'!DB194="Yes"),OFFSET('Sanitation Data'!$G$10,0,10*ROW('Sanitation Data'!G188)),NA())</f>
        <v>#N/A</v>
      </c>
      <c r="AN194" s="88" t="e">
        <f ca="true">+IF(AND(ISNUMBER(OFFSET('Sanitation Data'!$G$11,0,10*ROW('Sanitation Data'!G188))),'Data Summary'!DC194="Yes"),OFFSET('Sanitation Data'!$G$11,0,10*ROW('Sanitation Data'!G188)),NA())</f>
        <v>#N/A</v>
      </c>
      <c r="AO194" s="88" t="e">
        <f ca="true">+IF(AND(ISNUMBER(OFFSET('Sanitation Data'!$G$12,0,10*ROW('Sanitation Data'!G188))),'Data Summary'!DD194="Yes"),OFFSET('Sanitation Data'!$G$12,0,10*ROW('Sanitation Data'!G188)),NA())</f>
        <v>#N/A</v>
      </c>
      <c r="AP194" s="88" t="e">
        <f ca="true">+IF(AND(ISNUMBER(OFFSET('Sanitation Data'!$H$4,0,10*ROW('Sanitation Data'!H188))),'Data Summary'!DE194="Yes"),100-OFFSET('Sanitation Data'!$H$4,0,10*ROW('Sanitation Data'!H188)),NA())</f>
        <v>#N/A</v>
      </c>
      <c r="AQ194" s="88" t="e">
        <f ca="true">+IF(AND(ISNUMBER(OFFSET('Sanitation Data'!$H$6,0,10*ROW('Sanitation Data'!H188))),'Data Summary'!DF194="Yes"),OFFSET('Sanitation Data'!$H$6,0,10*ROW('Sanitation Data'!H188)),NA())</f>
        <v>#N/A</v>
      </c>
      <c r="AR194" s="88" t="e">
        <f ca="true">+IF(AND(ISNUMBER(OFFSET('Sanitation Data'!$H$10,0,10*ROW('Sanitation Data'!H188))),'Data Summary'!DG194="Yes"),OFFSET('Sanitation Data'!$H$10,0,10*ROW('Sanitation Data'!H188)),NA())</f>
        <v>#N/A</v>
      </c>
      <c r="AS194" s="88" t="e">
        <f ca="true">+IF(AND(ISNUMBER(OFFSET('Sanitation Data'!$H$11,0,10*ROW('Sanitation Data'!H188))),'Data Summary'!DH194="Yes"),OFFSET('Sanitation Data'!$H$11,0,10*ROW('Sanitation Data'!H188)),NA())</f>
        <v>#N/A</v>
      </c>
      <c r="AT194" s="88" t="e">
        <f ca="true">+IF(AND(ISNUMBER(OFFSET('Sanitation Data'!$H$12,0,10*ROW('Sanitation Data'!H188))),'Data Summary'!DI194="Yes"),OFFSET('Sanitation Data'!$H$12,0,10*ROW('Sanitation Data'!H188)),NA())</f>
        <v>#N/A</v>
      </c>
      <c r="AU194" s="88" t="e">
        <f ca="true">+IF(AND(ISNUMBER(OFFSET('Sanitation Data'!$I$4,0,10*ROW('Sanitation Data'!I188))),'Data Summary'!DJ194="Yes"),100-OFFSET('Sanitation Data'!$I$4,0,10*ROW('Sanitation Data'!I188)),NA())</f>
        <v>#N/A</v>
      </c>
      <c r="AV194" s="88" t="e">
        <f ca="true">+IF(AND(ISNUMBER(OFFSET('Sanitation Data'!$I$6,0,10*ROW('Sanitation Data'!I188))),'Data Summary'!DK194="Yes"),OFFSET('Sanitation Data'!$I$6,0,10*ROW('Sanitation Data'!I188)),NA())</f>
        <v>#N/A</v>
      </c>
      <c r="AW194" s="88" t="e">
        <f ca="true">+IF(AND(ISNUMBER(OFFSET('Sanitation Data'!$I$10,0,10*ROW('Sanitation Data'!I188))),'Data Summary'!DL194="Yes"),OFFSET('Sanitation Data'!$I$10,0,10*ROW('Sanitation Data'!I188)),NA())</f>
        <v>#N/A</v>
      </c>
      <c r="AX194" s="88" t="e">
        <f ca="true">+IF(AND(ISNUMBER(OFFSET('Sanitation Data'!$I$11,0,10*ROW('Sanitation Data'!I188))),'Data Summary'!DM194="Yes"),OFFSET('Sanitation Data'!$I$11,0,10*ROW('Sanitation Data'!I188)),NA())</f>
        <v>#N/A</v>
      </c>
      <c r="AY194" s="88" t="e">
        <f ca="true">+IF(AND(ISNUMBER(OFFSET('Sanitation Data'!$I$12,0,10*ROW('Sanitation Data'!I188))),'Data Summary'!DN194="Yes"),OFFSET('Sanitation Data'!$I$12,0,10*ROW('Sanitation Data'!I188)),NA())</f>
        <v>#N/A</v>
      </c>
      <c r="AZ194" s="89" t="e">
        <f ca="true">+IF(AND(ISNUMBER(OFFSET('Hygiene Data'!$D$5,0,10*ROW('Hygiene Data'!D188))),'Data Summary'!DO194="Yes"),OFFSET('Hygiene Data'!$D$5,0,10*ROW('Hygiene Data'!D188)),NA())</f>
        <v>#N/A</v>
      </c>
      <c r="BA194" s="89" t="e">
        <f ca="true">+IF(AND(ISNUMBER(OFFSET('Hygiene Data'!$D$7,0,10*ROW('Hygiene Data'!D188))),'Data Summary'!DP194="Yes"),OFFSET('Hygiene Data'!$D$7,0,10*ROW('Hygiene Data'!D188)),NA())</f>
        <v>#N/A</v>
      </c>
      <c r="BB194" s="89" t="e">
        <f ca="true">+IF(AND(ISNUMBER(OFFSET('Hygiene Data'!$D$9,0,10*ROW('Hygiene Data'!D188))),'Data Summary'!DQ194="Yes"),OFFSET('Hygiene Data'!$D$9,0,10*ROW('Hygiene Data'!D188)),NA())</f>
        <v>#N/A</v>
      </c>
      <c r="BC194" s="89" t="e">
        <f ca="true">+IF(AND(ISNUMBER(OFFSET('Hygiene Data'!$E$5,0,10*ROW('Hygiene Data'!E188))),'Data Summary'!DR194="Yes"),OFFSET('Hygiene Data'!$E$5,0,10*ROW('Hygiene Data'!E188)),NA())</f>
        <v>#N/A</v>
      </c>
      <c r="BD194" s="89" t="e">
        <f ca="true">+IF(AND(ISNUMBER(OFFSET('Hygiene Data'!$E$7,0,10*ROW('Hygiene Data'!E188))),'Data Summary'!DS194="Yes"),OFFSET('Hygiene Data'!$E$7,0,10*ROW('Hygiene Data'!E188)),NA())</f>
        <v>#N/A</v>
      </c>
      <c r="BE194" s="89" t="e">
        <f ca="true">+IF(AND(ISNUMBER(OFFSET('Hygiene Data'!$E$9,0,10*ROW('Hygiene Data'!E188))),'Data Summary'!DT194="Yes"),OFFSET('Hygiene Data'!$E$9,0,10*ROW('Hygiene Data'!E188)),NA())</f>
        <v>#N/A</v>
      </c>
      <c r="BF194" s="89" t="e">
        <f ca="true">+IF(AND(ISNUMBER(OFFSET('Hygiene Data'!$F$5,0,10*ROW('Hygiene Data'!F188))),'Data Summary'!DU194="Yes"),OFFSET('Hygiene Data'!$F$5,0,10*ROW('Hygiene Data'!F188)),NA())</f>
        <v>#N/A</v>
      </c>
      <c r="BG194" s="89" t="e">
        <f ca="true">+IF(AND(ISNUMBER(OFFSET('Hygiene Data'!$F$7,0,10*ROW('Hygiene Data'!F188))),'Data Summary'!DV194="Yes"),OFFSET('Hygiene Data'!$F$7,0,10*ROW('Hygiene Data'!F188)),NA())</f>
        <v>#N/A</v>
      </c>
      <c r="BH194" s="89" t="e">
        <f ca="true">+IF(AND(ISNUMBER(OFFSET('Hygiene Data'!$F$9,0,10*ROW('Hygiene Data'!F188))),'Data Summary'!DW194="Yes"),OFFSET('Hygiene Data'!$F$9,0,10*ROW('Hygiene Data'!F188)),NA())</f>
        <v>#N/A</v>
      </c>
      <c r="BI194" s="89" t="e">
        <f ca="true">+IF(AND(ISNUMBER(OFFSET('Hygiene Data'!$G$5,0,10*ROW('Hygiene Data'!G188))),'Data Summary'!DX194="Yes"),OFFSET('Hygiene Data'!$G$5,0,10*ROW('Hygiene Data'!G188)),NA())</f>
        <v>#N/A</v>
      </c>
      <c r="BJ194" s="89" t="e">
        <f ca="true">+IF(AND(ISNUMBER(OFFSET('Hygiene Data'!$G$7,0,10*ROW('Hygiene Data'!G188))),'Data Summary'!DY194="Yes"),OFFSET('Hygiene Data'!$G$7,0,10*ROW('Hygiene Data'!G188)),NA())</f>
        <v>#N/A</v>
      </c>
      <c r="BK194" s="89" t="e">
        <f ca="true">+IF(AND(ISNUMBER(OFFSET('Hygiene Data'!$G$9,0,10*ROW('Hygiene Data'!G188))),'Data Summary'!DZ194="Yes"),OFFSET('Hygiene Data'!$G$9,0,10*ROW('Hygiene Data'!G188)),NA())</f>
        <v>#N/A</v>
      </c>
      <c r="BL194" s="89" t="e">
        <f ca="true">+IF(AND(ISNUMBER(OFFSET('Hygiene Data'!$H$5,0,10*ROW('Hygiene Data'!H188))),'Data Summary'!EA194="Yes"),OFFSET('Hygiene Data'!$H$5,0,10*ROW('Hygiene Data'!H188)),NA())</f>
        <v>#N/A</v>
      </c>
      <c r="BM194" s="89" t="e">
        <f ca="true">+IF(AND(ISNUMBER(OFFSET('Hygiene Data'!$H$7,0,10*ROW('Hygiene Data'!H188))),'Data Summary'!EB194="Yes"),OFFSET('Hygiene Data'!$H$7,0,10*ROW('Hygiene Data'!H188)),NA())</f>
        <v>#N/A</v>
      </c>
      <c r="BN194" s="89" t="e">
        <f ca="true">+IF(AND(ISNUMBER(OFFSET('Hygiene Data'!$H$9,0,10*ROW('Hygiene Data'!H188))),'Data Summary'!EC194="Yes"),OFFSET('Hygiene Data'!$H$9,0,10*ROW('Hygiene Data'!H188)),NA())</f>
        <v>#N/A</v>
      </c>
      <c r="BO194" s="89" t="e">
        <f ca="true">+IF(AND(ISNUMBER(OFFSET('Hygiene Data'!$I$5,0,10*ROW('Hygiene Data'!I188))),'Data Summary'!ED194="Yes"),OFFSET('Hygiene Data'!$I$5,0,10*ROW('Hygiene Data'!I188)),NA())</f>
        <v>#N/A</v>
      </c>
      <c r="BP194" s="89" t="e">
        <f ca="true">+IF(AND(ISNUMBER(OFFSET('Hygiene Data'!$I$7,0,10*ROW('Hygiene Data'!I188))),'Data Summary'!EE194="Yes"),OFFSET('Hygiene Data'!$I$7,0,10*ROW('Hygiene Data'!I188)),NA())</f>
        <v>#N/A</v>
      </c>
      <c r="BQ194" s="89" t="e">
        <f ca="true">+IF(AND(ISNUMBER(OFFSET('Hygiene Data'!$I$9,0,10*ROW('Hygiene Data'!I188))),'Data Summary'!EF194="Yes"),OFFSET('Hygiene Data'!$I$9,0,10*ROW('Hygiene Data'!I188)),NA())</f>
        <v>#N/A</v>
      </c>
    </row>
    <row xmlns:x14ac="http://schemas.microsoft.com/office/spreadsheetml/2009/9/ac" r="195" x14ac:dyDescent="0.2">
      <c r="A195" s="326" t="e">
        <f ca="true">+RIGHT('Data Summary'!A195,LEN('Data Summary'!A195)-9)</f>
        <v>#VALUE!</v>
      </c>
      <c r="B195" s="34" t="str">
        <f ca="true">+IF(ISTEXT('Data Summary'!B195),'Data Summary'!B195,"")</f>
        <v/>
      </c>
      <c r="C195" s="325" t="e">
        <f ca="true">+VALUE('Data Summary'!C195)</f>
        <v>#VALUE!</v>
      </c>
      <c r="D195" s="87" t="e">
        <f ca="true">+IF(AND(ISNUMBER(OFFSET('Water Data'!$D$4,0,10*ROW('Water Data'!D189))),'Data Summary'!BS195="Yes"),100-OFFSET('Water Data'!$D$4,0,10*ROW('Water Data'!D189)),NA())</f>
        <v>#N/A</v>
      </c>
      <c r="E195" s="87" t="e">
        <f ca="true">+IF(AND(ISNUMBER(OFFSET('Water Data'!$D$6,0,10*ROW('Water Data'!D189))),'Data Summary'!BT195="Yes"),OFFSET('Water Data'!$D$6,0,10*ROW('Water Data'!D189)),NA())</f>
        <v>#N/A</v>
      </c>
      <c r="F195" s="87" t="e">
        <f ca="true">+IF(AND(ISNUMBER(OFFSET('Water Data'!$D$9,0,10*ROW('Water Data'!D189))),'Data Summary'!BU195="Yes"),OFFSET('Water Data'!$D$9,0,10*ROW('Water Data'!D189)),NA())</f>
        <v>#N/A</v>
      </c>
      <c r="G195" s="87" t="e">
        <f ca="true">+IF(AND(ISNUMBER(OFFSET('Water Data'!$E$4,0,10*ROW('Water Data'!E189))),'Data Summary'!BV195="Yes"),100-OFFSET('Water Data'!$E$4,0,10*ROW('Water Data'!E189)),NA())</f>
        <v>#N/A</v>
      </c>
      <c r="H195" s="87" t="e">
        <f ca="true">+IF(AND(ISNUMBER(OFFSET('Water Data'!$E$6,0,10*ROW('Water Data'!E189))),'Data Summary'!BW195="Yes"),OFFSET('Water Data'!$E$6,0,10*ROW('Water Data'!E189)),NA())</f>
        <v>#N/A</v>
      </c>
      <c r="I195" s="87" t="e">
        <f ca="true">+IF(AND(ISNUMBER(OFFSET('Water Data'!$E$9,0,10*ROW('Water Data'!E189))),'Data Summary'!BX195="Yes"),OFFSET('Water Data'!$E$9,0,10*ROW('Water Data'!E189)),NA())</f>
        <v>#N/A</v>
      </c>
      <c r="J195" s="87" t="e">
        <f ca="true">+IF(AND(ISNUMBER(OFFSET('Water Data'!$F$4,0,10*ROW('Water Data'!F189))),'Data Summary'!BY195="Yes"),100-OFFSET('Water Data'!$F$4,0,10*ROW('Water Data'!F189)),NA())</f>
        <v>#N/A</v>
      </c>
      <c r="K195" s="87" t="e">
        <f ca="true">+IF(AND(ISNUMBER(OFFSET('Water Data'!$F$6,0,10*ROW('Water Data'!F189))),'Data Summary'!BZ195="Yes"),OFFSET('Water Data'!$F$6,0,10*ROW('Water Data'!F189)),NA())</f>
        <v>#N/A</v>
      </c>
      <c r="L195" s="87" t="e">
        <f ca="true">+IF(AND(ISNUMBER(OFFSET('Water Data'!$F$9,0,10*ROW('Water Data'!F189))),'Data Summary'!CA195="Yes"),OFFSET('Water Data'!$F$9,0,10*ROW('Water Data'!F189)),NA())</f>
        <v>#N/A</v>
      </c>
      <c r="M195" s="87" t="e">
        <f ca="true">+IF(AND(ISNUMBER(OFFSET('Water Data'!$G$4,0,10*ROW('Water Data'!G189))),'Data Summary'!CB195="Yes"),100-OFFSET('Water Data'!$G$4,0,10*ROW('Water Data'!G189)),NA())</f>
        <v>#N/A</v>
      </c>
      <c r="N195" s="87" t="e">
        <f ca="true">+IF(AND(ISNUMBER(OFFSET('Water Data'!$G$6,0,10*ROW('Water Data'!G189))),'Data Summary'!CC195="Yes"),OFFSET('Water Data'!$G$6,0,10*ROW('Water Data'!G189)),NA())</f>
        <v>#N/A</v>
      </c>
      <c r="O195" s="87" t="e">
        <f ca="true">+IF(AND(ISNUMBER(OFFSET('Water Data'!$G$9,0,10*ROW('Water Data'!G189))),'Data Summary'!CD195="Yes"),OFFSET('Water Data'!$G$9,0,10*ROW('Water Data'!G189)),NA())</f>
        <v>#N/A</v>
      </c>
      <c r="P195" s="87" t="e">
        <f ca="true">+IF(AND(ISNUMBER(OFFSET('Water Data'!$H$4,0,10*ROW('Water Data'!H189))),'Data Summary'!CE195="Yes"),100-OFFSET('Water Data'!$H$4,0,10*ROW('Water Data'!H189)),NA())</f>
        <v>#N/A</v>
      </c>
      <c r="Q195" s="87" t="e">
        <f ca="true">+IF(AND(ISNUMBER(OFFSET('Water Data'!$H$6,0,10*ROW('Water Data'!H189))),'Data Summary'!CF195="Yes"),OFFSET('Water Data'!$H$6,0,10*ROW('Water Data'!H189)),NA())</f>
        <v>#N/A</v>
      </c>
      <c r="R195" s="87" t="e">
        <f ca="true">+IF(AND(ISNUMBER(OFFSET('Water Data'!$H$9,0,10*ROW('Water Data'!H189))),'Data Summary'!CG195="Yes"),OFFSET('Water Data'!$H$9,0,10*ROW('Water Data'!H189)),NA())</f>
        <v>#N/A</v>
      </c>
      <c r="S195" s="87" t="e">
        <f ca="true">+IF(AND(ISNUMBER(OFFSET('Water Data'!$I$4,0,10*ROW('Water Data'!I189))),'Data Summary'!CH195="Yes"),100-OFFSET('Water Data'!$I$4,0,10*ROW('Water Data'!I189)),NA())</f>
        <v>#N/A</v>
      </c>
      <c r="T195" s="87" t="e">
        <f ca="true">+IF(AND(ISNUMBER(OFFSET('Water Data'!$I$6,0,10*ROW('Water Data'!I189))),'Data Summary'!CI195="Yes"),OFFSET('Water Data'!$I$6,0,10*ROW('Water Data'!I189)),NA())</f>
        <v>#N/A</v>
      </c>
      <c r="U195" s="87" t="e">
        <f ca="true">+IF(AND(ISNUMBER(OFFSET('Water Data'!$I$9,0,10*ROW('Water Data'!I189))),'Data Summary'!CJ195="Yes"),OFFSET('Water Data'!$I$9,0,10*ROW('Water Data'!I189)),NA())</f>
        <v>#N/A</v>
      </c>
      <c r="V195" s="88" t="e">
        <f ca="true">+IF(AND(ISNUMBER(OFFSET('Sanitation Data'!$D$4,0,10*ROW('Sanitation Data'!D189))),'Data Summary'!CK195="Yes"),100-OFFSET('Sanitation Data'!$D$4,0,10*ROW('Sanitation Data'!D189)),NA())</f>
        <v>#N/A</v>
      </c>
      <c r="W195" s="88" t="e">
        <f ca="true">+IF(AND(ISNUMBER(OFFSET('Sanitation Data'!$D$6,0,10*ROW('Sanitation Data'!D189))),'Data Summary'!CL195="Yes"),OFFSET('Sanitation Data'!$D$6,0,10*ROW('Sanitation Data'!D189)),NA())</f>
        <v>#N/A</v>
      </c>
      <c r="X195" s="88" t="e">
        <f ca="true">+IF(AND(ISNUMBER(OFFSET('Sanitation Data'!$D$10,0,10*ROW('Sanitation Data'!D189))),'Data Summary'!CM195="Yes"),OFFSET('Sanitation Data'!$D$10,0,10*ROW('Sanitation Data'!D189)),NA())</f>
        <v>#N/A</v>
      </c>
      <c r="Y195" s="88" t="e">
        <f ca="true">+IF(AND(ISNUMBER(OFFSET('Sanitation Data'!$D$11,0,10*ROW('Sanitation Data'!D189))),'Data Summary'!CN195="Yes"),OFFSET('Sanitation Data'!$D$11,0,10*ROW('Sanitation Data'!D189)),NA())</f>
        <v>#N/A</v>
      </c>
      <c r="Z195" s="88" t="e">
        <f ca="true">+IF(AND(ISNUMBER(OFFSET('Sanitation Data'!$D$12,0,10*ROW('Sanitation Data'!D189))),'Data Summary'!CO195="Yes"),OFFSET('Sanitation Data'!$D$12,0,10*ROW('Sanitation Data'!D189)),NA())</f>
        <v>#N/A</v>
      </c>
      <c r="AA195" s="88" t="e">
        <f ca="true">+IF(AND(ISNUMBER(OFFSET('Sanitation Data'!$E$4,0,10*ROW('Sanitation Data'!E189))),'Data Summary'!CP195="Yes"),100-OFFSET('Sanitation Data'!$E$4,0,10*ROW('Sanitation Data'!E189)),NA())</f>
        <v>#N/A</v>
      </c>
      <c r="AB195" s="88" t="e">
        <f ca="true">+IF(AND(ISNUMBER(OFFSET('Sanitation Data'!$E$6,0,10*ROW('Sanitation Data'!E189))),'Data Summary'!CQ195="Yes"),OFFSET('Sanitation Data'!$E$6,0,10*ROW('Sanitation Data'!E189)),NA())</f>
        <v>#N/A</v>
      </c>
      <c r="AC195" s="88" t="e">
        <f ca="true">+IF(AND(ISNUMBER(OFFSET('Sanitation Data'!$E$10,0,10*ROW('Sanitation Data'!E189))),'Data Summary'!CR195="Yes"),OFFSET('Sanitation Data'!$E$10,0,10*ROW('Sanitation Data'!E189)),NA())</f>
        <v>#N/A</v>
      </c>
      <c r="AD195" s="88" t="e">
        <f ca="true">+IF(AND(ISNUMBER(OFFSET('Sanitation Data'!$E$11,0,10*ROW('Sanitation Data'!E189))),'Data Summary'!CS195="Yes"),OFFSET('Sanitation Data'!$E$11,0,10*ROW('Sanitation Data'!E189)),NA())</f>
        <v>#N/A</v>
      </c>
      <c r="AE195" s="88" t="e">
        <f ca="true">+IF(AND(ISNUMBER(OFFSET('Sanitation Data'!$E$12,0,10*ROW('Sanitation Data'!E189))),'Data Summary'!CT195="Yes"),OFFSET('Sanitation Data'!$E$12,0,10*ROW('Sanitation Data'!E189)),NA())</f>
        <v>#N/A</v>
      </c>
      <c r="AF195" s="88" t="e">
        <f ca="true">+IF(AND(ISNUMBER(OFFSET('Sanitation Data'!$F$4,0,10*ROW('Sanitation Data'!F189))),'Data Summary'!CU195="Yes"),100-OFFSET('Sanitation Data'!$F$4,0,10*ROW('Sanitation Data'!F189)),NA())</f>
        <v>#N/A</v>
      </c>
      <c r="AG195" s="88" t="e">
        <f ca="true">+IF(AND(ISNUMBER(OFFSET('Sanitation Data'!$F$6,0,10*ROW('Sanitation Data'!F189))),'Data Summary'!CV195="Yes"),OFFSET('Sanitation Data'!$F$6,0,10*ROW('Sanitation Data'!F189)),NA())</f>
        <v>#N/A</v>
      </c>
      <c r="AH195" s="88" t="e">
        <f ca="true">+IF(AND(ISNUMBER(OFFSET('Sanitation Data'!$F$10,0,10*ROW('Sanitation Data'!F189))),'Data Summary'!CW195="Yes"),OFFSET('Sanitation Data'!$F$10,0,10*ROW('Sanitation Data'!F189)),NA())</f>
        <v>#N/A</v>
      </c>
      <c r="AI195" s="88" t="e">
        <f ca="true">+IF(AND(ISNUMBER(OFFSET('Sanitation Data'!$F$11,0,10*ROW('Sanitation Data'!F189))),'Data Summary'!CX195="Yes"),OFFSET('Sanitation Data'!$F$11,0,10*ROW('Sanitation Data'!F189)),NA())</f>
        <v>#N/A</v>
      </c>
      <c r="AJ195" s="88" t="e">
        <f ca="true">+IF(AND(ISNUMBER(OFFSET('Sanitation Data'!$F$12,0,10*ROW('Sanitation Data'!F189))),'Data Summary'!CY195="Yes"),OFFSET('Sanitation Data'!$F$12,0,10*ROW('Sanitation Data'!F189)),NA())</f>
        <v>#N/A</v>
      </c>
      <c r="AK195" s="88" t="e">
        <f ca="true">+IF(AND(ISNUMBER(OFFSET('Sanitation Data'!$G$4,0,10*ROW('Sanitation Data'!G189))),'Data Summary'!CZ195="Yes"),100-OFFSET('Sanitation Data'!$G$4,0,10*ROW('Sanitation Data'!G189)),NA())</f>
        <v>#N/A</v>
      </c>
      <c r="AL195" s="88" t="e">
        <f ca="true">+IF(AND(ISNUMBER(OFFSET('Sanitation Data'!$G$6,0,10*ROW('Sanitation Data'!G189))),'Data Summary'!DA195="Yes"),OFFSET('Sanitation Data'!$G$6,0,10*ROW('Sanitation Data'!G189)),NA())</f>
        <v>#N/A</v>
      </c>
      <c r="AM195" s="88" t="e">
        <f ca="true">+IF(AND(ISNUMBER(OFFSET('Sanitation Data'!$G$10,0,10*ROW('Sanitation Data'!G189))),'Data Summary'!DB195="Yes"),OFFSET('Sanitation Data'!$G$10,0,10*ROW('Sanitation Data'!G189)),NA())</f>
        <v>#N/A</v>
      </c>
      <c r="AN195" s="88" t="e">
        <f ca="true">+IF(AND(ISNUMBER(OFFSET('Sanitation Data'!$G$11,0,10*ROW('Sanitation Data'!G189))),'Data Summary'!DC195="Yes"),OFFSET('Sanitation Data'!$G$11,0,10*ROW('Sanitation Data'!G189)),NA())</f>
        <v>#N/A</v>
      </c>
      <c r="AO195" s="88" t="e">
        <f ca="true">+IF(AND(ISNUMBER(OFFSET('Sanitation Data'!$G$12,0,10*ROW('Sanitation Data'!G189))),'Data Summary'!DD195="Yes"),OFFSET('Sanitation Data'!$G$12,0,10*ROW('Sanitation Data'!G189)),NA())</f>
        <v>#N/A</v>
      </c>
      <c r="AP195" s="88" t="e">
        <f ca="true">+IF(AND(ISNUMBER(OFFSET('Sanitation Data'!$H$4,0,10*ROW('Sanitation Data'!H189))),'Data Summary'!DE195="Yes"),100-OFFSET('Sanitation Data'!$H$4,0,10*ROW('Sanitation Data'!H189)),NA())</f>
        <v>#N/A</v>
      </c>
      <c r="AQ195" s="88" t="e">
        <f ca="true">+IF(AND(ISNUMBER(OFFSET('Sanitation Data'!$H$6,0,10*ROW('Sanitation Data'!H189))),'Data Summary'!DF195="Yes"),OFFSET('Sanitation Data'!$H$6,0,10*ROW('Sanitation Data'!H189)),NA())</f>
        <v>#N/A</v>
      </c>
      <c r="AR195" s="88" t="e">
        <f ca="true">+IF(AND(ISNUMBER(OFFSET('Sanitation Data'!$H$10,0,10*ROW('Sanitation Data'!H189))),'Data Summary'!DG195="Yes"),OFFSET('Sanitation Data'!$H$10,0,10*ROW('Sanitation Data'!H189)),NA())</f>
        <v>#N/A</v>
      </c>
      <c r="AS195" s="88" t="e">
        <f ca="true">+IF(AND(ISNUMBER(OFFSET('Sanitation Data'!$H$11,0,10*ROW('Sanitation Data'!H189))),'Data Summary'!DH195="Yes"),OFFSET('Sanitation Data'!$H$11,0,10*ROW('Sanitation Data'!H189)),NA())</f>
        <v>#N/A</v>
      </c>
      <c r="AT195" s="88" t="e">
        <f ca="true">+IF(AND(ISNUMBER(OFFSET('Sanitation Data'!$H$12,0,10*ROW('Sanitation Data'!H189))),'Data Summary'!DI195="Yes"),OFFSET('Sanitation Data'!$H$12,0,10*ROW('Sanitation Data'!H189)),NA())</f>
        <v>#N/A</v>
      </c>
      <c r="AU195" s="88" t="e">
        <f ca="true">+IF(AND(ISNUMBER(OFFSET('Sanitation Data'!$I$4,0,10*ROW('Sanitation Data'!I189))),'Data Summary'!DJ195="Yes"),100-OFFSET('Sanitation Data'!$I$4,0,10*ROW('Sanitation Data'!I189)),NA())</f>
        <v>#N/A</v>
      </c>
      <c r="AV195" s="88" t="e">
        <f ca="true">+IF(AND(ISNUMBER(OFFSET('Sanitation Data'!$I$6,0,10*ROW('Sanitation Data'!I189))),'Data Summary'!DK195="Yes"),OFFSET('Sanitation Data'!$I$6,0,10*ROW('Sanitation Data'!I189)),NA())</f>
        <v>#N/A</v>
      </c>
      <c r="AW195" s="88" t="e">
        <f ca="true">+IF(AND(ISNUMBER(OFFSET('Sanitation Data'!$I$10,0,10*ROW('Sanitation Data'!I189))),'Data Summary'!DL195="Yes"),OFFSET('Sanitation Data'!$I$10,0,10*ROW('Sanitation Data'!I189)),NA())</f>
        <v>#N/A</v>
      </c>
      <c r="AX195" s="88" t="e">
        <f ca="true">+IF(AND(ISNUMBER(OFFSET('Sanitation Data'!$I$11,0,10*ROW('Sanitation Data'!I189))),'Data Summary'!DM195="Yes"),OFFSET('Sanitation Data'!$I$11,0,10*ROW('Sanitation Data'!I189)),NA())</f>
        <v>#N/A</v>
      </c>
      <c r="AY195" s="88" t="e">
        <f ca="true">+IF(AND(ISNUMBER(OFFSET('Sanitation Data'!$I$12,0,10*ROW('Sanitation Data'!I189))),'Data Summary'!DN195="Yes"),OFFSET('Sanitation Data'!$I$12,0,10*ROW('Sanitation Data'!I189)),NA())</f>
        <v>#N/A</v>
      </c>
      <c r="AZ195" s="89" t="e">
        <f ca="true">+IF(AND(ISNUMBER(OFFSET('Hygiene Data'!$D$5,0,10*ROW('Hygiene Data'!D189))),'Data Summary'!DO195="Yes"),OFFSET('Hygiene Data'!$D$5,0,10*ROW('Hygiene Data'!D189)),NA())</f>
        <v>#N/A</v>
      </c>
      <c r="BA195" s="89" t="e">
        <f ca="true">+IF(AND(ISNUMBER(OFFSET('Hygiene Data'!$D$7,0,10*ROW('Hygiene Data'!D189))),'Data Summary'!DP195="Yes"),OFFSET('Hygiene Data'!$D$7,0,10*ROW('Hygiene Data'!D189)),NA())</f>
        <v>#N/A</v>
      </c>
      <c r="BB195" s="89" t="e">
        <f ca="true">+IF(AND(ISNUMBER(OFFSET('Hygiene Data'!$D$9,0,10*ROW('Hygiene Data'!D189))),'Data Summary'!DQ195="Yes"),OFFSET('Hygiene Data'!$D$9,0,10*ROW('Hygiene Data'!D189)),NA())</f>
        <v>#N/A</v>
      </c>
      <c r="BC195" s="89" t="e">
        <f ca="true">+IF(AND(ISNUMBER(OFFSET('Hygiene Data'!$E$5,0,10*ROW('Hygiene Data'!E189))),'Data Summary'!DR195="Yes"),OFFSET('Hygiene Data'!$E$5,0,10*ROW('Hygiene Data'!E189)),NA())</f>
        <v>#N/A</v>
      </c>
      <c r="BD195" s="89" t="e">
        <f ca="true">+IF(AND(ISNUMBER(OFFSET('Hygiene Data'!$E$7,0,10*ROW('Hygiene Data'!E189))),'Data Summary'!DS195="Yes"),OFFSET('Hygiene Data'!$E$7,0,10*ROW('Hygiene Data'!E189)),NA())</f>
        <v>#N/A</v>
      </c>
      <c r="BE195" s="89" t="e">
        <f ca="true">+IF(AND(ISNUMBER(OFFSET('Hygiene Data'!$E$9,0,10*ROW('Hygiene Data'!E189))),'Data Summary'!DT195="Yes"),OFFSET('Hygiene Data'!$E$9,0,10*ROW('Hygiene Data'!E189)),NA())</f>
        <v>#N/A</v>
      </c>
      <c r="BF195" s="89" t="e">
        <f ca="true">+IF(AND(ISNUMBER(OFFSET('Hygiene Data'!$F$5,0,10*ROW('Hygiene Data'!F189))),'Data Summary'!DU195="Yes"),OFFSET('Hygiene Data'!$F$5,0,10*ROW('Hygiene Data'!F189)),NA())</f>
        <v>#N/A</v>
      </c>
      <c r="BG195" s="89" t="e">
        <f ca="true">+IF(AND(ISNUMBER(OFFSET('Hygiene Data'!$F$7,0,10*ROW('Hygiene Data'!F189))),'Data Summary'!DV195="Yes"),OFFSET('Hygiene Data'!$F$7,0,10*ROW('Hygiene Data'!F189)),NA())</f>
        <v>#N/A</v>
      </c>
      <c r="BH195" s="89" t="e">
        <f ca="true">+IF(AND(ISNUMBER(OFFSET('Hygiene Data'!$F$9,0,10*ROW('Hygiene Data'!F189))),'Data Summary'!DW195="Yes"),OFFSET('Hygiene Data'!$F$9,0,10*ROW('Hygiene Data'!F189)),NA())</f>
        <v>#N/A</v>
      </c>
      <c r="BI195" s="89" t="e">
        <f ca="true">+IF(AND(ISNUMBER(OFFSET('Hygiene Data'!$G$5,0,10*ROW('Hygiene Data'!G189))),'Data Summary'!DX195="Yes"),OFFSET('Hygiene Data'!$G$5,0,10*ROW('Hygiene Data'!G189)),NA())</f>
        <v>#N/A</v>
      </c>
      <c r="BJ195" s="89" t="e">
        <f ca="true">+IF(AND(ISNUMBER(OFFSET('Hygiene Data'!$G$7,0,10*ROW('Hygiene Data'!G189))),'Data Summary'!DY195="Yes"),OFFSET('Hygiene Data'!$G$7,0,10*ROW('Hygiene Data'!G189)),NA())</f>
        <v>#N/A</v>
      </c>
      <c r="BK195" s="89" t="e">
        <f ca="true">+IF(AND(ISNUMBER(OFFSET('Hygiene Data'!$G$9,0,10*ROW('Hygiene Data'!G189))),'Data Summary'!DZ195="Yes"),OFFSET('Hygiene Data'!$G$9,0,10*ROW('Hygiene Data'!G189)),NA())</f>
        <v>#N/A</v>
      </c>
      <c r="BL195" s="89" t="e">
        <f ca="true">+IF(AND(ISNUMBER(OFFSET('Hygiene Data'!$H$5,0,10*ROW('Hygiene Data'!H189))),'Data Summary'!EA195="Yes"),OFFSET('Hygiene Data'!$H$5,0,10*ROW('Hygiene Data'!H189)),NA())</f>
        <v>#N/A</v>
      </c>
      <c r="BM195" s="89" t="e">
        <f ca="true">+IF(AND(ISNUMBER(OFFSET('Hygiene Data'!$H$7,0,10*ROW('Hygiene Data'!H189))),'Data Summary'!EB195="Yes"),OFFSET('Hygiene Data'!$H$7,0,10*ROW('Hygiene Data'!H189)),NA())</f>
        <v>#N/A</v>
      </c>
      <c r="BN195" s="89" t="e">
        <f ca="true">+IF(AND(ISNUMBER(OFFSET('Hygiene Data'!$H$9,0,10*ROW('Hygiene Data'!H189))),'Data Summary'!EC195="Yes"),OFFSET('Hygiene Data'!$H$9,0,10*ROW('Hygiene Data'!H189)),NA())</f>
        <v>#N/A</v>
      </c>
      <c r="BO195" s="89" t="e">
        <f ca="true">+IF(AND(ISNUMBER(OFFSET('Hygiene Data'!$I$5,0,10*ROW('Hygiene Data'!I189))),'Data Summary'!ED195="Yes"),OFFSET('Hygiene Data'!$I$5,0,10*ROW('Hygiene Data'!I189)),NA())</f>
        <v>#N/A</v>
      </c>
      <c r="BP195" s="89" t="e">
        <f ca="true">+IF(AND(ISNUMBER(OFFSET('Hygiene Data'!$I$7,0,10*ROW('Hygiene Data'!I189))),'Data Summary'!EE195="Yes"),OFFSET('Hygiene Data'!$I$7,0,10*ROW('Hygiene Data'!I189)),NA())</f>
        <v>#N/A</v>
      </c>
      <c r="BQ195" s="89" t="e">
        <f ca="true">+IF(AND(ISNUMBER(OFFSET('Hygiene Data'!$I$9,0,10*ROW('Hygiene Data'!I189))),'Data Summary'!EF195="Yes"),OFFSET('Hygiene Data'!$I$9,0,10*ROW('Hygiene Data'!I189)),NA())</f>
        <v>#N/A</v>
      </c>
    </row>
    <row xmlns:x14ac="http://schemas.microsoft.com/office/spreadsheetml/2009/9/ac" r="196" x14ac:dyDescent="0.2">
      <c r="A196" s="326" t="e">
        <f ca="true">+RIGHT('Data Summary'!A196,LEN('Data Summary'!A196)-9)</f>
        <v>#VALUE!</v>
      </c>
      <c r="B196" s="34" t="str">
        <f ca="true">+IF(ISTEXT('Data Summary'!B196),'Data Summary'!B196,"")</f>
        <v/>
      </c>
      <c r="C196" s="325" t="e">
        <f ca="true">+VALUE('Data Summary'!C196)</f>
        <v>#VALUE!</v>
      </c>
      <c r="D196" s="87" t="e">
        <f ca="true">+IF(AND(ISNUMBER(OFFSET('Water Data'!$D$4,0,10*ROW('Water Data'!D190))),'Data Summary'!BS196="Yes"),100-OFFSET('Water Data'!$D$4,0,10*ROW('Water Data'!D190)),NA())</f>
        <v>#N/A</v>
      </c>
      <c r="E196" s="87" t="e">
        <f ca="true">+IF(AND(ISNUMBER(OFFSET('Water Data'!$D$6,0,10*ROW('Water Data'!D190))),'Data Summary'!BT196="Yes"),OFFSET('Water Data'!$D$6,0,10*ROW('Water Data'!D190)),NA())</f>
        <v>#N/A</v>
      </c>
      <c r="F196" s="87" t="e">
        <f ca="true">+IF(AND(ISNUMBER(OFFSET('Water Data'!$D$9,0,10*ROW('Water Data'!D190))),'Data Summary'!BU196="Yes"),OFFSET('Water Data'!$D$9,0,10*ROW('Water Data'!D190)),NA())</f>
        <v>#N/A</v>
      </c>
      <c r="G196" s="87" t="e">
        <f ca="true">+IF(AND(ISNUMBER(OFFSET('Water Data'!$E$4,0,10*ROW('Water Data'!E190))),'Data Summary'!BV196="Yes"),100-OFFSET('Water Data'!$E$4,0,10*ROW('Water Data'!E190)),NA())</f>
        <v>#N/A</v>
      </c>
      <c r="H196" s="87" t="e">
        <f ca="true">+IF(AND(ISNUMBER(OFFSET('Water Data'!$E$6,0,10*ROW('Water Data'!E190))),'Data Summary'!BW196="Yes"),OFFSET('Water Data'!$E$6,0,10*ROW('Water Data'!E190)),NA())</f>
        <v>#N/A</v>
      </c>
      <c r="I196" s="87" t="e">
        <f ca="true">+IF(AND(ISNUMBER(OFFSET('Water Data'!$E$9,0,10*ROW('Water Data'!E190))),'Data Summary'!BX196="Yes"),OFFSET('Water Data'!$E$9,0,10*ROW('Water Data'!E190)),NA())</f>
        <v>#N/A</v>
      </c>
      <c r="J196" s="87" t="e">
        <f ca="true">+IF(AND(ISNUMBER(OFFSET('Water Data'!$F$4,0,10*ROW('Water Data'!F190))),'Data Summary'!BY196="Yes"),100-OFFSET('Water Data'!$F$4,0,10*ROW('Water Data'!F190)),NA())</f>
        <v>#N/A</v>
      </c>
      <c r="K196" s="87" t="e">
        <f ca="true">+IF(AND(ISNUMBER(OFFSET('Water Data'!$F$6,0,10*ROW('Water Data'!F190))),'Data Summary'!BZ196="Yes"),OFFSET('Water Data'!$F$6,0,10*ROW('Water Data'!F190)),NA())</f>
        <v>#N/A</v>
      </c>
      <c r="L196" s="87" t="e">
        <f ca="true">+IF(AND(ISNUMBER(OFFSET('Water Data'!$F$9,0,10*ROW('Water Data'!F190))),'Data Summary'!CA196="Yes"),OFFSET('Water Data'!$F$9,0,10*ROW('Water Data'!F190)),NA())</f>
        <v>#N/A</v>
      </c>
      <c r="M196" s="87" t="e">
        <f ca="true">+IF(AND(ISNUMBER(OFFSET('Water Data'!$G$4,0,10*ROW('Water Data'!G190))),'Data Summary'!CB196="Yes"),100-OFFSET('Water Data'!$G$4,0,10*ROW('Water Data'!G190)),NA())</f>
        <v>#N/A</v>
      </c>
      <c r="N196" s="87" t="e">
        <f ca="true">+IF(AND(ISNUMBER(OFFSET('Water Data'!$G$6,0,10*ROW('Water Data'!G190))),'Data Summary'!CC196="Yes"),OFFSET('Water Data'!$G$6,0,10*ROW('Water Data'!G190)),NA())</f>
        <v>#N/A</v>
      </c>
      <c r="O196" s="87" t="e">
        <f ca="true">+IF(AND(ISNUMBER(OFFSET('Water Data'!$G$9,0,10*ROW('Water Data'!G190))),'Data Summary'!CD196="Yes"),OFFSET('Water Data'!$G$9,0,10*ROW('Water Data'!G190)),NA())</f>
        <v>#N/A</v>
      </c>
      <c r="P196" s="87" t="e">
        <f ca="true">+IF(AND(ISNUMBER(OFFSET('Water Data'!$H$4,0,10*ROW('Water Data'!H190))),'Data Summary'!CE196="Yes"),100-OFFSET('Water Data'!$H$4,0,10*ROW('Water Data'!H190)),NA())</f>
        <v>#N/A</v>
      </c>
      <c r="Q196" s="87" t="e">
        <f ca="true">+IF(AND(ISNUMBER(OFFSET('Water Data'!$H$6,0,10*ROW('Water Data'!H190))),'Data Summary'!CF196="Yes"),OFFSET('Water Data'!$H$6,0,10*ROW('Water Data'!H190)),NA())</f>
        <v>#N/A</v>
      </c>
      <c r="R196" s="87" t="e">
        <f ca="true">+IF(AND(ISNUMBER(OFFSET('Water Data'!$H$9,0,10*ROW('Water Data'!H190))),'Data Summary'!CG196="Yes"),OFFSET('Water Data'!$H$9,0,10*ROW('Water Data'!H190)),NA())</f>
        <v>#N/A</v>
      </c>
      <c r="S196" s="87" t="e">
        <f ca="true">+IF(AND(ISNUMBER(OFFSET('Water Data'!$I$4,0,10*ROW('Water Data'!I190))),'Data Summary'!CH196="Yes"),100-OFFSET('Water Data'!$I$4,0,10*ROW('Water Data'!I190)),NA())</f>
        <v>#N/A</v>
      </c>
      <c r="T196" s="87" t="e">
        <f ca="true">+IF(AND(ISNUMBER(OFFSET('Water Data'!$I$6,0,10*ROW('Water Data'!I190))),'Data Summary'!CI196="Yes"),OFFSET('Water Data'!$I$6,0,10*ROW('Water Data'!I190)),NA())</f>
        <v>#N/A</v>
      </c>
      <c r="U196" s="87" t="e">
        <f ca="true">+IF(AND(ISNUMBER(OFFSET('Water Data'!$I$9,0,10*ROW('Water Data'!I190))),'Data Summary'!CJ196="Yes"),OFFSET('Water Data'!$I$9,0,10*ROW('Water Data'!I190)),NA())</f>
        <v>#N/A</v>
      </c>
      <c r="V196" s="88" t="e">
        <f ca="true">+IF(AND(ISNUMBER(OFFSET('Sanitation Data'!$D$4,0,10*ROW('Sanitation Data'!D190))),'Data Summary'!CK196="Yes"),100-OFFSET('Sanitation Data'!$D$4,0,10*ROW('Sanitation Data'!D190)),NA())</f>
        <v>#N/A</v>
      </c>
      <c r="W196" s="88" t="e">
        <f ca="true">+IF(AND(ISNUMBER(OFFSET('Sanitation Data'!$D$6,0,10*ROW('Sanitation Data'!D190))),'Data Summary'!CL196="Yes"),OFFSET('Sanitation Data'!$D$6,0,10*ROW('Sanitation Data'!D190)),NA())</f>
        <v>#N/A</v>
      </c>
      <c r="X196" s="88" t="e">
        <f ca="true">+IF(AND(ISNUMBER(OFFSET('Sanitation Data'!$D$10,0,10*ROW('Sanitation Data'!D190))),'Data Summary'!CM196="Yes"),OFFSET('Sanitation Data'!$D$10,0,10*ROW('Sanitation Data'!D190)),NA())</f>
        <v>#N/A</v>
      </c>
      <c r="Y196" s="88" t="e">
        <f ca="true">+IF(AND(ISNUMBER(OFFSET('Sanitation Data'!$D$11,0,10*ROW('Sanitation Data'!D190))),'Data Summary'!CN196="Yes"),OFFSET('Sanitation Data'!$D$11,0,10*ROW('Sanitation Data'!D190)),NA())</f>
        <v>#N/A</v>
      </c>
      <c r="Z196" s="88" t="e">
        <f ca="true">+IF(AND(ISNUMBER(OFFSET('Sanitation Data'!$D$12,0,10*ROW('Sanitation Data'!D190))),'Data Summary'!CO196="Yes"),OFFSET('Sanitation Data'!$D$12,0,10*ROW('Sanitation Data'!D190)),NA())</f>
        <v>#N/A</v>
      </c>
      <c r="AA196" s="88" t="e">
        <f ca="true">+IF(AND(ISNUMBER(OFFSET('Sanitation Data'!$E$4,0,10*ROW('Sanitation Data'!E190))),'Data Summary'!CP196="Yes"),100-OFFSET('Sanitation Data'!$E$4,0,10*ROW('Sanitation Data'!E190)),NA())</f>
        <v>#N/A</v>
      </c>
      <c r="AB196" s="88" t="e">
        <f ca="true">+IF(AND(ISNUMBER(OFFSET('Sanitation Data'!$E$6,0,10*ROW('Sanitation Data'!E190))),'Data Summary'!CQ196="Yes"),OFFSET('Sanitation Data'!$E$6,0,10*ROW('Sanitation Data'!E190)),NA())</f>
        <v>#N/A</v>
      </c>
      <c r="AC196" s="88" t="e">
        <f ca="true">+IF(AND(ISNUMBER(OFFSET('Sanitation Data'!$E$10,0,10*ROW('Sanitation Data'!E190))),'Data Summary'!CR196="Yes"),OFFSET('Sanitation Data'!$E$10,0,10*ROW('Sanitation Data'!E190)),NA())</f>
        <v>#N/A</v>
      </c>
      <c r="AD196" s="88" t="e">
        <f ca="true">+IF(AND(ISNUMBER(OFFSET('Sanitation Data'!$E$11,0,10*ROW('Sanitation Data'!E190))),'Data Summary'!CS196="Yes"),OFFSET('Sanitation Data'!$E$11,0,10*ROW('Sanitation Data'!E190)),NA())</f>
        <v>#N/A</v>
      </c>
      <c r="AE196" s="88" t="e">
        <f ca="true">+IF(AND(ISNUMBER(OFFSET('Sanitation Data'!$E$12,0,10*ROW('Sanitation Data'!E190))),'Data Summary'!CT196="Yes"),OFFSET('Sanitation Data'!$E$12,0,10*ROW('Sanitation Data'!E190)),NA())</f>
        <v>#N/A</v>
      </c>
      <c r="AF196" s="88" t="e">
        <f ca="true">+IF(AND(ISNUMBER(OFFSET('Sanitation Data'!$F$4,0,10*ROW('Sanitation Data'!F190))),'Data Summary'!CU196="Yes"),100-OFFSET('Sanitation Data'!$F$4,0,10*ROW('Sanitation Data'!F190)),NA())</f>
        <v>#N/A</v>
      </c>
      <c r="AG196" s="88" t="e">
        <f ca="true">+IF(AND(ISNUMBER(OFFSET('Sanitation Data'!$F$6,0,10*ROW('Sanitation Data'!F190))),'Data Summary'!CV196="Yes"),OFFSET('Sanitation Data'!$F$6,0,10*ROW('Sanitation Data'!F190)),NA())</f>
        <v>#N/A</v>
      </c>
      <c r="AH196" s="88" t="e">
        <f ca="true">+IF(AND(ISNUMBER(OFFSET('Sanitation Data'!$F$10,0,10*ROW('Sanitation Data'!F190))),'Data Summary'!CW196="Yes"),OFFSET('Sanitation Data'!$F$10,0,10*ROW('Sanitation Data'!F190)),NA())</f>
        <v>#N/A</v>
      </c>
      <c r="AI196" s="88" t="e">
        <f ca="true">+IF(AND(ISNUMBER(OFFSET('Sanitation Data'!$F$11,0,10*ROW('Sanitation Data'!F190))),'Data Summary'!CX196="Yes"),OFFSET('Sanitation Data'!$F$11,0,10*ROW('Sanitation Data'!F190)),NA())</f>
        <v>#N/A</v>
      </c>
      <c r="AJ196" s="88" t="e">
        <f ca="true">+IF(AND(ISNUMBER(OFFSET('Sanitation Data'!$F$12,0,10*ROW('Sanitation Data'!F190))),'Data Summary'!CY196="Yes"),OFFSET('Sanitation Data'!$F$12,0,10*ROW('Sanitation Data'!F190)),NA())</f>
        <v>#N/A</v>
      </c>
      <c r="AK196" s="88" t="e">
        <f ca="true">+IF(AND(ISNUMBER(OFFSET('Sanitation Data'!$G$4,0,10*ROW('Sanitation Data'!G190))),'Data Summary'!CZ196="Yes"),100-OFFSET('Sanitation Data'!$G$4,0,10*ROW('Sanitation Data'!G190)),NA())</f>
        <v>#N/A</v>
      </c>
      <c r="AL196" s="88" t="e">
        <f ca="true">+IF(AND(ISNUMBER(OFFSET('Sanitation Data'!$G$6,0,10*ROW('Sanitation Data'!G190))),'Data Summary'!DA196="Yes"),OFFSET('Sanitation Data'!$G$6,0,10*ROW('Sanitation Data'!G190)),NA())</f>
        <v>#N/A</v>
      </c>
      <c r="AM196" s="88" t="e">
        <f ca="true">+IF(AND(ISNUMBER(OFFSET('Sanitation Data'!$G$10,0,10*ROW('Sanitation Data'!G190))),'Data Summary'!DB196="Yes"),OFFSET('Sanitation Data'!$G$10,0,10*ROW('Sanitation Data'!G190)),NA())</f>
        <v>#N/A</v>
      </c>
      <c r="AN196" s="88" t="e">
        <f ca="true">+IF(AND(ISNUMBER(OFFSET('Sanitation Data'!$G$11,0,10*ROW('Sanitation Data'!G190))),'Data Summary'!DC196="Yes"),OFFSET('Sanitation Data'!$G$11,0,10*ROW('Sanitation Data'!G190)),NA())</f>
        <v>#N/A</v>
      </c>
      <c r="AO196" s="88" t="e">
        <f ca="true">+IF(AND(ISNUMBER(OFFSET('Sanitation Data'!$G$12,0,10*ROW('Sanitation Data'!G190))),'Data Summary'!DD196="Yes"),OFFSET('Sanitation Data'!$G$12,0,10*ROW('Sanitation Data'!G190)),NA())</f>
        <v>#N/A</v>
      </c>
      <c r="AP196" s="88" t="e">
        <f ca="true">+IF(AND(ISNUMBER(OFFSET('Sanitation Data'!$H$4,0,10*ROW('Sanitation Data'!H190))),'Data Summary'!DE196="Yes"),100-OFFSET('Sanitation Data'!$H$4,0,10*ROW('Sanitation Data'!H190)),NA())</f>
        <v>#N/A</v>
      </c>
      <c r="AQ196" s="88" t="e">
        <f ca="true">+IF(AND(ISNUMBER(OFFSET('Sanitation Data'!$H$6,0,10*ROW('Sanitation Data'!H190))),'Data Summary'!DF196="Yes"),OFFSET('Sanitation Data'!$H$6,0,10*ROW('Sanitation Data'!H190)),NA())</f>
        <v>#N/A</v>
      </c>
      <c r="AR196" s="88" t="e">
        <f ca="true">+IF(AND(ISNUMBER(OFFSET('Sanitation Data'!$H$10,0,10*ROW('Sanitation Data'!H190))),'Data Summary'!DG196="Yes"),OFFSET('Sanitation Data'!$H$10,0,10*ROW('Sanitation Data'!H190)),NA())</f>
        <v>#N/A</v>
      </c>
      <c r="AS196" s="88" t="e">
        <f ca="true">+IF(AND(ISNUMBER(OFFSET('Sanitation Data'!$H$11,0,10*ROW('Sanitation Data'!H190))),'Data Summary'!DH196="Yes"),OFFSET('Sanitation Data'!$H$11,0,10*ROW('Sanitation Data'!H190)),NA())</f>
        <v>#N/A</v>
      </c>
      <c r="AT196" s="88" t="e">
        <f ca="true">+IF(AND(ISNUMBER(OFFSET('Sanitation Data'!$H$12,0,10*ROW('Sanitation Data'!H190))),'Data Summary'!DI196="Yes"),OFFSET('Sanitation Data'!$H$12,0,10*ROW('Sanitation Data'!H190)),NA())</f>
        <v>#N/A</v>
      </c>
      <c r="AU196" s="88" t="e">
        <f ca="true">+IF(AND(ISNUMBER(OFFSET('Sanitation Data'!$I$4,0,10*ROW('Sanitation Data'!I190))),'Data Summary'!DJ196="Yes"),100-OFFSET('Sanitation Data'!$I$4,0,10*ROW('Sanitation Data'!I190)),NA())</f>
        <v>#N/A</v>
      </c>
      <c r="AV196" s="88" t="e">
        <f ca="true">+IF(AND(ISNUMBER(OFFSET('Sanitation Data'!$I$6,0,10*ROW('Sanitation Data'!I190))),'Data Summary'!DK196="Yes"),OFFSET('Sanitation Data'!$I$6,0,10*ROW('Sanitation Data'!I190)),NA())</f>
        <v>#N/A</v>
      </c>
      <c r="AW196" s="88" t="e">
        <f ca="true">+IF(AND(ISNUMBER(OFFSET('Sanitation Data'!$I$10,0,10*ROW('Sanitation Data'!I190))),'Data Summary'!DL196="Yes"),OFFSET('Sanitation Data'!$I$10,0,10*ROW('Sanitation Data'!I190)),NA())</f>
        <v>#N/A</v>
      </c>
      <c r="AX196" s="88" t="e">
        <f ca="true">+IF(AND(ISNUMBER(OFFSET('Sanitation Data'!$I$11,0,10*ROW('Sanitation Data'!I190))),'Data Summary'!DM196="Yes"),OFFSET('Sanitation Data'!$I$11,0,10*ROW('Sanitation Data'!I190)),NA())</f>
        <v>#N/A</v>
      </c>
      <c r="AY196" s="88" t="e">
        <f ca="true">+IF(AND(ISNUMBER(OFFSET('Sanitation Data'!$I$12,0,10*ROW('Sanitation Data'!I190))),'Data Summary'!DN196="Yes"),OFFSET('Sanitation Data'!$I$12,0,10*ROW('Sanitation Data'!I190)),NA())</f>
        <v>#N/A</v>
      </c>
      <c r="AZ196" s="89" t="e">
        <f ca="true">+IF(AND(ISNUMBER(OFFSET('Hygiene Data'!$D$5,0,10*ROW('Hygiene Data'!D190))),'Data Summary'!DO196="Yes"),OFFSET('Hygiene Data'!$D$5,0,10*ROW('Hygiene Data'!D190)),NA())</f>
        <v>#N/A</v>
      </c>
      <c r="BA196" s="89" t="e">
        <f ca="true">+IF(AND(ISNUMBER(OFFSET('Hygiene Data'!$D$7,0,10*ROW('Hygiene Data'!D190))),'Data Summary'!DP196="Yes"),OFFSET('Hygiene Data'!$D$7,0,10*ROW('Hygiene Data'!D190)),NA())</f>
        <v>#N/A</v>
      </c>
      <c r="BB196" s="89" t="e">
        <f ca="true">+IF(AND(ISNUMBER(OFFSET('Hygiene Data'!$D$9,0,10*ROW('Hygiene Data'!D190))),'Data Summary'!DQ196="Yes"),OFFSET('Hygiene Data'!$D$9,0,10*ROW('Hygiene Data'!D190)),NA())</f>
        <v>#N/A</v>
      </c>
      <c r="BC196" s="89" t="e">
        <f ca="true">+IF(AND(ISNUMBER(OFFSET('Hygiene Data'!$E$5,0,10*ROW('Hygiene Data'!E190))),'Data Summary'!DR196="Yes"),OFFSET('Hygiene Data'!$E$5,0,10*ROW('Hygiene Data'!E190)),NA())</f>
        <v>#N/A</v>
      </c>
      <c r="BD196" s="89" t="e">
        <f ca="true">+IF(AND(ISNUMBER(OFFSET('Hygiene Data'!$E$7,0,10*ROW('Hygiene Data'!E190))),'Data Summary'!DS196="Yes"),OFFSET('Hygiene Data'!$E$7,0,10*ROW('Hygiene Data'!E190)),NA())</f>
        <v>#N/A</v>
      </c>
      <c r="BE196" s="89" t="e">
        <f ca="true">+IF(AND(ISNUMBER(OFFSET('Hygiene Data'!$E$9,0,10*ROW('Hygiene Data'!E190))),'Data Summary'!DT196="Yes"),OFFSET('Hygiene Data'!$E$9,0,10*ROW('Hygiene Data'!E190)),NA())</f>
        <v>#N/A</v>
      </c>
      <c r="BF196" s="89" t="e">
        <f ca="true">+IF(AND(ISNUMBER(OFFSET('Hygiene Data'!$F$5,0,10*ROW('Hygiene Data'!F190))),'Data Summary'!DU196="Yes"),OFFSET('Hygiene Data'!$F$5,0,10*ROW('Hygiene Data'!F190)),NA())</f>
        <v>#N/A</v>
      </c>
      <c r="BG196" s="89" t="e">
        <f ca="true">+IF(AND(ISNUMBER(OFFSET('Hygiene Data'!$F$7,0,10*ROW('Hygiene Data'!F190))),'Data Summary'!DV196="Yes"),OFFSET('Hygiene Data'!$F$7,0,10*ROW('Hygiene Data'!F190)),NA())</f>
        <v>#N/A</v>
      </c>
      <c r="BH196" s="89" t="e">
        <f ca="true">+IF(AND(ISNUMBER(OFFSET('Hygiene Data'!$F$9,0,10*ROW('Hygiene Data'!F190))),'Data Summary'!DW196="Yes"),OFFSET('Hygiene Data'!$F$9,0,10*ROW('Hygiene Data'!F190)),NA())</f>
        <v>#N/A</v>
      </c>
      <c r="BI196" s="89" t="e">
        <f ca="true">+IF(AND(ISNUMBER(OFFSET('Hygiene Data'!$G$5,0,10*ROW('Hygiene Data'!G190))),'Data Summary'!DX196="Yes"),OFFSET('Hygiene Data'!$G$5,0,10*ROW('Hygiene Data'!G190)),NA())</f>
        <v>#N/A</v>
      </c>
      <c r="BJ196" s="89" t="e">
        <f ca="true">+IF(AND(ISNUMBER(OFFSET('Hygiene Data'!$G$7,0,10*ROW('Hygiene Data'!G190))),'Data Summary'!DY196="Yes"),OFFSET('Hygiene Data'!$G$7,0,10*ROW('Hygiene Data'!G190)),NA())</f>
        <v>#N/A</v>
      </c>
      <c r="BK196" s="89" t="e">
        <f ca="true">+IF(AND(ISNUMBER(OFFSET('Hygiene Data'!$G$9,0,10*ROW('Hygiene Data'!G190))),'Data Summary'!DZ196="Yes"),OFFSET('Hygiene Data'!$G$9,0,10*ROW('Hygiene Data'!G190)),NA())</f>
        <v>#N/A</v>
      </c>
      <c r="BL196" s="89" t="e">
        <f ca="true">+IF(AND(ISNUMBER(OFFSET('Hygiene Data'!$H$5,0,10*ROW('Hygiene Data'!H190))),'Data Summary'!EA196="Yes"),OFFSET('Hygiene Data'!$H$5,0,10*ROW('Hygiene Data'!H190)),NA())</f>
        <v>#N/A</v>
      </c>
      <c r="BM196" s="89" t="e">
        <f ca="true">+IF(AND(ISNUMBER(OFFSET('Hygiene Data'!$H$7,0,10*ROW('Hygiene Data'!H190))),'Data Summary'!EB196="Yes"),OFFSET('Hygiene Data'!$H$7,0,10*ROW('Hygiene Data'!H190)),NA())</f>
        <v>#N/A</v>
      </c>
      <c r="BN196" s="89" t="e">
        <f ca="true">+IF(AND(ISNUMBER(OFFSET('Hygiene Data'!$H$9,0,10*ROW('Hygiene Data'!H190))),'Data Summary'!EC196="Yes"),OFFSET('Hygiene Data'!$H$9,0,10*ROW('Hygiene Data'!H190)),NA())</f>
        <v>#N/A</v>
      </c>
      <c r="BO196" s="89" t="e">
        <f ca="true">+IF(AND(ISNUMBER(OFFSET('Hygiene Data'!$I$5,0,10*ROW('Hygiene Data'!I190))),'Data Summary'!ED196="Yes"),OFFSET('Hygiene Data'!$I$5,0,10*ROW('Hygiene Data'!I190)),NA())</f>
        <v>#N/A</v>
      </c>
      <c r="BP196" s="89" t="e">
        <f ca="true">+IF(AND(ISNUMBER(OFFSET('Hygiene Data'!$I$7,0,10*ROW('Hygiene Data'!I190))),'Data Summary'!EE196="Yes"),OFFSET('Hygiene Data'!$I$7,0,10*ROW('Hygiene Data'!I190)),NA())</f>
        <v>#N/A</v>
      </c>
      <c r="BQ196" s="89" t="e">
        <f ca="true">+IF(AND(ISNUMBER(OFFSET('Hygiene Data'!$I$9,0,10*ROW('Hygiene Data'!I190))),'Data Summary'!EF196="Yes"),OFFSET('Hygiene Data'!$I$9,0,10*ROW('Hygiene Data'!I190)),NA())</f>
        <v>#N/A</v>
      </c>
    </row>
    <row xmlns:x14ac="http://schemas.microsoft.com/office/spreadsheetml/2009/9/ac" r="197" x14ac:dyDescent="0.2">
      <c r="A197" s="326" t="e">
        <f ca="true">+RIGHT('Data Summary'!A197,LEN('Data Summary'!A197)-9)</f>
        <v>#VALUE!</v>
      </c>
      <c r="B197" s="34" t="str">
        <f ca="true">+IF(ISTEXT('Data Summary'!B197),'Data Summary'!B197,"")</f>
        <v/>
      </c>
      <c r="C197" s="325" t="e">
        <f ca="true">+VALUE('Data Summary'!C197)</f>
        <v>#VALUE!</v>
      </c>
      <c r="D197" s="87" t="e">
        <f ca="true">+IF(AND(ISNUMBER(OFFSET('Water Data'!$D$4,0,10*ROW('Water Data'!D191))),'Data Summary'!BS197="Yes"),100-OFFSET('Water Data'!$D$4,0,10*ROW('Water Data'!D191)),NA())</f>
        <v>#N/A</v>
      </c>
      <c r="E197" s="87" t="e">
        <f ca="true">+IF(AND(ISNUMBER(OFFSET('Water Data'!$D$6,0,10*ROW('Water Data'!D191))),'Data Summary'!BT197="Yes"),OFFSET('Water Data'!$D$6,0,10*ROW('Water Data'!D191)),NA())</f>
        <v>#N/A</v>
      </c>
      <c r="F197" s="87" t="e">
        <f ca="true">+IF(AND(ISNUMBER(OFFSET('Water Data'!$D$9,0,10*ROW('Water Data'!D191))),'Data Summary'!BU197="Yes"),OFFSET('Water Data'!$D$9,0,10*ROW('Water Data'!D191)),NA())</f>
        <v>#N/A</v>
      </c>
      <c r="G197" s="87" t="e">
        <f ca="true">+IF(AND(ISNUMBER(OFFSET('Water Data'!$E$4,0,10*ROW('Water Data'!E191))),'Data Summary'!BV197="Yes"),100-OFFSET('Water Data'!$E$4,0,10*ROW('Water Data'!E191)),NA())</f>
        <v>#N/A</v>
      </c>
      <c r="H197" s="87" t="e">
        <f ca="true">+IF(AND(ISNUMBER(OFFSET('Water Data'!$E$6,0,10*ROW('Water Data'!E191))),'Data Summary'!BW197="Yes"),OFFSET('Water Data'!$E$6,0,10*ROW('Water Data'!E191)),NA())</f>
        <v>#N/A</v>
      </c>
      <c r="I197" s="87" t="e">
        <f ca="true">+IF(AND(ISNUMBER(OFFSET('Water Data'!$E$9,0,10*ROW('Water Data'!E191))),'Data Summary'!BX197="Yes"),OFFSET('Water Data'!$E$9,0,10*ROW('Water Data'!E191)),NA())</f>
        <v>#N/A</v>
      </c>
      <c r="J197" s="87" t="e">
        <f ca="true">+IF(AND(ISNUMBER(OFFSET('Water Data'!$F$4,0,10*ROW('Water Data'!F191))),'Data Summary'!BY197="Yes"),100-OFFSET('Water Data'!$F$4,0,10*ROW('Water Data'!F191)),NA())</f>
        <v>#N/A</v>
      </c>
      <c r="K197" s="87" t="e">
        <f ca="true">+IF(AND(ISNUMBER(OFFSET('Water Data'!$F$6,0,10*ROW('Water Data'!F191))),'Data Summary'!BZ197="Yes"),OFFSET('Water Data'!$F$6,0,10*ROW('Water Data'!F191)),NA())</f>
        <v>#N/A</v>
      </c>
      <c r="L197" s="87" t="e">
        <f ca="true">+IF(AND(ISNUMBER(OFFSET('Water Data'!$F$9,0,10*ROW('Water Data'!F191))),'Data Summary'!CA197="Yes"),OFFSET('Water Data'!$F$9,0,10*ROW('Water Data'!F191)),NA())</f>
        <v>#N/A</v>
      </c>
      <c r="M197" s="87" t="e">
        <f ca="true">+IF(AND(ISNUMBER(OFFSET('Water Data'!$G$4,0,10*ROW('Water Data'!G191))),'Data Summary'!CB197="Yes"),100-OFFSET('Water Data'!$G$4,0,10*ROW('Water Data'!G191)),NA())</f>
        <v>#N/A</v>
      </c>
      <c r="N197" s="87" t="e">
        <f ca="true">+IF(AND(ISNUMBER(OFFSET('Water Data'!$G$6,0,10*ROW('Water Data'!G191))),'Data Summary'!CC197="Yes"),OFFSET('Water Data'!$G$6,0,10*ROW('Water Data'!G191)),NA())</f>
        <v>#N/A</v>
      </c>
      <c r="O197" s="87" t="e">
        <f ca="true">+IF(AND(ISNUMBER(OFFSET('Water Data'!$G$9,0,10*ROW('Water Data'!G191))),'Data Summary'!CD197="Yes"),OFFSET('Water Data'!$G$9,0,10*ROW('Water Data'!G191)),NA())</f>
        <v>#N/A</v>
      </c>
      <c r="P197" s="87" t="e">
        <f ca="true">+IF(AND(ISNUMBER(OFFSET('Water Data'!$H$4,0,10*ROW('Water Data'!H191))),'Data Summary'!CE197="Yes"),100-OFFSET('Water Data'!$H$4,0,10*ROW('Water Data'!H191)),NA())</f>
        <v>#N/A</v>
      </c>
      <c r="Q197" s="87" t="e">
        <f ca="true">+IF(AND(ISNUMBER(OFFSET('Water Data'!$H$6,0,10*ROW('Water Data'!H191))),'Data Summary'!CF197="Yes"),OFFSET('Water Data'!$H$6,0,10*ROW('Water Data'!H191)),NA())</f>
        <v>#N/A</v>
      </c>
      <c r="R197" s="87" t="e">
        <f ca="true">+IF(AND(ISNUMBER(OFFSET('Water Data'!$H$9,0,10*ROW('Water Data'!H191))),'Data Summary'!CG197="Yes"),OFFSET('Water Data'!$H$9,0,10*ROW('Water Data'!H191)),NA())</f>
        <v>#N/A</v>
      </c>
      <c r="S197" s="87" t="e">
        <f ca="true">+IF(AND(ISNUMBER(OFFSET('Water Data'!$I$4,0,10*ROW('Water Data'!I191))),'Data Summary'!CH197="Yes"),100-OFFSET('Water Data'!$I$4,0,10*ROW('Water Data'!I191)),NA())</f>
        <v>#N/A</v>
      </c>
      <c r="T197" s="87" t="e">
        <f ca="true">+IF(AND(ISNUMBER(OFFSET('Water Data'!$I$6,0,10*ROW('Water Data'!I191))),'Data Summary'!CI197="Yes"),OFFSET('Water Data'!$I$6,0,10*ROW('Water Data'!I191)),NA())</f>
        <v>#N/A</v>
      </c>
      <c r="U197" s="87" t="e">
        <f ca="true">+IF(AND(ISNUMBER(OFFSET('Water Data'!$I$9,0,10*ROW('Water Data'!I191))),'Data Summary'!CJ197="Yes"),OFFSET('Water Data'!$I$9,0,10*ROW('Water Data'!I191)),NA())</f>
        <v>#N/A</v>
      </c>
      <c r="V197" s="88" t="e">
        <f ca="true">+IF(AND(ISNUMBER(OFFSET('Sanitation Data'!$D$4,0,10*ROW('Sanitation Data'!D191))),'Data Summary'!CK197="Yes"),100-OFFSET('Sanitation Data'!$D$4,0,10*ROW('Sanitation Data'!D191)),NA())</f>
        <v>#N/A</v>
      </c>
      <c r="W197" s="88" t="e">
        <f ca="true">+IF(AND(ISNUMBER(OFFSET('Sanitation Data'!$D$6,0,10*ROW('Sanitation Data'!D191))),'Data Summary'!CL197="Yes"),OFFSET('Sanitation Data'!$D$6,0,10*ROW('Sanitation Data'!D191)),NA())</f>
        <v>#N/A</v>
      </c>
      <c r="X197" s="88" t="e">
        <f ca="true">+IF(AND(ISNUMBER(OFFSET('Sanitation Data'!$D$10,0,10*ROW('Sanitation Data'!D191))),'Data Summary'!CM197="Yes"),OFFSET('Sanitation Data'!$D$10,0,10*ROW('Sanitation Data'!D191)),NA())</f>
        <v>#N/A</v>
      </c>
      <c r="Y197" s="88" t="e">
        <f ca="true">+IF(AND(ISNUMBER(OFFSET('Sanitation Data'!$D$11,0,10*ROW('Sanitation Data'!D191))),'Data Summary'!CN197="Yes"),OFFSET('Sanitation Data'!$D$11,0,10*ROW('Sanitation Data'!D191)),NA())</f>
        <v>#N/A</v>
      </c>
      <c r="Z197" s="88" t="e">
        <f ca="true">+IF(AND(ISNUMBER(OFFSET('Sanitation Data'!$D$12,0,10*ROW('Sanitation Data'!D191))),'Data Summary'!CO197="Yes"),OFFSET('Sanitation Data'!$D$12,0,10*ROW('Sanitation Data'!D191)),NA())</f>
        <v>#N/A</v>
      </c>
      <c r="AA197" s="88" t="e">
        <f ca="true">+IF(AND(ISNUMBER(OFFSET('Sanitation Data'!$E$4,0,10*ROW('Sanitation Data'!E191))),'Data Summary'!CP197="Yes"),100-OFFSET('Sanitation Data'!$E$4,0,10*ROW('Sanitation Data'!E191)),NA())</f>
        <v>#N/A</v>
      </c>
      <c r="AB197" s="88" t="e">
        <f ca="true">+IF(AND(ISNUMBER(OFFSET('Sanitation Data'!$E$6,0,10*ROW('Sanitation Data'!E191))),'Data Summary'!CQ197="Yes"),OFFSET('Sanitation Data'!$E$6,0,10*ROW('Sanitation Data'!E191)),NA())</f>
        <v>#N/A</v>
      </c>
      <c r="AC197" s="88" t="e">
        <f ca="true">+IF(AND(ISNUMBER(OFFSET('Sanitation Data'!$E$10,0,10*ROW('Sanitation Data'!E191))),'Data Summary'!CR197="Yes"),OFFSET('Sanitation Data'!$E$10,0,10*ROW('Sanitation Data'!E191)),NA())</f>
        <v>#N/A</v>
      </c>
      <c r="AD197" s="88" t="e">
        <f ca="true">+IF(AND(ISNUMBER(OFFSET('Sanitation Data'!$E$11,0,10*ROW('Sanitation Data'!E191))),'Data Summary'!CS197="Yes"),OFFSET('Sanitation Data'!$E$11,0,10*ROW('Sanitation Data'!E191)),NA())</f>
        <v>#N/A</v>
      </c>
      <c r="AE197" s="88" t="e">
        <f ca="true">+IF(AND(ISNUMBER(OFFSET('Sanitation Data'!$E$12,0,10*ROW('Sanitation Data'!E191))),'Data Summary'!CT197="Yes"),OFFSET('Sanitation Data'!$E$12,0,10*ROW('Sanitation Data'!E191)),NA())</f>
        <v>#N/A</v>
      </c>
      <c r="AF197" s="88" t="e">
        <f ca="true">+IF(AND(ISNUMBER(OFFSET('Sanitation Data'!$F$4,0,10*ROW('Sanitation Data'!F191))),'Data Summary'!CU197="Yes"),100-OFFSET('Sanitation Data'!$F$4,0,10*ROW('Sanitation Data'!F191)),NA())</f>
        <v>#N/A</v>
      </c>
      <c r="AG197" s="88" t="e">
        <f ca="true">+IF(AND(ISNUMBER(OFFSET('Sanitation Data'!$F$6,0,10*ROW('Sanitation Data'!F191))),'Data Summary'!CV197="Yes"),OFFSET('Sanitation Data'!$F$6,0,10*ROW('Sanitation Data'!F191)),NA())</f>
        <v>#N/A</v>
      </c>
      <c r="AH197" s="88" t="e">
        <f ca="true">+IF(AND(ISNUMBER(OFFSET('Sanitation Data'!$F$10,0,10*ROW('Sanitation Data'!F191))),'Data Summary'!CW197="Yes"),OFFSET('Sanitation Data'!$F$10,0,10*ROW('Sanitation Data'!F191)),NA())</f>
        <v>#N/A</v>
      </c>
      <c r="AI197" s="88" t="e">
        <f ca="true">+IF(AND(ISNUMBER(OFFSET('Sanitation Data'!$F$11,0,10*ROW('Sanitation Data'!F191))),'Data Summary'!CX197="Yes"),OFFSET('Sanitation Data'!$F$11,0,10*ROW('Sanitation Data'!F191)),NA())</f>
        <v>#N/A</v>
      </c>
      <c r="AJ197" s="88" t="e">
        <f ca="true">+IF(AND(ISNUMBER(OFFSET('Sanitation Data'!$F$12,0,10*ROW('Sanitation Data'!F191))),'Data Summary'!CY197="Yes"),OFFSET('Sanitation Data'!$F$12,0,10*ROW('Sanitation Data'!F191)),NA())</f>
        <v>#N/A</v>
      </c>
      <c r="AK197" s="88" t="e">
        <f ca="true">+IF(AND(ISNUMBER(OFFSET('Sanitation Data'!$G$4,0,10*ROW('Sanitation Data'!G191))),'Data Summary'!CZ197="Yes"),100-OFFSET('Sanitation Data'!$G$4,0,10*ROW('Sanitation Data'!G191)),NA())</f>
        <v>#N/A</v>
      </c>
      <c r="AL197" s="88" t="e">
        <f ca="true">+IF(AND(ISNUMBER(OFFSET('Sanitation Data'!$G$6,0,10*ROW('Sanitation Data'!G191))),'Data Summary'!DA197="Yes"),OFFSET('Sanitation Data'!$G$6,0,10*ROW('Sanitation Data'!G191)),NA())</f>
        <v>#N/A</v>
      </c>
      <c r="AM197" s="88" t="e">
        <f ca="true">+IF(AND(ISNUMBER(OFFSET('Sanitation Data'!$G$10,0,10*ROW('Sanitation Data'!G191))),'Data Summary'!DB197="Yes"),OFFSET('Sanitation Data'!$G$10,0,10*ROW('Sanitation Data'!G191)),NA())</f>
        <v>#N/A</v>
      </c>
      <c r="AN197" s="88" t="e">
        <f ca="true">+IF(AND(ISNUMBER(OFFSET('Sanitation Data'!$G$11,0,10*ROW('Sanitation Data'!G191))),'Data Summary'!DC197="Yes"),OFFSET('Sanitation Data'!$G$11,0,10*ROW('Sanitation Data'!G191)),NA())</f>
        <v>#N/A</v>
      </c>
      <c r="AO197" s="88" t="e">
        <f ca="true">+IF(AND(ISNUMBER(OFFSET('Sanitation Data'!$G$12,0,10*ROW('Sanitation Data'!G191))),'Data Summary'!DD197="Yes"),OFFSET('Sanitation Data'!$G$12,0,10*ROW('Sanitation Data'!G191)),NA())</f>
        <v>#N/A</v>
      </c>
      <c r="AP197" s="88" t="e">
        <f ca="true">+IF(AND(ISNUMBER(OFFSET('Sanitation Data'!$H$4,0,10*ROW('Sanitation Data'!H191))),'Data Summary'!DE197="Yes"),100-OFFSET('Sanitation Data'!$H$4,0,10*ROW('Sanitation Data'!H191)),NA())</f>
        <v>#N/A</v>
      </c>
      <c r="AQ197" s="88" t="e">
        <f ca="true">+IF(AND(ISNUMBER(OFFSET('Sanitation Data'!$H$6,0,10*ROW('Sanitation Data'!H191))),'Data Summary'!DF197="Yes"),OFFSET('Sanitation Data'!$H$6,0,10*ROW('Sanitation Data'!H191)),NA())</f>
        <v>#N/A</v>
      </c>
      <c r="AR197" s="88" t="e">
        <f ca="true">+IF(AND(ISNUMBER(OFFSET('Sanitation Data'!$H$10,0,10*ROW('Sanitation Data'!H191))),'Data Summary'!DG197="Yes"),OFFSET('Sanitation Data'!$H$10,0,10*ROW('Sanitation Data'!H191)),NA())</f>
        <v>#N/A</v>
      </c>
      <c r="AS197" s="88" t="e">
        <f ca="true">+IF(AND(ISNUMBER(OFFSET('Sanitation Data'!$H$11,0,10*ROW('Sanitation Data'!H191))),'Data Summary'!DH197="Yes"),OFFSET('Sanitation Data'!$H$11,0,10*ROW('Sanitation Data'!H191)),NA())</f>
        <v>#N/A</v>
      </c>
      <c r="AT197" s="88" t="e">
        <f ca="true">+IF(AND(ISNUMBER(OFFSET('Sanitation Data'!$H$12,0,10*ROW('Sanitation Data'!H191))),'Data Summary'!DI197="Yes"),OFFSET('Sanitation Data'!$H$12,0,10*ROW('Sanitation Data'!H191)),NA())</f>
        <v>#N/A</v>
      </c>
      <c r="AU197" s="88" t="e">
        <f ca="true">+IF(AND(ISNUMBER(OFFSET('Sanitation Data'!$I$4,0,10*ROW('Sanitation Data'!I191))),'Data Summary'!DJ197="Yes"),100-OFFSET('Sanitation Data'!$I$4,0,10*ROW('Sanitation Data'!I191)),NA())</f>
        <v>#N/A</v>
      </c>
      <c r="AV197" s="88" t="e">
        <f ca="true">+IF(AND(ISNUMBER(OFFSET('Sanitation Data'!$I$6,0,10*ROW('Sanitation Data'!I191))),'Data Summary'!DK197="Yes"),OFFSET('Sanitation Data'!$I$6,0,10*ROW('Sanitation Data'!I191)),NA())</f>
        <v>#N/A</v>
      </c>
      <c r="AW197" s="88" t="e">
        <f ca="true">+IF(AND(ISNUMBER(OFFSET('Sanitation Data'!$I$10,0,10*ROW('Sanitation Data'!I191))),'Data Summary'!DL197="Yes"),OFFSET('Sanitation Data'!$I$10,0,10*ROW('Sanitation Data'!I191)),NA())</f>
        <v>#N/A</v>
      </c>
      <c r="AX197" s="88" t="e">
        <f ca="true">+IF(AND(ISNUMBER(OFFSET('Sanitation Data'!$I$11,0,10*ROW('Sanitation Data'!I191))),'Data Summary'!DM197="Yes"),OFFSET('Sanitation Data'!$I$11,0,10*ROW('Sanitation Data'!I191)),NA())</f>
        <v>#N/A</v>
      </c>
      <c r="AY197" s="88" t="e">
        <f ca="true">+IF(AND(ISNUMBER(OFFSET('Sanitation Data'!$I$12,0,10*ROW('Sanitation Data'!I191))),'Data Summary'!DN197="Yes"),OFFSET('Sanitation Data'!$I$12,0,10*ROW('Sanitation Data'!I191)),NA())</f>
        <v>#N/A</v>
      </c>
      <c r="AZ197" s="89" t="e">
        <f ca="true">+IF(AND(ISNUMBER(OFFSET('Hygiene Data'!$D$5,0,10*ROW('Hygiene Data'!D191))),'Data Summary'!DO197="Yes"),OFFSET('Hygiene Data'!$D$5,0,10*ROW('Hygiene Data'!D191)),NA())</f>
        <v>#N/A</v>
      </c>
      <c r="BA197" s="89" t="e">
        <f ca="true">+IF(AND(ISNUMBER(OFFSET('Hygiene Data'!$D$7,0,10*ROW('Hygiene Data'!D191))),'Data Summary'!DP197="Yes"),OFFSET('Hygiene Data'!$D$7,0,10*ROW('Hygiene Data'!D191)),NA())</f>
        <v>#N/A</v>
      </c>
      <c r="BB197" s="89" t="e">
        <f ca="true">+IF(AND(ISNUMBER(OFFSET('Hygiene Data'!$D$9,0,10*ROW('Hygiene Data'!D191))),'Data Summary'!DQ197="Yes"),OFFSET('Hygiene Data'!$D$9,0,10*ROW('Hygiene Data'!D191)),NA())</f>
        <v>#N/A</v>
      </c>
      <c r="BC197" s="89" t="e">
        <f ca="true">+IF(AND(ISNUMBER(OFFSET('Hygiene Data'!$E$5,0,10*ROW('Hygiene Data'!E191))),'Data Summary'!DR197="Yes"),OFFSET('Hygiene Data'!$E$5,0,10*ROW('Hygiene Data'!E191)),NA())</f>
        <v>#N/A</v>
      </c>
      <c r="BD197" s="89" t="e">
        <f ca="true">+IF(AND(ISNUMBER(OFFSET('Hygiene Data'!$E$7,0,10*ROW('Hygiene Data'!E191))),'Data Summary'!DS197="Yes"),OFFSET('Hygiene Data'!$E$7,0,10*ROW('Hygiene Data'!E191)),NA())</f>
        <v>#N/A</v>
      </c>
      <c r="BE197" s="89" t="e">
        <f ca="true">+IF(AND(ISNUMBER(OFFSET('Hygiene Data'!$E$9,0,10*ROW('Hygiene Data'!E191))),'Data Summary'!DT197="Yes"),OFFSET('Hygiene Data'!$E$9,0,10*ROW('Hygiene Data'!E191)),NA())</f>
        <v>#N/A</v>
      </c>
      <c r="BF197" s="89" t="e">
        <f ca="true">+IF(AND(ISNUMBER(OFFSET('Hygiene Data'!$F$5,0,10*ROW('Hygiene Data'!F191))),'Data Summary'!DU197="Yes"),OFFSET('Hygiene Data'!$F$5,0,10*ROW('Hygiene Data'!F191)),NA())</f>
        <v>#N/A</v>
      </c>
      <c r="BG197" s="89" t="e">
        <f ca="true">+IF(AND(ISNUMBER(OFFSET('Hygiene Data'!$F$7,0,10*ROW('Hygiene Data'!F191))),'Data Summary'!DV197="Yes"),OFFSET('Hygiene Data'!$F$7,0,10*ROW('Hygiene Data'!F191)),NA())</f>
        <v>#N/A</v>
      </c>
      <c r="BH197" s="89" t="e">
        <f ca="true">+IF(AND(ISNUMBER(OFFSET('Hygiene Data'!$F$9,0,10*ROW('Hygiene Data'!F191))),'Data Summary'!DW197="Yes"),OFFSET('Hygiene Data'!$F$9,0,10*ROW('Hygiene Data'!F191)),NA())</f>
        <v>#N/A</v>
      </c>
      <c r="BI197" s="89" t="e">
        <f ca="true">+IF(AND(ISNUMBER(OFFSET('Hygiene Data'!$G$5,0,10*ROW('Hygiene Data'!G191))),'Data Summary'!DX197="Yes"),OFFSET('Hygiene Data'!$G$5,0,10*ROW('Hygiene Data'!G191)),NA())</f>
        <v>#N/A</v>
      </c>
      <c r="BJ197" s="89" t="e">
        <f ca="true">+IF(AND(ISNUMBER(OFFSET('Hygiene Data'!$G$7,0,10*ROW('Hygiene Data'!G191))),'Data Summary'!DY197="Yes"),OFFSET('Hygiene Data'!$G$7,0,10*ROW('Hygiene Data'!G191)),NA())</f>
        <v>#N/A</v>
      </c>
      <c r="BK197" s="89" t="e">
        <f ca="true">+IF(AND(ISNUMBER(OFFSET('Hygiene Data'!$G$9,0,10*ROW('Hygiene Data'!G191))),'Data Summary'!DZ197="Yes"),OFFSET('Hygiene Data'!$G$9,0,10*ROW('Hygiene Data'!G191)),NA())</f>
        <v>#N/A</v>
      </c>
      <c r="BL197" s="89" t="e">
        <f ca="true">+IF(AND(ISNUMBER(OFFSET('Hygiene Data'!$H$5,0,10*ROW('Hygiene Data'!H191))),'Data Summary'!EA197="Yes"),OFFSET('Hygiene Data'!$H$5,0,10*ROW('Hygiene Data'!H191)),NA())</f>
        <v>#N/A</v>
      </c>
      <c r="BM197" s="89" t="e">
        <f ca="true">+IF(AND(ISNUMBER(OFFSET('Hygiene Data'!$H$7,0,10*ROW('Hygiene Data'!H191))),'Data Summary'!EB197="Yes"),OFFSET('Hygiene Data'!$H$7,0,10*ROW('Hygiene Data'!H191)),NA())</f>
        <v>#N/A</v>
      </c>
      <c r="BN197" s="89" t="e">
        <f ca="true">+IF(AND(ISNUMBER(OFFSET('Hygiene Data'!$H$9,0,10*ROW('Hygiene Data'!H191))),'Data Summary'!EC197="Yes"),OFFSET('Hygiene Data'!$H$9,0,10*ROW('Hygiene Data'!H191)),NA())</f>
        <v>#N/A</v>
      </c>
      <c r="BO197" s="89" t="e">
        <f ca="true">+IF(AND(ISNUMBER(OFFSET('Hygiene Data'!$I$5,0,10*ROW('Hygiene Data'!I191))),'Data Summary'!ED197="Yes"),OFFSET('Hygiene Data'!$I$5,0,10*ROW('Hygiene Data'!I191)),NA())</f>
        <v>#N/A</v>
      </c>
      <c r="BP197" s="89" t="e">
        <f ca="true">+IF(AND(ISNUMBER(OFFSET('Hygiene Data'!$I$7,0,10*ROW('Hygiene Data'!I191))),'Data Summary'!EE197="Yes"),OFFSET('Hygiene Data'!$I$7,0,10*ROW('Hygiene Data'!I191)),NA())</f>
        <v>#N/A</v>
      </c>
      <c r="BQ197" s="89" t="e">
        <f ca="true">+IF(AND(ISNUMBER(OFFSET('Hygiene Data'!$I$9,0,10*ROW('Hygiene Data'!I191))),'Data Summary'!EF197="Yes"),OFFSET('Hygiene Data'!$I$9,0,10*ROW('Hygiene Data'!I191)),NA())</f>
        <v>#N/A</v>
      </c>
    </row>
    <row xmlns:x14ac="http://schemas.microsoft.com/office/spreadsheetml/2009/9/ac" r="198" x14ac:dyDescent="0.2">
      <c r="A198" s="326" t="e">
        <f ca="true">+RIGHT('Data Summary'!A198,LEN('Data Summary'!A198)-9)</f>
        <v>#VALUE!</v>
      </c>
      <c r="B198" s="34" t="str">
        <f ca="true">+IF(ISTEXT('Data Summary'!B198),'Data Summary'!B198,"")</f>
        <v/>
      </c>
      <c r="C198" s="325" t="e">
        <f ca="true">+VALUE('Data Summary'!C198)</f>
        <v>#VALUE!</v>
      </c>
      <c r="D198" s="87" t="e">
        <f ca="true">+IF(AND(ISNUMBER(OFFSET('Water Data'!$D$4,0,10*ROW('Water Data'!D192))),'Data Summary'!BS198="Yes"),100-OFFSET('Water Data'!$D$4,0,10*ROW('Water Data'!D192)),NA())</f>
        <v>#N/A</v>
      </c>
      <c r="E198" s="87" t="e">
        <f ca="true">+IF(AND(ISNUMBER(OFFSET('Water Data'!$D$6,0,10*ROW('Water Data'!D192))),'Data Summary'!BT198="Yes"),OFFSET('Water Data'!$D$6,0,10*ROW('Water Data'!D192)),NA())</f>
        <v>#N/A</v>
      </c>
      <c r="F198" s="87" t="e">
        <f ca="true">+IF(AND(ISNUMBER(OFFSET('Water Data'!$D$9,0,10*ROW('Water Data'!D192))),'Data Summary'!BU198="Yes"),OFFSET('Water Data'!$D$9,0,10*ROW('Water Data'!D192)),NA())</f>
        <v>#N/A</v>
      </c>
      <c r="G198" s="87" t="e">
        <f ca="true">+IF(AND(ISNUMBER(OFFSET('Water Data'!$E$4,0,10*ROW('Water Data'!E192))),'Data Summary'!BV198="Yes"),100-OFFSET('Water Data'!$E$4,0,10*ROW('Water Data'!E192)),NA())</f>
        <v>#N/A</v>
      </c>
      <c r="H198" s="87" t="e">
        <f ca="true">+IF(AND(ISNUMBER(OFFSET('Water Data'!$E$6,0,10*ROW('Water Data'!E192))),'Data Summary'!BW198="Yes"),OFFSET('Water Data'!$E$6,0,10*ROW('Water Data'!E192)),NA())</f>
        <v>#N/A</v>
      </c>
      <c r="I198" s="87" t="e">
        <f ca="true">+IF(AND(ISNUMBER(OFFSET('Water Data'!$E$9,0,10*ROW('Water Data'!E192))),'Data Summary'!BX198="Yes"),OFFSET('Water Data'!$E$9,0,10*ROW('Water Data'!E192)),NA())</f>
        <v>#N/A</v>
      </c>
      <c r="J198" s="87" t="e">
        <f ca="true">+IF(AND(ISNUMBER(OFFSET('Water Data'!$F$4,0,10*ROW('Water Data'!F192))),'Data Summary'!BY198="Yes"),100-OFFSET('Water Data'!$F$4,0,10*ROW('Water Data'!F192)),NA())</f>
        <v>#N/A</v>
      </c>
      <c r="K198" s="87" t="e">
        <f ca="true">+IF(AND(ISNUMBER(OFFSET('Water Data'!$F$6,0,10*ROW('Water Data'!F192))),'Data Summary'!BZ198="Yes"),OFFSET('Water Data'!$F$6,0,10*ROW('Water Data'!F192)),NA())</f>
        <v>#N/A</v>
      </c>
      <c r="L198" s="87" t="e">
        <f ca="true">+IF(AND(ISNUMBER(OFFSET('Water Data'!$F$9,0,10*ROW('Water Data'!F192))),'Data Summary'!CA198="Yes"),OFFSET('Water Data'!$F$9,0,10*ROW('Water Data'!F192)),NA())</f>
        <v>#N/A</v>
      </c>
      <c r="M198" s="87" t="e">
        <f ca="true">+IF(AND(ISNUMBER(OFFSET('Water Data'!$G$4,0,10*ROW('Water Data'!G192))),'Data Summary'!CB198="Yes"),100-OFFSET('Water Data'!$G$4,0,10*ROW('Water Data'!G192)),NA())</f>
        <v>#N/A</v>
      </c>
      <c r="N198" s="87" t="e">
        <f ca="true">+IF(AND(ISNUMBER(OFFSET('Water Data'!$G$6,0,10*ROW('Water Data'!G192))),'Data Summary'!CC198="Yes"),OFFSET('Water Data'!$G$6,0,10*ROW('Water Data'!G192)),NA())</f>
        <v>#N/A</v>
      </c>
      <c r="O198" s="87" t="e">
        <f ca="true">+IF(AND(ISNUMBER(OFFSET('Water Data'!$G$9,0,10*ROW('Water Data'!G192))),'Data Summary'!CD198="Yes"),OFFSET('Water Data'!$G$9,0,10*ROW('Water Data'!G192)),NA())</f>
        <v>#N/A</v>
      </c>
      <c r="P198" s="87" t="e">
        <f ca="true">+IF(AND(ISNUMBER(OFFSET('Water Data'!$H$4,0,10*ROW('Water Data'!H192))),'Data Summary'!CE198="Yes"),100-OFFSET('Water Data'!$H$4,0,10*ROW('Water Data'!H192)),NA())</f>
        <v>#N/A</v>
      </c>
      <c r="Q198" s="87" t="e">
        <f ca="true">+IF(AND(ISNUMBER(OFFSET('Water Data'!$H$6,0,10*ROW('Water Data'!H192))),'Data Summary'!CF198="Yes"),OFFSET('Water Data'!$H$6,0,10*ROW('Water Data'!H192)),NA())</f>
        <v>#N/A</v>
      </c>
      <c r="R198" s="87" t="e">
        <f ca="true">+IF(AND(ISNUMBER(OFFSET('Water Data'!$H$9,0,10*ROW('Water Data'!H192))),'Data Summary'!CG198="Yes"),OFFSET('Water Data'!$H$9,0,10*ROW('Water Data'!H192)),NA())</f>
        <v>#N/A</v>
      </c>
      <c r="S198" s="87" t="e">
        <f ca="true">+IF(AND(ISNUMBER(OFFSET('Water Data'!$I$4,0,10*ROW('Water Data'!I192))),'Data Summary'!CH198="Yes"),100-OFFSET('Water Data'!$I$4,0,10*ROW('Water Data'!I192)),NA())</f>
        <v>#N/A</v>
      </c>
      <c r="T198" s="87" t="e">
        <f ca="true">+IF(AND(ISNUMBER(OFFSET('Water Data'!$I$6,0,10*ROW('Water Data'!I192))),'Data Summary'!CI198="Yes"),OFFSET('Water Data'!$I$6,0,10*ROW('Water Data'!I192)),NA())</f>
        <v>#N/A</v>
      </c>
      <c r="U198" s="87" t="e">
        <f ca="true">+IF(AND(ISNUMBER(OFFSET('Water Data'!$I$9,0,10*ROW('Water Data'!I192))),'Data Summary'!CJ198="Yes"),OFFSET('Water Data'!$I$9,0,10*ROW('Water Data'!I192)),NA())</f>
        <v>#N/A</v>
      </c>
      <c r="V198" s="88" t="e">
        <f ca="true">+IF(AND(ISNUMBER(OFFSET('Sanitation Data'!$D$4,0,10*ROW('Sanitation Data'!D192))),'Data Summary'!CK198="Yes"),100-OFFSET('Sanitation Data'!$D$4,0,10*ROW('Sanitation Data'!D192)),NA())</f>
        <v>#N/A</v>
      </c>
      <c r="W198" s="88" t="e">
        <f ca="true">+IF(AND(ISNUMBER(OFFSET('Sanitation Data'!$D$6,0,10*ROW('Sanitation Data'!D192))),'Data Summary'!CL198="Yes"),OFFSET('Sanitation Data'!$D$6,0,10*ROW('Sanitation Data'!D192)),NA())</f>
        <v>#N/A</v>
      </c>
      <c r="X198" s="88" t="e">
        <f ca="true">+IF(AND(ISNUMBER(OFFSET('Sanitation Data'!$D$10,0,10*ROW('Sanitation Data'!D192))),'Data Summary'!CM198="Yes"),OFFSET('Sanitation Data'!$D$10,0,10*ROW('Sanitation Data'!D192)),NA())</f>
        <v>#N/A</v>
      </c>
      <c r="Y198" s="88" t="e">
        <f ca="true">+IF(AND(ISNUMBER(OFFSET('Sanitation Data'!$D$11,0,10*ROW('Sanitation Data'!D192))),'Data Summary'!CN198="Yes"),OFFSET('Sanitation Data'!$D$11,0,10*ROW('Sanitation Data'!D192)),NA())</f>
        <v>#N/A</v>
      </c>
      <c r="Z198" s="88" t="e">
        <f ca="true">+IF(AND(ISNUMBER(OFFSET('Sanitation Data'!$D$12,0,10*ROW('Sanitation Data'!D192))),'Data Summary'!CO198="Yes"),OFFSET('Sanitation Data'!$D$12,0,10*ROW('Sanitation Data'!D192)),NA())</f>
        <v>#N/A</v>
      </c>
      <c r="AA198" s="88" t="e">
        <f ca="true">+IF(AND(ISNUMBER(OFFSET('Sanitation Data'!$E$4,0,10*ROW('Sanitation Data'!E192))),'Data Summary'!CP198="Yes"),100-OFFSET('Sanitation Data'!$E$4,0,10*ROW('Sanitation Data'!E192)),NA())</f>
        <v>#N/A</v>
      </c>
      <c r="AB198" s="88" t="e">
        <f ca="true">+IF(AND(ISNUMBER(OFFSET('Sanitation Data'!$E$6,0,10*ROW('Sanitation Data'!E192))),'Data Summary'!CQ198="Yes"),OFFSET('Sanitation Data'!$E$6,0,10*ROW('Sanitation Data'!E192)),NA())</f>
        <v>#N/A</v>
      </c>
      <c r="AC198" s="88" t="e">
        <f ca="true">+IF(AND(ISNUMBER(OFFSET('Sanitation Data'!$E$10,0,10*ROW('Sanitation Data'!E192))),'Data Summary'!CR198="Yes"),OFFSET('Sanitation Data'!$E$10,0,10*ROW('Sanitation Data'!E192)),NA())</f>
        <v>#N/A</v>
      </c>
      <c r="AD198" s="88" t="e">
        <f ca="true">+IF(AND(ISNUMBER(OFFSET('Sanitation Data'!$E$11,0,10*ROW('Sanitation Data'!E192))),'Data Summary'!CS198="Yes"),OFFSET('Sanitation Data'!$E$11,0,10*ROW('Sanitation Data'!E192)),NA())</f>
        <v>#N/A</v>
      </c>
      <c r="AE198" s="88" t="e">
        <f ca="true">+IF(AND(ISNUMBER(OFFSET('Sanitation Data'!$E$12,0,10*ROW('Sanitation Data'!E192))),'Data Summary'!CT198="Yes"),OFFSET('Sanitation Data'!$E$12,0,10*ROW('Sanitation Data'!E192)),NA())</f>
        <v>#N/A</v>
      </c>
      <c r="AF198" s="88" t="e">
        <f ca="true">+IF(AND(ISNUMBER(OFFSET('Sanitation Data'!$F$4,0,10*ROW('Sanitation Data'!F192))),'Data Summary'!CU198="Yes"),100-OFFSET('Sanitation Data'!$F$4,0,10*ROW('Sanitation Data'!F192)),NA())</f>
        <v>#N/A</v>
      </c>
      <c r="AG198" s="88" t="e">
        <f ca="true">+IF(AND(ISNUMBER(OFFSET('Sanitation Data'!$F$6,0,10*ROW('Sanitation Data'!F192))),'Data Summary'!CV198="Yes"),OFFSET('Sanitation Data'!$F$6,0,10*ROW('Sanitation Data'!F192)),NA())</f>
        <v>#N/A</v>
      </c>
      <c r="AH198" s="88" t="e">
        <f ca="true">+IF(AND(ISNUMBER(OFFSET('Sanitation Data'!$F$10,0,10*ROW('Sanitation Data'!F192))),'Data Summary'!CW198="Yes"),OFFSET('Sanitation Data'!$F$10,0,10*ROW('Sanitation Data'!F192)),NA())</f>
        <v>#N/A</v>
      </c>
      <c r="AI198" s="88" t="e">
        <f ca="true">+IF(AND(ISNUMBER(OFFSET('Sanitation Data'!$F$11,0,10*ROW('Sanitation Data'!F192))),'Data Summary'!CX198="Yes"),OFFSET('Sanitation Data'!$F$11,0,10*ROW('Sanitation Data'!F192)),NA())</f>
        <v>#N/A</v>
      </c>
      <c r="AJ198" s="88" t="e">
        <f ca="true">+IF(AND(ISNUMBER(OFFSET('Sanitation Data'!$F$12,0,10*ROW('Sanitation Data'!F192))),'Data Summary'!CY198="Yes"),OFFSET('Sanitation Data'!$F$12,0,10*ROW('Sanitation Data'!F192)),NA())</f>
        <v>#N/A</v>
      </c>
      <c r="AK198" s="88" t="e">
        <f ca="true">+IF(AND(ISNUMBER(OFFSET('Sanitation Data'!$G$4,0,10*ROW('Sanitation Data'!G192))),'Data Summary'!CZ198="Yes"),100-OFFSET('Sanitation Data'!$G$4,0,10*ROW('Sanitation Data'!G192)),NA())</f>
        <v>#N/A</v>
      </c>
      <c r="AL198" s="88" t="e">
        <f ca="true">+IF(AND(ISNUMBER(OFFSET('Sanitation Data'!$G$6,0,10*ROW('Sanitation Data'!G192))),'Data Summary'!DA198="Yes"),OFFSET('Sanitation Data'!$G$6,0,10*ROW('Sanitation Data'!G192)),NA())</f>
        <v>#N/A</v>
      </c>
      <c r="AM198" s="88" t="e">
        <f ca="true">+IF(AND(ISNUMBER(OFFSET('Sanitation Data'!$G$10,0,10*ROW('Sanitation Data'!G192))),'Data Summary'!DB198="Yes"),OFFSET('Sanitation Data'!$G$10,0,10*ROW('Sanitation Data'!G192)),NA())</f>
        <v>#N/A</v>
      </c>
      <c r="AN198" s="88" t="e">
        <f ca="true">+IF(AND(ISNUMBER(OFFSET('Sanitation Data'!$G$11,0,10*ROW('Sanitation Data'!G192))),'Data Summary'!DC198="Yes"),OFFSET('Sanitation Data'!$G$11,0,10*ROW('Sanitation Data'!G192)),NA())</f>
        <v>#N/A</v>
      </c>
      <c r="AO198" s="88" t="e">
        <f ca="true">+IF(AND(ISNUMBER(OFFSET('Sanitation Data'!$G$12,0,10*ROW('Sanitation Data'!G192))),'Data Summary'!DD198="Yes"),OFFSET('Sanitation Data'!$G$12,0,10*ROW('Sanitation Data'!G192)),NA())</f>
        <v>#N/A</v>
      </c>
      <c r="AP198" s="88" t="e">
        <f ca="true">+IF(AND(ISNUMBER(OFFSET('Sanitation Data'!$H$4,0,10*ROW('Sanitation Data'!H192))),'Data Summary'!DE198="Yes"),100-OFFSET('Sanitation Data'!$H$4,0,10*ROW('Sanitation Data'!H192)),NA())</f>
        <v>#N/A</v>
      </c>
      <c r="AQ198" s="88" t="e">
        <f ca="true">+IF(AND(ISNUMBER(OFFSET('Sanitation Data'!$H$6,0,10*ROW('Sanitation Data'!H192))),'Data Summary'!DF198="Yes"),OFFSET('Sanitation Data'!$H$6,0,10*ROW('Sanitation Data'!H192)),NA())</f>
        <v>#N/A</v>
      </c>
      <c r="AR198" s="88" t="e">
        <f ca="true">+IF(AND(ISNUMBER(OFFSET('Sanitation Data'!$H$10,0,10*ROW('Sanitation Data'!H192))),'Data Summary'!DG198="Yes"),OFFSET('Sanitation Data'!$H$10,0,10*ROW('Sanitation Data'!H192)),NA())</f>
        <v>#N/A</v>
      </c>
      <c r="AS198" s="88" t="e">
        <f ca="true">+IF(AND(ISNUMBER(OFFSET('Sanitation Data'!$H$11,0,10*ROW('Sanitation Data'!H192))),'Data Summary'!DH198="Yes"),OFFSET('Sanitation Data'!$H$11,0,10*ROW('Sanitation Data'!H192)),NA())</f>
        <v>#N/A</v>
      </c>
      <c r="AT198" s="88" t="e">
        <f ca="true">+IF(AND(ISNUMBER(OFFSET('Sanitation Data'!$H$12,0,10*ROW('Sanitation Data'!H192))),'Data Summary'!DI198="Yes"),OFFSET('Sanitation Data'!$H$12,0,10*ROW('Sanitation Data'!H192)),NA())</f>
        <v>#N/A</v>
      </c>
      <c r="AU198" s="88" t="e">
        <f ca="true">+IF(AND(ISNUMBER(OFFSET('Sanitation Data'!$I$4,0,10*ROW('Sanitation Data'!I192))),'Data Summary'!DJ198="Yes"),100-OFFSET('Sanitation Data'!$I$4,0,10*ROW('Sanitation Data'!I192)),NA())</f>
        <v>#N/A</v>
      </c>
      <c r="AV198" s="88" t="e">
        <f ca="true">+IF(AND(ISNUMBER(OFFSET('Sanitation Data'!$I$6,0,10*ROW('Sanitation Data'!I192))),'Data Summary'!DK198="Yes"),OFFSET('Sanitation Data'!$I$6,0,10*ROW('Sanitation Data'!I192)),NA())</f>
        <v>#N/A</v>
      </c>
      <c r="AW198" s="88" t="e">
        <f ca="true">+IF(AND(ISNUMBER(OFFSET('Sanitation Data'!$I$10,0,10*ROW('Sanitation Data'!I192))),'Data Summary'!DL198="Yes"),OFFSET('Sanitation Data'!$I$10,0,10*ROW('Sanitation Data'!I192)),NA())</f>
        <v>#N/A</v>
      </c>
      <c r="AX198" s="88" t="e">
        <f ca="true">+IF(AND(ISNUMBER(OFFSET('Sanitation Data'!$I$11,0,10*ROW('Sanitation Data'!I192))),'Data Summary'!DM198="Yes"),OFFSET('Sanitation Data'!$I$11,0,10*ROW('Sanitation Data'!I192)),NA())</f>
        <v>#N/A</v>
      </c>
      <c r="AY198" s="88" t="e">
        <f ca="true">+IF(AND(ISNUMBER(OFFSET('Sanitation Data'!$I$12,0,10*ROW('Sanitation Data'!I192))),'Data Summary'!DN198="Yes"),OFFSET('Sanitation Data'!$I$12,0,10*ROW('Sanitation Data'!I192)),NA())</f>
        <v>#N/A</v>
      </c>
      <c r="AZ198" s="89" t="e">
        <f ca="true">+IF(AND(ISNUMBER(OFFSET('Hygiene Data'!$D$5,0,10*ROW('Hygiene Data'!D192))),'Data Summary'!DO198="Yes"),OFFSET('Hygiene Data'!$D$5,0,10*ROW('Hygiene Data'!D192)),NA())</f>
        <v>#N/A</v>
      </c>
      <c r="BA198" s="89" t="e">
        <f ca="true">+IF(AND(ISNUMBER(OFFSET('Hygiene Data'!$D$7,0,10*ROW('Hygiene Data'!D192))),'Data Summary'!DP198="Yes"),OFFSET('Hygiene Data'!$D$7,0,10*ROW('Hygiene Data'!D192)),NA())</f>
        <v>#N/A</v>
      </c>
      <c r="BB198" s="89" t="e">
        <f ca="true">+IF(AND(ISNUMBER(OFFSET('Hygiene Data'!$D$9,0,10*ROW('Hygiene Data'!D192))),'Data Summary'!DQ198="Yes"),OFFSET('Hygiene Data'!$D$9,0,10*ROW('Hygiene Data'!D192)),NA())</f>
        <v>#N/A</v>
      </c>
      <c r="BC198" s="89" t="e">
        <f ca="true">+IF(AND(ISNUMBER(OFFSET('Hygiene Data'!$E$5,0,10*ROW('Hygiene Data'!E192))),'Data Summary'!DR198="Yes"),OFFSET('Hygiene Data'!$E$5,0,10*ROW('Hygiene Data'!E192)),NA())</f>
        <v>#N/A</v>
      </c>
      <c r="BD198" s="89" t="e">
        <f ca="true">+IF(AND(ISNUMBER(OFFSET('Hygiene Data'!$E$7,0,10*ROW('Hygiene Data'!E192))),'Data Summary'!DS198="Yes"),OFFSET('Hygiene Data'!$E$7,0,10*ROW('Hygiene Data'!E192)),NA())</f>
        <v>#N/A</v>
      </c>
      <c r="BE198" s="89" t="e">
        <f ca="true">+IF(AND(ISNUMBER(OFFSET('Hygiene Data'!$E$9,0,10*ROW('Hygiene Data'!E192))),'Data Summary'!DT198="Yes"),OFFSET('Hygiene Data'!$E$9,0,10*ROW('Hygiene Data'!E192)),NA())</f>
        <v>#N/A</v>
      </c>
      <c r="BF198" s="89" t="e">
        <f ca="true">+IF(AND(ISNUMBER(OFFSET('Hygiene Data'!$F$5,0,10*ROW('Hygiene Data'!F192))),'Data Summary'!DU198="Yes"),OFFSET('Hygiene Data'!$F$5,0,10*ROW('Hygiene Data'!F192)),NA())</f>
        <v>#N/A</v>
      </c>
      <c r="BG198" s="89" t="e">
        <f ca="true">+IF(AND(ISNUMBER(OFFSET('Hygiene Data'!$F$7,0,10*ROW('Hygiene Data'!F192))),'Data Summary'!DV198="Yes"),OFFSET('Hygiene Data'!$F$7,0,10*ROW('Hygiene Data'!F192)),NA())</f>
        <v>#N/A</v>
      </c>
      <c r="BH198" s="89" t="e">
        <f ca="true">+IF(AND(ISNUMBER(OFFSET('Hygiene Data'!$F$9,0,10*ROW('Hygiene Data'!F192))),'Data Summary'!DW198="Yes"),OFFSET('Hygiene Data'!$F$9,0,10*ROW('Hygiene Data'!F192)),NA())</f>
        <v>#N/A</v>
      </c>
      <c r="BI198" s="89" t="e">
        <f ca="true">+IF(AND(ISNUMBER(OFFSET('Hygiene Data'!$G$5,0,10*ROW('Hygiene Data'!G192))),'Data Summary'!DX198="Yes"),OFFSET('Hygiene Data'!$G$5,0,10*ROW('Hygiene Data'!G192)),NA())</f>
        <v>#N/A</v>
      </c>
      <c r="BJ198" s="89" t="e">
        <f ca="true">+IF(AND(ISNUMBER(OFFSET('Hygiene Data'!$G$7,0,10*ROW('Hygiene Data'!G192))),'Data Summary'!DY198="Yes"),OFFSET('Hygiene Data'!$G$7,0,10*ROW('Hygiene Data'!G192)),NA())</f>
        <v>#N/A</v>
      </c>
      <c r="BK198" s="89" t="e">
        <f ca="true">+IF(AND(ISNUMBER(OFFSET('Hygiene Data'!$G$9,0,10*ROW('Hygiene Data'!G192))),'Data Summary'!DZ198="Yes"),OFFSET('Hygiene Data'!$G$9,0,10*ROW('Hygiene Data'!G192)),NA())</f>
        <v>#N/A</v>
      </c>
      <c r="BL198" s="89" t="e">
        <f ca="true">+IF(AND(ISNUMBER(OFFSET('Hygiene Data'!$H$5,0,10*ROW('Hygiene Data'!H192))),'Data Summary'!EA198="Yes"),OFFSET('Hygiene Data'!$H$5,0,10*ROW('Hygiene Data'!H192)),NA())</f>
        <v>#N/A</v>
      </c>
      <c r="BM198" s="89" t="e">
        <f ca="true">+IF(AND(ISNUMBER(OFFSET('Hygiene Data'!$H$7,0,10*ROW('Hygiene Data'!H192))),'Data Summary'!EB198="Yes"),OFFSET('Hygiene Data'!$H$7,0,10*ROW('Hygiene Data'!H192)),NA())</f>
        <v>#N/A</v>
      </c>
      <c r="BN198" s="89" t="e">
        <f ca="true">+IF(AND(ISNUMBER(OFFSET('Hygiene Data'!$H$9,0,10*ROW('Hygiene Data'!H192))),'Data Summary'!EC198="Yes"),OFFSET('Hygiene Data'!$H$9,0,10*ROW('Hygiene Data'!H192)),NA())</f>
        <v>#N/A</v>
      </c>
      <c r="BO198" s="89" t="e">
        <f ca="true">+IF(AND(ISNUMBER(OFFSET('Hygiene Data'!$I$5,0,10*ROW('Hygiene Data'!I192))),'Data Summary'!ED198="Yes"),OFFSET('Hygiene Data'!$I$5,0,10*ROW('Hygiene Data'!I192)),NA())</f>
        <v>#N/A</v>
      </c>
      <c r="BP198" s="89" t="e">
        <f ca="true">+IF(AND(ISNUMBER(OFFSET('Hygiene Data'!$I$7,0,10*ROW('Hygiene Data'!I192))),'Data Summary'!EE198="Yes"),OFFSET('Hygiene Data'!$I$7,0,10*ROW('Hygiene Data'!I192)),NA())</f>
        <v>#N/A</v>
      </c>
      <c r="BQ198" s="89" t="e">
        <f ca="true">+IF(AND(ISNUMBER(OFFSET('Hygiene Data'!$I$9,0,10*ROW('Hygiene Data'!I192))),'Data Summary'!EF198="Yes"),OFFSET('Hygiene Data'!$I$9,0,10*ROW('Hygiene Data'!I192)),NA())</f>
        <v>#N/A</v>
      </c>
    </row>
    <row xmlns:x14ac="http://schemas.microsoft.com/office/spreadsheetml/2009/9/ac" r="199" x14ac:dyDescent="0.2">
      <c r="A199" s="326" t="e">
        <f ca="true">+RIGHT('Data Summary'!A199,LEN('Data Summary'!A199)-9)</f>
        <v>#VALUE!</v>
      </c>
      <c r="B199" s="34" t="str">
        <f ca="true">+IF(ISTEXT('Data Summary'!B199),'Data Summary'!B199,"")</f>
        <v/>
      </c>
      <c r="C199" s="325" t="e">
        <f ca="true">+VALUE('Data Summary'!C199)</f>
        <v>#VALUE!</v>
      </c>
      <c r="D199" s="87" t="e">
        <f ca="true">+IF(AND(ISNUMBER(OFFSET('Water Data'!$D$4,0,10*ROW('Water Data'!D193))),'Data Summary'!BS199="Yes"),100-OFFSET('Water Data'!$D$4,0,10*ROW('Water Data'!D193)),NA())</f>
        <v>#N/A</v>
      </c>
      <c r="E199" s="87" t="e">
        <f ca="true">+IF(AND(ISNUMBER(OFFSET('Water Data'!$D$6,0,10*ROW('Water Data'!D193))),'Data Summary'!BT199="Yes"),OFFSET('Water Data'!$D$6,0,10*ROW('Water Data'!D193)),NA())</f>
        <v>#N/A</v>
      </c>
      <c r="F199" s="87" t="e">
        <f ca="true">+IF(AND(ISNUMBER(OFFSET('Water Data'!$D$9,0,10*ROW('Water Data'!D193))),'Data Summary'!BU199="Yes"),OFFSET('Water Data'!$D$9,0,10*ROW('Water Data'!D193)),NA())</f>
        <v>#N/A</v>
      </c>
      <c r="G199" s="87" t="e">
        <f ca="true">+IF(AND(ISNUMBER(OFFSET('Water Data'!$E$4,0,10*ROW('Water Data'!E193))),'Data Summary'!BV199="Yes"),100-OFFSET('Water Data'!$E$4,0,10*ROW('Water Data'!E193)),NA())</f>
        <v>#N/A</v>
      </c>
      <c r="H199" s="87" t="e">
        <f ca="true">+IF(AND(ISNUMBER(OFFSET('Water Data'!$E$6,0,10*ROW('Water Data'!E193))),'Data Summary'!BW199="Yes"),OFFSET('Water Data'!$E$6,0,10*ROW('Water Data'!E193)),NA())</f>
        <v>#N/A</v>
      </c>
      <c r="I199" s="87" t="e">
        <f ca="true">+IF(AND(ISNUMBER(OFFSET('Water Data'!$E$9,0,10*ROW('Water Data'!E193))),'Data Summary'!BX199="Yes"),OFFSET('Water Data'!$E$9,0,10*ROW('Water Data'!E193)),NA())</f>
        <v>#N/A</v>
      </c>
      <c r="J199" s="87" t="e">
        <f ca="true">+IF(AND(ISNUMBER(OFFSET('Water Data'!$F$4,0,10*ROW('Water Data'!F193))),'Data Summary'!BY199="Yes"),100-OFFSET('Water Data'!$F$4,0,10*ROW('Water Data'!F193)),NA())</f>
        <v>#N/A</v>
      </c>
      <c r="K199" s="87" t="e">
        <f ca="true">+IF(AND(ISNUMBER(OFFSET('Water Data'!$F$6,0,10*ROW('Water Data'!F193))),'Data Summary'!BZ199="Yes"),OFFSET('Water Data'!$F$6,0,10*ROW('Water Data'!F193)),NA())</f>
        <v>#N/A</v>
      </c>
      <c r="L199" s="87" t="e">
        <f ca="true">+IF(AND(ISNUMBER(OFFSET('Water Data'!$F$9,0,10*ROW('Water Data'!F193))),'Data Summary'!CA199="Yes"),OFFSET('Water Data'!$F$9,0,10*ROW('Water Data'!F193)),NA())</f>
        <v>#N/A</v>
      </c>
      <c r="M199" s="87" t="e">
        <f ca="true">+IF(AND(ISNUMBER(OFFSET('Water Data'!$G$4,0,10*ROW('Water Data'!G193))),'Data Summary'!CB199="Yes"),100-OFFSET('Water Data'!$G$4,0,10*ROW('Water Data'!G193)),NA())</f>
        <v>#N/A</v>
      </c>
      <c r="N199" s="87" t="e">
        <f ca="true">+IF(AND(ISNUMBER(OFFSET('Water Data'!$G$6,0,10*ROW('Water Data'!G193))),'Data Summary'!CC199="Yes"),OFFSET('Water Data'!$G$6,0,10*ROW('Water Data'!G193)),NA())</f>
        <v>#N/A</v>
      </c>
      <c r="O199" s="87" t="e">
        <f ca="true">+IF(AND(ISNUMBER(OFFSET('Water Data'!$G$9,0,10*ROW('Water Data'!G193))),'Data Summary'!CD199="Yes"),OFFSET('Water Data'!$G$9,0,10*ROW('Water Data'!G193)),NA())</f>
        <v>#N/A</v>
      </c>
      <c r="P199" s="87" t="e">
        <f ca="true">+IF(AND(ISNUMBER(OFFSET('Water Data'!$H$4,0,10*ROW('Water Data'!H193))),'Data Summary'!CE199="Yes"),100-OFFSET('Water Data'!$H$4,0,10*ROW('Water Data'!H193)),NA())</f>
        <v>#N/A</v>
      </c>
      <c r="Q199" s="87" t="e">
        <f ca="true">+IF(AND(ISNUMBER(OFFSET('Water Data'!$H$6,0,10*ROW('Water Data'!H193))),'Data Summary'!CF199="Yes"),OFFSET('Water Data'!$H$6,0,10*ROW('Water Data'!H193)),NA())</f>
        <v>#N/A</v>
      </c>
      <c r="R199" s="87" t="e">
        <f ca="true">+IF(AND(ISNUMBER(OFFSET('Water Data'!$H$9,0,10*ROW('Water Data'!H193))),'Data Summary'!CG199="Yes"),OFFSET('Water Data'!$H$9,0,10*ROW('Water Data'!H193)),NA())</f>
        <v>#N/A</v>
      </c>
      <c r="S199" s="87" t="e">
        <f ca="true">+IF(AND(ISNUMBER(OFFSET('Water Data'!$I$4,0,10*ROW('Water Data'!I193))),'Data Summary'!CH199="Yes"),100-OFFSET('Water Data'!$I$4,0,10*ROW('Water Data'!I193)),NA())</f>
        <v>#N/A</v>
      </c>
      <c r="T199" s="87" t="e">
        <f ca="true">+IF(AND(ISNUMBER(OFFSET('Water Data'!$I$6,0,10*ROW('Water Data'!I193))),'Data Summary'!CI199="Yes"),OFFSET('Water Data'!$I$6,0,10*ROW('Water Data'!I193)),NA())</f>
        <v>#N/A</v>
      </c>
      <c r="U199" s="87" t="e">
        <f ca="true">+IF(AND(ISNUMBER(OFFSET('Water Data'!$I$9,0,10*ROW('Water Data'!I193))),'Data Summary'!CJ199="Yes"),OFFSET('Water Data'!$I$9,0,10*ROW('Water Data'!I193)),NA())</f>
        <v>#N/A</v>
      </c>
      <c r="V199" s="88" t="e">
        <f ca="true">+IF(AND(ISNUMBER(OFFSET('Sanitation Data'!$D$4,0,10*ROW('Sanitation Data'!D193))),'Data Summary'!CK199="Yes"),100-OFFSET('Sanitation Data'!$D$4,0,10*ROW('Sanitation Data'!D193)),NA())</f>
        <v>#N/A</v>
      </c>
      <c r="W199" s="88" t="e">
        <f ca="true">+IF(AND(ISNUMBER(OFFSET('Sanitation Data'!$D$6,0,10*ROW('Sanitation Data'!D193))),'Data Summary'!CL199="Yes"),OFFSET('Sanitation Data'!$D$6,0,10*ROW('Sanitation Data'!D193)),NA())</f>
        <v>#N/A</v>
      </c>
      <c r="X199" s="88" t="e">
        <f ca="true">+IF(AND(ISNUMBER(OFFSET('Sanitation Data'!$D$10,0,10*ROW('Sanitation Data'!D193))),'Data Summary'!CM199="Yes"),OFFSET('Sanitation Data'!$D$10,0,10*ROW('Sanitation Data'!D193)),NA())</f>
        <v>#N/A</v>
      </c>
      <c r="Y199" s="88" t="e">
        <f ca="true">+IF(AND(ISNUMBER(OFFSET('Sanitation Data'!$D$11,0,10*ROW('Sanitation Data'!D193))),'Data Summary'!CN199="Yes"),OFFSET('Sanitation Data'!$D$11,0,10*ROW('Sanitation Data'!D193)),NA())</f>
        <v>#N/A</v>
      </c>
      <c r="Z199" s="88" t="e">
        <f ca="true">+IF(AND(ISNUMBER(OFFSET('Sanitation Data'!$D$12,0,10*ROW('Sanitation Data'!D193))),'Data Summary'!CO199="Yes"),OFFSET('Sanitation Data'!$D$12,0,10*ROW('Sanitation Data'!D193)),NA())</f>
        <v>#N/A</v>
      </c>
      <c r="AA199" s="88" t="e">
        <f ca="true">+IF(AND(ISNUMBER(OFFSET('Sanitation Data'!$E$4,0,10*ROW('Sanitation Data'!E193))),'Data Summary'!CP199="Yes"),100-OFFSET('Sanitation Data'!$E$4,0,10*ROW('Sanitation Data'!E193)),NA())</f>
        <v>#N/A</v>
      </c>
      <c r="AB199" s="88" t="e">
        <f ca="true">+IF(AND(ISNUMBER(OFFSET('Sanitation Data'!$E$6,0,10*ROW('Sanitation Data'!E193))),'Data Summary'!CQ199="Yes"),OFFSET('Sanitation Data'!$E$6,0,10*ROW('Sanitation Data'!E193)),NA())</f>
        <v>#N/A</v>
      </c>
      <c r="AC199" s="88" t="e">
        <f ca="true">+IF(AND(ISNUMBER(OFFSET('Sanitation Data'!$E$10,0,10*ROW('Sanitation Data'!E193))),'Data Summary'!CR199="Yes"),OFFSET('Sanitation Data'!$E$10,0,10*ROW('Sanitation Data'!E193)),NA())</f>
        <v>#N/A</v>
      </c>
      <c r="AD199" s="88" t="e">
        <f ca="true">+IF(AND(ISNUMBER(OFFSET('Sanitation Data'!$E$11,0,10*ROW('Sanitation Data'!E193))),'Data Summary'!CS199="Yes"),OFFSET('Sanitation Data'!$E$11,0,10*ROW('Sanitation Data'!E193)),NA())</f>
        <v>#N/A</v>
      </c>
      <c r="AE199" s="88" t="e">
        <f ca="true">+IF(AND(ISNUMBER(OFFSET('Sanitation Data'!$E$12,0,10*ROW('Sanitation Data'!E193))),'Data Summary'!CT199="Yes"),OFFSET('Sanitation Data'!$E$12,0,10*ROW('Sanitation Data'!E193)),NA())</f>
        <v>#N/A</v>
      </c>
      <c r="AF199" s="88" t="e">
        <f ca="true">+IF(AND(ISNUMBER(OFFSET('Sanitation Data'!$F$4,0,10*ROW('Sanitation Data'!F193))),'Data Summary'!CU199="Yes"),100-OFFSET('Sanitation Data'!$F$4,0,10*ROW('Sanitation Data'!F193)),NA())</f>
        <v>#N/A</v>
      </c>
      <c r="AG199" s="88" t="e">
        <f ca="true">+IF(AND(ISNUMBER(OFFSET('Sanitation Data'!$F$6,0,10*ROW('Sanitation Data'!F193))),'Data Summary'!CV199="Yes"),OFFSET('Sanitation Data'!$F$6,0,10*ROW('Sanitation Data'!F193)),NA())</f>
        <v>#N/A</v>
      </c>
      <c r="AH199" s="88" t="e">
        <f ca="true">+IF(AND(ISNUMBER(OFFSET('Sanitation Data'!$F$10,0,10*ROW('Sanitation Data'!F193))),'Data Summary'!CW199="Yes"),OFFSET('Sanitation Data'!$F$10,0,10*ROW('Sanitation Data'!F193)),NA())</f>
        <v>#N/A</v>
      </c>
      <c r="AI199" s="88" t="e">
        <f ca="true">+IF(AND(ISNUMBER(OFFSET('Sanitation Data'!$F$11,0,10*ROW('Sanitation Data'!F193))),'Data Summary'!CX199="Yes"),OFFSET('Sanitation Data'!$F$11,0,10*ROW('Sanitation Data'!F193)),NA())</f>
        <v>#N/A</v>
      </c>
      <c r="AJ199" s="88" t="e">
        <f ca="true">+IF(AND(ISNUMBER(OFFSET('Sanitation Data'!$F$12,0,10*ROW('Sanitation Data'!F193))),'Data Summary'!CY199="Yes"),OFFSET('Sanitation Data'!$F$12,0,10*ROW('Sanitation Data'!F193)),NA())</f>
        <v>#N/A</v>
      </c>
      <c r="AK199" s="88" t="e">
        <f ca="true">+IF(AND(ISNUMBER(OFFSET('Sanitation Data'!$G$4,0,10*ROW('Sanitation Data'!G193))),'Data Summary'!CZ199="Yes"),100-OFFSET('Sanitation Data'!$G$4,0,10*ROW('Sanitation Data'!G193)),NA())</f>
        <v>#N/A</v>
      </c>
      <c r="AL199" s="88" t="e">
        <f ca="true">+IF(AND(ISNUMBER(OFFSET('Sanitation Data'!$G$6,0,10*ROW('Sanitation Data'!G193))),'Data Summary'!DA199="Yes"),OFFSET('Sanitation Data'!$G$6,0,10*ROW('Sanitation Data'!G193)),NA())</f>
        <v>#N/A</v>
      </c>
      <c r="AM199" s="88" t="e">
        <f ca="true">+IF(AND(ISNUMBER(OFFSET('Sanitation Data'!$G$10,0,10*ROW('Sanitation Data'!G193))),'Data Summary'!DB199="Yes"),OFFSET('Sanitation Data'!$G$10,0,10*ROW('Sanitation Data'!G193)),NA())</f>
        <v>#N/A</v>
      </c>
      <c r="AN199" s="88" t="e">
        <f ca="true">+IF(AND(ISNUMBER(OFFSET('Sanitation Data'!$G$11,0,10*ROW('Sanitation Data'!G193))),'Data Summary'!DC199="Yes"),OFFSET('Sanitation Data'!$G$11,0,10*ROW('Sanitation Data'!G193)),NA())</f>
        <v>#N/A</v>
      </c>
      <c r="AO199" s="88" t="e">
        <f ca="true">+IF(AND(ISNUMBER(OFFSET('Sanitation Data'!$G$12,0,10*ROW('Sanitation Data'!G193))),'Data Summary'!DD199="Yes"),OFFSET('Sanitation Data'!$G$12,0,10*ROW('Sanitation Data'!G193)),NA())</f>
        <v>#N/A</v>
      </c>
      <c r="AP199" s="88" t="e">
        <f ca="true">+IF(AND(ISNUMBER(OFFSET('Sanitation Data'!$H$4,0,10*ROW('Sanitation Data'!H193))),'Data Summary'!DE199="Yes"),100-OFFSET('Sanitation Data'!$H$4,0,10*ROW('Sanitation Data'!H193)),NA())</f>
        <v>#N/A</v>
      </c>
      <c r="AQ199" s="88" t="e">
        <f ca="true">+IF(AND(ISNUMBER(OFFSET('Sanitation Data'!$H$6,0,10*ROW('Sanitation Data'!H193))),'Data Summary'!DF199="Yes"),OFFSET('Sanitation Data'!$H$6,0,10*ROW('Sanitation Data'!H193)),NA())</f>
        <v>#N/A</v>
      </c>
      <c r="AR199" s="88" t="e">
        <f ca="true">+IF(AND(ISNUMBER(OFFSET('Sanitation Data'!$H$10,0,10*ROW('Sanitation Data'!H193))),'Data Summary'!DG199="Yes"),OFFSET('Sanitation Data'!$H$10,0,10*ROW('Sanitation Data'!H193)),NA())</f>
        <v>#N/A</v>
      </c>
      <c r="AS199" s="88" t="e">
        <f ca="true">+IF(AND(ISNUMBER(OFFSET('Sanitation Data'!$H$11,0,10*ROW('Sanitation Data'!H193))),'Data Summary'!DH199="Yes"),OFFSET('Sanitation Data'!$H$11,0,10*ROW('Sanitation Data'!H193)),NA())</f>
        <v>#N/A</v>
      </c>
      <c r="AT199" s="88" t="e">
        <f ca="true">+IF(AND(ISNUMBER(OFFSET('Sanitation Data'!$H$12,0,10*ROW('Sanitation Data'!H193))),'Data Summary'!DI199="Yes"),OFFSET('Sanitation Data'!$H$12,0,10*ROW('Sanitation Data'!H193)),NA())</f>
        <v>#N/A</v>
      </c>
      <c r="AU199" s="88" t="e">
        <f ca="true">+IF(AND(ISNUMBER(OFFSET('Sanitation Data'!$I$4,0,10*ROW('Sanitation Data'!I193))),'Data Summary'!DJ199="Yes"),100-OFFSET('Sanitation Data'!$I$4,0,10*ROW('Sanitation Data'!I193)),NA())</f>
        <v>#N/A</v>
      </c>
      <c r="AV199" s="88" t="e">
        <f ca="true">+IF(AND(ISNUMBER(OFFSET('Sanitation Data'!$I$6,0,10*ROW('Sanitation Data'!I193))),'Data Summary'!DK199="Yes"),OFFSET('Sanitation Data'!$I$6,0,10*ROW('Sanitation Data'!I193)),NA())</f>
        <v>#N/A</v>
      </c>
      <c r="AW199" s="88" t="e">
        <f ca="true">+IF(AND(ISNUMBER(OFFSET('Sanitation Data'!$I$10,0,10*ROW('Sanitation Data'!I193))),'Data Summary'!DL199="Yes"),OFFSET('Sanitation Data'!$I$10,0,10*ROW('Sanitation Data'!I193)),NA())</f>
        <v>#N/A</v>
      </c>
      <c r="AX199" s="88" t="e">
        <f ca="true">+IF(AND(ISNUMBER(OFFSET('Sanitation Data'!$I$11,0,10*ROW('Sanitation Data'!I193))),'Data Summary'!DM199="Yes"),OFFSET('Sanitation Data'!$I$11,0,10*ROW('Sanitation Data'!I193)),NA())</f>
        <v>#N/A</v>
      </c>
      <c r="AY199" s="88" t="e">
        <f ca="true">+IF(AND(ISNUMBER(OFFSET('Sanitation Data'!$I$12,0,10*ROW('Sanitation Data'!I193))),'Data Summary'!DN199="Yes"),OFFSET('Sanitation Data'!$I$12,0,10*ROW('Sanitation Data'!I193)),NA())</f>
        <v>#N/A</v>
      </c>
      <c r="AZ199" s="89" t="e">
        <f ca="true">+IF(AND(ISNUMBER(OFFSET('Hygiene Data'!$D$5,0,10*ROW('Hygiene Data'!D193))),'Data Summary'!DO199="Yes"),OFFSET('Hygiene Data'!$D$5,0,10*ROW('Hygiene Data'!D193)),NA())</f>
        <v>#N/A</v>
      </c>
      <c r="BA199" s="89" t="e">
        <f ca="true">+IF(AND(ISNUMBER(OFFSET('Hygiene Data'!$D$7,0,10*ROW('Hygiene Data'!D193))),'Data Summary'!DP199="Yes"),OFFSET('Hygiene Data'!$D$7,0,10*ROW('Hygiene Data'!D193)),NA())</f>
        <v>#N/A</v>
      </c>
      <c r="BB199" s="89" t="e">
        <f ca="true">+IF(AND(ISNUMBER(OFFSET('Hygiene Data'!$D$9,0,10*ROW('Hygiene Data'!D193))),'Data Summary'!DQ199="Yes"),OFFSET('Hygiene Data'!$D$9,0,10*ROW('Hygiene Data'!D193)),NA())</f>
        <v>#N/A</v>
      </c>
      <c r="BC199" s="89" t="e">
        <f ca="true">+IF(AND(ISNUMBER(OFFSET('Hygiene Data'!$E$5,0,10*ROW('Hygiene Data'!E193))),'Data Summary'!DR199="Yes"),OFFSET('Hygiene Data'!$E$5,0,10*ROW('Hygiene Data'!E193)),NA())</f>
        <v>#N/A</v>
      </c>
      <c r="BD199" s="89" t="e">
        <f ca="true">+IF(AND(ISNUMBER(OFFSET('Hygiene Data'!$E$7,0,10*ROW('Hygiene Data'!E193))),'Data Summary'!DS199="Yes"),OFFSET('Hygiene Data'!$E$7,0,10*ROW('Hygiene Data'!E193)),NA())</f>
        <v>#N/A</v>
      </c>
      <c r="BE199" s="89" t="e">
        <f ca="true">+IF(AND(ISNUMBER(OFFSET('Hygiene Data'!$E$9,0,10*ROW('Hygiene Data'!E193))),'Data Summary'!DT199="Yes"),OFFSET('Hygiene Data'!$E$9,0,10*ROW('Hygiene Data'!E193)),NA())</f>
        <v>#N/A</v>
      </c>
      <c r="BF199" s="89" t="e">
        <f ca="true">+IF(AND(ISNUMBER(OFFSET('Hygiene Data'!$F$5,0,10*ROW('Hygiene Data'!F193))),'Data Summary'!DU199="Yes"),OFFSET('Hygiene Data'!$F$5,0,10*ROW('Hygiene Data'!F193)),NA())</f>
        <v>#N/A</v>
      </c>
      <c r="BG199" s="89" t="e">
        <f ca="true">+IF(AND(ISNUMBER(OFFSET('Hygiene Data'!$F$7,0,10*ROW('Hygiene Data'!F193))),'Data Summary'!DV199="Yes"),OFFSET('Hygiene Data'!$F$7,0,10*ROW('Hygiene Data'!F193)),NA())</f>
        <v>#N/A</v>
      </c>
      <c r="BH199" s="89" t="e">
        <f ca="true">+IF(AND(ISNUMBER(OFFSET('Hygiene Data'!$F$9,0,10*ROW('Hygiene Data'!F193))),'Data Summary'!DW199="Yes"),OFFSET('Hygiene Data'!$F$9,0,10*ROW('Hygiene Data'!F193)),NA())</f>
        <v>#N/A</v>
      </c>
      <c r="BI199" s="89" t="e">
        <f ca="true">+IF(AND(ISNUMBER(OFFSET('Hygiene Data'!$G$5,0,10*ROW('Hygiene Data'!G193))),'Data Summary'!DX199="Yes"),OFFSET('Hygiene Data'!$G$5,0,10*ROW('Hygiene Data'!G193)),NA())</f>
        <v>#N/A</v>
      </c>
      <c r="BJ199" s="89" t="e">
        <f ca="true">+IF(AND(ISNUMBER(OFFSET('Hygiene Data'!$G$7,0,10*ROW('Hygiene Data'!G193))),'Data Summary'!DY199="Yes"),OFFSET('Hygiene Data'!$G$7,0,10*ROW('Hygiene Data'!G193)),NA())</f>
        <v>#N/A</v>
      </c>
      <c r="BK199" s="89" t="e">
        <f ca="true">+IF(AND(ISNUMBER(OFFSET('Hygiene Data'!$G$9,0,10*ROW('Hygiene Data'!G193))),'Data Summary'!DZ199="Yes"),OFFSET('Hygiene Data'!$G$9,0,10*ROW('Hygiene Data'!G193)),NA())</f>
        <v>#N/A</v>
      </c>
      <c r="BL199" s="89" t="e">
        <f ca="true">+IF(AND(ISNUMBER(OFFSET('Hygiene Data'!$H$5,0,10*ROW('Hygiene Data'!H193))),'Data Summary'!EA199="Yes"),OFFSET('Hygiene Data'!$H$5,0,10*ROW('Hygiene Data'!H193)),NA())</f>
        <v>#N/A</v>
      </c>
      <c r="BM199" s="89" t="e">
        <f ca="true">+IF(AND(ISNUMBER(OFFSET('Hygiene Data'!$H$7,0,10*ROW('Hygiene Data'!H193))),'Data Summary'!EB199="Yes"),OFFSET('Hygiene Data'!$H$7,0,10*ROW('Hygiene Data'!H193)),NA())</f>
        <v>#N/A</v>
      </c>
      <c r="BN199" s="89" t="e">
        <f ca="true">+IF(AND(ISNUMBER(OFFSET('Hygiene Data'!$H$9,0,10*ROW('Hygiene Data'!H193))),'Data Summary'!EC199="Yes"),OFFSET('Hygiene Data'!$H$9,0,10*ROW('Hygiene Data'!H193)),NA())</f>
        <v>#N/A</v>
      </c>
      <c r="BO199" s="89" t="e">
        <f ca="true">+IF(AND(ISNUMBER(OFFSET('Hygiene Data'!$I$5,0,10*ROW('Hygiene Data'!I193))),'Data Summary'!ED199="Yes"),OFFSET('Hygiene Data'!$I$5,0,10*ROW('Hygiene Data'!I193)),NA())</f>
        <v>#N/A</v>
      </c>
      <c r="BP199" s="89" t="e">
        <f ca="true">+IF(AND(ISNUMBER(OFFSET('Hygiene Data'!$I$7,0,10*ROW('Hygiene Data'!I193))),'Data Summary'!EE199="Yes"),OFFSET('Hygiene Data'!$I$7,0,10*ROW('Hygiene Data'!I193)),NA())</f>
        <v>#N/A</v>
      </c>
      <c r="BQ199" s="89" t="e">
        <f ca="true">+IF(AND(ISNUMBER(OFFSET('Hygiene Data'!$I$9,0,10*ROW('Hygiene Data'!I193))),'Data Summary'!EF199="Yes"),OFFSET('Hygiene Data'!$I$9,0,10*ROW('Hygiene Data'!I193)),NA())</f>
        <v>#N/A</v>
      </c>
    </row>
    <row xmlns:x14ac="http://schemas.microsoft.com/office/spreadsheetml/2009/9/ac" r="200" x14ac:dyDescent="0.2">
      <c r="A200" s="326" t="e">
        <f ca="true">+RIGHT('Data Summary'!A200,LEN('Data Summary'!A200)-9)</f>
        <v>#VALUE!</v>
      </c>
      <c r="B200" s="34" t="str">
        <f ca="true">+IF(ISTEXT('Data Summary'!B200),'Data Summary'!B200,"")</f>
        <v/>
      </c>
      <c r="C200" s="325" t="e">
        <f ca="true">+VALUE('Data Summary'!C200)</f>
        <v>#VALUE!</v>
      </c>
      <c r="D200" s="87" t="e">
        <f ca="true">+IF(AND(ISNUMBER(OFFSET('Water Data'!$D$4,0,10*ROW('Water Data'!D194))),'Data Summary'!BS200="Yes"),100-OFFSET('Water Data'!$D$4,0,10*ROW('Water Data'!D194)),NA())</f>
        <v>#N/A</v>
      </c>
      <c r="E200" s="87" t="e">
        <f ca="true">+IF(AND(ISNUMBER(OFFSET('Water Data'!$D$6,0,10*ROW('Water Data'!D194))),'Data Summary'!BT200="Yes"),OFFSET('Water Data'!$D$6,0,10*ROW('Water Data'!D194)),NA())</f>
        <v>#N/A</v>
      </c>
      <c r="F200" s="87" t="e">
        <f ca="true">+IF(AND(ISNUMBER(OFFSET('Water Data'!$D$9,0,10*ROW('Water Data'!D194))),'Data Summary'!BU200="Yes"),OFFSET('Water Data'!$D$9,0,10*ROW('Water Data'!D194)),NA())</f>
        <v>#N/A</v>
      </c>
      <c r="G200" s="87" t="e">
        <f ca="true">+IF(AND(ISNUMBER(OFFSET('Water Data'!$E$4,0,10*ROW('Water Data'!E194))),'Data Summary'!BV200="Yes"),100-OFFSET('Water Data'!$E$4,0,10*ROW('Water Data'!E194)),NA())</f>
        <v>#N/A</v>
      </c>
      <c r="H200" s="87" t="e">
        <f ca="true">+IF(AND(ISNUMBER(OFFSET('Water Data'!$E$6,0,10*ROW('Water Data'!E194))),'Data Summary'!BW200="Yes"),OFFSET('Water Data'!$E$6,0,10*ROW('Water Data'!E194)),NA())</f>
        <v>#N/A</v>
      </c>
      <c r="I200" s="87" t="e">
        <f ca="true">+IF(AND(ISNUMBER(OFFSET('Water Data'!$E$9,0,10*ROW('Water Data'!E194))),'Data Summary'!BX200="Yes"),OFFSET('Water Data'!$E$9,0,10*ROW('Water Data'!E194)),NA())</f>
        <v>#N/A</v>
      </c>
      <c r="J200" s="87" t="e">
        <f ca="true">+IF(AND(ISNUMBER(OFFSET('Water Data'!$F$4,0,10*ROW('Water Data'!F194))),'Data Summary'!BY200="Yes"),100-OFFSET('Water Data'!$F$4,0,10*ROW('Water Data'!F194)),NA())</f>
        <v>#N/A</v>
      </c>
      <c r="K200" s="87" t="e">
        <f ca="true">+IF(AND(ISNUMBER(OFFSET('Water Data'!$F$6,0,10*ROW('Water Data'!F194))),'Data Summary'!BZ200="Yes"),OFFSET('Water Data'!$F$6,0,10*ROW('Water Data'!F194)),NA())</f>
        <v>#N/A</v>
      </c>
      <c r="L200" s="87" t="e">
        <f ca="true">+IF(AND(ISNUMBER(OFFSET('Water Data'!$F$9,0,10*ROW('Water Data'!F194))),'Data Summary'!CA200="Yes"),OFFSET('Water Data'!$F$9,0,10*ROW('Water Data'!F194)),NA())</f>
        <v>#N/A</v>
      </c>
      <c r="M200" s="87" t="e">
        <f ca="true">+IF(AND(ISNUMBER(OFFSET('Water Data'!$G$4,0,10*ROW('Water Data'!G194))),'Data Summary'!CB200="Yes"),100-OFFSET('Water Data'!$G$4,0,10*ROW('Water Data'!G194)),NA())</f>
        <v>#N/A</v>
      </c>
      <c r="N200" s="87" t="e">
        <f ca="true">+IF(AND(ISNUMBER(OFFSET('Water Data'!$G$6,0,10*ROW('Water Data'!G194))),'Data Summary'!CC200="Yes"),OFFSET('Water Data'!$G$6,0,10*ROW('Water Data'!G194)),NA())</f>
        <v>#N/A</v>
      </c>
      <c r="O200" s="87" t="e">
        <f ca="true">+IF(AND(ISNUMBER(OFFSET('Water Data'!$G$9,0,10*ROW('Water Data'!G194))),'Data Summary'!CD200="Yes"),OFFSET('Water Data'!$G$9,0,10*ROW('Water Data'!G194)),NA())</f>
        <v>#N/A</v>
      </c>
      <c r="P200" s="87" t="e">
        <f ca="true">+IF(AND(ISNUMBER(OFFSET('Water Data'!$H$4,0,10*ROW('Water Data'!H194))),'Data Summary'!CE200="Yes"),100-OFFSET('Water Data'!$H$4,0,10*ROW('Water Data'!H194)),NA())</f>
        <v>#N/A</v>
      </c>
      <c r="Q200" s="87" t="e">
        <f ca="true">+IF(AND(ISNUMBER(OFFSET('Water Data'!$H$6,0,10*ROW('Water Data'!H194))),'Data Summary'!CF200="Yes"),OFFSET('Water Data'!$H$6,0,10*ROW('Water Data'!H194)),NA())</f>
        <v>#N/A</v>
      </c>
      <c r="R200" s="87" t="e">
        <f ca="true">+IF(AND(ISNUMBER(OFFSET('Water Data'!$H$9,0,10*ROW('Water Data'!H194))),'Data Summary'!CG200="Yes"),OFFSET('Water Data'!$H$9,0,10*ROW('Water Data'!H194)),NA())</f>
        <v>#N/A</v>
      </c>
      <c r="S200" s="87" t="e">
        <f ca="true">+IF(AND(ISNUMBER(OFFSET('Water Data'!$I$4,0,10*ROW('Water Data'!I194))),'Data Summary'!CH200="Yes"),100-OFFSET('Water Data'!$I$4,0,10*ROW('Water Data'!I194)),NA())</f>
        <v>#N/A</v>
      </c>
      <c r="T200" s="87" t="e">
        <f ca="true">+IF(AND(ISNUMBER(OFFSET('Water Data'!$I$6,0,10*ROW('Water Data'!I194))),'Data Summary'!CI200="Yes"),OFFSET('Water Data'!$I$6,0,10*ROW('Water Data'!I194)),NA())</f>
        <v>#N/A</v>
      </c>
      <c r="U200" s="87" t="e">
        <f ca="true">+IF(AND(ISNUMBER(OFFSET('Water Data'!$I$9,0,10*ROW('Water Data'!I194))),'Data Summary'!CJ200="Yes"),OFFSET('Water Data'!$I$9,0,10*ROW('Water Data'!I194)),NA())</f>
        <v>#N/A</v>
      </c>
      <c r="V200" s="88" t="e">
        <f ca="true">+IF(AND(ISNUMBER(OFFSET('Sanitation Data'!$D$4,0,10*ROW('Sanitation Data'!D194))),'Data Summary'!CK200="Yes"),100-OFFSET('Sanitation Data'!$D$4,0,10*ROW('Sanitation Data'!D194)),NA())</f>
        <v>#N/A</v>
      </c>
      <c r="W200" s="88" t="e">
        <f ca="true">+IF(AND(ISNUMBER(OFFSET('Sanitation Data'!$D$6,0,10*ROW('Sanitation Data'!D194))),'Data Summary'!CL200="Yes"),OFFSET('Sanitation Data'!$D$6,0,10*ROW('Sanitation Data'!D194)),NA())</f>
        <v>#N/A</v>
      </c>
      <c r="X200" s="88" t="e">
        <f ca="true">+IF(AND(ISNUMBER(OFFSET('Sanitation Data'!$D$10,0,10*ROW('Sanitation Data'!D194))),'Data Summary'!CM200="Yes"),OFFSET('Sanitation Data'!$D$10,0,10*ROW('Sanitation Data'!D194)),NA())</f>
        <v>#N/A</v>
      </c>
      <c r="Y200" s="88" t="e">
        <f ca="true">+IF(AND(ISNUMBER(OFFSET('Sanitation Data'!$D$11,0,10*ROW('Sanitation Data'!D194))),'Data Summary'!CN200="Yes"),OFFSET('Sanitation Data'!$D$11,0,10*ROW('Sanitation Data'!D194)),NA())</f>
        <v>#N/A</v>
      </c>
      <c r="Z200" s="88" t="e">
        <f ca="true">+IF(AND(ISNUMBER(OFFSET('Sanitation Data'!$D$12,0,10*ROW('Sanitation Data'!D194))),'Data Summary'!CO200="Yes"),OFFSET('Sanitation Data'!$D$12,0,10*ROW('Sanitation Data'!D194)),NA())</f>
        <v>#N/A</v>
      </c>
      <c r="AA200" s="88" t="e">
        <f ca="true">+IF(AND(ISNUMBER(OFFSET('Sanitation Data'!$E$4,0,10*ROW('Sanitation Data'!E194))),'Data Summary'!CP200="Yes"),100-OFFSET('Sanitation Data'!$E$4,0,10*ROW('Sanitation Data'!E194)),NA())</f>
        <v>#N/A</v>
      </c>
      <c r="AB200" s="88" t="e">
        <f ca="true">+IF(AND(ISNUMBER(OFFSET('Sanitation Data'!$E$6,0,10*ROW('Sanitation Data'!E194))),'Data Summary'!CQ200="Yes"),OFFSET('Sanitation Data'!$E$6,0,10*ROW('Sanitation Data'!E194)),NA())</f>
        <v>#N/A</v>
      </c>
      <c r="AC200" s="88" t="e">
        <f ca="true">+IF(AND(ISNUMBER(OFFSET('Sanitation Data'!$E$10,0,10*ROW('Sanitation Data'!E194))),'Data Summary'!CR200="Yes"),OFFSET('Sanitation Data'!$E$10,0,10*ROW('Sanitation Data'!E194)),NA())</f>
        <v>#N/A</v>
      </c>
      <c r="AD200" s="88" t="e">
        <f ca="true">+IF(AND(ISNUMBER(OFFSET('Sanitation Data'!$E$11,0,10*ROW('Sanitation Data'!E194))),'Data Summary'!CS200="Yes"),OFFSET('Sanitation Data'!$E$11,0,10*ROW('Sanitation Data'!E194)),NA())</f>
        <v>#N/A</v>
      </c>
      <c r="AE200" s="88" t="e">
        <f ca="true">+IF(AND(ISNUMBER(OFFSET('Sanitation Data'!$E$12,0,10*ROW('Sanitation Data'!E194))),'Data Summary'!CT200="Yes"),OFFSET('Sanitation Data'!$E$12,0,10*ROW('Sanitation Data'!E194)),NA())</f>
        <v>#N/A</v>
      </c>
      <c r="AF200" s="88" t="e">
        <f ca="true">+IF(AND(ISNUMBER(OFFSET('Sanitation Data'!$F$4,0,10*ROW('Sanitation Data'!F194))),'Data Summary'!CU200="Yes"),100-OFFSET('Sanitation Data'!$F$4,0,10*ROW('Sanitation Data'!F194)),NA())</f>
        <v>#N/A</v>
      </c>
      <c r="AG200" s="88" t="e">
        <f ca="true">+IF(AND(ISNUMBER(OFFSET('Sanitation Data'!$F$6,0,10*ROW('Sanitation Data'!F194))),'Data Summary'!CV200="Yes"),OFFSET('Sanitation Data'!$F$6,0,10*ROW('Sanitation Data'!F194)),NA())</f>
        <v>#N/A</v>
      </c>
      <c r="AH200" s="88" t="e">
        <f ca="true">+IF(AND(ISNUMBER(OFFSET('Sanitation Data'!$F$10,0,10*ROW('Sanitation Data'!F194))),'Data Summary'!CW200="Yes"),OFFSET('Sanitation Data'!$F$10,0,10*ROW('Sanitation Data'!F194)),NA())</f>
        <v>#N/A</v>
      </c>
      <c r="AI200" s="88" t="e">
        <f ca="true">+IF(AND(ISNUMBER(OFFSET('Sanitation Data'!$F$11,0,10*ROW('Sanitation Data'!F194))),'Data Summary'!CX200="Yes"),OFFSET('Sanitation Data'!$F$11,0,10*ROW('Sanitation Data'!F194)),NA())</f>
        <v>#N/A</v>
      </c>
      <c r="AJ200" s="88" t="e">
        <f ca="true">+IF(AND(ISNUMBER(OFFSET('Sanitation Data'!$F$12,0,10*ROW('Sanitation Data'!F194))),'Data Summary'!CY200="Yes"),OFFSET('Sanitation Data'!$F$12,0,10*ROW('Sanitation Data'!F194)),NA())</f>
        <v>#N/A</v>
      </c>
      <c r="AK200" s="88" t="e">
        <f ca="true">+IF(AND(ISNUMBER(OFFSET('Sanitation Data'!$G$4,0,10*ROW('Sanitation Data'!G194))),'Data Summary'!CZ200="Yes"),100-OFFSET('Sanitation Data'!$G$4,0,10*ROW('Sanitation Data'!G194)),NA())</f>
        <v>#N/A</v>
      </c>
      <c r="AL200" s="88" t="e">
        <f ca="true">+IF(AND(ISNUMBER(OFFSET('Sanitation Data'!$G$6,0,10*ROW('Sanitation Data'!G194))),'Data Summary'!DA200="Yes"),OFFSET('Sanitation Data'!$G$6,0,10*ROW('Sanitation Data'!G194)),NA())</f>
        <v>#N/A</v>
      </c>
      <c r="AM200" s="88" t="e">
        <f ca="true">+IF(AND(ISNUMBER(OFFSET('Sanitation Data'!$G$10,0,10*ROW('Sanitation Data'!G194))),'Data Summary'!DB200="Yes"),OFFSET('Sanitation Data'!$G$10,0,10*ROW('Sanitation Data'!G194)),NA())</f>
        <v>#N/A</v>
      </c>
      <c r="AN200" s="88" t="e">
        <f ca="true">+IF(AND(ISNUMBER(OFFSET('Sanitation Data'!$G$11,0,10*ROW('Sanitation Data'!G194))),'Data Summary'!DC200="Yes"),OFFSET('Sanitation Data'!$G$11,0,10*ROW('Sanitation Data'!G194)),NA())</f>
        <v>#N/A</v>
      </c>
      <c r="AO200" s="88" t="e">
        <f ca="true">+IF(AND(ISNUMBER(OFFSET('Sanitation Data'!$G$12,0,10*ROW('Sanitation Data'!G194))),'Data Summary'!DD200="Yes"),OFFSET('Sanitation Data'!$G$12,0,10*ROW('Sanitation Data'!G194)),NA())</f>
        <v>#N/A</v>
      </c>
      <c r="AP200" s="88" t="e">
        <f ca="true">+IF(AND(ISNUMBER(OFFSET('Sanitation Data'!$H$4,0,10*ROW('Sanitation Data'!H194))),'Data Summary'!DE200="Yes"),100-OFFSET('Sanitation Data'!$H$4,0,10*ROW('Sanitation Data'!H194)),NA())</f>
        <v>#N/A</v>
      </c>
      <c r="AQ200" s="88" t="e">
        <f ca="true">+IF(AND(ISNUMBER(OFFSET('Sanitation Data'!$H$6,0,10*ROW('Sanitation Data'!H194))),'Data Summary'!DF200="Yes"),OFFSET('Sanitation Data'!$H$6,0,10*ROW('Sanitation Data'!H194)),NA())</f>
        <v>#N/A</v>
      </c>
      <c r="AR200" s="88" t="e">
        <f ca="true">+IF(AND(ISNUMBER(OFFSET('Sanitation Data'!$H$10,0,10*ROW('Sanitation Data'!H194))),'Data Summary'!DG200="Yes"),OFFSET('Sanitation Data'!$H$10,0,10*ROW('Sanitation Data'!H194)),NA())</f>
        <v>#N/A</v>
      </c>
      <c r="AS200" s="88" t="e">
        <f ca="true">+IF(AND(ISNUMBER(OFFSET('Sanitation Data'!$H$11,0,10*ROW('Sanitation Data'!H194))),'Data Summary'!DH200="Yes"),OFFSET('Sanitation Data'!$H$11,0,10*ROW('Sanitation Data'!H194)),NA())</f>
        <v>#N/A</v>
      </c>
      <c r="AT200" s="88" t="e">
        <f ca="true">+IF(AND(ISNUMBER(OFFSET('Sanitation Data'!$H$12,0,10*ROW('Sanitation Data'!H194))),'Data Summary'!DI200="Yes"),OFFSET('Sanitation Data'!$H$12,0,10*ROW('Sanitation Data'!H194)),NA())</f>
        <v>#N/A</v>
      </c>
      <c r="AU200" s="88" t="e">
        <f ca="true">+IF(AND(ISNUMBER(OFFSET('Sanitation Data'!$I$4,0,10*ROW('Sanitation Data'!I194))),'Data Summary'!DJ200="Yes"),100-OFFSET('Sanitation Data'!$I$4,0,10*ROW('Sanitation Data'!I194)),NA())</f>
        <v>#N/A</v>
      </c>
      <c r="AV200" s="88" t="e">
        <f ca="true">+IF(AND(ISNUMBER(OFFSET('Sanitation Data'!$I$6,0,10*ROW('Sanitation Data'!I194))),'Data Summary'!DK200="Yes"),OFFSET('Sanitation Data'!$I$6,0,10*ROW('Sanitation Data'!I194)),NA())</f>
        <v>#N/A</v>
      </c>
      <c r="AW200" s="88" t="e">
        <f ca="true">+IF(AND(ISNUMBER(OFFSET('Sanitation Data'!$I$10,0,10*ROW('Sanitation Data'!I194))),'Data Summary'!DL200="Yes"),OFFSET('Sanitation Data'!$I$10,0,10*ROW('Sanitation Data'!I194)),NA())</f>
        <v>#N/A</v>
      </c>
      <c r="AX200" s="88" t="e">
        <f ca="true">+IF(AND(ISNUMBER(OFFSET('Sanitation Data'!$I$11,0,10*ROW('Sanitation Data'!I194))),'Data Summary'!DM200="Yes"),OFFSET('Sanitation Data'!$I$11,0,10*ROW('Sanitation Data'!I194)),NA())</f>
        <v>#N/A</v>
      </c>
      <c r="AY200" s="88" t="e">
        <f ca="true">+IF(AND(ISNUMBER(OFFSET('Sanitation Data'!$I$12,0,10*ROW('Sanitation Data'!I194))),'Data Summary'!DN200="Yes"),OFFSET('Sanitation Data'!$I$12,0,10*ROW('Sanitation Data'!I194)),NA())</f>
        <v>#N/A</v>
      </c>
      <c r="AZ200" s="89" t="e">
        <f ca="true">+IF(AND(ISNUMBER(OFFSET('Hygiene Data'!$D$5,0,10*ROW('Hygiene Data'!D194))),'Data Summary'!DO200="Yes"),OFFSET('Hygiene Data'!$D$5,0,10*ROW('Hygiene Data'!D194)),NA())</f>
        <v>#N/A</v>
      </c>
      <c r="BA200" s="89" t="e">
        <f ca="true">+IF(AND(ISNUMBER(OFFSET('Hygiene Data'!$D$7,0,10*ROW('Hygiene Data'!D194))),'Data Summary'!DP200="Yes"),OFFSET('Hygiene Data'!$D$7,0,10*ROW('Hygiene Data'!D194)),NA())</f>
        <v>#N/A</v>
      </c>
      <c r="BB200" s="89" t="e">
        <f ca="true">+IF(AND(ISNUMBER(OFFSET('Hygiene Data'!$D$9,0,10*ROW('Hygiene Data'!D194))),'Data Summary'!DQ200="Yes"),OFFSET('Hygiene Data'!$D$9,0,10*ROW('Hygiene Data'!D194)),NA())</f>
        <v>#N/A</v>
      </c>
      <c r="BC200" s="89" t="e">
        <f ca="true">+IF(AND(ISNUMBER(OFFSET('Hygiene Data'!$E$5,0,10*ROW('Hygiene Data'!E194))),'Data Summary'!DR200="Yes"),OFFSET('Hygiene Data'!$E$5,0,10*ROW('Hygiene Data'!E194)),NA())</f>
        <v>#N/A</v>
      </c>
      <c r="BD200" s="89" t="e">
        <f ca="true">+IF(AND(ISNUMBER(OFFSET('Hygiene Data'!$E$7,0,10*ROW('Hygiene Data'!E194))),'Data Summary'!DS200="Yes"),OFFSET('Hygiene Data'!$E$7,0,10*ROW('Hygiene Data'!E194)),NA())</f>
        <v>#N/A</v>
      </c>
      <c r="BE200" s="89" t="e">
        <f ca="true">+IF(AND(ISNUMBER(OFFSET('Hygiene Data'!$E$9,0,10*ROW('Hygiene Data'!E194))),'Data Summary'!DT200="Yes"),OFFSET('Hygiene Data'!$E$9,0,10*ROW('Hygiene Data'!E194)),NA())</f>
        <v>#N/A</v>
      </c>
      <c r="BF200" s="89" t="e">
        <f ca="true">+IF(AND(ISNUMBER(OFFSET('Hygiene Data'!$F$5,0,10*ROW('Hygiene Data'!F194))),'Data Summary'!DU200="Yes"),OFFSET('Hygiene Data'!$F$5,0,10*ROW('Hygiene Data'!F194)),NA())</f>
        <v>#N/A</v>
      </c>
      <c r="BG200" s="89" t="e">
        <f ca="true">+IF(AND(ISNUMBER(OFFSET('Hygiene Data'!$F$7,0,10*ROW('Hygiene Data'!F194))),'Data Summary'!DV200="Yes"),OFFSET('Hygiene Data'!$F$7,0,10*ROW('Hygiene Data'!F194)),NA())</f>
        <v>#N/A</v>
      </c>
      <c r="BH200" s="89" t="e">
        <f ca="true">+IF(AND(ISNUMBER(OFFSET('Hygiene Data'!$F$9,0,10*ROW('Hygiene Data'!F194))),'Data Summary'!DW200="Yes"),OFFSET('Hygiene Data'!$F$9,0,10*ROW('Hygiene Data'!F194)),NA())</f>
        <v>#N/A</v>
      </c>
      <c r="BI200" s="89" t="e">
        <f ca="true">+IF(AND(ISNUMBER(OFFSET('Hygiene Data'!$G$5,0,10*ROW('Hygiene Data'!G194))),'Data Summary'!DX200="Yes"),OFFSET('Hygiene Data'!$G$5,0,10*ROW('Hygiene Data'!G194)),NA())</f>
        <v>#N/A</v>
      </c>
      <c r="BJ200" s="89" t="e">
        <f ca="true">+IF(AND(ISNUMBER(OFFSET('Hygiene Data'!$G$7,0,10*ROW('Hygiene Data'!G194))),'Data Summary'!DY200="Yes"),OFFSET('Hygiene Data'!$G$7,0,10*ROW('Hygiene Data'!G194)),NA())</f>
        <v>#N/A</v>
      </c>
      <c r="BK200" s="89" t="e">
        <f ca="true">+IF(AND(ISNUMBER(OFFSET('Hygiene Data'!$G$9,0,10*ROW('Hygiene Data'!G194))),'Data Summary'!DZ200="Yes"),OFFSET('Hygiene Data'!$G$9,0,10*ROW('Hygiene Data'!G194)),NA())</f>
        <v>#N/A</v>
      </c>
      <c r="BL200" s="89" t="e">
        <f ca="true">+IF(AND(ISNUMBER(OFFSET('Hygiene Data'!$H$5,0,10*ROW('Hygiene Data'!H194))),'Data Summary'!EA200="Yes"),OFFSET('Hygiene Data'!$H$5,0,10*ROW('Hygiene Data'!H194)),NA())</f>
        <v>#N/A</v>
      </c>
      <c r="BM200" s="89" t="e">
        <f ca="true">+IF(AND(ISNUMBER(OFFSET('Hygiene Data'!$H$7,0,10*ROW('Hygiene Data'!H194))),'Data Summary'!EB200="Yes"),OFFSET('Hygiene Data'!$H$7,0,10*ROW('Hygiene Data'!H194)),NA())</f>
        <v>#N/A</v>
      </c>
      <c r="BN200" s="89" t="e">
        <f ca="true">+IF(AND(ISNUMBER(OFFSET('Hygiene Data'!$H$9,0,10*ROW('Hygiene Data'!H194))),'Data Summary'!EC200="Yes"),OFFSET('Hygiene Data'!$H$9,0,10*ROW('Hygiene Data'!H194)),NA())</f>
        <v>#N/A</v>
      </c>
      <c r="BO200" s="89" t="e">
        <f ca="true">+IF(AND(ISNUMBER(OFFSET('Hygiene Data'!$I$5,0,10*ROW('Hygiene Data'!I194))),'Data Summary'!ED200="Yes"),OFFSET('Hygiene Data'!$I$5,0,10*ROW('Hygiene Data'!I194)),NA())</f>
        <v>#N/A</v>
      </c>
      <c r="BP200" s="89" t="e">
        <f ca="true">+IF(AND(ISNUMBER(OFFSET('Hygiene Data'!$I$7,0,10*ROW('Hygiene Data'!I194))),'Data Summary'!EE200="Yes"),OFFSET('Hygiene Data'!$I$7,0,10*ROW('Hygiene Data'!I194)),NA())</f>
        <v>#N/A</v>
      </c>
      <c r="BQ200" s="89" t="e">
        <f ca="true">+IF(AND(ISNUMBER(OFFSET('Hygiene Data'!$I$9,0,10*ROW('Hygiene Data'!I194))),'Data Summary'!EF200="Yes"),OFFSET('Hygiene Data'!$I$9,0,10*ROW('Hygiene Data'!I194)),NA())</f>
        <v>#N/A</v>
      </c>
    </row>
    <row xmlns:x14ac="http://schemas.microsoft.com/office/spreadsheetml/2009/9/ac" r="201" x14ac:dyDescent="0.2">
      <c r="A201" s="326" t="e">
        <f ca="true">+RIGHT('Data Summary'!A201,LEN('Data Summary'!A201)-9)</f>
        <v>#VALUE!</v>
      </c>
      <c r="B201" s="34" t="str">
        <f ca="true">+IF(ISTEXT('Data Summary'!B201),'Data Summary'!B201,"")</f>
        <v/>
      </c>
      <c r="C201" s="325" t="e">
        <f ca="true">+VALUE('Data Summary'!C201)</f>
        <v>#VALUE!</v>
      </c>
      <c r="D201" s="87" t="e">
        <f ca="true">+IF(AND(ISNUMBER(OFFSET('Water Data'!$D$4,0,10*ROW('Water Data'!D195))),'Data Summary'!BS201="Yes"),100-OFFSET('Water Data'!$D$4,0,10*ROW('Water Data'!D195)),NA())</f>
        <v>#N/A</v>
      </c>
      <c r="E201" s="87" t="e">
        <f ca="true">+IF(AND(ISNUMBER(OFFSET('Water Data'!$D$6,0,10*ROW('Water Data'!D195))),'Data Summary'!BT201="Yes"),OFFSET('Water Data'!$D$6,0,10*ROW('Water Data'!D195)),NA())</f>
        <v>#N/A</v>
      </c>
      <c r="F201" s="87" t="e">
        <f ca="true">+IF(AND(ISNUMBER(OFFSET('Water Data'!$D$9,0,10*ROW('Water Data'!D195))),'Data Summary'!BU201="Yes"),OFFSET('Water Data'!$D$9,0,10*ROW('Water Data'!D195)),NA())</f>
        <v>#N/A</v>
      </c>
      <c r="G201" s="87" t="e">
        <f ca="true">+IF(AND(ISNUMBER(OFFSET('Water Data'!$E$4,0,10*ROW('Water Data'!E195))),'Data Summary'!BV201="Yes"),100-OFFSET('Water Data'!$E$4,0,10*ROW('Water Data'!E195)),NA())</f>
        <v>#N/A</v>
      </c>
      <c r="H201" s="87" t="e">
        <f ca="true">+IF(AND(ISNUMBER(OFFSET('Water Data'!$E$6,0,10*ROW('Water Data'!E195))),'Data Summary'!BW201="Yes"),OFFSET('Water Data'!$E$6,0,10*ROW('Water Data'!E195)),NA())</f>
        <v>#N/A</v>
      </c>
      <c r="I201" s="87" t="e">
        <f ca="true">+IF(AND(ISNUMBER(OFFSET('Water Data'!$E$9,0,10*ROW('Water Data'!E195))),'Data Summary'!BX201="Yes"),OFFSET('Water Data'!$E$9,0,10*ROW('Water Data'!E195)),NA())</f>
        <v>#N/A</v>
      </c>
      <c r="J201" s="87" t="e">
        <f ca="true">+IF(AND(ISNUMBER(OFFSET('Water Data'!$F$4,0,10*ROW('Water Data'!F195))),'Data Summary'!BY201="Yes"),100-OFFSET('Water Data'!$F$4,0,10*ROW('Water Data'!F195)),NA())</f>
        <v>#N/A</v>
      </c>
      <c r="K201" s="87" t="e">
        <f ca="true">+IF(AND(ISNUMBER(OFFSET('Water Data'!$F$6,0,10*ROW('Water Data'!F195))),'Data Summary'!BZ201="Yes"),OFFSET('Water Data'!$F$6,0,10*ROW('Water Data'!F195)),NA())</f>
        <v>#N/A</v>
      </c>
      <c r="L201" s="87" t="e">
        <f ca="true">+IF(AND(ISNUMBER(OFFSET('Water Data'!$F$9,0,10*ROW('Water Data'!F195))),'Data Summary'!CA201="Yes"),OFFSET('Water Data'!$F$9,0,10*ROW('Water Data'!F195)),NA())</f>
        <v>#N/A</v>
      </c>
      <c r="M201" s="87" t="e">
        <f ca="true">+IF(AND(ISNUMBER(OFFSET('Water Data'!$G$4,0,10*ROW('Water Data'!G195))),'Data Summary'!CB201="Yes"),100-OFFSET('Water Data'!$G$4,0,10*ROW('Water Data'!G195)),NA())</f>
        <v>#N/A</v>
      </c>
      <c r="N201" s="87" t="e">
        <f ca="true">+IF(AND(ISNUMBER(OFFSET('Water Data'!$G$6,0,10*ROW('Water Data'!G195))),'Data Summary'!CC201="Yes"),OFFSET('Water Data'!$G$6,0,10*ROW('Water Data'!G195)),NA())</f>
        <v>#N/A</v>
      </c>
      <c r="O201" s="87" t="e">
        <f ca="true">+IF(AND(ISNUMBER(OFFSET('Water Data'!$G$9,0,10*ROW('Water Data'!G195))),'Data Summary'!CD201="Yes"),OFFSET('Water Data'!$G$9,0,10*ROW('Water Data'!G195)),NA())</f>
        <v>#N/A</v>
      </c>
      <c r="P201" s="87" t="e">
        <f ca="true">+IF(AND(ISNUMBER(OFFSET('Water Data'!$H$4,0,10*ROW('Water Data'!H195))),'Data Summary'!CE201="Yes"),100-OFFSET('Water Data'!$H$4,0,10*ROW('Water Data'!H195)),NA())</f>
        <v>#N/A</v>
      </c>
      <c r="Q201" s="87" t="e">
        <f ca="true">+IF(AND(ISNUMBER(OFFSET('Water Data'!$H$6,0,10*ROW('Water Data'!H195))),'Data Summary'!CF201="Yes"),OFFSET('Water Data'!$H$6,0,10*ROW('Water Data'!H195)),NA())</f>
        <v>#N/A</v>
      </c>
      <c r="R201" s="87" t="e">
        <f ca="true">+IF(AND(ISNUMBER(OFFSET('Water Data'!$H$9,0,10*ROW('Water Data'!H195))),'Data Summary'!CG201="Yes"),OFFSET('Water Data'!$H$9,0,10*ROW('Water Data'!H195)),NA())</f>
        <v>#N/A</v>
      </c>
      <c r="S201" s="87" t="e">
        <f ca="true">+IF(AND(ISNUMBER(OFFSET('Water Data'!$I$4,0,10*ROW('Water Data'!I195))),'Data Summary'!CH201="Yes"),100-OFFSET('Water Data'!$I$4,0,10*ROW('Water Data'!I195)),NA())</f>
        <v>#N/A</v>
      </c>
      <c r="T201" s="87" t="e">
        <f ca="true">+IF(AND(ISNUMBER(OFFSET('Water Data'!$I$6,0,10*ROW('Water Data'!I195))),'Data Summary'!CI201="Yes"),OFFSET('Water Data'!$I$6,0,10*ROW('Water Data'!I195)),NA())</f>
        <v>#N/A</v>
      </c>
      <c r="U201" s="87" t="e">
        <f ca="true">+IF(AND(ISNUMBER(OFFSET('Water Data'!$I$9,0,10*ROW('Water Data'!I195))),'Data Summary'!CJ201="Yes"),OFFSET('Water Data'!$I$9,0,10*ROW('Water Data'!I195)),NA())</f>
        <v>#N/A</v>
      </c>
      <c r="V201" s="88" t="e">
        <f ca="true">+IF(AND(ISNUMBER(OFFSET('Sanitation Data'!$D$4,0,10*ROW('Sanitation Data'!D195))),'Data Summary'!CK201="Yes"),100-OFFSET('Sanitation Data'!$D$4,0,10*ROW('Sanitation Data'!D195)),NA())</f>
        <v>#N/A</v>
      </c>
      <c r="W201" s="88" t="e">
        <f ca="true">+IF(AND(ISNUMBER(OFFSET('Sanitation Data'!$D$6,0,10*ROW('Sanitation Data'!D195))),'Data Summary'!CL201="Yes"),OFFSET('Sanitation Data'!$D$6,0,10*ROW('Sanitation Data'!D195)),NA())</f>
        <v>#N/A</v>
      </c>
      <c r="X201" s="88" t="e">
        <f ca="true">+IF(AND(ISNUMBER(OFFSET('Sanitation Data'!$D$10,0,10*ROW('Sanitation Data'!D195))),'Data Summary'!CM201="Yes"),OFFSET('Sanitation Data'!$D$10,0,10*ROW('Sanitation Data'!D195)),NA())</f>
        <v>#N/A</v>
      </c>
      <c r="Y201" s="88" t="e">
        <f ca="true">+IF(AND(ISNUMBER(OFFSET('Sanitation Data'!$D$11,0,10*ROW('Sanitation Data'!D195))),'Data Summary'!CN201="Yes"),OFFSET('Sanitation Data'!$D$11,0,10*ROW('Sanitation Data'!D195)),NA())</f>
        <v>#N/A</v>
      </c>
      <c r="Z201" s="88" t="e">
        <f ca="true">+IF(AND(ISNUMBER(OFFSET('Sanitation Data'!$D$12,0,10*ROW('Sanitation Data'!D195))),'Data Summary'!CO201="Yes"),OFFSET('Sanitation Data'!$D$12,0,10*ROW('Sanitation Data'!D195)),NA())</f>
        <v>#N/A</v>
      </c>
      <c r="AA201" s="88" t="e">
        <f ca="true">+IF(AND(ISNUMBER(OFFSET('Sanitation Data'!$E$4,0,10*ROW('Sanitation Data'!E195))),'Data Summary'!CP201="Yes"),100-OFFSET('Sanitation Data'!$E$4,0,10*ROW('Sanitation Data'!E195)),NA())</f>
        <v>#N/A</v>
      </c>
      <c r="AB201" s="88" t="e">
        <f ca="true">+IF(AND(ISNUMBER(OFFSET('Sanitation Data'!$E$6,0,10*ROW('Sanitation Data'!E195))),'Data Summary'!CQ201="Yes"),OFFSET('Sanitation Data'!$E$6,0,10*ROW('Sanitation Data'!E195)),NA())</f>
        <v>#N/A</v>
      </c>
      <c r="AC201" s="88" t="e">
        <f ca="true">+IF(AND(ISNUMBER(OFFSET('Sanitation Data'!$E$10,0,10*ROW('Sanitation Data'!E195))),'Data Summary'!CR201="Yes"),OFFSET('Sanitation Data'!$E$10,0,10*ROW('Sanitation Data'!E195)),NA())</f>
        <v>#N/A</v>
      </c>
      <c r="AD201" s="88" t="e">
        <f ca="true">+IF(AND(ISNUMBER(OFFSET('Sanitation Data'!$E$11,0,10*ROW('Sanitation Data'!E195))),'Data Summary'!CS201="Yes"),OFFSET('Sanitation Data'!$E$11,0,10*ROW('Sanitation Data'!E195)),NA())</f>
        <v>#N/A</v>
      </c>
      <c r="AE201" s="88" t="e">
        <f ca="true">+IF(AND(ISNUMBER(OFFSET('Sanitation Data'!$E$12,0,10*ROW('Sanitation Data'!E195))),'Data Summary'!CT201="Yes"),OFFSET('Sanitation Data'!$E$12,0,10*ROW('Sanitation Data'!E195)),NA())</f>
        <v>#N/A</v>
      </c>
      <c r="AF201" s="88" t="e">
        <f ca="true">+IF(AND(ISNUMBER(OFFSET('Sanitation Data'!$F$4,0,10*ROW('Sanitation Data'!F195))),'Data Summary'!CU201="Yes"),100-OFFSET('Sanitation Data'!$F$4,0,10*ROW('Sanitation Data'!F195)),NA())</f>
        <v>#N/A</v>
      </c>
      <c r="AG201" s="88" t="e">
        <f ca="true">+IF(AND(ISNUMBER(OFFSET('Sanitation Data'!$F$6,0,10*ROW('Sanitation Data'!F195))),'Data Summary'!CV201="Yes"),OFFSET('Sanitation Data'!$F$6,0,10*ROW('Sanitation Data'!F195)),NA())</f>
        <v>#N/A</v>
      </c>
      <c r="AH201" s="88" t="e">
        <f ca="true">+IF(AND(ISNUMBER(OFFSET('Sanitation Data'!$F$10,0,10*ROW('Sanitation Data'!F195))),'Data Summary'!CW201="Yes"),OFFSET('Sanitation Data'!$F$10,0,10*ROW('Sanitation Data'!F195)),NA())</f>
        <v>#N/A</v>
      </c>
      <c r="AI201" s="88" t="e">
        <f ca="true">+IF(AND(ISNUMBER(OFFSET('Sanitation Data'!$F$11,0,10*ROW('Sanitation Data'!F195))),'Data Summary'!CX201="Yes"),OFFSET('Sanitation Data'!$F$11,0,10*ROW('Sanitation Data'!F195)),NA())</f>
        <v>#N/A</v>
      </c>
      <c r="AJ201" s="88" t="e">
        <f ca="true">+IF(AND(ISNUMBER(OFFSET('Sanitation Data'!$F$12,0,10*ROW('Sanitation Data'!F195))),'Data Summary'!CY201="Yes"),OFFSET('Sanitation Data'!$F$12,0,10*ROW('Sanitation Data'!F195)),NA())</f>
        <v>#N/A</v>
      </c>
      <c r="AK201" s="88" t="e">
        <f ca="true">+IF(AND(ISNUMBER(OFFSET('Sanitation Data'!$G$4,0,10*ROW('Sanitation Data'!G195))),'Data Summary'!CZ201="Yes"),100-OFFSET('Sanitation Data'!$G$4,0,10*ROW('Sanitation Data'!G195)),NA())</f>
        <v>#N/A</v>
      </c>
      <c r="AL201" s="88" t="e">
        <f ca="true">+IF(AND(ISNUMBER(OFFSET('Sanitation Data'!$G$6,0,10*ROW('Sanitation Data'!G195))),'Data Summary'!DA201="Yes"),OFFSET('Sanitation Data'!$G$6,0,10*ROW('Sanitation Data'!G195)),NA())</f>
        <v>#N/A</v>
      </c>
      <c r="AM201" s="88" t="e">
        <f ca="true">+IF(AND(ISNUMBER(OFFSET('Sanitation Data'!$G$10,0,10*ROW('Sanitation Data'!G195))),'Data Summary'!DB201="Yes"),OFFSET('Sanitation Data'!$G$10,0,10*ROW('Sanitation Data'!G195)),NA())</f>
        <v>#N/A</v>
      </c>
      <c r="AN201" s="88" t="e">
        <f ca="true">+IF(AND(ISNUMBER(OFFSET('Sanitation Data'!$G$11,0,10*ROW('Sanitation Data'!G195))),'Data Summary'!DC201="Yes"),OFFSET('Sanitation Data'!$G$11,0,10*ROW('Sanitation Data'!G195)),NA())</f>
        <v>#N/A</v>
      </c>
      <c r="AO201" s="88" t="e">
        <f ca="true">+IF(AND(ISNUMBER(OFFSET('Sanitation Data'!$G$12,0,10*ROW('Sanitation Data'!G195))),'Data Summary'!DD201="Yes"),OFFSET('Sanitation Data'!$G$12,0,10*ROW('Sanitation Data'!G195)),NA())</f>
        <v>#N/A</v>
      </c>
      <c r="AP201" s="88" t="e">
        <f ca="true">+IF(AND(ISNUMBER(OFFSET('Sanitation Data'!$H$4,0,10*ROW('Sanitation Data'!H195))),'Data Summary'!DE201="Yes"),100-OFFSET('Sanitation Data'!$H$4,0,10*ROW('Sanitation Data'!H195)),NA())</f>
        <v>#N/A</v>
      </c>
      <c r="AQ201" s="88" t="e">
        <f ca="true">+IF(AND(ISNUMBER(OFFSET('Sanitation Data'!$H$6,0,10*ROW('Sanitation Data'!H195))),'Data Summary'!DF201="Yes"),OFFSET('Sanitation Data'!$H$6,0,10*ROW('Sanitation Data'!H195)),NA())</f>
        <v>#N/A</v>
      </c>
      <c r="AR201" s="88" t="e">
        <f ca="true">+IF(AND(ISNUMBER(OFFSET('Sanitation Data'!$H$10,0,10*ROW('Sanitation Data'!H195))),'Data Summary'!DG201="Yes"),OFFSET('Sanitation Data'!$H$10,0,10*ROW('Sanitation Data'!H195)),NA())</f>
        <v>#N/A</v>
      </c>
      <c r="AS201" s="88" t="e">
        <f ca="true">+IF(AND(ISNUMBER(OFFSET('Sanitation Data'!$H$11,0,10*ROW('Sanitation Data'!H195))),'Data Summary'!DH201="Yes"),OFFSET('Sanitation Data'!$H$11,0,10*ROW('Sanitation Data'!H195)),NA())</f>
        <v>#N/A</v>
      </c>
      <c r="AT201" s="88" t="e">
        <f ca="true">+IF(AND(ISNUMBER(OFFSET('Sanitation Data'!$H$12,0,10*ROW('Sanitation Data'!H195))),'Data Summary'!DI201="Yes"),OFFSET('Sanitation Data'!$H$12,0,10*ROW('Sanitation Data'!H195)),NA())</f>
        <v>#N/A</v>
      </c>
      <c r="AU201" s="88" t="e">
        <f ca="true">+IF(AND(ISNUMBER(OFFSET('Sanitation Data'!$I$4,0,10*ROW('Sanitation Data'!I195))),'Data Summary'!DJ201="Yes"),100-OFFSET('Sanitation Data'!$I$4,0,10*ROW('Sanitation Data'!I195)),NA())</f>
        <v>#N/A</v>
      </c>
      <c r="AV201" s="88" t="e">
        <f ca="true">+IF(AND(ISNUMBER(OFFSET('Sanitation Data'!$I$6,0,10*ROW('Sanitation Data'!I195))),'Data Summary'!DK201="Yes"),OFFSET('Sanitation Data'!$I$6,0,10*ROW('Sanitation Data'!I195)),NA())</f>
        <v>#N/A</v>
      </c>
      <c r="AW201" s="88" t="e">
        <f ca="true">+IF(AND(ISNUMBER(OFFSET('Sanitation Data'!$I$10,0,10*ROW('Sanitation Data'!I195))),'Data Summary'!DL201="Yes"),OFFSET('Sanitation Data'!$I$10,0,10*ROW('Sanitation Data'!I195)),NA())</f>
        <v>#N/A</v>
      </c>
      <c r="AX201" s="88" t="e">
        <f ca="true">+IF(AND(ISNUMBER(OFFSET('Sanitation Data'!$I$11,0,10*ROW('Sanitation Data'!I195))),'Data Summary'!DM201="Yes"),OFFSET('Sanitation Data'!$I$11,0,10*ROW('Sanitation Data'!I195)),NA())</f>
        <v>#N/A</v>
      </c>
      <c r="AY201" s="88" t="e">
        <f ca="true">+IF(AND(ISNUMBER(OFFSET('Sanitation Data'!$I$12,0,10*ROW('Sanitation Data'!I195))),'Data Summary'!DN201="Yes"),OFFSET('Sanitation Data'!$I$12,0,10*ROW('Sanitation Data'!I195)),NA())</f>
        <v>#N/A</v>
      </c>
      <c r="AZ201" s="89" t="e">
        <f ca="true">+IF(AND(ISNUMBER(OFFSET('Hygiene Data'!$D$5,0,10*ROW('Hygiene Data'!D195))),'Data Summary'!DO201="Yes"),OFFSET('Hygiene Data'!$D$5,0,10*ROW('Hygiene Data'!D195)),NA())</f>
        <v>#N/A</v>
      </c>
      <c r="BA201" s="89" t="e">
        <f ca="true">+IF(AND(ISNUMBER(OFFSET('Hygiene Data'!$D$7,0,10*ROW('Hygiene Data'!D195))),'Data Summary'!DP201="Yes"),OFFSET('Hygiene Data'!$D$7,0,10*ROW('Hygiene Data'!D195)),NA())</f>
        <v>#N/A</v>
      </c>
      <c r="BB201" s="89" t="e">
        <f ca="true">+IF(AND(ISNUMBER(OFFSET('Hygiene Data'!$D$9,0,10*ROW('Hygiene Data'!D195))),'Data Summary'!DQ201="Yes"),OFFSET('Hygiene Data'!$D$9,0,10*ROW('Hygiene Data'!D195)),NA())</f>
        <v>#N/A</v>
      </c>
      <c r="BC201" s="89" t="e">
        <f ca="true">+IF(AND(ISNUMBER(OFFSET('Hygiene Data'!$E$5,0,10*ROW('Hygiene Data'!E195))),'Data Summary'!DR201="Yes"),OFFSET('Hygiene Data'!$E$5,0,10*ROW('Hygiene Data'!E195)),NA())</f>
        <v>#N/A</v>
      </c>
      <c r="BD201" s="89" t="e">
        <f ca="true">+IF(AND(ISNUMBER(OFFSET('Hygiene Data'!$E$7,0,10*ROW('Hygiene Data'!E195))),'Data Summary'!DS201="Yes"),OFFSET('Hygiene Data'!$E$7,0,10*ROW('Hygiene Data'!E195)),NA())</f>
        <v>#N/A</v>
      </c>
      <c r="BE201" s="89" t="e">
        <f ca="true">+IF(AND(ISNUMBER(OFFSET('Hygiene Data'!$E$9,0,10*ROW('Hygiene Data'!E195))),'Data Summary'!DT201="Yes"),OFFSET('Hygiene Data'!$E$9,0,10*ROW('Hygiene Data'!E195)),NA())</f>
        <v>#N/A</v>
      </c>
      <c r="BF201" s="89" t="e">
        <f ca="true">+IF(AND(ISNUMBER(OFFSET('Hygiene Data'!$F$5,0,10*ROW('Hygiene Data'!F195))),'Data Summary'!DU201="Yes"),OFFSET('Hygiene Data'!$F$5,0,10*ROW('Hygiene Data'!F195)),NA())</f>
        <v>#N/A</v>
      </c>
      <c r="BG201" s="89" t="e">
        <f ca="true">+IF(AND(ISNUMBER(OFFSET('Hygiene Data'!$F$7,0,10*ROW('Hygiene Data'!F195))),'Data Summary'!DV201="Yes"),OFFSET('Hygiene Data'!$F$7,0,10*ROW('Hygiene Data'!F195)),NA())</f>
        <v>#N/A</v>
      </c>
      <c r="BH201" s="89" t="e">
        <f ca="true">+IF(AND(ISNUMBER(OFFSET('Hygiene Data'!$F$9,0,10*ROW('Hygiene Data'!F195))),'Data Summary'!DW201="Yes"),OFFSET('Hygiene Data'!$F$9,0,10*ROW('Hygiene Data'!F195)),NA())</f>
        <v>#N/A</v>
      </c>
      <c r="BI201" s="89" t="e">
        <f ca="true">+IF(AND(ISNUMBER(OFFSET('Hygiene Data'!$G$5,0,10*ROW('Hygiene Data'!G195))),'Data Summary'!DX201="Yes"),OFFSET('Hygiene Data'!$G$5,0,10*ROW('Hygiene Data'!G195)),NA())</f>
        <v>#N/A</v>
      </c>
      <c r="BJ201" s="89" t="e">
        <f ca="true">+IF(AND(ISNUMBER(OFFSET('Hygiene Data'!$G$7,0,10*ROW('Hygiene Data'!G195))),'Data Summary'!DY201="Yes"),OFFSET('Hygiene Data'!$G$7,0,10*ROW('Hygiene Data'!G195)),NA())</f>
        <v>#N/A</v>
      </c>
      <c r="BK201" s="89" t="e">
        <f ca="true">+IF(AND(ISNUMBER(OFFSET('Hygiene Data'!$G$9,0,10*ROW('Hygiene Data'!G195))),'Data Summary'!DZ201="Yes"),OFFSET('Hygiene Data'!$G$9,0,10*ROW('Hygiene Data'!G195)),NA())</f>
        <v>#N/A</v>
      </c>
      <c r="BL201" s="89" t="e">
        <f ca="true">+IF(AND(ISNUMBER(OFFSET('Hygiene Data'!$H$5,0,10*ROW('Hygiene Data'!H195))),'Data Summary'!EA201="Yes"),OFFSET('Hygiene Data'!$H$5,0,10*ROW('Hygiene Data'!H195)),NA())</f>
        <v>#N/A</v>
      </c>
      <c r="BM201" s="89" t="e">
        <f ca="true">+IF(AND(ISNUMBER(OFFSET('Hygiene Data'!$H$7,0,10*ROW('Hygiene Data'!H195))),'Data Summary'!EB201="Yes"),OFFSET('Hygiene Data'!$H$7,0,10*ROW('Hygiene Data'!H195)),NA())</f>
        <v>#N/A</v>
      </c>
      <c r="BN201" s="89" t="e">
        <f ca="true">+IF(AND(ISNUMBER(OFFSET('Hygiene Data'!$H$9,0,10*ROW('Hygiene Data'!H195))),'Data Summary'!EC201="Yes"),OFFSET('Hygiene Data'!$H$9,0,10*ROW('Hygiene Data'!H195)),NA())</f>
        <v>#N/A</v>
      </c>
      <c r="BO201" s="89" t="e">
        <f ca="true">+IF(AND(ISNUMBER(OFFSET('Hygiene Data'!$I$5,0,10*ROW('Hygiene Data'!I195))),'Data Summary'!ED201="Yes"),OFFSET('Hygiene Data'!$I$5,0,10*ROW('Hygiene Data'!I195)),NA())</f>
        <v>#N/A</v>
      </c>
      <c r="BP201" s="89" t="e">
        <f ca="true">+IF(AND(ISNUMBER(OFFSET('Hygiene Data'!$I$7,0,10*ROW('Hygiene Data'!I195))),'Data Summary'!EE201="Yes"),OFFSET('Hygiene Data'!$I$7,0,10*ROW('Hygiene Data'!I195)),NA())</f>
        <v>#N/A</v>
      </c>
      <c r="BQ201" s="89" t="e">
        <f ca="true">+IF(AND(ISNUMBER(OFFSET('Hygiene Data'!$I$9,0,10*ROW('Hygiene Data'!I195))),'Data Summary'!EF201="Yes"),OFFSET('Hygiene Data'!$I$9,0,10*ROW('Hygiene Data'!I195)),NA())</f>
        <v>#N/A</v>
      </c>
    </row>
    <row xmlns:x14ac="http://schemas.microsoft.com/office/spreadsheetml/2009/9/ac" r="202" x14ac:dyDescent="0.2">
      <c r="A202" s="326" t="e">
        <f ca="true">+RIGHT('Data Summary'!A202,LEN('Data Summary'!A202)-9)</f>
        <v>#VALUE!</v>
      </c>
      <c r="B202" s="34" t="str">
        <f ca="true">+IF(ISTEXT('Data Summary'!B202),'Data Summary'!B202,"")</f>
        <v/>
      </c>
      <c r="C202" s="325" t="e">
        <f ca="true">+VALUE('Data Summary'!C202)</f>
        <v>#VALUE!</v>
      </c>
      <c r="D202" s="87" t="e">
        <f ca="true">+IF(AND(ISNUMBER(OFFSET('Water Data'!$D$4,0,10*ROW('Water Data'!D196))),'Data Summary'!BS202="Yes"),100-OFFSET('Water Data'!$D$4,0,10*ROW('Water Data'!D196)),NA())</f>
        <v>#N/A</v>
      </c>
      <c r="E202" s="87" t="e">
        <f ca="true">+IF(AND(ISNUMBER(OFFSET('Water Data'!$D$6,0,10*ROW('Water Data'!D196))),'Data Summary'!BT202="Yes"),OFFSET('Water Data'!$D$6,0,10*ROW('Water Data'!D196)),NA())</f>
        <v>#N/A</v>
      </c>
      <c r="F202" s="87" t="e">
        <f ca="true">+IF(AND(ISNUMBER(OFFSET('Water Data'!$D$9,0,10*ROW('Water Data'!D196))),'Data Summary'!BU202="Yes"),OFFSET('Water Data'!$D$9,0,10*ROW('Water Data'!D196)),NA())</f>
        <v>#N/A</v>
      </c>
      <c r="G202" s="87" t="e">
        <f ca="true">+IF(AND(ISNUMBER(OFFSET('Water Data'!$E$4,0,10*ROW('Water Data'!E196))),'Data Summary'!BV202="Yes"),100-OFFSET('Water Data'!$E$4,0,10*ROW('Water Data'!E196)),NA())</f>
        <v>#N/A</v>
      </c>
      <c r="H202" s="87" t="e">
        <f ca="true">+IF(AND(ISNUMBER(OFFSET('Water Data'!$E$6,0,10*ROW('Water Data'!E196))),'Data Summary'!BW202="Yes"),OFFSET('Water Data'!$E$6,0,10*ROW('Water Data'!E196)),NA())</f>
        <v>#N/A</v>
      </c>
      <c r="I202" s="87" t="e">
        <f ca="true">+IF(AND(ISNUMBER(OFFSET('Water Data'!$E$9,0,10*ROW('Water Data'!E196))),'Data Summary'!BX202="Yes"),OFFSET('Water Data'!$E$9,0,10*ROW('Water Data'!E196)),NA())</f>
        <v>#N/A</v>
      </c>
      <c r="J202" s="87" t="e">
        <f ca="true">+IF(AND(ISNUMBER(OFFSET('Water Data'!$F$4,0,10*ROW('Water Data'!F196))),'Data Summary'!BY202="Yes"),100-OFFSET('Water Data'!$F$4,0,10*ROW('Water Data'!F196)),NA())</f>
        <v>#N/A</v>
      </c>
      <c r="K202" s="87" t="e">
        <f ca="true">+IF(AND(ISNUMBER(OFFSET('Water Data'!$F$6,0,10*ROW('Water Data'!F196))),'Data Summary'!BZ202="Yes"),OFFSET('Water Data'!$F$6,0,10*ROW('Water Data'!F196)),NA())</f>
        <v>#N/A</v>
      </c>
      <c r="L202" s="87" t="e">
        <f ca="true">+IF(AND(ISNUMBER(OFFSET('Water Data'!$F$9,0,10*ROW('Water Data'!F196))),'Data Summary'!CA202="Yes"),OFFSET('Water Data'!$F$9,0,10*ROW('Water Data'!F196)),NA())</f>
        <v>#N/A</v>
      </c>
      <c r="M202" s="87" t="e">
        <f ca="true">+IF(AND(ISNUMBER(OFFSET('Water Data'!$G$4,0,10*ROW('Water Data'!G196))),'Data Summary'!CB202="Yes"),100-OFFSET('Water Data'!$G$4,0,10*ROW('Water Data'!G196)),NA())</f>
        <v>#N/A</v>
      </c>
      <c r="N202" s="87" t="e">
        <f ca="true">+IF(AND(ISNUMBER(OFFSET('Water Data'!$G$6,0,10*ROW('Water Data'!G196))),'Data Summary'!CC202="Yes"),OFFSET('Water Data'!$G$6,0,10*ROW('Water Data'!G196)),NA())</f>
        <v>#N/A</v>
      </c>
      <c r="O202" s="87" t="e">
        <f ca="true">+IF(AND(ISNUMBER(OFFSET('Water Data'!$G$9,0,10*ROW('Water Data'!G196))),'Data Summary'!CD202="Yes"),OFFSET('Water Data'!$G$9,0,10*ROW('Water Data'!G196)),NA())</f>
        <v>#N/A</v>
      </c>
      <c r="P202" s="87" t="e">
        <f ca="true">+IF(AND(ISNUMBER(OFFSET('Water Data'!$H$4,0,10*ROW('Water Data'!H196))),'Data Summary'!CE202="Yes"),100-OFFSET('Water Data'!$H$4,0,10*ROW('Water Data'!H196)),NA())</f>
        <v>#N/A</v>
      </c>
      <c r="Q202" s="87" t="e">
        <f ca="true">+IF(AND(ISNUMBER(OFFSET('Water Data'!$H$6,0,10*ROW('Water Data'!H196))),'Data Summary'!CF202="Yes"),OFFSET('Water Data'!$H$6,0,10*ROW('Water Data'!H196)),NA())</f>
        <v>#N/A</v>
      </c>
      <c r="R202" s="87" t="e">
        <f ca="true">+IF(AND(ISNUMBER(OFFSET('Water Data'!$H$9,0,10*ROW('Water Data'!H196))),'Data Summary'!CG202="Yes"),OFFSET('Water Data'!$H$9,0,10*ROW('Water Data'!H196)),NA())</f>
        <v>#N/A</v>
      </c>
      <c r="S202" s="87" t="e">
        <f ca="true">+IF(AND(ISNUMBER(OFFSET('Water Data'!$I$4,0,10*ROW('Water Data'!I196))),'Data Summary'!CH202="Yes"),100-OFFSET('Water Data'!$I$4,0,10*ROW('Water Data'!I196)),NA())</f>
        <v>#N/A</v>
      </c>
      <c r="T202" s="87" t="e">
        <f ca="true">+IF(AND(ISNUMBER(OFFSET('Water Data'!$I$6,0,10*ROW('Water Data'!I196))),'Data Summary'!CI202="Yes"),OFFSET('Water Data'!$I$6,0,10*ROW('Water Data'!I196)),NA())</f>
        <v>#N/A</v>
      </c>
      <c r="U202" s="87" t="e">
        <f ca="true">+IF(AND(ISNUMBER(OFFSET('Water Data'!$I$9,0,10*ROW('Water Data'!I196))),'Data Summary'!CJ202="Yes"),OFFSET('Water Data'!$I$9,0,10*ROW('Water Data'!I196)),NA())</f>
        <v>#N/A</v>
      </c>
      <c r="V202" s="88" t="e">
        <f ca="true">+IF(AND(ISNUMBER(OFFSET('Sanitation Data'!$D$4,0,10*ROW('Sanitation Data'!D196))),'Data Summary'!CK202="Yes"),100-OFFSET('Sanitation Data'!$D$4,0,10*ROW('Sanitation Data'!D196)),NA())</f>
        <v>#N/A</v>
      </c>
      <c r="W202" s="88" t="e">
        <f ca="true">+IF(AND(ISNUMBER(OFFSET('Sanitation Data'!$D$6,0,10*ROW('Sanitation Data'!D196))),'Data Summary'!CL202="Yes"),OFFSET('Sanitation Data'!$D$6,0,10*ROW('Sanitation Data'!D196)),NA())</f>
        <v>#N/A</v>
      </c>
      <c r="X202" s="88" t="e">
        <f ca="true">+IF(AND(ISNUMBER(OFFSET('Sanitation Data'!$D$10,0,10*ROW('Sanitation Data'!D196))),'Data Summary'!CM202="Yes"),OFFSET('Sanitation Data'!$D$10,0,10*ROW('Sanitation Data'!D196)),NA())</f>
        <v>#N/A</v>
      </c>
      <c r="Y202" s="88" t="e">
        <f ca="true">+IF(AND(ISNUMBER(OFFSET('Sanitation Data'!$D$11,0,10*ROW('Sanitation Data'!D196))),'Data Summary'!CN202="Yes"),OFFSET('Sanitation Data'!$D$11,0,10*ROW('Sanitation Data'!D196)),NA())</f>
        <v>#N/A</v>
      </c>
      <c r="Z202" s="88" t="e">
        <f ca="true">+IF(AND(ISNUMBER(OFFSET('Sanitation Data'!$D$12,0,10*ROW('Sanitation Data'!D196))),'Data Summary'!CO202="Yes"),OFFSET('Sanitation Data'!$D$12,0,10*ROW('Sanitation Data'!D196)),NA())</f>
        <v>#N/A</v>
      </c>
      <c r="AA202" s="88" t="e">
        <f ca="true">+IF(AND(ISNUMBER(OFFSET('Sanitation Data'!$E$4,0,10*ROW('Sanitation Data'!E196))),'Data Summary'!CP202="Yes"),100-OFFSET('Sanitation Data'!$E$4,0,10*ROW('Sanitation Data'!E196)),NA())</f>
        <v>#N/A</v>
      </c>
      <c r="AB202" s="88" t="e">
        <f ca="true">+IF(AND(ISNUMBER(OFFSET('Sanitation Data'!$E$6,0,10*ROW('Sanitation Data'!E196))),'Data Summary'!CQ202="Yes"),OFFSET('Sanitation Data'!$E$6,0,10*ROW('Sanitation Data'!E196)),NA())</f>
        <v>#N/A</v>
      </c>
      <c r="AC202" s="88" t="e">
        <f ca="true">+IF(AND(ISNUMBER(OFFSET('Sanitation Data'!$E$10,0,10*ROW('Sanitation Data'!E196))),'Data Summary'!CR202="Yes"),OFFSET('Sanitation Data'!$E$10,0,10*ROW('Sanitation Data'!E196)),NA())</f>
        <v>#N/A</v>
      </c>
      <c r="AD202" s="88" t="e">
        <f ca="true">+IF(AND(ISNUMBER(OFFSET('Sanitation Data'!$E$11,0,10*ROW('Sanitation Data'!E196))),'Data Summary'!CS202="Yes"),OFFSET('Sanitation Data'!$E$11,0,10*ROW('Sanitation Data'!E196)),NA())</f>
        <v>#N/A</v>
      </c>
      <c r="AE202" s="88" t="e">
        <f ca="true">+IF(AND(ISNUMBER(OFFSET('Sanitation Data'!$E$12,0,10*ROW('Sanitation Data'!E196))),'Data Summary'!CT202="Yes"),OFFSET('Sanitation Data'!$E$12,0,10*ROW('Sanitation Data'!E196)),NA())</f>
        <v>#N/A</v>
      </c>
      <c r="AF202" s="88" t="e">
        <f ca="true">+IF(AND(ISNUMBER(OFFSET('Sanitation Data'!$F$4,0,10*ROW('Sanitation Data'!F196))),'Data Summary'!CU202="Yes"),100-OFFSET('Sanitation Data'!$F$4,0,10*ROW('Sanitation Data'!F196)),NA())</f>
        <v>#N/A</v>
      </c>
      <c r="AG202" s="88" t="e">
        <f ca="true">+IF(AND(ISNUMBER(OFFSET('Sanitation Data'!$F$6,0,10*ROW('Sanitation Data'!F196))),'Data Summary'!CV202="Yes"),OFFSET('Sanitation Data'!$F$6,0,10*ROW('Sanitation Data'!F196)),NA())</f>
        <v>#N/A</v>
      </c>
      <c r="AH202" s="88" t="e">
        <f ca="true">+IF(AND(ISNUMBER(OFFSET('Sanitation Data'!$F$10,0,10*ROW('Sanitation Data'!F196))),'Data Summary'!CW202="Yes"),OFFSET('Sanitation Data'!$F$10,0,10*ROW('Sanitation Data'!F196)),NA())</f>
        <v>#N/A</v>
      </c>
      <c r="AI202" s="88" t="e">
        <f ca="true">+IF(AND(ISNUMBER(OFFSET('Sanitation Data'!$F$11,0,10*ROW('Sanitation Data'!F196))),'Data Summary'!CX202="Yes"),OFFSET('Sanitation Data'!$F$11,0,10*ROW('Sanitation Data'!F196)),NA())</f>
        <v>#N/A</v>
      </c>
      <c r="AJ202" s="88" t="e">
        <f ca="true">+IF(AND(ISNUMBER(OFFSET('Sanitation Data'!$F$12,0,10*ROW('Sanitation Data'!F196))),'Data Summary'!CY202="Yes"),OFFSET('Sanitation Data'!$F$12,0,10*ROW('Sanitation Data'!F196)),NA())</f>
        <v>#N/A</v>
      </c>
      <c r="AK202" s="88" t="e">
        <f ca="true">+IF(AND(ISNUMBER(OFFSET('Sanitation Data'!$G$4,0,10*ROW('Sanitation Data'!G196))),'Data Summary'!CZ202="Yes"),100-OFFSET('Sanitation Data'!$G$4,0,10*ROW('Sanitation Data'!G196)),NA())</f>
        <v>#N/A</v>
      </c>
      <c r="AL202" s="88" t="e">
        <f ca="true">+IF(AND(ISNUMBER(OFFSET('Sanitation Data'!$G$6,0,10*ROW('Sanitation Data'!G196))),'Data Summary'!DA202="Yes"),OFFSET('Sanitation Data'!$G$6,0,10*ROW('Sanitation Data'!G196)),NA())</f>
        <v>#N/A</v>
      </c>
      <c r="AM202" s="88" t="e">
        <f ca="true">+IF(AND(ISNUMBER(OFFSET('Sanitation Data'!$G$10,0,10*ROW('Sanitation Data'!G196))),'Data Summary'!DB202="Yes"),OFFSET('Sanitation Data'!$G$10,0,10*ROW('Sanitation Data'!G196)),NA())</f>
        <v>#N/A</v>
      </c>
      <c r="AN202" s="88" t="e">
        <f ca="true">+IF(AND(ISNUMBER(OFFSET('Sanitation Data'!$G$11,0,10*ROW('Sanitation Data'!G196))),'Data Summary'!DC202="Yes"),OFFSET('Sanitation Data'!$G$11,0,10*ROW('Sanitation Data'!G196)),NA())</f>
        <v>#N/A</v>
      </c>
      <c r="AO202" s="88" t="e">
        <f ca="true">+IF(AND(ISNUMBER(OFFSET('Sanitation Data'!$G$12,0,10*ROW('Sanitation Data'!G196))),'Data Summary'!DD202="Yes"),OFFSET('Sanitation Data'!$G$12,0,10*ROW('Sanitation Data'!G196)),NA())</f>
        <v>#N/A</v>
      </c>
      <c r="AP202" s="88" t="e">
        <f ca="true">+IF(AND(ISNUMBER(OFFSET('Sanitation Data'!$H$4,0,10*ROW('Sanitation Data'!H196))),'Data Summary'!DE202="Yes"),100-OFFSET('Sanitation Data'!$H$4,0,10*ROW('Sanitation Data'!H196)),NA())</f>
        <v>#N/A</v>
      </c>
      <c r="AQ202" s="88" t="e">
        <f ca="true">+IF(AND(ISNUMBER(OFFSET('Sanitation Data'!$H$6,0,10*ROW('Sanitation Data'!H196))),'Data Summary'!DF202="Yes"),OFFSET('Sanitation Data'!$H$6,0,10*ROW('Sanitation Data'!H196)),NA())</f>
        <v>#N/A</v>
      </c>
      <c r="AR202" s="88" t="e">
        <f ca="true">+IF(AND(ISNUMBER(OFFSET('Sanitation Data'!$H$10,0,10*ROW('Sanitation Data'!H196))),'Data Summary'!DG202="Yes"),OFFSET('Sanitation Data'!$H$10,0,10*ROW('Sanitation Data'!H196)),NA())</f>
        <v>#N/A</v>
      </c>
      <c r="AS202" s="88" t="e">
        <f ca="true">+IF(AND(ISNUMBER(OFFSET('Sanitation Data'!$H$11,0,10*ROW('Sanitation Data'!H196))),'Data Summary'!DH202="Yes"),OFFSET('Sanitation Data'!$H$11,0,10*ROW('Sanitation Data'!H196)),NA())</f>
        <v>#N/A</v>
      </c>
      <c r="AT202" s="88" t="e">
        <f ca="true">+IF(AND(ISNUMBER(OFFSET('Sanitation Data'!$H$12,0,10*ROW('Sanitation Data'!H196))),'Data Summary'!DI202="Yes"),OFFSET('Sanitation Data'!$H$12,0,10*ROW('Sanitation Data'!H196)),NA())</f>
        <v>#N/A</v>
      </c>
      <c r="AU202" s="88" t="e">
        <f ca="true">+IF(AND(ISNUMBER(OFFSET('Sanitation Data'!$I$4,0,10*ROW('Sanitation Data'!I196))),'Data Summary'!DJ202="Yes"),100-OFFSET('Sanitation Data'!$I$4,0,10*ROW('Sanitation Data'!I196)),NA())</f>
        <v>#N/A</v>
      </c>
      <c r="AV202" s="88" t="e">
        <f ca="true">+IF(AND(ISNUMBER(OFFSET('Sanitation Data'!$I$6,0,10*ROW('Sanitation Data'!I196))),'Data Summary'!DK202="Yes"),OFFSET('Sanitation Data'!$I$6,0,10*ROW('Sanitation Data'!I196)),NA())</f>
        <v>#N/A</v>
      </c>
      <c r="AW202" s="88" t="e">
        <f ca="true">+IF(AND(ISNUMBER(OFFSET('Sanitation Data'!$I$10,0,10*ROW('Sanitation Data'!I196))),'Data Summary'!DL202="Yes"),OFFSET('Sanitation Data'!$I$10,0,10*ROW('Sanitation Data'!I196)),NA())</f>
        <v>#N/A</v>
      </c>
      <c r="AX202" s="88" t="e">
        <f ca="true">+IF(AND(ISNUMBER(OFFSET('Sanitation Data'!$I$11,0,10*ROW('Sanitation Data'!I196))),'Data Summary'!DM202="Yes"),OFFSET('Sanitation Data'!$I$11,0,10*ROW('Sanitation Data'!I196)),NA())</f>
        <v>#N/A</v>
      </c>
      <c r="AY202" s="88" t="e">
        <f ca="true">+IF(AND(ISNUMBER(OFFSET('Sanitation Data'!$I$12,0,10*ROW('Sanitation Data'!I196))),'Data Summary'!DN202="Yes"),OFFSET('Sanitation Data'!$I$12,0,10*ROW('Sanitation Data'!I196)),NA())</f>
        <v>#N/A</v>
      </c>
      <c r="AZ202" s="89" t="e">
        <f ca="true">+IF(AND(ISNUMBER(OFFSET('Hygiene Data'!$D$5,0,10*ROW('Hygiene Data'!D196))),'Data Summary'!DO202="Yes"),OFFSET('Hygiene Data'!$D$5,0,10*ROW('Hygiene Data'!D196)),NA())</f>
        <v>#N/A</v>
      </c>
      <c r="BA202" s="89" t="e">
        <f ca="true">+IF(AND(ISNUMBER(OFFSET('Hygiene Data'!$D$7,0,10*ROW('Hygiene Data'!D196))),'Data Summary'!DP202="Yes"),OFFSET('Hygiene Data'!$D$7,0,10*ROW('Hygiene Data'!D196)),NA())</f>
        <v>#N/A</v>
      </c>
      <c r="BB202" s="89" t="e">
        <f ca="true">+IF(AND(ISNUMBER(OFFSET('Hygiene Data'!$D$9,0,10*ROW('Hygiene Data'!D196))),'Data Summary'!DQ202="Yes"),OFFSET('Hygiene Data'!$D$9,0,10*ROW('Hygiene Data'!D196)),NA())</f>
        <v>#N/A</v>
      </c>
      <c r="BC202" s="89" t="e">
        <f ca="true">+IF(AND(ISNUMBER(OFFSET('Hygiene Data'!$E$5,0,10*ROW('Hygiene Data'!E196))),'Data Summary'!DR202="Yes"),OFFSET('Hygiene Data'!$E$5,0,10*ROW('Hygiene Data'!E196)),NA())</f>
        <v>#N/A</v>
      </c>
      <c r="BD202" s="89" t="e">
        <f ca="true">+IF(AND(ISNUMBER(OFFSET('Hygiene Data'!$E$7,0,10*ROW('Hygiene Data'!E196))),'Data Summary'!DS202="Yes"),OFFSET('Hygiene Data'!$E$7,0,10*ROW('Hygiene Data'!E196)),NA())</f>
        <v>#N/A</v>
      </c>
      <c r="BE202" s="89" t="e">
        <f ca="true">+IF(AND(ISNUMBER(OFFSET('Hygiene Data'!$E$9,0,10*ROW('Hygiene Data'!E196))),'Data Summary'!DT202="Yes"),OFFSET('Hygiene Data'!$E$9,0,10*ROW('Hygiene Data'!E196)),NA())</f>
        <v>#N/A</v>
      </c>
      <c r="BF202" s="89" t="e">
        <f ca="true">+IF(AND(ISNUMBER(OFFSET('Hygiene Data'!$F$5,0,10*ROW('Hygiene Data'!F196))),'Data Summary'!DU202="Yes"),OFFSET('Hygiene Data'!$F$5,0,10*ROW('Hygiene Data'!F196)),NA())</f>
        <v>#N/A</v>
      </c>
      <c r="BG202" s="89" t="e">
        <f ca="true">+IF(AND(ISNUMBER(OFFSET('Hygiene Data'!$F$7,0,10*ROW('Hygiene Data'!F196))),'Data Summary'!DV202="Yes"),OFFSET('Hygiene Data'!$F$7,0,10*ROW('Hygiene Data'!F196)),NA())</f>
        <v>#N/A</v>
      </c>
      <c r="BH202" s="89" t="e">
        <f ca="true">+IF(AND(ISNUMBER(OFFSET('Hygiene Data'!$F$9,0,10*ROW('Hygiene Data'!F196))),'Data Summary'!DW202="Yes"),OFFSET('Hygiene Data'!$F$9,0,10*ROW('Hygiene Data'!F196)),NA())</f>
        <v>#N/A</v>
      </c>
      <c r="BI202" s="89" t="e">
        <f ca="true">+IF(AND(ISNUMBER(OFFSET('Hygiene Data'!$G$5,0,10*ROW('Hygiene Data'!G196))),'Data Summary'!DX202="Yes"),OFFSET('Hygiene Data'!$G$5,0,10*ROW('Hygiene Data'!G196)),NA())</f>
        <v>#N/A</v>
      </c>
      <c r="BJ202" s="89" t="e">
        <f ca="true">+IF(AND(ISNUMBER(OFFSET('Hygiene Data'!$G$7,0,10*ROW('Hygiene Data'!G196))),'Data Summary'!DY202="Yes"),OFFSET('Hygiene Data'!$G$7,0,10*ROW('Hygiene Data'!G196)),NA())</f>
        <v>#N/A</v>
      </c>
      <c r="BK202" s="89" t="e">
        <f ca="true">+IF(AND(ISNUMBER(OFFSET('Hygiene Data'!$G$9,0,10*ROW('Hygiene Data'!G196))),'Data Summary'!DZ202="Yes"),OFFSET('Hygiene Data'!$G$9,0,10*ROW('Hygiene Data'!G196)),NA())</f>
        <v>#N/A</v>
      </c>
      <c r="BL202" s="89" t="e">
        <f ca="true">+IF(AND(ISNUMBER(OFFSET('Hygiene Data'!$H$5,0,10*ROW('Hygiene Data'!H196))),'Data Summary'!EA202="Yes"),OFFSET('Hygiene Data'!$H$5,0,10*ROW('Hygiene Data'!H196)),NA())</f>
        <v>#N/A</v>
      </c>
      <c r="BM202" s="89" t="e">
        <f ca="true">+IF(AND(ISNUMBER(OFFSET('Hygiene Data'!$H$7,0,10*ROW('Hygiene Data'!H196))),'Data Summary'!EB202="Yes"),OFFSET('Hygiene Data'!$H$7,0,10*ROW('Hygiene Data'!H196)),NA())</f>
        <v>#N/A</v>
      </c>
      <c r="BN202" s="89" t="e">
        <f ca="true">+IF(AND(ISNUMBER(OFFSET('Hygiene Data'!$H$9,0,10*ROW('Hygiene Data'!H196))),'Data Summary'!EC202="Yes"),OFFSET('Hygiene Data'!$H$9,0,10*ROW('Hygiene Data'!H196)),NA())</f>
        <v>#N/A</v>
      </c>
      <c r="BO202" s="89" t="e">
        <f ca="true">+IF(AND(ISNUMBER(OFFSET('Hygiene Data'!$I$5,0,10*ROW('Hygiene Data'!I196))),'Data Summary'!ED202="Yes"),OFFSET('Hygiene Data'!$I$5,0,10*ROW('Hygiene Data'!I196)),NA())</f>
        <v>#N/A</v>
      </c>
      <c r="BP202" s="89" t="e">
        <f ca="true">+IF(AND(ISNUMBER(OFFSET('Hygiene Data'!$I$7,0,10*ROW('Hygiene Data'!I196))),'Data Summary'!EE202="Yes"),OFFSET('Hygiene Data'!$I$7,0,10*ROW('Hygiene Data'!I196)),NA())</f>
        <v>#N/A</v>
      </c>
      <c r="BQ202" s="89" t="e">
        <f ca="true">+IF(AND(ISNUMBER(OFFSET('Hygiene Data'!$I$9,0,10*ROW('Hygiene Data'!I196))),'Data Summary'!EF202="Yes"),OFFSET('Hygiene Data'!$I$9,0,10*ROW('Hygiene Data'!I196)),NA())</f>
        <v>#N/A</v>
      </c>
    </row>
    <row xmlns:x14ac="http://schemas.microsoft.com/office/spreadsheetml/2009/9/ac" r="203" x14ac:dyDescent="0.2">
      <c r="A203" s="326" t="e">
        <f ca="true">+RIGHT('Data Summary'!A203,LEN('Data Summary'!A203)-9)</f>
        <v>#VALUE!</v>
      </c>
      <c r="B203" s="34" t="str">
        <f ca="true">+IF(ISTEXT('Data Summary'!B203),'Data Summary'!B203,"")</f>
        <v/>
      </c>
      <c r="C203" s="325" t="e">
        <f ca="true">+VALUE('Data Summary'!C203)</f>
        <v>#VALUE!</v>
      </c>
      <c r="D203" s="87" t="e">
        <f ca="true">+IF(AND(ISNUMBER(OFFSET('Water Data'!$D$4,0,10*ROW('Water Data'!D197))),'Data Summary'!BS203="Yes"),100-OFFSET('Water Data'!$D$4,0,10*ROW('Water Data'!D197)),NA())</f>
        <v>#N/A</v>
      </c>
      <c r="E203" s="87" t="e">
        <f ca="true">+IF(AND(ISNUMBER(OFFSET('Water Data'!$D$6,0,10*ROW('Water Data'!D197))),'Data Summary'!BT203="Yes"),OFFSET('Water Data'!$D$6,0,10*ROW('Water Data'!D197)),NA())</f>
        <v>#N/A</v>
      </c>
      <c r="F203" s="87" t="e">
        <f ca="true">+IF(AND(ISNUMBER(OFFSET('Water Data'!$D$9,0,10*ROW('Water Data'!D197))),'Data Summary'!BU203="Yes"),OFFSET('Water Data'!$D$9,0,10*ROW('Water Data'!D197)),NA())</f>
        <v>#N/A</v>
      </c>
      <c r="G203" s="87" t="e">
        <f ca="true">+IF(AND(ISNUMBER(OFFSET('Water Data'!$E$4,0,10*ROW('Water Data'!E197))),'Data Summary'!BV203="Yes"),100-OFFSET('Water Data'!$E$4,0,10*ROW('Water Data'!E197)),NA())</f>
        <v>#N/A</v>
      </c>
      <c r="H203" s="87" t="e">
        <f ca="true">+IF(AND(ISNUMBER(OFFSET('Water Data'!$E$6,0,10*ROW('Water Data'!E197))),'Data Summary'!BW203="Yes"),OFFSET('Water Data'!$E$6,0,10*ROW('Water Data'!E197)),NA())</f>
        <v>#N/A</v>
      </c>
      <c r="I203" s="87" t="e">
        <f ca="true">+IF(AND(ISNUMBER(OFFSET('Water Data'!$E$9,0,10*ROW('Water Data'!E197))),'Data Summary'!BX203="Yes"),OFFSET('Water Data'!$E$9,0,10*ROW('Water Data'!E197)),NA())</f>
        <v>#N/A</v>
      </c>
      <c r="J203" s="87" t="e">
        <f ca="true">+IF(AND(ISNUMBER(OFFSET('Water Data'!$F$4,0,10*ROW('Water Data'!F197))),'Data Summary'!BY203="Yes"),100-OFFSET('Water Data'!$F$4,0,10*ROW('Water Data'!F197)),NA())</f>
        <v>#N/A</v>
      </c>
      <c r="K203" s="87" t="e">
        <f ca="true">+IF(AND(ISNUMBER(OFFSET('Water Data'!$F$6,0,10*ROW('Water Data'!F197))),'Data Summary'!BZ203="Yes"),OFFSET('Water Data'!$F$6,0,10*ROW('Water Data'!F197)),NA())</f>
        <v>#N/A</v>
      </c>
      <c r="L203" s="87" t="e">
        <f ca="true">+IF(AND(ISNUMBER(OFFSET('Water Data'!$F$9,0,10*ROW('Water Data'!F197))),'Data Summary'!CA203="Yes"),OFFSET('Water Data'!$F$9,0,10*ROW('Water Data'!F197)),NA())</f>
        <v>#N/A</v>
      </c>
      <c r="M203" s="87" t="e">
        <f ca="true">+IF(AND(ISNUMBER(OFFSET('Water Data'!$G$4,0,10*ROW('Water Data'!G197))),'Data Summary'!CB203="Yes"),100-OFFSET('Water Data'!$G$4,0,10*ROW('Water Data'!G197)),NA())</f>
        <v>#N/A</v>
      </c>
      <c r="N203" s="87" t="e">
        <f ca="true">+IF(AND(ISNUMBER(OFFSET('Water Data'!$G$6,0,10*ROW('Water Data'!G197))),'Data Summary'!CC203="Yes"),OFFSET('Water Data'!$G$6,0,10*ROW('Water Data'!G197)),NA())</f>
        <v>#N/A</v>
      </c>
      <c r="O203" s="87" t="e">
        <f ca="true">+IF(AND(ISNUMBER(OFFSET('Water Data'!$G$9,0,10*ROW('Water Data'!G197))),'Data Summary'!CD203="Yes"),OFFSET('Water Data'!$G$9,0,10*ROW('Water Data'!G197)),NA())</f>
        <v>#N/A</v>
      </c>
      <c r="P203" s="87" t="e">
        <f ca="true">+IF(AND(ISNUMBER(OFFSET('Water Data'!$H$4,0,10*ROW('Water Data'!H197))),'Data Summary'!CE203="Yes"),100-OFFSET('Water Data'!$H$4,0,10*ROW('Water Data'!H197)),NA())</f>
        <v>#N/A</v>
      </c>
      <c r="Q203" s="87" t="e">
        <f ca="true">+IF(AND(ISNUMBER(OFFSET('Water Data'!$H$6,0,10*ROW('Water Data'!H197))),'Data Summary'!CF203="Yes"),OFFSET('Water Data'!$H$6,0,10*ROW('Water Data'!H197)),NA())</f>
        <v>#N/A</v>
      </c>
      <c r="R203" s="87" t="e">
        <f ca="true">+IF(AND(ISNUMBER(OFFSET('Water Data'!$H$9,0,10*ROW('Water Data'!H197))),'Data Summary'!CG203="Yes"),OFFSET('Water Data'!$H$9,0,10*ROW('Water Data'!H197)),NA())</f>
        <v>#N/A</v>
      </c>
      <c r="S203" s="87" t="e">
        <f ca="true">+IF(AND(ISNUMBER(OFFSET('Water Data'!$I$4,0,10*ROW('Water Data'!I197))),'Data Summary'!CH203="Yes"),100-OFFSET('Water Data'!$I$4,0,10*ROW('Water Data'!I197)),NA())</f>
        <v>#N/A</v>
      </c>
      <c r="T203" s="87" t="e">
        <f ca="true">+IF(AND(ISNUMBER(OFFSET('Water Data'!$I$6,0,10*ROW('Water Data'!I197))),'Data Summary'!CI203="Yes"),OFFSET('Water Data'!$I$6,0,10*ROW('Water Data'!I197)),NA())</f>
        <v>#N/A</v>
      </c>
      <c r="U203" s="87" t="e">
        <f ca="true">+IF(AND(ISNUMBER(OFFSET('Water Data'!$I$9,0,10*ROW('Water Data'!I197))),'Data Summary'!CJ203="Yes"),OFFSET('Water Data'!$I$9,0,10*ROW('Water Data'!I197)),NA())</f>
        <v>#N/A</v>
      </c>
      <c r="V203" s="88" t="e">
        <f ca="true">+IF(AND(ISNUMBER(OFFSET('Sanitation Data'!$D$4,0,10*ROW('Sanitation Data'!D197))),'Data Summary'!CK203="Yes"),100-OFFSET('Sanitation Data'!$D$4,0,10*ROW('Sanitation Data'!D197)),NA())</f>
        <v>#N/A</v>
      </c>
      <c r="W203" s="88" t="e">
        <f ca="true">+IF(AND(ISNUMBER(OFFSET('Sanitation Data'!$D$6,0,10*ROW('Sanitation Data'!D197))),'Data Summary'!CL203="Yes"),OFFSET('Sanitation Data'!$D$6,0,10*ROW('Sanitation Data'!D197)),NA())</f>
        <v>#N/A</v>
      </c>
      <c r="X203" s="88" t="e">
        <f ca="true">+IF(AND(ISNUMBER(OFFSET('Sanitation Data'!$D$10,0,10*ROW('Sanitation Data'!D197))),'Data Summary'!CM203="Yes"),OFFSET('Sanitation Data'!$D$10,0,10*ROW('Sanitation Data'!D197)),NA())</f>
        <v>#N/A</v>
      </c>
      <c r="Y203" s="88" t="e">
        <f ca="true">+IF(AND(ISNUMBER(OFFSET('Sanitation Data'!$D$11,0,10*ROW('Sanitation Data'!D197))),'Data Summary'!CN203="Yes"),OFFSET('Sanitation Data'!$D$11,0,10*ROW('Sanitation Data'!D197)),NA())</f>
        <v>#N/A</v>
      </c>
      <c r="Z203" s="88" t="e">
        <f ca="true">+IF(AND(ISNUMBER(OFFSET('Sanitation Data'!$D$12,0,10*ROW('Sanitation Data'!D197))),'Data Summary'!CO203="Yes"),OFFSET('Sanitation Data'!$D$12,0,10*ROW('Sanitation Data'!D197)),NA())</f>
        <v>#N/A</v>
      </c>
      <c r="AA203" s="88" t="e">
        <f ca="true">+IF(AND(ISNUMBER(OFFSET('Sanitation Data'!$E$4,0,10*ROW('Sanitation Data'!E197))),'Data Summary'!CP203="Yes"),100-OFFSET('Sanitation Data'!$E$4,0,10*ROW('Sanitation Data'!E197)),NA())</f>
        <v>#N/A</v>
      </c>
      <c r="AB203" s="88" t="e">
        <f ca="true">+IF(AND(ISNUMBER(OFFSET('Sanitation Data'!$E$6,0,10*ROW('Sanitation Data'!E197))),'Data Summary'!CQ203="Yes"),OFFSET('Sanitation Data'!$E$6,0,10*ROW('Sanitation Data'!E197)),NA())</f>
        <v>#N/A</v>
      </c>
      <c r="AC203" s="88" t="e">
        <f ca="true">+IF(AND(ISNUMBER(OFFSET('Sanitation Data'!$E$10,0,10*ROW('Sanitation Data'!E197))),'Data Summary'!CR203="Yes"),OFFSET('Sanitation Data'!$E$10,0,10*ROW('Sanitation Data'!E197)),NA())</f>
        <v>#N/A</v>
      </c>
      <c r="AD203" s="88" t="e">
        <f ca="true">+IF(AND(ISNUMBER(OFFSET('Sanitation Data'!$E$11,0,10*ROW('Sanitation Data'!E197))),'Data Summary'!CS203="Yes"),OFFSET('Sanitation Data'!$E$11,0,10*ROW('Sanitation Data'!E197)),NA())</f>
        <v>#N/A</v>
      </c>
      <c r="AE203" s="88" t="e">
        <f ca="true">+IF(AND(ISNUMBER(OFFSET('Sanitation Data'!$E$12,0,10*ROW('Sanitation Data'!E197))),'Data Summary'!CT203="Yes"),OFFSET('Sanitation Data'!$E$12,0,10*ROW('Sanitation Data'!E197)),NA())</f>
        <v>#N/A</v>
      </c>
      <c r="AF203" s="88" t="e">
        <f ca="true">+IF(AND(ISNUMBER(OFFSET('Sanitation Data'!$F$4,0,10*ROW('Sanitation Data'!F197))),'Data Summary'!CU203="Yes"),100-OFFSET('Sanitation Data'!$F$4,0,10*ROW('Sanitation Data'!F197)),NA())</f>
        <v>#N/A</v>
      </c>
      <c r="AG203" s="88" t="e">
        <f ca="true">+IF(AND(ISNUMBER(OFFSET('Sanitation Data'!$F$6,0,10*ROW('Sanitation Data'!F197))),'Data Summary'!CV203="Yes"),OFFSET('Sanitation Data'!$F$6,0,10*ROW('Sanitation Data'!F197)),NA())</f>
        <v>#N/A</v>
      </c>
      <c r="AH203" s="88" t="e">
        <f ca="true">+IF(AND(ISNUMBER(OFFSET('Sanitation Data'!$F$10,0,10*ROW('Sanitation Data'!F197))),'Data Summary'!CW203="Yes"),OFFSET('Sanitation Data'!$F$10,0,10*ROW('Sanitation Data'!F197)),NA())</f>
        <v>#N/A</v>
      </c>
      <c r="AI203" s="88" t="e">
        <f ca="true">+IF(AND(ISNUMBER(OFFSET('Sanitation Data'!$F$11,0,10*ROW('Sanitation Data'!F197))),'Data Summary'!CX203="Yes"),OFFSET('Sanitation Data'!$F$11,0,10*ROW('Sanitation Data'!F197)),NA())</f>
        <v>#N/A</v>
      </c>
      <c r="AJ203" s="88" t="e">
        <f ca="true">+IF(AND(ISNUMBER(OFFSET('Sanitation Data'!$F$12,0,10*ROW('Sanitation Data'!F197))),'Data Summary'!CY203="Yes"),OFFSET('Sanitation Data'!$F$12,0,10*ROW('Sanitation Data'!F197)),NA())</f>
        <v>#N/A</v>
      </c>
      <c r="AK203" s="88" t="e">
        <f ca="true">+IF(AND(ISNUMBER(OFFSET('Sanitation Data'!$G$4,0,10*ROW('Sanitation Data'!G197))),'Data Summary'!CZ203="Yes"),100-OFFSET('Sanitation Data'!$G$4,0,10*ROW('Sanitation Data'!G197)),NA())</f>
        <v>#N/A</v>
      </c>
      <c r="AL203" s="88" t="e">
        <f ca="true">+IF(AND(ISNUMBER(OFFSET('Sanitation Data'!$G$6,0,10*ROW('Sanitation Data'!G197))),'Data Summary'!DA203="Yes"),OFFSET('Sanitation Data'!$G$6,0,10*ROW('Sanitation Data'!G197)),NA())</f>
        <v>#N/A</v>
      </c>
      <c r="AM203" s="88" t="e">
        <f ca="true">+IF(AND(ISNUMBER(OFFSET('Sanitation Data'!$G$10,0,10*ROW('Sanitation Data'!G197))),'Data Summary'!DB203="Yes"),OFFSET('Sanitation Data'!$G$10,0,10*ROW('Sanitation Data'!G197)),NA())</f>
        <v>#N/A</v>
      </c>
      <c r="AN203" s="88" t="e">
        <f ca="true">+IF(AND(ISNUMBER(OFFSET('Sanitation Data'!$G$11,0,10*ROW('Sanitation Data'!G197))),'Data Summary'!DC203="Yes"),OFFSET('Sanitation Data'!$G$11,0,10*ROW('Sanitation Data'!G197)),NA())</f>
        <v>#N/A</v>
      </c>
      <c r="AO203" s="88" t="e">
        <f ca="true">+IF(AND(ISNUMBER(OFFSET('Sanitation Data'!$G$12,0,10*ROW('Sanitation Data'!G197))),'Data Summary'!DD203="Yes"),OFFSET('Sanitation Data'!$G$12,0,10*ROW('Sanitation Data'!G197)),NA())</f>
        <v>#N/A</v>
      </c>
      <c r="AP203" s="88" t="e">
        <f ca="true">+IF(AND(ISNUMBER(OFFSET('Sanitation Data'!$H$4,0,10*ROW('Sanitation Data'!H197))),'Data Summary'!DE203="Yes"),100-OFFSET('Sanitation Data'!$H$4,0,10*ROW('Sanitation Data'!H197)),NA())</f>
        <v>#N/A</v>
      </c>
      <c r="AQ203" s="88" t="e">
        <f ca="true">+IF(AND(ISNUMBER(OFFSET('Sanitation Data'!$H$6,0,10*ROW('Sanitation Data'!H197))),'Data Summary'!DF203="Yes"),OFFSET('Sanitation Data'!$H$6,0,10*ROW('Sanitation Data'!H197)),NA())</f>
        <v>#N/A</v>
      </c>
      <c r="AR203" s="88" t="e">
        <f ca="true">+IF(AND(ISNUMBER(OFFSET('Sanitation Data'!$H$10,0,10*ROW('Sanitation Data'!H197))),'Data Summary'!DG203="Yes"),OFFSET('Sanitation Data'!$H$10,0,10*ROW('Sanitation Data'!H197)),NA())</f>
        <v>#N/A</v>
      </c>
      <c r="AS203" s="88" t="e">
        <f ca="true">+IF(AND(ISNUMBER(OFFSET('Sanitation Data'!$H$11,0,10*ROW('Sanitation Data'!H197))),'Data Summary'!DH203="Yes"),OFFSET('Sanitation Data'!$H$11,0,10*ROW('Sanitation Data'!H197)),NA())</f>
        <v>#N/A</v>
      </c>
      <c r="AT203" s="88" t="e">
        <f ca="true">+IF(AND(ISNUMBER(OFFSET('Sanitation Data'!$H$12,0,10*ROW('Sanitation Data'!H197))),'Data Summary'!DI203="Yes"),OFFSET('Sanitation Data'!$H$12,0,10*ROW('Sanitation Data'!H197)),NA())</f>
        <v>#N/A</v>
      </c>
      <c r="AU203" s="88" t="e">
        <f ca="true">+IF(AND(ISNUMBER(OFFSET('Sanitation Data'!$I$4,0,10*ROW('Sanitation Data'!I197))),'Data Summary'!DJ203="Yes"),100-OFFSET('Sanitation Data'!$I$4,0,10*ROW('Sanitation Data'!I197)),NA())</f>
        <v>#N/A</v>
      </c>
      <c r="AV203" s="88" t="e">
        <f ca="true">+IF(AND(ISNUMBER(OFFSET('Sanitation Data'!$I$6,0,10*ROW('Sanitation Data'!I197))),'Data Summary'!DK203="Yes"),OFFSET('Sanitation Data'!$I$6,0,10*ROW('Sanitation Data'!I197)),NA())</f>
        <v>#N/A</v>
      </c>
      <c r="AW203" s="88" t="e">
        <f ca="true">+IF(AND(ISNUMBER(OFFSET('Sanitation Data'!$I$10,0,10*ROW('Sanitation Data'!I197))),'Data Summary'!DL203="Yes"),OFFSET('Sanitation Data'!$I$10,0,10*ROW('Sanitation Data'!I197)),NA())</f>
        <v>#N/A</v>
      </c>
      <c r="AX203" s="88" t="e">
        <f ca="true">+IF(AND(ISNUMBER(OFFSET('Sanitation Data'!$I$11,0,10*ROW('Sanitation Data'!I197))),'Data Summary'!DM203="Yes"),OFFSET('Sanitation Data'!$I$11,0,10*ROW('Sanitation Data'!I197)),NA())</f>
        <v>#N/A</v>
      </c>
      <c r="AY203" s="88" t="e">
        <f ca="true">+IF(AND(ISNUMBER(OFFSET('Sanitation Data'!$I$12,0,10*ROW('Sanitation Data'!I197))),'Data Summary'!DN203="Yes"),OFFSET('Sanitation Data'!$I$12,0,10*ROW('Sanitation Data'!I197)),NA())</f>
        <v>#N/A</v>
      </c>
      <c r="AZ203" s="89" t="e">
        <f ca="true">+IF(AND(ISNUMBER(OFFSET('Hygiene Data'!$D$5,0,10*ROW('Hygiene Data'!D197))),'Data Summary'!DO203="Yes"),OFFSET('Hygiene Data'!$D$5,0,10*ROW('Hygiene Data'!D197)),NA())</f>
        <v>#N/A</v>
      </c>
      <c r="BA203" s="89" t="e">
        <f ca="true">+IF(AND(ISNUMBER(OFFSET('Hygiene Data'!$D$7,0,10*ROW('Hygiene Data'!D197))),'Data Summary'!DP203="Yes"),OFFSET('Hygiene Data'!$D$7,0,10*ROW('Hygiene Data'!D197)),NA())</f>
        <v>#N/A</v>
      </c>
      <c r="BB203" s="89" t="e">
        <f ca="true">+IF(AND(ISNUMBER(OFFSET('Hygiene Data'!$D$9,0,10*ROW('Hygiene Data'!D197))),'Data Summary'!DQ203="Yes"),OFFSET('Hygiene Data'!$D$9,0,10*ROW('Hygiene Data'!D197)),NA())</f>
        <v>#N/A</v>
      </c>
      <c r="BC203" s="89" t="e">
        <f ca="true">+IF(AND(ISNUMBER(OFFSET('Hygiene Data'!$E$5,0,10*ROW('Hygiene Data'!E197))),'Data Summary'!DR203="Yes"),OFFSET('Hygiene Data'!$E$5,0,10*ROW('Hygiene Data'!E197)),NA())</f>
        <v>#N/A</v>
      </c>
      <c r="BD203" s="89" t="e">
        <f ca="true">+IF(AND(ISNUMBER(OFFSET('Hygiene Data'!$E$7,0,10*ROW('Hygiene Data'!E197))),'Data Summary'!DS203="Yes"),OFFSET('Hygiene Data'!$E$7,0,10*ROW('Hygiene Data'!E197)),NA())</f>
        <v>#N/A</v>
      </c>
      <c r="BE203" s="89" t="e">
        <f ca="true">+IF(AND(ISNUMBER(OFFSET('Hygiene Data'!$E$9,0,10*ROW('Hygiene Data'!E197))),'Data Summary'!DT203="Yes"),OFFSET('Hygiene Data'!$E$9,0,10*ROW('Hygiene Data'!E197)),NA())</f>
        <v>#N/A</v>
      </c>
      <c r="BF203" s="89" t="e">
        <f ca="true">+IF(AND(ISNUMBER(OFFSET('Hygiene Data'!$F$5,0,10*ROW('Hygiene Data'!F197))),'Data Summary'!DU203="Yes"),OFFSET('Hygiene Data'!$F$5,0,10*ROW('Hygiene Data'!F197)),NA())</f>
        <v>#N/A</v>
      </c>
      <c r="BG203" s="89" t="e">
        <f ca="true">+IF(AND(ISNUMBER(OFFSET('Hygiene Data'!$F$7,0,10*ROW('Hygiene Data'!F197))),'Data Summary'!DV203="Yes"),OFFSET('Hygiene Data'!$F$7,0,10*ROW('Hygiene Data'!F197)),NA())</f>
        <v>#N/A</v>
      </c>
      <c r="BH203" s="89" t="e">
        <f ca="true">+IF(AND(ISNUMBER(OFFSET('Hygiene Data'!$F$9,0,10*ROW('Hygiene Data'!F197))),'Data Summary'!DW203="Yes"),OFFSET('Hygiene Data'!$F$9,0,10*ROW('Hygiene Data'!F197)),NA())</f>
        <v>#N/A</v>
      </c>
      <c r="BI203" s="89" t="e">
        <f ca="true">+IF(AND(ISNUMBER(OFFSET('Hygiene Data'!$G$5,0,10*ROW('Hygiene Data'!G197))),'Data Summary'!DX203="Yes"),OFFSET('Hygiene Data'!$G$5,0,10*ROW('Hygiene Data'!G197)),NA())</f>
        <v>#N/A</v>
      </c>
      <c r="BJ203" s="89" t="e">
        <f ca="true">+IF(AND(ISNUMBER(OFFSET('Hygiene Data'!$G$7,0,10*ROW('Hygiene Data'!G197))),'Data Summary'!DY203="Yes"),OFFSET('Hygiene Data'!$G$7,0,10*ROW('Hygiene Data'!G197)),NA())</f>
        <v>#N/A</v>
      </c>
      <c r="BK203" s="89" t="e">
        <f ca="true">+IF(AND(ISNUMBER(OFFSET('Hygiene Data'!$G$9,0,10*ROW('Hygiene Data'!G197))),'Data Summary'!DZ203="Yes"),OFFSET('Hygiene Data'!$G$9,0,10*ROW('Hygiene Data'!G197)),NA())</f>
        <v>#N/A</v>
      </c>
      <c r="BL203" s="89" t="e">
        <f ca="true">+IF(AND(ISNUMBER(OFFSET('Hygiene Data'!$H$5,0,10*ROW('Hygiene Data'!H197))),'Data Summary'!EA203="Yes"),OFFSET('Hygiene Data'!$H$5,0,10*ROW('Hygiene Data'!H197)),NA())</f>
        <v>#N/A</v>
      </c>
      <c r="BM203" s="89" t="e">
        <f ca="true">+IF(AND(ISNUMBER(OFFSET('Hygiene Data'!$H$7,0,10*ROW('Hygiene Data'!H197))),'Data Summary'!EB203="Yes"),OFFSET('Hygiene Data'!$H$7,0,10*ROW('Hygiene Data'!H197)),NA())</f>
        <v>#N/A</v>
      </c>
      <c r="BN203" s="89" t="e">
        <f ca="true">+IF(AND(ISNUMBER(OFFSET('Hygiene Data'!$H$9,0,10*ROW('Hygiene Data'!H197))),'Data Summary'!EC203="Yes"),OFFSET('Hygiene Data'!$H$9,0,10*ROW('Hygiene Data'!H197)),NA())</f>
        <v>#N/A</v>
      </c>
      <c r="BO203" s="89" t="e">
        <f ca="true">+IF(AND(ISNUMBER(OFFSET('Hygiene Data'!$I$5,0,10*ROW('Hygiene Data'!I197))),'Data Summary'!ED203="Yes"),OFFSET('Hygiene Data'!$I$5,0,10*ROW('Hygiene Data'!I197)),NA())</f>
        <v>#N/A</v>
      </c>
      <c r="BP203" s="89" t="e">
        <f ca="true">+IF(AND(ISNUMBER(OFFSET('Hygiene Data'!$I$7,0,10*ROW('Hygiene Data'!I197))),'Data Summary'!EE203="Yes"),OFFSET('Hygiene Data'!$I$7,0,10*ROW('Hygiene Data'!I197)),NA())</f>
        <v>#N/A</v>
      </c>
      <c r="BQ203" s="89" t="e">
        <f ca="true">+IF(AND(ISNUMBER(OFFSET('Hygiene Data'!$I$9,0,10*ROW('Hygiene Data'!I197))),'Data Summary'!EF203="Yes"),OFFSET('Hygiene Data'!$I$9,0,10*ROW('Hygiene Data'!I197)),NA())</f>
        <v>#N/A</v>
      </c>
    </row>
    <row xmlns:x14ac="http://schemas.microsoft.com/office/spreadsheetml/2009/9/ac" r="204" x14ac:dyDescent="0.2">
      <c r="A204" s="326" t="e">
        <f ca="true">+RIGHT('Data Summary'!A204,LEN('Data Summary'!A204)-9)</f>
        <v>#VALUE!</v>
      </c>
      <c r="B204" s="34" t="str">
        <f ca="true">+IF(ISTEXT('Data Summary'!B204),'Data Summary'!B204,"")</f>
        <v/>
      </c>
      <c r="C204" s="325" t="e">
        <f ca="true">+VALUE('Data Summary'!C204)</f>
        <v>#VALUE!</v>
      </c>
      <c r="D204" s="87" t="e">
        <f ca="true">+IF(AND(ISNUMBER(OFFSET('Water Data'!$D$4,0,10*ROW('Water Data'!D198))),'Data Summary'!BS204="Yes"),100-OFFSET('Water Data'!$D$4,0,10*ROW('Water Data'!D198)),NA())</f>
        <v>#N/A</v>
      </c>
      <c r="E204" s="87" t="e">
        <f ca="true">+IF(AND(ISNUMBER(OFFSET('Water Data'!$D$6,0,10*ROW('Water Data'!D198))),'Data Summary'!BT204="Yes"),OFFSET('Water Data'!$D$6,0,10*ROW('Water Data'!D198)),NA())</f>
        <v>#N/A</v>
      </c>
      <c r="F204" s="87" t="e">
        <f ca="true">+IF(AND(ISNUMBER(OFFSET('Water Data'!$D$9,0,10*ROW('Water Data'!D198))),'Data Summary'!BU204="Yes"),OFFSET('Water Data'!$D$9,0,10*ROW('Water Data'!D198)),NA())</f>
        <v>#N/A</v>
      </c>
      <c r="G204" s="87" t="e">
        <f ca="true">+IF(AND(ISNUMBER(OFFSET('Water Data'!$E$4,0,10*ROW('Water Data'!E198))),'Data Summary'!BV204="Yes"),100-OFFSET('Water Data'!$E$4,0,10*ROW('Water Data'!E198)),NA())</f>
        <v>#N/A</v>
      </c>
      <c r="H204" s="87" t="e">
        <f ca="true">+IF(AND(ISNUMBER(OFFSET('Water Data'!$E$6,0,10*ROW('Water Data'!E198))),'Data Summary'!BW204="Yes"),OFFSET('Water Data'!$E$6,0,10*ROW('Water Data'!E198)),NA())</f>
        <v>#N/A</v>
      </c>
      <c r="I204" s="87" t="e">
        <f ca="true">+IF(AND(ISNUMBER(OFFSET('Water Data'!$E$9,0,10*ROW('Water Data'!E198))),'Data Summary'!BX204="Yes"),OFFSET('Water Data'!$E$9,0,10*ROW('Water Data'!E198)),NA())</f>
        <v>#N/A</v>
      </c>
      <c r="J204" s="87" t="e">
        <f ca="true">+IF(AND(ISNUMBER(OFFSET('Water Data'!$F$4,0,10*ROW('Water Data'!F198))),'Data Summary'!BY204="Yes"),100-OFFSET('Water Data'!$F$4,0,10*ROW('Water Data'!F198)),NA())</f>
        <v>#N/A</v>
      </c>
      <c r="K204" s="87" t="e">
        <f ca="true">+IF(AND(ISNUMBER(OFFSET('Water Data'!$F$6,0,10*ROW('Water Data'!F198))),'Data Summary'!BZ204="Yes"),OFFSET('Water Data'!$F$6,0,10*ROW('Water Data'!F198)),NA())</f>
        <v>#N/A</v>
      </c>
      <c r="L204" s="87" t="e">
        <f ca="true">+IF(AND(ISNUMBER(OFFSET('Water Data'!$F$9,0,10*ROW('Water Data'!F198))),'Data Summary'!CA204="Yes"),OFFSET('Water Data'!$F$9,0,10*ROW('Water Data'!F198)),NA())</f>
        <v>#N/A</v>
      </c>
      <c r="M204" s="87" t="e">
        <f ca="true">+IF(AND(ISNUMBER(OFFSET('Water Data'!$G$4,0,10*ROW('Water Data'!G198))),'Data Summary'!CB204="Yes"),100-OFFSET('Water Data'!$G$4,0,10*ROW('Water Data'!G198)),NA())</f>
        <v>#N/A</v>
      </c>
      <c r="N204" s="87" t="e">
        <f ca="true">+IF(AND(ISNUMBER(OFFSET('Water Data'!$G$6,0,10*ROW('Water Data'!G198))),'Data Summary'!CC204="Yes"),OFFSET('Water Data'!$G$6,0,10*ROW('Water Data'!G198)),NA())</f>
        <v>#N/A</v>
      </c>
      <c r="O204" s="87" t="e">
        <f ca="true">+IF(AND(ISNUMBER(OFFSET('Water Data'!$G$9,0,10*ROW('Water Data'!G198))),'Data Summary'!CD204="Yes"),OFFSET('Water Data'!$G$9,0,10*ROW('Water Data'!G198)),NA())</f>
        <v>#N/A</v>
      </c>
      <c r="P204" s="87" t="e">
        <f ca="true">+IF(AND(ISNUMBER(OFFSET('Water Data'!$H$4,0,10*ROW('Water Data'!H198))),'Data Summary'!CE204="Yes"),100-OFFSET('Water Data'!$H$4,0,10*ROW('Water Data'!H198)),NA())</f>
        <v>#N/A</v>
      </c>
      <c r="Q204" s="87" t="e">
        <f ca="true">+IF(AND(ISNUMBER(OFFSET('Water Data'!$H$6,0,10*ROW('Water Data'!H198))),'Data Summary'!CF204="Yes"),OFFSET('Water Data'!$H$6,0,10*ROW('Water Data'!H198)),NA())</f>
        <v>#N/A</v>
      </c>
      <c r="R204" s="87" t="e">
        <f ca="true">+IF(AND(ISNUMBER(OFFSET('Water Data'!$H$9,0,10*ROW('Water Data'!H198))),'Data Summary'!CG204="Yes"),OFFSET('Water Data'!$H$9,0,10*ROW('Water Data'!H198)),NA())</f>
        <v>#N/A</v>
      </c>
      <c r="S204" s="87" t="e">
        <f ca="true">+IF(AND(ISNUMBER(OFFSET('Water Data'!$I$4,0,10*ROW('Water Data'!I198))),'Data Summary'!CH204="Yes"),100-OFFSET('Water Data'!$I$4,0,10*ROW('Water Data'!I198)),NA())</f>
        <v>#N/A</v>
      </c>
      <c r="T204" s="87" t="e">
        <f ca="true">+IF(AND(ISNUMBER(OFFSET('Water Data'!$I$6,0,10*ROW('Water Data'!I198))),'Data Summary'!CI204="Yes"),OFFSET('Water Data'!$I$6,0,10*ROW('Water Data'!I198)),NA())</f>
        <v>#N/A</v>
      </c>
      <c r="U204" s="87" t="e">
        <f ca="true">+IF(AND(ISNUMBER(OFFSET('Water Data'!$I$9,0,10*ROW('Water Data'!I198))),'Data Summary'!CJ204="Yes"),OFFSET('Water Data'!$I$9,0,10*ROW('Water Data'!I198)),NA())</f>
        <v>#N/A</v>
      </c>
      <c r="V204" s="88" t="e">
        <f ca="true">+IF(AND(ISNUMBER(OFFSET('Sanitation Data'!$D$4,0,10*ROW('Sanitation Data'!D198))),'Data Summary'!CK204="Yes"),100-OFFSET('Sanitation Data'!$D$4,0,10*ROW('Sanitation Data'!D198)),NA())</f>
        <v>#N/A</v>
      </c>
      <c r="W204" s="88" t="e">
        <f ca="true">+IF(AND(ISNUMBER(OFFSET('Sanitation Data'!$D$6,0,10*ROW('Sanitation Data'!D198))),'Data Summary'!CL204="Yes"),OFFSET('Sanitation Data'!$D$6,0,10*ROW('Sanitation Data'!D198)),NA())</f>
        <v>#N/A</v>
      </c>
      <c r="X204" s="88" t="e">
        <f ca="true">+IF(AND(ISNUMBER(OFFSET('Sanitation Data'!$D$10,0,10*ROW('Sanitation Data'!D198))),'Data Summary'!CM204="Yes"),OFFSET('Sanitation Data'!$D$10,0,10*ROW('Sanitation Data'!D198)),NA())</f>
        <v>#N/A</v>
      </c>
      <c r="Y204" s="88" t="e">
        <f ca="true">+IF(AND(ISNUMBER(OFFSET('Sanitation Data'!$D$11,0,10*ROW('Sanitation Data'!D198))),'Data Summary'!CN204="Yes"),OFFSET('Sanitation Data'!$D$11,0,10*ROW('Sanitation Data'!D198)),NA())</f>
        <v>#N/A</v>
      </c>
      <c r="Z204" s="88" t="e">
        <f ca="true">+IF(AND(ISNUMBER(OFFSET('Sanitation Data'!$D$12,0,10*ROW('Sanitation Data'!D198))),'Data Summary'!CO204="Yes"),OFFSET('Sanitation Data'!$D$12,0,10*ROW('Sanitation Data'!D198)),NA())</f>
        <v>#N/A</v>
      </c>
      <c r="AA204" s="88" t="e">
        <f ca="true">+IF(AND(ISNUMBER(OFFSET('Sanitation Data'!$E$4,0,10*ROW('Sanitation Data'!E198))),'Data Summary'!CP204="Yes"),100-OFFSET('Sanitation Data'!$E$4,0,10*ROW('Sanitation Data'!E198)),NA())</f>
        <v>#N/A</v>
      </c>
      <c r="AB204" s="88" t="e">
        <f ca="true">+IF(AND(ISNUMBER(OFFSET('Sanitation Data'!$E$6,0,10*ROW('Sanitation Data'!E198))),'Data Summary'!CQ204="Yes"),OFFSET('Sanitation Data'!$E$6,0,10*ROW('Sanitation Data'!E198)),NA())</f>
        <v>#N/A</v>
      </c>
      <c r="AC204" s="88" t="e">
        <f ca="true">+IF(AND(ISNUMBER(OFFSET('Sanitation Data'!$E$10,0,10*ROW('Sanitation Data'!E198))),'Data Summary'!CR204="Yes"),OFFSET('Sanitation Data'!$E$10,0,10*ROW('Sanitation Data'!E198)),NA())</f>
        <v>#N/A</v>
      </c>
      <c r="AD204" s="88" t="e">
        <f ca="true">+IF(AND(ISNUMBER(OFFSET('Sanitation Data'!$E$11,0,10*ROW('Sanitation Data'!E198))),'Data Summary'!CS204="Yes"),OFFSET('Sanitation Data'!$E$11,0,10*ROW('Sanitation Data'!E198)),NA())</f>
        <v>#N/A</v>
      </c>
      <c r="AE204" s="88" t="e">
        <f ca="true">+IF(AND(ISNUMBER(OFFSET('Sanitation Data'!$E$12,0,10*ROW('Sanitation Data'!E198))),'Data Summary'!CT204="Yes"),OFFSET('Sanitation Data'!$E$12,0,10*ROW('Sanitation Data'!E198)),NA())</f>
        <v>#N/A</v>
      </c>
      <c r="AF204" s="88" t="e">
        <f ca="true">+IF(AND(ISNUMBER(OFFSET('Sanitation Data'!$F$4,0,10*ROW('Sanitation Data'!F198))),'Data Summary'!CU204="Yes"),100-OFFSET('Sanitation Data'!$F$4,0,10*ROW('Sanitation Data'!F198)),NA())</f>
        <v>#N/A</v>
      </c>
      <c r="AG204" s="88" t="e">
        <f ca="true">+IF(AND(ISNUMBER(OFFSET('Sanitation Data'!$F$6,0,10*ROW('Sanitation Data'!F198))),'Data Summary'!CV204="Yes"),OFFSET('Sanitation Data'!$F$6,0,10*ROW('Sanitation Data'!F198)),NA())</f>
        <v>#N/A</v>
      </c>
      <c r="AH204" s="88" t="e">
        <f ca="true">+IF(AND(ISNUMBER(OFFSET('Sanitation Data'!$F$10,0,10*ROW('Sanitation Data'!F198))),'Data Summary'!CW204="Yes"),OFFSET('Sanitation Data'!$F$10,0,10*ROW('Sanitation Data'!F198)),NA())</f>
        <v>#N/A</v>
      </c>
      <c r="AI204" s="88" t="e">
        <f ca="true">+IF(AND(ISNUMBER(OFFSET('Sanitation Data'!$F$11,0,10*ROW('Sanitation Data'!F198))),'Data Summary'!CX204="Yes"),OFFSET('Sanitation Data'!$F$11,0,10*ROW('Sanitation Data'!F198)),NA())</f>
        <v>#N/A</v>
      </c>
      <c r="AJ204" s="88" t="e">
        <f ca="true">+IF(AND(ISNUMBER(OFFSET('Sanitation Data'!$F$12,0,10*ROW('Sanitation Data'!F198))),'Data Summary'!CY204="Yes"),OFFSET('Sanitation Data'!$F$12,0,10*ROW('Sanitation Data'!F198)),NA())</f>
        <v>#N/A</v>
      </c>
      <c r="AK204" s="88" t="e">
        <f ca="true">+IF(AND(ISNUMBER(OFFSET('Sanitation Data'!$G$4,0,10*ROW('Sanitation Data'!G198))),'Data Summary'!CZ204="Yes"),100-OFFSET('Sanitation Data'!$G$4,0,10*ROW('Sanitation Data'!G198)),NA())</f>
        <v>#N/A</v>
      </c>
      <c r="AL204" s="88" t="e">
        <f ca="true">+IF(AND(ISNUMBER(OFFSET('Sanitation Data'!$G$6,0,10*ROW('Sanitation Data'!G198))),'Data Summary'!DA204="Yes"),OFFSET('Sanitation Data'!$G$6,0,10*ROW('Sanitation Data'!G198)),NA())</f>
        <v>#N/A</v>
      </c>
      <c r="AM204" s="88" t="e">
        <f ca="true">+IF(AND(ISNUMBER(OFFSET('Sanitation Data'!$G$10,0,10*ROW('Sanitation Data'!G198))),'Data Summary'!DB204="Yes"),OFFSET('Sanitation Data'!$G$10,0,10*ROW('Sanitation Data'!G198)),NA())</f>
        <v>#N/A</v>
      </c>
      <c r="AN204" s="88" t="e">
        <f ca="true">+IF(AND(ISNUMBER(OFFSET('Sanitation Data'!$G$11,0,10*ROW('Sanitation Data'!G198))),'Data Summary'!DC204="Yes"),OFFSET('Sanitation Data'!$G$11,0,10*ROW('Sanitation Data'!G198)),NA())</f>
        <v>#N/A</v>
      </c>
      <c r="AO204" s="88" t="e">
        <f ca="true">+IF(AND(ISNUMBER(OFFSET('Sanitation Data'!$G$12,0,10*ROW('Sanitation Data'!G198))),'Data Summary'!DD204="Yes"),OFFSET('Sanitation Data'!$G$12,0,10*ROW('Sanitation Data'!G198)),NA())</f>
        <v>#N/A</v>
      </c>
      <c r="AP204" s="88" t="e">
        <f ca="true">+IF(AND(ISNUMBER(OFFSET('Sanitation Data'!$H$4,0,10*ROW('Sanitation Data'!H198))),'Data Summary'!DE204="Yes"),100-OFFSET('Sanitation Data'!$H$4,0,10*ROW('Sanitation Data'!H198)),NA())</f>
        <v>#N/A</v>
      </c>
      <c r="AQ204" s="88" t="e">
        <f ca="true">+IF(AND(ISNUMBER(OFFSET('Sanitation Data'!$H$6,0,10*ROW('Sanitation Data'!H198))),'Data Summary'!DF204="Yes"),OFFSET('Sanitation Data'!$H$6,0,10*ROW('Sanitation Data'!H198)),NA())</f>
        <v>#N/A</v>
      </c>
      <c r="AR204" s="88" t="e">
        <f ca="true">+IF(AND(ISNUMBER(OFFSET('Sanitation Data'!$H$10,0,10*ROW('Sanitation Data'!H198))),'Data Summary'!DG204="Yes"),OFFSET('Sanitation Data'!$H$10,0,10*ROW('Sanitation Data'!H198)),NA())</f>
        <v>#N/A</v>
      </c>
      <c r="AS204" s="88" t="e">
        <f ca="true">+IF(AND(ISNUMBER(OFFSET('Sanitation Data'!$H$11,0,10*ROW('Sanitation Data'!H198))),'Data Summary'!DH204="Yes"),OFFSET('Sanitation Data'!$H$11,0,10*ROW('Sanitation Data'!H198)),NA())</f>
        <v>#N/A</v>
      </c>
      <c r="AT204" s="88" t="e">
        <f ca="true">+IF(AND(ISNUMBER(OFFSET('Sanitation Data'!$H$12,0,10*ROW('Sanitation Data'!H198))),'Data Summary'!DI204="Yes"),OFFSET('Sanitation Data'!$H$12,0,10*ROW('Sanitation Data'!H198)),NA())</f>
        <v>#N/A</v>
      </c>
      <c r="AU204" s="88" t="e">
        <f ca="true">+IF(AND(ISNUMBER(OFFSET('Sanitation Data'!$I$4,0,10*ROW('Sanitation Data'!I198))),'Data Summary'!DJ204="Yes"),100-OFFSET('Sanitation Data'!$I$4,0,10*ROW('Sanitation Data'!I198)),NA())</f>
        <v>#N/A</v>
      </c>
      <c r="AV204" s="88" t="e">
        <f ca="true">+IF(AND(ISNUMBER(OFFSET('Sanitation Data'!$I$6,0,10*ROW('Sanitation Data'!I198))),'Data Summary'!DK204="Yes"),OFFSET('Sanitation Data'!$I$6,0,10*ROW('Sanitation Data'!I198)),NA())</f>
        <v>#N/A</v>
      </c>
      <c r="AW204" s="88" t="e">
        <f ca="true">+IF(AND(ISNUMBER(OFFSET('Sanitation Data'!$I$10,0,10*ROW('Sanitation Data'!I198))),'Data Summary'!DL204="Yes"),OFFSET('Sanitation Data'!$I$10,0,10*ROW('Sanitation Data'!I198)),NA())</f>
        <v>#N/A</v>
      </c>
      <c r="AX204" s="88" t="e">
        <f ca="true">+IF(AND(ISNUMBER(OFFSET('Sanitation Data'!$I$11,0,10*ROW('Sanitation Data'!I198))),'Data Summary'!DM204="Yes"),OFFSET('Sanitation Data'!$I$11,0,10*ROW('Sanitation Data'!I198)),NA())</f>
        <v>#N/A</v>
      </c>
      <c r="AY204" s="88" t="e">
        <f ca="true">+IF(AND(ISNUMBER(OFFSET('Sanitation Data'!$I$12,0,10*ROW('Sanitation Data'!I198))),'Data Summary'!DN204="Yes"),OFFSET('Sanitation Data'!$I$12,0,10*ROW('Sanitation Data'!I198)),NA())</f>
        <v>#N/A</v>
      </c>
      <c r="AZ204" s="89" t="e">
        <f ca="true">+IF(AND(ISNUMBER(OFFSET('Hygiene Data'!$D$5,0,10*ROW('Hygiene Data'!D198))),'Data Summary'!DO204="Yes"),OFFSET('Hygiene Data'!$D$5,0,10*ROW('Hygiene Data'!D198)),NA())</f>
        <v>#N/A</v>
      </c>
      <c r="BA204" s="89" t="e">
        <f ca="true">+IF(AND(ISNUMBER(OFFSET('Hygiene Data'!$D$7,0,10*ROW('Hygiene Data'!D198))),'Data Summary'!DP204="Yes"),OFFSET('Hygiene Data'!$D$7,0,10*ROW('Hygiene Data'!D198)),NA())</f>
        <v>#N/A</v>
      </c>
      <c r="BB204" s="89" t="e">
        <f ca="true">+IF(AND(ISNUMBER(OFFSET('Hygiene Data'!$D$9,0,10*ROW('Hygiene Data'!D198))),'Data Summary'!DQ204="Yes"),OFFSET('Hygiene Data'!$D$9,0,10*ROW('Hygiene Data'!D198)),NA())</f>
        <v>#N/A</v>
      </c>
      <c r="BC204" s="89" t="e">
        <f ca="true">+IF(AND(ISNUMBER(OFFSET('Hygiene Data'!$E$5,0,10*ROW('Hygiene Data'!E198))),'Data Summary'!DR204="Yes"),OFFSET('Hygiene Data'!$E$5,0,10*ROW('Hygiene Data'!E198)),NA())</f>
        <v>#N/A</v>
      </c>
      <c r="BD204" s="89" t="e">
        <f ca="true">+IF(AND(ISNUMBER(OFFSET('Hygiene Data'!$E$7,0,10*ROW('Hygiene Data'!E198))),'Data Summary'!DS204="Yes"),OFFSET('Hygiene Data'!$E$7,0,10*ROW('Hygiene Data'!E198)),NA())</f>
        <v>#N/A</v>
      </c>
      <c r="BE204" s="89" t="e">
        <f ca="true">+IF(AND(ISNUMBER(OFFSET('Hygiene Data'!$E$9,0,10*ROW('Hygiene Data'!E198))),'Data Summary'!DT204="Yes"),OFFSET('Hygiene Data'!$E$9,0,10*ROW('Hygiene Data'!E198)),NA())</f>
        <v>#N/A</v>
      </c>
      <c r="BF204" s="89" t="e">
        <f ca="true">+IF(AND(ISNUMBER(OFFSET('Hygiene Data'!$F$5,0,10*ROW('Hygiene Data'!F198))),'Data Summary'!DU204="Yes"),OFFSET('Hygiene Data'!$F$5,0,10*ROW('Hygiene Data'!F198)),NA())</f>
        <v>#N/A</v>
      </c>
      <c r="BG204" s="89" t="e">
        <f ca="true">+IF(AND(ISNUMBER(OFFSET('Hygiene Data'!$F$7,0,10*ROW('Hygiene Data'!F198))),'Data Summary'!DV204="Yes"),OFFSET('Hygiene Data'!$F$7,0,10*ROW('Hygiene Data'!F198)),NA())</f>
        <v>#N/A</v>
      </c>
      <c r="BH204" s="89" t="e">
        <f ca="true">+IF(AND(ISNUMBER(OFFSET('Hygiene Data'!$F$9,0,10*ROW('Hygiene Data'!F198))),'Data Summary'!DW204="Yes"),OFFSET('Hygiene Data'!$F$9,0,10*ROW('Hygiene Data'!F198)),NA())</f>
        <v>#N/A</v>
      </c>
      <c r="BI204" s="89" t="e">
        <f ca="true">+IF(AND(ISNUMBER(OFFSET('Hygiene Data'!$G$5,0,10*ROW('Hygiene Data'!G198))),'Data Summary'!DX204="Yes"),OFFSET('Hygiene Data'!$G$5,0,10*ROW('Hygiene Data'!G198)),NA())</f>
        <v>#N/A</v>
      </c>
      <c r="BJ204" s="89" t="e">
        <f ca="true">+IF(AND(ISNUMBER(OFFSET('Hygiene Data'!$G$7,0,10*ROW('Hygiene Data'!G198))),'Data Summary'!DY204="Yes"),OFFSET('Hygiene Data'!$G$7,0,10*ROW('Hygiene Data'!G198)),NA())</f>
        <v>#N/A</v>
      </c>
      <c r="BK204" s="89" t="e">
        <f ca="true">+IF(AND(ISNUMBER(OFFSET('Hygiene Data'!$G$9,0,10*ROW('Hygiene Data'!G198))),'Data Summary'!DZ204="Yes"),OFFSET('Hygiene Data'!$G$9,0,10*ROW('Hygiene Data'!G198)),NA())</f>
        <v>#N/A</v>
      </c>
      <c r="BL204" s="89" t="e">
        <f ca="true">+IF(AND(ISNUMBER(OFFSET('Hygiene Data'!$H$5,0,10*ROW('Hygiene Data'!H198))),'Data Summary'!EA204="Yes"),OFFSET('Hygiene Data'!$H$5,0,10*ROW('Hygiene Data'!H198)),NA())</f>
        <v>#N/A</v>
      </c>
      <c r="BM204" s="89" t="e">
        <f ca="true">+IF(AND(ISNUMBER(OFFSET('Hygiene Data'!$H$7,0,10*ROW('Hygiene Data'!H198))),'Data Summary'!EB204="Yes"),OFFSET('Hygiene Data'!$H$7,0,10*ROW('Hygiene Data'!H198)),NA())</f>
        <v>#N/A</v>
      </c>
      <c r="BN204" s="89" t="e">
        <f ca="true">+IF(AND(ISNUMBER(OFFSET('Hygiene Data'!$H$9,0,10*ROW('Hygiene Data'!H198))),'Data Summary'!EC204="Yes"),OFFSET('Hygiene Data'!$H$9,0,10*ROW('Hygiene Data'!H198)),NA())</f>
        <v>#N/A</v>
      </c>
      <c r="BO204" s="89" t="e">
        <f ca="true">+IF(AND(ISNUMBER(OFFSET('Hygiene Data'!$I$5,0,10*ROW('Hygiene Data'!I198))),'Data Summary'!ED204="Yes"),OFFSET('Hygiene Data'!$I$5,0,10*ROW('Hygiene Data'!I198)),NA())</f>
        <v>#N/A</v>
      </c>
      <c r="BP204" s="89" t="e">
        <f ca="true">+IF(AND(ISNUMBER(OFFSET('Hygiene Data'!$I$7,0,10*ROW('Hygiene Data'!I198))),'Data Summary'!EE204="Yes"),OFFSET('Hygiene Data'!$I$7,0,10*ROW('Hygiene Data'!I198)),NA())</f>
        <v>#N/A</v>
      </c>
      <c r="BQ204" s="89" t="e">
        <f ca="true">+IF(AND(ISNUMBER(OFFSET('Hygiene Data'!$I$9,0,10*ROW('Hygiene Data'!I198))),'Data Summary'!EF204="Yes"),OFFSET('Hygiene Data'!$I$9,0,10*ROW('Hygiene Data'!I198)),NA())</f>
        <v>#N/A</v>
      </c>
    </row>
    <row xmlns:x14ac="http://schemas.microsoft.com/office/spreadsheetml/2009/9/ac" r="205" x14ac:dyDescent="0.2">
      <c r="A205" s="326" t="e">
        <f ca="true">+RIGHT('Data Summary'!A205,LEN('Data Summary'!A205)-9)</f>
        <v>#VALUE!</v>
      </c>
      <c r="B205" s="34" t="str">
        <f ca="true">+IF(ISTEXT('Data Summary'!B205),'Data Summary'!B205,"")</f>
        <v/>
      </c>
      <c r="C205" s="325" t="e">
        <f ca="true">+VALUE('Data Summary'!C205)</f>
        <v>#VALUE!</v>
      </c>
      <c r="D205" s="87" t="e">
        <f ca="true">+IF(AND(ISNUMBER(OFFSET('Water Data'!$D$4,0,10*ROW('Water Data'!D199))),'Data Summary'!BS205="Yes"),100-OFFSET('Water Data'!$D$4,0,10*ROW('Water Data'!D199)),NA())</f>
        <v>#N/A</v>
      </c>
      <c r="E205" s="87" t="e">
        <f ca="true">+IF(AND(ISNUMBER(OFFSET('Water Data'!$D$6,0,10*ROW('Water Data'!D199))),'Data Summary'!BT205="Yes"),OFFSET('Water Data'!$D$6,0,10*ROW('Water Data'!D199)),NA())</f>
        <v>#N/A</v>
      </c>
      <c r="F205" s="87" t="e">
        <f ca="true">+IF(AND(ISNUMBER(OFFSET('Water Data'!$D$9,0,10*ROW('Water Data'!D199))),'Data Summary'!BU205="Yes"),OFFSET('Water Data'!$D$9,0,10*ROW('Water Data'!D199)),NA())</f>
        <v>#N/A</v>
      </c>
      <c r="G205" s="87" t="e">
        <f ca="true">+IF(AND(ISNUMBER(OFFSET('Water Data'!$E$4,0,10*ROW('Water Data'!E199))),'Data Summary'!BV205="Yes"),100-OFFSET('Water Data'!$E$4,0,10*ROW('Water Data'!E199)),NA())</f>
        <v>#N/A</v>
      </c>
      <c r="H205" s="87" t="e">
        <f ca="true">+IF(AND(ISNUMBER(OFFSET('Water Data'!$E$6,0,10*ROW('Water Data'!E199))),'Data Summary'!BW205="Yes"),OFFSET('Water Data'!$E$6,0,10*ROW('Water Data'!E199)),NA())</f>
        <v>#N/A</v>
      </c>
      <c r="I205" s="87" t="e">
        <f ca="true">+IF(AND(ISNUMBER(OFFSET('Water Data'!$E$9,0,10*ROW('Water Data'!E199))),'Data Summary'!BX205="Yes"),OFFSET('Water Data'!$E$9,0,10*ROW('Water Data'!E199)),NA())</f>
        <v>#N/A</v>
      </c>
      <c r="J205" s="87" t="e">
        <f ca="true">+IF(AND(ISNUMBER(OFFSET('Water Data'!$F$4,0,10*ROW('Water Data'!F199))),'Data Summary'!BY205="Yes"),100-OFFSET('Water Data'!$F$4,0,10*ROW('Water Data'!F199)),NA())</f>
        <v>#N/A</v>
      </c>
      <c r="K205" s="87" t="e">
        <f ca="true">+IF(AND(ISNUMBER(OFFSET('Water Data'!$F$6,0,10*ROW('Water Data'!F199))),'Data Summary'!BZ205="Yes"),OFFSET('Water Data'!$F$6,0,10*ROW('Water Data'!F199)),NA())</f>
        <v>#N/A</v>
      </c>
      <c r="L205" s="87" t="e">
        <f ca="true">+IF(AND(ISNUMBER(OFFSET('Water Data'!$F$9,0,10*ROW('Water Data'!F199))),'Data Summary'!CA205="Yes"),OFFSET('Water Data'!$F$9,0,10*ROW('Water Data'!F199)),NA())</f>
        <v>#N/A</v>
      </c>
      <c r="M205" s="87" t="e">
        <f ca="true">+IF(AND(ISNUMBER(OFFSET('Water Data'!$G$4,0,10*ROW('Water Data'!G199))),'Data Summary'!CB205="Yes"),100-OFFSET('Water Data'!$G$4,0,10*ROW('Water Data'!G199)),NA())</f>
        <v>#N/A</v>
      </c>
      <c r="N205" s="87" t="e">
        <f ca="true">+IF(AND(ISNUMBER(OFFSET('Water Data'!$G$6,0,10*ROW('Water Data'!G199))),'Data Summary'!CC205="Yes"),OFFSET('Water Data'!$G$6,0,10*ROW('Water Data'!G199)),NA())</f>
        <v>#N/A</v>
      </c>
      <c r="O205" s="87" t="e">
        <f ca="true">+IF(AND(ISNUMBER(OFFSET('Water Data'!$G$9,0,10*ROW('Water Data'!G199))),'Data Summary'!CD205="Yes"),OFFSET('Water Data'!$G$9,0,10*ROW('Water Data'!G199)),NA())</f>
        <v>#N/A</v>
      </c>
      <c r="P205" s="87" t="e">
        <f ca="true">+IF(AND(ISNUMBER(OFFSET('Water Data'!$H$4,0,10*ROW('Water Data'!H199))),'Data Summary'!CE205="Yes"),100-OFFSET('Water Data'!$H$4,0,10*ROW('Water Data'!H199)),NA())</f>
        <v>#N/A</v>
      </c>
      <c r="Q205" s="87" t="e">
        <f ca="true">+IF(AND(ISNUMBER(OFFSET('Water Data'!$H$6,0,10*ROW('Water Data'!H199))),'Data Summary'!CF205="Yes"),OFFSET('Water Data'!$H$6,0,10*ROW('Water Data'!H199)),NA())</f>
        <v>#N/A</v>
      </c>
      <c r="R205" s="87" t="e">
        <f ca="true">+IF(AND(ISNUMBER(OFFSET('Water Data'!$H$9,0,10*ROW('Water Data'!H199))),'Data Summary'!CG205="Yes"),OFFSET('Water Data'!$H$9,0,10*ROW('Water Data'!H199)),NA())</f>
        <v>#N/A</v>
      </c>
      <c r="S205" s="87" t="e">
        <f ca="true">+IF(AND(ISNUMBER(OFFSET('Water Data'!$I$4,0,10*ROW('Water Data'!I199))),'Data Summary'!CH205="Yes"),100-OFFSET('Water Data'!$I$4,0,10*ROW('Water Data'!I199)),NA())</f>
        <v>#N/A</v>
      </c>
      <c r="T205" s="87" t="e">
        <f ca="true">+IF(AND(ISNUMBER(OFFSET('Water Data'!$I$6,0,10*ROW('Water Data'!I199))),'Data Summary'!CI205="Yes"),OFFSET('Water Data'!$I$6,0,10*ROW('Water Data'!I199)),NA())</f>
        <v>#N/A</v>
      </c>
      <c r="U205" s="87" t="e">
        <f ca="true">+IF(AND(ISNUMBER(OFFSET('Water Data'!$I$9,0,10*ROW('Water Data'!I199))),'Data Summary'!CJ205="Yes"),OFFSET('Water Data'!$I$9,0,10*ROW('Water Data'!I199)),NA())</f>
        <v>#N/A</v>
      </c>
      <c r="V205" s="88" t="e">
        <f ca="true">+IF(AND(ISNUMBER(OFFSET('Sanitation Data'!$D$4,0,10*ROW('Sanitation Data'!D199))),'Data Summary'!CK205="Yes"),100-OFFSET('Sanitation Data'!$D$4,0,10*ROW('Sanitation Data'!D199)),NA())</f>
        <v>#N/A</v>
      </c>
      <c r="W205" s="88" t="e">
        <f ca="true">+IF(AND(ISNUMBER(OFFSET('Sanitation Data'!$D$6,0,10*ROW('Sanitation Data'!D199))),'Data Summary'!CL205="Yes"),OFFSET('Sanitation Data'!$D$6,0,10*ROW('Sanitation Data'!D199)),NA())</f>
        <v>#N/A</v>
      </c>
      <c r="X205" s="88" t="e">
        <f ca="true">+IF(AND(ISNUMBER(OFFSET('Sanitation Data'!$D$10,0,10*ROW('Sanitation Data'!D199))),'Data Summary'!CM205="Yes"),OFFSET('Sanitation Data'!$D$10,0,10*ROW('Sanitation Data'!D199)),NA())</f>
        <v>#N/A</v>
      </c>
      <c r="Y205" s="88" t="e">
        <f ca="true">+IF(AND(ISNUMBER(OFFSET('Sanitation Data'!$D$11,0,10*ROW('Sanitation Data'!D199))),'Data Summary'!CN205="Yes"),OFFSET('Sanitation Data'!$D$11,0,10*ROW('Sanitation Data'!D199)),NA())</f>
        <v>#N/A</v>
      </c>
      <c r="Z205" s="88" t="e">
        <f ca="true">+IF(AND(ISNUMBER(OFFSET('Sanitation Data'!$D$12,0,10*ROW('Sanitation Data'!D199))),'Data Summary'!CO205="Yes"),OFFSET('Sanitation Data'!$D$12,0,10*ROW('Sanitation Data'!D199)),NA())</f>
        <v>#N/A</v>
      </c>
      <c r="AA205" s="88" t="e">
        <f ca="true">+IF(AND(ISNUMBER(OFFSET('Sanitation Data'!$E$4,0,10*ROW('Sanitation Data'!E199))),'Data Summary'!CP205="Yes"),100-OFFSET('Sanitation Data'!$E$4,0,10*ROW('Sanitation Data'!E199)),NA())</f>
        <v>#N/A</v>
      </c>
      <c r="AB205" s="88" t="e">
        <f ca="true">+IF(AND(ISNUMBER(OFFSET('Sanitation Data'!$E$6,0,10*ROW('Sanitation Data'!E199))),'Data Summary'!CQ205="Yes"),OFFSET('Sanitation Data'!$E$6,0,10*ROW('Sanitation Data'!E199)),NA())</f>
        <v>#N/A</v>
      </c>
      <c r="AC205" s="88" t="e">
        <f ca="true">+IF(AND(ISNUMBER(OFFSET('Sanitation Data'!$E$10,0,10*ROW('Sanitation Data'!E199))),'Data Summary'!CR205="Yes"),OFFSET('Sanitation Data'!$E$10,0,10*ROW('Sanitation Data'!E199)),NA())</f>
        <v>#N/A</v>
      </c>
      <c r="AD205" s="88" t="e">
        <f ca="true">+IF(AND(ISNUMBER(OFFSET('Sanitation Data'!$E$11,0,10*ROW('Sanitation Data'!E199))),'Data Summary'!CS205="Yes"),OFFSET('Sanitation Data'!$E$11,0,10*ROW('Sanitation Data'!E199)),NA())</f>
        <v>#N/A</v>
      </c>
      <c r="AE205" s="88" t="e">
        <f ca="true">+IF(AND(ISNUMBER(OFFSET('Sanitation Data'!$E$12,0,10*ROW('Sanitation Data'!E199))),'Data Summary'!CT205="Yes"),OFFSET('Sanitation Data'!$E$12,0,10*ROW('Sanitation Data'!E199)),NA())</f>
        <v>#N/A</v>
      </c>
      <c r="AF205" s="88" t="e">
        <f ca="true">+IF(AND(ISNUMBER(OFFSET('Sanitation Data'!$F$4,0,10*ROW('Sanitation Data'!F199))),'Data Summary'!CU205="Yes"),100-OFFSET('Sanitation Data'!$F$4,0,10*ROW('Sanitation Data'!F199)),NA())</f>
        <v>#N/A</v>
      </c>
      <c r="AG205" s="88" t="e">
        <f ca="true">+IF(AND(ISNUMBER(OFFSET('Sanitation Data'!$F$6,0,10*ROW('Sanitation Data'!F199))),'Data Summary'!CV205="Yes"),OFFSET('Sanitation Data'!$F$6,0,10*ROW('Sanitation Data'!F199)),NA())</f>
        <v>#N/A</v>
      </c>
      <c r="AH205" s="88" t="e">
        <f ca="true">+IF(AND(ISNUMBER(OFFSET('Sanitation Data'!$F$10,0,10*ROW('Sanitation Data'!F199))),'Data Summary'!CW205="Yes"),OFFSET('Sanitation Data'!$F$10,0,10*ROW('Sanitation Data'!F199)),NA())</f>
        <v>#N/A</v>
      </c>
      <c r="AI205" s="88" t="e">
        <f ca="true">+IF(AND(ISNUMBER(OFFSET('Sanitation Data'!$F$11,0,10*ROW('Sanitation Data'!F199))),'Data Summary'!CX205="Yes"),OFFSET('Sanitation Data'!$F$11,0,10*ROW('Sanitation Data'!F199)),NA())</f>
        <v>#N/A</v>
      </c>
      <c r="AJ205" s="88" t="e">
        <f ca="true">+IF(AND(ISNUMBER(OFFSET('Sanitation Data'!$F$12,0,10*ROW('Sanitation Data'!F199))),'Data Summary'!CY205="Yes"),OFFSET('Sanitation Data'!$F$12,0,10*ROW('Sanitation Data'!F199)),NA())</f>
        <v>#N/A</v>
      </c>
      <c r="AK205" s="88" t="e">
        <f ca="true">+IF(AND(ISNUMBER(OFFSET('Sanitation Data'!$G$4,0,10*ROW('Sanitation Data'!G199))),'Data Summary'!CZ205="Yes"),100-OFFSET('Sanitation Data'!$G$4,0,10*ROW('Sanitation Data'!G199)),NA())</f>
        <v>#N/A</v>
      </c>
      <c r="AL205" s="88" t="e">
        <f ca="true">+IF(AND(ISNUMBER(OFFSET('Sanitation Data'!$G$6,0,10*ROW('Sanitation Data'!G199))),'Data Summary'!DA205="Yes"),OFFSET('Sanitation Data'!$G$6,0,10*ROW('Sanitation Data'!G199)),NA())</f>
        <v>#N/A</v>
      </c>
      <c r="AM205" s="88" t="e">
        <f ca="true">+IF(AND(ISNUMBER(OFFSET('Sanitation Data'!$G$10,0,10*ROW('Sanitation Data'!G199))),'Data Summary'!DB205="Yes"),OFFSET('Sanitation Data'!$G$10,0,10*ROW('Sanitation Data'!G199)),NA())</f>
        <v>#N/A</v>
      </c>
      <c r="AN205" s="88" t="e">
        <f ca="true">+IF(AND(ISNUMBER(OFFSET('Sanitation Data'!$G$11,0,10*ROW('Sanitation Data'!G199))),'Data Summary'!DC205="Yes"),OFFSET('Sanitation Data'!$G$11,0,10*ROW('Sanitation Data'!G199)),NA())</f>
        <v>#N/A</v>
      </c>
      <c r="AO205" s="88" t="e">
        <f ca="true">+IF(AND(ISNUMBER(OFFSET('Sanitation Data'!$G$12,0,10*ROW('Sanitation Data'!G199))),'Data Summary'!DD205="Yes"),OFFSET('Sanitation Data'!$G$12,0,10*ROW('Sanitation Data'!G199)),NA())</f>
        <v>#N/A</v>
      </c>
      <c r="AP205" s="88" t="e">
        <f ca="true">+IF(AND(ISNUMBER(OFFSET('Sanitation Data'!$H$4,0,10*ROW('Sanitation Data'!H199))),'Data Summary'!DE205="Yes"),100-OFFSET('Sanitation Data'!$H$4,0,10*ROW('Sanitation Data'!H199)),NA())</f>
        <v>#N/A</v>
      </c>
      <c r="AQ205" s="88" t="e">
        <f ca="true">+IF(AND(ISNUMBER(OFFSET('Sanitation Data'!$H$6,0,10*ROW('Sanitation Data'!H199))),'Data Summary'!DF205="Yes"),OFFSET('Sanitation Data'!$H$6,0,10*ROW('Sanitation Data'!H199)),NA())</f>
        <v>#N/A</v>
      </c>
      <c r="AR205" s="88" t="e">
        <f ca="true">+IF(AND(ISNUMBER(OFFSET('Sanitation Data'!$H$10,0,10*ROW('Sanitation Data'!H199))),'Data Summary'!DG205="Yes"),OFFSET('Sanitation Data'!$H$10,0,10*ROW('Sanitation Data'!H199)),NA())</f>
        <v>#N/A</v>
      </c>
      <c r="AS205" s="88" t="e">
        <f ca="true">+IF(AND(ISNUMBER(OFFSET('Sanitation Data'!$H$11,0,10*ROW('Sanitation Data'!H199))),'Data Summary'!DH205="Yes"),OFFSET('Sanitation Data'!$H$11,0,10*ROW('Sanitation Data'!H199)),NA())</f>
        <v>#N/A</v>
      </c>
      <c r="AT205" s="88" t="e">
        <f ca="true">+IF(AND(ISNUMBER(OFFSET('Sanitation Data'!$H$12,0,10*ROW('Sanitation Data'!H199))),'Data Summary'!DI205="Yes"),OFFSET('Sanitation Data'!$H$12,0,10*ROW('Sanitation Data'!H199)),NA())</f>
        <v>#N/A</v>
      </c>
      <c r="AU205" s="88" t="e">
        <f ca="true">+IF(AND(ISNUMBER(OFFSET('Sanitation Data'!$I$4,0,10*ROW('Sanitation Data'!I199))),'Data Summary'!DJ205="Yes"),100-OFFSET('Sanitation Data'!$I$4,0,10*ROW('Sanitation Data'!I199)),NA())</f>
        <v>#N/A</v>
      </c>
      <c r="AV205" s="88" t="e">
        <f ca="true">+IF(AND(ISNUMBER(OFFSET('Sanitation Data'!$I$6,0,10*ROW('Sanitation Data'!I199))),'Data Summary'!DK205="Yes"),OFFSET('Sanitation Data'!$I$6,0,10*ROW('Sanitation Data'!I199)),NA())</f>
        <v>#N/A</v>
      </c>
      <c r="AW205" s="88" t="e">
        <f ca="true">+IF(AND(ISNUMBER(OFFSET('Sanitation Data'!$I$10,0,10*ROW('Sanitation Data'!I199))),'Data Summary'!DL205="Yes"),OFFSET('Sanitation Data'!$I$10,0,10*ROW('Sanitation Data'!I199)),NA())</f>
        <v>#N/A</v>
      </c>
      <c r="AX205" s="88" t="e">
        <f ca="true">+IF(AND(ISNUMBER(OFFSET('Sanitation Data'!$I$11,0,10*ROW('Sanitation Data'!I199))),'Data Summary'!DM205="Yes"),OFFSET('Sanitation Data'!$I$11,0,10*ROW('Sanitation Data'!I199)),NA())</f>
        <v>#N/A</v>
      </c>
      <c r="AY205" s="88" t="e">
        <f ca="true">+IF(AND(ISNUMBER(OFFSET('Sanitation Data'!$I$12,0,10*ROW('Sanitation Data'!I199))),'Data Summary'!DN205="Yes"),OFFSET('Sanitation Data'!$I$12,0,10*ROW('Sanitation Data'!I199)),NA())</f>
        <v>#N/A</v>
      </c>
      <c r="AZ205" s="89" t="e">
        <f ca="true">+IF(AND(ISNUMBER(OFFSET('Hygiene Data'!$D$5,0,10*ROW('Hygiene Data'!D199))),'Data Summary'!DO205="Yes"),OFFSET('Hygiene Data'!$D$5,0,10*ROW('Hygiene Data'!D199)),NA())</f>
        <v>#N/A</v>
      </c>
      <c r="BA205" s="89" t="e">
        <f ca="true">+IF(AND(ISNUMBER(OFFSET('Hygiene Data'!$D$7,0,10*ROW('Hygiene Data'!D199))),'Data Summary'!DP205="Yes"),OFFSET('Hygiene Data'!$D$7,0,10*ROW('Hygiene Data'!D199)),NA())</f>
        <v>#N/A</v>
      </c>
      <c r="BB205" s="89" t="e">
        <f ca="true">+IF(AND(ISNUMBER(OFFSET('Hygiene Data'!$D$9,0,10*ROW('Hygiene Data'!D199))),'Data Summary'!DQ205="Yes"),OFFSET('Hygiene Data'!$D$9,0,10*ROW('Hygiene Data'!D199)),NA())</f>
        <v>#N/A</v>
      </c>
      <c r="BC205" s="89" t="e">
        <f ca="true">+IF(AND(ISNUMBER(OFFSET('Hygiene Data'!$E$5,0,10*ROW('Hygiene Data'!E199))),'Data Summary'!DR205="Yes"),OFFSET('Hygiene Data'!$E$5,0,10*ROW('Hygiene Data'!E199)),NA())</f>
        <v>#N/A</v>
      </c>
      <c r="BD205" s="89" t="e">
        <f ca="true">+IF(AND(ISNUMBER(OFFSET('Hygiene Data'!$E$7,0,10*ROW('Hygiene Data'!E199))),'Data Summary'!DS205="Yes"),OFFSET('Hygiene Data'!$E$7,0,10*ROW('Hygiene Data'!E199)),NA())</f>
        <v>#N/A</v>
      </c>
      <c r="BE205" s="89" t="e">
        <f ca="true">+IF(AND(ISNUMBER(OFFSET('Hygiene Data'!$E$9,0,10*ROW('Hygiene Data'!E199))),'Data Summary'!DT205="Yes"),OFFSET('Hygiene Data'!$E$9,0,10*ROW('Hygiene Data'!E199)),NA())</f>
        <v>#N/A</v>
      </c>
      <c r="BF205" s="89" t="e">
        <f ca="true">+IF(AND(ISNUMBER(OFFSET('Hygiene Data'!$F$5,0,10*ROW('Hygiene Data'!F199))),'Data Summary'!DU205="Yes"),OFFSET('Hygiene Data'!$F$5,0,10*ROW('Hygiene Data'!F199)),NA())</f>
        <v>#N/A</v>
      </c>
      <c r="BG205" s="89" t="e">
        <f ca="true">+IF(AND(ISNUMBER(OFFSET('Hygiene Data'!$F$7,0,10*ROW('Hygiene Data'!F199))),'Data Summary'!DV205="Yes"),OFFSET('Hygiene Data'!$F$7,0,10*ROW('Hygiene Data'!F199)),NA())</f>
        <v>#N/A</v>
      </c>
      <c r="BH205" s="89" t="e">
        <f ca="true">+IF(AND(ISNUMBER(OFFSET('Hygiene Data'!$F$9,0,10*ROW('Hygiene Data'!F199))),'Data Summary'!DW205="Yes"),OFFSET('Hygiene Data'!$F$9,0,10*ROW('Hygiene Data'!F199)),NA())</f>
        <v>#N/A</v>
      </c>
      <c r="BI205" s="89" t="e">
        <f ca="true">+IF(AND(ISNUMBER(OFFSET('Hygiene Data'!$G$5,0,10*ROW('Hygiene Data'!G199))),'Data Summary'!DX205="Yes"),OFFSET('Hygiene Data'!$G$5,0,10*ROW('Hygiene Data'!G199)),NA())</f>
        <v>#N/A</v>
      </c>
      <c r="BJ205" s="89" t="e">
        <f ca="true">+IF(AND(ISNUMBER(OFFSET('Hygiene Data'!$G$7,0,10*ROW('Hygiene Data'!G199))),'Data Summary'!DY205="Yes"),OFFSET('Hygiene Data'!$G$7,0,10*ROW('Hygiene Data'!G199)),NA())</f>
        <v>#N/A</v>
      </c>
      <c r="BK205" s="89" t="e">
        <f ca="true">+IF(AND(ISNUMBER(OFFSET('Hygiene Data'!$G$9,0,10*ROW('Hygiene Data'!G199))),'Data Summary'!DZ205="Yes"),OFFSET('Hygiene Data'!$G$9,0,10*ROW('Hygiene Data'!G199)),NA())</f>
        <v>#N/A</v>
      </c>
      <c r="BL205" s="89" t="e">
        <f ca="true">+IF(AND(ISNUMBER(OFFSET('Hygiene Data'!$H$5,0,10*ROW('Hygiene Data'!H199))),'Data Summary'!EA205="Yes"),OFFSET('Hygiene Data'!$H$5,0,10*ROW('Hygiene Data'!H199)),NA())</f>
        <v>#N/A</v>
      </c>
      <c r="BM205" s="89" t="e">
        <f ca="true">+IF(AND(ISNUMBER(OFFSET('Hygiene Data'!$H$7,0,10*ROW('Hygiene Data'!H199))),'Data Summary'!EB205="Yes"),OFFSET('Hygiene Data'!$H$7,0,10*ROW('Hygiene Data'!H199)),NA())</f>
        <v>#N/A</v>
      </c>
      <c r="BN205" s="89" t="e">
        <f ca="true">+IF(AND(ISNUMBER(OFFSET('Hygiene Data'!$H$9,0,10*ROW('Hygiene Data'!H199))),'Data Summary'!EC205="Yes"),OFFSET('Hygiene Data'!$H$9,0,10*ROW('Hygiene Data'!H199)),NA())</f>
        <v>#N/A</v>
      </c>
      <c r="BO205" s="89" t="e">
        <f ca="true">+IF(AND(ISNUMBER(OFFSET('Hygiene Data'!$I$5,0,10*ROW('Hygiene Data'!I199))),'Data Summary'!ED205="Yes"),OFFSET('Hygiene Data'!$I$5,0,10*ROW('Hygiene Data'!I199)),NA())</f>
        <v>#N/A</v>
      </c>
      <c r="BP205" s="89" t="e">
        <f ca="true">+IF(AND(ISNUMBER(OFFSET('Hygiene Data'!$I$7,0,10*ROW('Hygiene Data'!I199))),'Data Summary'!EE205="Yes"),OFFSET('Hygiene Data'!$I$7,0,10*ROW('Hygiene Data'!I199)),NA())</f>
        <v>#N/A</v>
      </c>
      <c r="BQ205" s="89" t="e">
        <f ca="true">+IF(AND(ISNUMBER(OFFSET('Hygiene Data'!$I$9,0,10*ROW('Hygiene Data'!I199))),'Data Summary'!EF205="Yes"),OFFSET('Hygiene Data'!$I$9,0,10*ROW('Hygiene Data'!I199)),NA())</f>
        <v>#N/A</v>
      </c>
    </row>
    <row xmlns:x14ac="http://schemas.microsoft.com/office/spreadsheetml/2009/9/ac" r="206" x14ac:dyDescent="0.2">
      <c r="A206" s="326" t="e">
        <f ca="true">+RIGHT('Data Summary'!A206,LEN('Data Summary'!A206)-9)</f>
        <v>#VALUE!</v>
      </c>
      <c r="B206" s="34" t="str">
        <f ca="true">+IF(ISTEXT('Data Summary'!B206),'Data Summary'!B206,"")</f>
        <v/>
      </c>
      <c r="C206" s="325" t="e">
        <f ca="true">+VALUE('Data Summary'!C206)</f>
        <v>#VALUE!</v>
      </c>
      <c r="D206" s="87" t="e">
        <f ca="true">+IF(AND(ISNUMBER(OFFSET('Water Data'!$D$4,0,10*ROW('Water Data'!D200))),'Data Summary'!BS206="Yes"),100-OFFSET('Water Data'!$D$4,0,10*ROW('Water Data'!D200)),NA())</f>
        <v>#N/A</v>
      </c>
      <c r="E206" s="87" t="e">
        <f ca="true">+IF(AND(ISNUMBER(OFFSET('Water Data'!$D$6,0,10*ROW('Water Data'!D200))),'Data Summary'!BT206="Yes"),OFFSET('Water Data'!$D$6,0,10*ROW('Water Data'!D200)),NA())</f>
        <v>#N/A</v>
      </c>
      <c r="F206" s="87" t="e">
        <f ca="true">+IF(AND(ISNUMBER(OFFSET('Water Data'!$D$9,0,10*ROW('Water Data'!D200))),'Data Summary'!BU206="Yes"),OFFSET('Water Data'!$D$9,0,10*ROW('Water Data'!D200)),NA())</f>
        <v>#N/A</v>
      </c>
      <c r="G206" s="87" t="e">
        <f ca="true">+IF(AND(ISNUMBER(OFFSET('Water Data'!$E$4,0,10*ROW('Water Data'!E200))),'Data Summary'!BV206="Yes"),100-OFFSET('Water Data'!$E$4,0,10*ROW('Water Data'!E200)),NA())</f>
        <v>#N/A</v>
      </c>
      <c r="H206" s="87" t="e">
        <f ca="true">+IF(AND(ISNUMBER(OFFSET('Water Data'!$E$6,0,10*ROW('Water Data'!E200))),'Data Summary'!BW206="Yes"),OFFSET('Water Data'!$E$6,0,10*ROW('Water Data'!E200)),NA())</f>
        <v>#N/A</v>
      </c>
      <c r="I206" s="87" t="e">
        <f ca="true">+IF(AND(ISNUMBER(OFFSET('Water Data'!$E$9,0,10*ROW('Water Data'!E200))),'Data Summary'!BX206="Yes"),OFFSET('Water Data'!$E$9,0,10*ROW('Water Data'!E200)),NA())</f>
        <v>#N/A</v>
      </c>
      <c r="J206" s="87" t="e">
        <f ca="true">+IF(AND(ISNUMBER(OFFSET('Water Data'!$F$4,0,10*ROW('Water Data'!F200))),'Data Summary'!BY206="Yes"),100-OFFSET('Water Data'!$F$4,0,10*ROW('Water Data'!F200)),NA())</f>
        <v>#N/A</v>
      </c>
      <c r="K206" s="87" t="e">
        <f ca="true">+IF(AND(ISNUMBER(OFFSET('Water Data'!$F$6,0,10*ROW('Water Data'!F200))),'Data Summary'!BZ206="Yes"),OFFSET('Water Data'!$F$6,0,10*ROW('Water Data'!F200)),NA())</f>
        <v>#N/A</v>
      </c>
      <c r="L206" s="87" t="e">
        <f ca="true">+IF(AND(ISNUMBER(OFFSET('Water Data'!$F$9,0,10*ROW('Water Data'!F200))),'Data Summary'!CA206="Yes"),OFFSET('Water Data'!$F$9,0,10*ROW('Water Data'!F200)),NA())</f>
        <v>#N/A</v>
      </c>
      <c r="M206" s="87" t="e">
        <f ca="true">+IF(AND(ISNUMBER(OFFSET('Water Data'!$G$4,0,10*ROW('Water Data'!G200))),'Data Summary'!CB206="Yes"),100-OFFSET('Water Data'!$G$4,0,10*ROW('Water Data'!G200)),NA())</f>
        <v>#N/A</v>
      </c>
      <c r="N206" s="87" t="e">
        <f ca="true">+IF(AND(ISNUMBER(OFFSET('Water Data'!$G$6,0,10*ROW('Water Data'!G200))),'Data Summary'!CC206="Yes"),OFFSET('Water Data'!$G$6,0,10*ROW('Water Data'!G200)),NA())</f>
        <v>#N/A</v>
      </c>
      <c r="O206" s="87" t="e">
        <f ca="true">+IF(AND(ISNUMBER(OFFSET('Water Data'!$G$9,0,10*ROW('Water Data'!G200))),'Data Summary'!CD206="Yes"),OFFSET('Water Data'!$G$9,0,10*ROW('Water Data'!G200)),NA())</f>
        <v>#N/A</v>
      </c>
      <c r="P206" s="87" t="e">
        <f ca="true">+IF(AND(ISNUMBER(OFFSET('Water Data'!$H$4,0,10*ROW('Water Data'!H200))),'Data Summary'!CE206="Yes"),100-OFFSET('Water Data'!$H$4,0,10*ROW('Water Data'!H200)),NA())</f>
        <v>#N/A</v>
      </c>
      <c r="Q206" s="87" t="e">
        <f ca="true">+IF(AND(ISNUMBER(OFFSET('Water Data'!$H$6,0,10*ROW('Water Data'!H200))),'Data Summary'!CF206="Yes"),OFFSET('Water Data'!$H$6,0,10*ROW('Water Data'!H200)),NA())</f>
        <v>#N/A</v>
      </c>
      <c r="R206" s="87" t="e">
        <f ca="true">+IF(AND(ISNUMBER(OFFSET('Water Data'!$H$9,0,10*ROW('Water Data'!H200))),'Data Summary'!CG206="Yes"),OFFSET('Water Data'!$H$9,0,10*ROW('Water Data'!H200)),NA())</f>
        <v>#N/A</v>
      </c>
      <c r="S206" s="87" t="e">
        <f ca="true">+IF(AND(ISNUMBER(OFFSET('Water Data'!$I$4,0,10*ROW('Water Data'!I200))),'Data Summary'!CH206="Yes"),100-OFFSET('Water Data'!$I$4,0,10*ROW('Water Data'!I200)),NA())</f>
        <v>#N/A</v>
      </c>
      <c r="T206" s="87" t="e">
        <f ca="true">+IF(AND(ISNUMBER(OFFSET('Water Data'!$I$6,0,10*ROW('Water Data'!I200))),'Data Summary'!CI206="Yes"),OFFSET('Water Data'!$I$6,0,10*ROW('Water Data'!I200)),NA())</f>
        <v>#N/A</v>
      </c>
      <c r="U206" s="87" t="e">
        <f ca="true">+IF(AND(ISNUMBER(OFFSET('Water Data'!$I$9,0,10*ROW('Water Data'!I200))),'Data Summary'!CJ206="Yes"),OFFSET('Water Data'!$I$9,0,10*ROW('Water Data'!I200)),NA())</f>
        <v>#N/A</v>
      </c>
      <c r="V206" s="88" t="e">
        <f ca="true">+IF(AND(ISNUMBER(OFFSET('Sanitation Data'!$D$4,0,10*ROW('Sanitation Data'!D200))),'Data Summary'!CK206="Yes"),100-OFFSET('Sanitation Data'!$D$4,0,10*ROW('Sanitation Data'!D200)),NA())</f>
        <v>#N/A</v>
      </c>
      <c r="W206" s="88" t="e">
        <f ca="true">+IF(AND(ISNUMBER(OFFSET('Sanitation Data'!$D$6,0,10*ROW('Sanitation Data'!D200))),'Data Summary'!CL206="Yes"),OFFSET('Sanitation Data'!$D$6,0,10*ROW('Sanitation Data'!D200)),NA())</f>
        <v>#N/A</v>
      </c>
      <c r="X206" s="88" t="e">
        <f ca="true">+IF(AND(ISNUMBER(OFFSET('Sanitation Data'!$D$10,0,10*ROW('Sanitation Data'!D200))),'Data Summary'!CM206="Yes"),OFFSET('Sanitation Data'!$D$10,0,10*ROW('Sanitation Data'!D200)),NA())</f>
        <v>#N/A</v>
      </c>
      <c r="Y206" s="88" t="e">
        <f ca="true">+IF(AND(ISNUMBER(OFFSET('Sanitation Data'!$D$11,0,10*ROW('Sanitation Data'!D200))),'Data Summary'!CN206="Yes"),OFFSET('Sanitation Data'!$D$11,0,10*ROW('Sanitation Data'!D200)),NA())</f>
        <v>#N/A</v>
      </c>
      <c r="Z206" s="88" t="e">
        <f ca="true">+IF(AND(ISNUMBER(OFFSET('Sanitation Data'!$D$12,0,10*ROW('Sanitation Data'!D200))),'Data Summary'!CO206="Yes"),OFFSET('Sanitation Data'!$D$12,0,10*ROW('Sanitation Data'!D200)),NA())</f>
        <v>#N/A</v>
      </c>
      <c r="AA206" s="88" t="e">
        <f ca="true">+IF(AND(ISNUMBER(OFFSET('Sanitation Data'!$E$4,0,10*ROW('Sanitation Data'!E200))),'Data Summary'!CP206="Yes"),100-OFFSET('Sanitation Data'!$E$4,0,10*ROW('Sanitation Data'!E200)),NA())</f>
        <v>#N/A</v>
      </c>
      <c r="AB206" s="88" t="e">
        <f ca="true">+IF(AND(ISNUMBER(OFFSET('Sanitation Data'!$E$6,0,10*ROW('Sanitation Data'!E200))),'Data Summary'!CQ206="Yes"),OFFSET('Sanitation Data'!$E$6,0,10*ROW('Sanitation Data'!E200)),NA())</f>
        <v>#N/A</v>
      </c>
      <c r="AC206" s="88" t="e">
        <f ca="true">+IF(AND(ISNUMBER(OFFSET('Sanitation Data'!$E$10,0,10*ROW('Sanitation Data'!E200))),'Data Summary'!CR206="Yes"),OFFSET('Sanitation Data'!$E$10,0,10*ROW('Sanitation Data'!E200)),NA())</f>
        <v>#N/A</v>
      </c>
      <c r="AD206" s="88" t="e">
        <f ca="true">+IF(AND(ISNUMBER(OFFSET('Sanitation Data'!$E$11,0,10*ROW('Sanitation Data'!E200))),'Data Summary'!CS206="Yes"),OFFSET('Sanitation Data'!$E$11,0,10*ROW('Sanitation Data'!E200)),NA())</f>
        <v>#N/A</v>
      </c>
      <c r="AE206" s="88" t="e">
        <f ca="true">+IF(AND(ISNUMBER(OFFSET('Sanitation Data'!$E$12,0,10*ROW('Sanitation Data'!E200))),'Data Summary'!CT206="Yes"),OFFSET('Sanitation Data'!$E$12,0,10*ROW('Sanitation Data'!E200)),NA())</f>
        <v>#N/A</v>
      </c>
      <c r="AF206" s="88" t="e">
        <f ca="true">+IF(AND(ISNUMBER(OFFSET('Sanitation Data'!$F$4,0,10*ROW('Sanitation Data'!F200))),'Data Summary'!CU206="Yes"),100-OFFSET('Sanitation Data'!$F$4,0,10*ROW('Sanitation Data'!F200)),NA())</f>
        <v>#N/A</v>
      </c>
      <c r="AG206" s="88" t="e">
        <f ca="true">+IF(AND(ISNUMBER(OFFSET('Sanitation Data'!$F$6,0,10*ROW('Sanitation Data'!F200))),'Data Summary'!CV206="Yes"),OFFSET('Sanitation Data'!$F$6,0,10*ROW('Sanitation Data'!F200)),NA())</f>
        <v>#N/A</v>
      </c>
      <c r="AH206" s="88" t="e">
        <f ca="true">+IF(AND(ISNUMBER(OFFSET('Sanitation Data'!$F$10,0,10*ROW('Sanitation Data'!F200))),'Data Summary'!CW206="Yes"),OFFSET('Sanitation Data'!$F$10,0,10*ROW('Sanitation Data'!F200)),NA())</f>
        <v>#N/A</v>
      </c>
      <c r="AI206" s="88" t="e">
        <f ca="true">+IF(AND(ISNUMBER(OFFSET('Sanitation Data'!$F$11,0,10*ROW('Sanitation Data'!F200))),'Data Summary'!CX206="Yes"),OFFSET('Sanitation Data'!$F$11,0,10*ROW('Sanitation Data'!F200)),NA())</f>
        <v>#N/A</v>
      </c>
      <c r="AJ206" s="88" t="e">
        <f ca="true">+IF(AND(ISNUMBER(OFFSET('Sanitation Data'!$F$12,0,10*ROW('Sanitation Data'!F200))),'Data Summary'!CY206="Yes"),OFFSET('Sanitation Data'!$F$12,0,10*ROW('Sanitation Data'!F200)),NA())</f>
        <v>#N/A</v>
      </c>
      <c r="AK206" s="88" t="e">
        <f ca="true">+IF(AND(ISNUMBER(OFFSET('Sanitation Data'!$G$4,0,10*ROW('Sanitation Data'!G200))),'Data Summary'!CZ206="Yes"),100-OFFSET('Sanitation Data'!$G$4,0,10*ROW('Sanitation Data'!G200)),NA())</f>
        <v>#N/A</v>
      </c>
      <c r="AL206" s="88" t="e">
        <f ca="true">+IF(AND(ISNUMBER(OFFSET('Sanitation Data'!$G$6,0,10*ROW('Sanitation Data'!G200))),'Data Summary'!DA206="Yes"),OFFSET('Sanitation Data'!$G$6,0,10*ROW('Sanitation Data'!G200)),NA())</f>
        <v>#N/A</v>
      </c>
      <c r="AM206" s="88" t="e">
        <f ca="true">+IF(AND(ISNUMBER(OFFSET('Sanitation Data'!$G$10,0,10*ROW('Sanitation Data'!G200))),'Data Summary'!DB206="Yes"),OFFSET('Sanitation Data'!$G$10,0,10*ROW('Sanitation Data'!G200)),NA())</f>
        <v>#N/A</v>
      </c>
      <c r="AN206" s="88" t="e">
        <f ca="true">+IF(AND(ISNUMBER(OFFSET('Sanitation Data'!$G$11,0,10*ROW('Sanitation Data'!G200))),'Data Summary'!DC206="Yes"),OFFSET('Sanitation Data'!$G$11,0,10*ROW('Sanitation Data'!G200)),NA())</f>
        <v>#N/A</v>
      </c>
      <c r="AO206" s="88" t="e">
        <f ca="true">+IF(AND(ISNUMBER(OFFSET('Sanitation Data'!$G$12,0,10*ROW('Sanitation Data'!G200))),'Data Summary'!DD206="Yes"),OFFSET('Sanitation Data'!$G$12,0,10*ROW('Sanitation Data'!G200)),NA())</f>
        <v>#N/A</v>
      </c>
      <c r="AP206" s="88" t="e">
        <f ca="true">+IF(AND(ISNUMBER(OFFSET('Sanitation Data'!$H$4,0,10*ROW('Sanitation Data'!H200))),'Data Summary'!DE206="Yes"),100-OFFSET('Sanitation Data'!$H$4,0,10*ROW('Sanitation Data'!H200)),NA())</f>
        <v>#N/A</v>
      </c>
      <c r="AQ206" s="88" t="e">
        <f ca="true">+IF(AND(ISNUMBER(OFFSET('Sanitation Data'!$H$6,0,10*ROW('Sanitation Data'!H200))),'Data Summary'!DF206="Yes"),OFFSET('Sanitation Data'!$H$6,0,10*ROW('Sanitation Data'!H200)),NA())</f>
        <v>#N/A</v>
      </c>
      <c r="AR206" s="88" t="e">
        <f ca="true">+IF(AND(ISNUMBER(OFFSET('Sanitation Data'!$H$10,0,10*ROW('Sanitation Data'!H200))),'Data Summary'!DG206="Yes"),OFFSET('Sanitation Data'!$H$10,0,10*ROW('Sanitation Data'!H200)),NA())</f>
        <v>#N/A</v>
      </c>
      <c r="AS206" s="88" t="e">
        <f ca="true">+IF(AND(ISNUMBER(OFFSET('Sanitation Data'!$H$11,0,10*ROW('Sanitation Data'!H200))),'Data Summary'!DH206="Yes"),OFFSET('Sanitation Data'!$H$11,0,10*ROW('Sanitation Data'!H200)),NA())</f>
        <v>#N/A</v>
      </c>
      <c r="AT206" s="88" t="e">
        <f ca="true">+IF(AND(ISNUMBER(OFFSET('Sanitation Data'!$H$12,0,10*ROW('Sanitation Data'!H200))),'Data Summary'!DI206="Yes"),OFFSET('Sanitation Data'!$H$12,0,10*ROW('Sanitation Data'!H200)),NA())</f>
        <v>#N/A</v>
      </c>
      <c r="AU206" s="88" t="e">
        <f ca="true">+IF(AND(ISNUMBER(OFFSET('Sanitation Data'!$I$4,0,10*ROW('Sanitation Data'!I200))),'Data Summary'!DJ206="Yes"),100-OFFSET('Sanitation Data'!$I$4,0,10*ROW('Sanitation Data'!I200)),NA())</f>
        <v>#N/A</v>
      </c>
      <c r="AV206" s="88" t="e">
        <f ca="true">+IF(AND(ISNUMBER(OFFSET('Sanitation Data'!$I$6,0,10*ROW('Sanitation Data'!I200))),'Data Summary'!DK206="Yes"),OFFSET('Sanitation Data'!$I$6,0,10*ROW('Sanitation Data'!I200)),NA())</f>
        <v>#N/A</v>
      </c>
      <c r="AW206" s="88" t="e">
        <f ca="true">+IF(AND(ISNUMBER(OFFSET('Sanitation Data'!$I$10,0,10*ROW('Sanitation Data'!I200))),'Data Summary'!DL206="Yes"),OFFSET('Sanitation Data'!$I$10,0,10*ROW('Sanitation Data'!I200)),NA())</f>
        <v>#N/A</v>
      </c>
      <c r="AX206" s="88" t="e">
        <f ca="true">+IF(AND(ISNUMBER(OFFSET('Sanitation Data'!$I$11,0,10*ROW('Sanitation Data'!I200))),'Data Summary'!DM206="Yes"),OFFSET('Sanitation Data'!$I$11,0,10*ROW('Sanitation Data'!I200)),NA())</f>
        <v>#N/A</v>
      </c>
      <c r="AY206" s="88" t="e">
        <f ca="true">+IF(AND(ISNUMBER(OFFSET('Sanitation Data'!$I$12,0,10*ROW('Sanitation Data'!I200))),'Data Summary'!DN206="Yes"),OFFSET('Sanitation Data'!$I$12,0,10*ROW('Sanitation Data'!I200)),NA())</f>
        <v>#N/A</v>
      </c>
      <c r="AZ206" s="89" t="e">
        <f ca="true">+IF(AND(ISNUMBER(OFFSET('Hygiene Data'!$D$5,0,10*ROW('Hygiene Data'!D200))),'Data Summary'!DO206="Yes"),OFFSET('Hygiene Data'!$D$5,0,10*ROW('Hygiene Data'!D200)),NA())</f>
        <v>#N/A</v>
      </c>
      <c r="BA206" s="89" t="e">
        <f ca="true">+IF(AND(ISNUMBER(OFFSET('Hygiene Data'!$D$7,0,10*ROW('Hygiene Data'!D200))),'Data Summary'!DP206="Yes"),OFFSET('Hygiene Data'!$D$7,0,10*ROW('Hygiene Data'!D200)),NA())</f>
        <v>#N/A</v>
      </c>
      <c r="BB206" s="89" t="e">
        <f ca="true">+IF(AND(ISNUMBER(OFFSET('Hygiene Data'!$D$9,0,10*ROW('Hygiene Data'!D200))),'Data Summary'!DQ206="Yes"),OFFSET('Hygiene Data'!$D$9,0,10*ROW('Hygiene Data'!D200)),NA())</f>
        <v>#N/A</v>
      </c>
      <c r="BC206" s="89" t="e">
        <f ca="true">+IF(AND(ISNUMBER(OFFSET('Hygiene Data'!$E$5,0,10*ROW('Hygiene Data'!E200))),'Data Summary'!DR206="Yes"),OFFSET('Hygiene Data'!$E$5,0,10*ROW('Hygiene Data'!E200)),NA())</f>
        <v>#N/A</v>
      </c>
      <c r="BD206" s="89" t="e">
        <f ca="true">+IF(AND(ISNUMBER(OFFSET('Hygiene Data'!$E$7,0,10*ROW('Hygiene Data'!E200))),'Data Summary'!DS206="Yes"),OFFSET('Hygiene Data'!$E$7,0,10*ROW('Hygiene Data'!E200)),NA())</f>
        <v>#N/A</v>
      </c>
      <c r="BE206" s="89" t="e">
        <f ca="true">+IF(AND(ISNUMBER(OFFSET('Hygiene Data'!$E$9,0,10*ROW('Hygiene Data'!E200))),'Data Summary'!DT206="Yes"),OFFSET('Hygiene Data'!$E$9,0,10*ROW('Hygiene Data'!E200)),NA())</f>
        <v>#N/A</v>
      </c>
      <c r="BF206" s="89" t="e">
        <f ca="true">+IF(AND(ISNUMBER(OFFSET('Hygiene Data'!$F$5,0,10*ROW('Hygiene Data'!F200))),'Data Summary'!DU206="Yes"),OFFSET('Hygiene Data'!$F$5,0,10*ROW('Hygiene Data'!F200)),NA())</f>
        <v>#N/A</v>
      </c>
      <c r="BG206" s="89" t="e">
        <f ca="true">+IF(AND(ISNUMBER(OFFSET('Hygiene Data'!$F$7,0,10*ROW('Hygiene Data'!F200))),'Data Summary'!DV206="Yes"),OFFSET('Hygiene Data'!$F$7,0,10*ROW('Hygiene Data'!F200)),NA())</f>
        <v>#N/A</v>
      </c>
      <c r="BH206" s="89" t="e">
        <f ca="true">+IF(AND(ISNUMBER(OFFSET('Hygiene Data'!$F$9,0,10*ROW('Hygiene Data'!F200))),'Data Summary'!DW206="Yes"),OFFSET('Hygiene Data'!$F$9,0,10*ROW('Hygiene Data'!F200)),NA())</f>
        <v>#N/A</v>
      </c>
      <c r="BI206" s="89" t="e">
        <f ca="true">+IF(AND(ISNUMBER(OFFSET('Hygiene Data'!$G$5,0,10*ROW('Hygiene Data'!G200))),'Data Summary'!DX206="Yes"),OFFSET('Hygiene Data'!$G$5,0,10*ROW('Hygiene Data'!G200)),NA())</f>
        <v>#N/A</v>
      </c>
      <c r="BJ206" s="89" t="e">
        <f ca="true">+IF(AND(ISNUMBER(OFFSET('Hygiene Data'!$G$7,0,10*ROW('Hygiene Data'!G200))),'Data Summary'!DY206="Yes"),OFFSET('Hygiene Data'!$G$7,0,10*ROW('Hygiene Data'!G200)),NA())</f>
        <v>#N/A</v>
      </c>
      <c r="BK206" s="89" t="e">
        <f ca="true">+IF(AND(ISNUMBER(OFFSET('Hygiene Data'!$G$9,0,10*ROW('Hygiene Data'!G200))),'Data Summary'!DZ206="Yes"),OFFSET('Hygiene Data'!$G$9,0,10*ROW('Hygiene Data'!G200)),NA())</f>
        <v>#N/A</v>
      </c>
      <c r="BL206" s="89" t="e">
        <f ca="true">+IF(AND(ISNUMBER(OFFSET('Hygiene Data'!$H$5,0,10*ROW('Hygiene Data'!H200))),'Data Summary'!EA206="Yes"),OFFSET('Hygiene Data'!$H$5,0,10*ROW('Hygiene Data'!H200)),NA())</f>
        <v>#N/A</v>
      </c>
      <c r="BM206" s="89" t="e">
        <f ca="true">+IF(AND(ISNUMBER(OFFSET('Hygiene Data'!$H$7,0,10*ROW('Hygiene Data'!H200))),'Data Summary'!EB206="Yes"),OFFSET('Hygiene Data'!$H$7,0,10*ROW('Hygiene Data'!H200)),NA())</f>
        <v>#N/A</v>
      </c>
      <c r="BN206" s="89" t="e">
        <f ca="true">+IF(AND(ISNUMBER(OFFSET('Hygiene Data'!$H$9,0,10*ROW('Hygiene Data'!H200))),'Data Summary'!EC206="Yes"),OFFSET('Hygiene Data'!$H$9,0,10*ROW('Hygiene Data'!H200)),NA())</f>
        <v>#N/A</v>
      </c>
      <c r="BO206" s="89" t="e">
        <f ca="true">+IF(AND(ISNUMBER(OFFSET('Hygiene Data'!$I$5,0,10*ROW('Hygiene Data'!I200))),'Data Summary'!ED206="Yes"),OFFSET('Hygiene Data'!$I$5,0,10*ROW('Hygiene Data'!I200)),NA())</f>
        <v>#N/A</v>
      </c>
      <c r="BP206" s="89" t="e">
        <f ca="true">+IF(AND(ISNUMBER(OFFSET('Hygiene Data'!$I$7,0,10*ROW('Hygiene Data'!I200))),'Data Summary'!EE206="Yes"),OFFSET('Hygiene Data'!$I$7,0,10*ROW('Hygiene Data'!I200)),NA())</f>
        <v>#N/A</v>
      </c>
      <c r="BQ206" s="89" t="e">
        <f ca="true">+IF(AND(ISNUMBER(OFFSET('Hygiene Data'!$I$9,0,10*ROW('Hygiene Data'!I200))),'Data Summary'!EF206="Yes"),OFFSET('Hygiene Data'!$I$9,0,10*ROW('Hygiene Data'!I200)),NA())</f>
        <v>#N/A</v>
      </c>
    </row>
    <row xmlns:x14ac="http://schemas.microsoft.com/office/spreadsheetml/2009/9/ac" r="207" x14ac:dyDescent="0.2">
      <c r="A207" s="326" t="e">
        <f ca="true">+RIGHT('Data Summary'!A207,LEN('Data Summary'!A207)-9)</f>
        <v>#VALUE!</v>
      </c>
      <c r="B207" s="34" t="str">
        <f ca="true">+IF(ISTEXT('Data Summary'!B207),'Data Summary'!B207,"")</f>
        <v/>
      </c>
      <c r="C207" s="325" t="e">
        <f ca="true">+VALUE('Data Summary'!C207)</f>
        <v>#VALUE!</v>
      </c>
      <c r="D207" s="87" t="e">
        <f ca="true">+IF(AND(ISNUMBER(OFFSET('Water Data'!$D$4,0,10*ROW('Water Data'!D201))),'Data Summary'!BS207="Yes"),100-OFFSET('Water Data'!$D$4,0,10*ROW('Water Data'!D201)),NA())</f>
        <v>#N/A</v>
      </c>
      <c r="E207" s="87" t="e">
        <f ca="true">+IF(AND(ISNUMBER(OFFSET('Water Data'!$D$6,0,10*ROW('Water Data'!D201))),'Data Summary'!BT207="Yes"),OFFSET('Water Data'!$D$6,0,10*ROW('Water Data'!D201)),NA())</f>
        <v>#N/A</v>
      </c>
      <c r="F207" s="87" t="e">
        <f ca="true">+IF(AND(ISNUMBER(OFFSET('Water Data'!$D$9,0,10*ROW('Water Data'!D201))),'Data Summary'!BU207="Yes"),OFFSET('Water Data'!$D$9,0,10*ROW('Water Data'!D201)),NA())</f>
        <v>#N/A</v>
      </c>
      <c r="G207" s="87" t="e">
        <f ca="true">+IF(AND(ISNUMBER(OFFSET('Water Data'!$E$4,0,10*ROW('Water Data'!E201))),'Data Summary'!BV207="Yes"),100-OFFSET('Water Data'!$E$4,0,10*ROW('Water Data'!E201)),NA())</f>
        <v>#N/A</v>
      </c>
      <c r="H207" s="87" t="e">
        <f ca="true">+IF(AND(ISNUMBER(OFFSET('Water Data'!$E$6,0,10*ROW('Water Data'!E201))),'Data Summary'!BW207="Yes"),OFFSET('Water Data'!$E$6,0,10*ROW('Water Data'!E201)),NA())</f>
        <v>#N/A</v>
      </c>
      <c r="I207" s="87" t="e">
        <f ca="true">+IF(AND(ISNUMBER(OFFSET('Water Data'!$E$9,0,10*ROW('Water Data'!E201))),'Data Summary'!BX207="Yes"),OFFSET('Water Data'!$E$9,0,10*ROW('Water Data'!E201)),NA())</f>
        <v>#N/A</v>
      </c>
      <c r="J207" s="87" t="e">
        <f ca="true">+IF(AND(ISNUMBER(OFFSET('Water Data'!$F$4,0,10*ROW('Water Data'!F201))),'Data Summary'!BY207="Yes"),100-OFFSET('Water Data'!$F$4,0,10*ROW('Water Data'!F201)),NA())</f>
        <v>#N/A</v>
      </c>
      <c r="K207" s="87" t="e">
        <f ca="true">+IF(AND(ISNUMBER(OFFSET('Water Data'!$F$6,0,10*ROW('Water Data'!F201))),'Data Summary'!BZ207="Yes"),OFFSET('Water Data'!$F$6,0,10*ROW('Water Data'!F201)),NA())</f>
        <v>#N/A</v>
      </c>
      <c r="L207" s="87" t="e">
        <f ca="true">+IF(AND(ISNUMBER(OFFSET('Water Data'!$F$9,0,10*ROW('Water Data'!F201))),'Data Summary'!CA207="Yes"),OFFSET('Water Data'!$F$9,0,10*ROW('Water Data'!F201)),NA())</f>
        <v>#N/A</v>
      </c>
      <c r="M207" s="87" t="e">
        <f ca="true">+IF(AND(ISNUMBER(OFFSET('Water Data'!$G$4,0,10*ROW('Water Data'!G201))),'Data Summary'!CB207="Yes"),100-OFFSET('Water Data'!$G$4,0,10*ROW('Water Data'!G201)),NA())</f>
        <v>#N/A</v>
      </c>
      <c r="N207" s="87" t="e">
        <f ca="true">+IF(AND(ISNUMBER(OFFSET('Water Data'!$G$6,0,10*ROW('Water Data'!G201))),'Data Summary'!CC207="Yes"),OFFSET('Water Data'!$G$6,0,10*ROW('Water Data'!G201)),NA())</f>
        <v>#N/A</v>
      </c>
      <c r="O207" s="87" t="e">
        <f ca="true">+IF(AND(ISNUMBER(OFFSET('Water Data'!$G$9,0,10*ROW('Water Data'!G201))),'Data Summary'!CD207="Yes"),OFFSET('Water Data'!$G$9,0,10*ROW('Water Data'!G201)),NA())</f>
        <v>#N/A</v>
      </c>
      <c r="P207" s="87" t="e">
        <f ca="true">+IF(AND(ISNUMBER(OFFSET('Water Data'!$H$4,0,10*ROW('Water Data'!H201))),'Data Summary'!CE207="Yes"),100-OFFSET('Water Data'!$H$4,0,10*ROW('Water Data'!H201)),NA())</f>
        <v>#N/A</v>
      </c>
      <c r="Q207" s="87" t="e">
        <f ca="true">+IF(AND(ISNUMBER(OFFSET('Water Data'!$H$6,0,10*ROW('Water Data'!H201))),'Data Summary'!CF207="Yes"),OFFSET('Water Data'!$H$6,0,10*ROW('Water Data'!H201)),NA())</f>
        <v>#N/A</v>
      </c>
      <c r="R207" s="87" t="e">
        <f ca="true">+IF(AND(ISNUMBER(OFFSET('Water Data'!$H$9,0,10*ROW('Water Data'!H201))),'Data Summary'!CG207="Yes"),OFFSET('Water Data'!$H$9,0,10*ROW('Water Data'!H201)),NA())</f>
        <v>#N/A</v>
      </c>
      <c r="S207" s="87" t="e">
        <f ca="true">+IF(AND(ISNUMBER(OFFSET('Water Data'!$I$4,0,10*ROW('Water Data'!I201))),'Data Summary'!CH207="Yes"),100-OFFSET('Water Data'!$I$4,0,10*ROW('Water Data'!I201)),NA())</f>
        <v>#N/A</v>
      </c>
      <c r="T207" s="87" t="e">
        <f ca="true">+IF(AND(ISNUMBER(OFFSET('Water Data'!$I$6,0,10*ROW('Water Data'!I201))),'Data Summary'!CI207="Yes"),OFFSET('Water Data'!$I$6,0,10*ROW('Water Data'!I201)),NA())</f>
        <v>#N/A</v>
      </c>
      <c r="U207" s="87" t="e">
        <f ca="true">+IF(AND(ISNUMBER(OFFSET('Water Data'!$I$9,0,10*ROW('Water Data'!I201))),'Data Summary'!CJ207="Yes"),OFFSET('Water Data'!$I$9,0,10*ROW('Water Data'!I201)),NA())</f>
        <v>#N/A</v>
      </c>
      <c r="V207" s="88" t="e">
        <f ca="true">+IF(AND(ISNUMBER(OFFSET('Sanitation Data'!$D$4,0,10*ROW('Sanitation Data'!D201))),'Data Summary'!CK207="Yes"),100-OFFSET('Sanitation Data'!$D$4,0,10*ROW('Sanitation Data'!D201)),NA())</f>
        <v>#N/A</v>
      </c>
      <c r="W207" s="88" t="e">
        <f ca="true">+IF(AND(ISNUMBER(OFFSET('Sanitation Data'!$D$6,0,10*ROW('Sanitation Data'!D201))),'Data Summary'!CL207="Yes"),OFFSET('Sanitation Data'!$D$6,0,10*ROW('Sanitation Data'!D201)),NA())</f>
        <v>#N/A</v>
      </c>
      <c r="X207" s="88" t="e">
        <f ca="true">+IF(AND(ISNUMBER(OFFSET('Sanitation Data'!$D$10,0,10*ROW('Sanitation Data'!D201))),'Data Summary'!CM207="Yes"),OFFSET('Sanitation Data'!$D$10,0,10*ROW('Sanitation Data'!D201)),NA())</f>
        <v>#N/A</v>
      </c>
      <c r="Y207" s="88" t="e">
        <f ca="true">+IF(AND(ISNUMBER(OFFSET('Sanitation Data'!$D$11,0,10*ROW('Sanitation Data'!D201))),'Data Summary'!CN207="Yes"),OFFSET('Sanitation Data'!$D$11,0,10*ROW('Sanitation Data'!D201)),NA())</f>
        <v>#N/A</v>
      </c>
      <c r="Z207" s="88" t="e">
        <f ca="true">+IF(AND(ISNUMBER(OFFSET('Sanitation Data'!$D$12,0,10*ROW('Sanitation Data'!D201))),'Data Summary'!CO207="Yes"),OFFSET('Sanitation Data'!$D$12,0,10*ROW('Sanitation Data'!D201)),NA())</f>
        <v>#N/A</v>
      </c>
      <c r="AA207" s="88" t="e">
        <f ca="true">+IF(AND(ISNUMBER(OFFSET('Sanitation Data'!$E$4,0,10*ROW('Sanitation Data'!E201))),'Data Summary'!CP207="Yes"),100-OFFSET('Sanitation Data'!$E$4,0,10*ROW('Sanitation Data'!E201)),NA())</f>
        <v>#N/A</v>
      </c>
      <c r="AB207" s="88" t="e">
        <f ca="true">+IF(AND(ISNUMBER(OFFSET('Sanitation Data'!$E$6,0,10*ROW('Sanitation Data'!E201))),'Data Summary'!CQ207="Yes"),OFFSET('Sanitation Data'!$E$6,0,10*ROW('Sanitation Data'!E201)),NA())</f>
        <v>#N/A</v>
      </c>
      <c r="AC207" s="88" t="e">
        <f ca="true">+IF(AND(ISNUMBER(OFFSET('Sanitation Data'!$E$10,0,10*ROW('Sanitation Data'!E201))),'Data Summary'!CR207="Yes"),OFFSET('Sanitation Data'!$E$10,0,10*ROW('Sanitation Data'!E201)),NA())</f>
        <v>#N/A</v>
      </c>
      <c r="AD207" s="88" t="e">
        <f ca="true">+IF(AND(ISNUMBER(OFFSET('Sanitation Data'!$E$11,0,10*ROW('Sanitation Data'!E201))),'Data Summary'!CS207="Yes"),OFFSET('Sanitation Data'!$E$11,0,10*ROW('Sanitation Data'!E201)),NA())</f>
        <v>#N/A</v>
      </c>
      <c r="AE207" s="88" t="e">
        <f ca="true">+IF(AND(ISNUMBER(OFFSET('Sanitation Data'!$E$12,0,10*ROW('Sanitation Data'!E201))),'Data Summary'!CT207="Yes"),OFFSET('Sanitation Data'!$E$12,0,10*ROW('Sanitation Data'!E201)),NA())</f>
        <v>#N/A</v>
      </c>
      <c r="AF207" s="88" t="e">
        <f ca="true">+IF(AND(ISNUMBER(OFFSET('Sanitation Data'!$F$4,0,10*ROW('Sanitation Data'!F201))),'Data Summary'!CU207="Yes"),100-OFFSET('Sanitation Data'!$F$4,0,10*ROW('Sanitation Data'!F201)),NA())</f>
        <v>#N/A</v>
      </c>
      <c r="AG207" s="88" t="e">
        <f ca="true">+IF(AND(ISNUMBER(OFFSET('Sanitation Data'!$F$6,0,10*ROW('Sanitation Data'!F201))),'Data Summary'!CV207="Yes"),OFFSET('Sanitation Data'!$F$6,0,10*ROW('Sanitation Data'!F201)),NA())</f>
        <v>#N/A</v>
      </c>
      <c r="AH207" s="88" t="e">
        <f ca="true">+IF(AND(ISNUMBER(OFFSET('Sanitation Data'!$F$10,0,10*ROW('Sanitation Data'!F201))),'Data Summary'!CW207="Yes"),OFFSET('Sanitation Data'!$F$10,0,10*ROW('Sanitation Data'!F201)),NA())</f>
        <v>#N/A</v>
      </c>
      <c r="AI207" s="88" t="e">
        <f ca="true">+IF(AND(ISNUMBER(OFFSET('Sanitation Data'!$F$11,0,10*ROW('Sanitation Data'!F201))),'Data Summary'!CX207="Yes"),OFFSET('Sanitation Data'!$F$11,0,10*ROW('Sanitation Data'!F201)),NA())</f>
        <v>#N/A</v>
      </c>
      <c r="AJ207" s="88" t="e">
        <f ca="true">+IF(AND(ISNUMBER(OFFSET('Sanitation Data'!$F$12,0,10*ROW('Sanitation Data'!F201))),'Data Summary'!CY207="Yes"),OFFSET('Sanitation Data'!$F$12,0,10*ROW('Sanitation Data'!F201)),NA())</f>
        <v>#N/A</v>
      </c>
      <c r="AK207" s="88" t="e">
        <f ca="true">+IF(AND(ISNUMBER(OFFSET('Sanitation Data'!$G$4,0,10*ROW('Sanitation Data'!G201))),'Data Summary'!CZ207="Yes"),100-OFFSET('Sanitation Data'!$G$4,0,10*ROW('Sanitation Data'!G201)),NA())</f>
        <v>#N/A</v>
      </c>
      <c r="AL207" s="88" t="e">
        <f ca="true">+IF(AND(ISNUMBER(OFFSET('Sanitation Data'!$G$6,0,10*ROW('Sanitation Data'!G201))),'Data Summary'!DA207="Yes"),OFFSET('Sanitation Data'!$G$6,0,10*ROW('Sanitation Data'!G201)),NA())</f>
        <v>#N/A</v>
      </c>
      <c r="AM207" s="88" t="e">
        <f ca="true">+IF(AND(ISNUMBER(OFFSET('Sanitation Data'!$G$10,0,10*ROW('Sanitation Data'!G201))),'Data Summary'!DB207="Yes"),OFFSET('Sanitation Data'!$G$10,0,10*ROW('Sanitation Data'!G201)),NA())</f>
        <v>#N/A</v>
      </c>
      <c r="AN207" s="88" t="e">
        <f ca="true">+IF(AND(ISNUMBER(OFFSET('Sanitation Data'!$G$11,0,10*ROW('Sanitation Data'!G201))),'Data Summary'!DC207="Yes"),OFFSET('Sanitation Data'!$G$11,0,10*ROW('Sanitation Data'!G201)),NA())</f>
        <v>#N/A</v>
      </c>
      <c r="AO207" s="88" t="e">
        <f ca="true">+IF(AND(ISNUMBER(OFFSET('Sanitation Data'!$G$12,0,10*ROW('Sanitation Data'!G201))),'Data Summary'!DD207="Yes"),OFFSET('Sanitation Data'!$G$12,0,10*ROW('Sanitation Data'!G201)),NA())</f>
        <v>#N/A</v>
      </c>
      <c r="AP207" s="88" t="e">
        <f ca="true">+IF(AND(ISNUMBER(OFFSET('Sanitation Data'!$H$4,0,10*ROW('Sanitation Data'!H201))),'Data Summary'!DE207="Yes"),100-OFFSET('Sanitation Data'!$H$4,0,10*ROW('Sanitation Data'!H201)),NA())</f>
        <v>#N/A</v>
      </c>
      <c r="AQ207" s="88" t="e">
        <f ca="true">+IF(AND(ISNUMBER(OFFSET('Sanitation Data'!$H$6,0,10*ROW('Sanitation Data'!H201))),'Data Summary'!DF207="Yes"),OFFSET('Sanitation Data'!$H$6,0,10*ROW('Sanitation Data'!H201)),NA())</f>
        <v>#N/A</v>
      </c>
      <c r="AR207" s="88" t="e">
        <f ca="true">+IF(AND(ISNUMBER(OFFSET('Sanitation Data'!$H$10,0,10*ROW('Sanitation Data'!H201))),'Data Summary'!DG207="Yes"),OFFSET('Sanitation Data'!$H$10,0,10*ROW('Sanitation Data'!H201)),NA())</f>
        <v>#N/A</v>
      </c>
      <c r="AS207" s="88" t="e">
        <f ca="true">+IF(AND(ISNUMBER(OFFSET('Sanitation Data'!$H$11,0,10*ROW('Sanitation Data'!H201))),'Data Summary'!DH207="Yes"),OFFSET('Sanitation Data'!$H$11,0,10*ROW('Sanitation Data'!H201)),NA())</f>
        <v>#N/A</v>
      </c>
      <c r="AT207" s="88" t="e">
        <f ca="true">+IF(AND(ISNUMBER(OFFSET('Sanitation Data'!$H$12,0,10*ROW('Sanitation Data'!H201))),'Data Summary'!DI207="Yes"),OFFSET('Sanitation Data'!$H$12,0,10*ROW('Sanitation Data'!H201)),NA())</f>
        <v>#N/A</v>
      </c>
      <c r="AU207" s="88" t="e">
        <f ca="true">+IF(AND(ISNUMBER(OFFSET('Sanitation Data'!$I$4,0,10*ROW('Sanitation Data'!I201))),'Data Summary'!DJ207="Yes"),100-OFFSET('Sanitation Data'!$I$4,0,10*ROW('Sanitation Data'!I201)),NA())</f>
        <v>#N/A</v>
      </c>
      <c r="AV207" s="88" t="e">
        <f ca="true">+IF(AND(ISNUMBER(OFFSET('Sanitation Data'!$I$6,0,10*ROW('Sanitation Data'!I201))),'Data Summary'!DK207="Yes"),OFFSET('Sanitation Data'!$I$6,0,10*ROW('Sanitation Data'!I201)),NA())</f>
        <v>#N/A</v>
      </c>
      <c r="AW207" s="88" t="e">
        <f ca="true">+IF(AND(ISNUMBER(OFFSET('Sanitation Data'!$I$10,0,10*ROW('Sanitation Data'!I201))),'Data Summary'!DL207="Yes"),OFFSET('Sanitation Data'!$I$10,0,10*ROW('Sanitation Data'!I201)),NA())</f>
        <v>#N/A</v>
      </c>
      <c r="AX207" s="88" t="e">
        <f ca="true">+IF(AND(ISNUMBER(OFFSET('Sanitation Data'!$I$11,0,10*ROW('Sanitation Data'!I201))),'Data Summary'!DM207="Yes"),OFFSET('Sanitation Data'!$I$11,0,10*ROW('Sanitation Data'!I201)),NA())</f>
        <v>#N/A</v>
      </c>
      <c r="AY207" s="88" t="e">
        <f ca="true">+IF(AND(ISNUMBER(OFFSET('Sanitation Data'!$I$12,0,10*ROW('Sanitation Data'!I201))),'Data Summary'!DN207="Yes"),OFFSET('Sanitation Data'!$I$12,0,10*ROW('Sanitation Data'!I201)),NA())</f>
        <v>#N/A</v>
      </c>
      <c r="AZ207" s="89" t="e">
        <f ca="true">+IF(AND(ISNUMBER(OFFSET('Hygiene Data'!$D$5,0,10*ROW('Hygiene Data'!D201))),'Data Summary'!DO207="Yes"),OFFSET('Hygiene Data'!$D$5,0,10*ROW('Hygiene Data'!D201)),NA())</f>
        <v>#N/A</v>
      </c>
      <c r="BA207" s="89" t="e">
        <f ca="true">+IF(AND(ISNUMBER(OFFSET('Hygiene Data'!$D$7,0,10*ROW('Hygiene Data'!D201))),'Data Summary'!DP207="Yes"),OFFSET('Hygiene Data'!$D$7,0,10*ROW('Hygiene Data'!D201)),NA())</f>
        <v>#N/A</v>
      </c>
      <c r="BB207" s="89" t="e">
        <f ca="true">+IF(AND(ISNUMBER(OFFSET('Hygiene Data'!$D$9,0,10*ROW('Hygiene Data'!D201))),'Data Summary'!DQ207="Yes"),OFFSET('Hygiene Data'!$D$9,0,10*ROW('Hygiene Data'!D201)),NA())</f>
        <v>#N/A</v>
      </c>
      <c r="BC207" s="89" t="e">
        <f ca="true">+IF(AND(ISNUMBER(OFFSET('Hygiene Data'!$E$5,0,10*ROW('Hygiene Data'!E201))),'Data Summary'!DR207="Yes"),OFFSET('Hygiene Data'!$E$5,0,10*ROW('Hygiene Data'!E201)),NA())</f>
        <v>#N/A</v>
      </c>
      <c r="BD207" s="89" t="e">
        <f ca="true">+IF(AND(ISNUMBER(OFFSET('Hygiene Data'!$E$7,0,10*ROW('Hygiene Data'!E201))),'Data Summary'!DS207="Yes"),OFFSET('Hygiene Data'!$E$7,0,10*ROW('Hygiene Data'!E201)),NA())</f>
        <v>#N/A</v>
      </c>
      <c r="BE207" s="89" t="e">
        <f ca="true">+IF(AND(ISNUMBER(OFFSET('Hygiene Data'!$E$9,0,10*ROW('Hygiene Data'!E201))),'Data Summary'!DT207="Yes"),OFFSET('Hygiene Data'!$E$9,0,10*ROW('Hygiene Data'!E201)),NA())</f>
        <v>#N/A</v>
      </c>
      <c r="BF207" s="89" t="e">
        <f ca="true">+IF(AND(ISNUMBER(OFFSET('Hygiene Data'!$F$5,0,10*ROW('Hygiene Data'!F201))),'Data Summary'!DU207="Yes"),OFFSET('Hygiene Data'!$F$5,0,10*ROW('Hygiene Data'!F201)),NA())</f>
        <v>#N/A</v>
      </c>
      <c r="BG207" s="89" t="e">
        <f ca="true">+IF(AND(ISNUMBER(OFFSET('Hygiene Data'!$F$7,0,10*ROW('Hygiene Data'!F201))),'Data Summary'!DV207="Yes"),OFFSET('Hygiene Data'!$F$7,0,10*ROW('Hygiene Data'!F201)),NA())</f>
        <v>#N/A</v>
      </c>
      <c r="BH207" s="89" t="e">
        <f ca="true">+IF(AND(ISNUMBER(OFFSET('Hygiene Data'!$F$9,0,10*ROW('Hygiene Data'!F201))),'Data Summary'!DW207="Yes"),OFFSET('Hygiene Data'!$F$9,0,10*ROW('Hygiene Data'!F201)),NA())</f>
        <v>#N/A</v>
      </c>
      <c r="BI207" s="89" t="e">
        <f ca="true">+IF(AND(ISNUMBER(OFFSET('Hygiene Data'!$G$5,0,10*ROW('Hygiene Data'!G201))),'Data Summary'!DX207="Yes"),OFFSET('Hygiene Data'!$G$5,0,10*ROW('Hygiene Data'!G201)),NA())</f>
        <v>#N/A</v>
      </c>
      <c r="BJ207" s="89" t="e">
        <f ca="true">+IF(AND(ISNUMBER(OFFSET('Hygiene Data'!$G$7,0,10*ROW('Hygiene Data'!G201))),'Data Summary'!DY207="Yes"),OFFSET('Hygiene Data'!$G$7,0,10*ROW('Hygiene Data'!G201)),NA())</f>
        <v>#N/A</v>
      </c>
      <c r="BK207" s="89" t="e">
        <f ca="true">+IF(AND(ISNUMBER(OFFSET('Hygiene Data'!$G$9,0,10*ROW('Hygiene Data'!G201))),'Data Summary'!DZ207="Yes"),OFFSET('Hygiene Data'!$G$9,0,10*ROW('Hygiene Data'!G201)),NA())</f>
        <v>#N/A</v>
      </c>
      <c r="BL207" s="89" t="e">
        <f ca="true">+IF(AND(ISNUMBER(OFFSET('Hygiene Data'!$H$5,0,10*ROW('Hygiene Data'!H201))),'Data Summary'!EA207="Yes"),OFFSET('Hygiene Data'!$H$5,0,10*ROW('Hygiene Data'!H201)),NA())</f>
        <v>#N/A</v>
      </c>
      <c r="BM207" s="89" t="e">
        <f ca="true">+IF(AND(ISNUMBER(OFFSET('Hygiene Data'!$H$7,0,10*ROW('Hygiene Data'!H201))),'Data Summary'!EB207="Yes"),OFFSET('Hygiene Data'!$H$7,0,10*ROW('Hygiene Data'!H201)),NA())</f>
        <v>#N/A</v>
      </c>
      <c r="BN207" s="89" t="e">
        <f ca="true">+IF(AND(ISNUMBER(OFFSET('Hygiene Data'!$H$9,0,10*ROW('Hygiene Data'!H201))),'Data Summary'!EC207="Yes"),OFFSET('Hygiene Data'!$H$9,0,10*ROW('Hygiene Data'!H201)),NA())</f>
        <v>#N/A</v>
      </c>
      <c r="BO207" s="89" t="e">
        <f ca="true">+IF(AND(ISNUMBER(OFFSET('Hygiene Data'!$I$5,0,10*ROW('Hygiene Data'!I201))),'Data Summary'!ED207="Yes"),OFFSET('Hygiene Data'!$I$5,0,10*ROW('Hygiene Data'!I201)),NA())</f>
        <v>#N/A</v>
      </c>
      <c r="BP207" s="89" t="e">
        <f ca="true">+IF(AND(ISNUMBER(OFFSET('Hygiene Data'!$I$7,0,10*ROW('Hygiene Data'!I201))),'Data Summary'!EE207="Yes"),OFFSET('Hygiene Data'!$I$7,0,10*ROW('Hygiene Data'!I201)),NA())</f>
        <v>#N/A</v>
      </c>
      <c r="BQ207" s="89"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ED855-B449-4DC0-8DF8-5CAF351AF421}">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33" customWidth="true"/>
    <col min="2" max="2" width="7.5" style="169" customWidth="true"/>
    <col min="3" max="8" width="8.75" style="133" customWidth="true"/>
    <col min="9" max="9" width="9.375" style="133" customWidth="true"/>
    <col min="10" max="10" width="13.375" style="133" customWidth="true"/>
    <col min="11" max="11" width="7.5" style="133" customWidth="true"/>
    <col min="12" max="17" width="8.625" style="133" customWidth="true"/>
    <col min="18" max="18" width="6.5" style="133" customWidth="true"/>
    <col min="19" max="19" width="13.375" style="133" customWidth="true"/>
    <col min="20" max="20" width="7.5" style="133" customWidth="true"/>
    <col min="21" max="26" width="9.125" style="133" customWidth="true"/>
    <col min="27" max="16384" width="9" style="133"/>
  </cols>
  <sheetData>
    <row xmlns:x14ac="http://schemas.microsoft.com/office/spreadsheetml/2009/9/ac" r="1" ht="15.75" x14ac:dyDescent="0.25">
      <c r="A1" s="129" t="s">
        <v>48</v>
      </c>
      <c r="B1" s="130"/>
      <c r="C1" s="131"/>
      <c r="D1" s="131"/>
      <c r="E1" s="131"/>
      <c r="F1" s="131"/>
      <c r="G1" s="131"/>
      <c r="H1" s="569"/>
      <c r="I1" s="569"/>
      <c r="J1" s="569"/>
      <c r="K1" s="569"/>
      <c r="L1" s="569"/>
      <c r="M1" s="569"/>
      <c r="N1" s="569"/>
      <c r="O1" s="569"/>
      <c r="P1" s="569"/>
      <c r="Q1" s="131"/>
      <c r="R1" s="131"/>
      <c r="S1" s="131"/>
      <c r="T1" s="132"/>
      <c r="U1" s="132"/>
      <c r="V1" s="132"/>
      <c r="W1" s="132"/>
      <c r="X1" s="132"/>
      <c r="Y1" s="132"/>
      <c r="Z1" s="132"/>
      <c r="AA1" s="132"/>
    </row>
    <row xmlns:x14ac="http://schemas.microsoft.com/office/spreadsheetml/2009/9/ac" r="2" s="136" customFormat="true" ht="26.25" customHeight="true" x14ac:dyDescent="0.25">
      <c r="A2" s="134" t="s">
        <v>13</v>
      </c>
      <c r="B2" s="135"/>
      <c r="J2" s="134" t="s">
        <v>14</v>
      </c>
      <c r="R2" s="137"/>
      <c r="S2" s="138" t="s">
        <v>15</v>
      </c>
      <c r="W2" s="137"/>
      <c r="X2" s="137"/>
      <c r="Y2" s="139"/>
      <c r="Z2" s="139"/>
      <c r="AD2" s="140"/>
      <c r="AE2" s="140"/>
      <c r="AF2" s="140"/>
      <c r="AG2" s="140"/>
      <c r="AH2" s="140"/>
      <c r="AI2" s="140"/>
    </row>
    <row xmlns:x14ac="http://schemas.microsoft.com/office/spreadsheetml/2009/9/ac" r="3" ht="15.75" x14ac:dyDescent="0.25">
      <c r="A3" s="141"/>
      <c r="B3" s="142" t="s">
        <v>4</v>
      </c>
      <c r="C3" s="137" t="s">
        <v>7</v>
      </c>
      <c r="D3" s="137" t="s">
        <v>2</v>
      </c>
      <c r="E3" s="137" t="s">
        <v>1</v>
      </c>
      <c r="F3" s="137" t="s">
        <v>54</v>
      </c>
      <c r="G3" s="137" t="s">
        <v>17</v>
      </c>
      <c r="H3" s="137" t="s">
        <v>18</v>
      </c>
      <c r="I3" s="143"/>
      <c r="J3" s="141"/>
      <c r="K3" s="142" t="s">
        <v>4</v>
      </c>
      <c r="L3" s="137" t="s">
        <v>7</v>
      </c>
      <c r="M3" s="137" t="s">
        <v>2</v>
      </c>
      <c r="N3" s="137" t="s">
        <v>1</v>
      </c>
      <c r="O3" s="137" t="s">
        <v>54</v>
      </c>
      <c r="P3" s="137" t="s">
        <v>17</v>
      </c>
      <c r="Q3" s="137" t="s">
        <v>18</v>
      </c>
      <c r="R3" s="139"/>
      <c r="S3" s="144"/>
      <c r="T3" s="142" t="s">
        <v>4</v>
      </c>
      <c r="U3" s="137" t="s">
        <v>7</v>
      </c>
      <c r="V3" s="137" t="s">
        <v>2</v>
      </c>
      <c r="W3" s="137" t="s">
        <v>1</v>
      </c>
      <c r="X3" s="137" t="s">
        <v>54</v>
      </c>
      <c r="Y3" s="137" t="s">
        <v>17</v>
      </c>
      <c r="Z3" s="137" t="s">
        <v>18</v>
      </c>
      <c r="AB3" s="140"/>
      <c r="AC3" s="140"/>
      <c r="AD3" s="140"/>
      <c r="AE3" s="140"/>
      <c r="AF3" s="140"/>
      <c r="AG3" s="140"/>
    </row>
    <row xmlns:x14ac="http://schemas.microsoft.com/office/spreadsheetml/2009/9/ac" r="4" ht="15.75" x14ac:dyDescent="0.25">
      <c r="A4" s="141" t="s">
        <v>34</v>
      </c>
      <c r="B4" s="66">
        <v>2020</v>
      </c>
      <c r="C4" s="66"/>
      <c r="D4" s="66"/>
      <c r="E4" s="66"/>
      <c r="F4" s="66"/>
      <c r="G4" s="66"/>
      <c r="H4" s="66"/>
      <c r="I4" s="143"/>
      <c r="J4" s="141" t="s">
        <v>34</v>
      </c>
      <c r="K4" s="66">
        <v>2020</v>
      </c>
      <c r="L4" s="66">
        <v>30.534351149999999</v>
      </c>
      <c r="M4" s="66"/>
      <c r="N4" s="66"/>
      <c r="O4" s="66"/>
      <c r="P4" s="66">
        <v>30.690537079999999</v>
      </c>
      <c r="Q4" s="66"/>
      <c r="R4" s="140"/>
      <c r="S4" s="141" t="s">
        <v>34</v>
      </c>
      <c r="T4" s="66">
        <v>2023</v>
      </c>
      <c r="U4" s="66"/>
      <c r="V4" s="66"/>
      <c r="W4" s="66"/>
      <c r="X4" s="66"/>
      <c r="Y4" s="66"/>
      <c r="Z4" s="66"/>
      <c r="AA4" s="140"/>
      <c r="AB4" s="140"/>
      <c r="AC4" s="140"/>
      <c r="AD4" s="140"/>
      <c r="AE4" s="140"/>
      <c r="AF4" s="140"/>
      <c r="AG4" s="140"/>
    </row>
    <row xmlns:x14ac="http://schemas.microsoft.com/office/spreadsheetml/2009/9/ac" r="5" ht="15.75" x14ac:dyDescent="0.25">
      <c r="A5" s="141" t="s">
        <v>35</v>
      </c>
      <c r="B5" s="66">
        <v>2020</v>
      </c>
      <c r="C5" s="66"/>
      <c r="D5" s="66"/>
      <c r="E5" s="66"/>
      <c r="F5" s="66"/>
      <c r="G5" s="66"/>
      <c r="H5" s="66"/>
      <c r="I5" s="143"/>
      <c r="J5" s="141" t="s">
        <v>35</v>
      </c>
      <c r="K5" s="66">
        <v>2020</v>
      </c>
      <c r="L5" s="66">
        <v>33.425039720000001</v>
      </c>
      <c r="M5" s="66"/>
      <c r="N5" s="66"/>
      <c r="O5" s="66"/>
      <c r="P5" s="66">
        <v>33.340075159999998</v>
      </c>
      <c r="Q5" s="66"/>
      <c r="R5" s="140"/>
      <c r="S5" s="141" t="s">
        <v>35</v>
      </c>
      <c r="T5" s="66">
        <v>2023</v>
      </c>
      <c r="U5" s="66"/>
      <c r="V5" s="66"/>
      <c r="W5" s="66"/>
      <c r="X5" s="66"/>
      <c r="Y5" s="66"/>
      <c r="Z5" s="66"/>
      <c r="AA5" s="140"/>
      <c r="AB5" s="140"/>
      <c r="AC5" s="140"/>
      <c r="AD5" s="140"/>
      <c r="AE5" s="140"/>
      <c r="AF5" s="140"/>
      <c r="AG5" s="140"/>
    </row>
    <row xmlns:x14ac="http://schemas.microsoft.com/office/spreadsheetml/2009/9/ac" r="6" s="136" customFormat="true" ht="15.75" x14ac:dyDescent="0.25">
      <c r="A6" s="141" t="s">
        <v>36</v>
      </c>
      <c r="B6" s="66">
        <v>2020</v>
      </c>
      <c r="C6" s="66">
        <v>5.4862842890000003</v>
      </c>
      <c r="D6" s="66"/>
      <c r="E6" s="66"/>
      <c r="F6" s="66"/>
      <c r="G6" s="66">
        <v>5.3030303029999999</v>
      </c>
      <c r="H6" s="66"/>
      <c r="I6" s="143"/>
      <c r="J6" s="141" t="s">
        <v>36</v>
      </c>
      <c r="K6" s="66">
        <v>2020</v>
      </c>
      <c r="L6" s="66">
        <v>36.040609140000001</v>
      </c>
      <c r="M6" s="66"/>
      <c r="N6" s="66"/>
      <c r="O6" s="66"/>
      <c r="P6" s="66">
        <v>35.969387759999996</v>
      </c>
      <c r="Q6" s="66"/>
      <c r="R6" s="139"/>
      <c r="S6" s="141" t="s">
        <v>36</v>
      </c>
      <c r="T6" s="66">
        <v>2023</v>
      </c>
      <c r="U6" s="66"/>
      <c r="V6" s="66"/>
      <c r="W6" s="66"/>
      <c r="X6" s="66"/>
      <c r="Y6" s="66"/>
      <c r="Z6" s="66"/>
      <c r="AA6" s="140"/>
      <c r="AB6" s="140"/>
      <c r="AC6" s="140"/>
      <c r="AD6" s="140"/>
      <c r="AE6" s="140"/>
      <c r="AF6" s="140"/>
      <c r="AG6" s="140"/>
    </row>
    <row xmlns:x14ac="http://schemas.microsoft.com/office/spreadsheetml/2009/9/ac" r="7" s="136" customFormat="true" ht="15.75" x14ac:dyDescent="0.25">
      <c r="A7" s="145" t="s">
        <v>201</v>
      </c>
      <c r="B7" s="66">
        <v>2020</v>
      </c>
      <c r="C7" s="66">
        <v>94.51371571</v>
      </c>
      <c r="D7" s="66">
        <v>100</v>
      </c>
      <c r="E7" s="66">
        <v>100</v>
      </c>
      <c r="F7" s="66">
        <v>100</v>
      </c>
      <c r="G7" s="66">
        <v>94.696969699999997</v>
      </c>
      <c r="H7" s="66">
        <v>100</v>
      </c>
      <c r="I7" s="140"/>
      <c r="J7" s="145" t="s">
        <v>201</v>
      </c>
      <c r="K7" s="66">
        <v>2020</v>
      </c>
      <c r="L7" s="66">
        <v>0</v>
      </c>
      <c r="M7" s="66">
        <v>100</v>
      </c>
      <c r="N7" s="66">
        <v>100</v>
      </c>
      <c r="O7" s="66">
        <v>100</v>
      </c>
      <c r="P7" s="66">
        <v>0</v>
      </c>
      <c r="Q7" s="66">
        <v>100</v>
      </c>
      <c r="R7" s="140"/>
      <c r="S7" s="145" t="s">
        <v>201</v>
      </c>
      <c r="T7" s="66">
        <v>2023</v>
      </c>
      <c r="U7" s="66">
        <v>100</v>
      </c>
      <c r="V7" s="66">
        <v>100</v>
      </c>
      <c r="W7" s="66">
        <v>100</v>
      </c>
      <c r="X7" s="66">
        <v>100</v>
      </c>
      <c r="Y7" s="66">
        <v>100</v>
      </c>
      <c r="Z7" s="66">
        <v>100</v>
      </c>
      <c r="AA7" s="146"/>
    </row>
    <row xmlns:x14ac="http://schemas.microsoft.com/office/spreadsheetml/2009/9/ac" r="8" s="136" customFormat="true" ht="15.75" x14ac:dyDescent="0.25">
      <c r="A8" s="147"/>
      <c r="B8" s="148"/>
      <c r="H8" s="146"/>
      <c r="I8" s="146"/>
      <c r="J8" s="146"/>
      <c r="K8" s="146"/>
      <c r="L8" s="146"/>
      <c r="M8" s="146"/>
      <c r="N8" s="146"/>
      <c r="O8" s="146"/>
      <c r="P8" s="146"/>
      <c r="Q8" s="146"/>
      <c r="R8" s="146"/>
      <c r="S8" s="146"/>
      <c r="T8" s="146"/>
      <c r="U8" s="146"/>
      <c r="V8" s="146"/>
      <c r="W8" s="146"/>
      <c r="X8" s="146"/>
      <c r="Y8" s="146"/>
      <c r="Z8" s="146"/>
      <c r="AA8" s="146"/>
    </row>
    <row xmlns:x14ac="http://schemas.microsoft.com/office/spreadsheetml/2009/9/ac" r="9" s="136" customFormat="true" ht="15.75" x14ac:dyDescent="0.25">
      <c r="A9" s="147"/>
      <c r="B9" s="148"/>
      <c r="H9" s="146"/>
      <c r="I9" s="146"/>
      <c r="J9" s="146"/>
      <c r="K9" s="146"/>
      <c r="L9" s="146"/>
      <c r="M9" s="146"/>
      <c r="N9" s="146"/>
      <c r="O9" s="146"/>
      <c r="P9" s="146"/>
      <c r="Q9" s="146"/>
      <c r="R9" s="146"/>
      <c r="S9" s="146"/>
      <c r="T9" s="146"/>
      <c r="U9" s="146"/>
      <c r="V9" s="146"/>
      <c r="W9" s="146"/>
      <c r="X9" s="146"/>
      <c r="Y9" s="146"/>
      <c r="Z9" s="146"/>
      <c r="AA9" s="146"/>
    </row>
    <row xmlns:x14ac="http://schemas.microsoft.com/office/spreadsheetml/2009/9/ac" r="10" s="136" customFormat="true" ht="15.75" x14ac:dyDescent="0.25">
      <c r="A10" s="149"/>
      <c r="B10" s="148"/>
      <c r="C10" s="146"/>
      <c r="D10" s="146"/>
      <c r="E10" s="146"/>
      <c r="F10" s="146"/>
      <c r="G10" s="146"/>
      <c r="H10" s="146"/>
      <c r="I10" s="146"/>
      <c r="J10" s="146"/>
      <c r="K10" s="146"/>
      <c r="L10" s="146"/>
      <c r="M10" s="146"/>
      <c r="N10" s="146"/>
      <c r="O10" s="146"/>
      <c r="P10" s="146"/>
      <c r="Q10" s="146"/>
      <c r="R10" s="146"/>
      <c r="S10" s="146"/>
      <c r="T10" s="146"/>
      <c r="U10" s="146"/>
      <c r="V10" s="146"/>
      <c r="W10" s="146"/>
      <c r="X10" s="146"/>
      <c r="Y10" s="146"/>
      <c r="Z10" s="146"/>
      <c r="AA10" s="146"/>
    </row>
    <row xmlns:x14ac="http://schemas.microsoft.com/office/spreadsheetml/2009/9/ac" r="11" ht="15.75" x14ac:dyDescent="0.25">
      <c r="A11" s="150"/>
      <c r="B11" s="151"/>
      <c r="C11" s="146"/>
      <c r="D11" s="146"/>
      <c r="E11" s="146"/>
      <c r="F11" s="146"/>
      <c r="G11" s="146"/>
      <c r="H11" s="146"/>
      <c r="I11" s="146"/>
      <c r="J11" s="146"/>
      <c r="K11" s="146"/>
      <c r="L11" s="146"/>
      <c r="M11" s="146"/>
      <c r="N11" s="146"/>
      <c r="O11" s="146"/>
      <c r="P11" s="146"/>
      <c r="Q11" s="146"/>
    </row>
    <row xmlns:x14ac="http://schemas.microsoft.com/office/spreadsheetml/2009/9/ac" r="12" ht="15.75" x14ac:dyDescent="0.25">
      <c r="A12" s="152" t="s">
        <v>49</v>
      </c>
      <c r="B12" s="153"/>
      <c r="C12" s="154"/>
      <c r="D12" s="154"/>
      <c r="E12" s="154"/>
      <c r="F12" s="154"/>
      <c r="G12" s="154"/>
      <c r="H12" s="154"/>
      <c r="I12" s="154"/>
      <c r="J12" s="154"/>
      <c r="K12" s="154"/>
      <c r="L12" s="154"/>
      <c r="M12" s="154"/>
      <c r="N12" s="154"/>
      <c r="O12" s="154"/>
      <c r="P12" s="154"/>
      <c r="Q12" s="154"/>
      <c r="R12" s="155"/>
      <c r="S12" s="155"/>
      <c r="T12" s="155"/>
      <c r="U12" s="155"/>
      <c r="V12" s="155"/>
    </row>
    <row xmlns:x14ac="http://schemas.microsoft.com/office/spreadsheetml/2009/9/ac" r="13" s="158" customFormat="true" x14ac:dyDescent="0.2">
      <c r="A13" s="156" t="s">
        <v>50</v>
      </c>
      <c r="B13" s="157" t="s">
        <v>41</v>
      </c>
      <c r="C13" s="156" t="s">
        <v>89</v>
      </c>
      <c r="D13" s="156" t="s">
        <v>51</v>
      </c>
      <c r="E13" s="156" t="s">
        <v>165</v>
      </c>
      <c r="F13" s="156" t="s">
        <v>90</v>
      </c>
      <c r="G13" s="156" t="s">
        <v>91</v>
      </c>
      <c r="H13" s="156" t="s">
        <v>92</v>
      </c>
      <c r="I13" s="156" t="s">
        <v>93</v>
      </c>
      <c r="J13" s="156" t="s">
        <v>198</v>
      </c>
      <c r="K13" s="156" t="s">
        <v>166</v>
      </c>
      <c r="L13" s="156" t="s">
        <v>94</v>
      </c>
      <c r="M13" s="156" t="s">
        <v>95</v>
      </c>
      <c r="N13" s="156" t="s">
        <v>96</v>
      </c>
      <c r="O13" s="158" t="s">
        <v>97</v>
      </c>
      <c r="P13" s="158" t="s">
        <v>199</v>
      </c>
      <c r="Q13" s="156" t="s">
        <v>123</v>
      </c>
      <c r="R13" s="156" t="s">
        <v>157</v>
      </c>
      <c r="S13" s="159" t="s">
        <v>98</v>
      </c>
      <c r="T13" s="160" t="s">
        <v>99</v>
      </c>
      <c r="U13" s="160" t="s">
        <v>100</v>
      </c>
      <c r="V13" s="160" t="s">
        <v>200</v>
      </c>
    </row>
    <row xmlns:x14ac="http://schemas.microsoft.com/office/spreadsheetml/2009/9/ac" r="14" s="163" customFormat="true" ht="12" x14ac:dyDescent="0.2">
      <c r="A14" s="161" t="s">
        <v>204</v>
      </c>
      <c r="B14" s="66">
        <v>2000</v>
      </c>
      <c r="C14" s="162" t="s">
        <v>7</v>
      </c>
      <c r="D14" s="66">
        <v>75053</v>
      </c>
      <c r="E14" s="66"/>
      <c r="F14" s="66"/>
      <c r="G14" s="66"/>
      <c r="H14" s="66"/>
      <c r="I14" s="66"/>
      <c r="J14" s="66">
        <v>100</v>
      </c>
      <c r="K14" s="66">
        <v>99.7</v>
      </c>
      <c r="L14" s="66"/>
      <c r="M14" s="66"/>
      <c r="N14" s="66"/>
      <c r="O14" s="66"/>
      <c r="P14" s="66">
        <v>100</v>
      </c>
      <c r="Q14" s="66"/>
      <c r="R14" s="66"/>
      <c r="S14" s="66"/>
      <c r="T14" s="66"/>
      <c r="U14" s="66"/>
      <c r="V14" s="66">
        <v>100</v>
      </c>
    </row>
    <row xmlns:x14ac="http://schemas.microsoft.com/office/spreadsheetml/2009/9/ac" r="15" s="163" customFormat="true" ht="12" x14ac:dyDescent="0.2">
      <c r="A15" s="161" t="s">
        <v>204</v>
      </c>
      <c r="B15" s="66">
        <v>2001</v>
      </c>
      <c r="C15" s="162" t="s">
        <v>7</v>
      </c>
      <c r="D15" s="66">
        <v>76580</v>
      </c>
      <c r="E15" s="66"/>
      <c r="F15" s="66"/>
      <c r="G15" s="66"/>
      <c r="H15" s="66"/>
      <c r="I15" s="66"/>
      <c r="J15" s="66">
        <v>100</v>
      </c>
      <c r="K15" s="66">
        <v>99.7</v>
      </c>
      <c r="L15" s="66"/>
      <c r="M15" s="66"/>
      <c r="N15" s="66"/>
      <c r="O15" s="66"/>
      <c r="P15" s="66">
        <v>100</v>
      </c>
      <c r="Q15" s="66"/>
      <c r="R15" s="66"/>
      <c r="S15" s="66"/>
      <c r="T15" s="66"/>
      <c r="U15" s="66"/>
      <c r="V15" s="66">
        <v>100</v>
      </c>
    </row>
    <row xmlns:x14ac="http://schemas.microsoft.com/office/spreadsheetml/2009/9/ac" r="16" s="163" customFormat="true" ht="12" x14ac:dyDescent="0.2">
      <c r="A16" s="161" t="s">
        <v>204</v>
      </c>
      <c r="B16" s="66">
        <v>2002</v>
      </c>
      <c r="C16" s="162" t="s">
        <v>7</v>
      </c>
      <c r="D16" s="66">
        <v>78120</v>
      </c>
      <c r="E16" s="66"/>
      <c r="F16" s="66"/>
      <c r="G16" s="66"/>
      <c r="H16" s="66"/>
      <c r="I16" s="66"/>
      <c r="J16" s="66">
        <v>100</v>
      </c>
      <c r="K16" s="66">
        <v>99.7</v>
      </c>
      <c r="L16" s="66"/>
      <c r="M16" s="66"/>
      <c r="N16" s="66"/>
      <c r="O16" s="66"/>
      <c r="P16" s="66">
        <v>100</v>
      </c>
      <c r="Q16" s="66"/>
      <c r="R16" s="66"/>
      <c r="S16" s="66"/>
      <c r="T16" s="66"/>
      <c r="U16" s="66"/>
      <c r="V16" s="66">
        <v>100</v>
      </c>
    </row>
    <row xmlns:x14ac="http://schemas.microsoft.com/office/spreadsheetml/2009/9/ac" r="17" s="163" customFormat="true" ht="12" x14ac:dyDescent="0.2">
      <c r="A17" s="161" t="s">
        <v>204</v>
      </c>
      <c r="B17" s="66">
        <v>2003</v>
      </c>
      <c r="C17" s="162" t="s">
        <v>7</v>
      </c>
      <c r="D17" s="66">
        <v>79509</v>
      </c>
      <c r="E17" s="66"/>
      <c r="F17" s="66"/>
      <c r="G17" s="66"/>
      <c r="H17" s="66"/>
      <c r="I17" s="66"/>
      <c r="J17" s="66">
        <v>100</v>
      </c>
      <c r="K17" s="66">
        <v>99.7</v>
      </c>
      <c r="L17" s="66"/>
      <c r="M17" s="66"/>
      <c r="N17" s="66"/>
      <c r="O17" s="66"/>
      <c r="P17" s="66">
        <v>100</v>
      </c>
      <c r="Q17" s="66"/>
      <c r="R17" s="66"/>
      <c r="S17" s="66"/>
      <c r="T17" s="66"/>
      <c r="U17" s="66"/>
      <c r="V17" s="66">
        <v>100</v>
      </c>
    </row>
    <row xmlns:x14ac="http://schemas.microsoft.com/office/spreadsheetml/2009/9/ac" r="18" s="163" customFormat="true" ht="12" x14ac:dyDescent="0.2">
      <c r="A18" s="161" t="s">
        <v>204</v>
      </c>
      <c r="B18" s="66">
        <v>2004</v>
      </c>
      <c r="C18" s="162" t="s">
        <v>7</v>
      </c>
      <c r="D18" s="66">
        <v>80726</v>
      </c>
      <c r="E18" s="66"/>
      <c r="F18" s="66"/>
      <c r="G18" s="66"/>
      <c r="H18" s="66"/>
      <c r="I18" s="66"/>
      <c r="J18" s="66">
        <v>100</v>
      </c>
      <c r="K18" s="66">
        <v>99.7</v>
      </c>
      <c r="L18" s="66"/>
      <c r="M18" s="66"/>
      <c r="N18" s="66"/>
      <c r="O18" s="66"/>
      <c r="P18" s="66">
        <v>100</v>
      </c>
      <c r="Q18" s="66"/>
      <c r="R18" s="66"/>
      <c r="S18" s="66"/>
      <c r="T18" s="66"/>
      <c r="U18" s="66"/>
      <c r="V18" s="66">
        <v>100</v>
      </c>
    </row>
    <row xmlns:x14ac="http://schemas.microsoft.com/office/spreadsheetml/2009/9/ac" r="19" s="163" customFormat="true" ht="12" x14ac:dyDescent="0.2">
      <c r="A19" s="161" t="s">
        <v>204</v>
      </c>
      <c r="B19" s="66">
        <v>2005</v>
      </c>
      <c r="C19" s="162" t="s">
        <v>7</v>
      </c>
      <c r="D19" s="66">
        <v>81854</v>
      </c>
      <c r="E19" s="66"/>
      <c r="F19" s="66"/>
      <c r="G19" s="66"/>
      <c r="H19" s="66"/>
      <c r="I19" s="66"/>
      <c r="J19" s="66">
        <v>100</v>
      </c>
      <c r="K19" s="66">
        <v>99.7</v>
      </c>
      <c r="L19" s="66"/>
      <c r="M19" s="66"/>
      <c r="N19" s="66"/>
      <c r="O19" s="66"/>
      <c r="P19" s="66">
        <v>100</v>
      </c>
      <c r="Q19" s="66"/>
      <c r="R19" s="66"/>
      <c r="S19" s="66"/>
      <c r="T19" s="66"/>
      <c r="U19" s="66"/>
      <c r="V19" s="66">
        <v>100</v>
      </c>
    </row>
    <row xmlns:x14ac="http://schemas.microsoft.com/office/spreadsheetml/2009/9/ac" r="20" s="163" customFormat="true" ht="12" x14ac:dyDescent="0.2">
      <c r="A20" s="161" t="s">
        <v>204</v>
      </c>
      <c r="B20" s="66">
        <v>2006</v>
      </c>
      <c r="C20" s="162" t="s">
        <v>7</v>
      </c>
      <c r="D20" s="66">
        <v>82932</v>
      </c>
      <c r="E20" s="66"/>
      <c r="F20" s="66"/>
      <c r="G20" s="66"/>
      <c r="H20" s="66"/>
      <c r="I20" s="66"/>
      <c r="J20" s="66">
        <v>100</v>
      </c>
      <c r="K20" s="66">
        <v>99.7</v>
      </c>
      <c r="L20" s="66"/>
      <c r="M20" s="66"/>
      <c r="N20" s="66"/>
      <c r="O20" s="66"/>
      <c r="P20" s="66">
        <v>100</v>
      </c>
      <c r="Q20" s="66"/>
      <c r="R20" s="66"/>
      <c r="S20" s="66"/>
      <c r="T20" s="66"/>
      <c r="U20" s="66"/>
      <c r="V20" s="66">
        <v>100</v>
      </c>
    </row>
    <row xmlns:x14ac="http://schemas.microsoft.com/office/spreadsheetml/2009/9/ac" r="21" s="163" customFormat="true" ht="12" x14ac:dyDescent="0.2">
      <c r="A21" s="161" t="s">
        <v>204</v>
      </c>
      <c r="B21" s="66">
        <v>2007</v>
      </c>
      <c r="C21" s="162" t="s">
        <v>7</v>
      </c>
      <c r="D21" s="66">
        <v>83914</v>
      </c>
      <c r="E21" s="66"/>
      <c r="F21" s="66"/>
      <c r="G21" s="66"/>
      <c r="H21" s="66"/>
      <c r="I21" s="66"/>
      <c r="J21" s="66">
        <v>100</v>
      </c>
      <c r="K21" s="66">
        <v>99.7</v>
      </c>
      <c r="L21" s="66"/>
      <c r="M21" s="66"/>
      <c r="N21" s="66"/>
      <c r="O21" s="66"/>
      <c r="P21" s="66">
        <v>100</v>
      </c>
      <c r="Q21" s="66"/>
      <c r="R21" s="66"/>
      <c r="S21" s="66"/>
      <c r="T21" s="66"/>
      <c r="U21" s="66"/>
      <c r="V21" s="66">
        <v>100</v>
      </c>
    </row>
    <row xmlns:x14ac="http://schemas.microsoft.com/office/spreadsheetml/2009/9/ac" r="22" s="163" customFormat="true" ht="12" x14ac:dyDescent="0.2">
      <c r="A22" s="161" t="s">
        <v>204</v>
      </c>
      <c r="B22" s="66">
        <v>2008</v>
      </c>
      <c r="C22" s="162" t="s">
        <v>7</v>
      </c>
      <c r="D22" s="66">
        <v>84855</v>
      </c>
      <c r="E22" s="66"/>
      <c r="F22" s="66"/>
      <c r="G22" s="66"/>
      <c r="H22" s="66"/>
      <c r="I22" s="66"/>
      <c r="J22" s="66">
        <v>100</v>
      </c>
      <c r="K22" s="66">
        <v>99.7</v>
      </c>
      <c r="L22" s="66"/>
      <c r="M22" s="66"/>
      <c r="N22" s="66"/>
      <c r="O22" s="66"/>
      <c r="P22" s="66">
        <v>100</v>
      </c>
      <c r="Q22" s="66"/>
      <c r="R22" s="66"/>
      <c r="S22" s="66"/>
      <c r="T22" s="66"/>
      <c r="U22" s="66"/>
      <c r="V22" s="66">
        <v>100</v>
      </c>
    </row>
    <row xmlns:x14ac="http://schemas.microsoft.com/office/spreadsheetml/2009/9/ac" r="23" s="163" customFormat="true" ht="12" x14ac:dyDescent="0.2">
      <c r="A23" s="161" t="s">
        <v>204</v>
      </c>
      <c r="B23" s="66">
        <v>2009</v>
      </c>
      <c r="C23" s="162" t="s">
        <v>7</v>
      </c>
      <c r="D23" s="66">
        <v>85761</v>
      </c>
      <c r="E23" s="66"/>
      <c r="F23" s="66"/>
      <c r="G23" s="66"/>
      <c r="H23" s="66"/>
      <c r="I23" s="66"/>
      <c r="J23" s="66">
        <v>100</v>
      </c>
      <c r="K23" s="66">
        <v>99.7</v>
      </c>
      <c r="L23" s="66"/>
      <c r="M23" s="66"/>
      <c r="N23" s="66"/>
      <c r="O23" s="66"/>
      <c r="P23" s="66">
        <v>100</v>
      </c>
      <c r="Q23" s="66"/>
      <c r="R23" s="66"/>
      <c r="S23" s="66"/>
      <c r="T23" s="66"/>
      <c r="U23" s="66"/>
      <c r="V23" s="66">
        <v>100</v>
      </c>
    </row>
    <row xmlns:x14ac="http://schemas.microsoft.com/office/spreadsheetml/2009/9/ac" r="24" s="163" customFormat="true" ht="12" x14ac:dyDescent="0.2">
      <c r="A24" s="161" t="s">
        <v>204</v>
      </c>
      <c r="B24" s="66">
        <v>2010</v>
      </c>
      <c r="C24" s="162" t="s">
        <v>7</v>
      </c>
      <c r="D24" s="66">
        <v>86499</v>
      </c>
      <c r="E24" s="66"/>
      <c r="F24" s="66"/>
      <c r="G24" s="66"/>
      <c r="H24" s="66"/>
      <c r="I24" s="66"/>
      <c r="J24" s="66">
        <v>100</v>
      </c>
      <c r="K24" s="66">
        <v>99.7</v>
      </c>
      <c r="L24" s="66"/>
      <c r="M24" s="66"/>
      <c r="N24" s="66"/>
      <c r="O24" s="66"/>
      <c r="P24" s="66">
        <v>100</v>
      </c>
      <c r="Q24" s="66"/>
      <c r="R24" s="66"/>
      <c r="S24" s="66"/>
      <c r="T24" s="66"/>
      <c r="U24" s="66"/>
      <c r="V24" s="66">
        <v>100</v>
      </c>
    </row>
    <row xmlns:x14ac="http://schemas.microsoft.com/office/spreadsheetml/2009/9/ac" r="25" s="163" customFormat="true" ht="12" x14ac:dyDescent="0.2">
      <c r="A25" s="161" t="s">
        <v>204</v>
      </c>
      <c r="B25" s="66">
        <v>2011</v>
      </c>
      <c r="C25" s="162" t="s">
        <v>7</v>
      </c>
      <c r="D25" s="66">
        <v>87667</v>
      </c>
      <c r="E25" s="66"/>
      <c r="F25" s="66"/>
      <c r="G25" s="66"/>
      <c r="H25" s="66"/>
      <c r="I25" s="66"/>
      <c r="J25" s="66">
        <v>100</v>
      </c>
      <c r="K25" s="66">
        <v>99.7</v>
      </c>
      <c r="L25" s="66"/>
      <c r="M25" s="66"/>
      <c r="N25" s="66"/>
      <c r="O25" s="66"/>
      <c r="P25" s="66">
        <v>100</v>
      </c>
      <c r="Q25" s="66"/>
      <c r="R25" s="66"/>
      <c r="S25" s="66"/>
      <c r="T25" s="66"/>
      <c r="U25" s="66"/>
      <c r="V25" s="66">
        <v>100</v>
      </c>
    </row>
    <row xmlns:x14ac="http://schemas.microsoft.com/office/spreadsheetml/2009/9/ac" r="26" s="163" customFormat="true" ht="12" x14ac:dyDescent="0.2">
      <c r="A26" s="161" t="s">
        <v>204</v>
      </c>
      <c r="B26" s="66">
        <v>2012</v>
      </c>
      <c r="C26" s="162" t="s">
        <v>7</v>
      </c>
      <c r="D26" s="66">
        <v>89050</v>
      </c>
      <c r="E26" s="66">
        <v>97.256857855361602</v>
      </c>
      <c r="F26" s="66">
        <v>94.51371571072319</v>
      </c>
      <c r="G26" s="66"/>
      <c r="H26" s="66"/>
      <c r="I26" s="66">
        <v>5.48628428927681</v>
      </c>
      <c r="J26" s="66">
        <v>94.51371571072319</v>
      </c>
      <c r="K26" s="66">
        <v>99.7</v>
      </c>
      <c r="L26" s="66">
        <v>63.959390862944147</v>
      </c>
      <c r="M26" s="66">
        <v>30.534351145038169</v>
      </c>
      <c r="N26" s="66">
        <v>33.425039717905968</v>
      </c>
      <c r="O26" s="66">
        <v>36.040609137055853</v>
      </c>
      <c r="P26" s="66">
        <v>0</v>
      </c>
      <c r="Q26" s="66"/>
      <c r="R26" s="66"/>
      <c r="S26" s="66"/>
      <c r="T26" s="66"/>
      <c r="U26" s="66"/>
      <c r="V26" s="66">
        <v>100</v>
      </c>
    </row>
    <row xmlns:x14ac="http://schemas.microsoft.com/office/spreadsheetml/2009/9/ac" r="27" s="163" customFormat="true" ht="12" x14ac:dyDescent="0.2">
      <c r="A27" s="161" t="s">
        <v>204</v>
      </c>
      <c r="B27" s="66">
        <v>2013</v>
      </c>
      <c r="C27" s="162" t="s">
        <v>7</v>
      </c>
      <c r="D27" s="66">
        <v>90766</v>
      </c>
      <c r="E27" s="66">
        <v>97.256857855361602</v>
      </c>
      <c r="F27" s="66">
        <v>94.51371571072319</v>
      </c>
      <c r="G27" s="66"/>
      <c r="H27" s="66"/>
      <c r="I27" s="66">
        <v>5.48628428927681</v>
      </c>
      <c r="J27" s="66">
        <v>94.51371571072319</v>
      </c>
      <c r="K27" s="66">
        <v>99.7</v>
      </c>
      <c r="L27" s="66">
        <v>63.959390862944147</v>
      </c>
      <c r="M27" s="66">
        <v>30.534351145038169</v>
      </c>
      <c r="N27" s="66">
        <v>33.425039717905968</v>
      </c>
      <c r="O27" s="66">
        <v>36.040609137055853</v>
      </c>
      <c r="P27" s="66">
        <v>0</v>
      </c>
      <c r="Q27" s="66"/>
      <c r="R27" s="66"/>
      <c r="S27" s="66"/>
      <c r="T27" s="66"/>
      <c r="U27" s="66"/>
      <c r="V27" s="66">
        <v>100</v>
      </c>
    </row>
    <row xmlns:x14ac="http://schemas.microsoft.com/office/spreadsheetml/2009/9/ac" r="28" s="163" customFormat="true" ht="12" x14ac:dyDescent="0.2">
      <c r="A28" s="161" t="s">
        <v>204</v>
      </c>
      <c r="B28" s="66">
        <v>2014</v>
      </c>
      <c r="C28" s="162" t="s">
        <v>7</v>
      </c>
      <c r="D28" s="66">
        <v>92872</v>
      </c>
      <c r="E28" s="66">
        <v>97.256857855361602</v>
      </c>
      <c r="F28" s="66">
        <v>94.51371571072319</v>
      </c>
      <c r="G28" s="66"/>
      <c r="H28" s="66"/>
      <c r="I28" s="66">
        <v>5.48628428927681</v>
      </c>
      <c r="J28" s="66">
        <v>94.51371571072319</v>
      </c>
      <c r="K28" s="66">
        <v>99.7</v>
      </c>
      <c r="L28" s="66">
        <v>63.959390862944147</v>
      </c>
      <c r="M28" s="66">
        <v>30.534351145038169</v>
      </c>
      <c r="N28" s="66">
        <v>33.425039717905968</v>
      </c>
      <c r="O28" s="66">
        <v>36.040609137055853</v>
      </c>
      <c r="P28" s="66">
        <v>0</v>
      </c>
      <c r="Q28" s="66"/>
      <c r="R28" s="66"/>
      <c r="S28" s="66"/>
      <c r="T28" s="66"/>
      <c r="U28" s="66"/>
      <c r="V28" s="66">
        <v>100</v>
      </c>
    </row>
    <row xmlns:x14ac="http://schemas.microsoft.com/office/spreadsheetml/2009/9/ac" r="29" s="163" customFormat="true" ht="12" x14ac:dyDescent="0.2">
      <c r="A29" s="161" t="s">
        <v>204</v>
      </c>
      <c r="B29" s="66">
        <v>2015</v>
      </c>
      <c r="C29" s="162" t="s">
        <v>7</v>
      </c>
      <c r="D29" s="66">
        <v>95232</v>
      </c>
      <c r="E29" s="66">
        <v>97.256857855361602</v>
      </c>
      <c r="F29" s="66">
        <v>94.51371571072319</v>
      </c>
      <c r="G29" s="66"/>
      <c r="H29" s="66"/>
      <c r="I29" s="66">
        <v>5.48628428927681</v>
      </c>
      <c r="J29" s="66">
        <v>94.51371571072319</v>
      </c>
      <c r="K29" s="66">
        <v>99.7</v>
      </c>
      <c r="L29" s="66">
        <v>63.959390862944147</v>
      </c>
      <c r="M29" s="66">
        <v>30.534351145038169</v>
      </c>
      <c r="N29" s="66">
        <v>33.425039717905968</v>
      </c>
      <c r="O29" s="66">
        <v>36.040609137055853</v>
      </c>
      <c r="P29" s="66">
        <v>0</v>
      </c>
      <c r="Q29" s="66"/>
      <c r="R29" s="66"/>
      <c r="S29" s="66"/>
      <c r="T29" s="66"/>
      <c r="U29" s="66"/>
      <c r="V29" s="66">
        <v>100</v>
      </c>
    </row>
    <row xmlns:x14ac="http://schemas.microsoft.com/office/spreadsheetml/2009/9/ac" r="30" s="163" customFormat="true" ht="12" x14ac:dyDescent="0.2">
      <c r="A30" s="161" t="s">
        <v>204</v>
      </c>
      <c r="B30" s="66">
        <v>2016</v>
      </c>
      <c r="C30" s="162" t="s">
        <v>7</v>
      </c>
      <c r="D30" s="66">
        <v>97867</v>
      </c>
      <c r="E30" s="66">
        <v>97.256857855361602</v>
      </c>
      <c r="F30" s="66">
        <v>94.51371571072319</v>
      </c>
      <c r="G30" s="66"/>
      <c r="H30" s="66"/>
      <c r="I30" s="66">
        <v>5.48628428927681</v>
      </c>
      <c r="J30" s="66">
        <v>94.51371571072319</v>
      </c>
      <c r="K30" s="66">
        <v>99.7</v>
      </c>
      <c r="L30" s="66">
        <v>63.959390862944147</v>
      </c>
      <c r="M30" s="66">
        <v>30.534351145038169</v>
      </c>
      <c r="N30" s="66">
        <v>33.425039717905968</v>
      </c>
      <c r="O30" s="66">
        <v>36.040609137055853</v>
      </c>
      <c r="P30" s="66">
        <v>0</v>
      </c>
      <c r="Q30" s="66"/>
      <c r="R30" s="66"/>
      <c r="S30" s="66"/>
      <c r="T30" s="66"/>
      <c r="U30" s="66"/>
      <c r="V30" s="66">
        <v>100</v>
      </c>
    </row>
    <row xmlns:x14ac="http://schemas.microsoft.com/office/spreadsheetml/2009/9/ac" r="31" s="163" customFormat="true" ht="12" x14ac:dyDescent="0.2">
      <c r="A31" s="161" t="s">
        <v>204</v>
      </c>
      <c r="B31" s="66">
        <v>2017</v>
      </c>
      <c r="C31" s="162" t="s">
        <v>7</v>
      </c>
      <c r="D31" s="66">
        <v>100839</v>
      </c>
      <c r="E31" s="66">
        <v>97.256857855361602</v>
      </c>
      <c r="F31" s="66">
        <v>94.51371571072319</v>
      </c>
      <c r="G31" s="66"/>
      <c r="H31" s="66"/>
      <c r="I31" s="66">
        <v>5.48628428927681</v>
      </c>
      <c r="J31" s="66">
        <v>94.51371571072319</v>
      </c>
      <c r="K31" s="66">
        <v>99.7</v>
      </c>
      <c r="L31" s="66">
        <v>63.959390862944147</v>
      </c>
      <c r="M31" s="66">
        <v>30.534351145038169</v>
      </c>
      <c r="N31" s="66">
        <v>33.425039717905968</v>
      </c>
      <c r="O31" s="66">
        <v>36.040609137055853</v>
      </c>
      <c r="P31" s="66">
        <v>0</v>
      </c>
      <c r="Q31" s="66"/>
      <c r="R31" s="66"/>
      <c r="S31" s="66"/>
      <c r="T31" s="66"/>
      <c r="U31" s="66"/>
      <c r="V31" s="66">
        <v>100</v>
      </c>
    </row>
    <row xmlns:x14ac="http://schemas.microsoft.com/office/spreadsheetml/2009/9/ac" r="32" s="163" customFormat="true" ht="12" x14ac:dyDescent="0.2">
      <c r="A32" s="161" t="s">
        <v>204</v>
      </c>
      <c r="B32" s="66">
        <v>2018</v>
      </c>
      <c r="C32" s="162" t="s">
        <v>7</v>
      </c>
      <c r="D32" s="66">
        <v>103918</v>
      </c>
      <c r="E32" s="66">
        <v>97.256857855361602</v>
      </c>
      <c r="F32" s="66">
        <v>94.51371571072319</v>
      </c>
      <c r="G32" s="66"/>
      <c r="H32" s="66"/>
      <c r="I32" s="66">
        <v>5.48628428927681</v>
      </c>
      <c r="J32" s="66">
        <v>94.51371571072319</v>
      </c>
      <c r="K32" s="66">
        <v>99.7</v>
      </c>
      <c r="L32" s="66">
        <v>63.959390862944147</v>
      </c>
      <c r="M32" s="66">
        <v>30.534351145038169</v>
      </c>
      <c r="N32" s="66">
        <v>33.425039717905968</v>
      </c>
      <c r="O32" s="66">
        <v>36.040609137055853</v>
      </c>
      <c r="P32" s="66">
        <v>0</v>
      </c>
      <c r="Q32" s="66"/>
      <c r="R32" s="66"/>
      <c r="S32" s="66"/>
      <c r="T32" s="66"/>
      <c r="U32" s="66"/>
      <c r="V32" s="66">
        <v>100</v>
      </c>
    </row>
    <row xmlns:x14ac="http://schemas.microsoft.com/office/spreadsheetml/2009/9/ac" r="33" s="163" customFormat="true" ht="12" x14ac:dyDescent="0.2">
      <c r="A33" s="161" t="s">
        <v>204</v>
      </c>
      <c r="B33" s="66">
        <v>2019</v>
      </c>
      <c r="C33" s="162" t="s">
        <v>7</v>
      </c>
      <c r="D33" s="66">
        <v>107089</v>
      </c>
      <c r="E33" s="66">
        <v>97.256857855361602</v>
      </c>
      <c r="F33" s="66">
        <v>94.51371571072319</v>
      </c>
      <c r="G33" s="66"/>
      <c r="H33" s="66"/>
      <c r="I33" s="66">
        <v>5.48628428927681</v>
      </c>
      <c r="J33" s="66">
        <v>94.51371571072319</v>
      </c>
      <c r="K33" s="66">
        <v>99.7</v>
      </c>
      <c r="L33" s="66">
        <v>63.959390862944147</v>
      </c>
      <c r="M33" s="66">
        <v>30.534351145038169</v>
      </c>
      <c r="N33" s="66">
        <v>33.425039717905968</v>
      </c>
      <c r="O33" s="66">
        <v>36.040609137055853</v>
      </c>
      <c r="P33" s="66">
        <v>0</v>
      </c>
      <c r="Q33" s="66"/>
      <c r="R33" s="66"/>
      <c r="S33" s="66"/>
      <c r="T33" s="66"/>
      <c r="U33" s="66"/>
      <c r="V33" s="66">
        <v>100</v>
      </c>
    </row>
    <row xmlns:x14ac="http://schemas.microsoft.com/office/spreadsheetml/2009/9/ac" r="34" s="163" customFormat="true" ht="12" x14ac:dyDescent="0.2">
      <c r="A34" s="161" t="s">
        <v>204</v>
      </c>
      <c r="B34" s="66">
        <v>2020</v>
      </c>
      <c r="C34" s="162" t="s">
        <v>7</v>
      </c>
      <c r="D34" s="66">
        <v>110192</v>
      </c>
      <c r="E34" s="66">
        <v>97.256857855361602</v>
      </c>
      <c r="F34" s="66">
        <v>94.51371571072319</v>
      </c>
      <c r="G34" s="66"/>
      <c r="H34" s="66"/>
      <c r="I34" s="66">
        <v>5.48628428927681</v>
      </c>
      <c r="J34" s="66">
        <v>94.51371571072319</v>
      </c>
      <c r="K34" s="66">
        <v>99.7</v>
      </c>
      <c r="L34" s="66">
        <v>63.959390862944147</v>
      </c>
      <c r="M34" s="66">
        <v>30.534351145038169</v>
      </c>
      <c r="N34" s="66">
        <v>33.425039717905968</v>
      </c>
      <c r="O34" s="66">
        <v>36.040609137055853</v>
      </c>
      <c r="P34" s="66">
        <v>0</v>
      </c>
      <c r="Q34" s="66"/>
      <c r="R34" s="66"/>
      <c r="S34" s="66"/>
      <c r="T34" s="66"/>
      <c r="U34" s="66"/>
      <c r="V34" s="66">
        <v>100</v>
      </c>
    </row>
    <row xmlns:x14ac="http://schemas.microsoft.com/office/spreadsheetml/2009/9/ac" r="35" s="163" customFormat="true" ht="12" x14ac:dyDescent="0.2">
      <c r="A35" s="161" t="s">
        <v>204</v>
      </c>
      <c r="B35" s="66">
        <v>2021</v>
      </c>
      <c r="C35" s="162" t="s">
        <v>7</v>
      </c>
      <c r="D35" s="66">
        <v>113318</v>
      </c>
      <c r="E35" s="66"/>
      <c r="F35" s="66"/>
      <c r="G35" s="66"/>
      <c r="H35" s="66"/>
      <c r="I35" s="66"/>
      <c r="J35" s="66">
        <v>100</v>
      </c>
      <c r="K35" s="66">
        <v>99.7</v>
      </c>
      <c r="L35" s="66"/>
      <c r="M35" s="66"/>
      <c r="N35" s="66"/>
      <c r="O35" s="66"/>
      <c r="P35" s="66">
        <v>100</v>
      </c>
      <c r="Q35" s="66"/>
      <c r="R35" s="66"/>
      <c r="S35" s="66"/>
      <c r="T35" s="66"/>
      <c r="U35" s="66"/>
      <c r="V35" s="66">
        <v>100</v>
      </c>
    </row>
    <row xmlns:x14ac="http://schemas.microsoft.com/office/spreadsheetml/2009/9/ac" r="36" s="163" customFormat="true" ht="12" x14ac:dyDescent="0.2">
      <c r="A36" s="161" t="s">
        <v>204</v>
      </c>
      <c r="B36" s="66">
        <v>2022</v>
      </c>
      <c r="C36" s="162" t="s">
        <v>7</v>
      </c>
      <c r="D36" s="66">
        <v>116368</v>
      </c>
      <c r="E36" s="66"/>
      <c r="F36" s="66"/>
      <c r="G36" s="66"/>
      <c r="H36" s="66"/>
      <c r="I36" s="66"/>
      <c r="J36" s="66">
        <v>100</v>
      </c>
      <c r="K36" s="66">
        <v>99.7</v>
      </c>
      <c r="L36" s="66"/>
      <c r="M36" s="66"/>
      <c r="N36" s="66"/>
      <c r="O36" s="66"/>
      <c r="P36" s="66">
        <v>100</v>
      </c>
      <c r="Q36" s="66"/>
      <c r="R36" s="66"/>
      <c r="S36" s="66"/>
      <c r="T36" s="66"/>
      <c r="U36" s="66"/>
      <c r="V36" s="66">
        <v>100</v>
      </c>
    </row>
    <row xmlns:x14ac="http://schemas.microsoft.com/office/spreadsheetml/2009/9/ac" r="37" s="163" customFormat="true" ht="12" x14ac:dyDescent="0.2">
      <c r="A37" s="161" t="s">
        <v>204</v>
      </c>
      <c r="B37" s="66">
        <v>2023</v>
      </c>
      <c r="C37" s="162" t="s">
        <v>7</v>
      </c>
      <c r="D37" s="66">
        <v>119364</v>
      </c>
      <c r="E37" s="66"/>
      <c r="F37" s="66"/>
      <c r="G37" s="66"/>
      <c r="H37" s="66"/>
      <c r="I37" s="66"/>
      <c r="J37" s="66">
        <v>100</v>
      </c>
      <c r="K37" s="66">
        <v>99.7</v>
      </c>
      <c r="L37" s="66"/>
      <c r="M37" s="66"/>
      <c r="N37" s="66"/>
      <c r="O37" s="66"/>
      <c r="P37" s="66">
        <v>100</v>
      </c>
      <c r="Q37" s="66"/>
      <c r="R37" s="66"/>
      <c r="S37" s="66"/>
      <c r="T37" s="66"/>
      <c r="U37" s="66"/>
      <c r="V37" s="66">
        <v>100</v>
      </c>
    </row>
    <row xmlns:x14ac="http://schemas.microsoft.com/office/spreadsheetml/2009/9/ac" r="38" s="163" customFormat="true" ht="12" x14ac:dyDescent="0.2">
      <c r="A38" s="161" t="s">
        <v>204</v>
      </c>
      <c r="B38" s="66">
        <v>2024</v>
      </c>
      <c r="C38" s="162" t="s">
        <v>7</v>
      </c>
      <c r="D38" s="66"/>
      <c r="E38" s="66"/>
      <c r="F38" s="66"/>
      <c r="G38" s="66"/>
      <c r="H38" s="66"/>
      <c r="I38" s="66"/>
      <c r="J38" s="66"/>
      <c r="K38" s="66"/>
      <c r="L38" s="66"/>
      <c r="M38" s="66"/>
      <c r="N38" s="66"/>
      <c r="O38" s="66"/>
      <c r="P38" s="66"/>
      <c r="Q38" s="66"/>
      <c r="R38" s="66"/>
      <c r="S38" s="66"/>
      <c r="T38" s="66"/>
      <c r="U38" s="66"/>
      <c r="V38" s="66"/>
    </row>
    <row xmlns:x14ac="http://schemas.microsoft.com/office/spreadsheetml/2009/9/ac" r="39" s="163" customFormat="true" ht="12" x14ac:dyDescent="0.2">
      <c r="A39" s="161" t="s">
        <v>204</v>
      </c>
      <c r="B39" s="66">
        <v>2025</v>
      </c>
      <c r="C39" s="162" t="s">
        <v>7</v>
      </c>
      <c r="D39" s="66"/>
      <c r="E39" s="66"/>
      <c r="F39" s="66"/>
      <c r="G39" s="66"/>
      <c r="H39" s="66"/>
      <c r="I39" s="66"/>
      <c r="J39" s="66"/>
      <c r="K39" s="66"/>
      <c r="L39" s="66"/>
      <c r="M39" s="66"/>
      <c r="N39" s="66"/>
      <c r="O39" s="66"/>
      <c r="P39" s="66"/>
      <c r="Q39" s="66"/>
      <c r="R39" s="66"/>
      <c r="S39" s="66"/>
      <c r="T39" s="66"/>
      <c r="U39" s="66"/>
      <c r="V39" s="66"/>
    </row>
    <row xmlns:x14ac="http://schemas.microsoft.com/office/spreadsheetml/2009/9/ac" r="40" s="163" customFormat="true" ht="12" x14ac:dyDescent="0.2">
      <c r="A40" s="161" t="s">
        <v>204</v>
      </c>
      <c r="B40" s="66">
        <v>2026</v>
      </c>
      <c r="C40" s="162" t="s">
        <v>7</v>
      </c>
      <c r="D40" s="66"/>
      <c r="E40" s="66"/>
      <c r="F40" s="66"/>
      <c r="G40" s="66"/>
      <c r="H40" s="66"/>
      <c r="I40" s="66"/>
      <c r="J40" s="66"/>
      <c r="K40" s="66"/>
      <c r="L40" s="66"/>
      <c r="M40" s="66"/>
      <c r="N40" s="66"/>
      <c r="O40" s="66"/>
      <c r="P40" s="66"/>
      <c r="Q40" s="66"/>
      <c r="R40" s="66"/>
      <c r="S40" s="66"/>
      <c r="T40" s="66"/>
      <c r="U40" s="66"/>
      <c r="V40" s="66"/>
    </row>
    <row xmlns:x14ac="http://schemas.microsoft.com/office/spreadsheetml/2009/9/ac" r="41" s="163" customFormat="true" ht="12" x14ac:dyDescent="0.2">
      <c r="A41" s="161" t="s">
        <v>204</v>
      </c>
      <c r="B41" s="66">
        <v>2027</v>
      </c>
      <c r="C41" s="162" t="s">
        <v>7</v>
      </c>
      <c r="D41" s="66"/>
      <c r="E41" s="66"/>
      <c r="F41" s="66"/>
      <c r="G41" s="66"/>
      <c r="H41" s="66"/>
      <c r="I41" s="66"/>
      <c r="J41" s="66"/>
      <c r="K41" s="66"/>
      <c r="L41" s="66"/>
      <c r="M41" s="66"/>
      <c r="N41" s="66"/>
      <c r="O41" s="66"/>
      <c r="P41" s="66"/>
      <c r="Q41" s="66"/>
      <c r="R41" s="66"/>
      <c r="S41" s="66"/>
      <c r="T41" s="66"/>
      <c r="U41" s="66"/>
      <c r="V41" s="66"/>
    </row>
    <row xmlns:x14ac="http://schemas.microsoft.com/office/spreadsheetml/2009/9/ac" r="42" s="163" customFormat="true" ht="12" x14ac:dyDescent="0.2">
      <c r="A42" s="161" t="s">
        <v>204</v>
      </c>
      <c r="B42" s="66">
        <v>2028</v>
      </c>
      <c r="C42" s="162" t="s">
        <v>7</v>
      </c>
      <c r="D42" s="66"/>
      <c r="E42" s="66"/>
      <c r="F42" s="66"/>
      <c r="G42" s="66"/>
      <c r="H42" s="66"/>
      <c r="I42" s="66"/>
      <c r="J42" s="66"/>
      <c r="K42" s="66"/>
      <c r="L42" s="66"/>
      <c r="M42" s="66"/>
      <c r="N42" s="66"/>
      <c r="O42" s="66"/>
      <c r="P42" s="66"/>
      <c r="Q42" s="66"/>
      <c r="R42" s="66"/>
      <c r="S42" s="66"/>
      <c r="T42" s="66"/>
      <c r="U42" s="66"/>
      <c r="V42" s="66"/>
    </row>
    <row xmlns:x14ac="http://schemas.microsoft.com/office/spreadsheetml/2009/9/ac" r="43" s="163" customFormat="true" ht="12" x14ac:dyDescent="0.2">
      <c r="A43" s="161" t="s">
        <v>204</v>
      </c>
      <c r="B43" s="66">
        <v>2029</v>
      </c>
      <c r="C43" s="162" t="s">
        <v>7</v>
      </c>
      <c r="D43" s="66"/>
      <c r="E43" s="66"/>
      <c r="F43" s="66"/>
      <c r="G43" s="66"/>
      <c r="H43" s="66"/>
      <c r="I43" s="66"/>
      <c r="J43" s="66"/>
      <c r="K43" s="66"/>
      <c r="L43" s="66"/>
      <c r="M43" s="66"/>
      <c r="N43" s="66"/>
      <c r="O43" s="66"/>
      <c r="P43" s="66"/>
      <c r="Q43" s="66"/>
      <c r="R43" s="66"/>
      <c r="S43" s="66"/>
      <c r="T43" s="66"/>
      <c r="U43" s="66"/>
      <c r="V43" s="66"/>
    </row>
    <row xmlns:x14ac="http://schemas.microsoft.com/office/spreadsheetml/2009/9/ac" r="44" s="163" customFormat="true" ht="12" x14ac:dyDescent="0.2">
      <c r="A44" s="161" t="s">
        <v>204</v>
      </c>
      <c r="B44" s="66">
        <v>2030</v>
      </c>
      <c r="C44" s="162" t="s">
        <v>7</v>
      </c>
      <c r="D44" s="66"/>
      <c r="E44" s="66"/>
      <c r="F44" s="66"/>
      <c r="G44" s="66"/>
      <c r="H44" s="66"/>
      <c r="I44" s="66"/>
      <c r="J44" s="66"/>
      <c r="K44" s="66"/>
      <c r="L44" s="66"/>
      <c r="M44" s="66"/>
      <c r="N44" s="66"/>
      <c r="O44" s="66"/>
      <c r="P44" s="66"/>
      <c r="Q44" s="66"/>
      <c r="R44" s="66"/>
      <c r="S44" s="66"/>
      <c r="T44" s="66"/>
      <c r="U44" s="66"/>
      <c r="V44" s="66"/>
    </row>
    <row xmlns:x14ac="http://schemas.microsoft.com/office/spreadsheetml/2009/9/ac" r="45" s="163" customFormat="true" ht="12" x14ac:dyDescent="0.2">
      <c r="A45" s="161" t="s">
        <v>204</v>
      </c>
      <c r="B45" s="66">
        <v>2000</v>
      </c>
      <c r="C45" s="162" t="s">
        <v>1</v>
      </c>
      <c r="D45" s="66">
        <v>16266.23694194794</v>
      </c>
      <c r="E45" s="66"/>
      <c r="F45" s="66"/>
      <c r="G45" s="66"/>
      <c r="H45" s="66"/>
      <c r="I45" s="66"/>
      <c r="J45" s="66">
        <v>100</v>
      </c>
      <c r="K45" s="66"/>
      <c r="L45" s="66"/>
      <c r="M45" s="66"/>
      <c r="N45" s="66"/>
      <c r="O45" s="66"/>
      <c r="P45" s="66">
        <v>100</v>
      </c>
      <c r="Q45" s="66"/>
      <c r="R45" s="66"/>
      <c r="S45" s="66"/>
      <c r="T45" s="66"/>
      <c r="U45" s="66"/>
      <c r="V45" s="66">
        <v>100</v>
      </c>
    </row>
    <row xmlns:x14ac="http://schemas.microsoft.com/office/spreadsheetml/2009/9/ac" r="46" s="163" customFormat="true" ht="12" x14ac:dyDescent="0.2">
      <c r="A46" s="161" t="s">
        <v>204</v>
      </c>
      <c r="B46" s="66">
        <v>2001</v>
      </c>
      <c r="C46" s="162" t="s">
        <v>1</v>
      </c>
      <c r="D46" s="66">
        <v>16811.606722259519</v>
      </c>
      <c r="E46" s="66"/>
      <c r="F46" s="66"/>
      <c r="G46" s="66"/>
      <c r="H46" s="66"/>
      <c r="I46" s="66"/>
      <c r="J46" s="66">
        <v>100</v>
      </c>
      <c r="K46" s="66"/>
      <c r="L46" s="66"/>
      <c r="M46" s="66"/>
      <c r="N46" s="66"/>
      <c r="O46" s="66"/>
      <c r="P46" s="66">
        <v>100</v>
      </c>
      <c r="Q46" s="66"/>
      <c r="R46" s="66"/>
      <c r="S46" s="66"/>
      <c r="T46" s="66"/>
      <c r="U46" s="66"/>
      <c r="V46" s="66">
        <v>100</v>
      </c>
    </row>
    <row xmlns:x14ac="http://schemas.microsoft.com/office/spreadsheetml/2009/9/ac" r="47" s="163" customFormat="true" ht="12" x14ac:dyDescent="0.2">
      <c r="A47" s="161" t="s">
        <v>204</v>
      </c>
      <c r="B47" s="66">
        <v>2002</v>
      </c>
      <c r="C47" s="162" t="s">
        <v>1</v>
      </c>
      <c r="D47" s="66">
        <v>17369.982476806639</v>
      </c>
      <c r="E47" s="66"/>
      <c r="F47" s="66"/>
      <c r="G47" s="66"/>
      <c r="H47" s="66"/>
      <c r="I47" s="66"/>
      <c r="J47" s="66">
        <v>100</v>
      </c>
      <c r="K47" s="66"/>
      <c r="L47" s="66"/>
      <c r="M47" s="66"/>
      <c r="N47" s="66"/>
      <c r="O47" s="66"/>
      <c r="P47" s="66">
        <v>100</v>
      </c>
      <c r="Q47" s="66"/>
      <c r="R47" s="66"/>
      <c r="S47" s="66"/>
      <c r="T47" s="66"/>
      <c r="U47" s="66"/>
      <c r="V47" s="66">
        <v>100</v>
      </c>
    </row>
    <row xmlns:x14ac="http://schemas.microsoft.com/office/spreadsheetml/2009/9/ac" r="48" s="163" customFormat="true" ht="12" x14ac:dyDescent="0.2">
      <c r="A48" s="161" t="s">
        <v>204</v>
      </c>
      <c r="B48" s="66">
        <v>2003</v>
      </c>
      <c r="C48" s="162" t="s">
        <v>1</v>
      </c>
      <c r="D48" s="66">
        <v>17906.221817207341</v>
      </c>
      <c r="E48" s="66"/>
      <c r="F48" s="66"/>
      <c r="G48" s="66"/>
      <c r="H48" s="66"/>
      <c r="I48" s="66"/>
      <c r="J48" s="66">
        <v>100</v>
      </c>
      <c r="K48" s="66"/>
      <c r="L48" s="66"/>
      <c r="M48" s="66"/>
      <c r="N48" s="66"/>
      <c r="O48" s="66"/>
      <c r="P48" s="66">
        <v>100</v>
      </c>
      <c r="Q48" s="66"/>
      <c r="R48" s="66"/>
      <c r="S48" s="66"/>
      <c r="T48" s="66"/>
      <c r="U48" s="66"/>
      <c r="V48" s="66">
        <v>100</v>
      </c>
    </row>
    <row xmlns:x14ac="http://schemas.microsoft.com/office/spreadsheetml/2009/9/ac" r="49" s="163" customFormat="true" ht="12" x14ac:dyDescent="0.2">
      <c r="A49" s="161" t="s">
        <v>204</v>
      </c>
      <c r="B49" s="66">
        <v>2004</v>
      </c>
      <c r="C49" s="162" t="s">
        <v>1</v>
      </c>
      <c r="D49" s="66">
        <v>18412.793352317811</v>
      </c>
      <c r="E49" s="66"/>
      <c r="F49" s="66"/>
      <c r="G49" s="66"/>
      <c r="H49" s="66"/>
      <c r="I49" s="66"/>
      <c r="J49" s="66">
        <v>100</v>
      </c>
      <c r="K49" s="66"/>
      <c r="L49" s="66"/>
      <c r="M49" s="66"/>
      <c r="N49" s="66"/>
      <c r="O49" s="66"/>
      <c r="P49" s="66">
        <v>100</v>
      </c>
      <c r="Q49" s="66"/>
      <c r="R49" s="66"/>
      <c r="S49" s="66"/>
      <c r="T49" s="66"/>
      <c r="U49" s="66"/>
      <c r="V49" s="66">
        <v>100</v>
      </c>
    </row>
    <row xmlns:x14ac="http://schemas.microsoft.com/office/spreadsheetml/2009/9/ac" r="50" s="163" customFormat="true" ht="12" x14ac:dyDescent="0.2">
      <c r="A50" s="161" t="s">
        <v>204</v>
      </c>
      <c r="B50" s="66">
        <v>2005</v>
      </c>
      <c r="C50" s="162" t="s">
        <v>1</v>
      </c>
      <c r="D50" s="66">
        <v>18907.456221885681</v>
      </c>
      <c r="E50" s="66"/>
      <c r="F50" s="66"/>
      <c r="G50" s="66"/>
      <c r="H50" s="66"/>
      <c r="I50" s="66"/>
      <c r="J50" s="66">
        <v>100</v>
      </c>
      <c r="K50" s="66"/>
      <c r="L50" s="66"/>
      <c r="M50" s="66"/>
      <c r="N50" s="66"/>
      <c r="O50" s="66"/>
      <c r="P50" s="66">
        <v>100</v>
      </c>
      <c r="Q50" s="66"/>
      <c r="R50" s="66"/>
      <c r="S50" s="66"/>
      <c r="T50" s="66"/>
      <c r="U50" s="66"/>
      <c r="V50" s="66">
        <v>100</v>
      </c>
    </row>
    <row xmlns:x14ac="http://schemas.microsoft.com/office/spreadsheetml/2009/9/ac" r="51" s="163" customFormat="true" ht="12" x14ac:dyDescent="0.2">
      <c r="A51" s="161" t="s">
        <v>204</v>
      </c>
      <c r="B51" s="66">
        <v>2006</v>
      </c>
      <c r="C51" s="162" t="s">
        <v>1</v>
      </c>
      <c r="D51" s="66">
        <v>19399.453604507449</v>
      </c>
      <c r="E51" s="66"/>
      <c r="F51" s="66"/>
      <c r="G51" s="66"/>
      <c r="H51" s="66"/>
      <c r="I51" s="66"/>
      <c r="J51" s="66">
        <v>100</v>
      </c>
      <c r="K51" s="66"/>
      <c r="L51" s="66"/>
      <c r="M51" s="66"/>
      <c r="N51" s="66"/>
      <c r="O51" s="66"/>
      <c r="P51" s="66">
        <v>100</v>
      </c>
      <c r="Q51" s="66"/>
      <c r="R51" s="66"/>
      <c r="S51" s="66"/>
      <c r="T51" s="66"/>
      <c r="U51" s="66"/>
      <c r="V51" s="66">
        <v>100</v>
      </c>
    </row>
    <row xmlns:x14ac="http://schemas.microsoft.com/office/spreadsheetml/2009/9/ac" r="52" s="163" customFormat="true" ht="12" x14ac:dyDescent="0.2">
      <c r="A52" s="161" t="s">
        <v>204</v>
      </c>
      <c r="B52" s="66">
        <v>2007</v>
      </c>
      <c r="C52" s="162" t="s">
        <v>1</v>
      </c>
      <c r="D52" s="66">
        <v>19876.70941047668</v>
      </c>
      <c r="E52" s="66"/>
      <c r="F52" s="66"/>
      <c r="G52" s="66"/>
      <c r="H52" s="66"/>
      <c r="I52" s="66"/>
      <c r="J52" s="66">
        <v>100</v>
      </c>
      <c r="K52" s="66"/>
      <c r="L52" s="66"/>
      <c r="M52" s="66"/>
      <c r="N52" s="66"/>
      <c r="O52" s="66"/>
      <c r="P52" s="66">
        <v>100</v>
      </c>
      <c r="Q52" s="66"/>
      <c r="R52" s="66"/>
      <c r="S52" s="66"/>
      <c r="T52" s="66"/>
      <c r="U52" s="66"/>
      <c r="V52" s="66">
        <v>100</v>
      </c>
    </row>
    <row xmlns:x14ac="http://schemas.microsoft.com/office/spreadsheetml/2009/9/ac" r="53" s="163" customFormat="true" ht="12" x14ac:dyDescent="0.2">
      <c r="A53" s="161" t="s">
        <v>204</v>
      </c>
      <c r="B53" s="66">
        <v>2008</v>
      </c>
      <c r="C53" s="162" t="s">
        <v>1</v>
      </c>
      <c r="D53" s="66">
        <v>20352.47226791381</v>
      </c>
      <c r="E53" s="66"/>
      <c r="F53" s="66"/>
      <c r="G53" s="66"/>
      <c r="H53" s="66"/>
      <c r="I53" s="66"/>
      <c r="J53" s="66">
        <v>100</v>
      </c>
      <c r="K53" s="66"/>
      <c r="L53" s="66"/>
      <c r="M53" s="66"/>
      <c r="N53" s="66"/>
      <c r="O53" s="66"/>
      <c r="P53" s="66">
        <v>100</v>
      </c>
      <c r="Q53" s="66"/>
      <c r="R53" s="66"/>
      <c r="S53" s="66"/>
      <c r="T53" s="66"/>
      <c r="U53" s="66"/>
      <c r="V53" s="66">
        <v>100</v>
      </c>
    </row>
    <row xmlns:x14ac="http://schemas.microsoft.com/office/spreadsheetml/2009/9/ac" r="54" s="163" customFormat="true" ht="12" x14ac:dyDescent="0.2">
      <c r="A54" s="161" t="s">
        <v>204</v>
      </c>
      <c r="B54" s="66">
        <v>2009</v>
      </c>
      <c r="C54" s="162" t="s">
        <v>1</v>
      </c>
      <c r="D54" s="66">
        <v>20827.915858039851</v>
      </c>
      <c r="E54" s="66"/>
      <c r="F54" s="66"/>
      <c r="G54" s="66"/>
      <c r="H54" s="66"/>
      <c r="I54" s="66"/>
      <c r="J54" s="66">
        <v>100</v>
      </c>
      <c r="K54" s="66"/>
      <c r="L54" s="66"/>
      <c r="M54" s="66"/>
      <c r="N54" s="66"/>
      <c r="O54" s="66"/>
      <c r="P54" s="66">
        <v>100</v>
      </c>
      <c r="Q54" s="66"/>
      <c r="R54" s="66"/>
      <c r="S54" s="66"/>
      <c r="T54" s="66"/>
      <c r="U54" s="66"/>
      <c r="V54" s="66">
        <v>100</v>
      </c>
    </row>
    <row xmlns:x14ac="http://schemas.microsoft.com/office/spreadsheetml/2009/9/ac" r="55" s="163" customFormat="true" ht="12" x14ac:dyDescent="0.2">
      <c r="A55" s="161" t="s">
        <v>204</v>
      </c>
      <c r="B55" s="66">
        <v>2010</v>
      </c>
      <c r="C55" s="162" t="s">
        <v>1</v>
      </c>
      <c r="D55" s="66">
        <v>21159.3852876091</v>
      </c>
      <c r="E55" s="66"/>
      <c r="F55" s="66"/>
      <c r="G55" s="66"/>
      <c r="H55" s="66"/>
      <c r="I55" s="66"/>
      <c r="J55" s="66">
        <v>100</v>
      </c>
      <c r="K55" s="66"/>
      <c r="L55" s="66"/>
      <c r="M55" s="66"/>
      <c r="N55" s="66"/>
      <c r="O55" s="66"/>
      <c r="P55" s="66">
        <v>100</v>
      </c>
      <c r="Q55" s="66"/>
      <c r="R55" s="66"/>
      <c r="S55" s="66"/>
      <c r="T55" s="66"/>
      <c r="U55" s="66"/>
      <c r="V55" s="66">
        <v>100</v>
      </c>
    </row>
    <row xmlns:x14ac="http://schemas.microsoft.com/office/spreadsheetml/2009/9/ac" r="56" s="163" customFormat="true" ht="12" x14ac:dyDescent="0.2">
      <c r="A56" s="161" t="s">
        <v>204</v>
      </c>
      <c r="B56" s="66">
        <v>2011</v>
      </c>
      <c r="C56" s="162" t="s">
        <v>1</v>
      </c>
      <c r="D56" s="66">
        <v>21531.892592353819</v>
      </c>
      <c r="E56" s="66"/>
      <c r="F56" s="66"/>
      <c r="G56" s="66"/>
      <c r="H56" s="66"/>
      <c r="I56" s="66"/>
      <c r="J56" s="66">
        <v>100</v>
      </c>
      <c r="K56" s="66"/>
      <c r="L56" s="66"/>
      <c r="M56" s="66"/>
      <c r="N56" s="66"/>
      <c r="O56" s="66"/>
      <c r="P56" s="66">
        <v>100</v>
      </c>
      <c r="Q56" s="66"/>
      <c r="R56" s="66"/>
      <c r="S56" s="66"/>
      <c r="T56" s="66"/>
      <c r="U56" s="66"/>
      <c r="V56" s="66">
        <v>100</v>
      </c>
    </row>
    <row xmlns:x14ac="http://schemas.microsoft.com/office/spreadsheetml/2009/9/ac" r="57" s="163" customFormat="true" ht="12" x14ac:dyDescent="0.2">
      <c r="A57" s="161" t="s">
        <v>204</v>
      </c>
      <c r="B57" s="66">
        <v>2012</v>
      </c>
      <c r="C57" s="162" t="s">
        <v>1</v>
      </c>
      <c r="D57" s="66">
        <v>21960.61987495422</v>
      </c>
      <c r="E57" s="66"/>
      <c r="F57" s="66"/>
      <c r="G57" s="66"/>
      <c r="H57" s="66"/>
      <c r="I57" s="66"/>
      <c r="J57" s="66">
        <v>100</v>
      </c>
      <c r="K57" s="66"/>
      <c r="L57" s="66"/>
      <c r="M57" s="66"/>
      <c r="N57" s="66"/>
      <c r="O57" s="66"/>
      <c r="P57" s="66">
        <v>100</v>
      </c>
      <c r="Q57" s="66"/>
      <c r="R57" s="66"/>
      <c r="S57" s="66"/>
      <c r="T57" s="66"/>
      <c r="U57" s="66"/>
      <c r="V57" s="66">
        <v>100</v>
      </c>
    </row>
    <row xmlns:x14ac="http://schemas.microsoft.com/office/spreadsheetml/2009/9/ac" r="58" s="163" customFormat="true" ht="12" x14ac:dyDescent="0.2">
      <c r="A58" s="161" t="s">
        <v>204</v>
      </c>
      <c r="B58" s="66">
        <v>2013</v>
      </c>
      <c r="C58" s="162" t="s">
        <v>1</v>
      </c>
      <c r="D58" s="66">
        <v>22474.568969154359</v>
      </c>
      <c r="E58" s="66"/>
      <c r="F58" s="66"/>
      <c r="G58" s="66"/>
      <c r="H58" s="66"/>
      <c r="I58" s="66"/>
      <c r="J58" s="66">
        <v>100</v>
      </c>
      <c r="K58" s="66"/>
      <c r="L58" s="66"/>
      <c r="M58" s="66"/>
      <c r="N58" s="66"/>
      <c r="O58" s="66"/>
      <c r="P58" s="66">
        <v>100</v>
      </c>
      <c r="Q58" s="66"/>
      <c r="R58" s="66"/>
      <c r="S58" s="66"/>
      <c r="T58" s="66"/>
      <c r="U58" s="66"/>
      <c r="V58" s="66">
        <v>100</v>
      </c>
    </row>
    <row xmlns:x14ac="http://schemas.microsoft.com/office/spreadsheetml/2009/9/ac" r="59" s="163" customFormat="true" ht="12" x14ac:dyDescent="0.2">
      <c r="A59" s="161" t="s">
        <v>204</v>
      </c>
      <c r="B59" s="66">
        <v>2014</v>
      </c>
      <c r="C59" s="162" t="s">
        <v>1</v>
      </c>
      <c r="D59" s="66">
        <v>23088.907976684579</v>
      </c>
      <c r="E59" s="66"/>
      <c r="F59" s="66"/>
      <c r="G59" s="66"/>
      <c r="H59" s="66"/>
      <c r="I59" s="66"/>
      <c r="J59" s="66">
        <v>100</v>
      </c>
      <c r="K59" s="66"/>
      <c r="L59" s="66"/>
      <c r="M59" s="66"/>
      <c r="N59" s="66"/>
      <c r="O59" s="66"/>
      <c r="P59" s="66">
        <v>100</v>
      </c>
      <c r="Q59" s="66"/>
      <c r="R59" s="66"/>
      <c r="S59" s="66"/>
      <c r="T59" s="66"/>
      <c r="U59" s="66"/>
      <c r="V59" s="66">
        <v>100</v>
      </c>
    </row>
    <row xmlns:x14ac="http://schemas.microsoft.com/office/spreadsheetml/2009/9/ac" r="60" s="163" customFormat="true" ht="12" x14ac:dyDescent="0.2">
      <c r="A60" s="161" t="s">
        <v>204</v>
      </c>
      <c r="B60" s="66">
        <v>2015</v>
      </c>
      <c r="C60" s="162" t="s">
        <v>1</v>
      </c>
      <c r="D60" s="66">
        <v>23770.859941406248</v>
      </c>
      <c r="E60" s="66"/>
      <c r="F60" s="66"/>
      <c r="G60" s="66"/>
      <c r="H60" s="66"/>
      <c r="I60" s="66"/>
      <c r="J60" s="66">
        <v>100</v>
      </c>
      <c r="K60" s="66"/>
      <c r="L60" s="66"/>
      <c r="M60" s="66"/>
      <c r="N60" s="66"/>
      <c r="O60" s="66"/>
      <c r="P60" s="66">
        <v>100</v>
      </c>
      <c r="Q60" s="66"/>
      <c r="R60" s="66"/>
      <c r="S60" s="66"/>
      <c r="T60" s="66"/>
      <c r="U60" s="66"/>
      <c r="V60" s="66">
        <v>100</v>
      </c>
    </row>
    <row xmlns:x14ac="http://schemas.microsoft.com/office/spreadsheetml/2009/9/ac" r="61" s="163" customFormat="true" ht="12" x14ac:dyDescent="0.2">
      <c r="A61" s="161" t="s">
        <v>204</v>
      </c>
      <c r="B61" s="66">
        <v>2016</v>
      </c>
      <c r="C61" s="162" t="s">
        <v>1</v>
      </c>
      <c r="D61" s="66">
        <v>24527.427808799741</v>
      </c>
      <c r="E61" s="66"/>
      <c r="F61" s="66"/>
      <c r="G61" s="66"/>
      <c r="H61" s="66"/>
      <c r="I61" s="66"/>
      <c r="J61" s="66">
        <v>100</v>
      </c>
      <c r="K61" s="66"/>
      <c r="L61" s="66"/>
      <c r="M61" s="66"/>
      <c r="N61" s="66"/>
      <c r="O61" s="66"/>
      <c r="P61" s="66">
        <v>100</v>
      </c>
      <c r="Q61" s="66"/>
      <c r="R61" s="66"/>
      <c r="S61" s="66"/>
      <c r="T61" s="66"/>
      <c r="U61" s="66"/>
      <c r="V61" s="66">
        <v>100</v>
      </c>
    </row>
    <row xmlns:x14ac="http://schemas.microsoft.com/office/spreadsheetml/2009/9/ac" r="62" s="163" customFormat="true" ht="12" x14ac:dyDescent="0.2">
      <c r="A62" s="161" t="s">
        <v>204</v>
      </c>
      <c r="B62" s="66">
        <v>2017</v>
      </c>
      <c r="C62" s="162" t="s">
        <v>1</v>
      </c>
      <c r="D62" s="66">
        <v>25374.117677707669</v>
      </c>
      <c r="E62" s="66"/>
      <c r="F62" s="66"/>
      <c r="G62" s="66"/>
      <c r="H62" s="66"/>
      <c r="I62" s="66"/>
      <c r="J62" s="66">
        <v>100</v>
      </c>
      <c r="K62" s="66"/>
      <c r="L62" s="66"/>
      <c r="M62" s="66"/>
      <c r="N62" s="66"/>
      <c r="O62" s="66"/>
      <c r="P62" s="66">
        <v>100</v>
      </c>
      <c r="Q62" s="66"/>
      <c r="R62" s="66"/>
      <c r="S62" s="66"/>
      <c r="T62" s="66"/>
      <c r="U62" s="66"/>
      <c r="V62" s="66">
        <v>100</v>
      </c>
    </row>
    <row xmlns:x14ac="http://schemas.microsoft.com/office/spreadsheetml/2009/9/ac" r="63" s="163" customFormat="true" ht="12" x14ac:dyDescent="0.2">
      <c r="A63" s="161" t="s">
        <v>204</v>
      </c>
      <c r="B63" s="66">
        <v>2018</v>
      </c>
      <c r="C63" s="162" t="s">
        <v>1</v>
      </c>
      <c r="D63" s="66">
        <v>26264.235494422908</v>
      </c>
      <c r="E63" s="66"/>
      <c r="F63" s="66"/>
      <c r="G63" s="66"/>
      <c r="H63" s="66"/>
      <c r="I63" s="66"/>
      <c r="J63" s="66">
        <v>100</v>
      </c>
      <c r="K63" s="66"/>
      <c r="L63" s="66"/>
      <c r="M63" s="66"/>
      <c r="N63" s="66"/>
      <c r="O63" s="66"/>
      <c r="P63" s="66">
        <v>100</v>
      </c>
      <c r="Q63" s="66"/>
      <c r="R63" s="66"/>
      <c r="S63" s="66"/>
      <c r="T63" s="66"/>
      <c r="U63" s="66"/>
      <c r="V63" s="66">
        <v>100</v>
      </c>
    </row>
    <row xmlns:x14ac="http://schemas.microsoft.com/office/spreadsheetml/2009/9/ac" r="64" s="163" customFormat="true" ht="12" x14ac:dyDescent="0.2">
      <c r="A64" s="161" t="s">
        <v>204</v>
      </c>
      <c r="B64" s="66">
        <v>2019</v>
      </c>
      <c r="C64" s="162" t="s">
        <v>1</v>
      </c>
      <c r="D64" s="66">
        <v>27194.179695911411</v>
      </c>
      <c r="E64" s="66"/>
      <c r="F64" s="66"/>
      <c r="G64" s="66"/>
      <c r="H64" s="66"/>
      <c r="I64" s="66"/>
      <c r="J64" s="66">
        <v>100</v>
      </c>
      <c r="K64" s="66"/>
      <c r="L64" s="66"/>
      <c r="M64" s="66"/>
      <c r="N64" s="66"/>
      <c r="O64" s="66"/>
      <c r="P64" s="66">
        <v>100</v>
      </c>
      <c r="Q64" s="66"/>
      <c r="R64" s="66"/>
      <c r="S64" s="66"/>
      <c r="T64" s="66"/>
      <c r="U64" s="66"/>
      <c r="V64" s="66">
        <v>100</v>
      </c>
    </row>
    <row xmlns:x14ac="http://schemas.microsoft.com/office/spreadsheetml/2009/9/ac" r="65" s="163" customFormat="true" ht="12" x14ac:dyDescent="0.2">
      <c r="A65" s="161" t="s">
        <v>204</v>
      </c>
      <c r="B65" s="66">
        <v>2020</v>
      </c>
      <c r="C65" s="162" t="s">
        <v>1</v>
      </c>
      <c r="D65" s="66">
        <v>28126.507579650879</v>
      </c>
      <c r="E65" s="66"/>
      <c r="F65" s="66"/>
      <c r="G65" s="66"/>
      <c r="H65" s="66"/>
      <c r="I65" s="66"/>
      <c r="J65" s="66">
        <v>100</v>
      </c>
      <c r="K65" s="66"/>
      <c r="L65" s="66"/>
      <c r="M65" s="66"/>
      <c r="N65" s="66"/>
      <c r="O65" s="66"/>
      <c r="P65" s="66">
        <v>100</v>
      </c>
      <c r="Q65" s="66"/>
      <c r="R65" s="66"/>
      <c r="S65" s="66"/>
      <c r="T65" s="66"/>
      <c r="U65" s="66"/>
      <c r="V65" s="66">
        <v>100</v>
      </c>
    </row>
    <row xmlns:x14ac="http://schemas.microsoft.com/office/spreadsheetml/2009/9/ac" r="66" s="163" customFormat="true" ht="12" x14ac:dyDescent="0.2">
      <c r="A66" s="161" t="s">
        <v>204</v>
      </c>
      <c r="B66" s="66">
        <v>2021</v>
      </c>
      <c r="C66" s="162" t="s">
        <v>1</v>
      </c>
      <c r="D66" s="66">
        <v>29083.065737457269</v>
      </c>
      <c r="E66" s="66"/>
      <c r="F66" s="66"/>
      <c r="G66" s="66"/>
      <c r="H66" s="66"/>
      <c r="I66" s="66"/>
      <c r="J66" s="66">
        <v>100</v>
      </c>
      <c r="K66" s="66"/>
      <c r="L66" s="66"/>
      <c r="M66" s="66"/>
      <c r="N66" s="66"/>
      <c r="O66" s="66"/>
      <c r="P66" s="66">
        <v>100</v>
      </c>
      <c r="Q66" s="66"/>
      <c r="R66" s="66"/>
      <c r="S66" s="66"/>
      <c r="T66" s="66"/>
      <c r="U66" s="66"/>
      <c r="V66" s="66">
        <v>100</v>
      </c>
    </row>
    <row xmlns:x14ac="http://schemas.microsoft.com/office/spreadsheetml/2009/9/ac" r="67" s="163" customFormat="true" ht="12" x14ac:dyDescent="0.2">
      <c r="A67" s="161" t="s">
        <v>204</v>
      </c>
      <c r="B67" s="66">
        <v>2022</v>
      </c>
      <c r="C67" s="162" t="s">
        <v>1</v>
      </c>
      <c r="D67" s="66">
        <v>30041.562862243649</v>
      </c>
      <c r="E67" s="66"/>
      <c r="F67" s="66"/>
      <c r="G67" s="66"/>
      <c r="H67" s="66"/>
      <c r="I67" s="66"/>
      <c r="J67" s="66">
        <v>100</v>
      </c>
      <c r="K67" s="66"/>
      <c r="L67" s="66"/>
      <c r="M67" s="66"/>
      <c r="N67" s="66"/>
      <c r="O67" s="66"/>
      <c r="P67" s="66">
        <v>100</v>
      </c>
      <c r="Q67" s="66"/>
      <c r="R67" s="66"/>
      <c r="S67" s="66"/>
      <c r="T67" s="66"/>
      <c r="U67" s="66"/>
      <c r="V67" s="66">
        <v>100</v>
      </c>
    </row>
    <row xmlns:x14ac="http://schemas.microsoft.com/office/spreadsheetml/2009/9/ac" r="68" s="163" customFormat="true" ht="12" x14ac:dyDescent="0.2">
      <c r="A68" s="161" t="s">
        <v>204</v>
      </c>
      <c r="B68" s="66">
        <v>2023</v>
      </c>
      <c r="C68" s="162" t="s">
        <v>1</v>
      </c>
      <c r="D68" s="66">
        <v>31005.992439651491</v>
      </c>
      <c r="E68" s="66"/>
      <c r="F68" s="66"/>
      <c r="G68" s="66"/>
      <c r="H68" s="66"/>
      <c r="I68" s="66"/>
      <c r="J68" s="66">
        <v>100</v>
      </c>
      <c r="K68" s="66"/>
      <c r="L68" s="66"/>
      <c r="M68" s="66"/>
      <c r="N68" s="66"/>
      <c r="O68" s="66"/>
      <c r="P68" s="66">
        <v>100</v>
      </c>
      <c r="Q68" s="66"/>
      <c r="R68" s="66"/>
      <c r="S68" s="66"/>
      <c r="T68" s="66"/>
      <c r="U68" s="66"/>
      <c r="V68" s="66">
        <v>100</v>
      </c>
    </row>
    <row xmlns:x14ac="http://schemas.microsoft.com/office/spreadsheetml/2009/9/ac" r="69" s="163" customFormat="true" ht="12" x14ac:dyDescent="0.2">
      <c r="A69" s="161" t="s">
        <v>204</v>
      </c>
      <c r="B69" s="66">
        <v>2024</v>
      </c>
      <c r="C69" s="162" t="s">
        <v>1</v>
      </c>
      <c r="D69" s="66"/>
      <c r="E69" s="66"/>
      <c r="F69" s="66"/>
      <c r="G69" s="66"/>
      <c r="H69" s="66"/>
      <c r="I69" s="66"/>
      <c r="J69" s="66"/>
      <c r="K69" s="66"/>
      <c r="L69" s="66"/>
      <c r="M69" s="66"/>
      <c r="N69" s="66"/>
      <c r="O69" s="66"/>
      <c r="P69" s="66"/>
      <c r="Q69" s="66"/>
      <c r="R69" s="66"/>
      <c r="S69" s="66"/>
      <c r="T69" s="66"/>
      <c r="U69" s="66"/>
      <c r="V69" s="66"/>
    </row>
    <row xmlns:x14ac="http://schemas.microsoft.com/office/spreadsheetml/2009/9/ac" r="70" s="163" customFormat="true" ht="12" x14ac:dyDescent="0.2">
      <c r="A70" s="161" t="s">
        <v>204</v>
      </c>
      <c r="B70" s="66">
        <v>2025</v>
      </c>
      <c r="C70" s="162" t="s">
        <v>1</v>
      </c>
      <c r="D70" s="66"/>
      <c r="E70" s="66"/>
      <c r="F70" s="66"/>
      <c r="G70" s="66"/>
      <c r="H70" s="66"/>
      <c r="I70" s="66"/>
      <c r="J70" s="66"/>
      <c r="K70" s="66"/>
      <c r="L70" s="66"/>
      <c r="M70" s="66"/>
      <c r="N70" s="66"/>
      <c r="O70" s="66"/>
      <c r="P70" s="66"/>
      <c r="Q70" s="66"/>
      <c r="R70" s="66"/>
      <c r="S70" s="66"/>
      <c r="T70" s="66"/>
      <c r="U70" s="66"/>
      <c r="V70" s="66"/>
    </row>
    <row xmlns:x14ac="http://schemas.microsoft.com/office/spreadsheetml/2009/9/ac" r="71" s="163" customFormat="true" ht="12" x14ac:dyDescent="0.2">
      <c r="A71" s="161" t="s">
        <v>204</v>
      </c>
      <c r="B71" s="66">
        <v>2026</v>
      </c>
      <c r="C71" s="162" t="s">
        <v>1</v>
      </c>
      <c r="D71" s="66"/>
      <c r="E71" s="66"/>
      <c r="F71" s="66"/>
      <c r="G71" s="66"/>
      <c r="H71" s="66"/>
      <c r="I71" s="66"/>
      <c r="J71" s="66"/>
      <c r="K71" s="66"/>
      <c r="L71" s="66"/>
      <c r="M71" s="66"/>
      <c r="N71" s="66"/>
      <c r="O71" s="66"/>
      <c r="P71" s="66"/>
      <c r="Q71" s="66"/>
      <c r="R71" s="66"/>
      <c r="S71" s="66"/>
      <c r="T71" s="66"/>
      <c r="U71" s="66"/>
      <c r="V71" s="66"/>
    </row>
    <row xmlns:x14ac="http://schemas.microsoft.com/office/spreadsheetml/2009/9/ac" r="72" s="163" customFormat="true" ht="12" x14ac:dyDescent="0.2">
      <c r="A72" s="161" t="s">
        <v>204</v>
      </c>
      <c r="B72" s="66">
        <v>2027</v>
      </c>
      <c r="C72" s="162" t="s">
        <v>1</v>
      </c>
      <c r="D72" s="66"/>
      <c r="E72" s="66"/>
      <c r="F72" s="66"/>
      <c r="G72" s="66"/>
      <c r="H72" s="66"/>
      <c r="I72" s="66"/>
      <c r="J72" s="66"/>
      <c r="K72" s="66"/>
      <c r="L72" s="66"/>
      <c r="M72" s="66"/>
      <c r="N72" s="66"/>
      <c r="O72" s="66"/>
      <c r="P72" s="66"/>
      <c r="Q72" s="66"/>
      <c r="R72" s="66"/>
      <c r="S72" s="66"/>
      <c r="T72" s="66"/>
      <c r="U72" s="66"/>
      <c r="V72" s="66"/>
    </row>
    <row xmlns:x14ac="http://schemas.microsoft.com/office/spreadsheetml/2009/9/ac" r="73" s="163" customFormat="true" ht="12" x14ac:dyDescent="0.2">
      <c r="A73" s="161" t="s">
        <v>204</v>
      </c>
      <c r="B73" s="66">
        <v>2028</v>
      </c>
      <c r="C73" s="162" t="s">
        <v>1</v>
      </c>
      <c r="D73" s="66"/>
      <c r="E73" s="66"/>
      <c r="F73" s="66"/>
      <c r="G73" s="66"/>
      <c r="H73" s="66"/>
      <c r="I73" s="66"/>
      <c r="J73" s="66"/>
      <c r="K73" s="66"/>
      <c r="L73" s="66"/>
      <c r="M73" s="66"/>
      <c r="N73" s="66"/>
      <c r="O73" s="66"/>
      <c r="P73" s="66"/>
      <c r="Q73" s="66"/>
      <c r="R73" s="66"/>
      <c r="S73" s="66"/>
      <c r="T73" s="66"/>
      <c r="U73" s="66"/>
      <c r="V73" s="66"/>
    </row>
    <row xmlns:x14ac="http://schemas.microsoft.com/office/spreadsheetml/2009/9/ac" r="74" s="163" customFormat="true" ht="12" x14ac:dyDescent="0.2">
      <c r="A74" s="161" t="s">
        <v>204</v>
      </c>
      <c r="B74" s="66">
        <v>2029</v>
      </c>
      <c r="C74" s="162" t="s">
        <v>1</v>
      </c>
      <c r="D74" s="66"/>
      <c r="E74" s="66"/>
      <c r="F74" s="66"/>
      <c r="G74" s="66"/>
      <c r="H74" s="66"/>
      <c r="I74" s="66"/>
      <c r="J74" s="66"/>
      <c r="K74" s="66"/>
      <c r="L74" s="66"/>
      <c r="M74" s="66"/>
      <c r="N74" s="66"/>
      <c r="O74" s="66"/>
      <c r="P74" s="66"/>
      <c r="Q74" s="66"/>
      <c r="R74" s="66"/>
      <c r="S74" s="66"/>
      <c r="T74" s="66"/>
      <c r="U74" s="66"/>
      <c r="V74" s="66"/>
    </row>
    <row xmlns:x14ac="http://schemas.microsoft.com/office/spreadsheetml/2009/9/ac" r="75" s="163" customFormat="true" ht="12" x14ac:dyDescent="0.2">
      <c r="A75" s="161" t="s">
        <v>204</v>
      </c>
      <c r="B75" s="66">
        <v>2030</v>
      </c>
      <c r="C75" s="162" t="s">
        <v>1</v>
      </c>
      <c r="D75" s="66"/>
      <c r="E75" s="66"/>
      <c r="F75" s="66"/>
      <c r="G75" s="66"/>
      <c r="H75" s="66"/>
      <c r="I75" s="66"/>
      <c r="J75" s="66"/>
      <c r="K75" s="66"/>
      <c r="L75" s="66"/>
      <c r="M75" s="66"/>
      <c r="N75" s="66"/>
      <c r="O75" s="66"/>
      <c r="P75" s="66"/>
      <c r="Q75" s="66"/>
      <c r="R75" s="66"/>
      <c r="S75" s="66"/>
      <c r="T75" s="66"/>
      <c r="U75" s="66"/>
      <c r="V75" s="66"/>
    </row>
    <row xmlns:x14ac="http://schemas.microsoft.com/office/spreadsheetml/2009/9/ac" r="76" s="163" customFormat="true" ht="12" x14ac:dyDescent="0.2">
      <c r="A76" s="161" t="s">
        <v>204</v>
      </c>
      <c r="B76" s="66">
        <v>2000</v>
      </c>
      <c r="C76" s="162" t="s">
        <v>2</v>
      </c>
      <c r="D76" s="66">
        <v>58786.763058052064</v>
      </c>
      <c r="E76" s="66"/>
      <c r="F76" s="66"/>
      <c r="G76" s="66"/>
      <c r="H76" s="66"/>
      <c r="I76" s="66"/>
      <c r="J76" s="66">
        <v>100</v>
      </c>
      <c r="K76" s="66"/>
      <c r="L76" s="66"/>
      <c r="M76" s="66"/>
      <c r="N76" s="66"/>
      <c r="O76" s="66"/>
      <c r="P76" s="66">
        <v>100</v>
      </c>
      <c r="Q76" s="66"/>
      <c r="R76" s="66"/>
      <c r="S76" s="66"/>
      <c r="T76" s="66"/>
      <c r="U76" s="66"/>
      <c r="V76" s="66">
        <v>100</v>
      </c>
    </row>
    <row xmlns:x14ac="http://schemas.microsoft.com/office/spreadsheetml/2009/9/ac" r="77" s="163" customFormat="true" ht="12" x14ac:dyDescent="0.2">
      <c r="A77" s="161" t="s">
        <v>204</v>
      </c>
      <c r="B77" s="66">
        <v>2001</v>
      </c>
      <c r="C77" s="162" t="s">
        <v>2</v>
      </c>
      <c r="D77" s="66">
        <v>59768.393277740477</v>
      </c>
      <c r="E77" s="66"/>
      <c r="F77" s="66"/>
      <c r="G77" s="66"/>
      <c r="H77" s="66"/>
      <c r="I77" s="66"/>
      <c r="J77" s="66">
        <v>100</v>
      </c>
      <c r="K77" s="66"/>
      <c r="L77" s="66"/>
      <c r="M77" s="66"/>
      <c r="N77" s="66"/>
      <c r="O77" s="66"/>
      <c r="P77" s="66">
        <v>100</v>
      </c>
      <c r="Q77" s="66"/>
      <c r="R77" s="66"/>
      <c r="S77" s="66"/>
      <c r="T77" s="66"/>
      <c r="U77" s="66"/>
      <c r="V77" s="66">
        <v>100</v>
      </c>
    </row>
    <row xmlns:x14ac="http://schemas.microsoft.com/office/spreadsheetml/2009/9/ac" r="78" s="163" customFormat="true" ht="12" x14ac:dyDescent="0.2">
      <c r="A78" s="161" t="s">
        <v>204</v>
      </c>
      <c r="B78" s="66">
        <v>2002</v>
      </c>
      <c r="C78" s="162" t="s">
        <v>2</v>
      </c>
      <c r="D78" s="66">
        <v>60750.017523193361</v>
      </c>
      <c r="E78" s="66"/>
      <c r="F78" s="66"/>
      <c r="G78" s="66"/>
      <c r="H78" s="66"/>
      <c r="I78" s="66"/>
      <c r="J78" s="66">
        <v>100</v>
      </c>
      <c r="K78" s="66"/>
      <c r="L78" s="66"/>
      <c r="M78" s="66"/>
      <c r="N78" s="66"/>
      <c r="O78" s="66"/>
      <c r="P78" s="66">
        <v>100</v>
      </c>
      <c r="Q78" s="66"/>
      <c r="R78" s="66"/>
      <c r="S78" s="66"/>
      <c r="T78" s="66"/>
      <c r="U78" s="66"/>
      <c r="V78" s="66">
        <v>100</v>
      </c>
    </row>
    <row xmlns:x14ac="http://schemas.microsoft.com/office/spreadsheetml/2009/9/ac" r="79" s="163" customFormat="true" ht="12" x14ac:dyDescent="0.2">
      <c r="A79" s="161" t="s">
        <v>204</v>
      </c>
      <c r="B79" s="66">
        <v>2003</v>
      </c>
      <c r="C79" s="162" t="s">
        <v>2</v>
      </c>
      <c r="D79" s="66">
        <v>61602.778182792659</v>
      </c>
      <c r="E79" s="66"/>
      <c r="F79" s="66"/>
      <c r="G79" s="66"/>
      <c r="H79" s="66"/>
      <c r="I79" s="66"/>
      <c r="J79" s="66">
        <v>100</v>
      </c>
      <c r="K79" s="66"/>
      <c r="L79" s="66"/>
      <c r="M79" s="66"/>
      <c r="N79" s="66"/>
      <c r="O79" s="66"/>
      <c r="P79" s="66">
        <v>100</v>
      </c>
      <c r="Q79" s="66"/>
      <c r="R79" s="66"/>
      <c r="S79" s="66"/>
      <c r="T79" s="66"/>
      <c r="U79" s="66"/>
      <c r="V79" s="66">
        <v>100</v>
      </c>
    </row>
    <row xmlns:x14ac="http://schemas.microsoft.com/office/spreadsheetml/2009/9/ac" r="80" s="163" customFormat="true" ht="12" x14ac:dyDescent="0.2">
      <c r="A80" s="161" t="s">
        <v>204</v>
      </c>
      <c r="B80" s="66">
        <v>2004</v>
      </c>
      <c r="C80" s="162" t="s">
        <v>2</v>
      </c>
      <c r="D80" s="66">
        <v>62313.206647682193</v>
      </c>
      <c r="E80" s="66"/>
      <c r="F80" s="66"/>
      <c r="G80" s="66"/>
      <c r="H80" s="66"/>
      <c r="I80" s="66"/>
      <c r="J80" s="66">
        <v>100</v>
      </c>
      <c r="K80" s="66"/>
      <c r="L80" s="66"/>
      <c r="M80" s="66"/>
      <c r="N80" s="66"/>
      <c r="O80" s="66"/>
      <c r="P80" s="66">
        <v>100</v>
      </c>
      <c r="Q80" s="66"/>
      <c r="R80" s="66"/>
      <c r="S80" s="66"/>
      <c r="T80" s="66"/>
      <c r="U80" s="66"/>
      <c r="V80" s="66">
        <v>100</v>
      </c>
    </row>
    <row xmlns:x14ac="http://schemas.microsoft.com/office/spreadsheetml/2009/9/ac" r="81" s="163" customFormat="true" ht="12" x14ac:dyDescent="0.2">
      <c r="A81" s="161" t="s">
        <v>204</v>
      </c>
      <c r="B81" s="66">
        <v>2005</v>
      </c>
      <c r="C81" s="162" t="s">
        <v>2</v>
      </c>
      <c r="D81" s="66">
        <v>62946.543778114319</v>
      </c>
      <c r="E81" s="66"/>
      <c r="F81" s="66"/>
      <c r="G81" s="66"/>
      <c r="H81" s="66"/>
      <c r="I81" s="66"/>
      <c r="J81" s="66">
        <v>100</v>
      </c>
      <c r="K81" s="66"/>
      <c r="L81" s="66"/>
      <c r="M81" s="66"/>
      <c r="N81" s="66"/>
      <c r="O81" s="66"/>
      <c r="P81" s="66">
        <v>100</v>
      </c>
      <c r="Q81" s="66"/>
      <c r="R81" s="66"/>
      <c r="S81" s="66"/>
      <c r="T81" s="66"/>
      <c r="U81" s="66"/>
      <c r="V81" s="66">
        <v>100</v>
      </c>
    </row>
    <row xmlns:x14ac="http://schemas.microsoft.com/office/spreadsheetml/2009/9/ac" r="82" s="163" customFormat="true" ht="12" x14ac:dyDescent="0.2">
      <c r="A82" s="161" t="s">
        <v>204</v>
      </c>
      <c r="B82" s="66">
        <v>2006</v>
      </c>
      <c r="C82" s="162" t="s">
        <v>2</v>
      </c>
      <c r="D82" s="66">
        <v>63532.546395492551</v>
      </c>
      <c r="E82" s="66"/>
      <c r="F82" s="66"/>
      <c r="G82" s="66"/>
      <c r="H82" s="66"/>
      <c r="I82" s="66"/>
      <c r="J82" s="66">
        <v>100</v>
      </c>
      <c r="K82" s="66"/>
      <c r="L82" s="66"/>
      <c r="M82" s="66"/>
      <c r="N82" s="66"/>
      <c r="O82" s="66"/>
      <c r="P82" s="66">
        <v>100</v>
      </c>
      <c r="Q82" s="66"/>
      <c r="R82" s="66"/>
      <c r="S82" s="66"/>
      <c r="T82" s="66"/>
      <c r="U82" s="66"/>
      <c r="V82" s="66">
        <v>100</v>
      </c>
    </row>
    <row xmlns:x14ac="http://schemas.microsoft.com/office/spreadsheetml/2009/9/ac" r="83" s="163" customFormat="true" ht="12" x14ac:dyDescent="0.2">
      <c r="A83" s="161" t="s">
        <v>204</v>
      </c>
      <c r="B83" s="66">
        <v>2007</v>
      </c>
      <c r="C83" s="162" t="s">
        <v>2</v>
      </c>
      <c r="D83" s="66">
        <v>64037.29058952332</v>
      </c>
      <c r="E83" s="66"/>
      <c r="F83" s="66"/>
      <c r="G83" s="66"/>
      <c r="H83" s="66"/>
      <c r="I83" s="66"/>
      <c r="J83" s="66">
        <v>100</v>
      </c>
      <c r="K83" s="66"/>
      <c r="L83" s="66"/>
      <c r="M83" s="66"/>
      <c r="N83" s="66"/>
      <c r="O83" s="66"/>
      <c r="P83" s="66">
        <v>100</v>
      </c>
      <c r="Q83" s="66"/>
      <c r="R83" s="66"/>
      <c r="S83" s="66"/>
      <c r="T83" s="66"/>
      <c r="U83" s="66"/>
      <c r="V83" s="66">
        <v>100</v>
      </c>
    </row>
    <row xmlns:x14ac="http://schemas.microsoft.com/office/spreadsheetml/2009/9/ac" r="84" s="163" customFormat="true" ht="12" x14ac:dyDescent="0.2">
      <c r="A84" s="161" t="s">
        <v>204</v>
      </c>
      <c r="B84" s="66">
        <v>2008</v>
      </c>
      <c r="C84" s="162" t="s">
        <v>2</v>
      </c>
      <c r="D84" s="66">
        <v>64502.527732086193</v>
      </c>
      <c r="E84" s="66"/>
      <c r="F84" s="66"/>
      <c r="G84" s="66"/>
      <c r="H84" s="66"/>
      <c r="I84" s="66"/>
      <c r="J84" s="66">
        <v>100</v>
      </c>
      <c r="K84" s="66"/>
      <c r="L84" s="66"/>
      <c r="M84" s="66"/>
      <c r="N84" s="66"/>
      <c r="O84" s="66"/>
      <c r="P84" s="66">
        <v>100</v>
      </c>
      <c r="Q84" s="66"/>
      <c r="R84" s="66"/>
      <c r="S84" s="66"/>
      <c r="T84" s="66"/>
      <c r="U84" s="66"/>
      <c r="V84" s="66">
        <v>100</v>
      </c>
    </row>
    <row xmlns:x14ac="http://schemas.microsoft.com/office/spreadsheetml/2009/9/ac" r="85" s="163" customFormat="true" ht="12" x14ac:dyDescent="0.2">
      <c r="A85" s="161" t="s">
        <v>204</v>
      </c>
      <c r="B85" s="66">
        <v>2009</v>
      </c>
      <c r="C85" s="162" t="s">
        <v>2</v>
      </c>
      <c r="D85" s="66">
        <v>64933.084141960142</v>
      </c>
      <c r="E85" s="66"/>
      <c r="F85" s="66"/>
      <c r="G85" s="66"/>
      <c r="H85" s="66"/>
      <c r="I85" s="66"/>
      <c r="J85" s="66">
        <v>100</v>
      </c>
      <c r="K85" s="66"/>
      <c r="L85" s="66"/>
      <c r="M85" s="66"/>
      <c r="N85" s="66"/>
      <c r="O85" s="66"/>
      <c r="P85" s="66">
        <v>100</v>
      </c>
      <c r="Q85" s="66"/>
      <c r="R85" s="66"/>
      <c r="S85" s="66"/>
      <c r="T85" s="66"/>
      <c r="U85" s="66"/>
      <c r="V85" s="66">
        <v>100</v>
      </c>
    </row>
    <row xmlns:x14ac="http://schemas.microsoft.com/office/spreadsheetml/2009/9/ac" r="86" s="163" customFormat="true" ht="12" x14ac:dyDescent="0.2">
      <c r="A86" s="161" t="s">
        <v>204</v>
      </c>
      <c r="B86" s="66">
        <v>2010</v>
      </c>
      <c r="C86" s="162" t="s">
        <v>2</v>
      </c>
      <c r="D86" s="66">
        <v>65339.614712390903</v>
      </c>
      <c r="E86" s="66"/>
      <c r="F86" s="66"/>
      <c r="G86" s="66"/>
      <c r="H86" s="66"/>
      <c r="I86" s="66"/>
      <c r="J86" s="66">
        <v>100</v>
      </c>
      <c r="K86" s="66"/>
      <c r="L86" s="66"/>
      <c r="M86" s="66"/>
      <c r="N86" s="66"/>
      <c r="O86" s="66"/>
      <c r="P86" s="66">
        <v>100</v>
      </c>
      <c r="Q86" s="66"/>
      <c r="R86" s="66"/>
      <c r="S86" s="66"/>
      <c r="T86" s="66"/>
      <c r="U86" s="66"/>
      <c r="V86" s="66">
        <v>100</v>
      </c>
    </row>
    <row xmlns:x14ac="http://schemas.microsoft.com/office/spreadsheetml/2009/9/ac" r="87" s="163" customFormat="true" ht="12" x14ac:dyDescent="0.2">
      <c r="A87" s="161" t="s">
        <v>204</v>
      </c>
      <c r="B87" s="66">
        <v>2011</v>
      </c>
      <c r="C87" s="162" t="s">
        <v>2</v>
      </c>
      <c r="D87" s="66">
        <v>66135.107407646181</v>
      </c>
      <c r="E87" s="66"/>
      <c r="F87" s="66"/>
      <c r="G87" s="66"/>
      <c r="H87" s="66"/>
      <c r="I87" s="66"/>
      <c r="J87" s="66">
        <v>100</v>
      </c>
      <c r="K87" s="66"/>
      <c r="L87" s="66"/>
      <c r="M87" s="66"/>
      <c r="N87" s="66"/>
      <c r="O87" s="66"/>
      <c r="P87" s="66">
        <v>100</v>
      </c>
      <c r="Q87" s="66"/>
      <c r="R87" s="66"/>
      <c r="S87" s="66"/>
      <c r="T87" s="66"/>
      <c r="U87" s="66"/>
      <c r="V87" s="66">
        <v>100</v>
      </c>
    </row>
    <row xmlns:x14ac="http://schemas.microsoft.com/office/spreadsheetml/2009/9/ac" r="88" s="163" customFormat="true" ht="12" x14ac:dyDescent="0.2">
      <c r="A88" s="161" t="s">
        <v>204</v>
      </c>
      <c r="B88" s="66">
        <v>2012</v>
      </c>
      <c r="C88" s="162" t="s">
        <v>2</v>
      </c>
      <c r="D88" s="66">
        <v>67089.380125045776</v>
      </c>
      <c r="E88" s="66"/>
      <c r="F88" s="66"/>
      <c r="G88" s="66"/>
      <c r="H88" s="66"/>
      <c r="I88" s="66"/>
      <c r="J88" s="66">
        <v>100</v>
      </c>
      <c r="K88" s="66"/>
      <c r="L88" s="66"/>
      <c r="M88" s="66"/>
      <c r="N88" s="66"/>
      <c r="O88" s="66"/>
      <c r="P88" s="66">
        <v>100</v>
      </c>
      <c r="Q88" s="66"/>
      <c r="R88" s="66"/>
      <c r="S88" s="66"/>
      <c r="T88" s="66"/>
      <c r="U88" s="66"/>
      <c r="V88" s="66">
        <v>100</v>
      </c>
    </row>
    <row xmlns:x14ac="http://schemas.microsoft.com/office/spreadsheetml/2009/9/ac" r="89" s="163" customFormat="true" ht="12" x14ac:dyDescent="0.2">
      <c r="A89" s="161" t="s">
        <v>204</v>
      </c>
      <c r="B89" s="66">
        <v>2013</v>
      </c>
      <c r="C89" s="162" t="s">
        <v>2</v>
      </c>
      <c r="D89" s="66">
        <v>68291.431030845633</v>
      </c>
      <c r="E89" s="66"/>
      <c r="F89" s="66"/>
      <c r="G89" s="66"/>
      <c r="H89" s="66"/>
      <c r="I89" s="66"/>
      <c r="J89" s="66">
        <v>100</v>
      </c>
      <c r="K89" s="66"/>
      <c r="L89" s="66"/>
      <c r="M89" s="66"/>
      <c r="N89" s="66"/>
      <c r="O89" s="66"/>
      <c r="P89" s="66">
        <v>100</v>
      </c>
      <c r="Q89" s="66"/>
      <c r="R89" s="66"/>
      <c r="S89" s="66"/>
      <c r="T89" s="66"/>
      <c r="U89" s="66"/>
      <c r="V89" s="66">
        <v>100</v>
      </c>
    </row>
    <row xmlns:x14ac="http://schemas.microsoft.com/office/spreadsheetml/2009/9/ac" r="90" s="163" customFormat="true" ht="12" x14ac:dyDescent="0.2">
      <c r="A90" s="161" t="s">
        <v>204</v>
      </c>
      <c r="B90" s="66">
        <v>2014</v>
      </c>
      <c r="C90" s="162" t="s">
        <v>2</v>
      </c>
      <c r="D90" s="66">
        <v>69783.092023315432</v>
      </c>
      <c r="E90" s="66"/>
      <c r="F90" s="66"/>
      <c r="G90" s="66"/>
      <c r="H90" s="66"/>
      <c r="I90" s="66"/>
      <c r="J90" s="66">
        <v>100</v>
      </c>
      <c r="K90" s="66"/>
      <c r="L90" s="66"/>
      <c r="M90" s="66"/>
      <c r="N90" s="66"/>
      <c r="O90" s="66"/>
      <c r="P90" s="66">
        <v>100</v>
      </c>
      <c r="Q90" s="66"/>
      <c r="R90" s="66"/>
      <c r="S90" s="66"/>
      <c r="T90" s="66"/>
      <c r="U90" s="66"/>
      <c r="V90" s="66">
        <v>100</v>
      </c>
    </row>
    <row xmlns:x14ac="http://schemas.microsoft.com/office/spreadsheetml/2009/9/ac" r="91" s="163" customFormat="true" ht="12" x14ac:dyDescent="0.2">
      <c r="A91" s="161" t="s">
        <v>204</v>
      </c>
      <c r="B91" s="66">
        <v>2015</v>
      </c>
      <c r="C91" s="162" t="s">
        <v>2</v>
      </c>
      <c r="D91" s="66">
        <v>71461.140058593752</v>
      </c>
      <c r="E91" s="66"/>
      <c r="F91" s="66"/>
      <c r="G91" s="66"/>
      <c r="H91" s="66"/>
      <c r="I91" s="66"/>
      <c r="J91" s="66">
        <v>100</v>
      </c>
      <c r="K91" s="66"/>
      <c r="L91" s="66"/>
      <c r="M91" s="66"/>
      <c r="N91" s="66"/>
      <c r="O91" s="66"/>
      <c r="P91" s="66">
        <v>100</v>
      </c>
      <c r="Q91" s="66"/>
      <c r="R91" s="66"/>
      <c r="S91" s="66"/>
      <c r="T91" s="66"/>
      <c r="U91" s="66"/>
      <c r="V91" s="66">
        <v>100</v>
      </c>
    </row>
    <row xmlns:x14ac="http://schemas.microsoft.com/office/spreadsheetml/2009/9/ac" r="92" s="163" customFormat="true" ht="12" x14ac:dyDescent="0.2">
      <c r="A92" s="161" t="s">
        <v>204</v>
      </c>
      <c r="B92" s="66">
        <v>2016</v>
      </c>
      <c r="C92" s="162" t="s">
        <v>2</v>
      </c>
      <c r="D92" s="66">
        <v>73339.572191200263</v>
      </c>
      <c r="E92" s="66"/>
      <c r="F92" s="66"/>
      <c r="G92" s="66"/>
      <c r="H92" s="66"/>
      <c r="I92" s="66"/>
      <c r="J92" s="66">
        <v>100</v>
      </c>
      <c r="K92" s="66"/>
      <c r="L92" s="66"/>
      <c r="M92" s="66"/>
      <c r="N92" s="66"/>
      <c r="O92" s="66"/>
      <c r="P92" s="66">
        <v>100</v>
      </c>
      <c r="Q92" s="66"/>
      <c r="R92" s="66"/>
      <c r="S92" s="66"/>
      <c r="T92" s="66"/>
      <c r="U92" s="66"/>
      <c r="V92" s="66">
        <v>100</v>
      </c>
    </row>
    <row xmlns:x14ac="http://schemas.microsoft.com/office/spreadsheetml/2009/9/ac" r="93" s="163" customFormat="true" ht="12" x14ac:dyDescent="0.2">
      <c r="A93" s="161" t="s">
        <v>204</v>
      </c>
      <c r="B93" s="66">
        <v>2017</v>
      </c>
      <c r="C93" s="162" t="s">
        <v>2</v>
      </c>
      <c r="D93" s="66">
        <v>75464.882322292324</v>
      </c>
      <c r="E93" s="66"/>
      <c r="F93" s="66"/>
      <c r="G93" s="66"/>
      <c r="H93" s="66"/>
      <c r="I93" s="66"/>
      <c r="J93" s="66">
        <v>100</v>
      </c>
      <c r="K93" s="66"/>
      <c r="L93" s="66"/>
      <c r="M93" s="66"/>
      <c r="N93" s="66"/>
      <c r="O93" s="66"/>
      <c r="P93" s="66">
        <v>100</v>
      </c>
      <c r="Q93" s="66"/>
      <c r="R93" s="66"/>
      <c r="S93" s="66"/>
      <c r="T93" s="66"/>
      <c r="U93" s="66"/>
      <c r="V93" s="66">
        <v>100</v>
      </c>
    </row>
    <row xmlns:x14ac="http://schemas.microsoft.com/office/spreadsheetml/2009/9/ac" r="94" s="163" customFormat="true" ht="12" x14ac:dyDescent="0.2">
      <c r="A94" s="161" t="s">
        <v>204</v>
      </c>
      <c r="B94" s="66">
        <v>2018</v>
      </c>
      <c r="C94" s="162" t="s">
        <v>2</v>
      </c>
      <c r="D94" s="66">
        <v>77653.764505577084</v>
      </c>
      <c r="E94" s="66"/>
      <c r="F94" s="66"/>
      <c r="G94" s="66"/>
      <c r="H94" s="66"/>
      <c r="I94" s="66"/>
      <c r="J94" s="66">
        <v>100</v>
      </c>
      <c r="K94" s="66"/>
      <c r="L94" s="66"/>
      <c r="M94" s="66"/>
      <c r="N94" s="66"/>
      <c r="O94" s="66"/>
      <c r="P94" s="66">
        <v>100</v>
      </c>
      <c r="Q94" s="66"/>
      <c r="R94" s="66"/>
      <c r="S94" s="66"/>
      <c r="T94" s="66"/>
      <c r="U94" s="66"/>
      <c r="V94" s="66">
        <v>100</v>
      </c>
    </row>
    <row xmlns:x14ac="http://schemas.microsoft.com/office/spreadsheetml/2009/9/ac" r="95" s="163" customFormat="true" ht="12" x14ac:dyDescent="0.2">
      <c r="A95" s="161" t="s">
        <v>204</v>
      </c>
      <c r="B95" s="66">
        <v>2019</v>
      </c>
      <c r="C95" s="162" t="s">
        <v>2</v>
      </c>
      <c r="D95" s="66">
        <v>79894.820304088586</v>
      </c>
      <c r="E95" s="66"/>
      <c r="F95" s="66"/>
      <c r="G95" s="66"/>
      <c r="H95" s="66"/>
      <c r="I95" s="66"/>
      <c r="J95" s="66">
        <v>100</v>
      </c>
      <c r="K95" s="66"/>
      <c r="L95" s="66"/>
      <c r="M95" s="66"/>
      <c r="N95" s="66"/>
      <c r="O95" s="66"/>
      <c r="P95" s="66">
        <v>100</v>
      </c>
      <c r="Q95" s="66"/>
      <c r="R95" s="66"/>
      <c r="S95" s="66"/>
      <c r="T95" s="66"/>
      <c r="U95" s="66"/>
      <c r="V95" s="66">
        <v>100</v>
      </c>
    </row>
    <row xmlns:x14ac="http://schemas.microsoft.com/office/spreadsheetml/2009/9/ac" r="96" s="163" customFormat="true" ht="12" x14ac:dyDescent="0.2">
      <c r="A96" s="161" t="s">
        <v>204</v>
      </c>
      <c r="B96" s="66">
        <v>2020</v>
      </c>
      <c r="C96" s="162" t="s">
        <v>2</v>
      </c>
      <c r="D96" s="66">
        <v>82065.492420349125</v>
      </c>
      <c r="E96" s="66"/>
      <c r="F96" s="66"/>
      <c r="G96" s="66"/>
      <c r="H96" s="66"/>
      <c r="I96" s="66"/>
      <c r="J96" s="66">
        <v>100</v>
      </c>
      <c r="K96" s="66"/>
      <c r="L96" s="66"/>
      <c r="M96" s="66"/>
      <c r="N96" s="66"/>
      <c r="O96" s="66"/>
      <c r="P96" s="66">
        <v>100</v>
      </c>
      <c r="Q96" s="66"/>
      <c r="R96" s="66"/>
      <c r="S96" s="66"/>
      <c r="T96" s="66"/>
      <c r="U96" s="66"/>
      <c r="V96" s="66">
        <v>100</v>
      </c>
    </row>
    <row xmlns:x14ac="http://schemas.microsoft.com/office/spreadsheetml/2009/9/ac" r="97" s="163" customFormat="true" ht="12" x14ac:dyDescent="0.2">
      <c r="A97" s="161" t="s">
        <v>204</v>
      </c>
      <c r="B97" s="66">
        <v>2021</v>
      </c>
      <c r="C97" s="162" t="s">
        <v>2</v>
      </c>
      <c r="D97" s="66">
        <v>84234.934262542723</v>
      </c>
      <c r="E97" s="66"/>
      <c r="F97" s="66"/>
      <c r="G97" s="66"/>
      <c r="H97" s="66"/>
      <c r="I97" s="66"/>
      <c r="J97" s="66">
        <v>100</v>
      </c>
      <c r="K97" s="66"/>
      <c r="L97" s="66"/>
      <c r="M97" s="66"/>
      <c r="N97" s="66"/>
      <c r="O97" s="66"/>
      <c r="P97" s="66">
        <v>100</v>
      </c>
      <c r="Q97" s="66"/>
      <c r="R97" s="66"/>
      <c r="S97" s="66"/>
      <c r="T97" s="66"/>
      <c r="U97" s="66"/>
      <c r="V97" s="66">
        <v>100</v>
      </c>
    </row>
    <row xmlns:x14ac="http://schemas.microsoft.com/office/spreadsheetml/2009/9/ac" r="98" s="163" customFormat="true" ht="12" x14ac:dyDescent="0.2">
      <c r="A98" s="161" t="s">
        <v>204</v>
      </c>
      <c r="B98" s="66">
        <v>2022</v>
      </c>
      <c r="C98" s="162" t="s">
        <v>2</v>
      </c>
      <c r="D98" s="66">
        <v>86326.437137756351</v>
      </c>
      <c r="E98" s="66"/>
      <c r="F98" s="66"/>
      <c r="G98" s="66"/>
      <c r="H98" s="66"/>
      <c r="I98" s="66"/>
      <c r="J98" s="66">
        <v>100</v>
      </c>
      <c r="K98" s="66"/>
      <c r="L98" s="66"/>
      <c r="M98" s="66"/>
      <c r="N98" s="66"/>
      <c r="O98" s="66"/>
      <c r="P98" s="66">
        <v>100</v>
      </c>
      <c r="Q98" s="66"/>
      <c r="R98" s="66"/>
      <c r="S98" s="66"/>
      <c r="T98" s="66"/>
      <c r="U98" s="66"/>
      <c r="V98" s="66">
        <v>100</v>
      </c>
    </row>
    <row xmlns:x14ac="http://schemas.microsoft.com/office/spreadsheetml/2009/9/ac" r="99" s="163" customFormat="true" ht="12" x14ac:dyDescent="0.2">
      <c r="A99" s="161" t="s">
        <v>204</v>
      </c>
      <c r="B99" s="66">
        <v>2023</v>
      </c>
      <c r="C99" s="162" t="s">
        <v>2</v>
      </c>
      <c r="D99" s="66">
        <v>88358.007560348517</v>
      </c>
      <c r="E99" s="66"/>
      <c r="F99" s="66"/>
      <c r="G99" s="66"/>
      <c r="H99" s="66"/>
      <c r="I99" s="66"/>
      <c r="J99" s="66">
        <v>100</v>
      </c>
      <c r="K99" s="66"/>
      <c r="L99" s="66"/>
      <c r="M99" s="66"/>
      <c r="N99" s="66"/>
      <c r="O99" s="66"/>
      <c r="P99" s="66">
        <v>100</v>
      </c>
      <c r="Q99" s="66"/>
      <c r="R99" s="66"/>
      <c r="S99" s="66"/>
      <c r="T99" s="66"/>
      <c r="U99" s="66"/>
      <c r="V99" s="66">
        <v>100</v>
      </c>
    </row>
    <row xmlns:x14ac="http://schemas.microsoft.com/office/spreadsheetml/2009/9/ac" r="100" s="163" customFormat="true" ht="12" x14ac:dyDescent="0.2">
      <c r="A100" s="161" t="s">
        <v>204</v>
      </c>
      <c r="B100" s="66">
        <v>2024</v>
      </c>
      <c r="C100" s="162" t="s">
        <v>2</v>
      </c>
      <c r="D100" s="66"/>
      <c r="E100" s="66"/>
      <c r="F100" s="66"/>
      <c r="G100" s="66"/>
      <c r="H100" s="66"/>
      <c r="I100" s="66"/>
      <c r="J100" s="66"/>
      <c r="K100" s="66"/>
      <c r="L100" s="66"/>
      <c r="M100" s="66"/>
      <c r="N100" s="66"/>
      <c r="O100" s="66"/>
      <c r="P100" s="66"/>
      <c r="Q100" s="66"/>
      <c r="R100" s="66"/>
      <c r="S100" s="66"/>
      <c r="T100" s="66"/>
      <c r="U100" s="66"/>
      <c r="V100" s="66"/>
    </row>
    <row xmlns:x14ac="http://schemas.microsoft.com/office/spreadsheetml/2009/9/ac" r="101" s="163" customFormat="true" ht="12" x14ac:dyDescent="0.2">
      <c r="A101" s="161" t="s">
        <v>204</v>
      </c>
      <c r="B101" s="66">
        <v>2025</v>
      </c>
      <c r="C101" s="162" t="s">
        <v>2</v>
      </c>
      <c r="D101" s="66"/>
      <c r="E101" s="66"/>
      <c r="F101" s="66"/>
      <c r="G101" s="66"/>
      <c r="H101" s="66"/>
      <c r="I101" s="66"/>
      <c r="J101" s="66"/>
      <c r="K101" s="66"/>
      <c r="L101" s="66"/>
      <c r="M101" s="66"/>
      <c r="N101" s="66"/>
      <c r="O101" s="66"/>
      <c r="P101" s="66"/>
      <c r="Q101" s="66"/>
      <c r="R101" s="66"/>
      <c r="S101" s="66"/>
      <c r="T101" s="66"/>
      <c r="U101" s="66"/>
      <c r="V101" s="66"/>
    </row>
    <row xmlns:x14ac="http://schemas.microsoft.com/office/spreadsheetml/2009/9/ac" r="102" s="163" customFormat="true" ht="12" x14ac:dyDescent="0.2">
      <c r="A102" s="161" t="s">
        <v>204</v>
      </c>
      <c r="B102" s="66">
        <v>2026</v>
      </c>
      <c r="C102" s="162" t="s">
        <v>2</v>
      </c>
      <c r="D102" s="66"/>
      <c r="E102" s="66"/>
      <c r="F102" s="66"/>
      <c r="G102" s="66"/>
      <c r="H102" s="66"/>
      <c r="I102" s="66"/>
      <c r="J102" s="66"/>
      <c r="K102" s="66"/>
      <c r="L102" s="66"/>
      <c r="M102" s="66"/>
      <c r="N102" s="66"/>
      <c r="O102" s="66"/>
      <c r="P102" s="66"/>
      <c r="Q102" s="66"/>
      <c r="R102" s="66"/>
      <c r="S102" s="66"/>
      <c r="T102" s="66"/>
      <c r="U102" s="66"/>
      <c r="V102" s="66"/>
    </row>
    <row xmlns:x14ac="http://schemas.microsoft.com/office/spreadsheetml/2009/9/ac" r="103" s="163" customFormat="true" ht="12" x14ac:dyDescent="0.2">
      <c r="A103" s="161" t="s">
        <v>204</v>
      </c>
      <c r="B103" s="66">
        <v>2027</v>
      </c>
      <c r="C103" s="162" t="s">
        <v>2</v>
      </c>
      <c r="D103" s="66"/>
      <c r="E103" s="66"/>
      <c r="F103" s="66"/>
      <c r="G103" s="66"/>
      <c r="H103" s="66"/>
      <c r="I103" s="66"/>
      <c r="J103" s="66"/>
      <c r="K103" s="66"/>
      <c r="L103" s="66"/>
      <c r="M103" s="66"/>
      <c r="N103" s="66"/>
      <c r="O103" s="66"/>
      <c r="P103" s="66"/>
      <c r="Q103" s="66"/>
      <c r="R103" s="66"/>
      <c r="S103" s="66"/>
      <c r="T103" s="66"/>
      <c r="U103" s="66"/>
      <c r="V103" s="66"/>
    </row>
    <row xmlns:x14ac="http://schemas.microsoft.com/office/spreadsheetml/2009/9/ac" r="104" s="163" customFormat="true" ht="12" x14ac:dyDescent="0.2">
      <c r="A104" s="161" t="s">
        <v>204</v>
      </c>
      <c r="B104" s="66">
        <v>2028</v>
      </c>
      <c r="C104" s="162" t="s">
        <v>2</v>
      </c>
      <c r="D104" s="66"/>
      <c r="E104" s="66"/>
      <c r="F104" s="66"/>
      <c r="G104" s="66"/>
      <c r="H104" s="66"/>
      <c r="I104" s="66"/>
      <c r="J104" s="66"/>
      <c r="K104" s="66"/>
      <c r="L104" s="66"/>
      <c r="M104" s="66"/>
      <c r="N104" s="66"/>
      <c r="O104" s="66"/>
      <c r="P104" s="66"/>
      <c r="Q104" s="66"/>
      <c r="R104" s="66"/>
      <c r="S104" s="66"/>
      <c r="T104" s="66"/>
      <c r="U104" s="66"/>
      <c r="V104" s="66"/>
    </row>
    <row xmlns:x14ac="http://schemas.microsoft.com/office/spreadsheetml/2009/9/ac" r="105" s="163" customFormat="true" ht="12" x14ac:dyDescent="0.2">
      <c r="A105" s="161" t="s">
        <v>204</v>
      </c>
      <c r="B105" s="66">
        <v>2029</v>
      </c>
      <c r="C105" s="162" t="s">
        <v>2</v>
      </c>
      <c r="D105" s="66"/>
      <c r="E105" s="66"/>
      <c r="F105" s="66"/>
      <c r="G105" s="66"/>
      <c r="H105" s="66"/>
      <c r="I105" s="66"/>
      <c r="J105" s="66"/>
      <c r="K105" s="66"/>
      <c r="L105" s="66"/>
      <c r="M105" s="66"/>
      <c r="N105" s="66"/>
      <c r="O105" s="66"/>
      <c r="P105" s="66"/>
      <c r="Q105" s="66"/>
      <c r="R105" s="66"/>
      <c r="S105" s="66"/>
      <c r="T105" s="66"/>
      <c r="U105" s="66"/>
      <c r="V105" s="66"/>
    </row>
    <row xmlns:x14ac="http://schemas.microsoft.com/office/spreadsheetml/2009/9/ac" r="106" s="163" customFormat="true" ht="12" x14ac:dyDescent="0.2">
      <c r="A106" s="161" t="s">
        <v>204</v>
      </c>
      <c r="B106" s="66">
        <v>2030</v>
      </c>
      <c r="C106" s="162" t="s">
        <v>2</v>
      </c>
      <c r="D106" s="66"/>
      <c r="E106" s="66"/>
      <c r="F106" s="66"/>
      <c r="G106" s="66"/>
      <c r="H106" s="66"/>
      <c r="I106" s="66"/>
      <c r="J106" s="66"/>
      <c r="K106" s="66"/>
      <c r="L106" s="66"/>
      <c r="M106" s="66"/>
      <c r="N106" s="66"/>
      <c r="O106" s="66"/>
      <c r="P106" s="66"/>
      <c r="Q106" s="66"/>
      <c r="R106" s="66"/>
      <c r="S106" s="66"/>
      <c r="T106" s="66"/>
      <c r="U106" s="66"/>
      <c r="V106" s="66"/>
    </row>
    <row xmlns:x14ac="http://schemas.microsoft.com/office/spreadsheetml/2009/9/ac" r="107" s="163" customFormat="true" ht="12" x14ac:dyDescent="0.2">
      <c r="A107" s="161" t="s">
        <v>204</v>
      </c>
      <c r="B107" s="66">
        <v>2000</v>
      </c>
      <c r="C107" s="162" t="s">
        <v>16</v>
      </c>
      <c r="D107" s="66">
        <v>11663</v>
      </c>
      <c r="E107" s="66"/>
      <c r="F107" s="66"/>
      <c r="G107" s="66"/>
      <c r="H107" s="66"/>
      <c r="I107" s="66"/>
      <c r="J107" s="66">
        <v>100</v>
      </c>
      <c r="K107" s="66"/>
      <c r="L107" s="66"/>
      <c r="M107" s="66"/>
      <c r="N107" s="66"/>
      <c r="O107" s="66"/>
      <c r="P107" s="66">
        <v>100</v>
      </c>
      <c r="Q107" s="66"/>
      <c r="R107" s="66"/>
      <c r="S107" s="66"/>
      <c r="T107" s="66"/>
      <c r="U107" s="66"/>
      <c r="V107" s="66">
        <v>100</v>
      </c>
    </row>
    <row xmlns:x14ac="http://schemas.microsoft.com/office/spreadsheetml/2009/9/ac" r="108" s="163" customFormat="true" ht="12" x14ac:dyDescent="0.2">
      <c r="A108" s="161" t="s">
        <v>204</v>
      </c>
      <c r="B108" s="66">
        <v>2001</v>
      </c>
      <c r="C108" s="162" t="s">
        <v>16</v>
      </c>
      <c r="D108" s="66">
        <v>11686</v>
      </c>
      <c r="E108" s="66"/>
      <c r="F108" s="66"/>
      <c r="G108" s="66"/>
      <c r="H108" s="66"/>
      <c r="I108" s="66"/>
      <c r="J108" s="66">
        <v>100</v>
      </c>
      <c r="K108" s="66"/>
      <c r="L108" s="66"/>
      <c r="M108" s="66"/>
      <c r="N108" s="66"/>
      <c r="O108" s="66"/>
      <c r="P108" s="66">
        <v>100</v>
      </c>
      <c r="Q108" s="66"/>
      <c r="R108" s="66"/>
      <c r="S108" s="66"/>
      <c r="T108" s="66"/>
      <c r="U108" s="66"/>
      <c r="V108" s="66">
        <v>100</v>
      </c>
    </row>
    <row xmlns:x14ac="http://schemas.microsoft.com/office/spreadsheetml/2009/9/ac" r="109" s="163" customFormat="true" ht="12" x14ac:dyDescent="0.2">
      <c r="A109" s="161" t="s">
        <v>204</v>
      </c>
      <c r="B109" s="66">
        <v>2002</v>
      </c>
      <c r="C109" s="162" t="s">
        <v>16</v>
      </c>
      <c r="D109" s="66">
        <v>11724</v>
      </c>
      <c r="E109" s="66"/>
      <c r="F109" s="66"/>
      <c r="G109" s="66"/>
      <c r="H109" s="66"/>
      <c r="I109" s="66"/>
      <c r="J109" s="66">
        <v>100</v>
      </c>
      <c r="K109" s="66"/>
      <c r="L109" s="66"/>
      <c r="M109" s="66"/>
      <c r="N109" s="66"/>
      <c r="O109" s="66"/>
      <c r="P109" s="66">
        <v>100</v>
      </c>
      <c r="Q109" s="66"/>
      <c r="R109" s="66"/>
      <c r="S109" s="66"/>
      <c r="T109" s="66"/>
      <c r="U109" s="66"/>
      <c r="V109" s="66">
        <v>100</v>
      </c>
    </row>
    <row xmlns:x14ac="http://schemas.microsoft.com/office/spreadsheetml/2009/9/ac" r="110" s="163" customFormat="true" ht="12" x14ac:dyDescent="0.2">
      <c r="A110" s="161" t="s">
        <v>204</v>
      </c>
      <c r="B110" s="66">
        <v>2003</v>
      </c>
      <c r="C110" s="164" t="s">
        <v>16</v>
      </c>
      <c r="D110" s="66">
        <v>11787</v>
      </c>
      <c r="E110" s="66"/>
      <c r="F110" s="66"/>
      <c r="G110" s="66"/>
      <c r="H110" s="66"/>
      <c r="I110" s="66"/>
      <c r="J110" s="66">
        <v>100</v>
      </c>
      <c r="K110" s="66"/>
      <c r="L110" s="66"/>
      <c r="M110" s="66"/>
      <c r="N110" s="66"/>
      <c r="O110" s="66"/>
      <c r="P110" s="66">
        <v>100</v>
      </c>
      <c r="Q110" s="66"/>
      <c r="R110" s="66"/>
      <c r="S110" s="66"/>
      <c r="T110" s="66"/>
      <c r="U110" s="66"/>
      <c r="V110" s="66">
        <v>100</v>
      </c>
      <c r="W110" s="165"/>
      <c r="X110" s="165"/>
      <c r="Y110" s="165"/>
      <c r="Z110" s="165"/>
      <c r="AA110" s="165"/>
      <c r="AB110" s="165"/>
      <c r="AC110" s="165"/>
      <c r="AD110" s="165"/>
      <c r="AE110" s="165"/>
    </row>
    <row xmlns:x14ac="http://schemas.microsoft.com/office/spreadsheetml/2009/9/ac" r="111" s="163" customFormat="true" ht="12" x14ac:dyDescent="0.2">
      <c r="A111" s="161" t="s">
        <v>204</v>
      </c>
      <c r="B111" s="66">
        <v>2004</v>
      </c>
      <c r="C111" s="164" t="s">
        <v>16</v>
      </c>
      <c r="D111" s="66">
        <v>11837</v>
      </c>
      <c r="E111" s="66"/>
      <c r="F111" s="66"/>
      <c r="G111" s="66"/>
      <c r="H111" s="66"/>
      <c r="I111" s="66"/>
      <c r="J111" s="66">
        <v>100</v>
      </c>
      <c r="K111" s="66"/>
      <c r="L111" s="66"/>
      <c r="M111" s="66"/>
      <c r="N111" s="66"/>
      <c r="O111" s="66"/>
      <c r="P111" s="66">
        <v>100</v>
      </c>
      <c r="Q111" s="66"/>
      <c r="R111" s="66"/>
      <c r="S111" s="66"/>
      <c r="T111" s="66"/>
      <c r="U111" s="66"/>
      <c r="V111" s="66">
        <v>100</v>
      </c>
      <c r="W111" s="165"/>
      <c r="X111" s="165"/>
      <c r="Y111" s="165"/>
      <c r="Z111" s="165"/>
      <c r="AA111" s="165"/>
      <c r="AB111" s="165"/>
      <c r="AC111" s="165"/>
      <c r="AD111" s="165"/>
      <c r="AE111" s="165"/>
    </row>
    <row xmlns:x14ac="http://schemas.microsoft.com/office/spreadsheetml/2009/9/ac" r="112" s="163" customFormat="true" ht="12" x14ac:dyDescent="0.2">
      <c r="A112" s="161" t="s">
        <v>204</v>
      </c>
      <c r="B112" s="66">
        <v>2005</v>
      </c>
      <c r="C112" s="164" t="s">
        <v>16</v>
      </c>
      <c r="D112" s="66">
        <v>11979</v>
      </c>
      <c r="E112" s="66"/>
      <c r="F112" s="66"/>
      <c r="G112" s="66"/>
      <c r="H112" s="66"/>
      <c r="I112" s="66"/>
      <c r="J112" s="66">
        <v>100</v>
      </c>
      <c r="K112" s="66"/>
      <c r="L112" s="66"/>
      <c r="M112" s="66"/>
      <c r="N112" s="66"/>
      <c r="O112" s="66"/>
      <c r="P112" s="66">
        <v>100</v>
      </c>
      <c r="Q112" s="66"/>
      <c r="R112" s="66"/>
      <c r="S112" s="66"/>
      <c r="T112" s="66"/>
      <c r="U112" s="66"/>
      <c r="V112" s="66">
        <v>100</v>
      </c>
      <c r="W112" s="165"/>
      <c r="X112" s="165"/>
      <c r="Y112" s="165"/>
      <c r="Z112" s="165"/>
      <c r="AA112" s="165"/>
      <c r="AB112" s="165"/>
      <c r="AC112" s="165"/>
      <c r="AD112" s="165"/>
      <c r="AE112" s="165"/>
    </row>
    <row xmlns:x14ac="http://schemas.microsoft.com/office/spreadsheetml/2009/9/ac" r="113" s="163" customFormat="true" ht="12" x14ac:dyDescent="0.2">
      <c r="A113" s="161" t="s">
        <v>204</v>
      </c>
      <c r="B113" s="66">
        <v>2006</v>
      </c>
      <c r="C113" s="164" t="s">
        <v>16</v>
      </c>
      <c r="D113" s="66">
        <v>12240</v>
      </c>
      <c r="E113" s="66"/>
      <c r="F113" s="66"/>
      <c r="G113" s="66"/>
      <c r="H113" s="66"/>
      <c r="I113" s="66"/>
      <c r="J113" s="66">
        <v>100</v>
      </c>
      <c r="K113" s="66"/>
      <c r="L113" s="66"/>
      <c r="M113" s="66"/>
      <c r="N113" s="66"/>
      <c r="O113" s="66"/>
      <c r="P113" s="66">
        <v>100</v>
      </c>
      <c r="Q113" s="66"/>
      <c r="R113" s="66"/>
      <c r="S113" s="66"/>
      <c r="T113" s="66"/>
      <c r="U113" s="66"/>
      <c r="V113" s="66">
        <v>100</v>
      </c>
      <c r="W113" s="165"/>
      <c r="X113" s="165"/>
      <c r="Y113" s="165"/>
      <c r="Z113" s="165"/>
      <c r="AA113" s="165"/>
      <c r="AB113" s="165"/>
      <c r="AC113" s="165"/>
      <c r="AD113" s="165"/>
      <c r="AE113" s="165"/>
    </row>
    <row xmlns:x14ac="http://schemas.microsoft.com/office/spreadsheetml/2009/9/ac" r="114" s="163" customFormat="true" ht="12" x14ac:dyDescent="0.2">
      <c r="A114" s="161" t="s">
        <v>204</v>
      </c>
      <c r="B114" s="66">
        <v>2007</v>
      </c>
      <c r="C114" s="164" t="s">
        <v>16</v>
      </c>
      <c r="D114" s="66">
        <v>12450</v>
      </c>
      <c r="E114" s="66"/>
      <c r="F114" s="66"/>
      <c r="G114" s="66"/>
      <c r="H114" s="66"/>
      <c r="I114" s="66"/>
      <c r="J114" s="66">
        <v>100</v>
      </c>
      <c r="K114" s="66"/>
      <c r="L114" s="66"/>
      <c r="M114" s="66"/>
      <c r="N114" s="66"/>
      <c r="O114" s="66"/>
      <c r="P114" s="66">
        <v>100</v>
      </c>
      <c r="Q114" s="66"/>
      <c r="R114" s="66"/>
      <c r="S114" s="66"/>
      <c r="T114" s="66"/>
      <c r="U114" s="66"/>
      <c r="V114" s="66">
        <v>100</v>
      </c>
      <c r="W114" s="165"/>
      <c r="X114" s="165"/>
      <c r="Y114" s="165"/>
      <c r="Z114" s="165"/>
      <c r="AA114" s="165"/>
      <c r="AB114" s="165"/>
      <c r="AC114" s="165"/>
      <c r="AD114" s="165"/>
      <c r="AE114" s="165"/>
    </row>
    <row xmlns:x14ac="http://schemas.microsoft.com/office/spreadsheetml/2009/9/ac" r="115" s="163" customFormat="true" ht="12" x14ac:dyDescent="0.2">
      <c r="A115" s="161" t="s">
        <v>204</v>
      </c>
      <c r="B115" s="66">
        <v>2008</v>
      </c>
      <c r="C115" s="164" t="s">
        <v>16</v>
      </c>
      <c r="D115" s="66">
        <v>12615</v>
      </c>
      <c r="E115" s="66"/>
      <c r="F115" s="66"/>
      <c r="G115" s="66"/>
      <c r="H115" s="66"/>
      <c r="I115" s="66"/>
      <c r="J115" s="66">
        <v>100</v>
      </c>
      <c r="K115" s="66"/>
      <c r="L115" s="66"/>
      <c r="M115" s="66"/>
      <c r="N115" s="66"/>
      <c r="O115" s="66"/>
      <c r="P115" s="66">
        <v>100</v>
      </c>
      <c r="Q115" s="66"/>
      <c r="R115" s="66"/>
      <c r="S115" s="66"/>
      <c r="T115" s="66"/>
      <c r="U115" s="66"/>
      <c r="V115" s="66">
        <v>100</v>
      </c>
      <c r="W115" s="165"/>
      <c r="X115" s="165"/>
      <c r="Y115" s="165"/>
      <c r="Z115" s="165"/>
      <c r="AA115" s="165"/>
      <c r="AB115" s="165"/>
      <c r="AC115" s="165"/>
      <c r="AD115" s="165"/>
      <c r="AE115" s="165"/>
    </row>
    <row xmlns:x14ac="http://schemas.microsoft.com/office/spreadsheetml/2009/9/ac" r="116" s="163" customFormat="true" ht="12" x14ac:dyDescent="0.2">
      <c r="A116" s="161" t="s">
        <v>204</v>
      </c>
      <c r="B116" s="66">
        <v>2009</v>
      </c>
      <c r="C116" s="166" t="s">
        <v>16</v>
      </c>
      <c r="D116" s="66">
        <v>12803</v>
      </c>
      <c r="E116" s="66"/>
      <c r="F116" s="66"/>
      <c r="G116" s="66"/>
      <c r="H116" s="66"/>
      <c r="I116" s="66"/>
      <c r="J116" s="66">
        <v>100</v>
      </c>
      <c r="K116" s="66"/>
      <c r="L116" s="66"/>
      <c r="M116" s="66"/>
      <c r="N116" s="66"/>
      <c r="O116" s="66"/>
      <c r="P116" s="66">
        <v>100</v>
      </c>
      <c r="Q116" s="66"/>
      <c r="R116" s="66"/>
      <c r="S116" s="66"/>
      <c r="T116" s="66"/>
      <c r="U116" s="66"/>
      <c r="V116" s="66">
        <v>100</v>
      </c>
      <c r="W116" s="166"/>
      <c r="X116" s="166"/>
      <c r="Y116" s="166"/>
      <c r="Z116" s="166"/>
      <c r="AA116" s="166"/>
      <c r="AB116" s="166"/>
      <c r="AC116" s="166"/>
    </row>
    <row xmlns:x14ac="http://schemas.microsoft.com/office/spreadsheetml/2009/9/ac" r="117" s="163" customFormat="true" ht="12" x14ac:dyDescent="0.2">
      <c r="A117" s="161" t="s">
        <v>204</v>
      </c>
      <c r="B117" s="66">
        <v>2010</v>
      </c>
      <c r="C117" s="166" t="s">
        <v>16</v>
      </c>
      <c r="D117" s="66">
        <v>12991</v>
      </c>
      <c r="E117" s="66"/>
      <c r="F117" s="66"/>
      <c r="G117" s="66"/>
      <c r="H117" s="66"/>
      <c r="I117" s="66"/>
      <c r="J117" s="66">
        <v>100</v>
      </c>
      <c r="K117" s="66"/>
      <c r="L117" s="66"/>
      <c r="M117" s="66"/>
      <c r="N117" s="66"/>
      <c r="O117" s="66"/>
      <c r="P117" s="66">
        <v>100</v>
      </c>
      <c r="Q117" s="66"/>
      <c r="R117" s="66"/>
      <c r="S117" s="66"/>
      <c r="T117" s="66"/>
      <c r="U117" s="66"/>
      <c r="V117" s="66">
        <v>100</v>
      </c>
      <c r="W117" s="166"/>
      <c r="X117" s="166"/>
      <c r="Y117" s="166"/>
      <c r="Z117" s="166"/>
      <c r="AA117" s="166"/>
      <c r="AB117" s="166"/>
      <c r="AC117" s="166"/>
    </row>
    <row xmlns:x14ac="http://schemas.microsoft.com/office/spreadsheetml/2009/9/ac" r="118" s="163" customFormat="true" ht="12" x14ac:dyDescent="0.2">
      <c r="A118" s="161" t="s">
        <v>204</v>
      </c>
      <c r="B118" s="66">
        <v>2011</v>
      </c>
      <c r="C118" s="166" t="s">
        <v>16</v>
      </c>
      <c r="D118" s="66">
        <v>13418</v>
      </c>
      <c r="E118" s="66"/>
      <c r="F118" s="66"/>
      <c r="G118" s="66"/>
      <c r="H118" s="66"/>
      <c r="I118" s="66"/>
      <c r="J118" s="66">
        <v>100</v>
      </c>
      <c r="K118" s="66"/>
      <c r="L118" s="66"/>
      <c r="M118" s="66"/>
      <c r="N118" s="66"/>
      <c r="O118" s="66"/>
      <c r="P118" s="66">
        <v>100</v>
      </c>
      <c r="Q118" s="66"/>
      <c r="R118" s="66"/>
      <c r="S118" s="66"/>
      <c r="T118" s="66"/>
      <c r="U118" s="66"/>
      <c r="V118" s="66">
        <v>100</v>
      </c>
      <c r="W118" s="166"/>
      <c r="X118" s="166"/>
      <c r="Y118" s="166"/>
      <c r="Z118" s="166"/>
      <c r="AA118" s="166"/>
      <c r="AB118" s="166"/>
      <c r="AC118" s="166"/>
      <c r="AD118" s="166"/>
    </row>
    <row xmlns:x14ac="http://schemas.microsoft.com/office/spreadsheetml/2009/9/ac" r="119" s="163" customFormat="true" ht="12" x14ac:dyDescent="0.2">
      <c r="A119" s="161" t="s">
        <v>204</v>
      </c>
      <c r="B119" s="66">
        <v>2012</v>
      </c>
      <c r="C119" s="166" t="s">
        <v>16</v>
      </c>
      <c r="D119" s="66">
        <v>13985</v>
      </c>
      <c r="E119" s="66"/>
      <c r="F119" s="66"/>
      <c r="G119" s="66"/>
      <c r="H119" s="66"/>
      <c r="I119" s="66"/>
      <c r="J119" s="66">
        <v>100</v>
      </c>
      <c r="K119" s="66"/>
      <c r="L119" s="66"/>
      <c r="M119" s="66"/>
      <c r="N119" s="66"/>
      <c r="O119" s="66"/>
      <c r="P119" s="66">
        <v>100</v>
      </c>
      <c r="Q119" s="66"/>
      <c r="R119" s="66"/>
      <c r="S119" s="66"/>
      <c r="T119" s="66"/>
      <c r="U119" s="66"/>
      <c r="V119" s="66">
        <v>100</v>
      </c>
      <c r="W119" s="166"/>
      <c r="X119" s="166"/>
      <c r="Y119" s="166"/>
      <c r="Z119" s="166"/>
      <c r="AA119" s="166"/>
      <c r="AB119" s="166"/>
      <c r="AC119" s="166"/>
      <c r="AD119" s="166"/>
    </row>
    <row xmlns:x14ac="http://schemas.microsoft.com/office/spreadsheetml/2009/9/ac" r="120" s="163" customFormat="true" ht="12" x14ac:dyDescent="0.2">
      <c r="A120" s="161" t="s">
        <v>204</v>
      </c>
      <c r="B120" s="66">
        <v>2013</v>
      </c>
      <c r="C120" s="166" t="s">
        <v>16</v>
      </c>
      <c r="D120" s="66">
        <v>14649</v>
      </c>
      <c r="E120" s="66"/>
      <c r="F120" s="66"/>
      <c r="G120" s="66"/>
      <c r="H120" s="66"/>
      <c r="I120" s="66"/>
      <c r="J120" s="66">
        <v>100</v>
      </c>
      <c r="K120" s="66"/>
      <c r="L120" s="66"/>
      <c r="M120" s="66"/>
      <c r="N120" s="66"/>
      <c r="O120" s="66"/>
      <c r="P120" s="66">
        <v>100</v>
      </c>
      <c r="Q120" s="66"/>
      <c r="R120" s="66"/>
      <c r="S120" s="66"/>
      <c r="T120" s="66"/>
      <c r="U120" s="66"/>
      <c r="V120" s="66">
        <v>100</v>
      </c>
      <c r="W120" s="166"/>
      <c r="X120" s="166"/>
      <c r="Y120" s="166"/>
      <c r="Z120" s="166"/>
      <c r="AA120" s="166"/>
      <c r="AB120" s="166"/>
      <c r="AC120" s="166"/>
      <c r="AD120" s="166"/>
    </row>
    <row xmlns:x14ac="http://schemas.microsoft.com/office/spreadsheetml/2009/9/ac" r="121" s="163" customFormat="true" ht="12" x14ac:dyDescent="0.2">
      <c r="A121" s="161" t="s">
        <v>204</v>
      </c>
      <c r="B121" s="66">
        <v>2014</v>
      </c>
      <c r="C121" s="166" t="s">
        <v>16</v>
      </c>
      <c r="D121" s="66">
        <v>15351</v>
      </c>
      <c r="E121" s="66"/>
      <c r="F121" s="66"/>
      <c r="G121" s="66"/>
      <c r="H121" s="66"/>
      <c r="I121" s="66"/>
      <c r="J121" s="66">
        <v>100</v>
      </c>
      <c r="K121" s="66"/>
      <c r="L121" s="66"/>
      <c r="M121" s="66"/>
      <c r="N121" s="66"/>
      <c r="O121" s="66"/>
      <c r="P121" s="66">
        <v>100</v>
      </c>
      <c r="Q121" s="66"/>
      <c r="R121" s="66"/>
      <c r="S121" s="66"/>
      <c r="T121" s="66"/>
      <c r="U121" s="66"/>
      <c r="V121" s="66">
        <v>100</v>
      </c>
      <c r="W121" s="166"/>
      <c r="X121" s="166"/>
      <c r="Y121" s="166"/>
      <c r="Z121" s="166"/>
      <c r="AA121" s="166"/>
      <c r="AB121" s="166"/>
      <c r="AC121" s="166"/>
      <c r="AD121" s="166"/>
    </row>
    <row xmlns:x14ac="http://schemas.microsoft.com/office/spreadsheetml/2009/9/ac" r="122" s="163" customFormat="true" ht="12" x14ac:dyDescent="0.2">
      <c r="A122" s="161" t="s">
        <v>204</v>
      </c>
      <c r="B122" s="66">
        <v>2015</v>
      </c>
      <c r="C122" s="166" t="s">
        <v>16</v>
      </c>
      <c r="D122" s="66">
        <v>15946</v>
      </c>
      <c r="E122" s="66"/>
      <c r="F122" s="66"/>
      <c r="G122" s="66"/>
      <c r="H122" s="66"/>
      <c r="I122" s="66"/>
      <c r="J122" s="66">
        <v>100</v>
      </c>
      <c r="K122" s="66"/>
      <c r="L122" s="66"/>
      <c r="M122" s="66"/>
      <c r="N122" s="66"/>
      <c r="O122" s="66"/>
      <c r="P122" s="66">
        <v>100</v>
      </c>
      <c r="Q122" s="66"/>
      <c r="R122" s="66"/>
      <c r="S122" s="66"/>
      <c r="T122" s="66"/>
      <c r="U122" s="66"/>
      <c r="V122" s="66">
        <v>100</v>
      </c>
      <c r="W122" s="166"/>
      <c r="X122" s="166"/>
      <c r="Y122" s="166"/>
      <c r="Z122" s="166"/>
      <c r="AA122" s="166"/>
      <c r="AB122" s="166"/>
      <c r="AC122" s="166"/>
      <c r="AD122" s="166"/>
    </row>
    <row xmlns:x14ac="http://schemas.microsoft.com/office/spreadsheetml/2009/9/ac" r="123" s="163" customFormat="true" ht="12" x14ac:dyDescent="0.2">
      <c r="A123" s="161" t="s">
        <v>204</v>
      </c>
      <c r="B123" s="66">
        <v>2016</v>
      </c>
      <c r="C123" s="166" t="s">
        <v>16</v>
      </c>
      <c r="D123" s="66">
        <v>16418</v>
      </c>
      <c r="E123" s="66"/>
      <c r="F123" s="66"/>
      <c r="G123" s="66"/>
      <c r="H123" s="66"/>
      <c r="I123" s="66"/>
      <c r="J123" s="66">
        <v>100</v>
      </c>
      <c r="K123" s="66"/>
      <c r="L123" s="66"/>
      <c r="M123" s="66"/>
      <c r="N123" s="66"/>
      <c r="O123" s="66"/>
      <c r="P123" s="66">
        <v>100</v>
      </c>
      <c r="Q123" s="66"/>
      <c r="R123" s="66"/>
      <c r="S123" s="66"/>
      <c r="T123" s="66"/>
      <c r="U123" s="66"/>
      <c r="V123" s="66">
        <v>100</v>
      </c>
      <c r="W123" s="166"/>
      <c r="X123" s="166"/>
      <c r="Y123" s="166"/>
      <c r="Z123" s="166"/>
      <c r="AA123" s="166"/>
      <c r="AB123" s="166"/>
      <c r="AC123" s="166"/>
      <c r="AD123" s="166"/>
    </row>
    <row xmlns:x14ac="http://schemas.microsoft.com/office/spreadsheetml/2009/9/ac" r="124" s="163" customFormat="true" ht="12" x14ac:dyDescent="0.2">
      <c r="A124" s="161" t="s">
        <v>204</v>
      </c>
      <c r="B124" s="66">
        <v>2017</v>
      </c>
      <c r="C124" s="166" t="s">
        <v>16</v>
      </c>
      <c r="D124" s="66">
        <v>16794</v>
      </c>
      <c r="E124" s="66"/>
      <c r="F124" s="66"/>
      <c r="G124" s="66"/>
      <c r="H124" s="66"/>
      <c r="I124" s="66"/>
      <c r="J124" s="66">
        <v>100</v>
      </c>
      <c r="K124" s="66"/>
      <c r="L124" s="66"/>
      <c r="M124" s="66"/>
      <c r="N124" s="66"/>
      <c r="O124" s="66"/>
      <c r="P124" s="66">
        <v>100</v>
      </c>
      <c r="Q124" s="66"/>
      <c r="R124" s="66"/>
      <c r="S124" s="66"/>
      <c r="T124" s="66"/>
      <c r="U124" s="66"/>
      <c r="V124" s="66">
        <v>100</v>
      </c>
      <c r="W124" s="166"/>
      <c r="X124" s="166"/>
      <c r="Y124" s="166"/>
      <c r="Z124" s="166"/>
      <c r="AA124" s="166"/>
      <c r="AB124" s="166"/>
      <c r="AC124" s="166"/>
      <c r="AD124" s="166"/>
    </row>
    <row xmlns:x14ac="http://schemas.microsoft.com/office/spreadsheetml/2009/9/ac" r="125" s="163" customFormat="true" ht="12" x14ac:dyDescent="0.2">
      <c r="A125" s="161" t="s">
        <v>204</v>
      </c>
      <c r="B125" s="66">
        <v>2018</v>
      </c>
      <c r="C125" s="166" t="s">
        <v>16</v>
      </c>
      <c r="D125" s="66">
        <v>17088</v>
      </c>
      <c r="E125" s="66"/>
      <c r="F125" s="66"/>
      <c r="G125" s="66"/>
      <c r="H125" s="66"/>
      <c r="I125" s="66"/>
      <c r="J125" s="66">
        <v>100</v>
      </c>
      <c r="K125" s="66"/>
      <c r="L125" s="66"/>
      <c r="M125" s="66"/>
      <c r="N125" s="66"/>
      <c r="O125" s="66"/>
      <c r="P125" s="66">
        <v>100</v>
      </c>
      <c r="Q125" s="66"/>
      <c r="R125" s="66"/>
      <c r="S125" s="66"/>
      <c r="T125" s="66"/>
      <c r="U125" s="66"/>
      <c r="V125" s="66">
        <v>100</v>
      </c>
      <c r="W125" s="166"/>
      <c r="X125" s="166"/>
      <c r="Y125" s="166"/>
      <c r="Z125" s="166"/>
      <c r="AA125" s="166"/>
      <c r="AB125" s="166"/>
      <c r="AC125" s="166"/>
      <c r="AD125" s="166"/>
    </row>
    <row xmlns:x14ac="http://schemas.microsoft.com/office/spreadsheetml/2009/9/ac" r="126" s="163" customFormat="true" ht="12" x14ac:dyDescent="0.2">
      <c r="A126" s="161" t="s">
        <v>204</v>
      </c>
      <c r="B126" s="66">
        <v>2019</v>
      </c>
      <c r="C126" s="166" t="s">
        <v>16</v>
      </c>
      <c r="D126" s="66">
        <v>17347</v>
      </c>
      <c r="E126" s="66"/>
      <c r="F126" s="66"/>
      <c r="G126" s="66"/>
      <c r="H126" s="66"/>
      <c r="I126" s="66"/>
      <c r="J126" s="66">
        <v>100</v>
      </c>
      <c r="K126" s="66"/>
      <c r="L126" s="66"/>
      <c r="M126" s="66"/>
      <c r="N126" s="66"/>
      <c r="O126" s="66"/>
      <c r="P126" s="66">
        <v>100</v>
      </c>
      <c r="Q126" s="66"/>
      <c r="R126" s="66"/>
      <c r="S126" s="66"/>
      <c r="T126" s="66"/>
      <c r="U126" s="66"/>
      <c r="V126" s="66">
        <v>100</v>
      </c>
      <c r="W126" s="166"/>
      <c r="X126" s="166"/>
      <c r="Y126" s="166"/>
      <c r="Z126" s="166"/>
      <c r="AA126" s="166"/>
      <c r="AB126" s="166"/>
      <c r="AC126" s="166"/>
      <c r="AD126" s="166"/>
    </row>
    <row xmlns:x14ac="http://schemas.microsoft.com/office/spreadsheetml/2009/9/ac" r="127" s="163" customFormat="true" ht="12" x14ac:dyDescent="0.2">
      <c r="A127" s="161" t="s">
        <v>204</v>
      </c>
      <c r="B127" s="66">
        <v>2020</v>
      </c>
      <c r="C127" s="166" t="s">
        <v>16</v>
      </c>
      <c r="D127" s="66">
        <v>17553</v>
      </c>
      <c r="E127" s="66"/>
      <c r="F127" s="66"/>
      <c r="G127" s="66"/>
      <c r="H127" s="66"/>
      <c r="I127" s="66"/>
      <c r="J127" s="66">
        <v>100</v>
      </c>
      <c r="K127" s="66"/>
      <c r="L127" s="66"/>
      <c r="M127" s="66"/>
      <c r="N127" s="66"/>
      <c r="O127" s="66"/>
      <c r="P127" s="66">
        <v>100</v>
      </c>
      <c r="Q127" s="66"/>
      <c r="R127" s="66"/>
      <c r="S127" s="66"/>
      <c r="T127" s="66"/>
      <c r="U127" s="66"/>
      <c r="V127" s="66">
        <v>100</v>
      </c>
      <c r="W127" s="166"/>
      <c r="X127" s="166"/>
      <c r="Y127" s="166"/>
      <c r="Z127" s="166"/>
      <c r="AA127" s="166"/>
      <c r="AB127" s="166"/>
      <c r="AC127" s="166"/>
      <c r="AD127" s="166"/>
    </row>
    <row xmlns:x14ac="http://schemas.microsoft.com/office/spreadsheetml/2009/9/ac" r="128" s="163" customFormat="true" ht="12" x14ac:dyDescent="0.2">
      <c r="A128" s="166" t="s">
        <v>204</v>
      </c>
      <c r="B128" s="66">
        <v>2021</v>
      </c>
      <c r="C128" s="166" t="s">
        <v>16</v>
      </c>
      <c r="D128" s="66">
        <v>17725</v>
      </c>
      <c r="E128" s="66"/>
      <c r="F128" s="66"/>
      <c r="G128" s="66"/>
      <c r="H128" s="66"/>
      <c r="I128" s="66"/>
      <c r="J128" s="66">
        <v>100</v>
      </c>
      <c r="K128" s="66"/>
      <c r="L128" s="66"/>
      <c r="M128" s="66"/>
      <c r="N128" s="66"/>
      <c r="O128" s="66"/>
      <c r="P128" s="66">
        <v>100</v>
      </c>
      <c r="Q128" s="66"/>
      <c r="R128" s="66"/>
      <c r="S128" s="66"/>
      <c r="T128" s="66"/>
      <c r="U128" s="66"/>
      <c r="V128" s="66">
        <v>100</v>
      </c>
      <c r="W128" s="166"/>
      <c r="X128" s="166"/>
      <c r="Y128" s="166"/>
      <c r="Z128" s="166"/>
      <c r="AA128" s="166"/>
      <c r="AB128" s="166"/>
      <c r="AC128" s="166"/>
      <c r="AD128" s="166"/>
    </row>
    <row xmlns:x14ac="http://schemas.microsoft.com/office/spreadsheetml/2009/9/ac" r="129" s="163" customFormat="true" ht="12" x14ac:dyDescent="0.2">
      <c r="A129" s="166" t="s">
        <v>204</v>
      </c>
      <c r="B129" s="66">
        <v>2022</v>
      </c>
      <c r="C129" s="166" t="s">
        <v>16</v>
      </c>
      <c r="D129" s="66">
        <v>17882</v>
      </c>
      <c r="E129" s="66"/>
      <c r="F129" s="66"/>
      <c r="G129" s="66"/>
      <c r="H129" s="66"/>
      <c r="I129" s="66"/>
      <c r="J129" s="66">
        <v>100</v>
      </c>
      <c r="K129" s="66"/>
      <c r="L129" s="66"/>
      <c r="M129" s="66"/>
      <c r="N129" s="66"/>
      <c r="O129" s="66"/>
      <c r="P129" s="66">
        <v>100</v>
      </c>
      <c r="Q129" s="66"/>
      <c r="R129" s="66"/>
      <c r="S129" s="66"/>
      <c r="T129" s="66"/>
      <c r="U129" s="66"/>
      <c r="V129" s="66">
        <v>100</v>
      </c>
      <c r="W129" s="166"/>
      <c r="X129" s="166"/>
      <c r="Y129" s="166"/>
      <c r="Z129" s="166"/>
      <c r="AA129" s="166"/>
      <c r="AB129" s="166"/>
      <c r="AC129" s="166"/>
      <c r="AD129" s="166"/>
    </row>
    <row xmlns:x14ac="http://schemas.microsoft.com/office/spreadsheetml/2009/9/ac" r="130" s="163" customFormat="true" ht="12" x14ac:dyDescent="0.2">
      <c r="A130" s="166" t="s">
        <v>204</v>
      </c>
      <c r="B130" s="66">
        <v>2023</v>
      </c>
      <c r="C130" s="166" t="s">
        <v>16</v>
      </c>
      <c r="D130" s="66">
        <v>17955</v>
      </c>
      <c r="E130" s="66"/>
      <c r="F130" s="66"/>
      <c r="G130" s="66"/>
      <c r="H130" s="66"/>
      <c r="I130" s="66"/>
      <c r="J130" s="66">
        <v>100</v>
      </c>
      <c r="K130" s="66"/>
      <c r="L130" s="66"/>
      <c r="M130" s="66"/>
      <c r="N130" s="66"/>
      <c r="O130" s="66"/>
      <c r="P130" s="66">
        <v>100</v>
      </c>
      <c r="Q130" s="66"/>
      <c r="R130" s="66"/>
      <c r="S130" s="66"/>
      <c r="T130" s="66"/>
      <c r="U130" s="66"/>
      <c r="V130" s="66">
        <v>100</v>
      </c>
      <c r="W130" s="166"/>
      <c r="X130" s="166"/>
      <c r="Y130" s="166"/>
      <c r="Z130" s="166"/>
      <c r="AA130" s="166"/>
      <c r="AB130" s="166"/>
      <c r="AC130" s="166"/>
      <c r="AD130" s="166"/>
    </row>
    <row xmlns:x14ac="http://schemas.microsoft.com/office/spreadsheetml/2009/9/ac" r="131" s="163" customFormat="true" ht="12" x14ac:dyDescent="0.2">
      <c r="A131" s="166" t="s">
        <v>204</v>
      </c>
      <c r="B131" s="66">
        <v>2024</v>
      </c>
      <c r="C131" s="166" t="s">
        <v>16</v>
      </c>
      <c r="D131" s="66"/>
      <c r="E131" s="66"/>
      <c r="F131" s="66"/>
      <c r="G131" s="66"/>
      <c r="H131" s="66"/>
      <c r="I131" s="66"/>
      <c r="J131" s="66"/>
      <c r="K131" s="66"/>
      <c r="L131" s="66"/>
      <c r="M131" s="66"/>
      <c r="N131" s="66"/>
      <c r="O131" s="66"/>
      <c r="P131" s="66"/>
      <c r="Q131" s="66"/>
      <c r="R131" s="66"/>
      <c r="S131" s="66"/>
      <c r="T131" s="66"/>
      <c r="U131" s="66"/>
      <c r="V131" s="66"/>
      <c r="W131" s="166"/>
      <c r="X131" s="166"/>
      <c r="Y131" s="166"/>
      <c r="Z131" s="166"/>
      <c r="AA131" s="166"/>
      <c r="AB131" s="166"/>
      <c r="AC131" s="166"/>
      <c r="AD131" s="166"/>
    </row>
    <row xmlns:x14ac="http://schemas.microsoft.com/office/spreadsheetml/2009/9/ac" r="132" s="163" customFormat="true" ht="12" x14ac:dyDescent="0.2">
      <c r="A132" s="166" t="s">
        <v>204</v>
      </c>
      <c r="B132" s="66">
        <v>2025</v>
      </c>
      <c r="C132" s="166" t="s">
        <v>16</v>
      </c>
      <c r="D132" s="66"/>
      <c r="E132" s="66"/>
      <c r="F132" s="66"/>
      <c r="G132" s="66"/>
      <c r="H132" s="66"/>
      <c r="I132" s="66"/>
      <c r="J132" s="66"/>
      <c r="K132" s="66"/>
      <c r="L132" s="66"/>
      <c r="M132" s="66"/>
      <c r="N132" s="66"/>
      <c r="O132" s="66"/>
      <c r="P132" s="66"/>
      <c r="Q132" s="66"/>
      <c r="R132" s="66"/>
      <c r="S132" s="66"/>
      <c r="T132" s="66"/>
      <c r="U132" s="66"/>
      <c r="V132" s="66"/>
      <c r="W132" s="166"/>
      <c r="X132" s="166"/>
      <c r="Y132" s="166"/>
      <c r="Z132" s="166"/>
      <c r="AA132" s="166"/>
      <c r="AB132" s="166"/>
      <c r="AC132" s="166"/>
      <c r="AD132" s="166"/>
    </row>
    <row xmlns:x14ac="http://schemas.microsoft.com/office/spreadsheetml/2009/9/ac" r="133" s="163" customFormat="true" ht="12" x14ac:dyDescent="0.2">
      <c r="A133" s="166" t="s">
        <v>204</v>
      </c>
      <c r="B133" s="66">
        <v>2026</v>
      </c>
      <c r="C133" s="166" t="s">
        <v>16</v>
      </c>
      <c r="D133" s="66"/>
      <c r="E133" s="66"/>
      <c r="F133" s="66"/>
      <c r="G133" s="66"/>
      <c r="H133" s="66"/>
      <c r="I133" s="66"/>
      <c r="J133" s="66"/>
      <c r="K133" s="66"/>
      <c r="L133" s="66"/>
      <c r="M133" s="66"/>
      <c r="N133" s="66"/>
      <c r="O133" s="66"/>
      <c r="P133" s="66"/>
      <c r="Q133" s="66"/>
      <c r="R133" s="66"/>
      <c r="S133" s="66"/>
      <c r="T133" s="66"/>
      <c r="U133" s="66"/>
      <c r="V133" s="66"/>
      <c r="W133" s="166"/>
      <c r="X133" s="166"/>
      <c r="Y133" s="166"/>
      <c r="Z133" s="166"/>
      <c r="AA133" s="166"/>
      <c r="AB133" s="166"/>
      <c r="AC133" s="166"/>
      <c r="AD133" s="166"/>
    </row>
    <row xmlns:x14ac="http://schemas.microsoft.com/office/spreadsheetml/2009/9/ac" r="134" s="163" customFormat="true" ht="12" x14ac:dyDescent="0.2">
      <c r="A134" s="166" t="s">
        <v>204</v>
      </c>
      <c r="B134" s="66">
        <v>2027</v>
      </c>
      <c r="C134" s="166" t="s">
        <v>16</v>
      </c>
      <c r="D134" s="66"/>
      <c r="E134" s="66"/>
      <c r="F134" s="66"/>
      <c r="G134" s="66"/>
      <c r="H134" s="66"/>
      <c r="I134" s="66"/>
      <c r="J134" s="66"/>
      <c r="K134" s="66"/>
      <c r="L134" s="66"/>
      <c r="M134" s="66"/>
      <c r="N134" s="66"/>
      <c r="O134" s="66"/>
      <c r="P134" s="66"/>
      <c r="Q134" s="66"/>
      <c r="R134" s="66"/>
      <c r="S134" s="66"/>
      <c r="T134" s="66"/>
      <c r="U134" s="66"/>
      <c r="V134" s="66"/>
      <c r="W134" s="166"/>
      <c r="X134" s="166"/>
      <c r="Y134" s="166"/>
      <c r="Z134" s="166"/>
      <c r="AA134" s="166"/>
      <c r="AB134" s="166"/>
      <c r="AC134" s="166"/>
      <c r="AD134" s="166"/>
    </row>
    <row xmlns:x14ac="http://schemas.microsoft.com/office/spreadsheetml/2009/9/ac" r="135" s="163" customFormat="true" ht="12" x14ac:dyDescent="0.2">
      <c r="A135" s="166" t="s">
        <v>204</v>
      </c>
      <c r="B135" s="66">
        <v>2028</v>
      </c>
      <c r="C135" s="166" t="s">
        <v>16</v>
      </c>
      <c r="D135" s="66"/>
      <c r="E135" s="66"/>
      <c r="F135" s="66"/>
      <c r="G135" s="66"/>
      <c r="H135" s="66"/>
      <c r="I135" s="66"/>
      <c r="J135" s="66"/>
      <c r="K135" s="66"/>
      <c r="L135" s="66"/>
      <c r="M135" s="66"/>
      <c r="N135" s="66"/>
      <c r="O135" s="66"/>
      <c r="P135" s="66"/>
      <c r="Q135" s="66"/>
      <c r="R135" s="66"/>
      <c r="S135" s="66"/>
      <c r="T135" s="66"/>
      <c r="U135" s="66"/>
      <c r="V135" s="66"/>
      <c r="W135" s="166"/>
      <c r="X135" s="166"/>
      <c r="Y135" s="166"/>
      <c r="Z135" s="166"/>
      <c r="AA135" s="166"/>
      <c r="AB135" s="166"/>
      <c r="AC135" s="166"/>
      <c r="AD135" s="166"/>
    </row>
    <row xmlns:x14ac="http://schemas.microsoft.com/office/spreadsheetml/2009/9/ac" r="136" s="163" customFormat="true" ht="12" x14ac:dyDescent="0.2">
      <c r="A136" s="166" t="s">
        <v>204</v>
      </c>
      <c r="B136" s="66">
        <v>2029</v>
      </c>
      <c r="C136" s="166" t="s">
        <v>16</v>
      </c>
      <c r="D136" s="66"/>
      <c r="E136" s="66"/>
      <c r="F136" s="66"/>
      <c r="G136" s="66"/>
      <c r="H136" s="66"/>
      <c r="I136" s="66"/>
      <c r="J136" s="66"/>
      <c r="K136" s="66"/>
      <c r="L136" s="66"/>
      <c r="M136" s="66"/>
      <c r="N136" s="66"/>
      <c r="O136" s="66"/>
      <c r="P136" s="66"/>
      <c r="Q136" s="66"/>
      <c r="R136" s="66"/>
      <c r="S136" s="66"/>
      <c r="T136" s="66"/>
      <c r="U136" s="66"/>
      <c r="V136" s="66"/>
      <c r="W136" s="166"/>
      <c r="X136" s="166"/>
      <c r="Y136" s="166"/>
      <c r="Z136" s="166"/>
      <c r="AA136" s="166"/>
      <c r="AB136" s="166"/>
      <c r="AC136" s="166"/>
      <c r="AD136" s="166"/>
    </row>
    <row xmlns:x14ac="http://schemas.microsoft.com/office/spreadsheetml/2009/9/ac" r="137" s="163" customFormat="true" ht="12" x14ac:dyDescent="0.2">
      <c r="A137" s="166" t="s">
        <v>204</v>
      </c>
      <c r="B137" s="66">
        <v>2030</v>
      </c>
      <c r="C137" s="166" t="s">
        <v>16</v>
      </c>
      <c r="D137" s="66"/>
      <c r="E137" s="66"/>
      <c r="F137" s="66"/>
      <c r="G137" s="66"/>
      <c r="H137" s="66"/>
      <c r="I137" s="66"/>
      <c r="J137" s="66"/>
      <c r="K137" s="66"/>
      <c r="L137" s="66"/>
      <c r="M137" s="66"/>
      <c r="N137" s="66"/>
      <c r="O137" s="66"/>
      <c r="P137" s="66"/>
      <c r="Q137" s="66"/>
      <c r="R137" s="66"/>
      <c r="S137" s="66"/>
      <c r="T137" s="66"/>
      <c r="U137" s="66"/>
      <c r="V137" s="66"/>
      <c r="W137" s="166"/>
      <c r="X137" s="166"/>
      <c r="Y137" s="166"/>
      <c r="Z137" s="166"/>
      <c r="AA137" s="166"/>
      <c r="AB137" s="166"/>
      <c r="AC137" s="166"/>
      <c r="AD137" s="166"/>
    </row>
    <row xmlns:x14ac="http://schemas.microsoft.com/office/spreadsheetml/2009/9/ac" r="138" s="163" customFormat="true" ht="12" x14ac:dyDescent="0.2">
      <c r="A138" s="166" t="s">
        <v>204</v>
      </c>
      <c r="B138" s="66">
        <v>2000</v>
      </c>
      <c r="C138" s="166" t="s">
        <v>17</v>
      </c>
      <c r="D138" s="66">
        <v>32768</v>
      </c>
      <c r="E138" s="66"/>
      <c r="F138" s="66"/>
      <c r="G138" s="66"/>
      <c r="H138" s="66"/>
      <c r="I138" s="66"/>
      <c r="J138" s="66">
        <v>100</v>
      </c>
      <c r="K138" s="66">
        <v>99.7</v>
      </c>
      <c r="L138" s="66"/>
      <c r="M138" s="66"/>
      <c r="N138" s="66"/>
      <c r="O138" s="66"/>
      <c r="P138" s="66">
        <v>100</v>
      </c>
      <c r="Q138" s="66"/>
      <c r="R138" s="66"/>
      <c r="S138" s="66"/>
      <c r="T138" s="66"/>
      <c r="U138" s="66"/>
      <c r="V138" s="66">
        <v>100</v>
      </c>
      <c r="W138" s="166"/>
      <c r="X138" s="166"/>
      <c r="Y138" s="166"/>
      <c r="Z138" s="166"/>
      <c r="AA138" s="166"/>
      <c r="AB138" s="166"/>
      <c r="AC138" s="166"/>
      <c r="AD138" s="166"/>
    </row>
    <row xmlns:x14ac="http://schemas.microsoft.com/office/spreadsheetml/2009/9/ac" r="139" s="163" customFormat="true" ht="12" x14ac:dyDescent="0.2">
      <c r="A139" s="166" t="s">
        <v>204</v>
      </c>
      <c r="B139" s="66">
        <v>2001</v>
      </c>
      <c r="C139" s="166" t="s">
        <v>17</v>
      </c>
      <c r="D139" s="66">
        <v>33249</v>
      </c>
      <c r="E139" s="66"/>
      <c r="F139" s="66"/>
      <c r="G139" s="66"/>
      <c r="H139" s="66"/>
      <c r="I139" s="66"/>
      <c r="J139" s="66">
        <v>100</v>
      </c>
      <c r="K139" s="66">
        <v>99.7</v>
      </c>
      <c r="L139" s="66"/>
      <c r="M139" s="66"/>
      <c r="N139" s="66"/>
      <c r="O139" s="66"/>
      <c r="P139" s="66">
        <v>100</v>
      </c>
      <c r="Q139" s="66"/>
      <c r="R139" s="66"/>
      <c r="S139" s="66"/>
      <c r="T139" s="66"/>
      <c r="U139" s="66"/>
      <c r="V139" s="66">
        <v>100</v>
      </c>
      <c r="W139" s="166"/>
      <c r="X139" s="166"/>
      <c r="Y139" s="166"/>
      <c r="Z139" s="166"/>
      <c r="AA139" s="166"/>
      <c r="AB139" s="166"/>
      <c r="AC139" s="166"/>
      <c r="AD139" s="166"/>
    </row>
    <row xmlns:x14ac="http://schemas.microsoft.com/office/spreadsheetml/2009/9/ac" r="140" s="163" customFormat="true" ht="12" x14ac:dyDescent="0.2">
      <c r="A140" s="166" t="s">
        <v>204</v>
      </c>
      <c r="B140" s="66">
        <v>2002</v>
      </c>
      <c r="C140" s="166" t="s">
        <v>17</v>
      </c>
      <c r="D140" s="66">
        <v>33702</v>
      </c>
      <c r="E140" s="66"/>
      <c r="F140" s="66"/>
      <c r="G140" s="66"/>
      <c r="H140" s="66"/>
      <c r="I140" s="66"/>
      <c r="J140" s="66">
        <v>100</v>
      </c>
      <c r="K140" s="66">
        <v>99.7</v>
      </c>
      <c r="L140" s="66"/>
      <c r="M140" s="66"/>
      <c r="N140" s="66"/>
      <c r="O140" s="66"/>
      <c r="P140" s="66">
        <v>100</v>
      </c>
      <c r="Q140" s="66"/>
      <c r="R140" s="66"/>
      <c r="S140" s="66"/>
      <c r="T140" s="66"/>
      <c r="U140" s="66"/>
      <c r="V140" s="66">
        <v>100</v>
      </c>
      <c r="W140" s="166"/>
      <c r="X140" s="166"/>
      <c r="Y140" s="166"/>
      <c r="Z140" s="166"/>
      <c r="AA140" s="166"/>
      <c r="AB140" s="166"/>
      <c r="AC140" s="166"/>
      <c r="AD140" s="166"/>
    </row>
    <row xmlns:x14ac="http://schemas.microsoft.com/office/spreadsheetml/2009/9/ac" r="141" s="163" customFormat="true" ht="12" x14ac:dyDescent="0.2">
      <c r="A141" s="166" t="s">
        <v>204</v>
      </c>
      <c r="B141" s="66">
        <v>2003</v>
      </c>
      <c r="C141" s="166" t="s">
        <v>17</v>
      </c>
      <c r="D141" s="66">
        <v>34035</v>
      </c>
      <c r="E141" s="66"/>
      <c r="F141" s="66"/>
      <c r="G141" s="66"/>
      <c r="H141" s="66"/>
      <c r="I141" s="66"/>
      <c r="J141" s="66">
        <v>100</v>
      </c>
      <c r="K141" s="66">
        <v>99.7</v>
      </c>
      <c r="L141" s="66"/>
      <c r="M141" s="66"/>
      <c r="N141" s="66"/>
      <c r="O141" s="66"/>
      <c r="P141" s="66">
        <v>100</v>
      </c>
      <c r="Q141" s="66"/>
      <c r="R141" s="66"/>
      <c r="S141" s="66"/>
      <c r="T141" s="66"/>
      <c r="U141" s="66"/>
      <c r="V141" s="66">
        <v>100</v>
      </c>
      <c r="W141" s="166"/>
      <c r="X141" s="166"/>
      <c r="Y141" s="166"/>
      <c r="Z141" s="166"/>
      <c r="AA141" s="166"/>
      <c r="AB141" s="166"/>
      <c r="AC141" s="166"/>
      <c r="AD141" s="166"/>
    </row>
    <row xmlns:x14ac="http://schemas.microsoft.com/office/spreadsheetml/2009/9/ac" r="142" s="163" customFormat="true" ht="12" x14ac:dyDescent="0.2">
      <c r="A142" s="166" t="s">
        <v>204</v>
      </c>
      <c r="B142" s="66">
        <v>2004</v>
      </c>
      <c r="C142" s="166" t="s">
        <v>17</v>
      </c>
      <c r="D142" s="66">
        <v>34272</v>
      </c>
      <c r="E142" s="66"/>
      <c r="F142" s="66"/>
      <c r="G142" s="66"/>
      <c r="H142" s="66"/>
      <c r="I142" s="66"/>
      <c r="J142" s="66">
        <v>100</v>
      </c>
      <c r="K142" s="66">
        <v>99.7</v>
      </c>
      <c r="L142" s="66"/>
      <c r="M142" s="66"/>
      <c r="N142" s="66"/>
      <c r="O142" s="66"/>
      <c r="P142" s="66">
        <v>100</v>
      </c>
      <c r="Q142" s="66"/>
      <c r="R142" s="66"/>
      <c r="S142" s="66"/>
      <c r="T142" s="66"/>
      <c r="U142" s="66"/>
      <c r="V142" s="66">
        <v>100</v>
      </c>
      <c r="W142" s="166"/>
      <c r="X142" s="166"/>
      <c r="Y142" s="166"/>
      <c r="Z142" s="166"/>
      <c r="AA142" s="166"/>
      <c r="AB142" s="166"/>
      <c r="AC142" s="166"/>
      <c r="AD142" s="166"/>
    </row>
    <row xmlns:x14ac="http://schemas.microsoft.com/office/spreadsheetml/2009/9/ac" r="143" s="163" customFormat="true" ht="12" x14ac:dyDescent="0.2">
      <c r="A143" s="166" t="s">
        <v>204</v>
      </c>
      <c r="B143" s="66">
        <v>2005</v>
      </c>
      <c r="C143" s="166" t="s">
        <v>17</v>
      </c>
      <c r="D143" s="66">
        <v>34435</v>
      </c>
      <c r="E143" s="66"/>
      <c r="F143" s="66"/>
      <c r="G143" s="66"/>
      <c r="H143" s="66"/>
      <c r="I143" s="66"/>
      <c r="J143" s="66">
        <v>100</v>
      </c>
      <c r="K143" s="66">
        <v>99.7</v>
      </c>
      <c r="L143" s="66"/>
      <c r="M143" s="66"/>
      <c r="N143" s="66"/>
      <c r="O143" s="66"/>
      <c r="P143" s="66">
        <v>100</v>
      </c>
      <c r="Q143" s="66"/>
      <c r="R143" s="66"/>
      <c r="S143" s="66"/>
      <c r="T143" s="66"/>
      <c r="U143" s="66"/>
      <c r="V143" s="66">
        <v>100</v>
      </c>
      <c r="W143" s="166"/>
      <c r="X143" s="166"/>
      <c r="Y143" s="166"/>
      <c r="Z143" s="166"/>
      <c r="AA143" s="166"/>
      <c r="AB143" s="166"/>
      <c r="AC143" s="166"/>
      <c r="AD143" s="166"/>
    </row>
    <row xmlns:x14ac="http://schemas.microsoft.com/office/spreadsheetml/2009/9/ac" r="144" s="163" customFormat="true" ht="12" x14ac:dyDescent="0.2">
      <c r="A144" s="166" t="s">
        <v>204</v>
      </c>
      <c r="B144" s="66">
        <v>2006</v>
      </c>
      <c r="C144" s="166" t="s">
        <v>17</v>
      </c>
      <c r="D144" s="66">
        <v>34551</v>
      </c>
      <c r="E144" s="66"/>
      <c r="F144" s="66"/>
      <c r="G144" s="66"/>
      <c r="H144" s="66"/>
      <c r="I144" s="66"/>
      <c r="J144" s="66">
        <v>100</v>
      </c>
      <c r="K144" s="66">
        <v>99.7</v>
      </c>
      <c r="L144" s="66"/>
      <c r="M144" s="66"/>
      <c r="N144" s="66"/>
      <c r="O144" s="66"/>
      <c r="P144" s="66">
        <v>100</v>
      </c>
      <c r="Q144" s="66"/>
      <c r="R144" s="66"/>
      <c r="S144" s="66"/>
      <c r="T144" s="66"/>
      <c r="U144" s="66"/>
      <c r="V144" s="66">
        <v>100</v>
      </c>
      <c r="W144" s="166"/>
      <c r="X144" s="166"/>
      <c r="Y144" s="166"/>
      <c r="Z144" s="166"/>
      <c r="AA144" s="166"/>
      <c r="AB144" s="166"/>
      <c r="AC144" s="166"/>
      <c r="AD144" s="166"/>
    </row>
    <row xmlns:x14ac="http://schemas.microsoft.com/office/spreadsheetml/2009/9/ac" r="145" s="163" customFormat="true" ht="12" x14ac:dyDescent="0.2">
      <c r="A145" s="166" t="s">
        <v>204</v>
      </c>
      <c r="B145" s="66">
        <v>2007</v>
      </c>
      <c r="C145" s="166" t="s">
        <v>17</v>
      </c>
      <c r="D145" s="66">
        <v>34755</v>
      </c>
      <c r="E145" s="66"/>
      <c r="F145" s="66"/>
      <c r="G145" s="66"/>
      <c r="H145" s="66"/>
      <c r="I145" s="66"/>
      <c r="J145" s="66">
        <v>100</v>
      </c>
      <c r="K145" s="66">
        <v>99.7</v>
      </c>
      <c r="L145" s="66"/>
      <c r="M145" s="66"/>
      <c r="N145" s="66"/>
      <c r="O145" s="66"/>
      <c r="P145" s="66">
        <v>100</v>
      </c>
      <c r="Q145" s="66"/>
      <c r="R145" s="66"/>
      <c r="S145" s="66"/>
      <c r="T145" s="66"/>
      <c r="U145" s="66"/>
      <c r="V145" s="66">
        <v>100</v>
      </c>
      <c r="W145" s="166"/>
      <c r="X145" s="166"/>
      <c r="Y145" s="166"/>
      <c r="Z145" s="166"/>
      <c r="AA145" s="166"/>
      <c r="AB145" s="166"/>
      <c r="AC145" s="166"/>
      <c r="AD145" s="166"/>
    </row>
    <row xmlns:x14ac="http://schemas.microsoft.com/office/spreadsheetml/2009/9/ac" r="146" s="163" customFormat="true" ht="12" x14ac:dyDescent="0.2">
      <c r="A146" s="166" t="s">
        <v>204</v>
      </c>
      <c r="B146" s="66">
        <v>2008</v>
      </c>
      <c r="C146" s="166" t="s">
        <v>17</v>
      </c>
      <c r="D146" s="66">
        <v>35062</v>
      </c>
      <c r="E146" s="66"/>
      <c r="F146" s="66"/>
      <c r="G146" s="66"/>
      <c r="H146" s="66"/>
      <c r="I146" s="66"/>
      <c r="J146" s="66">
        <v>100</v>
      </c>
      <c r="K146" s="66">
        <v>99.7</v>
      </c>
      <c r="L146" s="66"/>
      <c r="M146" s="66"/>
      <c r="N146" s="66"/>
      <c r="O146" s="66"/>
      <c r="P146" s="66">
        <v>100</v>
      </c>
      <c r="Q146" s="66"/>
      <c r="R146" s="66"/>
      <c r="S146" s="66"/>
      <c r="T146" s="66"/>
      <c r="U146" s="66"/>
      <c r="V146" s="66">
        <v>100</v>
      </c>
      <c r="W146" s="166"/>
      <c r="X146" s="166"/>
      <c r="Y146" s="166"/>
      <c r="Z146" s="166"/>
      <c r="AA146" s="166"/>
      <c r="AB146" s="166"/>
      <c r="AC146" s="166"/>
      <c r="AD146" s="166"/>
    </row>
    <row xmlns:x14ac="http://schemas.microsoft.com/office/spreadsheetml/2009/9/ac" r="147" s="163" customFormat="true" ht="12" x14ac:dyDescent="0.2">
      <c r="A147" s="166" t="s">
        <v>204</v>
      </c>
      <c r="B147" s="66">
        <v>2009</v>
      </c>
      <c r="C147" s="166" t="s">
        <v>17</v>
      </c>
      <c r="D147" s="66">
        <v>35439</v>
      </c>
      <c r="E147" s="66"/>
      <c r="F147" s="66"/>
      <c r="G147" s="66"/>
      <c r="H147" s="66"/>
      <c r="I147" s="66"/>
      <c r="J147" s="66">
        <v>100</v>
      </c>
      <c r="K147" s="66">
        <v>99.7</v>
      </c>
      <c r="L147" s="66"/>
      <c r="M147" s="66"/>
      <c r="N147" s="66"/>
      <c r="O147" s="66"/>
      <c r="P147" s="66">
        <v>100</v>
      </c>
      <c r="Q147" s="66"/>
      <c r="R147" s="66"/>
      <c r="S147" s="66"/>
      <c r="T147" s="66"/>
      <c r="U147" s="66"/>
      <c r="V147" s="66">
        <v>100</v>
      </c>
      <c r="W147" s="166"/>
      <c r="X147" s="166"/>
      <c r="Y147" s="166"/>
      <c r="Z147" s="166"/>
      <c r="AA147" s="166"/>
      <c r="AB147" s="166"/>
      <c r="AC147" s="166"/>
      <c r="AD147" s="166"/>
    </row>
    <row xmlns:x14ac="http://schemas.microsoft.com/office/spreadsheetml/2009/9/ac" r="148" s="163" customFormat="true" ht="12" x14ac:dyDescent="0.2">
      <c r="A148" s="166" t="s">
        <v>204</v>
      </c>
      <c r="B148" s="66">
        <v>2010</v>
      </c>
      <c r="C148" s="166" t="s">
        <v>17</v>
      </c>
      <c r="D148" s="66">
        <v>35822</v>
      </c>
      <c r="E148" s="66"/>
      <c r="F148" s="66"/>
      <c r="G148" s="66"/>
      <c r="H148" s="66"/>
      <c r="I148" s="66"/>
      <c r="J148" s="66">
        <v>100</v>
      </c>
      <c r="K148" s="66">
        <v>99.7</v>
      </c>
      <c r="L148" s="66"/>
      <c r="M148" s="66"/>
      <c r="N148" s="66"/>
      <c r="O148" s="66"/>
      <c r="P148" s="66">
        <v>100</v>
      </c>
      <c r="Q148" s="66"/>
      <c r="R148" s="66"/>
      <c r="S148" s="66"/>
      <c r="T148" s="66"/>
      <c r="U148" s="66"/>
      <c r="V148" s="66">
        <v>100</v>
      </c>
      <c r="W148" s="166"/>
      <c r="X148" s="166"/>
      <c r="Y148" s="166"/>
      <c r="Z148" s="166"/>
      <c r="AA148" s="166"/>
      <c r="AB148" s="166"/>
      <c r="AC148" s="166"/>
      <c r="AD148" s="166"/>
    </row>
    <row xmlns:x14ac="http://schemas.microsoft.com/office/spreadsheetml/2009/9/ac" r="149" s="163" customFormat="true" ht="12" x14ac:dyDescent="0.2">
      <c r="A149" s="166" t="s">
        <v>204</v>
      </c>
      <c r="B149" s="66">
        <v>2011</v>
      </c>
      <c r="C149" s="166" t="s">
        <v>17</v>
      </c>
      <c r="D149" s="66">
        <v>36468</v>
      </c>
      <c r="E149" s="66"/>
      <c r="F149" s="66"/>
      <c r="G149" s="66"/>
      <c r="H149" s="66"/>
      <c r="I149" s="66"/>
      <c r="J149" s="66">
        <v>100</v>
      </c>
      <c r="K149" s="66">
        <v>99.7</v>
      </c>
      <c r="L149" s="66"/>
      <c r="M149" s="66"/>
      <c r="N149" s="66"/>
      <c r="O149" s="66"/>
      <c r="P149" s="66">
        <v>100</v>
      </c>
      <c r="Q149" s="66"/>
      <c r="R149" s="66"/>
      <c r="S149" s="66"/>
      <c r="T149" s="66"/>
      <c r="U149" s="66"/>
      <c r="V149" s="66">
        <v>100</v>
      </c>
      <c r="W149" s="166"/>
      <c r="X149" s="166"/>
      <c r="Y149" s="166"/>
      <c r="Z149" s="166"/>
      <c r="AA149" s="166"/>
      <c r="AB149" s="166"/>
      <c r="AC149" s="166"/>
      <c r="AD149" s="166"/>
    </row>
    <row xmlns:x14ac="http://schemas.microsoft.com/office/spreadsheetml/2009/9/ac" r="150" s="163" customFormat="true" ht="12" x14ac:dyDescent="0.2">
      <c r="A150" s="166" t="s">
        <v>204</v>
      </c>
      <c r="B150" s="66">
        <v>2012</v>
      </c>
      <c r="C150" s="166" t="s">
        <v>17</v>
      </c>
      <c r="D150" s="66">
        <v>37284</v>
      </c>
      <c r="E150" s="66">
        <v>97.474747474747474</v>
      </c>
      <c r="F150" s="66">
        <v>94.696969696969688</v>
      </c>
      <c r="G150" s="66"/>
      <c r="H150" s="66"/>
      <c r="I150" s="66">
        <v>5.3030303030303116</v>
      </c>
      <c r="J150" s="66">
        <v>94.696969696969688</v>
      </c>
      <c r="K150" s="66">
        <v>99.7</v>
      </c>
      <c r="L150" s="66">
        <v>64.030612244897966</v>
      </c>
      <c r="M150" s="66">
        <v>30.690537084398979</v>
      </c>
      <c r="N150" s="66">
        <v>33.340075160498976</v>
      </c>
      <c r="O150" s="66">
        <v>35.969387755102026</v>
      </c>
      <c r="P150" s="66">
        <v>0</v>
      </c>
      <c r="Q150" s="66"/>
      <c r="R150" s="66"/>
      <c r="S150" s="66"/>
      <c r="T150" s="66"/>
      <c r="U150" s="66"/>
      <c r="V150" s="66">
        <v>100</v>
      </c>
      <c r="W150" s="166"/>
      <c r="X150" s="166"/>
      <c r="Y150" s="166"/>
      <c r="Z150" s="166"/>
      <c r="AA150" s="166"/>
      <c r="AB150" s="166"/>
      <c r="AC150" s="166"/>
      <c r="AD150" s="166"/>
    </row>
    <row xmlns:x14ac="http://schemas.microsoft.com/office/spreadsheetml/2009/9/ac" r="151" s="163" customFormat="true" ht="12" x14ac:dyDescent="0.2">
      <c r="A151" s="166" t="s">
        <v>204</v>
      </c>
      <c r="B151" s="66">
        <v>2013</v>
      </c>
      <c r="C151" s="166" t="s">
        <v>17</v>
      </c>
      <c r="D151" s="66">
        <v>38241</v>
      </c>
      <c r="E151" s="66">
        <v>97.474747474747474</v>
      </c>
      <c r="F151" s="66">
        <v>94.696969696969688</v>
      </c>
      <c r="G151" s="66"/>
      <c r="H151" s="66"/>
      <c r="I151" s="66">
        <v>5.3030303030303116</v>
      </c>
      <c r="J151" s="66">
        <v>94.696969696969688</v>
      </c>
      <c r="K151" s="66">
        <v>99.7</v>
      </c>
      <c r="L151" s="66">
        <v>64.030612244897966</v>
      </c>
      <c r="M151" s="66">
        <v>30.690537084398979</v>
      </c>
      <c r="N151" s="66">
        <v>33.340075160498976</v>
      </c>
      <c r="O151" s="66">
        <v>35.969387755102026</v>
      </c>
      <c r="P151" s="66">
        <v>0</v>
      </c>
      <c r="Q151" s="66"/>
      <c r="R151" s="66"/>
      <c r="S151" s="66"/>
      <c r="T151" s="66"/>
      <c r="U151" s="66"/>
      <c r="V151" s="66">
        <v>100</v>
      </c>
      <c r="W151" s="166"/>
      <c r="X151" s="166"/>
      <c r="Y151" s="166"/>
      <c r="Z151" s="166"/>
      <c r="AA151" s="166"/>
      <c r="AB151" s="166"/>
      <c r="AC151" s="166"/>
      <c r="AD151" s="166"/>
    </row>
    <row xmlns:x14ac="http://schemas.microsoft.com/office/spreadsheetml/2009/9/ac" r="152" s="163" customFormat="true" ht="12" x14ac:dyDescent="0.2">
      <c r="A152" s="166" t="s">
        <v>204</v>
      </c>
      <c r="B152" s="66">
        <v>2014</v>
      </c>
      <c r="C152" s="166" t="s">
        <v>17</v>
      </c>
      <c r="D152" s="66">
        <v>39378</v>
      </c>
      <c r="E152" s="66">
        <v>97.474747474747474</v>
      </c>
      <c r="F152" s="66">
        <v>94.696969696969688</v>
      </c>
      <c r="G152" s="66"/>
      <c r="H152" s="66"/>
      <c r="I152" s="66">
        <v>5.3030303030303116</v>
      </c>
      <c r="J152" s="66">
        <v>94.696969696969688</v>
      </c>
      <c r="K152" s="66">
        <v>99.7</v>
      </c>
      <c r="L152" s="66">
        <v>64.030612244897966</v>
      </c>
      <c r="M152" s="66">
        <v>30.690537084398979</v>
      </c>
      <c r="N152" s="66">
        <v>33.340075160498976</v>
      </c>
      <c r="O152" s="66">
        <v>35.969387755102026</v>
      </c>
      <c r="P152" s="66">
        <v>0</v>
      </c>
      <c r="Q152" s="66"/>
      <c r="R152" s="66"/>
      <c r="S152" s="66"/>
      <c r="T152" s="66"/>
      <c r="U152" s="66"/>
      <c r="V152" s="66">
        <v>100</v>
      </c>
      <c r="W152" s="166"/>
      <c r="X152" s="166"/>
      <c r="Y152" s="166"/>
      <c r="Z152" s="166"/>
      <c r="AA152" s="166"/>
      <c r="AB152" s="166"/>
      <c r="AC152" s="166"/>
      <c r="AD152" s="166"/>
    </row>
    <row xmlns:x14ac="http://schemas.microsoft.com/office/spreadsheetml/2009/9/ac" r="153" s="163" customFormat="true" ht="12" x14ac:dyDescent="0.2">
      <c r="A153" s="166" t="s">
        <v>204</v>
      </c>
      <c r="B153" s="66">
        <v>2015</v>
      </c>
      <c r="C153" s="166" t="s">
        <v>17</v>
      </c>
      <c r="D153" s="66">
        <v>40762</v>
      </c>
      <c r="E153" s="66">
        <v>97.474747474747474</v>
      </c>
      <c r="F153" s="66">
        <v>94.696969696969688</v>
      </c>
      <c r="G153" s="66"/>
      <c r="H153" s="66"/>
      <c r="I153" s="66">
        <v>5.3030303030303116</v>
      </c>
      <c r="J153" s="66">
        <v>94.696969696969688</v>
      </c>
      <c r="K153" s="66">
        <v>99.7</v>
      </c>
      <c r="L153" s="66">
        <v>64.030612244897966</v>
      </c>
      <c r="M153" s="66">
        <v>30.690537084398979</v>
      </c>
      <c r="N153" s="66">
        <v>33.340075160498976</v>
      </c>
      <c r="O153" s="66">
        <v>35.969387755102026</v>
      </c>
      <c r="P153" s="66">
        <v>0</v>
      </c>
      <c r="Q153" s="66"/>
      <c r="R153" s="66"/>
      <c r="S153" s="66"/>
      <c r="T153" s="66"/>
      <c r="U153" s="66"/>
      <c r="V153" s="66">
        <v>100</v>
      </c>
      <c r="W153" s="166"/>
      <c r="X153" s="166"/>
      <c r="Y153" s="166"/>
      <c r="Z153" s="166"/>
      <c r="AA153" s="166"/>
      <c r="AB153" s="166"/>
      <c r="AC153" s="166"/>
      <c r="AD153" s="166"/>
    </row>
    <row xmlns:x14ac="http://schemas.microsoft.com/office/spreadsheetml/2009/9/ac" r="154" s="163" customFormat="true" ht="12" x14ac:dyDescent="0.2">
      <c r="A154" s="166" t="s">
        <v>204</v>
      </c>
      <c r="B154" s="66">
        <v>2016</v>
      </c>
      <c r="C154" s="166" t="s">
        <v>17</v>
      </c>
      <c r="D154" s="66">
        <v>42370</v>
      </c>
      <c r="E154" s="66">
        <v>97.474747474747474</v>
      </c>
      <c r="F154" s="66">
        <v>94.696969696969688</v>
      </c>
      <c r="G154" s="66"/>
      <c r="H154" s="66"/>
      <c r="I154" s="66">
        <v>5.3030303030303116</v>
      </c>
      <c r="J154" s="66">
        <v>94.696969696969688</v>
      </c>
      <c r="K154" s="66">
        <v>99.7</v>
      </c>
      <c r="L154" s="66">
        <v>64.030612244897966</v>
      </c>
      <c r="M154" s="66">
        <v>30.690537084398979</v>
      </c>
      <c r="N154" s="66">
        <v>33.340075160498976</v>
      </c>
      <c r="O154" s="66">
        <v>35.969387755102026</v>
      </c>
      <c r="P154" s="66">
        <v>0</v>
      </c>
      <c r="Q154" s="66"/>
      <c r="R154" s="66"/>
      <c r="S154" s="66"/>
      <c r="T154" s="66"/>
      <c r="U154" s="66"/>
      <c r="V154" s="66">
        <v>100</v>
      </c>
      <c r="W154" s="166"/>
      <c r="X154" s="166"/>
      <c r="Y154" s="166"/>
      <c r="Z154" s="166"/>
      <c r="AA154" s="166"/>
      <c r="AB154" s="166"/>
      <c r="AC154" s="166"/>
      <c r="AD154" s="166"/>
    </row>
    <row xmlns:x14ac="http://schemas.microsoft.com/office/spreadsheetml/2009/9/ac" r="155" s="163" customFormat="true" ht="12" x14ac:dyDescent="0.2">
      <c r="A155" s="166" t="s">
        <v>204</v>
      </c>
      <c r="B155" s="66">
        <v>2017</v>
      </c>
      <c r="C155" s="166" t="s">
        <v>17</v>
      </c>
      <c r="D155" s="66">
        <v>44082</v>
      </c>
      <c r="E155" s="66">
        <v>97.474747474747474</v>
      </c>
      <c r="F155" s="66">
        <v>94.696969696969688</v>
      </c>
      <c r="G155" s="66"/>
      <c r="H155" s="66"/>
      <c r="I155" s="66">
        <v>5.3030303030303116</v>
      </c>
      <c r="J155" s="66">
        <v>94.696969696969688</v>
      </c>
      <c r="K155" s="66">
        <v>99.7</v>
      </c>
      <c r="L155" s="66">
        <v>64.030612244897966</v>
      </c>
      <c r="M155" s="66">
        <v>30.690537084398979</v>
      </c>
      <c r="N155" s="66">
        <v>33.340075160498976</v>
      </c>
      <c r="O155" s="66">
        <v>35.969387755102026</v>
      </c>
      <c r="P155" s="66">
        <v>0</v>
      </c>
      <c r="Q155" s="66"/>
      <c r="R155" s="66"/>
      <c r="S155" s="66"/>
      <c r="T155" s="66"/>
      <c r="U155" s="66"/>
      <c r="V155" s="66">
        <v>100</v>
      </c>
      <c r="W155" s="166"/>
      <c r="X155" s="166"/>
      <c r="Y155" s="166"/>
      <c r="Z155" s="166"/>
      <c r="AA155" s="166"/>
      <c r="AB155" s="166"/>
      <c r="AC155" s="166"/>
      <c r="AD155" s="166"/>
    </row>
    <row xmlns:x14ac="http://schemas.microsoft.com/office/spreadsheetml/2009/9/ac" r="156" s="163" customFormat="true" ht="12" x14ac:dyDescent="0.2">
      <c r="A156" s="166" t="s">
        <v>204</v>
      </c>
      <c r="B156" s="66">
        <v>2018</v>
      </c>
      <c r="C156" s="166" t="s">
        <v>17</v>
      </c>
      <c r="D156" s="66">
        <v>45801</v>
      </c>
      <c r="E156" s="66">
        <v>97.474747474747474</v>
      </c>
      <c r="F156" s="66">
        <v>94.696969696969688</v>
      </c>
      <c r="G156" s="66"/>
      <c r="H156" s="66"/>
      <c r="I156" s="66">
        <v>5.3030303030303116</v>
      </c>
      <c r="J156" s="66">
        <v>94.696969696969688</v>
      </c>
      <c r="K156" s="66">
        <v>99.7</v>
      </c>
      <c r="L156" s="66">
        <v>64.030612244897966</v>
      </c>
      <c r="M156" s="66">
        <v>30.690537084398979</v>
      </c>
      <c r="N156" s="66">
        <v>33.340075160498976</v>
      </c>
      <c r="O156" s="66">
        <v>35.969387755102026</v>
      </c>
      <c r="P156" s="66">
        <v>0</v>
      </c>
      <c r="Q156" s="66"/>
      <c r="R156" s="66"/>
      <c r="S156" s="66"/>
      <c r="T156" s="66"/>
      <c r="U156" s="66"/>
      <c r="V156" s="66">
        <v>100</v>
      </c>
      <c r="W156" s="166"/>
      <c r="X156" s="166"/>
      <c r="Y156" s="166"/>
      <c r="Z156" s="166"/>
      <c r="AA156" s="166"/>
      <c r="AB156" s="166"/>
      <c r="AC156" s="166"/>
      <c r="AD156" s="166"/>
    </row>
    <row xmlns:x14ac="http://schemas.microsoft.com/office/spreadsheetml/2009/9/ac" r="157" s="163" customFormat="true" ht="12" x14ac:dyDescent="0.2">
      <c r="A157" s="166" t="s">
        <v>204</v>
      </c>
      <c r="B157" s="66">
        <v>2019</v>
      </c>
      <c r="C157" s="166" t="s">
        <v>17</v>
      </c>
      <c r="D157" s="66">
        <v>47419</v>
      </c>
      <c r="E157" s="66">
        <v>97.474747474747474</v>
      </c>
      <c r="F157" s="66">
        <v>94.696969696969688</v>
      </c>
      <c r="G157" s="66"/>
      <c r="H157" s="66"/>
      <c r="I157" s="66">
        <v>5.3030303030303116</v>
      </c>
      <c r="J157" s="66">
        <v>94.696969696969688</v>
      </c>
      <c r="K157" s="66">
        <v>99.7</v>
      </c>
      <c r="L157" s="66">
        <v>64.030612244897966</v>
      </c>
      <c r="M157" s="66">
        <v>30.690537084398979</v>
      </c>
      <c r="N157" s="66">
        <v>33.340075160498976</v>
      </c>
      <c r="O157" s="66">
        <v>35.969387755102026</v>
      </c>
      <c r="P157" s="66">
        <v>0</v>
      </c>
      <c r="Q157" s="66"/>
      <c r="R157" s="66"/>
      <c r="S157" s="66"/>
      <c r="T157" s="66"/>
      <c r="U157" s="66"/>
      <c r="V157" s="66">
        <v>100</v>
      </c>
      <c r="W157" s="166"/>
      <c r="X157" s="166"/>
      <c r="Y157" s="166"/>
      <c r="Z157" s="166"/>
      <c r="AA157" s="166"/>
      <c r="AB157" s="166"/>
      <c r="AC157" s="166"/>
      <c r="AD157" s="166"/>
    </row>
    <row xmlns:x14ac="http://schemas.microsoft.com/office/spreadsheetml/2009/9/ac" r="158" s="163" customFormat="true" ht="12" x14ac:dyDescent="0.2">
      <c r="A158" s="166" t="s">
        <v>204</v>
      </c>
      <c r="B158" s="66">
        <v>2020</v>
      </c>
      <c r="C158" s="166" t="s">
        <v>17</v>
      </c>
      <c r="D158" s="66">
        <v>48849</v>
      </c>
      <c r="E158" s="66">
        <v>97.474747474747474</v>
      </c>
      <c r="F158" s="66">
        <v>94.696969696969688</v>
      </c>
      <c r="G158" s="66"/>
      <c r="H158" s="66"/>
      <c r="I158" s="66">
        <v>5.3030303030303116</v>
      </c>
      <c r="J158" s="66">
        <v>94.696969696969688</v>
      </c>
      <c r="K158" s="66">
        <v>99.7</v>
      </c>
      <c r="L158" s="66">
        <v>64.030612244897966</v>
      </c>
      <c r="M158" s="66">
        <v>30.690537084398979</v>
      </c>
      <c r="N158" s="66">
        <v>33.340075160498976</v>
      </c>
      <c r="O158" s="66">
        <v>35.969387755102026</v>
      </c>
      <c r="P158" s="66">
        <v>0</v>
      </c>
      <c r="Q158" s="66"/>
      <c r="R158" s="66"/>
      <c r="S158" s="66"/>
      <c r="T158" s="66"/>
      <c r="U158" s="66"/>
      <c r="V158" s="66">
        <v>100</v>
      </c>
      <c r="W158" s="166"/>
      <c r="X158" s="166"/>
      <c r="Y158" s="166"/>
      <c r="Z158" s="166"/>
      <c r="AA158" s="166"/>
      <c r="AB158" s="166"/>
      <c r="AC158" s="166"/>
      <c r="AD158" s="166"/>
    </row>
    <row xmlns:x14ac="http://schemas.microsoft.com/office/spreadsheetml/2009/9/ac" r="159" s="163" customFormat="true" ht="12" x14ac:dyDescent="0.2">
      <c r="A159" s="166" t="s">
        <v>204</v>
      </c>
      <c r="B159" s="66">
        <v>2021</v>
      </c>
      <c r="C159" s="166" t="s">
        <v>17</v>
      </c>
      <c r="D159" s="66">
        <v>50076</v>
      </c>
      <c r="E159" s="66"/>
      <c r="F159" s="66"/>
      <c r="G159" s="66"/>
      <c r="H159" s="66"/>
      <c r="I159" s="66"/>
      <c r="J159" s="66">
        <v>100</v>
      </c>
      <c r="K159" s="66">
        <v>99.7</v>
      </c>
      <c r="L159" s="66"/>
      <c r="M159" s="66"/>
      <c r="N159" s="66"/>
      <c r="O159" s="66"/>
      <c r="P159" s="66">
        <v>100</v>
      </c>
      <c r="Q159" s="66"/>
      <c r="R159" s="66"/>
      <c r="S159" s="66"/>
      <c r="T159" s="66"/>
      <c r="U159" s="66"/>
      <c r="V159" s="66">
        <v>100</v>
      </c>
      <c r="W159" s="166"/>
      <c r="X159" s="166"/>
      <c r="Y159" s="166"/>
      <c r="Z159" s="166"/>
      <c r="AA159" s="166"/>
      <c r="AB159" s="166"/>
      <c r="AC159" s="166"/>
      <c r="AD159" s="166"/>
    </row>
    <row xmlns:x14ac="http://schemas.microsoft.com/office/spreadsheetml/2009/9/ac" r="160" s="163" customFormat="true" ht="12" x14ac:dyDescent="0.2">
      <c r="A160" s="166" t="s">
        <v>204</v>
      </c>
      <c r="B160" s="66">
        <v>2022</v>
      </c>
      <c r="C160" s="166" t="s">
        <v>17</v>
      </c>
      <c r="D160" s="66">
        <v>51023</v>
      </c>
      <c r="E160" s="66"/>
      <c r="F160" s="66"/>
      <c r="G160" s="66"/>
      <c r="H160" s="66"/>
      <c r="I160" s="66"/>
      <c r="J160" s="66">
        <v>100</v>
      </c>
      <c r="K160" s="66">
        <v>99.7</v>
      </c>
      <c r="L160" s="66"/>
      <c r="M160" s="66"/>
      <c r="N160" s="66"/>
      <c r="O160" s="66"/>
      <c r="P160" s="66">
        <v>100</v>
      </c>
      <c r="Q160" s="66"/>
      <c r="R160" s="66"/>
      <c r="S160" s="66"/>
      <c r="T160" s="66"/>
      <c r="U160" s="66"/>
      <c r="V160" s="66">
        <v>100</v>
      </c>
      <c r="W160" s="166"/>
      <c r="X160" s="166"/>
      <c r="Y160" s="166"/>
      <c r="Z160" s="166"/>
      <c r="AA160" s="166"/>
      <c r="AB160" s="166"/>
      <c r="AC160" s="166"/>
      <c r="AD160" s="166"/>
    </row>
    <row xmlns:x14ac="http://schemas.microsoft.com/office/spreadsheetml/2009/9/ac" r="161" s="163" customFormat="true" ht="12" x14ac:dyDescent="0.2">
      <c r="A161" s="166" t="s">
        <v>204</v>
      </c>
      <c r="B161" s="66">
        <v>2023</v>
      </c>
      <c r="C161" s="166" t="s">
        <v>17</v>
      </c>
      <c r="D161" s="66">
        <v>51848</v>
      </c>
      <c r="E161" s="66"/>
      <c r="F161" s="66"/>
      <c r="G161" s="66"/>
      <c r="H161" s="66"/>
      <c r="I161" s="66"/>
      <c r="J161" s="66">
        <v>100</v>
      </c>
      <c r="K161" s="66">
        <v>99.7</v>
      </c>
      <c r="L161" s="66"/>
      <c r="M161" s="66"/>
      <c r="N161" s="66"/>
      <c r="O161" s="66"/>
      <c r="P161" s="66">
        <v>100</v>
      </c>
      <c r="Q161" s="66"/>
      <c r="R161" s="66"/>
      <c r="S161" s="66"/>
      <c r="T161" s="66"/>
      <c r="U161" s="66"/>
      <c r="V161" s="66">
        <v>100</v>
      </c>
      <c r="W161" s="166"/>
      <c r="X161" s="166"/>
      <c r="Y161" s="166"/>
      <c r="Z161" s="166"/>
      <c r="AA161" s="166"/>
      <c r="AB161" s="166"/>
      <c r="AC161" s="166"/>
      <c r="AD161" s="166"/>
    </row>
    <row xmlns:x14ac="http://schemas.microsoft.com/office/spreadsheetml/2009/9/ac" r="162" s="163" customFormat="true" ht="12" x14ac:dyDescent="0.2">
      <c r="A162" s="166" t="s">
        <v>204</v>
      </c>
      <c r="B162" s="66">
        <v>2024</v>
      </c>
      <c r="C162" s="166" t="s">
        <v>17</v>
      </c>
      <c r="D162" s="66"/>
      <c r="E162" s="66"/>
      <c r="F162" s="66"/>
      <c r="G162" s="66"/>
      <c r="H162" s="66"/>
      <c r="I162" s="66"/>
      <c r="J162" s="66"/>
      <c r="K162" s="66"/>
      <c r="L162" s="66"/>
      <c r="M162" s="66"/>
      <c r="N162" s="66"/>
      <c r="O162" s="66"/>
      <c r="P162" s="66"/>
      <c r="Q162" s="66"/>
      <c r="R162" s="66"/>
      <c r="S162" s="66"/>
      <c r="T162" s="66"/>
      <c r="U162" s="66"/>
      <c r="V162" s="66"/>
      <c r="W162" s="166"/>
      <c r="X162" s="166"/>
      <c r="Y162" s="166"/>
      <c r="Z162" s="166"/>
      <c r="AA162" s="166"/>
      <c r="AB162" s="166"/>
      <c r="AC162" s="166"/>
      <c r="AD162" s="166"/>
    </row>
    <row xmlns:x14ac="http://schemas.microsoft.com/office/spreadsheetml/2009/9/ac" r="163" s="163" customFormat="true" ht="12" x14ac:dyDescent="0.2">
      <c r="A163" s="166" t="s">
        <v>204</v>
      </c>
      <c r="B163" s="66">
        <v>2025</v>
      </c>
      <c r="C163" s="166" t="s">
        <v>17</v>
      </c>
      <c r="D163" s="66"/>
      <c r="E163" s="66"/>
      <c r="F163" s="66"/>
      <c r="G163" s="66"/>
      <c r="H163" s="66"/>
      <c r="I163" s="66"/>
      <c r="J163" s="66"/>
      <c r="K163" s="66"/>
      <c r="L163" s="66"/>
      <c r="M163" s="66"/>
      <c r="N163" s="66"/>
      <c r="O163" s="66"/>
      <c r="P163" s="66"/>
      <c r="Q163" s="66"/>
      <c r="R163" s="66"/>
      <c r="S163" s="66"/>
      <c r="T163" s="66"/>
      <c r="U163" s="66"/>
      <c r="V163" s="66"/>
      <c r="W163" s="166"/>
      <c r="X163" s="166"/>
      <c r="Y163" s="166"/>
      <c r="Z163" s="166"/>
      <c r="AA163" s="166"/>
      <c r="AB163" s="166"/>
      <c r="AC163" s="166"/>
      <c r="AD163" s="166"/>
    </row>
    <row xmlns:x14ac="http://schemas.microsoft.com/office/spreadsheetml/2009/9/ac" r="164" s="163" customFormat="true" ht="12" x14ac:dyDescent="0.2">
      <c r="A164" s="166" t="s">
        <v>204</v>
      </c>
      <c r="B164" s="66">
        <v>2026</v>
      </c>
      <c r="C164" s="166" t="s">
        <v>17</v>
      </c>
      <c r="D164" s="66"/>
      <c r="E164" s="66"/>
      <c r="F164" s="66"/>
      <c r="G164" s="66"/>
      <c r="H164" s="66"/>
      <c r="I164" s="66"/>
      <c r="J164" s="66"/>
      <c r="K164" s="66"/>
      <c r="L164" s="66"/>
      <c r="M164" s="66"/>
      <c r="N164" s="66"/>
      <c r="O164" s="66"/>
      <c r="P164" s="66"/>
      <c r="Q164" s="66"/>
      <c r="R164" s="66"/>
      <c r="S164" s="66"/>
      <c r="T164" s="66"/>
      <c r="U164" s="66"/>
      <c r="V164" s="66"/>
      <c r="W164" s="166"/>
      <c r="X164" s="166"/>
      <c r="Y164" s="166"/>
      <c r="Z164" s="166"/>
      <c r="AA164" s="166"/>
      <c r="AB164" s="166"/>
      <c r="AC164" s="166"/>
      <c r="AD164" s="166"/>
    </row>
    <row xmlns:x14ac="http://schemas.microsoft.com/office/spreadsheetml/2009/9/ac" r="165" s="163" customFormat="true" ht="12" x14ac:dyDescent="0.2">
      <c r="A165" s="166" t="s">
        <v>204</v>
      </c>
      <c r="B165" s="66">
        <v>2027</v>
      </c>
      <c r="C165" s="166" t="s">
        <v>17</v>
      </c>
      <c r="D165" s="66"/>
      <c r="E165" s="66"/>
      <c r="F165" s="66"/>
      <c r="G165" s="66"/>
      <c r="H165" s="66"/>
      <c r="I165" s="66"/>
      <c r="J165" s="66"/>
      <c r="K165" s="66"/>
      <c r="L165" s="66"/>
      <c r="M165" s="66"/>
      <c r="N165" s="66"/>
      <c r="O165" s="66"/>
      <c r="P165" s="66"/>
      <c r="Q165" s="66"/>
      <c r="R165" s="66"/>
      <c r="S165" s="66"/>
      <c r="T165" s="66"/>
      <c r="U165" s="66"/>
      <c r="V165" s="66"/>
      <c r="W165" s="166"/>
      <c r="X165" s="166"/>
      <c r="Y165" s="166"/>
      <c r="Z165" s="166"/>
      <c r="AA165" s="166"/>
      <c r="AB165" s="166"/>
      <c r="AC165" s="166"/>
      <c r="AD165" s="166"/>
    </row>
    <row xmlns:x14ac="http://schemas.microsoft.com/office/spreadsheetml/2009/9/ac" r="166" s="163" customFormat="true" ht="12" x14ac:dyDescent="0.2">
      <c r="A166" s="166" t="s">
        <v>204</v>
      </c>
      <c r="B166" s="66">
        <v>2028</v>
      </c>
      <c r="C166" s="166" t="s">
        <v>17</v>
      </c>
      <c r="D166" s="66"/>
      <c r="E166" s="66"/>
      <c r="F166" s="66"/>
      <c r="G166" s="66"/>
      <c r="H166" s="66"/>
      <c r="I166" s="66"/>
      <c r="J166" s="66"/>
      <c r="K166" s="66"/>
      <c r="L166" s="66"/>
      <c r="M166" s="66"/>
      <c r="N166" s="66"/>
      <c r="O166" s="66"/>
      <c r="P166" s="66"/>
      <c r="Q166" s="66"/>
      <c r="R166" s="66"/>
      <c r="S166" s="66"/>
      <c r="T166" s="66"/>
      <c r="U166" s="66"/>
      <c r="V166" s="66"/>
      <c r="W166" s="166"/>
      <c r="X166" s="166"/>
      <c r="Y166" s="166"/>
      <c r="Z166" s="166"/>
      <c r="AA166" s="166"/>
      <c r="AB166" s="166"/>
      <c r="AC166" s="166"/>
      <c r="AD166" s="166"/>
    </row>
    <row xmlns:x14ac="http://schemas.microsoft.com/office/spreadsheetml/2009/9/ac" r="167" s="163" customFormat="true" ht="12" x14ac:dyDescent="0.2">
      <c r="A167" s="166" t="s">
        <v>204</v>
      </c>
      <c r="B167" s="66">
        <v>2029</v>
      </c>
      <c r="C167" s="166" t="s">
        <v>17</v>
      </c>
      <c r="D167" s="66"/>
      <c r="E167" s="66"/>
      <c r="F167" s="66"/>
      <c r="G167" s="66"/>
      <c r="H167" s="66"/>
      <c r="I167" s="66"/>
      <c r="J167" s="66"/>
      <c r="K167" s="66"/>
      <c r="L167" s="66"/>
      <c r="M167" s="66"/>
      <c r="N167" s="66"/>
      <c r="O167" s="66"/>
      <c r="P167" s="66"/>
      <c r="Q167" s="66"/>
      <c r="R167" s="66"/>
      <c r="S167" s="66"/>
      <c r="T167" s="66"/>
      <c r="U167" s="66"/>
      <c r="V167" s="66"/>
      <c r="W167" s="166"/>
      <c r="X167" s="166"/>
      <c r="Y167" s="166"/>
      <c r="Z167" s="166"/>
      <c r="AA167" s="166"/>
      <c r="AB167" s="166"/>
    </row>
    <row xmlns:x14ac="http://schemas.microsoft.com/office/spreadsheetml/2009/9/ac" r="168" s="163" customFormat="true" ht="12" x14ac:dyDescent="0.2">
      <c r="A168" s="166" t="s">
        <v>204</v>
      </c>
      <c r="B168" s="66">
        <v>2030</v>
      </c>
      <c r="C168" s="166" t="s">
        <v>17</v>
      </c>
      <c r="D168" s="66"/>
      <c r="E168" s="66"/>
      <c r="F168" s="66"/>
      <c r="G168" s="66"/>
      <c r="H168" s="66"/>
      <c r="I168" s="66"/>
      <c r="J168" s="66"/>
      <c r="K168" s="66"/>
      <c r="L168" s="66"/>
      <c r="M168" s="66"/>
      <c r="N168" s="66"/>
      <c r="O168" s="66"/>
      <c r="P168" s="66"/>
      <c r="Q168" s="66"/>
      <c r="R168" s="66"/>
      <c r="S168" s="66"/>
      <c r="T168" s="66"/>
      <c r="U168" s="66"/>
      <c r="V168" s="66"/>
      <c r="W168" s="166"/>
      <c r="X168" s="166"/>
      <c r="Y168" s="166"/>
      <c r="Z168" s="166"/>
      <c r="AA168" s="166"/>
      <c r="AB168" s="166"/>
    </row>
    <row xmlns:x14ac="http://schemas.microsoft.com/office/spreadsheetml/2009/9/ac" r="169" ht="15.75" x14ac:dyDescent="0.25">
      <c r="A169" s="167" t="s">
        <v>204</v>
      </c>
      <c r="B169" s="66">
        <v>2000</v>
      </c>
      <c r="C169" s="167" t="s">
        <v>18</v>
      </c>
      <c r="D169" s="66">
        <v>30622</v>
      </c>
      <c r="E169" s="66"/>
      <c r="F169" s="66"/>
      <c r="G169" s="66"/>
      <c r="H169" s="66"/>
      <c r="I169" s="66"/>
      <c r="J169" s="66">
        <v>100</v>
      </c>
      <c r="K169" s="66"/>
      <c r="L169" s="66"/>
      <c r="M169" s="66"/>
      <c r="N169" s="66"/>
      <c r="O169" s="66"/>
      <c r="P169" s="66">
        <v>100</v>
      </c>
      <c r="Q169" s="66"/>
      <c r="R169" s="66"/>
      <c r="S169" s="66"/>
      <c r="T169" s="66"/>
      <c r="U169" s="66"/>
      <c r="V169" s="66">
        <v>100</v>
      </c>
      <c r="W169" s="167"/>
      <c r="X169" s="167"/>
      <c r="Y169" s="167"/>
      <c r="Z169" s="167"/>
      <c r="AA169" s="167"/>
      <c r="AB169" s="167"/>
    </row>
    <row xmlns:x14ac="http://schemas.microsoft.com/office/spreadsheetml/2009/9/ac" r="170" ht="15.75" x14ac:dyDescent="0.25">
      <c r="A170" s="167" t="s">
        <v>204</v>
      </c>
      <c r="B170" s="66">
        <v>2001</v>
      </c>
      <c r="C170" s="167" t="s">
        <v>18</v>
      </c>
      <c r="D170" s="66">
        <v>31645</v>
      </c>
      <c r="E170" s="66"/>
      <c r="F170" s="66"/>
      <c r="G170" s="66"/>
      <c r="H170" s="66"/>
      <c r="I170" s="66"/>
      <c r="J170" s="66">
        <v>100</v>
      </c>
      <c r="K170" s="66"/>
      <c r="L170" s="66"/>
      <c r="M170" s="66"/>
      <c r="N170" s="66"/>
      <c r="O170" s="66"/>
      <c r="P170" s="66">
        <v>100</v>
      </c>
      <c r="Q170" s="66"/>
      <c r="R170" s="66"/>
      <c r="S170" s="66"/>
      <c r="T170" s="66"/>
      <c r="U170" s="66"/>
      <c r="V170" s="66">
        <v>100</v>
      </c>
      <c r="W170" s="167"/>
      <c r="X170" s="167"/>
      <c r="Y170" s="167"/>
      <c r="Z170" s="167"/>
      <c r="AA170" s="167"/>
      <c r="AB170" s="167"/>
    </row>
    <row xmlns:x14ac="http://schemas.microsoft.com/office/spreadsheetml/2009/9/ac" r="171" ht="15.75" x14ac:dyDescent="0.25">
      <c r="A171" s="167" t="s">
        <v>204</v>
      </c>
      <c r="B171" s="66">
        <v>2002</v>
      </c>
      <c r="C171" s="167" t="s">
        <v>18</v>
      </c>
      <c r="D171" s="66">
        <v>32694</v>
      </c>
      <c r="E171" s="66"/>
      <c r="F171" s="66"/>
      <c r="G171" s="66"/>
      <c r="H171" s="66"/>
      <c r="I171" s="66"/>
      <c r="J171" s="66">
        <v>100</v>
      </c>
      <c r="K171" s="66"/>
      <c r="L171" s="66"/>
      <c r="M171" s="66"/>
      <c r="N171" s="66"/>
      <c r="O171" s="66"/>
      <c r="P171" s="66">
        <v>100</v>
      </c>
      <c r="Q171" s="66"/>
      <c r="R171" s="66"/>
      <c r="S171" s="66"/>
      <c r="T171" s="66"/>
      <c r="U171" s="66"/>
      <c r="V171" s="66">
        <v>100</v>
      </c>
      <c r="W171" s="167"/>
      <c r="X171" s="167"/>
      <c r="Y171" s="167"/>
      <c r="Z171" s="167"/>
      <c r="AA171" s="167"/>
      <c r="AB171" s="167"/>
    </row>
    <row xmlns:x14ac="http://schemas.microsoft.com/office/spreadsheetml/2009/9/ac" r="172" ht="15.75" x14ac:dyDescent="0.25">
      <c r="A172" s="167" t="s">
        <v>204</v>
      </c>
      <c r="B172" s="66">
        <v>2003</v>
      </c>
      <c r="C172" s="167" t="s">
        <v>18</v>
      </c>
      <c r="D172" s="66">
        <v>33687</v>
      </c>
      <c r="E172" s="66"/>
      <c r="F172" s="66"/>
      <c r="G172" s="66"/>
      <c r="H172" s="66"/>
      <c r="I172" s="66"/>
      <c r="J172" s="66">
        <v>100</v>
      </c>
      <c r="K172" s="66"/>
      <c r="L172" s="66"/>
      <c r="M172" s="66"/>
      <c r="N172" s="66"/>
      <c r="O172" s="66"/>
      <c r="P172" s="66">
        <v>100</v>
      </c>
      <c r="Q172" s="66"/>
      <c r="R172" s="66"/>
      <c r="S172" s="66"/>
      <c r="T172" s="66"/>
      <c r="U172" s="66"/>
      <c r="V172" s="66">
        <v>100</v>
      </c>
      <c r="W172" s="167"/>
      <c r="X172" s="167"/>
      <c r="Y172" s="167"/>
      <c r="Z172" s="167"/>
      <c r="AA172" s="167"/>
      <c r="AB172" s="167"/>
    </row>
    <row xmlns:x14ac="http://schemas.microsoft.com/office/spreadsheetml/2009/9/ac" r="173" ht="15.75" x14ac:dyDescent="0.25">
      <c r="A173" s="167" t="s">
        <v>204</v>
      </c>
      <c r="B173" s="66">
        <v>2004</v>
      </c>
      <c r="C173" s="167" t="s">
        <v>18</v>
      </c>
      <c r="D173" s="66">
        <v>34617</v>
      </c>
      <c r="E173" s="66"/>
      <c r="F173" s="66"/>
      <c r="G173" s="66"/>
      <c r="H173" s="66"/>
      <c r="I173" s="66"/>
      <c r="J173" s="66">
        <v>100</v>
      </c>
      <c r="K173" s="66"/>
      <c r="L173" s="66"/>
      <c r="M173" s="66"/>
      <c r="N173" s="66"/>
      <c r="O173" s="66"/>
      <c r="P173" s="66">
        <v>100</v>
      </c>
      <c r="Q173" s="66"/>
      <c r="R173" s="66"/>
      <c r="S173" s="66"/>
      <c r="T173" s="66"/>
      <c r="U173" s="66"/>
      <c r="V173" s="66">
        <v>100</v>
      </c>
      <c r="W173" s="167"/>
      <c r="X173" s="167"/>
      <c r="Y173" s="167"/>
      <c r="Z173" s="167"/>
      <c r="AA173" s="167"/>
      <c r="AB173" s="167"/>
    </row>
    <row xmlns:x14ac="http://schemas.microsoft.com/office/spreadsheetml/2009/9/ac" r="174" ht="15.75" x14ac:dyDescent="0.25">
      <c r="A174" s="167" t="s">
        <v>204</v>
      </c>
      <c r="B174" s="66">
        <v>2005</v>
      </c>
      <c r="C174" s="167" t="s">
        <v>18</v>
      </c>
      <c r="D174" s="66">
        <v>35440</v>
      </c>
      <c r="E174" s="66"/>
      <c r="F174" s="66"/>
      <c r="G174" s="66"/>
      <c r="H174" s="66"/>
      <c r="I174" s="66"/>
      <c r="J174" s="66">
        <v>100</v>
      </c>
      <c r="K174" s="66"/>
      <c r="L174" s="66"/>
      <c r="M174" s="66"/>
      <c r="N174" s="66"/>
      <c r="O174" s="66"/>
      <c r="P174" s="66">
        <v>100</v>
      </c>
      <c r="Q174" s="66"/>
      <c r="R174" s="66"/>
      <c r="S174" s="66"/>
      <c r="T174" s="66"/>
      <c r="U174" s="66"/>
      <c r="V174" s="66">
        <v>100</v>
      </c>
      <c r="W174" s="167"/>
      <c r="X174" s="167"/>
      <c r="Y174" s="167"/>
      <c r="Z174" s="167"/>
      <c r="AA174" s="167"/>
      <c r="AB174" s="167"/>
    </row>
    <row xmlns:x14ac="http://schemas.microsoft.com/office/spreadsheetml/2009/9/ac" r="175" ht="15.75" x14ac:dyDescent="0.25">
      <c r="A175" s="167" t="s">
        <v>204</v>
      </c>
      <c r="B175" s="66">
        <v>2006</v>
      </c>
      <c r="C175" s="167" t="s">
        <v>18</v>
      </c>
      <c r="D175" s="66">
        <v>36141</v>
      </c>
      <c r="E175" s="66"/>
      <c r="F175" s="66"/>
      <c r="G175" s="66"/>
      <c r="H175" s="66"/>
      <c r="I175" s="66"/>
      <c r="J175" s="66">
        <v>100</v>
      </c>
      <c r="K175" s="66"/>
      <c r="L175" s="66"/>
      <c r="M175" s="66"/>
      <c r="N175" s="66"/>
      <c r="O175" s="66"/>
      <c r="P175" s="66">
        <v>100</v>
      </c>
      <c r="Q175" s="66"/>
      <c r="R175" s="66"/>
      <c r="S175" s="66"/>
      <c r="T175" s="66"/>
      <c r="U175" s="66"/>
      <c r="V175" s="66">
        <v>100</v>
      </c>
      <c r="W175" s="167"/>
      <c r="X175" s="167"/>
      <c r="Y175" s="167"/>
      <c r="Z175" s="167"/>
      <c r="AA175" s="167"/>
      <c r="AB175" s="167"/>
    </row>
    <row xmlns:x14ac="http://schemas.microsoft.com/office/spreadsheetml/2009/9/ac" r="176" ht="15.75" x14ac:dyDescent="0.25">
      <c r="A176" s="167" t="s">
        <v>204</v>
      </c>
      <c r="B176" s="66">
        <v>2007</v>
      </c>
      <c r="C176" s="167" t="s">
        <v>18</v>
      </c>
      <c r="D176" s="66">
        <v>36709</v>
      </c>
      <c r="E176" s="66"/>
      <c r="F176" s="66"/>
      <c r="G176" s="66"/>
      <c r="H176" s="66"/>
      <c r="I176" s="66"/>
      <c r="J176" s="66">
        <v>100</v>
      </c>
      <c r="K176" s="66"/>
      <c r="L176" s="66"/>
      <c r="M176" s="66"/>
      <c r="N176" s="66"/>
      <c r="O176" s="66"/>
      <c r="P176" s="66">
        <v>100</v>
      </c>
      <c r="Q176" s="66"/>
      <c r="R176" s="66"/>
      <c r="S176" s="66"/>
      <c r="T176" s="66"/>
      <c r="U176" s="66"/>
      <c r="V176" s="66">
        <v>100</v>
      </c>
      <c r="W176" s="167"/>
      <c r="X176" s="167"/>
      <c r="Y176" s="167"/>
      <c r="Z176" s="167"/>
      <c r="AA176" s="167"/>
      <c r="AB176" s="167"/>
    </row>
    <row xmlns:x14ac="http://schemas.microsoft.com/office/spreadsheetml/2009/9/ac" r="177" ht="15.75" x14ac:dyDescent="0.25">
      <c r="A177" s="167" t="s">
        <v>204</v>
      </c>
      <c r="B177" s="66">
        <v>2008</v>
      </c>
      <c r="C177" s="167" t="s">
        <v>18</v>
      </c>
      <c r="D177" s="66">
        <v>37178</v>
      </c>
      <c r="E177" s="66"/>
      <c r="F177" s="66"/>
      <c r="G177" s="66"/>
      <c r="H177" s="66"/>
      <c r="I177" s="66"/>
      <c r="J177" s="66">
        <v>100</v>
      </c>
      <c r="K177" s="66"/>
      <c r="L177" s="66"/>
      <c r="M177" s="66"/>
      <c r="N177" s="66"/>
      <c r="O177" s="66"/>
      <c r="P177" s="66">
        <v>100</v>
      </c>
      <c r="Q177" s="66"/>
      <c r="R177" s="66"/>
      <c r="S177" s="66"/>
      <c r="T177" s="66"/>
      <c r="U177" s="66"/>
      <c r="V177" s="66">
        <v>100</v>
      </c>
      <c r="W177" s="167"/>
      <c r="X177" s="167"/>
      <c r="Y177" s="167"/>
      <c r="Z177" s="167"/>
      <c r="AA177" s="167"/>
      <c r="AB177" s="167"/>
    </row>
    <row xmlns:x14ac="http://schemas.microsoft.com/office/spreadsheetml/2009/9/ac" r="178" ht="15.75" x14ac:dyDescent="0.25">
      <c r="A178" s="167" t="s">
        <v>204</v>
      </c>
      <c r="B178" s="66">
        <v>2009</v>
      </c>
      <c r="C178" s="167" t="s">
        <v>18</v>
      </c>
      <c r="D178" s="66">
        <v>37519</v>
      </c>
      <c r="E178" s="66"/>
      <c r="F178" s="66"/>
      <c r="G178" s="66"/>
      <c r="H178" s="66"/>
      <c r="I178" s="66"/>
      <c r="J178" s="66">
        <v>100</v>
      </c>
      <c r="K178" s="66"/>
      <c r="L178" s="66"/>
      <c r="M178" s="66"/>
      <c r="N178" s="66"/>
      <c r="O178" s="66"/>
      <c r="P178" s="66">
        <v>100</v>
      </c>
      <c r="Q178" s="66"/>
      <c r="R178" s="66"/>
      <c r="S178" s="66"/>
      <c r="T178" s="66"/>
      <c r="U178" s="66"/>
      <c r="V178" s="66">
        <v>100</v>
      </c>
      <c r="W178" s="167"/>
      <c r="X178" s="167"/>
      <c r="Y178" s="167"/>
      <c r="Z178" s="167"/>
      <c r="AA178" s="167"/>
      <c r="AB178" s="167"/>
    </row>
    <row xmlns:x14ac="http://schemas.microsoft.com/office/spreadsheetml/2009/9/ac" r="179" ht="15.75" x14ac:dyDescent="0.25">
      <c r="A179" s="167" t="s">
        <v>204</v>
      </c>
      <c r="B179" s="66">
        <v>2010</v>
      </c>
      <c r="C179" s="167" t="s">
        <v>18</v>
      </c>
      <c r="D179" s="66">
        <v>37686</v>
      </c>
      <c r="E179" s="66"/>
      <c r="F179" s="66"/>
      <c r="G179" s="66"/>
      <c r="H179" s="66"/>
      <c r="I179" s="66"/>
      <c r="J179" s="66">
        <v>100</v>
      </c>
      <c r="K179" s="66"/>
      <c r="L179" s="66"/>
      <c r="M179" s="66"/>
      <c r="N179" s="66"/>
      <c r="O179" s="66"/>
      <c r="P179" s="66">
        <v>100</v>
      </c>
      <c r="Q179" s="66"/>
      <c r="R179" s="66"/>
      <c r="S179" s="66"/>
      <c r="T179" s="66"/>
      <c r="U179" s="66"/>
      <c r="V179" s="66">
        <v>100</v>
      </c>
      <c r="W179" s="167"/>
      <c r="X179" s="167"/>
      <c r="Y179" s="167"/>
      <c r="Z179" s="167"/>
      <c r="AA179" s="167"/>
      <c r="AB179" s="167"/>
    </row>
    <row xmlns:x14ac="http://schemas.microsoft.com/office/spreadsheetml/2009/9/ac" r="180" ht="15.75" x14ac:dyDescent="0.25">
      <c r="A180" s="167" t="s">
        <v>204</v>
      </c>
      <c r="B180" s="66">
        <v>2011</v>
      </c>
      <c r="C180" s="167" t="s">
        <v>18</v>
      </c>
      <c r="D180" s="66">
        <v>37781</v>
      </c>
      <c r="E180" s="66"/>
      <c r="F180" s="66"/>
      <c r="G180" s="66"/>
      <c r="H180" s="66"/>
      <c r="I180" s="66"/>
      <c r="J180" s="66">
        <v>100</v>
      </c>
      <c r="K180" s="66"/>
      <c r="L180" s="66"/>
      <c r="M180" s="66"/>
      <c r="N180" s="66"/>
      <c r="O180" s="66"/>
      <c r="P180" s="66">
        <v>100</v>
      </c>
      <c r="Q180" s="66"/>
      <c r="R180" s="66"/>
      <c r="S180" s="66"/>
      <c r="T180" s="66"/>
      <c r="U180" s="66"/>
      <c r="V180" s="66">
        <v>100</v>
      </c>
      <c r="W180" s="167"/>
      <c r="X180" s="167"/>
      <c r="Y180" s="167"/>
      <c r="Z180" s="167"/>
      <c r="AA180" s="167"/>
      <c r="AB180" s="167"/>
    </row>
    <row xmlns:x14ac="http://schemas.microsoft.com/office/spreadsheetml/2009/9/ac" r="181" ht="15.75" x14ac:dyDescent="0.25">
      <c r="A181" s="167" t="s">
        <v>204</v>
      </c>
      <c r="B181" s="66">
        <v>2012</v>
      </c>
      <c r="C181" s="167" t="s">
        <v>18</v>
      </c>
      <c r="D181" s="66">
        <v>37781</v>
      </c>
      <c r="E181" s="66"/>
      <c r="F181" s="66"/>
      <c r="G181" s="66"/>
      <c r="H181" s="66"/>
      <c r="I181" s="66"/>
      <c r="J181" s="66">
        <v>100</v>
      </c>
      <c r="K181" s="66"/>
      <c r="L181" s="66"/>
      <c r="M181" s="66"/>
      <c r="N181" s="66"/>
      <c r="O181" s="66"/>
      <c r="P181" s="66">
        <v>100</v>
      </c>
      <c r="Q181" s="66"/>
      <c r="R181" s="66"/>
      <c r="S181" s="66"/>
      <c r="T181" s="66"/>
      <c r="U181" s="66"/>
      <c r="V181" s="66">
        <v>100</v>
      </c>
      <c r="W181" s="167"/>
      <c r="X181" s="167"/>
      <c r="Y181" s="167"/>
      <c r="Z181" s="167"/>
      <c r="AA181" s="167"/>
      <c r="AB181" s="167"/>
    </row>
    <row xmlns:x14ac="http://schemas.microsoft.com/office/spreadsheetml/2009/9/ac" r="182" ht="15.75" x14ac:dyDescent="0.25">
      <c r="A182" s="167" t="s">
        <v>204</v>
      </c>
      <c r="B182" s="66">
        <v>2013</v>
      </c>
      <c r="C182" s="167" t="s">
        <v>18</v>
      </c>
      <c r="D182" s="66">
        <v>37876</v>
      </c>
      <c r="E182" s="66"/>
      <c r="F182" s="66"/>
      <c r="G182" s="66"/>
      <c r="H182" s="66"/>
      <c r="I182" s="66"/>
      <c r="J182" s="66">
        <v>100</v>
      </c>
      <c r="K182" s="66"/>
      <c r="L182" s="66"/>
      <c r="M182" s="66"/>
      <c r="N182" s="66"/>
      <c r="O182" s="66"/>
      <c r="P182" s="66">
        <v>100</v>
      </c>
      <c r="Q182" s="66"/>
      <c r="R182" s="66"/>
      <c r="S182" s="66"/>
      <c r="T182" s="66"/>
      <c r="U182" s="66"/>
      <c r="V182" s="66">
        <v>100</v>
      </c>
      <c r="W182" s="167"/>
      <c r="X182" s="167"/>
      <c r="Y182" s="167"/>
      <c r="Z182" s="167"/>
      <c r="AA182" s="167"/>
      <c r="AB182" s="167"/>
    </row>
    <row xmlns:x14ac="http://schemas.microsoft.com/office/spreadsheetml/2009/9/ac" r="183" ht="15.75" x14ac:dyDescent="0.25">
      <c r="A183" s="167" t="s">
        <v>204</v>
      </c>
      <c r="B183" s="66">
        <v>2014</v>
      </c>
      <c r="C183" s="167" t="s">
        <v>18</v>
      </c>
      <c r="D183" s="66">
        <v>38143</v>
      </c>
      <c r="E183" s="66"/>
      <c r="F183" s="66"/>
      <c r="G183" s="66"/>
      <c r="H183" s="66"/>
      <c r="I183" s="66"/>
      <c r="J183" s="66">
        <v>100</v>
      </c>
      <c r="K183" s="66"/>
      <c r="L183" s="66"/>
      <c r="M183" s="66"/>
      <c r="N183" s="66"/>
      <c r="O183" s="66"/>
      <c r="P183" s="66">
        <v>100</v>
      </c>
      <c r="Q183" s="66"/>
      <c r="R183" s="66"/>
      <c r="S183" s="66"/>
      <c r="T183" s="66"/>
      <c r="U183" s="66"/>
      <c r="V183" s="66">
        <v>100</v>
      </c>
      <c r="W183" s="167"/>
      <c r="X183" s="167"/>
      <c r="Y183" s="167"/>
      <c r="Z183" s="167"/>
      <c r="AA183" s="167"/>
      <c r="AB183" s="167"/>
    </row>
    <row xmlns:x14ac="http://schemas.microsoft.com/office/spreadsheetml/2009/9/ac" r="184" ht="15.75" x14ac:dyDescent="0.25">
      <c r="A184" s="167" t="s">
        <v>204</v>
      </c>
      <c r="B184" s="66">
        <v>2015</v>
      </c>
      <c r="C184" s="167" t="s">
        <v>18</v>
      </c>
      <c r="D184" s="66">
        <v>38524</v>
      </c>
      <c r="E184" s="66"/>
      <c r="F184" s="66"/>
      <c r="G184" s="66"/>
      <c r="H184" s="66"/>
      <c r="I184" s="66"/>
      <c r="J184" s="66">
        <v>100</v>
      </c>
      <c r="K184" s="66"/>
      <c r="L184" s="66"/>
      <c r="M184" s="66"/>
      <c r="N184" s="66"/>
      <c r="O184" s="66"/>
      <c r="P184" s="66">
        <v>100</v>
      </c>
      <c r="Q184" s="66"/>
      <c r="R184" s="66"/>
      <c r="S184" s="66"/>
      <c r="T184" s="66"/>
      <c r="U184" s="66"/>
      <c r="V184" s="66">
        <v>100</v>
      </c>
      <c r="W184" s="167"/>
      <c r="X184" s="167"/>
      <c r="Y184" s="167"/>
      <c r="Z184" s="167"/>
      <c r="AA184" s="167"/>
      <c r="AB184" s="167"/>
    </row>
    <row xmlns:x14ac="http://schemas.microsoft.com/office/spreadsheetml/2009/9/ac" r="185" ht="15.75" x14ac:dyDescent="0.25">
      <c r="A185" s="167" t="s">
        <v>204</v>
      </c>
      <c r="B185" s="66">
        <v>2016</v>
      </c>
      <c r="C185" s="167" t="s">
        <v>18</v>
      </c>
      <c r="D185" s="66">
        <v>39079</v>
      </c>
      <c r="E185" s="66"/>
      <c r="F185" s="66"/>
      <c r="G185" s="66"/>
      <c r="H185" s="66"/>
      <c r="I185" s="66"/>
      <c r="J185" s="66">
        <v>100</v>
      </c>
      <c r="K185" s="66"/>
      <c r="L185" s="66"/>
      <c r="M185" s="66"/>
      <c r="N185" s="66"/>
      <c r="O185" s="66"/>
      <c r="P185" s="66">
        <v>100</v>
      </c>
      <c r="Q185" s="66"/>
      <c r="R185" s="66"/>
      <c r="S185" s="66"/>
      <c r="T185" s="66"/>
      <c r="U185" s="66"/>
      <c r="V185" s="66">
        <v>100</v>
      </c>
      <c r="W185" s="167"/>
      <c r="X185" s="167"/>
      <c r="Y185" s="167"/>
      <c r="Z185" s="167"/>
      <c r="AA185" s="167"/>
      <c r="AB185" s="167"/>
    </row>
    <row xmlns:x14ac="http://schemas.microsoft.com/office/spreadsheetml/2009/9/ac" r="186" ht="15.75" x14ac:dyDescent="0.25">
      <c r="A186" s="167" t="s">
        <v>204</v>
      </c>
      <c r="B186" s="66">
        <v>2017</v>
      </c>
      <c r="C186" s="167" t="s">
        <v>18</v>
      </c>
      <c r="D186" s="66">
        <v>39963</v>
      </c>
      <c r="E186" s="66"/>
      <c r="F186" s="66"/>
      <c r="G186" s="66"/>
      <c r="H186" s="66"/>
      <c r="I186" s="66"/>
      <c r="J186" s="66">
        <v>100</v>
      </c>
      <c r="K186" s="66"/>
      <c r="L186" s="66"/>
      <c r="M186" s="66"/>
      <c r="N186" s="66"/>
      <c r="O186" s="66"/>
      <c r="P186" s="66">
        <v>100</v>
      </c>
      <c r="Q186" s="66"/>
      <c r="R186" s="66"/>
      <c r="S186" s="66"/>
      <c r="T186" s="66"/>
      <c r="U186" s="66"/>
      <c r="V186" s="66">
        <v>100</v>
      </c>
      <c r="W186" s="167"/>
      <c r="X186" s="167"/>
      <c r="Y186" s="167"/>
      <c r="Z186" s="167"/>
      <c r="AA186" s="167"/>
      <c r="AB186" s="167"/>
    </row>
    <row xmlns:x14ac="http://schemas.microsoft.com/office/spreadsheetml/2009/9/ac" r="187" ht="15.75" x14ac:dyDescent="0.25">
      <c r="A187" s="167" t="s">
        <v>204</v>
      </c>
      <c r="B187" s="66">
        <v>2018</v>
      </c>
      <c r="C187" s="167" t="s">
        <v>18</v>
      </c>
      <c r="D187" s="66">
        <v>41029</v>
      </c>
      <c r="E187" s="66"/>
      <c r="F187" s="66"/>
      <c r="G187" s="66"/>
      <c r="H187" s="66"/>
      <c r="I187" s="66"/>
      <c r="J187" s="66">
        <v>100</v>
      </c>
      <c r="K187" s="66"/>
      <c r="L187" s="66"/>
      <c r="M187" s="66"/>
      <c r="N187" s="66"/>
      <c r="O187" s="66"/>
      <c r="P187" s="66">
        <v>100</v>
      </c>
      <c r="Q187" s="66"/>
      <c r="R187" s="66"/>
      <c r="S187" s="66"/>
      <c r="T187" s="66"/>
      <c r="U187" s="66"/>
      <c r="V187" s="66">
        <v>100</v>
      </c>
      <c r="W187" s="167"/>
      <c r="X187" s="167"/>
      <c r="Y187" s="167"/>
      <c r="Z187" s="167"/>
      <c r="AA187" s="167"/>
      <c r="AB187" s="167"/>
    </row>
    <row xmlns:x14ac="http://schemas.microsoft.com/office/spreadsheetml/2009/9/ac" r="188" ht="15.75" x14ac:dyDescent="0.25">
      <c r="A188" s="167" t="s">
        <v>204</v>
      </c>
      <c r="B188" s="66">
        <v>2019</v>
      </c>
      <c r="C188" s="167" t="s">
        <v>18</v>
      </c>
      <c r="D188" s="66">
        <v>42323</v>
      </c>
      <c r="E188" s="66"/>
      <c r="F188" s="66"/>
      <c r="G188" s="66"/>
      <c r="H188" s="66"/>
      <c r="I188" s="66"/>
      <c r="J188" s="66">
        <v>100</v>
      </c>
      <c r="K188" s="66"/>
      <c r="L188" s="66"/>
      <c r="M188" s="66"/>
      <c r="N188" s="66"/>
      <c r="O188" s="66"/>
      <c r="P188" s="66">
        <v>100</v>
      </c>
      <c r="Q188" s="66"/>
      <c r="R188" s="66"/>
      <c r="S188" s="66"/>
      <c r="T188" s="66"/>
      <c r="U188" s="66"/>
      <c r="V188" s="66">
        <v>100</v>
      </c>
      <c r="W188" s="167"/>
      <c r="X188" s="167"/>
      <c r="Y188" s="167"/>
      <c r="Z188" s="167"/>
      <c r="AA188" s="167"/>
      <c r="AB188" s="167"/>
    </row>
    <row xmlns:x14ac="http://schemas.microsoft.com/office/spreadsheetml/2009/9/ac" r="189" ht="15.75" x14ac:dyDescent="0.25">
      <c r="A189" s="167" t="s">
        <v>204</v>
      </c>
      <c r="B189" s="66">
        <v>2020</v>
      </c>
      <c r="C189" s="167" t="s">
        <v>18</v>
      </c>
      <c r="D189" s="66">
        <v>43790</v>
      </c>
      <c r="E189" s="66"/>
      <c r="F189" s="66"/>
      <c r="G189" s="66"/>
      <c r="H189" s="66"/>
      <c r="I189" s="66"/>
      <c r="J189" s="66">
        <v>100</v>
      </c>
      <c r="K189" s="66"/>
      <c r="L189" s="66"/>
      <c r="M189" s="66"/>
      <c r="N189" s="66"/>
      <c r="O189" s="66"/>
      <c r="P189" s="66">
        <v>100</v>
      </c>
      <c r="Q189" s="66"/>
      <c r="R189" s="66"/>
      <c r="S189" s="66"/>
      <c r="T189" s="66"/>
      <c r="U189" s="66"/>
      <c r="V189" s="66">
        <v>100</v>
      </c>
      <c r="W189" s="167"/>
      <c r="X189" s="167"/>
      <c r="Y189" s="167"/>
      <c r="Z189" s="167"/>
      <c r="AA189" s="167"/>
      <c r="AB189" s="167"/>
    </row>
    <row xmlns:x14ac="http://schemas.microsoft.com/office/spreadsheetml/2009/9/ac" r="190" ht="15.75" x14ac:dyDescent="0.25">
      <c r="A190" s="167" t="s">
        <v>204</v>
      </c>
      <c r="B190" s="66">
        <v>2021</v>
      </c>
      <c r="C190" s="167" t="s">
        <v>18</v>
      </c>
      <c r="D190" s="66">
        <v>45517</v>
      </c>
      <c r="E190" s="66"/>
      <c r="F190" s="66"/>
      <c r="G190" s="66"/>
      <c r="H190" s="66"/>
      <c r="I190" s="66"/>
      <c r="J190" s="66">
        <v>100</v>
      </c>
      <c r="K190" s="66"/>
      <c r="L190" s="66"/>
      <c r="M190" s="66"/>
      <c r="N190" s="66"/>
      <c r="O190" s="66"/>
      <c r="P190" s="66">
        <v>100</v>
      </c>
      <c r="Q190" s="66"/>
      <c r="R190" s="66"/>
      <c r="S190" s="66"/>
      <c r="T190" s="66"/>
      <c r="U190" s="66"/>
      <c r="V190" s="66">
        <v>100</v>
      </c>
      <c r="W190" s="167"/>
      <c r="X190" s="167"/>
      <c r="Y190" s="167"/>
      <c r="Z190" s="167"/>
      <c r="AA190" s="167"/>
      <c r="AB190" s="167"/>
    </row>
    <row xmlns:x14ac="http://schemas.microsoft.com/office/spreadsheetml/2009/9/ac" r="191" ht="15.75" x14ac:dyDescent="0.25">
      <c r="A191" s="167" t="s">
        <v>204</v>
      </c>
      <c r="B191" s="66">
        <v>2022</v>
      </c>
      <c r="C191" s="167" t="s">
        <v>18</v>
      </c>
      <c r="D191" s="66">
        <v>47463</v>
      </c>
      <c r="E191" s="66"/>
      <c r="F191" s="66"/>
      <c r="G191" s="66"/>
      <c r="H191" s="66"/>
      <c r="I191" s="66"/>
      <c r="J191" s="66">
        <v>100</v>
      </c>
      <c r="K191" s="66"/>
      <c r="L191" s="66"/>
      <c r="M191" s="66"/>
      <c r="N191" s="66"/>
      <c r="O191" s="66"/>
      <c r="P191" s="66">
        <v>100</v>
      </c>
      <c r="Q191" s="66"/>
      <c r="R191" s="66"/>
      <c r="S191" s="66"/>
      <c r="T191" s="66"/>
      <c r="U191" s="66"/>
      <c r="V191" s="66">
        <v>100</v>
      </c>
      <c r="W191" s="167"/>
      <c r="X191" s="167"/>
      <c r="Y191" s="167"/>
      <c r="Z191" s="167"/>
      <c r="AA191" s="167"/>
      <c r="AB191" s="167"/>
    </row>
    <row xmlns:x14ac="http://schemas.microsoft.com/office/spreadsheetml/2009/9/ac" r="192" ht="15.75" x14ac:dyDescent="0.25">
      <c r="A192" s="167" t="s">
        <v>204</v>
      </c>
      <c r="B192" s="66">
        <v>2023</v>
      </c>
      <c r="C192" s="167" t="s">
        <v>18</v>
      </c>
      <c r="D192" s="66">
        <v>49561</v>
      </c>
      <c r="E192" s="66"/>
      <c r="F192" s="66"/>
      <c r="G192" s="66"/>
      <c r="H192" s="66"/>
      <c r="I192" s="66"/>
      <c r="J192" s="66">
        <v>100</v>
      </c>
      <c r="K192" s="66"/>
      <c r="L192" s="66"/>
      <c r="M192" s="66"/>
      <c r="N192" s="66"/>
      <c r="O192" s="66"/>
      <c r="P192" s="66">
        <v>100</v>
      </c>
      <c r="Q192" s="66"/>
      <c r="R192" s="66"/>
      <c r="S192" s="66"/>
      <c r="T192" s="66"/>
      <c r="U192" s="66"/>
      <c r="V192" s="66">
        <v>100</v>
      </c>
      <c r="W192" s="167"/>
      <c r="X192" s="167"/>
      <c r="Y192" s="167"/>
      <c r="Z192" s="167"/>
      <c r="AA192" s="167"/>
      <c r="AB192" s="167"/>
    </row>
    <row xmlns:x14ac="http://schemas.microsoft.com/office/spreadsheetml/2009/9/ac" r="193" ht="15.75" x14ac:dyDescent="0.25">
      <c r="A193" s="167" t="s">
        <v>204</v>
      </c>
      <c r="B193" s="66">
        <v>2024</v>
      </c>
      <c r="C193" s="167" t="s">
        <v>18</v>
      </c>
      <c r="D193" s="66"/>
      <c r="E193" s="66"/>
      <c r="F193" s="66"/>
      <c r="G193" s="66"/>
      <c r="H193" s="66"/>
      <c r="I193" s="66"/>
      <c r="J193" s="66"/>
      <c r="K193" s="66"/>
      <c r="L193" s="66"/>
      <c r="M193" s="66"/>
      <c r="N193" s="66"/>
      <c r="O193" s="66"/>
      <c r="P193" s="66"/>
      <c r="Q193" s="66"/>
      <c r="R193" s="66"/>
      <c r="S193" s="66"/>
      <c r="T193" s="66"/>
      <c r="U193" s="66"/>
      <c r="V193" s="66"/>
      <c r="W193" s="167"/>
      <c r="X193" s="167"/>
      <c r="Y193" s="167"/>
      <c r="Z193" s="167"/>
      <c r="AA193" s="167"/>
      <c r="AB193" s="167"/>
    </row>
    <row xmlns:x14ac="http://schemas.microsoft.com/office/spreadsheetml/2009/9/ac" r="194" ht="15.75" x14ac:dyDescent="0.25">
      <c r="A194" s="167" t="s">
        <v>204</v>
      </c>
      <c r="B194" s="66">
        <v>2025</v>
      </c>
      <c r="C194" s="167" t="s">
        <v>18</v>
      </c>
      <c r="D194" s="66"/>
      <c r="E194" s="66"/>
      <c r="F194" s="66"/>
      <c r="G194" s="66"/>
      <c r="H194" s="66"/>
      <c r="I194" s="66"/>
      <c r="J194" s="66"/>
      <c r="K194" s="66"/>
      <c r="L194" s="66"/>
      <c r="M194" s="66"/>
      <c r="N194" s="66"/>
      <c r="O194" s="66"/>
      <c r="P194" s="66"/>
      <c r="Q194" s="66"/>
      <c r="R194" s="66"/>
      <c r="S194" s="66"/>
      <c r="T194" s="66"/>
      <c r="U194" s="66"/>
      <c r="V194" s="66"/>
      <c r="W194" s="167"/>
      <c r="X194" s="167"/>
      <c r="Y194" s="167"/>
      <c r="Z194" s="167"/>
      <c r="AA194" s="167"/>
      <c r="AB194" s="167"/>
    </row>
    <row xmlns:x14ac="http://schemas.microsoft.com/office/spreadsheetml/2009/9/ac" r="195" ht="15.75" x14ac:dyDescent="0.25">
      <c r="A195" s="167" t="s">
        <v>204</v>
      </c>
      <c r="B195" s="66">
        <v>2026</v>
      </c>
      <c r="C195" s="167" t="s">
        <v>18</v>
      </c>
      <c r="D195" s="66"/>
      <c r="E195" s="66"/>
      <c r="F195" s="66"/>
      <c r="G195" s="66"/>
      <c r="H195" s="66"/>
      <c r="I195" s="66"/>
      <c r="J195" s="66"/>
      <c r="K195" s="66"/>
      <c r="L195" s="66"/>
      <c r="M195" s="66"/>
      <c r="N195" s="66"/>
      <c r="O195" s="66"/>
      <c r="P195" s="66"/>
      <c r="Q195" s="66"/>
      <c r="R195" s="66"/>
      <c r="S195" s="66"/>
      <c r="T195" s="66"/>
      <c r="U195" s="66"/>
      <c r="V195" s="66"/>
      <c r="W195" s="167"/>
      <c r="X195" s="167"/>
      <c r="Y195" s="167"/>
      <c r="Z195" s="167"/>
      <c r="AA195" s="167"/>
      <c r="AB195" s="167"/>
    </row>
    <row xmlns:x14ac="http://schemas.microsoft.com/office/spreadsheetml/2009/9/ac" r="196" ht="15.75" x14ac:dyDescent="0.25">
      <c r="A196" s="167" t="s">
        <v>204</v>
      </c>
      <c r="B196" s="66">
        <v>2027</v>
      </c>
      <c r="C196" s="167" t="s">
        <v>18</v>
      </c>
      <c r="D196" s="66"/>
      <c r="E196" s="66"/>
      <c r="F196" s="66"/>
      <c r="G196" s="66"/>
      <c r="H196" s="66"/>
      <c r="I196" s="66"/>
      <c r="J196" s="66"/>
      <c r="K196" s="66"/>
      <c r="L196" s="66"/>
      <c r="M196" s="66"/>
      <c r="N196" s="66"/>
      <c r="O196" s="66"/>
      <c r="P196" s="66"/>
      <c r="Q196" s="66"/>
      <c r="R196" s="66"/>
      <c r="S196" s="66"/>
      <c r="T196" s="66"/>
      <c r="U196" s="66"/>
      <c r="V196" s="66"/>
      <c r="W196" s="167"/>
      <c r="X196" s="167"/>
      <c r="Y196" s="167"/>
      <c r="Z196" s="167"/>
      <c r="AA196" s="167"/>
      <c r="AB196" s="167"/>
    </row>
    <row xmlns:x14ac="http://schemas.microsoft.com/office/spreadsheetml/2009/9/ac" r="197" ht="15.75" x14ac:dyDescent="0.25">
      <c r="A197" s="167" t="s">
        <v>204</v>
      </c>
      <c r="B197" s="66">
        <v>2028</v>
      </c>
      <c r="C197" s="167" t="s">
        <v>18</v>
      </c>
      <c r="D197" s="66"/>
      <c r="E197" s="66"/>
      <c r="F197" s="66"/>
      <c r="G197" s="66"/>
      <c r="H197" s="66"/>
      <c r="I197" s="66"/>
      <c r="J197" s="66"/>
      <c r="K197" s="66"/>
      <c r="L197" s="66"/>
      <c r="M197" s="66"/>
      <c r="N197" s="66"/>
      <c r="O197" s="66"/>
      <c r="P197" s="66"/>
      <c r="Q197" s="66"/>
      <c r="R197" s="66"/>
      <c r="S197" s="66"/>
      <c r="T197" s="66"/>
      <c r="U197" s="66"/>
      <c r="V197" s="66"/>
      <c r="W197" s="167"/>
      <c r="X197" s="167"/>
      <c r="Y197" s="167"/>
      <c r="Z197" s="167"/>
      <c r="AA197" s="167"/>
      <c r="AB197" s="167"/>
    </row>
    <row xmlns:x14ac="http://schemas.microsoft.com/office/spreadsheetml/2009/9/ac" r="198" ht="15.75" x14ac:dyDescent="0.25">
      <c r="A198" s="167" t="s">
        <v>204</v>
      </c>
      <c r="B198" s="66">
        <v>2029</v>
      </c>
      <c r="C198" s="167" t="s">
        <v>18</v>
      </c>
      <c r="D198" s="66"/>
      <c r="E198" s="66"/>
      <c r="F198" s="66"/>
      <c r="G198" s="66"/>
      <c r="H198" s="66"/>
      <c r="I198" s="66"/>
      <c r="J198" s="66"/>
      <c r="K198" s="66"/>
      <c r="L198" s="66"/>
      <c r="M198" s="66"/>
      <c r="N198" s="66"/>
      <c r="O198" s="66"/>
      <c r="P198" s="66"/>
      <c r="Q198" s="66"/>
      <c r="R198" s="66"/>
      <c r="S198" s="66"/>
      <c r="T198" s="66"/>
      <c r="U198" s="66"/>
      <c r="V198" s="66"/>
      <c r="W198" s="167"/>
      <c r="X198" s="167"/>
      <c r="Y198" s="167"/>
      <c r="Z198" s="167"/>
      <c r="AA198" s="167"/>
      <c r="AB198" s="167"/>
    </row>
    <row xmlns:x14ac="http://schemas.microsoft.com/office/spreadsheetml/2009/9/ac" r="199" ht="15.75" x14ac:dyDescent="0.25">
      <c r="A199" s="167" t="s">
        <v>204</v>
      </c>
      <c r="B199" s="66">
        <v>2030</v>
      </c>
      <c r="C199" s="167" t="s">
        <v>18</v>
      </c>
      <c r="D199" s="66"/>
      <c r="E199" s="66"/>
      <c r="F199" s="66"/>
      <c r="G199" s="66"/>
      <c r="H199" s="66"/>
      <c r="I199" s="66"/>
      <c r="J199" s="66"/>
      <c r="K199" s="66"/>
      <c r="L199" s="66"/>
      <c r="M199" s="66"/>
      <c r="N199" s="66"/>
      <c r="O199" s="66"/>
      <c r="P199" s="66"/>
      <c r="Q199" s="66"/>
      <c r="R199" s="66"/>
      <c r="S199" s="66"/>
      <c r="T199" s="66"/>
      <c r="U199" s="66"/>
      <c r="V199" s="66"/>
      <c r="W199" s="167"/>
      <c r="X199" s="167"/>
      <c r="Y199" s="167"/>
      <c r="Z199" s="167"/>
      <c r="AA199" s="167"/>
      <c r="AB199" s="167"/>
    </row>
    <row xmlns:x14ac="http://schemas.microsoft.com/office/spreadsheetml/2009/9/ac" r="200" ht="15.75" x14ac:dyDescent="0.25">
      <c r="A200" s="167"/>
      <c r="B200" s="168"/>
      <c r="C200" s="167"/>
      <c r="D200" s="167"/>
      <c r="E200" s="167"/>
      <c r="F200" s="167"/>
      <c r="G200" s="167"/>
      <c r="H200" s="167"/>
      <c r="I200" s="167"/>
      <c r="J200" s="167"/>
      <c r="K200" s="167"/>
      <c r="L200" s="167"/>
      <c r="M200" s="167"/>
      <c r="N200" s="167"/>
      <c r="O200" s="167"/>
      <c r="P200" s="167"/>
      <c r="Q200" s="167"/>
      <c r="R200" s="167"/>
      <c r="S200" s="167"/>
      <c r="T200" s="167"/>
      <c r="U200" s="167"/>
      <c r="V200" s="167"/>
      <c r="W200" s="167"/>
      <c r="X200" s="167"/>
      <c r="Y200" s="167"/>
      <c r="Z200" s="167"/>
      <c r="AA200" s="167"/>
      <c r="AB200" s="167"/>
    </row>
    <row xmlns:x14ac="http://schemas.microsoft.com/office/spreadsheetml/2009/9/ac" r="201" ht="15.75" x14ac:dyDescent="0.25">
      <c r="A201" s="167"/>
      <c r="B201" s="168"/>
      <c r="C201" s="167"/>
      <c r="D201" s="167"/>
      <c r="E201" s="167"/>
      <c r="F201" s="167"/>
      <c r="G201" s="167"/>
      <c r="H201" s="167"/>
      <c r="I201" s="167"/>
      <c r="J201" s="167"/>
      <c r="K201" s="167"/>
      <c r="L201" s="167"/>
      <c r="M201" s="167"/>
      <c r="N201" s="167"/>
      <c r="O201" s="167"/>
      <c r="P201" s="167"/>
      <c r="Q201" s="167"/>
      <c r="R201" s="167"/>
      <c r="S201" s="167"/>
      <c r="T201" s="167"/>
      <c r="U201" s="167"/>
      <c r="V201" s="167"/>
      <c r="W201" s="167"/>
      <c r="X201" s="167"/>
      <c r="Y201" s="167"/>
      <c r="Z201" s="167"/>
      <c r="AA201" s="167"/>
      <c r="AB201" s="167"/>
    </row>
    <row xmlns:x14ac="http://schemas.microsoft.com/office/spreadsheetml/2009/9/ac" r="202" ht="15.75" x14ac:dyDescent="0.25">
      <c r="A202" s="167"/>
      <c r="B202" s="168"/>
      <c r="C202" s="167"/>
      <c r="D202" s="167"/>
      <c r="E202" s="167"/>
      <c r="F202" s="167"/>
      <c r="G202" s="167"/>
      <c r="H202" s="167"/>
      <c r="I202" s="167"/>
      <c r="J202" s="167"/>
      <c r="K202" s="167"/>
      <c r="L202" s="167"/>
      <c r="M202" s="167"/>
      <c r="N202" s="167"/>
      <c r="O202" s="167"/>
      <c r="P202" s="167"/>
      <c r="Q202" s="167"/>
      <c r="R202" s="167"/>
      <c r="S202" s="167"/>
      <c r="T202" s="167"/>
      <c r="U202" s="167"/>
      <c r="V202" s="167"/>
      <c r="W202" s="167"/>
      <c r="X202" s="167"/>
      <c r="Y202" s="167"/>
      <c r="Z202" s="167"/>
      <c r="AA202" s="167"/>
      <c r="AB202" s="167"/>
    </row>
    <row xmlns:x14ac="http://schemas.microsoft.com/office/spreadsheetml/2009/9/ac" r="203" ht="15.75" x14ac:dyDescent="0.25">
      <c r="A203" s="167"/>
      <c r="B203" s="168"/>
      <c r="C203" s="167"/>
      <c r="D203" s="167"/>
      <c r="E203" s="167"/>
      <c r="F203" s="167"/>
      <c r="G203" s="167"/>
      <c r="H203" s="167"/>
      <c r="I203" s="167"/>
      <c r="J203" s="167"/>
      <c r="K203" s="167"/>
      <c r="L203" s="167"/>
      <c r="M203" s="167"/>
      <c r="N203" s="167"/>
      <c r="O203" s="167"/>
      <c r="P203" s="167"/>
      <c r="Q203" s="167"/>
      <c r="R203" s="167"/>
      <c r="S203" s="167"/>
      <c r="T203" s="167"/>
      <c r="U203" s="167"/>
      <c r="V203" s="167"/>
      <c r="W203" s="167"/>
      <c r="X203" s="167"/>
      <c r="Y203" s="167"/>
      <c r="Z203" s="167"/>
      <c r="AA203" s="167"/>
      <c r="AB203" s="167"/>
    </row>
    <row xmlns:x14ac="http://schemas.microsoft.com/office/spreadsheetml/2009/9/ac" r="204" ht="15.75" x14ac:dyDescent="0.25">
      <c r="A204" s="167"/>
      <c r="B204" s="168"/>
      <c r="C204" s="167"/>
      <c r="D204" s="167"/>
      <c r="E204" s="167"/>
      <c r="F204" s="167"/>
      <c r="G204" s="167"/>
      <c r="H204" s="167"/>
      <c r="I204" s="167"/>
      <c r="J204" s="167"/>
      <c r="K204" s="167"/>
      <c r="L204" s="167"/>
      <c r="M204" s="167"/>
      <c r="N204" s="167"/>
      <c r="O204" s="167"/>
      <c r="P204" s="167"/>
      <c r="Q204" s="167"/>
      <c r="R204" s="167"/>
      <c r="S204" s="167"/>
      <c r="T204" s="167"/>
      <c r="U204" s="167"/>
      <c r="V204" s="167"/>
      <c r="W204" s="167"/>
      <c r="X204" s="167"/>
      <c r="Y204" s="167"/>
      <c r="Z204" s="167"/>
      <c r="AA204" s="167"/>
      <c r="AB204" s="167"/>
    </row>
    <row xmlns:x14ac="http://schemas.microsoft.com/office/spreadsheetml/2009/9/ac" r="205" ht="15.75" x14ac:dyDescent="0.25">
      <c r="A205" s="167"/>
      <c r="B205" s="168"/>
      <c r="C205" s="167"/>
      <c r="D205" s="167"/>
      <c r="E205" s="167"/>
      <c r="F205" s="167"/>
      <c r="G205" s="167"/>
      <c r="H205" s="167"/>
      <c r="I205" s="167"/>
      <c r="J205" s="167"/>
      <c r="K205" s="167"/>
      <c r="L205" s="167"/>
      <c r="M205" s="167"/>
      <c r="N205" s="167"/>
      <c r="O205" s="167"/>
      <c r="P205" s="167"/>
      <c r="Q205" s="167"/>
      <c r="R205" s="167"/>
      <c r="S205" s="167"/>
      <c r="T205" s="167"/>
      <c r="U205" s="167"/>
      <c r="V205" s="167"/>
      <c r="W205" s="167"/>
      <c r="X205" s="167"/>
      <c r="Y205" s="167"/>
      <c r="Z205" s="167"/>
      <c r="AA205" s="167"/>
      <c r="AB205" s="167"/>
    </row>
    <row xmlns:x14ac="http://schemas.microsoft.com/office/spreadsheetml/2009/9/ac" r="206" ht="15.75" x14ac:dyDescent="0.25">
      <c r="A206" s="167"/>
      <c r="B206" s="168"/>
      <c r="C206" s="167"/>
      <c r="D206" s="167"/>
      <c r="E206" s="167"/>
      <c r="F206" s="167"/>
      <c r="G206" s="167"/>
      <c r="H206" s="167"/>
      <c r="I206" s="167"/>
      <c r="J206" s="167"/>
      <c r="K206" s="167"/>
      <c r="L206" s="167"/>
      <c r="M206" s="167"/>
      <c r="N206" s="167"/>
      <c r="O206" s="167"/>
      <c r="P206" s="167"/>
      <c r="Q206" s="167"/>
      <c r="R206" s="167"/>
      <c r="S206" s="167"/>
      <c r="T206" s="167"/>
      <c r="U206" s="167"/>
      <c r="V206" s="167"/>
      <c r="W206" s="167"/>
      <c r="X206" s="167"/>
      <c r="Y206" s="167"/>
      <c r="Z206" s="167"/>
      <c r="AA206" s="167"/>
      <c r="AB206" s="167"/>
    </row>
    <row xmlns:x14ac="http://schemas.microsoft.com/office/spreadsheetml/2009/9/ac" r="207" ht="15.75" x14ac:dyDescent="0.25">
      <c r="A207" s="167"/>
      <c r="B207" s="168"/>
      <c r="C207" s="167"/>
      <c r="D207" s="167"/>
      <c r="E207" s="167"/>
      <c r="F207" s="167"/>
      <c r="G207" s="167"/>
      <c r="H207" s="167"/>
      <c r="I207" s="167"/>
      <c r="J207" s="167"/>
      <c r="K207" s="167"/>
      <c r="L207" s="167"/>
      <c r="M207" s="167"/>
      <c r="N207" s="167"/>
      <c r="O207" s="167"/>
      <c r="P207" s="167"/>
      <c r="Q207" s="167"/>
      <c r="R207" s="167"/>
      <c r="S207" s="167"/>
      <c r="T207" s="167"/>
      <c r="U207" s="167"/>
      <c r="V207" s="167"/>
      <c r="W207" s="167"/>
      <c r="X207" s="167"/>
      <c r="Y207" s="167"/>
      <c r="Z207" s="167"/>
      <c r="AA207" s="167"/>
      <c r="AB207" s="167"/>
    </row>
    <row xmlns:x14ac="http://schemas.microsoft.com/office/spreadsheetml/2009/9/ac" r="208" ht="15.75" x14ac:dyDescent="0.25">
      <c r="A208" s="167"/>
      <c r="B208" s="168"/>
      <c r="C208" s="167"/>
      <c r="D208" s="167"/>
      <c r="E208" s="167"/>
      <c r="F208" s="167"/>
      <c r="G208" s="167"/>
      <c r="H208" s="167"/>
      <c r="I208" s="167"/>
      <c r="J208" s="167"/>
      <c r="K208" s="167"/>
      <c r="L208" s="167"/>
      <c r="M208" s="167"/>
      <c r="N208" s="167"/>
      <c r="O208" s="167"/>
      <c r="P208" s="167"/>
      <c r="Q208" s="167"/>
      <c r="R208" s="167"/>
      <c r="S208" s="167"/>
      <c r="T208" s="167"/>
      <c r="U208" s="167"/>
      <c r="V208" s="167"/>
      <c r="W208" s="167"/>
      <c r="X208" s="167"/>
      <c r="Y208" s="167"/>
      <c r="Z208" s="167"/>
      <c r="AA208" s="167"/>
      <c r="AB208" s="167"/>
    </row>
    <row xmlns:x14ac="http://schemas.microsoft.com/office/spreadsheetml/2009/9/ac" r="209" ht="15.75" x14ac:dyDescent="0.25">
      <c r="A209" s="167"/>
      <c r="B209" s="168"/>
      <c r="C209" s="167"/>
      <c r="D209" s="167"/>
      <c r="E209" s="167"/>
      <c r="F209" s="167"/>
      <c r="G209" s="167"/>
      <c r="H209" s="167"/>
      <c r="I209" s="167"/>
      <c r="J209" s="167"/>
      <c r="K209" s="167"/>
      <c r="L209" s="167"/>
      <c r="M209" s="167"/>
      <c r="N209" s="167"/>
      <c r="O209" s="167"/>
      <c r="P209" s="167"/>
      <c r="Q209" s="167"/>
      <c r="R209" s="167"/>
      <c r="S209" s="167"/>
      <c r="T209" s="167"/>
      <c r="U209" s="167"/>
      <c r="V209" s="167"/>
      <c r="W209" s="167"/>
      <c r="X209" s="167"/>
      <c r="Y209" s="167"/>
      <c r="Z209" s="167"/>
      <c r="AA209" s="167"/>
      <c r="AB209" s="167"/>
    </row>
    <row xmlns:x14ac="http://schemas.microsoft.com/office/spreadsheetml/2009/9/ac" r="210" ht="15.75" x14ac:dyDescent="0.25">
      <c r="A210" s="167"/>
      <c r="B210" s="168"/>
      <c r="C210" s="167"/>
      <c r="D210" s="167"/>
      <c r="E210" s="167"/>
      <c r="F210" s="167"/>
      <c r="G210" s="167"/>
      <c r="H210" s="167"/>
      <c r="I210" s="167"/>
      <c r="J210" s="167"/>
      <c r="K210" s="167"/>
      <c r="L210" s="167"/>
      <c r="M210" s="167"/>
      <c r="N210" s="167"/>
      <c r="O210" s="167"/>
      <c r="P210" s="167"/>
      <c r="Q210" s="167"/>
      <c r="R210" s="167"/>
      <c r="S210" s="167"/>
      <c r="T210" s="167"/>
      <c r="U210" s="167"/>
      <c r="V210" s="167"/>
      <c r="W210" s="167"/>
      <c r="X210" s="167"/>
      <c r="Y210" s="167"/>
      <c r="Z210" s="167"/>
      <c r="AA210" s="167"/>
      <c r="AB210" s="167"/>
    </row>
    <row xmlns:x14ac="http://schemas.microsoft.com/office/spreadsheetml/2009/9/ac" r="211" ht="15.75" x14ac:dyDescent="0.25">
      <c r="A211" s="167"/>
      <c r="B211" s="168"/>
      <c r="C211" s="167"/>
      <c r="D211" s="167"/>
      <c r="E211" s="167"/>
      <c r="F211" s="167"/>
      <c r="G211" s="167"/>
      <c r="H211" s="167"/>
      <c r="I211" s="167"/>
      <c r="J211" s="167"/>
      <c r="K211" s="167"/>
      <c r="L211" s="167"/>
      <c r="M211" s="167"/>
      <c r="N211" s="167"/>
      <c r="O211" s="167"/>
      <c r="P211" s="167"/>
      <c r="Q211" s="167"/>
      <c r="R211" s="167"/>
      <c r="S211" s="167"/>
      <c r="T211" s="167"/>
      <c r="U211" s="167"/>
      <c r="V211" s="167"/>
      <c r="W211" s="167"/>
      <c r="X211" s="167"/>
      <c r="Y211" s="167"/>
      <c r="Z211" s="167"/>
      <c r="AA211" s="167"/>
      <c r="AB211" s="167"/>
    </row>
    <row xmlns:x14ac="http://schemas.microsoft.com/office/spreadsheetml/2009/9/ac" r="212" ht="15.75" x14ac:dyDescent="0.25">
      <c r="A212" s="167"/>
      <c r="B212" s="168"/>
      <c r="C212" s="167"/>
      <c r="D212" s="167"/>
      <c r="E212" s="167"/>
      <c r="F212" s="167"/>
      <c r="G212" s="167"/>
      <c r="H212" s="167"/>
      <c r="I212" s="167"/>
      <c r="J212" s="167"/>
      <c r="K212" s="167"/>
      <c r="L212" s="167"/>
      <c r="M212" s="167"/>
      <c r="N212" s="167"/>
      <c r="O212" s="167"/>
      <c r="P212" s="167"/>
      <c r="Q212" s="167"/>
      <c r="R212" s="167"/>
      <c r="S212" s="167"/>
      <c r="T212" s="167"/>
      <c r="U212" s="167"/>
      <c r="V212" s="167"/>
      <c r="W212" s="167"/>
      <c r="X212" s="167"/>
      <c r="Y212" s="167"/>
      <c r="Z212" s="167"/>
      <c r="AA212" s="167"/>
      <c r="AB212" s="167"/>
    </row>
    <row xmlns:x14ac="http://schemas.microsoft.com/office/spreadsheetml/2009/9/ac" r="213" ht="15.75" x14ac:dyDescent="0.25">
      <c r="A213" s="167"/>
      <c r="B213" s="168"/>
      <c r="C213" s="167"/>
      <c r="D213" s="167"/>
      <c r="E213" s="167"/>
      <c r="F213" s="167"/>
      <c r="G213" s="167"/>
      <c r="H213" s="167"/>
      <c r="I213" s="167"/>
      <c r="J213" s="167"/>
      <c r="K213" s="167"/>
      <c r="L213" s="167"/>
      <c r="M213" s="167"/>
      <c r="N213" s="167"/>
      <c r="O213" s="167"/>
      <c r="P213" s="167"/>
      <c r="Q213" s="167"/>
      <c r="R213" s="167"/>
      <c r="S213" s="167"/>
      <c r="T213" s="167"/>
      <c r="U213" s="167"/>
      <c r="V213" s="167"/>
      <c r="W213" s="167"/>
      <c r="X213" s="167"/>
      <c r="Y213" s="167"/>
      <c r="Z213" s="167"/>
      <c r="AA213" s="167"/>
      <c r="AB213" s="167"/>
    </row>
    <row xmlns:x14ac="http://schemas.microsoft.com/office/spreadsheetml/2009/9/ac" r="214" ht="15.75" x14ac:dyDescent="0.25">
      <c r="A214" s="167"/>
      <c r="B214" s="168"/>
      <c r="C214" s="167"/>
      <c r="D214" s="167"/>
      <c r="E214" s="167"/>
      <c r="F214" s="167"/>
      <c r="G214" s="167"/>
      <c r="H214" s="167"/>
      <c r="I214" s="167"/>
      <c r="J214" s="167"/>
      <c r="K214" s="167"/>
      <c r="L214" s="167"/>
      <c r="M214" s="167"/>
      <c r="N214" s="167"/>
      <c r="O214" s="167"/>
      <c r="P214" s="167"/>
      <c r="Q214" s="167"/>
      <c r="R214" s="167"/>
      <c r="S214" s="167"/>
      <c r="T214" s="167"/>
      <c r="U214" s="167"/>
      <c r="V214" s="167"/>
      <c r="W214" s="167"/>
      <c r="X214" s="167"/>
      <c r="Y214" s="167"/>
      <c r="Z214" s="167"/>
      <c r="AA214" s="167"/>
      <c r="AB214" s="167"/>
    </row>
    <row xmlns:x14ac="http://schemas.microsoft.com/office/spreadsheetml/2009/9/ac" r="215" ht="15.75" x14ac:dyDescent="0.25">
      <c r="A215" s="167"/>
      <c r="B215" s="168"/>
      <c r="C215" s="167"/>
      <c r="D215" s="167"/>
      <c r="E215" s="167"/>
      <c r="F215" s="167"/>
      <c r="G215" s="167"/>
      <c r="H215" s="167"/>
      <c r="I215" s="167"/>
      <c r="J215" s="167"/>
      <c r="K215" s="167"/>
      <c r="L215" s="167"/>
      <c r="M215" s="167"/>
      <c r="N215" s="167"/>
      <c r="O215" s="167"/>
      <c r="P215" s="167"/>
      <c r="Q215" s="167"/>
      <c r="R215" s="167"/>
      <c r="S215" s="167"/>
      <c r="T215" s="167"/>
      <c r="U215" s="167"/>
      <c r="V215" s="167"/>
      <c r="W215" s="167"/>
      <c r="X215" s="167"/>
      <c r="Y215" s="167"/>
      <c r="Z215" s="167"/>
      <c r="AA215" s="167"/>
      <c r="AB215" s="167"/>
    </row>
    <row xmlns:x14ac="http://schemas.microsoft.com/office/spreadsheetml/2009/9/ac" r="216" ht="15.75" x14ac:dyDescent="0.25">
      <c r="A216" s="167"/>
      <c r="B216" s="168"/>
      <c r="C216" s="167"/>
      <c r="D216" s="167"/>
      <c r="E216" s="167"/>
      <c r="F216" s="167"/>
      <c r="G216" s="167"/>
      <c r="H216" s="167"/>
      <c r="I216" s="167"/>
      <c r="J216" s="167"/>
      <c r="K216" s="167"/>
      <c r="L216" s="167"/>
      <c r="M216" s="167"/>
      <c r="N216" s="167"/>
      <c r="O216" s="167"/>
      <c r="P216" s="167"/>
      <c r="Q216" s="167"/>
      <c r="R216" s="167"/>
      <c r="S216" s="167"/>
      <c r="T216" s="167"/>
      <c r="U216" s="167"/>
      <c r="V216" s="167"/>
      <c r="W216" s="167"/>
      <c r="X216" s="167"/>
      <c r="Y216" s="167"/>
      <c r="Z216" s="167"/>
      <c r="AA216" s="167"/>
      <c r="AB216" s="167"/>
    </row>
    <row xmlns:x14ac="http://schemas.microsoft.com/office/spreadsheetml/2009/9/ac" r="217" ht="15.75" x14ac:dyDescent="0.25">
      <c r="A217" s="167"/>
      <c r="B217" s="168"/>
      <c r="C217" s="167"/>
      <c r="D217" s="167"/>
      <c r="E217" s="167"/>
      <c r="F217" s="167"/>
      <c r="G217" s="167"/>
      <c r="H217" s="167"/>
      <c r="I217" s="167"/>
      <c r="J217" s="167"/>
      <c r="K217" s="167"/>
      <c r="L217" s="167"/>
      <c r="M217" s="167"/>
      <c r="N217" s="167"/>
      <c r="O217" s="167"/>
      <c r="P217" s="167"/>
      <c r="Q217" s="167"/>
      <c r="R217" s="167"/>
      <c r="S217" s="167"/>
      <c r="T217" s="167"/>
      <c r="U217" s="167"/>
      <c r="V217" s="167"/>
      <c r="W217" s="167"/>
      <c r="X217" s="167"/>
      <c r="Y217" s="167"/>
      <c r="Z217" s="167"/>
      <c r="AA217" s="167"/>
      <c r="AB217" s="167"/>
    </row>
    <row xmlns:x14ac="http://schemas.microsoft.com/office/spreadsheetml/2009/9/ac" r="218" ht="15.75" x14ac:dyDescent="0.25">
      <c r="A218" s="167"/>
      <c r="B218" s="168"/>
      <c r="C218" s="167"/>
      <c r="D218" s="167"/>
      <c r="E218" s="167"/>
      <c r="F218" s="167"/>
      <c r="G218" s="167"/>
      <c r="H218" s="167"/>
      <c r="I218" s="167"/>
      <c r="J218" s="167"/>
      <c r="K218" s="167"/>
      <c r="L218" s="167"/>
      <c r="M218" s="167"/>
      <c r="N218" s="167"/>
      <c r="O218" s="167"/>
      <c r="P218" s="167"/>
      <c r="Q218" s="167"/>
      <c r="R218" s="167"/>
      <c r="S218" s="167"/>
      <c r="T218" s="167"/>
      <c r="U218" s="167"/>
      <c r="V218" s="167"/>
      <c r="W218" s="167"/>
      <c r="X218" s="167"/>
      <c r="Y218" s="167"/>
      <c r="Z218" s="167"/>
      <c r="AA218" s="167"/>
      <c r="AB218" s="167"/>
    </row>
    <row xmlns:x14ac="http://schemas.microsoft.com/office/spreadsheetml/2009/9/ac" r="219" ht="15.75" x14ac:dyDescent="0.25">
      <c r="A219" s="167"/>
      <c r="B219" s="168"/>
      <c r="C219" s="167"/>
      <c r="D219" s="167"/>
      <c r="E219" s="167"/>
      <c r="F219" s="167"/>
      <c r="G219" s="167"/>
      <c r="H219" s="167"/>
      <c r="I219" s="167"/>
      <c r="J219" s="167"/>
      <c r="K219" s="167"/>
      <c r="L219" s="167"/>
      <c r="M219" s="167"/>
      <c r="N219" s="167"/>
      <c r="O219" s="167"/>
      <c r="P219" s="167"/>
      <c r="Q219" s="167"/>
      <c r="R219" s="167"/>
      <c r="S219" s="167"/>
      <c r="T219" s="167"/>
      <c r="U219" s="167"/>
      <c r="V219" s="167"/>
      <c r="W219" s="167"/>
      <c r="X219" s="167"/>
      <c r="Y219" s="167"/>
      <c r="Z219" s="167"/>
      <c r="AA219" s="167"/>
      <c r="AB219" s="167"/>
    </row>
    <row xmlns:x14ac="http://schemas.microsoft.com/office/spreadsheetml/2009/9/ac" r="220" ht="15.75" x14ac:dyDescent="0.25">
      <c r="A220" s="167"/>
      <c r="B220" s="168"/>
      <c r="C220" s="167"/>
      <c r="D220" s="167"/>
      <c r="E220" s="167"/>
      <c r="F220" s="167"/>
      <c r="G220" s="167"/>
      <c r="H220" s="167"/>
      <c r="I220" s="167"/>
      <c r="J220" s="167"/>
      <c r="K220" s="167"/>
      <c r="L220" s="167"/>
      <c r="M220" s="167"/>
      <c r="N220" s="167"/>
      <c r="O220" s="167"/>
      <c r="P220" s="167"/>
      <c r="Q220" s="167"/>
      <c r="R220" s="167"/>
      <c r="S220" s="167"/>
      <c r="T220" s="167"/>
      <c r="U220" s="167"/>
      <c r="V220" s="167"/>
      <c r="W220" s="167"/>
      <c r="X220" s="167"/>
      <c r="Y220" s="167"/>
      <c r="Z220" s="167"/>
      <c r="AA220" s="167"/>
      <c r="AB220" s="167"/>
    </row>
    <row xmlns:x14ac="http://schemas.microsoft.com/office/spreadsheetml/2009/9/ac" r="221" ht="15.75" x14ac:dyDescent="0.25">
      <c r="A221" s="167"/>
      <c r="B221" s="168"/>
      <c r="C221" s="167"/>
      <c r="D221" s="167"/>
      <c r="E221" s="167"/>
      <c r="F221" s="167"/>
      <c r="G221" s="167"/>
      <c r="H221" s="167"/>
      <c r="I221" s="167"/>
      <c r="J221" s="167"/>
      <c r="K221" s="167"/>
      <c r="L221" s="167"/>
      <c r="M221" s="167"/>
      <c r="N221" s="167"/>
      <c r="O221" s="167"/>
      <c r="P221" s="167"/>
      <c r="Q221" s="167"/>
      <c r="R221" s="167"/>
      <c r="S221" s="167"/>
      <c r="T221" s="167"/>
      <c r="U221" s="167"/>
      <c r="V221" s="167"/>
      <c r="W221" s="167"/>
      <c r="X221" s="167"/>
      <c r="Y221" s="167"/>
      <c r="Z221" s="167"/>
      <c r="AA221" s="167"/>
      <c r="AB221" s="167"/>
    </row>
    <row xmlns:x14ac="http://schemas.microsoft.com/office/spreadsheetml/2009/9/ac" r="222" ht="15.75" x14ac:dyDescent="0.25">
      <c r="A222" s="167"/>
      <c r="B222" s="168"/>
      <c r="C222" s="167"/>
      <c r="D222" s="167"/>
      <c r="E222" s="167"/>
      <c r="F222" s="167"/>
      <c r="G222" s="167"/>
      <c r="H222" s="167"/>
      <c r="I222" s="167"/>
      <c r="J222" s="167"/>
      <c r="K222" s="167"/>
      <c r="L222" s="167"/>
      <c r="M222" s="167"/>
      <c r="N222" s="167"/>
      <c r="O222" s="167"/>
      <c r="P222" s="167"/>
      <c r="Q222" s="167"/>
      <c r="R222" s="167"/>
      <c r="S222" s="167"/>
      <c r="T222" s="167"/>
      <c r="U222" s="167"/>
      <c r="V222" s="167"/>
      <c r="W222" s="167"/>
      <c r="X222" s="167"/>
      <c r="Y222" s="167"/>
      <c r="Z222" s="167"/>
      <c r="AA222" s="167"/>
      <c r="AB222" s="167"/>
    </row>
    <row xmlns:x14ac="http://schemas.microsoft.com/office/spreadsheetml/2009/9/ac" r="223" ht="15.75" x14ac:dyDescent="0.25">
      <c r="A223" s="167"/>
      <c r="B223" s="168"/>
      <c r="C223" s="167"/>
      <c r="D223" s="167"/>
      <c r="E223" s="167"/>
      <c r="F223" s="167"/>
      <c r="G223" s="167"/>
      <c r="H223" s="167"/>
      <c r="I223" s="167"/>
      <c r="J223" s="167"/>
      <c r="K223" s="167"/>
      <c r="L223" s="167"/>
      <c r="M223" s="167"/>
      <c r="N223" s="167"/>
      <c r="O223" s="167"/>
      <c r="P223" s="167"/>
      <c r="Q223" s="167"/>
      <c r="R223" s="167"/>
      <c r="S223" s="167"/>
      <c r="T223" s="167"/>
      <c r="U223" s="167"/>
      <c r="V223" s="167"/>
      <c r="W223" s="167"/>
      <c r="X223" s="167"/>
      <c r="Y223" s="167"/>
      <c r="Z223" s="167"/>
      <c r="AA223" s="167"/>
      <c r="AB223" s="167"/>
    </row>
    <row xmlns:x14ac="http://schemas.microsoft.com/office/spreadsheetml/2009/9/ac" r="224" ht="15.75" x14ac:dyDescent="0.25">
      <c r="A224" s="167"/>
      <c r="B224" s="168"/>
      <c r="C224" s="167"/>
      <c r="D224" s="167"/>
      <c r="E224" s="167"/>
      <c r="F224" s="167"/>
      <c r="G224" s="167"/>
      <c r="H224" s="167"/>
      <c r="I224" s="167"/>
      <c r="J224" s="167"/>
      <c r="K224" s="167"/>
      <c r="L224" s="167"/>
      <c r="M224" s="167"/>
      <c r="N224" s="167"/>
      <c r="O224" s="167"/>
      <c r="P224" s="167"/>
      <c r="Q224" s="167"/>
      <c r="R224" s="167"/>
      <c r="S224" s="167"/>
      <c r="T224" s="167"/>
      <c r="U224" s="167"/>
      <c r="V224" s="167"/>
      <c r="W224" s="167"/>
      <c r="X224" s="167"/>
      <c r="Y224" s="167"/>
      <c r="Z224" s="167"/>
      <c r="AA224" s="167"/>
      <c r="AB224" s="167"/>
    </row>
    <row xmlns:x14ac="http://schemas.microsoft.com/office/spreadsheetml/2009/9/ac" r="225" ht="15.75" x14ac:dyDescent="0.25">
      <c r="A225" s="167"/>
      <c r="B225" s="168"/>
      <c r="C225" s="167"/>
      <c r="D225" s="167"/>
      <c r="E225" s="167"/>
      <c r="F225" s="167"/>
      <c r="G225" s="167"/>
      <c r="H225" s="167"/>
      <c r="I225" s="167"/>
      <c r="J225" s="167"/>
      <c r="K225" s="167"/>
      <c r="L225" s="167"/>
      <c r="M225" s="167"/>
      <c r="N225" s="167"/>
      <c r="O225" s="167"/>
      <c r="P225" s="167"/>
      <c r="Q225" s="167"/>
      <c r="R225" s="167"/>
      <c r="S225" s="167"/>
      <c r="T225" s="167"/>
      <c r="U225" s="167"/>
      <c r="V225" s="167"/>
      <c r="W225" s="167"/>
      <c r="X225" s="167"/>
      <c r="Y225" s="167"/>
      <c r="Z225" s="167"/>
      <c r="AA225" s="167"/>
      <c r="AB225" s="167"/>
    </row>
    <row xmlns:x14ac="http://schemas.microsoft.com/office/spreadsheetml/2009/9/ac" r="226" ht="15.75" x14ac:dyDescent="0.25">
      <c r="A226" s="167"/>
      <c r="B226" s="168"/>
      <c r="C226" s="167"/>
      <c r="D226" s="167"/>
      <c r="E226" s="167"/>
      <c r="F226" s="167"/>
      <c r="G226" s="167"/>
      <c r="H226" s="167"/>
      <c r="I226" s="167"/>
      <c r="J226" s="167"/>
      <c r="K226" s="167"/>
      <c r="L226" s="167"/>
      <c r="M226" s="167"/>
      <c r="N226" s="167"/>
      <c r="O226" s="167"/>
      <c r="P226" s="167"/>
      <c r="Q226" s="167"/>
      <c r="R226" s="167"/>
      <c r="S226" s="167"/>
      <c r="T226" s="167"/>
      <c r="U226" s="167"/>
      <c r="V226" s="167"/>
      <c r="W226" s="167"/>
      <c r="X226" s="167"/>
      <c r="Y226" s="167"/>
      <c r="Z226" s="167"/>
      <c r="AA226" s="167"/>
      <c r="AB226" s="167"/>
    </row>
    <row xmlns:x14ac="http://schemas.microsoft.com/office/spreadsheetml/2009/9/ac" r="227" ht="15.75" x14ac:dyDescent="0.25">
      <c r="A227" s="167"/>
      <c r="B227" s="168"/>
      <c r="C227" s="167"/>
      <c r="D227" s="167"/>
      <c r="E227" s="167"/>
      <c r="F227" s="167"/>
      <c r="G227" s="167"/>
      <c r="H227" s="167"/>
      <c r="I227" s="167"/>
      <c r="J227" s="167"/>
      <c r="K227" s="167"/>
      <c r="L227" s="167"/>
      <c r="M227" s="167"/>
      <c r="N227" s="167"/>
      <c r="O227" s="167"/>
      <c r="P227" s="167"/>
      <c r="Q227" s="167"/>
      <c r="R227" s="167"/>
      <c r="S227" s="167"/>
      <c r="T227" s="167"/>
      <c r="U227" s="167"/>
      <c r="V227" s="167"/>
      <c r="W227" s="167"/>
      <c r="X227" s="167"/>
      <c r="Y227" s="167"/>
      <c r="Z227" s="167"/>
      <c r="AA227" s="167"/>
      <c r="AB227" s="167"/>
    </row>
    <row xmlns:x14ac="http://schemas.microsoft.com/office/spreadsheetml/2009/9/ac" r="228" ht="15.75" x14ac:dyDescent="0.25">
      <c r="A228" s="167"/>
      <c r="B228" s="168"/>
      <c r="C228" s="167"/>
      <c r="D228" s="167"/>
      <c r="E228" s="167"/>
      <c r="F228" s="167"/>
      <c r="G228" s="167"/>
      <c r="H228" s="167"/>
      <c r="I228" s="167"/>
      <c r="J228" s="167"/>
      <c r="K228" s="167"/>
      <c r="L228" s="167"/>
      <c r="M228" s="167"/>
      <c r="N228" s="167"/>
      <c r="O228" s="167"/>
      <c r="P228" s="167"/>
      <c r="Q228" s="167"/>
      <c r="R228" s="167"/>
      <c r="S228" s="167"/>
      <c r="T228" s="167"/>
      <c r="U228" s="167"/>
      <c r="V228" s="167"/>
      <c r="W228" s="167"/>
      <c r="X228" s="167"/>
      <c r="Y228" s="167"/>
      <c r="Z228" s="167"/>
      <c r="AA228" s="167"/>
      <c r="AB228" s="167"/>
    </row>
    <row xmlns:x14ac="http://schemas.microsoft.com/office/spreadsheetml/2009/9/ac" r="229" ht="15.75" x14ac:dyDescent="0.25">
      <c r="A229" s="167"/>
      <c r="B229" s="168"/>
      <c r="C229" s="167"/>
      <c r="D229" s="167"/>
      <c r="E229" s="167"/>
      <c r="F229" s="167"/>
      <c r="G229" s="167"/>
      <c r="H229" s="167"/>
      <c r="I229" s="167"/>
      <c r="J229" s="167"/>
      <c r="K229" s="167"/>
      <c r="L229" s="167"/>
      <c r="M229" s="167"/>
      <c r="N229" s="167"/>
      <c r="O229" s="167"/>
      <c r="P229" s="167"/>
      <c r="Q229" s="167"/>
      <c r="R229" s="167"/>
      <c r="S229" s="167"/>
      <c r="T229" s="167"/>
      <c r="U229" s="167"/>
      <c r="V229" s="167"/>
      <c r="W229" s="167"/>
      <c r="X229" s="167"/>
      <c r="Y229" s="167"/>
      <c r="Z229" s="167"/>
      <c r="AA229" s="167"/>
      <c r="AB229" s="167"/>
    </row>
    <row xmlns:x14ac="http://schemas.microsoft.com/office/spreadsheetml/2009/9/ac" r="230" ht="15.75" x14ac:dyDescent="0.25">
      <c r="A230" s="167"/>
      <c r="B230" s="168"/>
      <c r="C230" s="167"/>
      <c r="D230" s="167"/>
      <c r="E230" s="167"/>
      <c r="F230" s="167"/>
      <c r="G230" s="167"/>
      <c r="H230" s="167"/>
      <c r="I230" s="167"/>
      <c r="J230" s="167"/>
      <c r="K230" s="167"/>
      <c r="L230" s="167"/>
      <c r="M230" s="167"/>
      <c r="N230" s="167"/>
      <c r="O230" s="167"/>
      <c r="P230" s="167"/>
      <c r="Q230" s="167"/>
      <c r="R230" s="167"/>
      <c r="S230" s="167"/>
      <c r="T230" s="167"/>
      <c r="U230" s="167"/>
      <c r="V230" s="167"/>
      <c r="W230" s="167"/>
      <c r="X230" s="167"/>
      <c r="Y230" s="167"/>
      <c r="Z230" s="167"/>
      <c r="AA230" s="167"/>
      <c r="AB230" s="167"/>
    </row>
    <row xmlns:x14ac="http://schemas.microsoft.com/office/spreadsheetml/2009/9/ac" r="231" ht="15.75" x14ac:dyDescent="0.25">
      <c r="A231" s="167"/>
      <c r="B231" s="168"/>
      <c r="C231" s="167"/>
      <c r="D231" s="167"/>
      <c r="E231" s="167"/>
      <c r="F231" s="167"/>
      <c r="G231" s="167"/>
      <c r="H231" s="167"/>
      <c r="I231" s="167"/>
      <c r="J231" s="167"/>
      <c r="K231" s="167"/>
      <c r="L231" s="167"/>
      <c r="M231" s="167"/>
      <c r="N231" s="167"/>
      <c r="O231" s="167"/>
      <c r="P231" s="167"/>
      <c r="Q231" s="167"/>
      <c r="R231" s="167"/>
      <c r="S231" s="167"/>
      <c r="T231" s="167"/>
      <c r="U231" s="167"/>
      <c r="V231" s="167"/>
      <c r="W231" s="167"/>
      <c r="X231" s="167"/>
      <c r="Y231" s="167"/>
      <c r="Z231" s="167"/>
      <c r="AA231" s="167"/>
      <c r="AB231" s="167"/>
    </row>
    <row xmlns:x14ac="http://schemas.microsoft.com/office/spreadsheetml/2009/9/ac" r="232" ht="15.75" x14ac:dyDescent="0.25">
      <c r="A232" s="167"/>
      <c r="B232" s="168"/>
      <c r="C232" s="167"/>
      <c r="D232" s="167"/>
      <c r="E232" s="167"/>
      <c r="F232" s="167"/>
      <c r="G232" s="167"/>
      <c r="H232" s="167"/>
      <c r="I232" s="167"/>
      <c r="J232" s="167"/>
      <c r="K232" s="167"/>
      <c r="L232" s="167"/>
      <c r="M232" s="167"/>
      <c r="N232" s="167"/>
      <c r="O232" s="167"/>
      <c r="P232" s="167"/>
      <c r="Q232" s="167"/>
      <c r="R232" s="167"/>
      <c r="S232" s="167"/>
      <c r="T232" s="167"/>
      <c r="U232" s="167"/>
      <c r="V232" s="167"/>
      <c r="W232" s="167"/>
      <c r="X232" s="167"/>
      <c r="Y232" s="167"/>
      <c r="Z232" s="167"/>
      <c r="AA232" s="167"/>
      <c r="AB232" s="167"/>
    </row>
    <row xmlns:x14ac="http://schemas.microsoft.com/office/spreadsheetml/2009/9/ac" r="233" ht="15.75" x14ac:dyDescent="0.25">
      <c r="A233" s="167"/>
      <c r="B233" s="168"/>
      <c r="C233" s="167"/>
      <c r="D233" s="167"/>
      <c r="E233" s="167"/>
      <c r="F233" s="167"/>
      <c r="G233" s="167"/>
      <c r="H233" s="167"/>
      <c r="I233" s="167"/>
      <c r="J233" s="167"/>
      <c r="K233" s="167"/>
      <c r="L233" s="167"/>
      <c r="M233" s="167"/>
      <c r="N233" s="167"/>
      <c r="O233" s="167"/>
      <c r="P233" s="167"/>
      <c r="Q233" s="167"/>
      <c r="R233" s="167"/>
      <c r="S233" s="167"/>
      <c r="T233" s="167"/>
      <c r="U233" s="167"/>
      <c r="V233" s="167"/>
      <c r="W233" s="167"/>
      <c r="X233" s="167"/>
      <c r="Y233" s="167"/>
      <c r="Z233" s="167"/>
      <c r="AA233" s="167"/>
    </row>
    <row xmlns:x14ac="http://schemas.microsoft.com/office/spreadsheetml/2009/9/ac" r="234" ht="15.75" x14ac:dyDescent="0.25">
      <c r="A234" s="167"/>
      <c r="B234" s="168"/>
      <c r="C234" s="167"/>
      <c r="D234" s="167"/>
      <c r="E234" s="167"/>
      <c r="F234" s="167"/>
      <c r="G234" s="167"/>
      <c r="H234" s="167"/>
      <c r="I234" s="167"/>
      <c r="J234" s="167"/>
      <c r="K234" s="167"/>
      <c r="L234" s="167"/>
      <c r="M234" s="167"/>
      <c r="N234" s="167"/>
      <c r="O234" s="167"/>
      <c r="P234" s="167"/>
      <c r="Q234" s="167"/>
      <c r="R234" s="167"/>
      <c r="S234" s="167"/>
      <c r="T234" s="167"/>
      <c r="U234" s="167"/>
      <c r="V234" s="167"/>
      <c r="W234" s="167"/>
      <c r="X234" s="167"/>
      <c r="Y234" s="167"/>
      <c r="Z234" s="167"/>
      <c r="AA234" s="167"/>
    </row>
    <row xmlns:x14ac="http://schemas.microsoft.com/office/spreadsheetml/2009/9/ac" r="235" ht="15.75" x14ac:dyDescent="0.25">
      <c r="A235" s="167"/>
      <c r="B235" s="168"/>
      <c r="C235" s="167"/>
      <c r="D235" s="167"/>
      <c r="E235" s="167"/>
      <c r="F235" s="167"/>
      <c r="G235" s="167"/>
      <c r="H235" s="167"/>
      <c r="I235" s="167"/>
      <c r="J235" s="167"/>
      <c r="K235" s="167"/>
      <c r="L235" s="167"/>
      <c r="M235" s="167"/>
      <c r="N235" s="167"/>
      <c r="O235" s="167"/>
      <c r="P235" s="167"/>
      <c r="Q235" s="167"/>
      <c r="R235" s="167"/>
      <c r="S235" s="167"/>
      <c r="T235" s="167"/>
      <c r="U235" s="167"/>
      <c r="V235" s="167"/>
      <c r="W235" s="167"/>
      <c r="X235" s="167"/>
      <c r="Y235" s="167"/>
      <c r="Z235" s="167"/>
      <c r="AA235" s="167"/>
    </row>
    <row xmlns:x14ac="http://schemas.microsoft.com/office/spreadsheetml/2009/9/ac" r="236" ht="15.75" x14ac:dyDescent="0.25">
      <c r="A236" s="167"/>
      <c r="B236" s="168"/>
      <c r="C236" s="167"/>
      <c r="D236" s="167"/>
      <c r="E236" s="167"/>
      <c r="F236" s="167"/>
      <c r="G236" s="167"/>
      <c r="H236" s="167"/>
      <c r="I236" s="167"/>
      <c r="J236" s="167"/>
      <c r="K236" s="167"/>
      <c r="L236" s="167"/>
      <c r="M236" s="167"/>
      <c r="N236" s="167"/>
      <c r="O236" s="167"/>
      <c r="P236" s="167"/>
      <c r="Q236" s="167"/>
      <c r="R236" s="167"/>
      <c r="S236" s="167"/>
      <c r="T236" s="167"/>
      <c r="U236" s="167"/>
      <c r="V236" s="167"/>
      <c r="W236" s="167"/>
      <c r="X236" s="167"/>
      <c r="Y236" s="167"/>
      <c r="Z236" s="167"/>
      <c r="AA236" s="167"/>
    </row>
    <row xmlns:x14ac="http://schemas.microsoft.com/office/spreadsheetml/2009/9/ac" r="237" ht="15.75" x14ac:dyDescent="0.25">
      <c r="A237" s="167"/>
      <c r="B237" s="168"/>
      <c r="C237" s="167"/>
      <c r="D237" s="167"/>
      <c r="E237" s="167"/>
      <c r="F237" s="167"/>
      <c r="G237" s="167"/>
      <c r="H237" s="167"/>
      <c r="I237" s="167"/>
      <c r="J237" s="167"/>
      <c r="K237" s="167"/>
      <c r="L237" s="167"/>
      <c r="M237" s="167"/>
      <c r="N237" s="167"/>
      <c r="O237" s="167"/>
      <c r="P237" s="167"/>
      <c r="Q237" s="167"/>
      <c r="R237" s="167"/>
      <c r="S237" s="167"/>
      <c r="T237" s="167"/>
      <c r="U237" s="167"/>
      <c r="V237" s="167"/>
      <c r="W237" s="167"/>
      <c r="X237" s="167"/>
      <c r="Y237" s="167"/>
      <c r="Z237" s="167"/>
      <c r="AA237" s="167"/>
    </row>
    <row xmlns:x14ac="http://schemas.microsoft.com/office/spreadsheetml/2009/9/ac" r="238" ht="15.75" x14ac:dyDescent="0.25">
      <c r="A238" s="167"/>
      <c r="B238" s="168"/>
      <c r="C238" s="167"/>
      <c r="D238" s="167"/>
      <c r="E238" s="167"/>
      <c r="F238" s="167"/>
      <c r="G238" s="167"/>
      <c r="H238" s="167"/>
      <c r="I238" s="167"/>
      <c r="J238" s="167"/>
      <c r="K238" s="167"/>
      <c r="L238" s="167"/>
      <c r="M238" s="167"/>
      <c r="N238" s="167"/>
      <c r="O238" s="167"/>
      <c r="P238" s="167"/>
      <c r="Q238" s="167"/>
      <c r="R238" s="167"/>
      <c r="S238" s="167"/>
      <c r="T238" s="167"/>
      <c r="U238" s="167"/>
      <c r="V238" s="167"/>
      <c r="W238" s="167"/>
      <c r="X238" s="167"/>
      <c r="Y238" s="167"/>
      <c r="Z238" s="167"/>
      <c r="AA238" s="167"/>
    </row>
    <row xmlns:x14ac="http://schemas.microsoft.com/office/spreadsheetml/2009/9/ac" r="239" ht="15.75" x14ac:dyDescent="0.25">
      <c r="A239" s="167"/>
      <c r="B239" s="168"/>
      <c r="C239" s="167"/>
      <c r="D239" s="167"/>
      <c r="E239" s="167"/>
      <c r="F239" s="167"/>
      <c r="G239" s="167"/>
      <c r="H239" s="167"/>
      <c r="I239" s="167"/>
      <c r="J239" s="167"/>
      <c r="K239" s="167"/>
      <c r="L239" s="167"/>
      <c r="M239" s="167"/>
      <c r="N239" s="167"/>
      <c r="O239" s="167"/>
      <c r="P239" s="167"/>
      <c r="Q239" s="167"/>
      <c r="R239" s="167"/>
      <c r="S239" s="167"/>
      <c r="T239" s="167"/>
      <c r="U239" s="167"/>
      <c r="V239" s="167"/>
      <c r="W239" s="167"/>
      <c r="X239" s="167"/>
      <c r="Y239" s="167"/>
      <c r="Z239" s="167"/>
      <c r="AA239" s="167"/>
    </row>
    <row xmlns:x14ac="http://schemas.microsoft.com/office/spreadsheetml/2009/9/ac" r="240" ht="15.75" x14ac:dyDescent="0.25">
      <c r="A240" s="167"/>
      <c r="B240" s="168"/>
      <c r="C240" s="167"/>
      <c r="D240" s="167"/>
      <c r="E240" s="167"/>
      <c r="F240" s="167"/>
      <c r="G240" s="167"/>
      <c r="H240" s="167"/>
      <c r="I240" s="167"/>
      <c r="J240" s="167"/>
      <c r="K240" s="167"/>
      <c r="L240" s="167"/>
      <c r="M240" s="167"/>
      <c r="N240" s="167"/>
      <c r="O240" s="167"/>
      <c r="P240" s="167"/>
      <c r="Q240" s="167"/>
      <c r="R240" s="167"/>
      <c r="S240" s="167"/>
      <c r="T240" s="167"/>
      <c r="U240" s="167"/>
      <c r="V240" s="167"/>
      <c r="W240" s="167"/>
      <c r="X240" s="167"/>
      <c r="Y240" s="167"/>
      <c r="Z240" s="167"/>
      <c r="AA240" s="167"/>
    </row>
    <row xmlns:x14ac="http://schemas.microsoft.com/office/spreadsheetml/2009/9/ac" r="241" ht="15.75" x14ac:dyDescent="0.25">
      <c r="A241" s="167"/>
      <c r="B241" s="168"/>
      <c r="C241" s="167"/>
      <c r="D241" s="167"/>
      <c r="E241" s="167"/>
      <c r="F241" s="167"/>
      <c r="G241" s="167"/>
      <c r="H241" s="167"/>
      <c r="I241" s="167"/>
      <c r="J241" s="167"/>
      <c r="K241" s="167"/>
      <c r="L241" s="167"/>
      <c r="M241" s="167"/>
      <c r="N241" s="167"/>
      <c r="O241" s="167"/>
      <c r="P241" s="167"/>
      <c r="Q241" s="167"/>
      <c r="R241" s="167"/>
      <c r="S241" s="167"/>
      <c r="T241" s="167"/>
      <c r="U241" s="167"/>
      <c r="V241" s="167"/>
      <c r="W241" s="167"/>
      <c r="X241" s="167"/>
      <c r="Y241" s="167"/>
      <c r="Z241" s="167"/>
      <c r="AA241" s="167"/>
    </row>
    <row xmlns:x14ac="http://schemas.microsoft.com/office/spreadsheetml/2009/9/ac" r="242" ht="15.75" x14ac:dyDescent="0.25">
      <c r="A242" s="167"/>
      <c r="B242" s="168"/>
      <c r="C242" s="167"/>
      <c r="D242" s="167"/>
      <c r="E242" s="167"/>
      <c r="F242" s="167"/>
      <c r="G242" s="167"/>
      <c r="H242" s="167"/>
      <c r="I242" s="167"/>
      <c r="J242" s="167"/>
      <c r="K242" s="167"/>
      <c r="L242" s="167"/>
      <c r="M242" s="167"/>
      <c r="N242" s="167"/>
      <c r="O242" s="167"/>
      <c r="P242" s="167"/>
      <c r="Q242" s="167"/>
      <c r="R242" s="167"/>
      <c r="S242" s="167"/>
      <c r="T242" s="167"/>
      <c r="U242" s="167"/>
      <c r="V242" s="167"/>
      <c r="W242" s="167"/>
      <c r="X242" s="167"/>
      <c r="Y242" s="167"/>
      <c r="Z242" s="167"/>
      <c r="AA242" s="167"/>
    </row>
    <row xmlns:x14ac="http://schemas.microsoft.com/office/spreadsheetml/2009/9/ac" r="243" ht="15.75" x14ac:dyDescent="0.25">
      <c r="A243" s="167"/>
      <c r="B243" s="168"/>
      <c r="C243" s="167"/>
      <c r="D243" s="167"/>
      <c r="E243" s="167"/>
      <c r="F243" s="167"/>
      <c r="G243" s="167"/>
      <c r="H243" s="167"/>
      <c r="I243" s="167"/>
      <c r="J243" s="167"/>
      <c r="K243" s="167"/>
      <c r="L243" s="167"/>
      <c r="M243" s="167"/>
      <c r="N243" s="167"/>
      <c r="O243" s="167"/>
      <c r="P243" s="167"/>
      <c r="Q243" s="167"/>
      <c r="R243" s="167"/>
      <c r="S243" s="167"/>
      <c r="T243" s="167"/>
      <c r="U243" s="167"/>
      <c r="V243" s="167"/>
      <c r="W243" s="167"/>
      <c r="X243" s="167"/>
      <c r="Y243" s="167"/>
      <c r="Z243" s="167"/>
      <c r="AA243" s="167"/>
    </row>
    <row xmlns:x14ac="http://schemas.microsoft.com/office/spreadsheetml/2009/9/ac" r="244" ht="15.75" x14ac:dyDescent="0.25">
      <c r="A244" s="167"/>
      <c r="B244" s="168"/>
      <c r="C244" s="167"/>
      <c r="D244" s="167"/>
      <c r="E244" s="167"/>
      <c r="F244" s="167"/>
      <c r="G244" s="167"/>
      <c r="H244" s="167"/>
      <c r="I244" s="167"/>
      <c r="J244" s="167"/>
      <c r="K244" s="167"/>
      <c r="L244" s="167"/>
      <c r="M244" s="167"/>
      <c r="N244" s="167"/>
      <c r="O244" s="167"/>
      <c r="P244" s="167"/>
      <c r="Q244" s="167"/>
      <c r="R244" s="167"/>
      <c r="S244" s="167"/>
      <c r="T244" s="167"/>
      <c r="U244" s="167"/>
      <c r="V244" s="167"/>
      <c r="W244" s="167"/>
      <c r="X244" s="167"/>
      <c r="Y244" s="167"/>
      <c r="Z244" s="167"/>
      <c r="AA244" s="167"/>
    </row>
    <row xmlns:x14ac="http://schemas.microsoft.com/office/spreadsheetml/2009/9/ac" r="245" ht="15.75" x14ac:dyDescent="0.25">
      <c r="A245" s="167"/>
      <c r="B245" s="168"/>
      <c r="C245" s="167"/>
      <c r="D245" s="167"/>
      <c r="E245" s="167"/>
      <c r="F245" s="167"/>
      <c r="G245" s="167"/>
      <c r="H245" s="167"/>
      <c r="I245" s="167"/>
      <c r="J245" s="167"/>
      <c r="K245" s="167"/>
      <c r="L245" s="167"/>
      <c r="M245" s="167"/>
      <c r="N245" s="167"/>
      <c r="O245" s="167"/>
      <c r="P245" s="167"/>
      <c r="Q245" s="167"/>
      <c r="R245" s="167"/>
      <c r="S245" s="167"/>
      <c r="T245" s="167"/>
      <c r="U245" s="167"/>
      <c r="V245" s="167"/>
      <c r="W245" s="167"/>
      <c r="X245" s="167"/>
      <c r="Y245" s="167"/>
      <c r="Z245" s="167"/>
      <c r="AA245" s="167"/>
    </row>
    <row xmlns:x14ac="http://schemas.microsoft.com/office/spreadsheetml/2009/9/ac" r="246" ht="15.75" x14ac:dyDescent="0.25">
      <c r="A246" s="167"/>
      <c r="B246" s="168"/>
      <c r="C246" s="167"/>
      <c r="D246" s="167"/>
      <c r="E246" s="167"/>
      <c r="F246" s="167"/>
      <c r="G246" s="167"/>
      <c r="H246" s="167"/>
      <c r="I246" s="167"/>
      <c r="J246" s="167"/>
      <c r="K246" s="167"/>
      <c r="L246" s="167"/>
      <c r="M246" s="167"/>
      <c r="N246" s="167"/>
      <c r="O246" s="167"/>
      <c r="P246" s="167"/>
      <c r="Q246" s="167"/>
      <c r="R246" s="167"/>
      <c r="S246" s="167"/>
      <c r="T246" s="167"/>
      <c r="U246" s="167"/>
      <c r="V246" s="167"/>
      <c r="W246" s="167"/>
      <c r="X246" s="167"/>
      <c r="Y246" s="167"/>
      <c r="Z246" s="167"/>
      <c r="AA246" s="167"/>
    </row>
    <row xmlns:x14ac="http://schemas.microsoft.com/office/spreadsheetml/2009/9/ac" r="247" ht="15.75" x14ac:dyDescent="0.25">
      <c r="A247" s="167"/>
      <c r="B247" s="168"/>
      <c r="C247" s="167"/>
      <c r="D247" s="167"/>
      <c r="E247" s="167"/>
      <c r="F247" s="167"/>
      <c r="G247" s="167"/>
      <c r="H247" s="167"/>
      <c r="I247" s="167"/>
      <c r="J247" s="167"/>
      <c r="K247" s="167"/>
      <c r="L247" s="167"/>
      <c r="M247" s="167"/>
      <c r="N247" s="167"/>
      <c r="O247" s="167"/>
      <c r="P247" s="167"/>
      <c r="Q247" s="167"/>
      <c r="R247" s="167"/>
      <c r="S247" s="167"/>
      <c r="T247" s="167"/>
      <c r="U247" s="167"/>
      <c r="V247" s="167"/>
      <c r="W247" s="167"/>
      <c r="X247" s="167"/>
      <c r="Y247" s="167"/>
      <c r="Z247" s="167"/>
      <c r="AA247" s="167"/>
    </row>
    <row xmlns:x14ac="http://schemas.microsoft.com/office/spreadsheetml/2009/9/ac" r="248" ht="15.75" x14ac:dyDescent="0.25">
      <c r="A248" s="167"/>
      <c r="B248" s="168"/>
      <c r="C248" s="167"/>
      <c r="D248" s="167"/>
      <c r="E248" s="167"/>
      <c r="F248" s="167"/>
      <c r="G248" s="167"/>
      <c r="H248" s="167"/>
      <c r="I248" s="167"/>
      <c r="J248" s="167"/>
      <c r="K248" s="167"/>
      <c r="L248" s="167"/>
      <c r="M248" s="167"/>
      <c r="N248" s="167"/>
      <c r="O248" s="167"/>
      <c r="P248" s="167"/>
      <c r="Q248" s="167"/>
      <c r="R248" s="167"/>
      <c r="S248" s="167"/>
      <c r="T248" s="167"/>
      <c r="U248" s="167"/>
      <c r="V248" s="167"/>
      <c r="W248" s="167"/>
      <c r="X248" s="167"/>
      <c r="Y248" s="167"/>
      <c r="Z248" s="167"/>
      <c r="AA248" s="167"/>
    </row>
    <row xmlns:x14ac="http://schemas.microsoft.com/office/spreadsheetml/2009/9/ac" r="249" ht="15.75" x14ac:dyDescent="0.25">
      <c r="A249" s="167"/>
      <c r="B249" s="168"/>
      <c r="C249" s="167"/>
      <c r="D249" s="167"/>
      <c r="E249" s="167"/>
      <c r="F249" s="167"/>
      <c r="G249" s="167"/>
      <c r="H249" s="167"/>
      <c r="I249" s="167"/>
      <c r="J249" s="167"/>
      <c r="K249" s="167"/>
      <c r="L249" s="167"/>
      <c r="M249" s="167"/>
      <c r="N249" s="167"/>
      <c r="O249" s="167"/>
      <c r="P249" s="167"/>
      <c r="Q249" s="167"/>
      <c r="R249" s="167"/>
      <c r="S249" s="167"/>
      <c r="T249" s="167"/>
      <c r="U249" s="167"/>
      <c r="V249" s="167"/>
      <c r="W249" s="167"/>
      <c r="X249" s="167"/>
      <c r="Y249" s="167"/>
      <c r="Z249" s="167"/>
      <c r="AA249" s="167"/>
    </row>
    <row xmlns:x14ac="http://schemas.microsoft.com/office/spreadsheetml/2009/9/ac" r="250" ht="15.75" x14ac:dyDescent="0.25">
      <c r="A250" s="167"/>
      <c r="B250" s="168"/>
      <c r="C250" s="167"/>
      <c r="D250" s="167"/>
      <c r="E250" s="167"/>
      <c r="F250" s="167"/>
      <c r="G250" s="167"/>
      <c r="H250" s="167"/>
      <c r="I250" s="167"/>
      <c r="J250" s="167"/>
      <c r="K250" s="167"/>
      <c r="L250" s="167"/>
      <c r="M250" s="167"/>
      <c r="N250" s="167"/>
      <c r="O250" s="167"/>
      <c r="P250" s="167"/>
      <c r="Q250" s="167"/>
      <c r="R250" s="167"/>
      <c r="S250" s="167"/>
      <c r="T250" s="167"/>
      <c r="U250" s="167"/>
      <c r="V250" s="167"/>
      <c r="W250" s="167"/>
      <c r="X250" s="167"/>
      <c r="Y250" s="167"/>
      <c r="Z250" s="167"/>
      <c r="AA250" s="167"/>
    </row>
    <row xmlns:x14ac="http://schemas.microsoft.com/office/spreadsheetml/2009/9/ac" r="251" ht="15.75" x14ac:dyDescent="0.25">
      <c r="A251" s="167"/>
      <c r="B251" s="168"/>
      <c r="C251" s="167"/>
      <c r="D251" s="167"/>
      <c r="E251" s="167"/>
      <c r="F251" s="167"/>
      <c r="G251" s="167"/>
      <c r="H251" s="167"/>
      <c r="I251" s="167"/>
      <c r="J251" s="167"/>
      <c r="K251" s="167"/>
      <c r="L251" s="167"/>
      <c r="M251" s="167"/>
      <c r="N251" s="167"/>
      <c r="O251" s="167"/>
      <c r="P251" s="167"/>
      <c r="Q251" s="167"/>
      <c r="R251" s="167"/>
      <c r="S251" s="167"/>
      <c r="T251" s="167"/>
      <c r="U251" s="167"/>
      <c r="V251" s="167"/>
      <c r="W251" s="167"/>
      <c r="X251" s="167"/>
      <c r="Y251" s="167"/>
      <c r="Z251" s="167"/>
      <c r="AA251" s="167"/>
    </row>
    <row xmlns:x14ac="http://schemas.microsoft.com/office/spreadsheetml/2009/9/ac" r="252" ht="15.75" x14ac:dyDescent="0.25">
      <c r="A252" s="167"/>
      <c r="B252" s="168"/>
      <c r="C252" s="167"/>
      <c r="D252" s="167"/>
      <c r="E252" s="167"/>
      <c r="F252" s="167"/>
      <c r="G252" s="167"/>
      <c r="H252" s="167"/>
      <c r="I252" s="167"/>
      <c r="J252" s="167"/>
      <c r="K252" s="167"/>
      <c r="L252" s="167"/>
      <c r="M252" s="167"/>
      <c r="N252" s="167"/>
      <c r="O252" s="167"/>
      <c r="P252" s="167"/>
      <c r="Q252" s="167"/>
      <c r="R252" s="167"/>
      <c r="S252" s="167"/>
      <c r="T252" s="167"/>
      <c r="U252" s="167"/>
      <c r="V252" s="167"/>
      <c r="W252" s="167"/>
      <c r="X252" s="167"/>
      <c r="Y252" s="167"/>
      <c r="Z252" s="167"/>
      <c r="AA252" s="167"/>
    </row>
    <row xmlns:x14ac="http://schemas.microsoft.com/office/spreadsheetml/2009/9/ac" r="253" ht="15.75" x14ac:dyDescent="0.25">
      <c r="A253" s="167"/>
      <c r="B253" s="168"/>
      <c r="C253" s="167"/>
      <c r="D253" s="167"/>
      <c r="E253" s="167"/>
      <c r="F253" s="167"/>
      <c r="G253" s="167"/>
      <c r="H253" s="167"/>
      <c r="I253" s="167"/>
      <c r="J253" s="167"/>
      <c r="K253" s="167"/>
      <c r="L253" s="167"/>
      <c r="M253" s="167"/>
      <c r="N253" s="167"/>
      <c r="O253" s="167"/>
      <c r="P253" s="167"/>
      <c r="Q253" s="167"/>
      <c r="R253" s="167"/>
      <c r="S253" s="167"/>
      <c r="T253" s="167"/>
      <c r="U253" s="167"/>
      <c r="V253" s="167"/>
      <c r="W253" s="167"/>
      <c r="X253" s="167"/>
      <c r="Y253" s="167"/>
      <c r="Z253" s="167"/>
      <c r="AA253" s="167"/>
    </row>
    <row xmlns:x14ac="http://schemas.microsoft.com/office/spreadsheetml/2009/9/ac" r="254" ht="15.75" x14ac:dyDescent="0.25">
      <c r="A254" s="167"/>
      <c r="B254" s="168"/>
      <c r="C254" s="167"/>
      <c r="D254" s="167"/>
      <c r="E254" s="167"/>
      <c r="F254" s="167"/>
      <c r="G254" s="167"/>
      <c r="H254" s="167"/>
      <c r="I254" s="167"/>
      <c r="J254" s="167"/>
      <c r="K254" s="167"/>
      <c r="L254" s="167"/>
      <c r="M254" s="167"/>
      <c r="N254" s="167"/>
      <c r="O254" s="167"/>
      <c r="P254" s="167"/>
      <c r="Q254" s="167"/>
      <c r="R254" s="167"/>
      <c r="S254" s="167"/>
      <c r="T254" s="167"/>
      <c r="U254" s="167"/>
      <c r="V254" s="167"/>
      <c r="W254" s="167"/>
      <c r="X254" s="167"/>
      <c r="Y254" s="167"/>
      <c r="Z254" s="167"/>
      <c r="AA254" s="167"/>
    </row>
    <row xmlns:x14ac="http://schemas.microsoft.com/office/spreadsheetml/2009/9/ac" r="255" ht="15.75" x14ac:dyDescent="0.25">
      <c r="A255" s="167"/>
      <c r="B255" s="168"/>
      <c r="C255" s="167"/>
      <c r="D255" s="167"/>
      <c r="E255" s="167"/>
      <c r="F255" s="167"/>
      <c r="G255" s="167"/>
      <c r="H255" s="167"/>
      <c r="I255" s="167"/>
      <c r="J255" s="167"/>
      <c r="K255" s="167"/>
      <c r="L255" s="167"/>
      <c r="M255" s="167"/>
      <c r="N255" s="167"/>
      <c r="O255" s="167"/>
      <c r="P255" s="167"/>
      <c r="Q255" s="167"/>
      <c r="R255" s="167"/>
      <c r="S255" s="167"/>
      <c r="T255" s="167"/>
      <c r="U255" s="167"/>
      <c r="V255" s="167"/>
      <c r="W255" s="167"/>
      <c r="X255" s="167"/>
      <c r="Y255" s="167"/>
      <c r="Z255" s="167"/>
      <c r="AA255" s="167"/>
    </row>
    <row xmlns:x14ac="http://schemas.microsoft.com/office/spreadsheetml/2009/9/ac" r="256" ht="15.75" x14ac:dyDescent="0.25">
      <c r="A256" s="167"/>
      <c r="B256" s="168"/>
      <c r="C256" s="167"/>
      <c r="D256" s="167"/>
      <c r="E256" s="167"/>
      <c r="F256" s="167"/>
      <c r="G256" s="167"/>
      <c r="H256" s="167"/>
      <c r="I256" s="167"/>
      <c r="J256" s="167"/>
      <c r="K256" s="167"/>
      <c r="L256" s="167"/>
      <c r="M256" s="167"/>
      <c r="N256" s="167"/>
      <c r="O256" s="167"/>
      <c r="P256" s="167"/>
      <c r="Q256" s="167"/>
      <c r="R256" s="167"/>
      <c r="S256" s="167"/>
      <c r="T256" s="167"/>
      <c r="U256" s="167"/>
      <c r="V256" s="167"/>
      <c r="W256" s="167"/>
      <c r="X256" s="167"/>
      <c r="Y256" s="167"/>
      <c r="Z256" s="167"/>
      <c r="AA256" s="167"/>
    </row>
    <row xmlns:x14ac="http://schemas.microsoft.com/office/spreadsheetml/2009/9/ac" r="257" ht="15.75" x14ac:dyDescent="0.25">
      <c r="A257" s="167"/>
      <c r="B257" s="168"/>
      <c r="C257" s="167"/>
      <c r="D257" s="167"/>
      <c r="E257" s="167"/>
      <c r="F257" s="167"/>
      <c r="G257" s="167"/>
      <c r="H257" s="167"/>
      <c r="I257" s="167"/>
      <c r="J257" s="167"/>
      <c r="K257" s="167"/>
      <c r="L257" s="167"/>
      <c r="M257" s="167"/>
      <c r="N257" s="167"/>
      <c r="O257" s="167"/>
      <c r="P257" s="167"/>
      <c r="Q257" s="167"/>
      <c r="R257" s="167"/>
      <c r="S257" s="167"/>
      <c r="T257" s="167"/>
      <c r="U257" s="167"/>
      <c r="V257" s="167"/>
      <c r="W257" s="167"/>
      <c r="X257" s="167"/>
      <c r="Y257" s="167"/>
      <c r="Z257" s="167"/>
      <c r="AA257" s="167"/>
    </row>
    <row xmlns:x14ac="http://schemas.microsoft.com/office/spreadsheetml/2009/9/ac" r="258" ht="15.75" x14ac:dyDescent="0.25">
      <c r="A258" s="167"/>
      <c r="B258" s="168"/>
      <c r="C258" s="167"/>
      <c r="D258" s="167"/>
      <c r="E258" s="167"/>
      <c r="F258" s="167"/>
      <c r="G258" s="167"/>
      <c r="H258" s="167"/>
      <c r="I258" s="167"/>
      <c r="J258" s="167"/>
      <c r="K258" s="167"/>
      <c r="L258" s="167"/>
      <c r="M258" s="167"/>
      <c r="N258" s="167"/>
      <c r="O258" s="167"/>
      <c r="P258" s="167"/>
      <c r="Q258" s="167"/>
      <c r="R258" s="167"/>
      <c r="S258" s="167"/>
      <c r="T258" s="167"/>
      <c r="U258" s="167"/>
      <c r="V258" s="167"/>
      <c r="W258" s="167"/>
      <c r="X258" s="167"/>
      <c r="Y258" s="167"/>
      <c r="Z258" s="167"/>
      <c r="AA258" s="167"/>
    </row>
    <row xmlns:x14ac="http://schemas.microsoft.com/office/spreadsheetml/2009/9/ac" r="259" ht="15.75" x14ac:dyDescent="0.25">
      <c r="A259" s="167"/>
      <c r="B259" s="168"/>
      <c r="C259" s="167"/>
      <c r="D259" s="167"/>
      <c r="E259" s="167"/>
      <c r="F259" s="167"/>
      <c r="G259" s="167"/>
      <c r="H259" s="167"/>
      <c r="I259" s="167"/>
      <c r="J259" s="167"/>
      <c r="K259" s="167"/>
      <c r="L259" s="167"/>
      <c r="M259" s="167"/>
      <c r="N259" s="167"/>
      <c r="O259" s="167"/>
      <c r="P259" s="167"/>
      <c r="Q259" s="167"/>
      <c r="R259" s="167"/>
      <c r="S259" s="167"/>
      <c r="T259" s="167"/>
      <c r="U259" s="167"/>
      <c r="V259" s="167"/>
      <c r="W259" s="167"/>
      <c r="X259" s="167"/>
      <c r="Y259" s="167"/>
      <c r="Z259" s="167"/>
      <c r="AA259" s="167"/>
    </row>
    <row xmlns:x14ac="http://schemas.microsoft.com/office/spreadsheetml/2009/9/ac" r="260" ht="15.75" x14ac:dyDescent="0.25">
      <c r="A260" s="167"/>
      <c r="B260" s="168"/>
      <c r="C260" s="167"/>
      <c r="D260" s="167"/>
      <c r="E260" s="167"/>
      <c r="F260" s="167"/>
      <c r="G260" s="167"/>
      <c r="H260" s="167"/>
      <c r="I260" s="167"/>
      <c r="J260" s="167"/>
      <c r="K260" s="167"/>
      <c r="L260" s="167"/>
      <c r="M260" s="167"/>
      <c r="N260" s="167"/>
      <c r="O260" s="167"/>
      <c r="P260" s="167"/>
      <c r="Q260" s="167"/>
      <c r="R260" s="167"/>
      <c r="S260" s="167"/>
      <c r="T260" s="167"/>
      <c r="U260" s="167"/>
      <c r="V260" s="167"/>
      <c r="W260" s="167"/>
      <c r="X260" s="167"/>
      <c r="Y260" s="167"/>
      <c r="Z260" s="167"/>
      <c r="AA260" s="167"/>
    </row>
    <row xmlns:x14ac="http://schemas.microsoft.com/office/spreadsheetml/2009/9/ac" r="261" ht="15.75" x14ac:dyDescent="0.25">
      <c r="A261" s="167"/>
      <c r="B261" s="168"/>
      <c r="C261" s="167"/>
      <c r="D261" s="167"/>
      <c r="E261" s="167"/>
      <c r="F261" s="167"/>
      <c r="G261" s="167"/>
      <c r="H261" s="167"/>
      <c r="I261" s="167"/>
      <c r="J261" s="167"/>
      <c r="K261" s="167"/>
      <c r="L261" s="167"/>
      <c r="M261" s="167"/>
      <c r="N261" s="167"/>
      <c r="O261" s="167"/>
      <c r="P261" s="167"/>
      <c r="Q261" s="167"/>
      <c r="R261" s="167"/>
      <c r="S261" s="167"/>
      <c r="T261" s="167"/>
      <c r="U261" s="167"/>
      <c r="V261" s="167"/>
      <c r="W261" s="167"/>
      <c r="X261" s="167"/>
      <c r="Y261" s="167"/>
      <c r="Z261" s="167"/>
      <c r="AA261" s="167"/>
    </row>
    <row xmlns:x14ac="http://schemas.microsoft.com/office/spreadsheetml/2009/9/ac" r="262" ht="15.75" x14ac:dyDescent="0.25">
      <c r="A262" s="167"/>
      <c r="B262" s="168"/>
      <c r="C262" s="167"/>
      <c r="D262" s="167"/>
      <c r="E262" s="167"/>
      <c r="F262" s="167"/>
      <c r="G262" s="167"/>
      <c r="H262" s="167"/>
      <c r="I262" s="167"/>
      <c r="J262" s="167"/>
      <c r="K262" s="167"/>
      <c r="L262" s="167"/>
      <c r="M262" s="167"/>
      <c r="N262" s="167"/>
      <c r="O262" s="167"/>
      <c r="P262" s="167"/>
      <c r="Q262" s="167"/>
      <c r="R262" s="167"/>
      <c r="S262" s="167"/>
      <c r="T262" s="167"/>
      <c r="U262" s="167"/>
      <c r="V262" s="167"/>
      <c r="W262" s="167"/>
      <c r="X262" s="167"/>
      <c r="Y262" s="167"/>
      <c r="Z262" s="167"/>
      <c r="AA262" s="167"/>
    </row>
    <row xmlns:x14ac="http://schemas.microsoft.com/office/spreadsheetml/2009/9/ac" r="263" ht="15.75" x14ac:dyDescent="0.25">
      <c r="A263" s="167"/>
      <c r="B263" s="168"/>
      <c r="C263" s="167"/>
      <c r="D263" s="167"/>
      <c r="E263" s="167"/>
      <c r="F263" s="167"/>
      <c r="G263" s="167"/>
      <c r="H263" s="167"/>
      <c r="I263" s="167"/>
      <c r="J263" s="167"/>
      <c r="K263" s="167"/>
      <c r="L263" s="167"/>
      <c r="M263" s="167"/>
      <c r="N263" s="167"/>
      <c r="O263" s="167"/>
      <c r="P263" s="167"/>
      <c r="Q263" s="167"/>
      <c r="R263" s="167"/>
      <c r="S263" s="167"/>
      <c r="T263" s="167"/>
      <c r="U263" s="167"/>
      <c r="V263" s="167"/>
      <c r="W263" s="167"/>
      <c r="X263" s="167"/>
      <c r="Y263" s="167"/>
      <c r="Z263" s="167"/>
      <c r="AA263" s="167"/>
    </row>
    <row xmlns:x14ac="http://schemas.microsoft.com/office/spreadsheetml/2009/9/ac" r="264" ht="15.75" x14ac:dyDescent="0.25">
      <c r="A264" s="167"/>
      <c r="B264" s="168"/>
      <c r="C264" s="167"/>
      <c r="D264" s="167"/>
      <c r="E264" s="167"/>
      <c r="F264" s="167"/>
      <c r="G264" s="167"/>
      <c r="H264" s="167"/>
      <c r="I264" s="167"/>
      <c r="J264" s="167"/>
      <c r="K264" s="167"/>
      <c r="L264" s="167"/>
      <c r="M264" s="167"/>
      <c r="N264" s="167"/>
      <c r="O264" s="167"/>
      <c r="P264" s="167"/>
      <c r="Q264" s="167"/>
      <c r="R264" s="167"/>
      <c r="S264" s="167"/>
      <c r="T264" s="167"/>
      <c r="U264" s="167"/>
      <c r="V264" s="167"/>
      <c r="W264" s="167"/>
      <c r="X264" s="167"/>
      <c r="Y264" s="167"/>
      <c r="Z264" s="167"/>
      <c r="AA264" s="167"/>
    </row>
    <row xmlns:x14ac="http://schemas.microsoft.com/office/spreadsheetml/2009/9/ac" r="265" ht="15.75" x14ac:dyDescent="0.25">
      <c r="A265" s="167"/>
      <c r="B265" s="168"/>
      <c r="C265" s="167"/>
      <c r="D265" s="167"/>
      <c r="E265" s="167"/>
      <c r="F265" s="167"/>
      <c r="G265" s="167"/>
      <c r="H265" s="167"/>
      <c r="I265" s="167"/>
      <c r="J265" s="167"/>
      <c r="K265" s="167"/>
      <c r="L265" s="167"/>
      <c r="M265" s="167"/>
      <c r="N265" s="167"/>
      <c r="O265" s="167"/>
      <c r="P265" s="167"/>
      <c r="Q265" s="167"/>
      <c r="R265" s="167"/>
      <c r="S265" s="167"/>
      <c r="T265" s="167"/>
      <c r="U265" s="167"/>
      <c r="V265" s="167"/>
      <c r="W265" s="167"/>
      <c r="X265" s="167"/>
      <c r="Y265" s="167"/>
      <c r="Z265" s="167"/>
      <c r="AA265" s="167"/>
    </row>
    <row xmlns:x14ac="http://schemas.microsoft.com/office/spreadsheetml/2009/9/ac" r="266" ht="15.75" x14ac:dyDescent="0.25">
      <c r="A266" s="167"/>
      <c r="B266" s="168"/>
      <c r="C266" s="167"/>
      <c r="D266" s="167"/>
      <c r="E266" s="167"/>
      <c r="F266" s="167"/>
      <c r="G266" s="167"/>
      <c r="H266" s="167"/>
      <c r="I266" s="167"/>
      <c r="J266" s="167"/>
      <c r="K266" s="167"/>
      <c r="L266" s="167"/>
      <c r="M266" s="167"/>
      <c r="N266" s="167"/>
      <c r="O266" s="167"/>
      <c r="P266" s="167"/>
      <c r="Q266" s="167"/>
      <c r="R266" s="167"/>
      <c r="S266" s="167"/>
      <c r="T266" s="167"/>
      <c r="U266" s="167"/>
      <c r="V266" s="167"/>
      <c r="W266" s="167"/>
      <c r="X266" s="167"/>
      <c r="Y266" s="167"/>
      <c r="Z266" s="167"/>
      <c r="AA266" s="167"/>
    </row>
    <row xmlns:x14ac="http://schemas.microsoft.com/office/spreadsheetml/2009/9/ac" r="267" ht="15.75" x14ac:dyDescent="0.25">
      <c r="A267" s="167"/>
      <c r="B267" s="168"/>
      <c r="C267" s="167"/>
      <c r="D267" s="167"/>
      <c r="E267" s="167"/>
      <c r="F267" s="167"/>
      <c r="G267" s="167"/>
      <c r="H267" s="167"/>
      <c r="I267" s="167"/>
      <c r="J267" s="167"/>
      <c r="K267" s="167"/>
      <c r="L267" s="167"/>
      <c r="M267" s="167"/>
      <c r="N267" s="167"/>
      <c r="O267" s="167"/>
      <c r="P267" s="167"/>
      <c r="Q267" s="167"/>
      <c r="R267" s="167"/>
      <c r="S267" s="167"/>
      <c r="T267" s="167"/>
      <c r="U267" s="167"/>
      <c r="V267" s="167"/>
      <c r="W267" s="167"/>
      <c r="X267" s="167"/>
      <c r="Y267" s="167"/>
      <c r="Z267" s="167"/>
      <c r="AA267" s="167"/>
    </row>
    <row xmlns:x14ac="http://schemas.microsoft.com/office/spreadsheetml/2009/9/ac" r="268" ht="15.75" x14ac:dyDescent="0.25">
      <c r="A268" s="167"/>
      <c r="B268" s="168"/>
      <c r="C268" s="167"/>
      <c r="D268" s="167"/>
      <c r="E268" s="167"/>
      <c r="F268" s="167"/>
      <c r="G268" s="167"/>
      <c r="H268" s="167"/>
      <c r="I268" s="167"/>
      <c r="J268" s="167"/>
      <c r="K268" s="167"/>
      <c r="L268" s="167"/>
      <c r="M268" s="167"/>
      <c r="N268" s="167"/>
      <c r="O268" s="167"/>
      <c r="P268" s="167"/>
      <c r="Q268" s="167"/>
      <c r="R268" s="167"/>
      <c r="S268" s="167"/>
      <c r="T268" s="167"/>
      <c r="U268" s="167"/>
      <c r="V268" s="167"/>
      <c r="W268" s="167"/>
      <c r="X268" s="167"/>
      <c r="Y268" s="167"/>
      <c r="Z268" s="167"/>
      <c r="AA268" s="167"/>
    </row>
    <row xmlns:x14ac="http://schemas.microsoft.com/office/spreadsheetml/2009/9/ac" r="269" ht="15.75" x14ac:dyDescent="0.25">
      <c r="A269" s="167"/>
      <c r="B269" s="168"/>
      <c r="C269" s="167"/>
      <c r="D269" s="167"/>
      <c r="E269" s="167"/>
      <c r="F269" s="167"/>
      <c r="G269" s="167"/>
      <c r="H269" s="167"/>
      <c r="I269" s="167"/>
      <c r="J269" s="167"/>
      <c r="K269" s="167"/>
      <c r="L269" s="167"/>
      <c r="M269" s="167"/>
      <c r="N269" s="167"/>
      <c r="O269" s="167"/>
      <c r="P269" s="167"/>
      <c r="Q269" s="167"/>
      <c r="R269" s="167"/>
      <c r="S269" s="167"/>
      <c r="T269" s="167"/>
      <c r="U269" s="167"/>
      <c r="V269" s="167"/>
      <c r="W269" s="167"/>
      <c r="X269" s="167"/>
      <c r="Y269" s="167"/>
      <c r="Z269" s="167"/>
      <c r="AA269" s="167"/>
    </row>
    <row xmlns:x14ac="http://schemas.microsoft.com/office/spreadsheetml/2009/9/ac" r="270" ht="15.75" x14ac:dyDescent="0.25">
      <c r="A270" s="167"/>
      <c r="B270" s="168"/>
      <c r="C270" s="167"/>
      <c r="D270" s="167"/>
      <c r="E270" s="167"/>
      <c r="F270" s="167"/>
      <c r="G270" s="167"/>
      <c r="H270" s="167"/>
      <c r="I270" s="167"/>
      <c r="J270" s="167"/>
      <c r="K270" s="167"/>
      <c r="L270" s="167"/>
      <c r="M270" s="167"/>
      <c r="N270" s="167"/>
      <c r="O270" s="167"/>
      <c r="P270" s="167"/>
      <c r="Q270" s="167"/>
      <c r="R270" s="167"/>
      <c r="S270" s="167"/>
      <c r="T270" s="167"/>
      <c r="U270" s="167"/>
      <c r="V270" s="167"/>
      <c r="W270" s="167"/>
      <c r="X270" s="167"/>
      <c r="Y270" s="167"/>
      <c r="Z270" s="167"/>
      <c r="AA270" s="167"/>
    </row>
    <row xmlns:x14ac="http://schemas.microsoft.com/office/spreadsheetml/2009/9/ac" r="271" ht="15.75" x14ac:dyDescent="0.25">
      <c r="A271" s="167"/>
      <c r="B271" s="168"/>
      <c r="C271" s="167"/>
      <c r="D271" s="167"/>
      <c r="E271" s="167"/>
      <c r="F271" s="167"/>
      <c r="G271" s="167"/>
      <c r="H271" s="167"/>
      <c r="I271" s="167"/>
      <c r="J271" s="167"/>
      <c r="K271" s="167"/>
      <c r="L271" s="167"/>
      <c r="M271" s="167"/>
      <c r="N271" s="167"/>
      <c r="O271" s="167"/>
      <c r="P271" s="167"/>
      <c r="Q271" s="167"/>
      <c r="R271" s="167"/>
      <c r="S271" s="167"/>
      <c r="T271" s="167"/>
      <c r="U271" s="167"/>
      <c r="V271" s="167"/>
      <c r="W271" s="167"/>
      <c r="X271" s="167"/>
      <c r="Y271" s="167"/>
      <c r="Z271" s="167"/>
      <c r="AA271" s="167"/>
    </row>
    <row xmlns:x14ac="http://schemas.microsoft.com/office/spreadsheetml/2009/9/ac" r="272" ht="15.75" x14ac:dyDescent="0.25">
      <c r="A272" s="167"/>
      <c r="B272" s="168"/>
      <c r="C272" s="167"/>
      <c r="D272" s="167"/>
      <c r="E272" s="167"/>
      <c r="F272" s="167"/>
      <c r="G272" s="167"/>
      <c r="H272" s="167"/>
      <c r="I272" s="167"/>
      <c r="J272" s="167"/>
      <c r="K272" s="167"/>
      <c r="L272" s="167"/>
      <c r="M272" s="167"/>
      <c r="N272" s="167"/>
      <c r="O272" s="167"/>
      <c r="P272" s="167"/>
      <c r="Q272" s="167"/>
      <c r="R272" s="167"/>
      <c r="S272" s="167"/>
      <c r="T272" s="167"/>
      <c r="U272" s="167"/>
      <c r="V272" s="167"/>
      <c r="W272" s="167"/>
      <c r="X272" s="167"/>
      <c r="Y272" s="167"/>
      <c r="Z272" s="167"/>
      <c r="AA272" s="167"/>
    </row>
    <row xmlns:x14ac="http://schemas.microsoft.com/office/spreadsheetml/2009/9/ac" r="273" ht="15.75" x14ac:dyDescent="0.25">
      <c r="A273" s="167"/>
      <c r="B273" s="168"/>
      <c r="C273" s="167"/>
      <c r="D273" s="167"/>
      <c r="E273" s="167"/>
      <c r="F273" s="167"/>
      <c r="G273" s="167"/>
      <c r="H273" s="167"/>
      <c r="I273" s="167"/>
      <c r="J273" s="167"/>
      <c r="K273" s="167"/>
      <c r="L273" s="167"/>
      <c r="M273" s="167"/>
      <c r="N273" s="167"/>
      <c r="O273" s="167"/>
      <c r="P273" s="167"/>
      <c r="Q273" s="167"/>
      <c r="R273" s="167"/>
      <c r="S273" s="167"/>
      <c r="T273" s="167"/>
      <c r="U273" s="167"/>
      <c r="V273" s="167"/>
      <c r="W273" s="167"/>
      <c r="X273" s="167"/>
      <c r="Y273" s="167"/>
      <c r="Z273" s="167"/>
      <c r="AA273" s="167"/>
    </row>
    <row xmlns:x14ac="http://schemas.microsoft.com/office/spreadsheetml/2009/9/ac" r="274" ht="15.75" x14ac:dyDescent="0.25">
      <c r="A274" s="167"/>
      <c r="B274" s="168"/>
      <c r="C274" s="167"/>
      <c r="D274" s="167"/>
      <c r="E274" s="167"/>
      <c r="F274" s="167"/>
      <c r="G274" s="167"/>
      <c r="H274" s="167"/>
      <c r="I274" s="167"/>
      <c r="J274" s="167"/>
      <c r="K274" s="167"/>
      <c r="L274" s="167"/>
      <c r="M274" s="167"/>
      <c r="N274" s="167"/>
      <c r="O274" s="167"/>
      <c r="P274" s="167"/>
      <c r="Q274" s="167"/>
      <c r="R274" s="167"/>
      <c r="S274" s="167"/>
      <c r="T274" s="167"/>
      <c r="U274" s="167"/>
      <c r="V274" s="167"/>
      <c r="W274" s="167"/>
      <c r="X274" s="167"/>
      <c r="Y274" s="167"/>
      <c r="Z274" s="167"/>
      <c r="AA274" s="167"/>
    </row>
    <row xmlns:x14ac="http://schemas.microsoft.com/office/spreadsheetml/2009/9/ac" r="275" ht="15.75" x14ac:dyDescent="0.25">
      <c r="A275" s="167"/>
      <c r="B275" s="168"/>
      <c r="C275" s="167"/>
      <c r="D275" s="167"/>
      <c r="E275" s="167"/>
      <c r="F275" s="167"/>
      <c r="G275" s="167"/>
      <c r="H275" s="167"/>
      <c r="I275" s="167"/>
      <c r="J275" s="167"/>
      <c r="K275" s="167"/>
      <c r="L275" s="167"/>
      <c r="M275" s="167"/>
      <c r="N275" s="167"/>
      <c r="O275" s="167"/>
      <c r="P275" s="167"/>
      <c r="Q275" s="167"/>
      <c r="R275" s="167"/>
      <c r="S275" s="167"/>
      <c r="T275" s="167"/>
      <c r="U275" s="167"/>
      <c r="V275" s="167"/>
      <c r="W275" s="167"/>
      <c r="X275" s="167"/>
      <c r="Y275" s="167"/>
      <c r="Z275" s="167"/>
      <c r="AA275" s="167"/>
    </row>
    <row xmlns:x14ac="http://schemas.microsoft.com/office/spreadsheetml/2009/9/ac" r="276" ht="15.75" x14ac:dyDescent="0.25">
      <c r="A276" s="167"/>
      <c r="B276" s="168"/>
      <c r="C276" s="167"/>
      <c r="D276" s="167"/>
      <c r="E276" s="167"/>
      <c r="F276" s="167"/>
      <c r="G276" s="167"/>
      <c r="H276" s="167"/>
      <c r="I276" s="167"/>
      <c r="J276" s="167"/>
      <c r="K276" s="167"/>
      <c r="L276" s="167"/>
      <c r="M276" s="167"/>
      <c r="N276" s="167"/>
      <c r="O276" s="167"/>
      <c r="P276" s="167"/>
      <c r="Q276" s="167"/>
      <c r="R276" s="167"/>
      <c r="S276" s="167"/>
      <c r="T276" s="167"/>
      <c r="U276" s="167"/>
      <c r="V276" s="167"/>
      <c r="W276" s="167"/>
      <c r="X276" s="167"/>
      <c r="Y276" s="167"/>
      <c r="Z276" s="167"/>
      <c r="AA276" s="167"/>
    </row>
    <row xmlns:x14ac="http://schemas.microsoft.com/office/spreadsheetml/2009/9/ac" r="277" ht="15.75" x14ac:dyDescent="0.25">
      <c r="A277" s="167"/>
      <c r="B277" s="168"/>
      <c r="C277" s="167"/>
      <c r="D277" s="167"/>
      <c r="E277" s="167"/>
      <c r="F277" s="167"/>
      <c r="G277" s="167"/>
      <c r="H277" s="167"/>
      <c r="I277" s="167"/>
      <c r="J277" s="167"/>
      <c r="K277" s="167"/>
      <c r="L277" s="167"/>
      <c r="M277" s="167"/>
      <c r="N277" s="167"/>
      <c r="O277" s="167"/>
      <c r="P277" s="167"/>
      <c r="Q277" s="167"/>
      <c r="R277" s="167"/>
      <c r="S277" s="167"/>
      <c r="T277" s="167"/>
      <c r="U277" s="167"/>
      <c r="V277" s="167"/>
      <c r="W277" s="167"/>
      <c r="X277" s="167"/>
      <c r="Y277" s="167"/>
      <c r="Z277" s="167"/>
      <c r="AA277" s="167"/>
    </row>
    <row xmlns:x14ac="http://schemas.microsoft.com/office/spreadsheetml/2009/9/ac" r="278" ht="15.75" x14ac:dyDescent="0.25">
      <c r="A278" s="167"/>
      <c r="B278" s="168"/>
      <c r="C278" s="167"/>
      <c r="D278" s="167"/>
      <c r="E278" s="167"/>
      <c r="F278" s="167"/>
      <c r="G278" s="167"/>
      <c r="H278" s="167"/>
      <c r="I278" s="167"/>
      <c r="J278" s="167"/>
      <c r="K278" s="167"/>
      <c r="L278" s="167"/>
      <c r="M278" s="167"/>
      <c r="N278" s="167"/>
      <c r="O278" s="167"/>
      <c r="P278" s="167"/>
      <c r="Q278" s="167"/>
      <c r="R278" s="167"/>
      <c r="S278" s="167"/>
      <c r="T278" s="167"/>
      <c r="U278" s="167"/>
      <c r="V278" s="167"/>
      <c r="W278" s="167"/>
      <c r="X278" s="167"/>
      <c r="Y278" s="167"/>
      <c r="Z278" s="167"/>
      <c r="AA278" s="167"/>
    </row>
    <row xmlns:x14ac="http://schemas.microsoft.com/office/spreadsheetml/2009/9/ac" r="279" ht="15.75" x14ac:dyDescent="0.25">
      <c r="A279" s="167"/>
      <c r="B279" s="168"/>
      <c r="C279" s="167"/>
      <c r="D279" s="167"/>
      <c r="E279" s="167"/>
      <c r="F279" s="167"/>
      <c r="G279" s="167"/>
      <c r="H279" s="167"/>
      <c r="I279" s="167"/>
      <c r="J279" s="167"/>
      <c r="K279" s="167"/>
      <c r="L279" s="167"/>
      <c r="M279" s="167"/>
      <c r="N279" s="167"/>
      <c r="O279" s="167"/>
      <c r="P279" s="167"/>
      <c r="Q279" s="167"/>
      <c r="R279" s="167"/>
      <c r="S279" s="167"/>
      <c r="T279" s="167"/>
      <c r="U279" s="167"/>
      <c r="V279" s="167"/>
      <c r="W279" s="167"/>
      <c r="X279" s="167"/>
      <c r="Y279" s="167"/>
      <c r="Z279" s="167"/>
      <c r="AA279" s="167"/>
    </row>
    <row xmlns:x14ac="http://schemas.microsoft.com/office/spreadsheetml/2009/9/ac" r="280" ht="15.75" x14ac:dyDescent="0.25">
      <c r="A280" s="167"/>
      <c r="B280" s="168"/>
      <c r="C280" s="167"/>
      <c r="D280" s="167"/>
      <c r="E280" s="167"/>
      <c r="F280" s="167"/>
      <c r="G280" s="167"/>
      <c r="H280" s="167"/>
      <c r="I280" s="167"/>
      <c r="J280" s="167"/>
      <c r="K280" s="167"/>
      <c r="L280" s="167"/>
      <c r="M280" s="167"/>
      <c r="N280" s="167"/>
      <c r="O280" s="167"/>
      <c r="P280" s="167"/>
      <c r="Q280" s="167"/>
      <c r="R280" s="167"/>
      <c r="S280" s="167"/>
      <c r="T280" s="167"/>
      <c r="U280" s="167"/>
      <c r="V280" s="167"/>
      <c r="W280" s="167"/>
      <c r="X280" s="167"/>
      <c r="Y280" s="167"/>
      <c r="Z280" s="167"/>
      <c r="AA280" s="167"/>
    </row>
    <row xmlns:x14ac="http://schemas.microsoft.com/office/spreadsheetml/2009/9/ac" r="281" ht="15.75" x14ac:dyDescent="0.25">
      <c r="A281" s="167"/>
      <c r="B281" s="168"/>
      <c r="C281" s="167"/>
      <c r="D281" s="167"/>
      <c r="E281" s="167"/>
      <c r="F281" s="167"/>
      <c r="G281" s="167"/>
      <c r="H281" s="167"/>
      <c r="I281" s="167"/>
      <c r="J281" s="167"/>
      <c r="K281" s="167"/>
      <c r="L281" s="167"/>
      <c r="M281" s="167"/>
      <c r="N281" s="167"/>
      <c r="O281" s="167"/>
      <c r="P281" s="167"/>
      <c r="Q281" s="167"/>
      <c r="R281" s="167"/>
      <c r="S281" s="167"/>
      <c r="T281" s="167"/>
      <c r="U281" s="167"/>
      <c r="V281" s="167"/>
      <c r="W281" s="167"/>
      <c r="X281" s="167"/>
      <c r="Y281" s="167"/>
      <c r="Z281" s="167"/>
      <c r="AA281" s="167"/>
    </row>
    <row xmlns:x14ac="http://schemas.microsoft.com/office/spreadsheetml/2009/9/ac" r="282" ht="15.75" x14ac:dyDescent="0.25">
      <c r="A282" s="167"/>
      <c r="B282" s="168"/>
      <c r="C282" s="167"/>
      <c r="D282" s="167"/>
      <c r="E282" s="167"/>
      <c r="F282" s="167"/>
      <c r="G282" s="167"/>
      <c r="H282" s="167"/>
      <c r="I282" s="167"/>
      <c r="J282" s="167"/>
      <c r="K282" s="167"/>
      <c r="L282" s="167"/>
      <c r="M282" s="167"/>
      <c r="N282" s="167"/>
      <c r="O282" s="167"/>
      <c r="P282" s="167"/>
      <c r="Q282" s="167"/>
      <c r="R282" s="167"/>
      <c r="S282" s="167"/>
      <c r="T282" s="167"/>
      <c r="U282" s="167"/>
      <c r="V282" s="167"/>
      <c r="W282" s="167"/>
      <c r="X282" s="167"/>
      <c r="Y282" s="167"/>
      <c r="Z282" s="167"/>
      <c r="AA282" s="167"/>
    </row>
    <row xmlns:x14ac="http://schemas.microsoft.com/office/spreadsheetml/2009/9/ac" r="283" ht="15.75" x14ac:dyDescent="0.25">
      <c r="A283" s="167"/>
      <c r="B283" s="168"/>
      <c r="C283" s="167"/>
      <c r="D283" s="167"/>
      <c r="E283" s="167"/>
      <c r="F283" s="167"/>
      <c r="G283" s="167"/>
      <c r="H283" s="167"/>
      <c r="I283" s="167"/>
      <c r="J283" s="167"/>
      <c r="K283" s="167"/>
      <c r="L283" s="167"/>
      <c r="M283" s="167"/>
      <c r="N283" s="167"/>
      <c r="O283" s="167"/>
      <c r="P283" s="167"/>
      <c r="Q283" s="167"/>
      <c r="R283" s="167"/>
      <c r="S283" s="167"/>
      <c r="T283" s="167"/>
      <c r="U283" s="167"/>
      <c r="V283" s="167"/>
      <c r="W283" s="167"/>
      <c r="X283" s="167"/>
      <c r="Y283" s="167"/>
      <c r="Z283" s="167"/>
      <c r="AA283" s="167"/>
    </row>
    <row xmlns:x14ac="http://schemas.microsoft.com/office/spreadsheetml/2009/9/ac" r="284" ht="15.75" x14ac:dyDescent="0.25">
      <c r="A284" s="167"/>
      <c r="B284" s="168"/>
      <c r="C284" s="167"/>
      <c r="D284" s="167"/>
      <c r="E284" s="167"/>
      <c r="F284" s="167"/>
      <c r="G284" s="167"/>
      <c r="H284" s="167"/>
      <c r="I284" s="167"/>
      <c r="J284" s="167"/>
      <c r="K284" s="167"/>
      <c r="L284" s="167"/>
      <c r="M284" s="167"/>
      <c r="N284" s="167"/>
      <c r="O284" s="167"/>
      <c r="P284" s="167"/>
      <c r="Q284" s="167"/>
      <c r="R284" s="167"/>
      <c r="S284" s="167"/>
      <c r="T284" s="167"/>
      <c r="U284" s="167"/>
      <c r="V284" s="167"/>
      <c r="W284" s="167"/>
      <c r="X284" s="167"/>
      <c r="Y284" s="167"/>
      <c r="Z284" s="167"/>
      <c r="AA284" s="167"/>
    </row>
    <row xmlns:x14ac="http://schemas.microsoft.com/office/spreadsheetml/2009/9/ac" r="285" ht="15.75" x14ac:dyDescent="0.25">
      <c r="A285" s="167"/>
      <c r="B285" s="168"/>
      <c r="C285" s="167"/>
      <c r="D285" s="167"/>
      <c r="E285" s="167"/>
      <c r="F285" s="167"/>
      <c r="G285" s="167"/>
      <c r="H285" s="167"/>
      <c r="I285" s="167"/>
      <c r="J285" s="167"/>
      <c r="K285" s="167"/>
      <c r="L285" s="167"/>
      <c r="M285" s="167"/>
      <c r="N285" s="167"/>
      <c r="O285" s="167"/>
      <c r="P285" s="167"/>
      <c r="Q285" s="167"/>
      <c r="R285" s="167"/>
      <c r="S285" s="167"/>
      <c r="T285" s="167"/>
      <c r="U285" s="167"/>
      <c r="V285" s="167"/>
      <c r="W285" s="167"/>
      <c r="X285" s="167"/>
      <c r="Y285" s="167"/>
      <c r="Z285" s="167"/>
      <c r="AA285" s="167"/>
    </row>
    <row xmlns:x14ac="http://schemas.microsoft.com/office/spreadsheetml/2009/9/ac" r="286" ht="15.75" x14ac:dyDescent="0.25">
      <c r="A286" s="167"/>
      <c r="B286" s="168"/>
      <c r="C286" s="167"/>
      <c r="D286" s="167"/>
      <c r="E286" s="167"/>
      <c r="F286" s="167"/>
      <c r="G286" s="167"/>
      <c r="H286" s="167"/>
      <c r="I286" s="167"/>
      <c r="J286" s="167"/>
      <c r="K286" s="167"/>
      <c r="L286" s="167"/>
      <c r="M286" s="167"/>
      <c r="N286" s="167"/>
      <c r="O286" s="167"/>
      <c r="P286" s="167"/>
      <c r="Q286" s="167"/>
      <c r="R286" s="167"/>
      <c r="S286" s="167"/>
      <c r="T286" s="167"/>
      <c r="U286" s="167"/>
      <c r="V286" s="167"/>
      <c r="W286" s="167"/>
      <c r="X286" s="167"/>
      <c r="Y286" s="167"/>
      <c r="Z286" s="167"/>
      <c r="AA286" s="167"/>
    </row>
    <row xmlns:x14ac="http://schemas.microsoft.com/office/spreadsheetml/2009/9/ac" r="287" ht="15.75" x14ac:dyDescent="0.25">
      <c r="A287" s="167"/>
      <c r="B287" s="168"/>
      <c r="C287" s="167"/>
      <c r="D287" s="167"/>
      <c r="E287" s="167"/>
      <c r="F287" s="167"/>
      <c r="G287" s="167"/>
      <c r="H287" s="167"/>
      <c r="I287" s="167"/>
      <c r="J287" s="167"/>
      <c r="K287" s="167"/>
      <c r="L287" s="167"/>
      <c r="M287" s="167"/>
      <c r="N287" s="167"/>
      <c r="O287" s="167"/>
      <c r="P287" s="167"/>
      <c r="Q287" s="167"/>
      <c r="R287" s="167"/>
      <c r="S287" s="167"/>
      <c r="T287" s="167"/>
      <c r="U287" s="167"/>
      <c r="V287" s="167"/>
      <c r="W287" s="167"/>
      <c r="X287" s="167"/>
      <c r="Y287" s="167"/>
      <c r="Z287" s="167"/>
      <c r="AA287" s="167"/>
    </row>
    <row xmlns:x14ac="http://schemas.microsoft.com/office/spreadsheetml/2009/9/ac" r="288" ht="15.75" x14ac:dyDescent="0.25">
      <c r="A288" s="167"/>
      <c r="B288" s="168"/>
      <c r="C288" s="167"/>
      <c r="D288" s="167"/>
      <c r="E288" s="167"/>
      <c r="F288" s="167"/>
      <c r="G288" s="167"/>
      <c r="H288" s="167"/>
      <c r="I288" s="167"/>
      <c r="J288" s="167"/>
      <c r="K288" s="167"/>
      <c r="L288" s="167"/>
      <c r="M288" s="167"/>
      <c r="N288" s="167"/>
      <c r="O288" s="167"/>
      <c r="P288" s="167"/>
      <c r="Q288" s="167"/>
      <c r="R288" s="167"/>
      <c r="S288" s="167"/>
      <c r="T288" s="167"/>
      <c r="U288" s="167"/>
      <c r="V288" s="167"/>
      <c r="W288" s="167"/>
      <c r="X288" s="167"/>
      <c r="Y288" s="167"/>
      <c r="Z288" s="167"/>
      <c r="AA288" s="167"/>
    </row>
    <row xmlns:x14ac="http://schemas.microsoft.com/office/spreadsheetml/2009/9/ac" r="289" ht="15.75" x14ac:dyDescent="0.25">
      <c r="A289" s="167"/>
      <c r="B289" s="168"/>
      <c r="C289" s="167"/>
      <c r="D289" s="167"/>
      <c r="E289" s="167"/>
      <c r="F289" s="167"/>
      <c r="G289" s="167"/>
      <c r="H289" s="167"/>
      <c r="I289" s="167"/>
      <c r="J289" s="167"/>
      <c r="K289" s="167"/>
      <c r="L289" s="167"/>
      <c r="M289" s="167"/>
      <c r="N289" s="167"/>
      <c r="O289" s="167"/>
      <c r="P289" s="167"/>
      <c r="Q289" s="167"/>
      <c r="R289" s="167"/>
      <c r="S289" s="167"/>
      <c r="T289" s="167"/>
      <c r="U289" s="167"/>
      <c r="V289" s="167"/>
      <c r="W289" s="167"/>
      <c r="X289" s="167"/>
      <c r="Y289" s="167"/>
      <c r="Z289" s="167"/>
      <c r="AA289" s="167"/>
    </row>
    <row xmlns:x14ac="http://schemas.microsoft.com/office/spreadsheetml/2009/9/ac" r="290" ht="15.75" x14ac:dyDescent="0.25">
      <c r="A290" s="167"/>
      <c r="B290" s="168"/>
      <c r="C290" s="167"/>
      <c r="D290" s="167"/>
      <c r="E290" s="167"/>
      <c r="F290" s="167"/>
      <c r="G290" s="167"/>
      <c r="H290" s="167"/>
      <c r="I290" s="167"/>
      <c r="J290" s="167"/>
      <c r="K290" s="167"/>
      <c r="L290" s="167"/>
      <c r="M290" s="167"/>
      <c r="N290" s="167"/>
      <c r="O290" s="167"/>
      <c r="P290" s="167"/>
      <c r="Q290" s="167"/>
      <c r="R290" s="167"/>
      <c r="S290" s="167"/>
      <c r="T290" s="167"/>
      <c r="U290" s="167"/>
      <c r="V290" s="167"/>
      <c r="W290" s="167"/>
      <c r="X290" s="167"/>
      <c r="Y290" s="167"/>
      <c r="Z290" s="167"/>
      <c r="AA290" s="167"/>
    </row>
    <row xmlns:x14ac="http://schemas.microsoft.com/office/spreadsheetml/2009/9/ac" r="291" ht="15.75" x14ac:dyDescent="0.25">
      <c r="A291" s="167"/>
      <c r="B291" s="168"/>
      <c r="C291" s="167"/>
      <c r="D291" s="167"/>
      <c r="E291" s="167"/>
      <c r="F291" s="167"/>
      <c r="G291" s="167"/>
      <c r="H291" s="167"/>
      <c r="I291" s="167"/>
      <c r="J291" s="167"/>
      <c r="K291" s="167"/>
      <c r="L291" s="167"/>
      <c r="M291" s="167"/>
      <c r="N291" s="167"/>
      <c r="O291" s="167"/>
      <c r="P291" s="167"/>
      <c r="Q291" s="167"/>
      <c r="R291" s="167"/>
      <c r="S291" s="167"/>
      <c r="T291" s="167"/>
      <c r="U291" s="167"/>
      <c r="V291" s="167"/>
      <c r="W291" s="167"/>
      <c r="X291" s="167"/>
      <c r="Y291" s="167"/>
      <c r="Z291" s="167"/>
      <c r="AA291" s="167"/>
    </row>
    <row xmlns:x14ac="http://schemas.microsoft.com/office/spreadsheetml/2009/9/ac" r="292" ht="15.75" x14ac:dyDescent="0.25">
      <c r="A292" s="167"/>
      <c r="B292" s="168"/>
      <c r="C292" s="167"/>
      <c r="D292" s="167"/>
      <c r="E292" s="167"/>
      <c r="F292" s="167"/>
      <c r="G292" s="167"/>
      <c r="H292" s="167"/>
      <c r="I292" s="167"/>
      <c r="J292" s="167"/>
      <c r="K292" s="167"/>
      <c r="L292" s="167"/>
      <c r="M292" s="167"/>
      <c r="N292" s="167"/>
      <c r="O292" s="167"/>
      <c r="P292" s="167"/>
      <c r="Q292" s="167"/>
      <c r="R292" s="167"/>
      <c r="S292" s="167"/>
      <c r="T292" s="167"/>
      <c r="U292" s="167"/>
      <c r="V292" s="167"/>
      <c r="W292" s="167"/>
      <c r="X292" s="167"/>
      <c r="Y292" s="167"/>
      <c r="Z292" s="167"/>
      <c r="AA292" s="167"/>
    </row>
    <row xmlns:x14ac="http://schemas.microsoft.com/office/spreadsheetml/2009/9/ac" r="293" ht="15.75" x14ac:dyDescent="0.25">
      <c r="A293" s="167"/>
      <c r="B293" s="168"/>
      <c r="C293" s="167"/>
      <c r="D293" s="167"/>
      <c r="E293" s="167"/>
      <c r="F293" s="167"/>
      <c r="G293" s="167"/>
      <c r="H293" s="167"/>
      <c r="I293" s="167"/>
      <c r="J293" s="167"/>
      <c r="K293" s="167"/>
      <c r="L293" s="167"/>
      <c r="M293" s="167"/>
      <c r="N293" s="167"/>
      <c r="O293" s="167"/>
      <c r="P293" s="167"/>
      <c r="Q293" s="167"/>
      <c r="R293" s="167"/>
      <c r="S293" s="167"/>
      <c r="T293" s="167"/>
      <c r="U293" s="167"/>
      <c r="V293" s="167"/>
      <c r="W293" s="167"/>
      <c r="X293" s="167"/>
      <c r="Y293" s="167"/>
      <c r="Z293" s="167"/>
      <c r="AA293" s="167"/>
    </row>
    <row xmlns:x14ac="http://schemas.microsoft.com/office/spreadsheetml/2009/9/ac" r="294" ht="15.75" x14ac:dyDescent="0.25">
      <c r="A294" s="167"/>
      <c r="B294" s="168"/>
      <c r="C294" s="167"/>
      <c r="D294" s="167"/>
      <c r="E294" s="167"/>
      <c r="F294" s="167"/>
      <c r="G294" s="167"/>
      <c r="H294" s="167"/>
      <c r="I294" s="167"/>
      <c r="J294" s="167"/>
      <c r="K294" s="167"/>
      <c r="L294" s="167"/>
      <c r="M294" s="167"/>
      <c r="N294" s="167"/>
      <c r="O294" s="167"/>
      <c r="P294" s="167"/>
      <c r="Q294" s="167"/>
      <c r="R294" s="167"/>
      <c r="S294" s="167"/>
      <c r="T294" s="167"/>
      <c r="U294" s="167"/>
      <c r="V294" s="167"/>
      <c r="W294" s="167"/>
      <c r="X294" s="167"/>
      <c r="Y294" s="167"/>
      <c r="Z294" s="167"/>
      <c r="AA294" s="167"/>
    </row>
    <row xmlns:x14ac="http://schemas.microsoft.com/office/spreadsheetml/2009/9/ac" r="295" ht="15.75" x14ac:dyDescent="0.25">
      <c r="A295" s="167"/>
      <c r="B295" s="168"/>
      <c r="C295" s="167"/>
      <c r="D295" s="167"/>
      <c r="E295" s="167"/>
      <c r="F295" s="167"/>
      <c r="G295" s="167"/>
      <c r="H295" s="167"/>
      <c r="I295" s="167"/>
      <c r="J295" s="167"/>
      <c r="K295" s="167"/>
      <c r="L295" s="167"/>
      <c r="M295" s="167"/>
      <c r="N295" s="167"/>
      <c r="O295" s="167"/>
      <c r="P295" s="167"/>
      <c r="Q295" s="167"/>
      <c r="R295" s="167"/>
      <c r="S295" s="167"/>
      <c r="T295" s="167"/>
      <c r="U295" s="167"/>
      <c r="V295" s="167"/>
      <c r="W295" s="167"/>
      <c r="X295" s="167"/>
      <c r="Y295" s="167"/>
      <c r="Z295" s="167"/>
      <c r="AA295" s="167"/>
    </row>
    <row xmlns:x14ac="http://schemas.microsoft.com/office/spreadsheetml/2009/9/ac" r="296" ht="15.75" x14ac:dyDescent="0.25">
      <c r="A296" s="167"/>
      <c r="B296" s="168"/>
      <c r="C296" s="167"/>
      <c r="D296" s="167"/>
      <c r="E296" s="167"/>
      <c r="F296" s="167"/>
      <c r="G296" s="167"/>
      <c r="H296" s="167"/>
      <c r="I296" s="167"/>
      <c r="J296" s="167"/>
      <c r="K296" s="167"/>
      <c r="L296" s="167"/>
      <c r="M296" s="167"/>
      <c r="N296" s="167"/>
      <c r="O296" s="167"/>
      <c r="P296" s="167"/>
      <c r="Q296" s="167"/>
      <c r="R296" s="167"/>
      <c r="S296" s="167"/>
      <c r="T296" s="167"/>
      <c r="U296" s="167"/>
      <c r="V296" s="167"/>
      <c r="W296" s="167"/>
      <c r="X296" s="167"/>
      <c r="Y296" s="167"/>
      <c r="Z296" s="167"/>
      <c r="AA296" s="167"/>
    </row>
    <row xmlns:x14ac="http://schemas.microsoft.com/office/spreadsheetml/2009/9/ac" r="297" ht="15.75" x14ac:dyDescent="0.25">
      <c r="A297" s="167"/>
      <c r="B297" s="168"/>
      <c r="C297" s="167"/>
      <c r="D297" s="167"/>
      <c r="E297" s="167"/>
      <c r="F297" s="167"/>
      <c r="G297" s="167"/>
      <c r="H297" s="167"/>
      <c r="I297" s="167"/>
      <c r="J297" s="167"/>
      <c r="K297" s="167"/>
      <c r="L297" s="167"/>
      <c r="M297" s="167"/>
      <c r="N297" s="167"/>
      <c r="O297" s="167"/>
      <c r="P297" s="167"/>
      <c r="Q297" s="167"/>
      <c r="R297" s="167"/>
      <c r="S297" s="167"/>
      <c r="T297" s="167"/>
      <c r="U297" s="167"/>
      <c r="V297" s="167"/>
      <c r="W297" s="167"/>
      <c r="X297" s="167"/>
      <c r="Y297" s="167"/>
      <c r="Z297" s="167"/>
      <c r="AA297" s="167"/>
    </row>
    <row xmlns:x14ac="http://schemas.microsoft.com/office/spreadsheetml/2009/9/ac" r="298" ht="15.75" x14ac:dyDescent="0.25">
      <c r="A298" s="167"/>
      <c r="B298" s="168"/>
      <c r="C298" s="167"/>
      <c r="D298" s="167"/>
      <c r="E298" s="167"/>
      <c r="F298" s="167"/>
      <c r="G298" s="167"/>
      <c r="H298" s="167"/>
      <c r="I298" s="167"/>
      <c r="J298" s="167"/>
      <c r="K298" s="167"/>
      <c r="L298" s="167"/>
      <c r="M298" s="167"/>
      <c r="N298" s="167"/>
      <c r="O298" s="167"/>
      <c r="P298" s="167"/>
      <c r="Q298" s="167"/>
      <c r="R298" s="167"/>
      <c r="S298" s="167"/>
      <c r="T298" s="167"/>
      <c r="U298" s="167"/>
      <c r="V298" s="167"/>
      <c r="W298" s="167"/>
      <c r="X298" s="167"/>
      <c r="Y298" s="167"/>
      <c r="Z298" s="167"/>
      <c r="AA298" s="167"/>
    </row>
    <row xmlns:x14ac="http://schemas.microsoft.com/office/spreadsheetml/2009/9/ac" r="299" ht="15.75" x14ac:dyDescent="0.25">
      <c r="A299" s="167"/>
      <c r="B299" s="168"/>
      <c r="C299" s="167"/>
      <c r="D299" s="167"/>
      <c r="E299" s="167"/>
      <c r="F299" s="167"/>
      <c r="G299" s="167"/>
      <c r="H299" s="167"/>
      <c r="I299" s="167"/>
      <c r="J299" s="167"/>
      <c r="K299" s="167"/>
      <c r="L299" s="167"/>
      <c r="M299" s="167"/>
      <c r="N299" s="167"/>
      <c r="O299" s="167"/>
      <c r="P299" s="167"/>
      <c r="Q299" s="167"/>
      <c r="R299" s="167"/>
      <c r="S299" s="167"/>
      <c r="T299" s="167"/>
      <c r="U299" s="167"/>
      <c r="V299" s="167"/>
      <c r="W299" s="167"/>
      <c r="X299" s="167"/>
      <c r="Y299" s="167"/>
      <c r="Z299" s="167"/>
      <c r="AA299" s="167"/>
    </row>
    <row xmlns:x14ac="http://schemas.microsoft.com/office/spreadsheetml/2009/9/ac" r="300" ht="15.75" x14ac:dyDescent="0.25">
      <c r="A300" s="167"/>
      <c r="B300" s="168"/>
      <c r="C300" s="167"/>
      <c r="D300" s="167"/>
      <c r="E300" s="167"/>
      <c r="F300" s="167"/>
      <c r="G300" s="167"/>
      <c r="H300" s="167"/>
      <c r="I300" s="167"/>
      <c r="J300" s="167"/>
      <c r="K300" s="167"/>
      <c r="L300" s="167"/>
      <c r="M300" s="167"/>
      <c r="N300" s="167"/>
      <c r="O300" s="167"/>
      <c r="P300" s="167"/>
      <c r="Q300" s="167"/>
      <c r="R300" s="167"/>
      <c r="S300" s="167"/>
      <c r="T300" s="167"/>
      <c r="U300" s="167"/>
      <c r="V300" s="167"/>
      <c r="W300" s="167"/>
      <c r="X300" s="167"/>
      <c r="Y300" s="167"/>
      <c r="Z300" s="167"/>
      <c r="AA300" s="167"/>
    </row>
    <row xmlns:x14ac="http://schemas.microsoft.com/office/spreadsheetml/2009/9/ac" r="301" ht="15.75" x14ac:dyDescent="0.25">
      <c r="A301" s="167"/>
      <c r="B301" s="168"/>
      <c r="C301" s="167"/>
      <c r="D301" s="167"/>
      <c r="E301" s="167"/>
      <c r="F301" s="167"/>
      <c r="G301" s="167"/>
      <c r="H301" s="167"/>
      <c r="I301" s="167"/>
      <c r="J301" s="167"/>
      <c r="K301" s="167"/>
      <c r="L301" s="167"/>
      <c r="M301" s="167"/>
      <c r="N301" s="167"/>
      <c r="O301" s="167"/>
      <c r="P301" s="167"/>
      <c r="Q301" s="167"/>
      <c r="R301" s="167"/>
      <c r="S301" s="167"/>
      <c r="T301" s="167"/>
      <c r="U301" s="167"/>
      <c r="V301" s="167"/>
      <c r="W301" s="167"/>
      <c r="X301" s="167"/>
      <c r="Y301" s="167"/>
      <c r="Z301" s="167"/>
      <c r="AA301" s="167"/>
    </row>
    <row xmlns:x14ac="http://schemas.microsoft.com/office/spreadsheetml/2009/9/ac" r="302" ht="15.75" x14ac:dyDescent="0.25">
      <c r="A302" s="167"/>
      <c r="B302" s="168"/>
      <c r="C302" s="167"/>
      <c r="D302" s="167"/>
      <c r="E302" s="167"/>
      <c r="F302" s="167"/>
      <c r="G302" s="167"/>
      <c r="H302" s="167"/>
      <c r="I302" s="167"/>
      <c r="J302" s="167"/>
      <c r="K302" s="167"/>
      <c r="L302" s="167"/>
      <c r="M302" s="167"/>
      <c r="N302" s="167"/>
      <c r="O302" s="167"/>
      <c r="P302" s="167"/>
      <c r="Q302" s="167"/>
      <c r="R302" s="167"/>
      <c r="S302" s="167"/>
      <c r="T302" s="167"/>
      <c r="U302" s="167"/>
      <c r="V302" s="167"/>
      <c r="W302" s="167"/>
      <c r="X302" s="167"/>
      <c r="Y302" s="167"/>
      <c r="Z302" s="167"/>
      <c r="AA302" s="167"/>
    </row>
    <row xmlns:x14ac="http://schemas.microsoft.com/office/spreadsheetml/2009/9/ac" r="303" ht="15.75" x14ac:dyDescent="0.25">
      <c r="A303" s="167"/>
      <c r="B303" s="168"/>
      <c r="C303" s="167"/>
      <c r="D303" s="167"/>
      <c r="E303" s="167"/>
      <c r="F303" s="167"/>
      <c r="G303" s="167"/>
      <c r="H303" s="167"/>
      <c r="I303" s="167"/>
      <c r="J303" s="167"/>
      <c r="K303" s="167"/>
      <c r="L303" s="167"/>
      <c r="M303" s="167"/>
      <c r="N303" s="167"/>
      <c r="O303" s="167"/>
      <c r="P303" s="167"/>
      <c r="Q303" s="167"/>
      <c r="R303" s="167"/>
      <c r="S303" s="167"/>
      <c r="T303" s="167"/>
      <c r="U303" s="167"/>
      <c r="V303" s="167"/>
      <c r="W303" s="167"/>
      <c r="X303" s="167"/>
      <c r="Y303" s="167"/>
      <c r="Z303" s="167"/>
      <c r="AA303" s="167"/>
    </row>
    <row xmlns:x14ac="http://schemas.microsoft.com/office/spreadsheetml/2009/9/ac" r="304" ht="15.75" x14ac:dyDescent="0.25">
      <c r="A304" s="167"/>
      <c r="B304" s="168"/>
      <c r="C304" s="167"/>
      <c r="D304" s="167"/>
      <c r="E304" s="167"/>
      <c r="F304" s="167"/>
      <c r="G304" s="167"/>
      <c r="H304" s="167"/>
      <c r="I304" s="167"/>
      <c r="J304" s="167"/>
      <c r="K304" s="167"/>
      <c r="L304" s="167"/>
      <c r="M304" s="167"/>
      <c r="N304" s="167"/>
      <c r="O304" s="167"/>
      <c r="P304" s="167"/>
      <c r="Q304" s="167"/>
      <c r="R304" s="167"/>
      <c r="S304" s="167"/>
      <c r="T304" s="167"/>
      <c r="U304" s="167"/>
      <c r="V304" s="167"/>
      <c r="W304" s="167"/>
      <c r="X304" s="167"/>
      <c r="Y304" s="167"/>
      <c r="Z304" s="167"/>
      <c r="AA304" s="167"/>
    </row>
    <row xmlns:x14ac="http://schemas.microsoft.com/office/spreadsheetml/2009/9/ac" r="305" ht="15.75" x14ac:dyDescent="0.25">
      <c r="A305" s="167"/>
      <c r="B305" s="168"/>
      <c r="C305" s="167"/>
      <c r="D305" s="167"/>
      <c r="E305" s="167"/>
      <c r="F305" s="167"/>
      <c r="G305" s="167"/>
      <c r="H305" s="167"/>
      <c r="I305" s="167"/>
      <c r="J305" s="167"/>
      <c r="K305" s="167"/>
      <c r="L305" s="167"/>
      <c r="M305" s="167"/>
      <c r="N305" s="167"/>
      <c r="O305" s="167"/>
      <c r="P305" s="167"/>
      <c r="Q305" s="167"/>
      <c r="R305" s="167"/>
      <c r="S305" s="167"/>
      <c r="T305" s="167"/>
      <c r="U305" s="167"/>
      <c r="V305" s="167"/>
      <c r="W305" s="167"/>
      <c r="X305" s="167"/>
      <c r="Y305" s="167"/>
      <c r="Z305" s="167"/>
      <c r="AA305" s="167"/>
    </row>
    <row xmlns:x14ac="http://schemas.microsoft.com/office/spreadsheetml/2009/9/ac" r="306" ht="15.75" x14ac:dyDescent="0.25">
      <c r="A306" s="167"/>
      <c r="B306" s="168"/>
      <c r="C306" s="167"/>
      <c r="D306" s="167"/>
      <c r="E306" s="167"/>
      <c r="F306" s="167"/>
      <c r="G306" s="167"/>
      <c r="H306" s="167"/>
      <c r="I306" s="167"/>
      <c r="J306" s="167"/>
      <c r="K306" s="167"/>
      <c r="L306" s="167"/>
      <c r="M306" s="167"/>
      <c r="N306" s="167"/>
      <c r="O306" s="167"/>
      <c r="P306" s="167"/>
      <c r="Q306" s="167"/>
      <c r="R306" s="167"/>
      <c r="S306" s="167"/>
      <c r="T306" s="167"/>
      <c r="U306" s="167"/>
      <c r="V306" s="167"/>
      <c r="W306" s="167"/>
      <c r="X306" s="167"/>
      <c r="Y306" s="167"/>
      <c r="Z306" s="167"/>
      <c r="AA306" s="167"/>
    </row>
    <row xmlns:x14ac="http://schemas.microsoft.com/office/spreadsheetml/2009/9/ac" r="307" ht="15.75" x14ac:dyDescent="0.25">
      <c r="A307" s="167"/>
      <c r="B307" s="168"/>
      <c r="C307" s="167"/>
      <c r="D307" s="167"/>
      <c r="E307" s="167"/>
      <c r="F307" s="167"/>
      <c r="G307" s="167"/>
      <c r="H307" s="167"/>
      <c r="I307" s="167"/>
      <c r="J307" s="167"/>
      <c r="K307" s="167"/>
      <c r="L307" s="167"/>
      <c r="M307" s="167"/>
      <c r="N307" s="167"/>
      <c r="O307" s="167"/>
      <c r="P307" s="167"/>
      <c r="Q307" s="167"/>
      <c r="R307" s="167"/>
      <c r="S307" s="167"/>
      <c r="T307" s="167"/>
      <c r="U307" s="167"/>
      <c r="V307" s="167"/>
      <c r="W307" s="167"/>
      <c r="X307" s="167"/>
      <c r="Y307" s="167"/>
      <c r="Z307" s="167"/>
      <c r="AA307" s="167"/>
    </row>
    <row xmlns:x14ac="http://schemas.microsoft.com/office/spreadsheetml/2009/9/ac" r="308" ht="15.75" x14ac:dyDescent="0.25">
      <c r="A308" s="167"/>
      <c r="B308" s="168"/>
      <c r="C308" s="167"/>
      <c r="D308" s="167"/>
      <c r="E308" s="167"/>
      <c r="F308" s="167"/>
      <c r="G308" s="167"/>
      <c r="H308" s="167"/>
      <c r="I308" s="167"/>
      <c r="J308" s="167"/>
      <c r="K308" s="167"/>
      <c r="L308" s="167"/>
      <c r="M308" s="167"/>
      <c r="N308" s="167"/>
      <c r="O308" s="167"/>
      <c r="P308" s="167"/>
      <c r="Q308" s="167"/>
      <c r="R308" s="167"/>
      <c r="S308" s="167"/>
      <c r="T308" s="167"/>
      <c r="U308" s="167"/>
      <c r="V308" s="167"/>
      <c r="W308" s="167"/>
      <c r="X308" s="167"/>
      <c r="Y308" s="167"/>
      <c r="Z308" s="167"/>
      <c r="AA308" s="167"/>
    </row>
    <row xmlns:x14ac="http://schemas.microsoft.com/office/spreadsheetml/2009/9/ac" r="309" ht="15.75" x14ac:dyDescent="0.25">
      <c r="A309" s="167"/>
      <c r="B309" s="168"/>
      <c r="C309" s="167"/>
      <c r="D309" s="167"/>
      <c r="E309" s="167"/>
      <c r="F309" s="167"/>
      <c r="G309" s="167"/>
      <c r="H309" s="167"/>
      <c r="I309" s="167"/>
      <c r="J309" s="167"/>
      <c r="K309" s="167"/>
      <c r="L309" s="167"/>
      <c r="M309" s="167"/>
      <c r="N309" s="167"/>
      <c r="O309" s="167"/>
      <c r="P309" s="167"/>
      <c r="Q309" s="167"/>
      <c r="R309" s="167"/>
      <c r="S309" s="167"/>
      <c r="T309" s="167"/>
      <c r="U309" s="167"/>
      <c r="V309" s="167"/>
      <c r="W309" s="167"/>
      <c r="X309" s="167"/>
      <c r="Y309" s="167"/>
      <c r="Z309" s="167"/>
      <c r="AA309" s="167"/>
    </row>
    <row xmlns:x14ac="http://schemas.microsoft.com/office/spreadsheetml/2009/9/ac" r="310" ht="15.75" x14ac:dyDescent="0.25">
      <c r="A310" s="167"/>
      <c r="B310" s="168"/>
      <c r="C310" s="167"/>
      <c r="D310" s="167"/>
      <c r="E310" s="167"/>
      <c r="F310" s="167"/>
      <c r="G310" s="167"/>
      <c r="H310" s="167"/>
      <c r="I310" s="167"/>
      <c r="J310" s="167"/>
      <c r="K310" s="167"/>
      <c r="L310" s="167"/>
      <c r="M310" s="167"/>
      <c r="N310" s="167"/>
      <c r="O310" s="167"/>
      <c r="P310" s="167"/>
      <c r="Q310" s="167"/>
      <c r="R310" s="167"/>
      <c r="S310" s="167"/>
      <c r="T310" s="167"/>
      <c r="U310" s="167"/>
      <c r="V310" s="167"/>
      <c r="W310" s="167"/>
      <c r="X310" s="167"/>
      <c r="Y310" s="167"/>
      <c r="Z310" s="167"/>
      <c r="AA310" s="167"/>
    </row>
    <row xmlns:x14ac="http://schemas.microsoft.com/office/spreadsheetml/2009/9/ac" r="311" ht="15.75" x14ac:dyDescent="0.25">
      <c r="A311" s="167"/>
      <c r="B311" s="168"/>
      <c r="C311" s="167"/>
      <c r="D311" s="167"/>
      <c r="E311" s="167"/>
      <c r="F311" s="167"/>
      <c r="G311" s="167"/>
      <c r="H311" s="167"/>
      <c r="I311" s="167"/>
      <c r="J311" s="167"/>
      <c r="K311" s="167"/>
      <c r="L311" s="167"/>
      <c r="M311" s="167"/>
      <c r="N311" s="167"/>
      <c r="O311" s="167"/>
      <c r="P311" s="167"/>
      <c r="Q311" s="167"/>
      <c r="R311" s="167"/>
      <c r="S311" s="167"/>
      <c r="T311" s="167"/>
      <c r="U311" s="167"/>
      <c r="V311" s="167"/>
      <c r="W311" s="167"/>
      <c r="X311" s="167"/>
      <c r="Y311" s="167"/>
      <c r="Z311" s="167"/>
      <c r="AA311" s="167"/>
    </row>
    <row xmlns:x14ac="http://schemas.microsoft.com/office/spreadsheetml/2009/9/ac" r="312" ht="15.75" x14ac:dyDescent="0.25">
      <c r="A312" s="167"/>
      <c r="B312" s="168"/>
      <c r="C312" s="167"/>
      <c r="D312" s="167"/>
      <c r="E312" s="167"/>
      <c r="F312" s="167"/>
      <c r="G312" s="167"/>
      <c r="H312" s="167"/>
      <c r="I312" s="167"/>
      <c r="J312" s="167"/>
      <c r="K312" s="167"/>
      <c r="L312" s="167"/>
      <c r="M312" s="167"/>
      <c r="N312" s="167"/>
      <c r="O312" s="167"/>
      <c r="P312" s="167"/>
      <c r="Q312" s="167"/>
      <c r="R312" s="167"/>
      <c r="S312" s="167"/>
      <c r="T312" s="167"/>
      <c r="U312" s="167"/>
      <c r="V312" s="167"/>
      <c r="W312" s="167"/>
      <c r="X312" s="167"/>
      <c r="Y312" s="167"/>
      <c r="Z312" s="167"/>
      <c r="AA312" s="167"/>
    </row>
    <row xmlns:x14ac="http://schemas.microsoft.com/office/spreadsheetml/2009/9/ac" r="313" ht="15.75" x14ac:dyDescent="0.25">
      <c r="A313" s="167"/>
      <c r="B313" s="168"/>
      <c r="C313" s="167"/>
      <c r="D313" s="167"/>
      <c r="E313" s="167"/>
      <c r="F313" s="167"/>
      <c r="G313" s="167"/>
      <c r="H313" s="167"/>
      <c r="I313" s="167"/>
      <c r="J313" s="167"/>
      <c r="K313" s="167"/>
      <c r="L313" s="167"/>
      <c r="M313" s="167"/>
      <c r="N313" s="167"/>
      <c r="O313" s="167"/>
      <c r="P313" s="167"/>
      <c r="Q313" s="167"/>
      <c r="R313" s="167"/>
      <c r="S313" s="167"/>
      <c r="T313" s="167"/>
      <c r="U313" s="167"/>
      <c r="V313" s="167"/>
      <c r="W313" s="167"/>
      <c r="X313" s="167"/>
      <c r="Y313" s="167"/>
      <c r="Z313" s="167"/>
      <c r="AA313" s="167"/>
    </row>
    <row xmlns:x14ac="http://schemas.microsoft.com/office/spreadsheetml/2009/9/ac" r="314" ht="15.75" x14ac:dyDescent="0.25">
      <c r="A314" s="167"/>
      <c r="B314" s="168"/>
      <c r="C314" s="167"/>
      <c r="D314" s="167"/>
      <c r="E314" s="167"/>
      <c r="F314" s="167"/>
      <c r="G314" s="167"/>
      <c r="H314" s="167"/>
      <c r="I314" s="167"/>
      <c r="J314" s="167"/>
      <c r="K314" s="167"/>
      <c r="L314" s="167"/>
      <c r="M314" s="167"/>
      <c r="N314" s="167"/>
      <c r="O314" s="167"/>
      <c r="P314" s="167"/>
      <c r="Q314" s="167"/>
      <c r="R314" s="167"/>
      <c r="S314" s="167"/>
      <c r="T314" s="167"/>
      <c r="U314" s="167"/>
      <c r="V314" s="167"/>
      <c r="W314" s="167"/>
      <c r="X314" s="167"/>
      <c r="Y314" s="167"/>
      <c r="Z314" s="167"/>
      <c r="AA314" s="167"/>
    </row>
    <row xmlns:x14ac="http://schemas.microsoft.com/office/spreadsheetml/2009/9/ac" r="315" ht="15.75" x14ac:dyDescent="0.25">
      <c r="A315" s="167"/>
      <c r="B315" s="168"/>
      <c r="C315" s="167"/>
      <c r="D315" s="167"/>
      <c r="E315" s="167"/>
      <c r="F315" s="167"/>
      <c r="G315" s="167"/>
      <c r="H315" s="167"/>
      <c r="I315" s="167"/>
      <c r="J315" s="167"/>
      <c r="K315" s="167"/>
      <c r="L315" s="167"/>
      <c r="M315" s="167"/>
      <c r="N315" s="167"/>
      <c r="O315" s="167"/>
      <c r="P315" s="167"/>
      <c r="Q315" s="167"/>
      <c r="R315" s="167"/>
      <c r="S315" s="167"/>
      <c r="T315" s="167"/>
      <c r="U315" s="167"/>
      <c r="V315" s="167"/>
      <c r="W315" s="167"/>
      <c r="X315" s="167"/>
      <c r="Y315" s="167"/>
      <c r="Z315" s="167"/>
      <c r="AA315" s="167"/>
    </row>
    <row xmlns:x14ac="http://schemas.microsoft.com/office/spreadsheetml/2009/9/ac" r="316" ht="15.75" x14ac:dyDescent="0.25">
      <c r="A316" s="167"/>
      <c r="B316" s="168"/>
      <c r="C316" s="167"/>
      <c r="D316" s="167"/>
      <c r="E316" s="167"/>
      <c r="F316" s="167"/>
      <c r="G316" s="167"/>
      <c r="H316" s="167"/>
      <c r="I316" s="167"/>
      <c r="J316" s="167"/>
      <c r="K316" s="167"/>
      <c r="L316" s="167"/>
      <c r="M316" s="167"/>
      <c r="N316" s="167"/>
      <c r="O316" s="167"/>
      <c r="P316" s="167"/>
      <c r="Q316" s="167"/>
      <c r="R316" s="167"/>
      <c r="S316" s="167"/>
      <c r="T316" s="167"/>
      <c r="U316" s="167"/>
      <c r="V316" s="167"/>
      <c r="W316" s="167"/>
      <c r="X316" s="167"/>
      <c r="Y316" s="167"/>
      <c r="Z316" s="167"/>
      <c r="AA316" s="167"/>
    </row>
    <row xmlns:x14ac="http://schemas.microsoft.com/office/spreadsheetml/2009/9/ac" r="317" ht="15.75" x14ac:dyDescent="0.25">
      <c r="A317" s="167"/>
      <c r="B317" s="168"/>
      <c r="C317" s="167"/>
      <c r="D317" s="167"/>
      <c r="E317" s="167"/>
      <c r="F317" s="167"/>
      <c r="G317" s="167"/>
      <c r="H317" s="167"/>
      <c r="I317" s="167"/>
      <c r="J317" s="167"/>
      <c r="K317" s="167"/>
      <c r="L317" s="167"/>
      <c r="M317" s="167"/>
      <c r="N317" s="167"/>
      <c r="O317" s="167"/>
      <c r="P317" s="167"/>
      <c r="Q317" s="167"/>
      <c r="R317" s="167"/>
      <c r="S317" s="167"/>
      <c r="T317" s="167"/>
      <c r="U317" s="167"/>
      <c r="V317" s="167"/>
      <c r="W317" s="167"/>
      <c r="X317" s="167"/>
      <c r="Y317" s="167"/>
      <c r="Z317" s="167"/>
      <c r="AA317" s="167"/>
    </row>
    <row xmlns:x14ac="http://schemas.microsoft.com/office/spreadsheetml/2009/9/ac" r="318" ht="15.75" x14ac:dyDescent="0.25">
      <c r="A318" s="167"/>
      <c r="B318" s="168"/>
      <c r="C318" s="167"/>
      <c r="D318" s="167"/>
      <c r="E318" s="167"/>
      <c r="F318" s="167"/>
      <c r="G318" s="167"/>
      <c r="H318" s="167"/>
      <c r="I318" s="167"/>
      <c r="J318" s="167"/>
      <c r="K318" s="167"/>
      <c r="L318" s="167"/>
      <c r="M318" s="167"/>
      <c r="N318" s="167"/>
      <c r="O318" s="167"/>
      <c r="P318" s="167"/>
      <c r="Q318" s="167"/>
      <c r="R318" s="167"/>
      <c r="S318" s="167"/>
      <c r="T318" s="167"/>
      <c r="U318" s="167"/>
      <c r="V318" s="167"/>
      <c r="W318" s="167"/>
      <c r="X318" s="167"/>
      <c r="Y318" s="167"/>
      <c r="Z318" s="167"/>
      <c r="AA318" s="167"/>
    </row>
    <row xmlns:x14ac="http://schemas.microsoft.com/office/spreadsheetml/2009/9/ac" r="319" ht="15.75" x14ac:dyDescent="0.25">
      <c r="A319" s="167"/>
      <c r="B319" s="168"/>
      <c r="C319" s="167"/>
      <c r="D319" s="167"/>
      <c r="E319" s="167"/>
      <c r="F319" s="167"/>
      <c r="G319" s="167"/>
      <c r="H319" s="167"/>
      <c r="I319" s="167"/>
      <c r="J319" s="167"/>
      <c r="K319" s="167"/>
      <c r="L319" s="167"/>
      <c r="M319" s="167"/>
      <c r="N319" s="167"/>
      <c r="O319" s="167"/>
      <c r="P319" s="167"/>
      <c r="Q319" s="167"/>
      <c r="R319" s="167"/>
      <c r="S319" s="167"/>
      <c r="T319" s="167"/>
      <c r="U319" s="167"/>
      <c r="V319" s="167"/>
      <c r="W319" s="167"/>
      <c r="X319" s="167"/>
      <c r="Y319" s="167"/>
      <c r="Z319" s="167"/>
      <c r="AA319" s="167"/>
    </row>
    <row xmlns:x14ac="http://schemas.microsoft.com/office/spreadsheetml/2009/9/ac" r="320" ht="15.75" x14ac:dyDescent="0.25">
      <c r="A320" s="167"/>
      <c r="B320" s="168"/>
      <c r="C320" s="167"/>
      <c r="D320" s="167"/>
      <c r="E320" s="167"/>
      <c r="F320" s="167"/>
      <c r="G320" s="167"/>
      <c r="H320" s="167"/>
      <c r="I320" s="167"/>
      <c r="J320" s="167"/>
      <c r="K320" s="167"/>
      <c r="L320" s="167"/>
      <c r="M320" s="167"/>
      <c r="N320" s="167"/>
      <c r="O320" s="167"/>
      <c r="P320" s="167"/>
      <c r="Q320" s="167"/>
      <c r="R320" s="167"/>
      <c r="S320" s="167"/>
      <c r="T320" s="167"/>
      <c r="U320" s="167"/>
      <c r="V320" s="167"/>
      <c r="W320" s="167"/>
      <c r="X320" s="167"/>
      <c r="Y320" s="167"/>
      <c r="Z320" s="167"/>
      <c r="AA320" s="167"/>
    </row>
    <row xmlns:x14ac="http://schemas.microsoft.com/office/spreadsheetml/2009/9/ac" r="321" ht="15.75" x14ac:dyDescent="0.25">
      <c r="A321" s="167"/>
      <c r="B321" s="168"/>
      <c r="C321" s="167"/>
      <c r="D321" s="167"/>
      <c r="E321" s="167"/>
      <c r="F321" s="167"/>
      <c r="G321" s="167"/>
      <c r="H321" s="167"/>
      <c r="I321" s="167"/>
      <c r="J321" s="167"/>
      <c r="K321" s="167"/>
      <c r="L321" s="167"/>
      <c r="M321" s="167"/>
      <c r="N321" s="167"/>
      <c r="O321" s="167"/>
      <c r="P321" s="167"/>
      <c r="Q321" s="167"/>
      <c r="R321" s="167"/>
      <c r="S321" s="167"/>
      <c r="T321" s="167"/>
      <c r="U321" s="167"/>
      <c r="V321" s="167"/>
      <c r="W321" s="167"/>
      <c r="X321" s="167"/>
      <c r="Y321" s="167"/>
      <c r="Z321" s="167"/>
      <c r="AA321" s="167"/>
    </row>
    <row xmlns:x14ac="http://schemas.microsoft.com/office/spreadsheetml/2009/9/ac" r="322" ht="15.75" x14ac:dyDescent="0.25">
      <c r="A322" s="167"/>
      <c r="B322" s="168"/>
      <c r="C322" s="167"/>
      <c r="D322" s="167"/>
      <c r="E322" s="167"/>
      <c r="F322" s="167"/>
      <c r="G322" s="167"/>
      <c r="H322" s="167"/>
      <c r="I322" s="167"/>
      <c r="J322" s="167"/>
      <c r="K322" s="167"/>
      <c r="L322" s="167"/>
      <c r="M322" s="167"/>
      <c r="N322" s="167"/>
      <c r="O322" s="167"/>
      <c r="P322" s="167"/>
      <c r="Q322" s="167"/>
      <c r="R322" s="167"/>
      <c r="S322" s="167"/>
      <c r="T322" s="167"/>
      <c r="U322" s="167"/>
      <c r="V322" s="167"/>
      <c r="W322" s="167"/>
      <c r="X322" s="167"/>
      <c r="Y322" s="167"/>
      <c r="Z322" s="167"/>
      <c r="AA322" s="167"/>
    </row>
    <row xmlns:x14ac="http://schemas.microsoft.com/office/spreadsheetml/2009/9/ac" r="323" ht="15.75" x14ac:dyDescent="0.25">
      <c r="A323" s="167"/>
      <c r="B323" s="168"/>
      <c r="C323" s="167"/>
      <c r="D323" s="167"/>
      <c r="E323" s="167"/>
      <c r="F323" s="167"/>
      <c r="G323" s="167"/>
      <c r="H323" s="167"/>
      <c r="I323" s="167"/>
      <c r="J323" s="167"/>
      <c r="K323" s="167"/>
      <c r="L323" s="167"/>
      <c r="M323" s="167"/>
      <c r="N323" s="167"/>
      <c r="O323" s="167"/>
      <c r="P323" s="167"/>
      <c r="Q323" s="167"/>
      <c r="R323" s="167"/>
      <c r="S323" s="167"/>
      <c r="T323" s="167"/>
      <c r="U323" s="167"/>
      <c r="V323" s="167"/>
      <c r="W323" s="167"/>
      <c r="X323" s="167"/>
      <c r="Y323" s="167"/>
      <c r="Z323" s="167"/>
      <c r="AA323" s="167"/>
    </row>
    <row xmlns:x14ac="http://schemas.microsoft.com/office/spreadsheetml/2009/9/ac" r="324" ht="15.75" x14ac:dyDescent="0.25">
      <c r="A324" s="167"/>
      <c r="B324" s="168"/>
      <c r="C324" s="167"/>
      <c r="D324" s="167"/>
      <c r="E324" s="167"/>
      <c r="F324" s="167"/>
      <c r="G324" s="167"/>
      <c r="H324" s="167"/>
      <c r="I324" s="167"/>
      <c r="J324" s="167"/>
      <c r="K324" s="167"/>
      <c r="L324" s="167"/>
      <c r="M324" s="167"/>
      <c r="N324" s="167"/>
      <c r="O324" s="167"/>
      <c r="P324" s="167"/>
      <c r="Q324" s="167"/>
      <c r="R324" s="167"/>
      <c r="S324" s="167"/>
      <c r="T324" s="167"/>
      <c r="U324" s="167"/>
      <c r="V324" s="167"/>
      <c r="W324" s="167"/>
      <c r="X324" s="167"/>
      <c r="Y324" s="167"/>
      <c r="Z324" s="167"/>
      <c r="AA324" s="167"/>
    </row>
    <row xmlns:x14ac="http://schemas.microsoft.com/office/spreadsheetml/2009/9/ac" r="325" ht="15.75" x14ac:dyDescent="0.25">
      <c r="A325" s="167"/>
      <c r="B325" s="168"/>
      <c r="C325" s="167"/>
      <c r="D325" s="167"/>
      <c r="E325" s="167"/>
      <c r="F325" s="167"/>
      <c r="G325" s="167"/>
      <c r="H325" s="167"/>
      <c r="I325" s="167"/>
      <c r="J325" s="167"/>
      <c r="K325" s="167"/>
      <c r="L325" s="167"/>
      <c r="M325" s="167"/>
      <c r="N325" s="167"/>
      <c r="O325" s="167"/>
      <c r="P325" s="167"/>
      <c r="Q325" s="167"/>
      <c r="R325" s="167"/>
      <c r="S325" s="167"/>
      <c r="T325" s="167"/>
      <c r="U325" s="167"/>
      <c r="V325" s="167"/>
      <c r="W325" s="167"/>
      <c r="X325" s="167"/>
      <c r="Y325" s="167"/>
      <c r="Z325" s="167"/>
      <c r="AA325" s="167"/>
    </row>
    <row xmlns:x14ac="http://schemas.microsoft.com/office/spreadsheetml/2009/9/ac" r="326" ht="15.75" x14ac:dyDescent="0.25">
      <c r="A326" s="167"/>
      <c r="B326" s="168"/>
      <c r="C326" s="167"/>
      <c r="D326" s="167"/>
      <c r="E326" s="167"/>
      <c r="F326" s="167"/>
      <c r="G326" s="167"/>
      <c r="H326" s="167"/>
      <c r="I326" s="167"/>
      <c r="J326" s="167"/>
      <c r="K326" s="167"/>
      <c r="L326" s="167"/>
      <c r="M326" s="167"/>
      <c r="N326" s="167"/>
      <c r="O326" s="167"/>
      <c r="P326" s="167"/>
      <c r="Q326" s="167"/>
      <c r="R326" s="167"/>
      <c r="S326" s="167"/>
      <c r="T326" s="167"/>
      <c r="U326" s="167"/>
      <c r="V326" s="167"/>
      <c r="W326" s="167"/>
      <c r="X326" s="167"/>
      <c r="Y326" s="167"/>
      <c r="Z326" s="167"/>
      <c r="AA326" s="167"/>
    </row>
    <row xmlns:x14ac="http://schemas.microsoft.com/office/spreadsheetml/2009/9/ac" r="327" ht="15.75" x14ac:dyDescent="0.25">
      <c r="A327" s="167"/>
      <c r="B327" s="168"/>
      <c r="C327" s="167"/>
      <c r="D327" s="167"/>
      <c r="E327" s="167"/>
      <c r="F327" s="167"/>
      <c r="G327" s="167"/>
      <c r="H327" s="167"/>
      <c r="I327" s="167"/>
      <c r="J327" s="167"/>
      <c r="K327" s="167"/>
      <c r="L327" s="167"/>
      <c r="M327" s="167"/>
      <c r="N327" s="167"/>
      <c r="O327" s="167"/>
      <c r="P327" s="167"/>
      <c r="Q327" s="167"/>
      <c r="R327" s="167"/>
      <c r="S327" s="167"/>
      <c r="T327" s="167"/>
      <c r="U327" s="167"/>
      <c r="V327" s="167"/>
      <c r="W327" s="167"/>
      <c r="X327" s="167"/>
      <c r="Y327" s="167"/>
      <c r="Z327" s="167"/>
      <c r="AA327" s="167"/>
    </row>
    <row xmlns:x14ac="http://schemas.microsoft.com/office/spreadsheetml/2009/9/ac" r="328" ht="15.75" x14ac:dyDescent="0.25">
      <c r="A328" s="167"/>
      <c r="B328" s="168"/>
      <c r="C328" s="167"/>
      <c r="D328" s="167"/>
      <c r="E328" s="167"/>
      <c r="F328" s="167"/>
      <c r="G328" s="167"/>
      <c r="H328" s="167"/>
      <c r="I328" s="167"/>
      <c r="J328" s="167"/>
      <c r="K328" s="167"/>
      <c r="L328" s="167"/>
      <c r="M328" s="167"/>
      <c r="N328" s="167"/>
      <c r="O328" s="167"/>
      <c r="P328" s="167"/>
      <c r="Q328" s="167"/>
      <c r="R328" s="167"/>
      <c r="S328" s="167"/>
      <c r="T328" s="167"/>
      <c r="U328" s="167"/>
      <c r="V328" s="167"/>
      <c r="W328" s="167"/>
      <c r="X328" s="167"/>
      <c r="Y328" s="167"/>
      <c r="Z328" s="167"/>
      <c r="AA328" s="167"/>
    </row>
    <row xmlns:x14ac="http://schemas.microsoft.com/office/spreadsheetml/2009/9/ac" r="329" ht="15.75" x14ac:dyDescent="0.25">
      <c r="A329" s="167"/>
      <c r="B329" s="168"/>
      <c r="C329" s="167"/>
      <c r="D329" s="167"/>
      <c r="E329" s="167"/>
      <c r="F329" s="167"/>
      <c r="G329" s="167"/>
      <c r="H329" s="167"/>
      <c r="I329" s="167"/>
      <c r="J329" s="167"/>
      <c r="K329" s="167"/>
      <c r="L329" s="167"/>
      <c r="M329" s="167"/>
      <c r="N329" s="167"/>
      <c r="O329" s="167"/>
      <c r="P329" s="167"/>
      <c r="Q329" s="167"/>
      <c r="R329" s="167"/>
      <c r="S329" s="167"/>
      <c r="T329" s="167"/>
      <c r="U329" s="167"/>
      <c r="V329" s="167"/>
      <c r="W329" s="167"/>
      <c r="X329" s="167"/>
      <c r="Y329" s="167"/>
      <c r="Z329" s="167"/>
      <c r="AA329" s="167"/>
    </row>
    <row xmlns:x14ac="http://schemas.microsoft.com/office/spreadsheetml/2009/9/ac" r="330" ht="15.75" x14ac:dyDescent="0.25">
      <c r="A330" s="167"/>
      <c r="B330" s="168"/>
      <c r="C330" s="167"/>
      <c r="D330" s="167"/>
      <c r="E330" s="167"/>
      <c r="F330" s="167"/>
      <c r="G330" s="167"/>
      <c r="H330" s="167"/>
      <c r="I330" s="167"/>
      <c r="J330" s="167"/>
      <c r="K330" s="167"/>
      <c r="L330" s="167"/>
      <c r="M330" s="167"/>
      <c r="N330" s="167"/>
      <c r="O330" s="167"/>
      <c r="P330" s="167"/>
      <c r="Q330" s="167"/>
      <c r="R330" s="167"/>
      <c r="S330" s="167"/>
      <c r="T330" s="167"/>
      <c r="U330" s="167"/>
      <c r="V330" s="167"/>
      <c r="W330" s="167"/>
      <c r="X330" s="167"/>
      <c r="Y330" s="167"/>
      <c r="Z330" s="167"/>
      <c r="AA330" s="167"/>
    </row>
    <row xmlns:x14ac="http://schemas.microsoft.com/office/spreadsheetml/2009/9/ac" r="331" ht="15.75" x14ac:dyDescent="0.25">
      <c r="A331" s="167"/>
      <c r="B331" s="168"/>
      <c r="C331" s="167"/>
      <c r="D331" s="167"/>
      <c r="E331" s="167"/>
      <c r="F331" s="167"/>
      <c r="G331" s="167"/>
      <c r="H331" s="167"/>
      <c r="I331" s="167"/>
      <c r="J331" s="167"/>
      <c r="K331" s="167"/>
      <c r="L331" s="167"/>
      <c r="M331" s="167"/>
      <c r="N331" s="167"/>
      <c r="O331" s="167"/>
      <c r="P331" s="167"/>
      <c r="Q331" s="167"/>
      <c r="R331" s="167"/>
      <c r="S331" s="167"/>
      <c r="T331" s="167"/>
      <c r="U331" s="167"/>
      <c r="V331" s="167"/>
      <c r="W331" s="167"/>
      <c r="X331" s="167"/>
      <c r="Y331" s="167"/>
      <c r="Z331" s="167"/>
      <c r="AA331" s="167"/>
    </row>
    <row xmlns:x14ac="http://schemas.microsoft.com/office/spreadsheetml/2009/9/ac" r="332" ht="15.75" x14ac:dyDescent="0.25">
      <c r="A332" s="167"/>
      <c r="B332" s="168"/>
      <c r="C332" s="167"/>
      <c r="D332" s="167"/>
      <c r="E332" s="167"/>
      <c r="F332" s="167"/>
      <c r="G332" s="167"/>
      <c r="H332" s="167"/>
      <c r="I332" s="167"/>
      <c r="J332" s="167"/>
      <c r="K332" s="167"/>
      <c r="L332" s="167"/>
      <c r="M332" s="167"/>
      <c r="N332" s="167"/>
      <c r="O332" s="167"/>
      <c r="P332" s="167"/>
      <c r="Q332" s="167"/>
      <c r="R332" s="167"/>
      <c r="S332" s="167"/>
      <c r="T332" s="167"/>
      <c r="U332" s="167"/>
      <c r="V332" s="167"/>
      <c r="W332" s="167"/>
      <c r="X332" s="167"/>
      <c r="Y332" s="167"/>
      <c r="Z332" s="167"/>
      <c r="AA332" s="167"/>
    </row>
    <row xmlns:x14ac="http://schemas.microsoft.com/office/spreadsheetml/2009/9/ac" r="333" ht="15.75" x14ac:dyDescent="0.25">
      <c r="A333" s="167"/>
      <c r="B333" s="168"/>
      <c r="C333" s="167"/>
      <c r="D333" s="167"/>
      <c r="E333" s="167"/>
      <c r="F333" s="167"/>
      <c r="G333" s="167"/>
      <c r="H333" s="167"/>
      <c r="I333" s="167"/>
      <c r="J333" s="167"/>
      <c r="K333" s="167"/>
      <c r="L333" s="167"/>
      <c r="M333" s="167"/>
      <c r="N333" s="167"/>
      <c r="O333" s="167"/>
      <c r="P333" s="167"/>
      <c r="Q333" s="167"/>
      <c r="R333" s="167"/>
      <c r="S333" s="167"/>
      <c r="T333" s="167"/>
      <c r="U333" s="167"/>
      <c r="V333" s="167"/>
      <c r="W333" s="167"/>
      <c r="X333" s="167"/>
      <c r="Y333" s="167"/>
      <c r="Z333" s="167"/>
      <c r="AA333" s="167"/>
    </row>
    <row xmlns:x14ac="http://schemas.microsoft.com/office/spreadsheetml/2009/9/ac" r="334" ht="15.75" x14ac:dyDescent="0.25">
      <c r="A334" s="167"/>
      <c r="B334" s="168"/>
      <c r="C334" s="167"/>
      <c r="D334" s="167"/>
      <c r="E334" s="167"/>
      <c r="F334" s="167"/>
      <c r="G334" s="167"/>
      <c r="H334" s="167"/>
      <c r="I334" s="167"/>
      <c r="J334" s="167"/>
      <c r="K334" s="167"/>
      <c r="L334" s="167"/>
      <c r="M334" s="167"/>
      <c r="N334" s="167"/>
      <c r="O334" s="167"/>
      <c r="P334" s="167"/>
      <c r="Q334" s="167"/>
      <c r="R334" s="167"/>
      <c r="S334" s="167"/>
      <c r="T334" s="167"/>
      <c r="U334" s="167"/>
      <c r="V334" s="167"/>
      <c r="W334" s="167"/>
      <c r="X334" s="167"/>
      <c r="Y334" s="167"/>
      <c r="Z334" s="167"/>
      <c r="AA334" s="167"/>
    </row>
    <row xmlns:x14ac="http://schemas.microsoft.com/office/spreadsheetml/2009/9/ac" r="335" ht="15.75" x14ac:dyDescent="0.25">
      <c r="A335" s="167"/>
      <c r="B335" s="168"/>
      <c r="C335" s="167"/>
      <c r="D335" s="167"/>
      <c r="E335" s="167"/>
      <c r="F335" s="167"/>
      <c r="G335" s="167"/>
      <c r="H335" s="167"/>
      <c r="I335" s="167"/>
      <c r="J335" s="167"/>
      <c r="K335" s="167"/>
      <c r="L335" s="167"/>
      <c r="M335" s="167"/>
      <c r="N335" s="167"/>
      <c r="O335" s="167"/>
      <c r="P335" s="167"/>
      <c r="Q335" s="167"/>
      <c r="R335" s="167"/>
      <c r="S335" s="167"/>
      <c r="T335" s="167"/>
      <c r="U335" s="167"/>
      <c r="V335" s="167"/>
      <c r="W335" s="167"/>
      <c r="X335" s="167"/>
      <c r="Y335" s="167"/>
      <c r="Z335" s="167"/>
      <c r="AA335" s="167"/>
    </row>
    <row xmlns:x14ac="http://schemas.microsoft.com/office/spreadsheetml/2009/9/ac" r="336" ht="15.75" x14ac:dyDescent="0.25">
      <c r="A336" s="167"/>
      <c r="B336" s="168"/>
      <c r="C336" s="167"/>
      <c r="D336" s="167"/>
      <c r="E336" s="167"/>
      <c r="F336" s="167"/>
      <c r="G336" s="167"/>
      <c r="H336" s="167"/>
      <c r="I336" s="167"/>
      <c r="J336" s="167"/>
      <c r="K336" s="167"/>
      <c r="L336" s="167"/>
      <c r="M336" s="167"/>
      <c r="N336" s="167"/>
      <c r="O336" s="167"/>
      <c r="P336" s="167"/>
      <c r="Q336" s="167"/>
      <c r="R336" s="167"/>
      <c r="S336" s="167"/>
      <c r="T336" s="167"/>
      <c r="U336" s="167"/>
      <c r="V336" s="167"/>
      <c r="W336" s="167"/>
      <c r="X336" s="167"/>
      <c r="Y336" s="167"/>
      <c r="Z336" s="167"/>
      <c r="AA336" s="167"/>
    </row>
    <row xmlns:x14ac="http://schemas.microsoft.com/office/spreadsheetml/2009/9/ac" r="337" ht="15.75" x14ac:dyDescent="0.25">
      <c r="A337" s="167"/>
      <c r="B337" s="168"/>
      <c r="C337" s="167"/>
      <c r="D337" s="167"/>
      <c r="E337" s="167"/>
      <c r="F337" s="167"/>
      <c r="G337" s="167"/>
      <c r="H337" s="167"/>
      <c r="I337" s="167"/>
      <c r="J337" s="167"/>
      <c r="K337" s="167"/>
      <c r="L337" s="167"/>
      <c r="M337" s="167"/>
      <c r="N337" s="167"/>
      <c r="O337" s="167"/>
      <c r="P337" s="167"/>
      <c r="Q337" s="167"/>
      <c r="R337" s="167"/>
      <c r="S337" s="167"/>
      <c r="T337" s="167"/>
      <c r="U337" s="167"/>
      <c r="V337" s="167"/>
      <c r="W337" s="167"/>
      <c r="X337" s="167"/>
      <c r="Y337" s="167"/>
      <c r="Z337" s="167"/>
      <c r="AA337" s="167"/>
    </row>
    <row xmlns:x14ac="http://schemas.microsoft.com/office/spreadsheetml/2009/9/ac" r="338" ht="15.75" x14ac:dyDescent="0.25">
      <c r="A338" s="167"/>
      <c r="B338" s="168"/>
      <c r="C338" s="167"/>
      <c r="D338" s="167"/>
      <c r="E338" s="167"/>
      <c r="F338" s="167"/>
      <c r="G338" s="167"/>
      <c r="H338" s="167"/>
      <c r="I338" s="167"/>
      <c r="J338" s="167"/>
      <c r="K338" s="167"/>
      <c r="L338" s="167"/>
      <c r="M338" s="167"/>
      <c r="N338" s="167"/>
      <c r="O338" s="167"/>
      <c r="P338" s="167"/>
      <c r="Q338" s="167"/>
      <c r="R338" s="167"/>
      <c r="S338" s="167"/>
      <c r="T338" s="167"/>
      <c r="U338" s="167"/>
      <c r="V338" s="167"/>
      <c r="W338" s="167"/>
      <c r="X338" s="167"/>
      <c r="Y338" s="167"/>
      <c r="Z338" s="167"/>
      <c r="AA338" s="167"/>
    </row>
    <row xmlns:x14ac="http://schemas.microsoft.com/office/spreadsheetml/2009/9/ac" r="339" ht="15.75" x14ac:dyDescent="0.25">
      <c r="A339" s="167"/>
      <c r="B339" s="168"/>
      <c r="C339" s="167"/>
      <c r="D339" s="167"/>
      <c r="E339" s="167"/>
      <c r="F339" s="167"/>
      <c r="G339" s="167"/>
      <c r="H339" s="167"/>
      <c r="I339" s="167"/>
      <c r="J339" s="167"/>
      <c r="K339" s="167"/>
      <c r="L339" s="167"/>
      <c r="M339" s="167"/>
      <c r="N339" s="167"/>
      <c r="O339" s="167"/>
      <c r="P339" s="167"/>
      <c r="Q339" s="167"/>
      <c r="R339" s="167"/>
      <c r="S339" s="167"/>
      <c r="T339" s="167"/>
      <c r="U339" s="167"/>
      <c r="V339" s="167"/>
      <c r="W339" s="167"/>
      <c r="X339" s="167"/>
      <c r="Y339" s="167"/>
      <c r="Z339" s="167"/>
      <c r="AA339" s="167"/>
    </row>
    <row xmlns:x14ac="http://schemas.microsoft.com/office/spreadsheetml/2009/9/ac" r="340" ht="15.75" x14ac:dyDescent="0.25">
      <c r="A340" s="167"/>
      <c r="B340" s="168"/>
      <c r="C340" s="167"/>
      <c r="D340" s="167"/>
      <c r="E340" s="167"/>
      <c r="F340" s="167"/>
      <c r="G340" s="167"/>
      <c r="H340" s="167"/>
      <c r="I340" s="167"/>
      <c r="J340" s="167"/>
      <c r="K340" s="167"/>
      <c r="L340" s="167"/>
      <c r="M340" s="167"/>
      <c r="N340" s="167"/>
      <c r="O340" s="167"/>
      <c r="P340" s="167"/>
      <c r="Q340" s="167"/>
      <c r="R340" s="167"/>
      <c r="S340" s="167"/>
      <c r="T340" s="167"/>
      <c r="U340" s="167"/>
      <c r="V340" s="167"/>
      <c r="W340" s="167"/>
      <c r="X340" s="167"/>
      <c r="Y340" s="167"/>
      <c r="Z340" s="167"/>
      <c r="AA340" s="167"/>
    </row>
    <row xmlns:x14ac="http://schemas.microsoft.com/office/spreadsheetml/2009/9/ac" r="341" ht="15.75" x14ac:dyDescent="0.25">
      <c r="A341" s="167"/>
      <c r="B341" s="168"/>
      <c r="C341" s="167"/>
      <c r="D341" s="167"/>
      <c r="E341" s="167"/>
      <c r="F341" s="167"/>
      <c r="G341" s="167"/>
      <c r="H341" s="167"/>
      <c r="I341" s="167"/>
      <c r="J341" s="167"/>
      <c r="K341" s="167"/>
      <c r="L341" s="167"/>
      <c r="M341" s="167"/>
      <c r="N341" s="167"/>
      <c r="O341" s="167"/>
      <c r="P341" s="167"/>
      <c r="Q341" s="167"/>
      <c r="R341" s="167"/>
      <c r="S341" s="167"/>
      <c r="T341" s="167"/>
      <c r="U341" s="167"/>
      <c r="V341" s="167"/>
      <c r="W341" s="167"/>
      <c r="X341" s="167"/>
      <c r="Y341" s="167"/>
      <c r="Z341" s="167"/>
      <c r="AA341" s="167"/>
    </row>
    <row xmlns:x14ac="http://schemas.microsoft.com/office/spreadsheetml/2009/9/ac" r="342" ht="15.75" x14ac:dyDescent="0.25">
      <c r="A342" s="167"/>
      <c r="B342" s="168"/>
      <c r="C342" s="167"/>
      <c r="D342" s="167"/>
      <c r="E342" s="167"/>
      <c r="F342" s="167"/>
      <c r="G342" s="167"/>
      <c r="H342" s="167"/>
      <c r="I342" s="167"/>
      <c r="J342" s="167"/>
      <c r="K342" s="167"/>
      <c r="L342" s="167"/>
      <c r="M342" s="167"/>
      <c r="N342" s="167"/>
      <c r="O342" s="167"/>
      <c r="P342" s="167"/>
      <c r="Q342" s="167"/>
      <c r="R342" s="167"/>
      <c r="S342" s="167"/>
      <c r="T342" s="167"/>
      <c r="U342" s="167"/>
      <c r="V342" s="167"/>
      <c r="W342" s="167"/>
      <c r="X342" s="167"/>
      <c r="Y342" s="167"/>
      <c r="Z342" s="167"/>
      <c r="AA342" s="167"/>
    </row>
    <row xmlns:x14ac="http://schemas.microsoft.com/office/spreadsheetml/2009/9/ac" r="343" ht="15.75" x14ac:dyDescent="0.25">
      <c r="A343" s="167"/>
      <c r="B343" s="168"/>
      <c r="C343" s="167"/>
      <c r="D343" s="167"/>
      <c r="E343" s="167"/>
      <c r="F343" s="167"/>
      <c r="G343" s="167"/>
      <c r="H343" s="167"/>
      <c r="I343" s="167"/>
      <c r="J343" s="167"/>
      <c r="K343" s="167"/>
      <c r="L343" s="167"/>
      <c r="M343" s="167"/>
      <c r="N343" s="167"/>
      <c r="O343" s="167"/>
      <c r="P343" s="167"/>
      <c r="Q343" s="167"/>
      <c r="R343" s="167"/>
      <c r="S343" s="167"/>
      <c r="T343" s="167"/>
      <c r="U343" s="167"/>
      <c r="V343" s="167"/>
      <c r="W343" s="167"/>
      <c r="X343" s="167"/>
      <c r="Y343" s="167"/>
      <c r="Z343" s="167"/>
      <c r="AA343" s="167"/>
    </row>
    <row xmlns:x14ac="http://schemas.microsoft.com/office/spreadsheetml/2009/9/ac" r="344" ht="15.75" x14ac:dyDescent="0.25">
      <c r="A344" s="167"/>
      <c r="B344" s="168"/>
      <c r="C344" s="167"/>
      <c r="D344" s="167"/>
      <c r="E344" s="167"/>
      <c r="F344" s="167"/>
      <c r="G344" s="167"/>
      <c r="H344" s="167"/>
      <c r="I344" s="167"/>
      <c r="J344" s="167"/>
      <c r="K344" s="167"/>
      <c r="L344" s="167"/>
      <c r="M344" s="167"/>
      <c r="N344" s="167"/>
      <c r="O344" s="167"/>
      <c r="P344" s="167"/>
      <c r="Q344" s="167"/>
      <c r="R344" s="167"/>
      <c r="S344" s="167"/>
      <c r="T344" s="167"/>
      <c r="U344" s="167"/>
      <c r="V344" s="167"/>
      <c r="W344" s="167"/>
      <c r="X344" s="167"/>
      <c r="Y344" s="167"/>
      <c r="Z344" s="167"/>
      <c r="AA344" s="167"/>
    </row>
    <row xmlns:x14ac="http://schemas.microsoft.com/office/spreadsheetml/2009/9/ac" r="345" ht="15.75" x14ac:dyDescent="0.25">
      <c r="A345" s="167"/>
      <c r="B345" s="168"/>
      <c r="C345" s="167"/>
      <c r="D345" s="167"/>
      <c r="E345" s="167"/>
      <c r="F345" s="167"/>
      <c r="G345" s="167"/>
      <c r="H345" s="167"/>
      <c r="I345" s="167"/>
      <c r="J345" s="167"/>
      <c r="K345" s="167"/>
      <c r="L345" s="167"/>
      <c r="M345" s="167"/>
      <c r="N345" s="167"/>
      <c r="O345" s="167"/>
      <c r="P345" s="167"/>
      <c r="Q345" s="167"/>
      <c r="R345" s="167"/>
      <c r="S345" s="167"/>
      <c r="T345" s="167"/>
      <c r="U345" s="167"/>
      <c r="V345" s="167"/>
      <c r="W345" s="167"/>
      <c r="X345" s="167"/>
      <c r="Y345" s="167"/>
      <c r="Z345" s="167"/>
      <c r="AA345" s="167"/>
    </row>
    <row xmlns:x14ac="http://schemas.microsoft.com/office/spreadsheetml/2009/9/ac" r="346" ht="15.75" x14ac:dyDescent="0.25">
      <c r="A346" s="167"/>
      <c r="B346" s="168"/>
      <c r="C346" s="167"/>
      <c r="D346" s="167"/>
      <c r="E346" s="167"/>
      <c r="F346" s="167"/>
      <c r="G346" s="167"/>
      <c r="H346" s="167"/>
      <c r="I346" s="167"/>
      <c r="J346" s="167"/>
      <c r="K346" s="167"/>
      <c r="L346" s="167"/>
      <c r="M346" s="167"/>
      <c r="N346" s="167"/>
      <c r="O346" s="167"/>
      <c r="P346" s="167"/>
      <c r="Q346" s="167"/>
      <c r="R346" s="167"/>
      <c r="S346" s="167"/>
      <c r="T346" s="167"/>
      <c r="U346" s="167"/>
      <c r="V346" s="167"/>
      <c r="W346" s="167"/>
      <c r="X346" s="167"/>
      <c r="Y346" s="167"/>
      <c r="Z346" s="167"/>
      <c r="AA346" s="167"/>
    </row>
    <row xmlns:x14ac="http://schemas.microsoft.com/office/spreadsheetml/2009/9/ac" r="347" ht="15.75" x14ac:dyDescent="0.25">
      <c r="A347" s="167"/>
      <c r="B347" s="168"/>
      <c r="C347" s="167"/>
      <c r="D347" s="167"/>
      <c r="E347" s="167"/>
      <c r="F347" s="167"/>
      <c r="G347" s="167"/>
      <c r="H347" s="167"/>
      <c r="I347" s="167"/>
      <c r="J347" s="167"/>
      <c r="K347" s="167"/>
      <c r="L347" s="167"/>
      <c r="M347" s="167"/>
      <c r="N347" s="167"/>
      <c r="O347" s="167"/>
      <c r="P347" s="167"/>
      <c r="Q347" s="167"/>
      <c r="R347" s="167"/>
      <c r="S347" s="167"/>
      <c r="T347" s="167"/>
      <c r="U347" s="167"/>
      <c r="V347" s="167"/>
      <c r="W347" s="167"/>
      <c r="X347" s="167"/>
      <c r="Y347" s="167"/>
      <c r="Z347" s="167"/>
      <c r="AA347" s="167"/>
    </row>
    <row xmlns:x14ac="http://schemas.microsoft.com/office/spreadsheetml/2009/9/ac" r="348" ht="15.75" x14ac:dyDescent="0.25">
      <c r="A348" s="167"/>
      <c r="B348" s="168"/>
      <c r="C348" s="167"/>
      <c r="D348" s="167"/>
      <c r="E348" s="167"/>
      <c r="F348" s="167"/>
      <c r="G348" s="167"/>
      <c r="H348" s="167"/>
      <c r="I348" s="167"/>
      <c r="J348" s="167"/>
      <c r="K348" s="167"/>
      <c r="L348" s="167"/>
      <c r="M348" s="167"/>
      <c r="N348" s="167"/>
      <c r="O348" s="167"/>
      <c r="P348" s="167"/>
      <c r="Q348" s="167"/>
      <c r="R348" s="167"/>
      <c r="S348" s="167"/>
      <c r="T348" s="167"/>
      <c r="U348" s="167"/>
      <c r="V348" s="167"/>
      <c r="W348" s="167"/>
      <c r="X348" s="167"/>
      <c r="Y348" s="167"/>
      <c r="Z348" s="167"/>
      <c r="AA348" s="167"/>
    </row>
    <row xmlns:x14ac="http://schemas.microsoft.com/office/spreadsheetml/2009/9/ac" r="349" ht="15.75" x14ac:dyDescent="0.25">
      <c r="A349" s="167"/>
      <c r="B349" s="168"/>
      <c r="C349" s="167"/>
      <c r="D349" s="167"/>
      <c r="E349" s="167"/>
      <c r="F349" s="167"/>
      <c r="G349" s="167"/>
      <c r="H349" s="167"/>
      <c r="I349" s="167"/>
      <c r="J349" s="167"/>
      <c r="K349" s="167"/>
      <c r="L349" s="167"/>
      <c r="M349" s="167"/>
      <c r="N349" s="167"/>
      <c r="O349" s="167"/>
      <c r="P349" s="167"/>
      <c r="Q349" s="167"/>
      <c r="R349" s="167"/>
      <c r="S349" s="167"/>
      <c r="T349" s="167"/>
      <c r="U349" s="167"/>
      <c r="V349" s="167"/>
      <c r="W349" s="167"/>
      <c r="X349" s="167"/>
      <c r="Y349" s="167"/>
      <c r="Z349" s="167"/>
      <c r="AA349" s="167"/>
    </row>
    <row xmlns:x14ac="http://schemas.microsoft.com/office/spreadsheetml/2009/9/ac" r="350" ht="15.75" x14ac:dyDescent="0.25">
      <c r="A350" s="167"/>
      <c r="B350" s="168"/>
      <c r="C350" s="167"/>
      <c r="D350" s="167"/>
      <c r="E350" s="167"/>
      <c r="F350" s="167"/>
      <c r="G350" s="167"/>
      <c r="H350" s="167"/>
      <c r="I350" s="167"/>
      <c r="J350" s="167"/>
      <c r="K350" s="167"/>
      <c r="L350" s="167"/>
      <c r="M350" s="167"/>
      <c r="N350" s="167"/>
      <c r="O350" s="167"/>
      <c r="P350" s="167"/>
      <c r="Q350" s="167"/>
      <c r="R350" s="167"/>
      <c r="S350" s="167"/>
      <c r="T350" s="167"/>
      <c r="U350" s="167"/>
      <c r="V350" s="167"/>
      <c r="W350" s="167"/>
      <c r="X350" s="167"/>
      <c r="Y350" s="167"/>
      <c r="Z350" s="167"/>
      <c r="AA350" s="167"/>
    </row>
    <row xmlns:x14ac="http://schemas.microsoft.com/office/spreadsheetml/2009/9/ac" r="351" ht="15.75" x14ac:dyDescent="0.25">
      <c r="A351" s="167"/>
      <c r="B351" s="168"/>
      <c r="C351" s="167"/>
      <c r="D351" s="167"/>
      <c r="E351" s="167"/>
      <c r="F351" s="167"/>
      <c r="G351" s="167"/>
      <c r="H351" s="167"/>
      <c r="I351" s="167"/>
      <c r="J351" s="167"/>
      <c r="K351" s="167"/>
      <c r="L351" s="167"/>
      <c r="M351" s="167"/>
      <c r="N351" s="167"/>
      <c r="O351" s="167"/>
      <c r="P351" s="167"/>
      <c r="Q351" s="167"/>
      <c r="R351" s="167"/>
      <c r="S351" s="167"/>
      <c r="T351" s="167"/>
      <c r="U351" s="167"/>
      <c r="V351" s="167"/>
      <c r="W351" s="167"/>
      <c r="X351" s="167"/>
      <c r="Y351" s="167"/>
      <c r="Z351" s="167"/>
      <c r="AA351" s="167"/>
    </row>
    <row xmlns:x14ac="http://schemas.microsoft.com/office/spreadsheetml/2009/9/ac" r="352" ht="15.75" x14ac:dyDescent="0.25">
      <c r="A352" s="167"/>
      <c r="B352" s="168"/>
      <c r="C352" s="167"/>
      <c r="D352" s="167"/>
      <c r="E352" s="167"/>
      <c r="F352" s="167"/>
      <c r="G352" s="167"/>
      <c r="H352" s="167"/>
      <c r="I352" s="167"/>
      <c r="J352" s="167"/>
      <c r="K352" s="167"/>
      <c r="L352" s="167"/>
      <c r="M352" s="167"/>
      <c r="N352" s="167"/>
      <c r="O352" s="167"/>
      <c r="P352" s="167"/>
      <c r="Q352" s="167"/>
      <c r="R352" s="167"/>
      <c r="S352" s="167"/>
      <c r="T352" s="167"/>
      <c r="U352" s="167"/>
      <c r="V352" s="167"/>
      <c r="W352" s="167"/>
      <c r="X352" s="167"/>
      <c r="Y352" s="167"/>
      <c r="Z352" s="167"/>
      <c r="AA352" s="167"/>
    </row>
    <row xmlns:x14ac="http://schemas.microsoft.com/office/spreadsheetml/2009/9/ac" r="353" ht="15.75" x14ac:dyDescent="0.25">
      <c r="A353" s="167"/>
      <c r="B353" s="168"/>
      <c r="C353" s="167"/>
      <c r="D353" s="167"/>
      <c r="E353" s="167"/>
      <c r="F353" s="167"/>
      <c r="G353" s="167"/>
      <c r="H353" s="167"/>
      <c r="I353" s="167"/>
      <c r="J353" s="167"/>
      <c r="K353" s="167"/>
      <c r="L353" s="167"/>
      <c r="M353" s="167"/>
      <c r="N353" s="167"/>
      <c r="O353" s="167"/>
      <c r="P353" s="167"/>
      <c r="Q353" s="167"/>
      <c r="R353" s="167"/>
      <c r="S353" s="167"/>
      <c r="T353" s="167"/>
      <c r="U353" s="167"/>
      <c r="V353" s="167"/>
      <c r="W353" s="167"/>
      <c r="X353" s="167"/>
      <c r="Y353" s="167"/>
      <c r="Z353" s="167"/>
      <c r="AA353" s="167"/>
    </row>
    <row xmlns:x14ac="http://schemas.microsoft.com/office/spreadsheetml/2009/9/ac" r="354" ht="15.75" x14ac:dyDescent="0.25">
      <c r="A354" s="167"/>
      <c r="B354" s="168"/>
      <c r="C354" s="167"/>
      <c r="D354" s="167"/>
      <c r="E354" s="167"/>
      <c r="F354" s="167"/>
      <c r="G354" s="167"/>
      <c r="H354" s="167"/>
      <c r="I354" s="167"/>
      <c r="J354" s="167"/>
      <c r="K354" s="167"/>
      <c r="L354" s="167"/>
      <c r="M354" s="167"/>
      <c r="N354" s="167"/>
      <c r="O354" s="167"/>
      <c r="P354" s="167"/>
      <c r="Q354" s="167"/>
      <c r="R354" s="167"/>
      <c r="S354" s="167"/>
      <c r="T354" s="167"/>
      <c r="U354" s="167"/>
      <c r="V354" s="167"/>
      <c r="W354" s="167"/>
      <c r="X354" s="167"/>
      <c r="Y354" s="167"/>
      <c r="Z354" s="167"/>
      <c r="AA354" s="167"/>
    </row>
    <row xmlns:x14ac="http://schemas.microsoft.com/office/spreadsheetml/2009/9/ac" r="355" ht="15.75" x14ac:dyDescent="0.25">
      <c r="A355" s="167"/>
      <c r="B355" s="168"/>
      <c r="C355" s="167"/>
      <c r="D355" s="167"/>
      <c r="E355" s="167"/>
      <c r="F355" s="167"/>
      <c r="G355" s="167"/>
      <c r="H355" s="167"/>
      <c r="I355" s="167"/>
      <c r="J355" s="167"/>
      <c r="K355" s="167"/>
      <c r="L355" s="167"/>
      <c r="M355" s="167"/>
      <c r="N355" s="167"/>
      <c r="O355" s="167"/>
      <c r="P355" s="167"/>
      <c r="Q355" s="167"/>
      <c r="R355" s="167"/>
      <c r="S355" s="167"/>
      <c r="T355" s="167"/>
      <c r="U355" s="167"/>
      <c r="V355" s="167"/>
      <c r="W355" s="167"/>
      <c r="X355" s="167"/>
      <c r="Y355" s="167"/>
      <c r="Z355" s="167"/>
      <c r="AA355" s="167"/>
    </row>
    <row xmlns:x14ac="http://schemas.microsoft.com/office/spreadsheetml/2009/9/ac" r="356" ht="15.75" x14ac:dyDescent="0.25">
      <c r="A356" s="167"/>
      <c r="B356" s="168"/>
      <c r="C356" s="167"/>
      <c r="D356" s="167"/>
      <c r="E356" s="167"/>
      <c r="F356" s="167"/>
      <c r="G356" s="167"/>
      <c r="H356" s="167"/>
      <c r="I356" s="167"/>
      <c r="J356" s="167"/>
      <c r="K356" s="167"/>
      <c r="L356" s="167"/>
      <c r="M356" s="167"/>
      <c r="N356" s="167"/>
      <c r="O356" s="167"/>
      <c r="P356" s="167"/>
      <c r="Q356" s="167"/>
      <c r="R356" s="167"/>
      <c r="S356" s="167"/>
      <c r="T356" s="167"/>
      <c r="U356" s="167"/>
      <c r="V356" s="167"/>
      <c r="W356" s="167"/>
      <c r="X356" s="167"/>
      <c r="Y356" s="167"/>
      <c r="Z356" s="167"/>
      <c r="AA356" s="167"/>
    </row>
    <row xmlns:x14ac="http://schemas.microsoft.com/office/spreadsheetml/2009/9/ac" r="357" ht="15.75" x14ac:dyDescent="0.25">
      <c r="A357" s="167"/>
      <c r="B357" s="168"/>
      <c r="C357" s="167"/>
      <c r="D357" s="167"/>
      <c r="E357" s="167"/>
      <c r="F357" s="167"/>
      <c r="G357" s="167"/>
      <c r="H357" s="167"/>
      <c r="I357" s="167"/>
      <c r="J357" s="167"/>
      <c r="K357" s="167"/>
      <c r="L357" s="167"/>
      <c r="M357" s="167"/>
      <c r="N357" s="167"/>
      <c r="O357" s="167"/>
      <c r="P357" s="167"/>
      <c r="Q357" s="167"/>
      <c r="R357" s="167"/>
      <c r="S357" s="167"/>
      <c r="T357" s="167"/>
      <c r="U357" s="167"/>
      <c r="V357" s="167"/>
      <c r="W357" s="167"/>
      <c r="X357" s="167"/>
      <c r="Y357" s="167"/>
      <c r="Z357" s="167"/>
      <c r="AA357" s="167"/>
    </row>
    <row xmlns:x14ac="http://schemas.microsoft.com/office/spreadsheetml/2009/9/ac" r="358" ht="15.75" x14ac:dyDescent="0.25">
      <c r="A358" s="167"/>
      <c r="B358" s="168"/>
      <c r="C358" s="167"/>
      <c r="D358" s="167"/>
      <c r="E358" s="167"/>
      <c r="F358" s="167"/>
      <c r="G358" s="167"/>
      <c r="H358" s="167"/>
      <c r="I358" s="167"/>
      <c r="J358" s="167"/>
      <c r="K358" s="167"/>
      <c r="L358" s="167"/>
      <c r="M358" s="167"/>
      <c r="N358" s="167"/>
      <c r="O358" s="167"/>
      <c r="P358" s="167"/>
      <c r="Q358" s="167"/>
      <c r="R358" s="167"/>
      <c r="S358" s="167"/>
      <c r="T358" s="167"/>
      <c r="U358" s="167"/>
      <c r="V358" s="167"/>
      <c r="W358" s="167"/>
      <c r="X358" s="167"/>
      <c r="Y358" s="167"/>
      <c r="Z358" s="167"/>
      <c r="AA358" s="167"/>
    </row>
    <row xmlns:x14ac="http://schemas.microsoft.com/office/spreadsheetml/2009/9/ac" r="359" ht="15.75" x14ac:dyDescent="0.25">
      <c r="A359" s="167"/>
      <c r="B359" s="168"/>
      <c r="C359" s="167"/>
      <c r="D359" s="167"/>
      <c r="E359" s="167"/>
      <c r="F359" s="167"/>
      <c r="G359" s="167"/>
      <c r="H359" s="167"/>
      <c r="I359" s="167"/>
      <c r="J359" s="167"/>
      <c r="K359" s="167"/>
      <c r="L359" s="167"/>
      <c r="M359" s="167"/>
      <c r="N359" s="167"/>
      <c r="O359" s="167"/>
      <c r="P359" s="167"/>
      <c r="Q359" s="167"/>
      <c r="R359" s="167"/>
      <c r="S359" s="167"/>
      <c r="T359" s="167"/>
      <c r="U359" s="167"/>
      <c r="V359" s="167"/>
      <c r="W359" s="167"/>
      <c r="X359" s="167"/>
      <c r="Y359" s="167"/>
      <c r="Z359" s="167"/>
      <c r="AA359" s="167"/>
    </row>
    <row xmlns:x14ac="http://schemas.microsoft.com/office/spreadsheetml/2009/9/ac" r="360" ht="15.75" x14ac:dyDescent="0.25">
      <c r="A360" s="167"/>
      <c r="B360" s="168"/>
      <c r="C360" s="167"/>
      <c r="D360" s="167"/>
      <c r="E360" s="167"/>
      <c r="F360" s="167"/>
      <c r="G360" s="167"/>
      <c r="H360" s="167"/>
      <c r="I360" s="167"/>
      <c r="J360" s="167"/>
      <c r="K360" s="167"/>
      <c r="L360" s="167"/>
      <c r="M360" s="167"/>
      <c r="N360" s="167"/>
      <c r="O360" s="167"/>
      <c r="P360" s="167"/>
      <c r="Q360" s="167"/>
      <c r="R360" s="167"/>
      <c r="S360" s="167"/>
      <c r="T360" s="167"/>
      <c r="U360" s="167"/>
      <c r="V360" s="167"/>
      <c r="W360" s="167"/>
      <c r="X360" s="167"/>
      <c r="Y360" s="167"/>
      <c r="Z360" s="167"/>
      <c r="AA360" s="167"/>
    </row>
    <row xmlns:x14ac="http://schemas.microsoft.com/office/spreadsheetml/2009/9/ac" r="361" ht="15.75" x14ac:dyDescent="0.25">
      <c r="A361" s="167"/>
      <c r="B361" s="168"/>
      <c r="C361" s="167"/>
      <c r="D361" s="167"/>
      <c r="E361" s="167"/>
      <c r="F361" s="167"/>
      <c r="G361" s="167"/>
      <c r="H361" s="167"/>
      <c r="I361" s="167"/>
      <c r="J361" s="167"/>
      <c r="K361" s="167"/>
      <c r="L361" s="167"/>
      <c r="M361" s="167"/>
      <c r="N361" s="167"/>
      <c r="O361" s="167"/>
      <c r="P361" s="167"/>
      <c r="Q361" s="167"/>
      <c r="R361" s="167"/>
      <c r="S361" s="167"/>
      <c r="T361" s="167"/>
      <c r="U361" s="167"/>
      <c r="V361" s="167"/>
      <c r="W361" s="167"/>
      <c r="X361" s="167"/>
      <c r="Y361" s="167"/>
      <c r="Z361" s="167"/>
      <c r="AA361" s="167"/>
    </row>
    <row xmlns:x14ac="http://schemas.microsoft.com/office/spreadsheetml/2009/9/ac" r="362" ht="15.75" x14ac:dyDescent="0.25">
      <c r="A362" s="167"/>
      <c r="B362" s="168"/>
      <c r="C362" s="167"/>
      <c r="D362" s="167"/>
      <c r="E362" s="167"/>
      <c r="F362" s="167"/>
      <c r="G362" s="167"/>
      <c r="H362" s="167"/>
      <c r="I362" s="167"/>
      <c r="J362" s="167"/>
      <c r="K362" s="167"/>
      <c r="L362" s="167"/>
      <c r="M362" s="167"/>
      <c r="N362" s="167"/>
      <c r="O362" s="167"/>
      <c r="P362" s="167"/>
      <c r="Q362" s="167"/>
      <c r="R362" s="167"/>
      <c r="S362" s="167"/>
      <c r="T362" s="167"/>
      <c r="U362" s="167"/>
      <c r="V362" s="167"/>
      <c r="W362" s="167"/>
      <c r="X362" s="167"/>
      <c r="Y362" s="167"/>
      <c r="Z362" s="167"/>
      <c r="AA362" s="167"/>
    </row>
    <row xmlns:x14ac="http://schemas.microsoft.com/office/spreadsheetml/2009/9/ac" r="363" ht="15.75" x14ac:dyDescent="0.25">
      <c r="A363" s="167"/>
      <c r="B363" s="168"/>
      <c r="C363" s="167"/>
      <c r="D363" s="167"/>
      <c r="E363" s="167"/>
      <c r="F363" s="167"/>
      <c r="G363" s="167"/>
      <c r="H363" s="167"/>
      <c r="I363" s="167"/>
      <c r="J363" s="167"/>
      <c r="K363" s="167"/>
      <c r="L363" s="167"/>
      <c r="M363" s="167"/>
      <c r="N363" s="167"/>
      <c r="O363" s="167"/>
      <c r="P363" s="167"/>
      <c r="Q363" s="167"/>
      <c r="R363" s="167"/>
      <c r="S363" s="167"/>
      <c r="T363" s="167"/>
      <c r="U363" s="167"/>
      <c r="V363" s="167"/>
      <c r="W363" s="167"/>
      <c r="X363" s="167"/>
      <c r="Y363" s="167"/>
      <c r="Z363" s="167"/>
      <c r="AA363" s="167"/>
    </row>
    <row xmlns:x14ac="http://schemas.microsoft.com/office/spreadsheetml/2009/9/ac" r="364" ht="15.75" x14ac:dyDescent="0.25">
      <c r="A364" s="167"/>
      <c r="B364" s="168"/>
      <c r="C364" s="167"/>
      <c r="D364" s="167"/>
      <c r="E364" s="167"/>
      <c r="F364" s="167"/>
      <c r="G364" s="167"/>
      <c r="H364" s="167"/>
      <c r="I364" s="167"/>
      <c r="J364" s="167"/>
      <c r="K364" s="167"/>
      <c r="L364" s="167"/>
      <c r="M364" s="167"/>
      <c r="N364" s="167"/>
      <c r="O364" s="167"/>
      <c r="P364" s="167"/>
      <c r="Q364" s="167"/>
      <c r="R364" s="167"/>
      <c r="S364" s="167"/>
      <c r="T364" s="167"/>
      <c r="U364" s="167"/>
      <c r="V364" s="167"/>
      <c r="W364" s="167"/>
      <c r="X364" s="167"/>
      <c r="Y364" s="167"/>
      <c r="Z364" s="167"/>
      <c r="AA364" s="167"/>
    </row>
    <row xmlns:x14ac="http://schemas.microsoft.com/office/spreadsheetml/2009/9/ac" r="365" ht="15.75" x14ac:dyDescent="0.25">
      <c r="A365" s="167"/>
      <c r="B365" s="168"/>
      <c r="C365" s="167"/>
      <c r="D365" s="167"/>
      <c r="E365" s="167"/>
      <c r="F365" s="167"/>
      <c r="G365" s="167"/>
      <c r="H365" s="167"/>
      <c r="I365" s="167"/>
      <c r="J365" s="167"/>
      <c r="K365" s="167"/>
      <c r="L365" s="167"/>
      <c r="M365" s="167"/>
      <c r="N365" s="167"/>
      <c r="O365" s="167"/>
      <c r="P365" s="167"/>
      <c r="Q365" s="167"/>
      <c r="R365" s="167"/>
      <c r="S365" s="167"/>
      <c r="T365" s="167"/>
      <c r="U365" s="167"/>
      <c r="V365" s="167"/>
      <c r="W365" s="167"/>
      <c r="X365" s="167"/>
      <c r="Y365" s="167"/>
      <c r="Z365" s="167"/>
      <c r="AA365" s="167"/>
    </row>
    <row xmlns:x14ac="http://schemas.microsoft.com/office/spreadsheetml/2009/9/ac" r="366" ht="15.75" x14ac:dyDescent="0.25">
      <c r="A366" s="167"/>
      <c r="B366" s="168"/>
      <c r="C366" s="167"/>
      <c r="D366" s="167"/>
      <c r="E366" s="167"/>
      <c r="F366" s="167"/>
      <c r="G366" s="167"/>
      <c r="H366" s="167"/>
      <c r="I366" s="167"/>
      <c r="J366" s="167"/>
      <c r="K366" s="167"/>
      <c r="L366" s="167"/>
      <c r="M366" s="167"/>
      <c r="N366" s="167"/>
      <c r="O366" s="167"/>
      <c r="P366" s="167"/>
      <c r="Q366" s="167"/>
      <c r="R366" s="167"/>
      <c r="S366" s="167"/>
      <c r="T366" s="167"/>
      <c r="U366" s="167"/>
      <c r="V366" s="167"/>
      <c r="W366" s="167"/>
      <c r="X366" s="167"/>
      <c r="Y366" s="167"/>
      <c r="Z366" s="167"/>
      <c r="AA366" s="167"/>
    </row>
    <row xmlns:x14ac="http://schemas.microsoft.com/office/spreadsheetml/2009/9/ac" r="367" ht="15.75" x14ac:dyDescent="0.25">
      <c r="A367" s="167"/>
      <c r="B367" s="168"/>
      <c r="C367" s="167"/>
      <c r="D367" s="167"/>
      <c r="E367" s="167"/>
      <c r="F367" s="167"/>
      <c r="G367" s="167"/>
      <c r="H367" s="167"/>
      <c r="I367" s="167"/>
      <c r="J367" s="167"/>
      <c r="K367" s="167"/>
      <c r="L367" s="167"/>
      <c r="M367" s="167"/>
      <c r="N367" s="167"/>
      <c r="O367" s="167"/>
      <c r="P367" s="167"/>
      <c r="Q367" s="167"/>
      <c r="R367" s="167"/>
      <c r="S367" s="167"/>
      <c r="T367" s="167"/>
      <c r="U367" s="167"/>
      <c r="V367" s="167"/>
      <c r="W367" s="167"/>
      <c r="X367" s="167"/>
      <c r="Y367" s="167"/>
      <c r="Z367" s="167"/>
      <c r="AA367" s="167"/>
    </row>
    <row xmlns:x14ac="http://schemas.microsoft.com/office/spreadsheetml/2009/9/ac" r="368" ht="15.75" x14ac:dyDescent="0.25">
      <c r="A368" s="167"/>
      <c r="B368" s="168"/>
      <c r="C368" s="167"/>
      <c r="D368" s="167"/>
      <c r="E368" s="167"/>
      <c r="F368" s="167"/>
      <c r="G368" s="167"/>
      <c r="H368" s="167"/>
      <c r="I368" s="167"/>
      <c r="J368" s="167"/>
      <c r="K368" s="167"/>
      <c r="L368" s="167"/>
      <c r="M368" s="167"/>
      <c r="N368" s="167"/>
      <c r="O368" s="167"/>
      <c r="P368" s="167"/>
      <c r="Q368" s="167"/>
      <c r="R368" s="167"/>
      <c r="S368" s="167"/>
      <c r="T368" s="167"/>
      <c r="U368" s="167"/>
      <c r="V368" s="167"/>
      <c r="W368" s="167"/>
      <c r="X368" s="167"/>
      <c r="Y368" s="167"/>
      <c r="Z368" s="167"/>
      <c r="AA368" s="167"/>
    </row>
    <row xmlns:x14ac="http://schemas.microsoft.com/office/spreadsheetml/2009/9/ac" r="369" ht="15.75" x14ac:dyDescent="0.25">
      <c r="A369" s="167"/>
      <c r="B369" s="168"/>
      <c r="C369" s="167"/>
      <c r="D369" s="167"/>
      <c r="E369" s="167"/>
      <c r="F369" s="167"/>
      <c r="G369" s="167"/>
      <c r="H369" s="167"/>
      <c r="I369" s="167"/>
      <c r="J369" s="167"/>
      <c r="K369" s="167"/>
      <c r="L369" s="167"/>
      <c r="M369" s="167"/>
      <c r="N369" s="167"/>
      <c r="O369" s="167"/>
      <c r="P369" s="167"/>
      <c r="Q369" s="167"/>
      <c r="R369" s="167"/>
      <c r="S369" s="167"/>
      <c r="T369" s="167"/>
      <c r="U369" s="167"/>
      <c r="V369" s="167"/>
      <c r="W369" s="167"/>
      <c r="X369" s="167"/>
      <c r="Y369" s="167"/>
      <c r="Z369" s="167"/>
      <c r="AA369" s="167"/>
    </row>
    <row xmlns:x14ac="http://schemas.microsoft.com/office/spreadsheetml/2009/9/ac" r="370" ht="15.75" x14ac:dyDescent="0.25">
      <c r="A370" s="167"/>
      <c r="B370" s="168"/>
      <c r="C370" s="167"/>
      <c r="D370" s="167"/>
      <c r="E370" s="167"/>
      <c r="F370" s="167"/>
      <c r="G370" s="167"/>
      <c r="H370" s="167"/>
      <c r="I370" s="167"/>
      <c r="J370" s="167"/>
      <c r="K370" s="167"/>
      <c r="L370" s="167"/>
      <c r="M370" s="167"/>
      <c r="N370" s="167"/>
      <c r="O370" s="167"/>
      <c r="P370" s="167"/>
      <c r="Q370" s="167"/>
      <c r="R370" s="167"/>
      <c r="S370" s="167"/>
      <c r="T370" s="167"/>
      <c r="U370" s="167"/>
      <c r="V370" s="167"/>
      <c r="W370" s="167"/>
      <c r="X370" s="167"/>
      <c r="Y370" s="167"/>
      <c r="Z370" s="167"/>
      <c r="AA370" s="167"/>
    </row>
    <row xmlns:x14ac="http://schemas.microsoft.com/office/spreadsheetml/2009/9/ac" r="371" ht="15.75" x14ac:dyDescent="0.25">
      <c r="A371" s="167"/>
      <c r="B371" s="168"/>
      <c r="C371" s="167"/>
      <c r="D371" s="167"/>
      <c r="E371" s="167"/>
      <c r="F371" s="167"/>
      <c r="G371" s="167"/>
      <c r="H371" s="167"/>
      <c r="I371" s="167"/>
      <c r="J371" s="167"/>
      <c r="K371" s="167"/>
      <c r="L371" s="167"/>
      <c r="M371" s="167"/>
      <c r="N371" s="167"/>
      <c r="O371" s="167"/>
      <c r="P371" s="167"/>
      <c r="Q371" s="167"/>
      <c r="R371" s="167"/>
      <c r="S371" s="167"/>
      <c r="T371" s="167"/>
      <c r="U371" s="167"/>
      <c r="V371" s="167"/>
      <c r="W371" s="167"/>
      <c r="X371" s="167"/>
      <c r="Y371" s="167"/>
      <c r="Z371" s="167"/>
      <c r="AA371" s="167"/>
    </row>
    <row xmlns:x14ac="http://schemas.microsoft.com/office/spreadsheetml/2009/9/ac" r="372" ht="15.75" x14ac:dyDescent="0.25">
      <c r="A372" s="167"/>
      <c r="B372" s="168"/>
      <c r="C372" s="167"/>
      <c r="D372" s="167"/>
      <c r="E372" s="167"/>
      <c r="F372" s="167"/>
      <c r="G372" s="167"/>
      <c r="H372" s="167"/>
      <c r="I372" s="167"/>
      <c r="J372" s="167"/>
      <c r="K372" s="167"/>
      <c r="L372" s="167"/>
      <c r="M372" s="167"/>
      <c r="N372" s="167"/>
      <c r="O372" s="167"/>
      <c r="P372" s="167"/>
      <c r="Q372" s="167"/>
      <c r="R372" s="167"/>
      <c r="S372" s="167"/>
      <c r="T372" s="167"/>
      <c r="U372" s="167"/>
      <c r="V372" s="167"/>
      <c r="W372" s="167"/>
      <c r="X372" s="167"/>
      <c r="Y372" s="167"/>
      <c r="Z372" s="167"/>
      <c r="AA372" s="167"/>
    </row>
    <row xmlns:x14ac="http://schemas.microsoft.com/office/spreadsheetml/2009/9/ac" r="373" ht="15.75" x14ac:dyDescent="0.25">
      <c r="A373" s="167"/>
      <c r="B373" s="168"/>
      <c r="C373" s="167"/>
      <c r="D373" s="167"/>
      <c r="E373" s="167"/>
      <c r="F373" s="167"/>
      <c r="G373" s="167"/>
      <c r="H373" s="167"/>
      <c r="I373" s="167"/>
      <c r="J373" s="167"/>
      <c r="K373" s="167"/>
      <c r="L373" s="167"/>
      <c r="M373" s="167"/>
      <c r="N373" s="167"/>
      <c r="O373" s="167"/>
      <c r="P373" s="167"/>
      <c r="Q373" s="167"/>
      <c r="R373" s="167"/>
      <c r="S373" s="167"/>
      <c r="T373" s="167"/>
      <c r="U373" s="167"/>
      <c r="V373" s="167"/>
      <c r="W373" s="167"/>
      <c r="X373" s="167"/>
      <c r="Y373" s="167"/>
      <c r="Z373" s="167"/>
      <c r="AA373" s="167"/>
    </row>
    <row xmlns:x14ac="http://schemas.microsoft.com/office/spreadsheetml/2009/9/ac" r="374" ht="15.75" x14ac:dyDescent="0.25">
      <c r="A374" s="167"/>
      <c r="B374" s="168"/>
      <c r="C374" s="167"/>
      <c r="D374" s="167"/>
      <c r="E374" s="167"/>
      <c r="F374" s="167"/>
      <c r="G374" s="167"/>
      <c r="H374" s="167"/>
      <c r="I374" s="167"/>
      <c r="J374" s="167"/>
      <c r="K374" s="167"/>
      <c r="L374" s="167"/>
      <c r="M374" s="167"/>
      <c r="N374" s="167"/>
      <c r="O374" s="167"/>
      <c r="P374" s="167"/>
      <c r="Q374" s="167"/>
      <c r="R374" s="167"/>
      <c r="S374" s="167"/>
      <c r="T374" s="167"/>
      <c r="U374" s="167"/>
      <c r="V374" s="167"/>
      <c r="W374" s="167"/>
      <c r="X374" s="167"/>
      <c r="Y374" s="167"/>
      <c r="Z374" s="167"/>
      <c r="AA374" s="167"/>
    </row>
    <row xmlns:x14ac="http://schemas.microsoft.com/office/spreadsheetml/2009/9/ac" r="375" ht="15.75" x14ac:dyDescent="0.25">
      <c r="A375" s="167"/>
      <c r="B375" s="168"/>
      <c r="C375" s="167"/>
      <c r="D375" s="167"/>
      <c r="E375" s="167"/>
      <c r="F375" s="167"/>
      <c r="G375" s="167"/>
      <c r="H375" s="167"/>
      <c r="I375" s="167"/>
      <c r="J375" s="167"/>
      <c r="K375" s="167"/>
      <c r="L375" s="167"/>
      <c r="M375" s="167"/>
      <c r="N375" s="167"/>
      <c r="O375" s="167"/>
      <c r="P375" s="167"/>
      <c r="Q375" s="167"/>
      <c r="R375" s="167"/>
      <c r="S375" s="167"/>
      <c r="T375" s="167"/>
      <c r="U375" s="167"/>
      <c r="V375" s="167"/>
      <c r="W375" s="167"/>
      <c r="X375" s="167"/>
      <c r="Y375" s="167"/>
      <c r="Z375" s="167"/>
      <c r="AA375" s="167"/>
    </row>
    <row xmlns:x14ac="http://schemas.microsoft.com/office/spreadsheetml/2009/9/ac" r="376" ht="15.75" x14ac:dyDescent="0.25">
      <c r="A376" s="167"/>
      <c r="B376" s="168"/>
      <c r="C376" s="167"/>
      <c r="D376" s="167"/>
      <c r="E376" s="167"/>
      <c r="F376" s="167"/>
      <c r="G376" s="167"/>
      <c r="H376" s="167"/>
      <c r="I376" s="167"/>
      <c r="J376" s="167"/>
      <c r="K376" s="167"/>
      <c r="L376" s="167"/>
      <c r="M376" s="167"/>
      <c r="N376" s="167"/>
      <c r="O376" s="167"/>
      <c r="P376" s="167"/>
      <c r="Q376" s="167"/>
      <c r="R376" s="167"/>
      <c r="S376" s="167"/>
      <c r="T376" s="167"/>
      <c r="U376" s="167"/>
      <c r="V376" s="167"/>
      <c r="W376" s="167"/>
      <c r="X376" s="167"/>
      <c r="Y376" s="167"/>
      <c r="Z376" s="167"/>
      <c r="AA376" s="167"/>
    </row>
    <row xmlns:x14ac="http://schemas.microsoft.com/office/spreadsheetml/2009/9/ac" r="377" ht="15.75" x14ac:dyDescent="0.25">
      <c r="A377" s="167"/>
      <c r="B377" s="168"/>
      <c r="C377" s="167"/>
      <c r="D377" s="167"/>
      <c r="E377" s="167"/>
      <c r="F377" s="167"/>
      <c r="G377" s="167"/>
      <c r="H377" s="167"/>
      <c r="I377" s="167"/>
      <c r="J377" s="167"/>
      <c r="K377" s="167"/>
      <c r="L377" s="167"/>
      <c r="M377" s="167"/>
      <c r="N377" s="167"/>
      <c r="O377" s="167"/>
      <c r="P377" s="167"/>
      <c r="Q377" s="167"/>
      <c r="R377" s="167"/>
      <c r="S377" s="167"/>
      <c r="T377" s="167"/>
      <c r="U377" s="167"/>
      <c r="V377" s="167"/>
      <c r="W377" s="167"/>
      <c r="X377" s="167"/>
      <c r="Y377" s="167"/>
      <c r="Z377" s="167"/>
      <c r="AA377" s="167"/>
    </row>
    <row xmlns:x14ac="http://schemas.microsoft.com/office/spreadsheetml/2009/9/ac" r="378" ht="15.75" x14ac:dyDescent="0.25">
      <c r="A378" s="167"/>
      <c r="B378" s="168"/>
      <c r="C378" s="167"/>
      <c r="D378" s="167"/>
      <c r="E378" s="167"/>
      <c r="F378" s="167"/>
      <c r="G378" s="167"/>
      <c r="H378" s="167"/>
      <c r="I378" s="167"/>
      <c r="J378" s="167"/>
      <c r="K378" s="167"/>
      <c r="L378" s="167"/>
      <c r="M378" s="167"/>
      <c r="N378" s="167"/>
      <c r="O378" s="167"/>
      <c r="P378" s="167"/>
      <c r="Q378" s="167"/>
      <c r="R378" s="167"/>
      <c r="S378" s="167"/>
      <c r="T378" s="167"/>
      <c r="U378" s="167"/>
      <c r="V378" s="167"/>
      <c r="W378" s="167"/>
      <c r="X378" s="167"/>
      <c r="Y378" s="167"/>
      <c r="Z378" s="167"/>
      <c r="AA378" s="167"/>
    </row>
    <row xmlns:x14ac="http://schemas.microsoft.com/office/spreadsheetml/2009/9/ac" r="379" ht="15.75" x14ac:dyDescent="0.25">
      <c r="A379" s="167"/>
      <c r="B379" s="168"/>
      <c r="C379" s="167"/>
      <c r="D379" s="167"/>
      <c r="E379" s="167"/>
      <c r="F379" s="167"/>
      <c r="G379" s="167"/>
      <c r="H379" s="167"/>
      <c r="I379" s="167"/>
      <c r="J379" s="167"/>
      <c r="K379" s="167"/>
      <c r="L379" s="167"/>
      <c r="M379" s="167"/>
      <c r="N379" s="167"/>
      <c r="O379" s="167"/>
      <c r="P379" s="167"/>
      <c r="Q379" s="167"/>
      <c r="R379" s="167"/>
      <c r="S379" s="167"/>
      <c r="T379" s="167"/>
      <c r="U379" s="167"/>
      <c r="V379" s="167"/>
      <c r="W379" s="167"/>
      <c r="X379" s="167"/>
      <c r="Y379" s="167"/>
      <c r="Z379" s="167"/>
      <c r="AA379" s="167"/>
    </row>
    <row xmlns:x14ac="http://schemas.microsoft.com/office/spreadsheetml/2009/9/ac" r="380" ht="15.75" x14ac:dyDescent="0.25">
      <c r="A380" s="167"/>
      <c r="B380" s="168"/>
      <c r="C380" s="167"/>
      <c r="D380" s="167"/>
      <c r="E380" s="167"/>
      <c r="F380" s="167"/>
      <c r="G380" s="167"/>
      <c r="H380" s="167"/>
      <c r="I380" s="167"/>
      <c r="J380" s="167"/>
      <c r="K380" s="167"/>
      <c r="L380" s="167"/>
      <c r="M380" s="167"/>
      <c r="N380" s="167"/>
      <c r="O380" s="167"/>
      <c r="P380" s="167"/>
      <c r="Q380" s="167"/>
      <c r="R380" s="167"/>
      <c r="S380" s="167"/>
      <c r="T380" s="167"/>
      <c r="U380" s="167"/>
      <c r="V380" s="167"/>
      <c r="W380" s="167"/>
      <c r="X380" s="167"/>
      <c r="Y380" s="167"/>
      <c r="Z380" s="167"/>
      <c r="AA380" s="167"/>
    </row>
    <row xmlns:x14ac="http://schemas.microsoft.com/office/spreadsheetml/2009/9/ac" r="381" ht="15.75" x14ac:dyDescent="0.25">
      <c r="A381" s="167"/>
      <c r="B381" s="168"/>
      <c r="C381" s="167"/>
      <c r="D381" s="167"/>
      <c r="E381" s="167"/>
      <c r="F381" s="167"/>
      <c r="G381" s="167"/>
      <c r="H381" s="167"/>
      <c r="I381" s="167"/>
      <c r="J381" s="167"/>
      <c r="K381" s="167"/>
      <c r="L381" s="167"/>
      <c r="M381" s="167"/>
      <c r="N381" s="167"/>
      <c r="O381" s="167"/>
      <c r="P381" s="167"/>
      <c r="Q381" s="167"/>
      <c r="R381" s="167"/>
      <c r="S381" s="167"/>
      <c r="T381" s="167"/>
      <c r="U381" s="167"/>
      <c r="V381" s="167"/>
      <c r="W381" s="167"/>
      <c r="X381" s="167"/>
      <c r="Y381" s="167"/>
      <c r="Z381" s="167"/>
      <c r="AA381" s="167"/>
    </row>
    <row xmlns:x14ac="http://schemas.microsoft.com/office/spreadsheetml/2009/9/ac" r="382" ht="15.75" x14ac:dyDescent="0.25">
      <c r="A382" s="167"/>
      <c r="B382" s="168"/>
      <c r="C382" s="167"/>
      <c r="D382" s="167"/>
      <c r="E382" s="167"/>
      <c r="F382" s="167"/>
      <c r="G382" s="167"/>
      <c r="H382" s="167"/>
      <c r="I382" s="167"/>
      <c r="J382" s="167"/>
      <c r="K382" s="167"/>
      <c r="L382" s="167"/>
      <c r="M382" s="167"/>
      <c r="N382" s="167"/>
      <c r="O382" s="167"/>
      <c r="P382" s="167"/>
      <c r="Q382" s="167"/>
      <c r="R382" s="167"/>
      <c r="S382" s="167"/>
      <c r="T382" s="167"/>
      <c r="U382" s="167"/>
      <c r="V382" s="167"/>
      <c r="W382" s="167"/>
      <c r="X382" s="167"/>
      <c r="Y382" s="167"/>
      <c r="Z382" s="167"/>
      <c r="AA382" s="167"/>
    </row>
    <row xmlns:x14ac="http://schemas.microsoft.com/office/spreadsheetml/2009/9/ac" r="383" ht="15.75" x14ac:dyDescent="0.25">
      <c r="A383" s="167"/>
      <c r="B383" s="168"/>
      <c r="C383" s="167"/>
      <c r="D383" s="167"/>
      <c r="E383" s="167"/>
      <c r="F383" s="167"/>
      <c r="G383" s="167"/>
      <c r="H383" s="167"/>
      <c r="I383" s="167"/>
      <c r="J383" s="167"/>
      <c r="K383" s="167"/>
      <c r="L383" s="167"/>
      <c r="M383" s="167"/>
      <c r="N383" s="167"/>
      <c r="O383" s="167"/>
      <c r="P383" s="167"/>
      <c r="Q383" s="167"/>
      <c r="R383" s="167"/>
      <c r="S383" s="167"/>
      <c r="T383" s="167"/>
      <c r="U383" s="167"/>
      <c r="V383" s="167"/>
      <c r="W383" s="167"/>
      <c r="X383" s="167"/>
      <c r="Y383" s="167"/>
      <c r="Z383" s="167"/>
      <c r="AA383" s="167"/>
    </row>
    <row xmlns:x14ac="http://schemas.microsoft.com/office/spreadsheetml/2009/9/ac" r="384" ht="15.75" x14ac:dyDescent="0.25">
      <c r="A384" s="167"/>
      <c r="B384" s="168"/>
      <c r="C384" s="167"/>
      <c r="D384" s="167"/>
      <c r="E384" s="167"/>
      <c r="F384" s="167"/>
      <c r="G384" s="167"/>
      <c r="H384" s="167"/>
      <c r="I384" s="167"/>
      <c r="J384" s="167"/>
      <c r="K384" s="167"/>
      <c r="L384" s="167"/>
      <c r="M384" s="167"/>
      <c r="N384" s="167"/>
      <c r="O384" s="167"/>
      <c r="P384" s="167"/>
      <c r="Q384" s="167"/>
      <c r="R384" s="167"/>
      <c r="S384" s="167"/>
      <c r="T384" s="167"/>
      <c r="U384" s="167"/>
      <c r="V384" s="167"/>
      <c r="W384" s="167"/>
      <c r="X384" s="167"/>
      <c r="Y384" s="167"/>
      <c r="Z384" s="167"/>
      <c r="AA384" s="167"/>
    </row>
    <row xmlns:x14ac="http://schemas.microsoft.com/office/spreadsheetml/2009/9/ac" r="385" ht="15.75" x14ac:dyDescent="0.25">
      <c r="A385" s="167"/>
      <c r="B385" s="168"/>
      <c r="C385" s="167"/>
      <c r="D385" s="167"/>
      <c r="E385" s="167"/>
      <c r="F385" s="167"/>
      <c r="G385" s="167"/>
      <c r="H385" s="167"/>
      <c r="I385" s="167"/>
      <c r="J385" s="167"/>
      <c r="K385" s="167"/>
      <c r="L385" s="167"/>
      <c r="M385" s="167"/>
      <c r="N385" s="167"/>
      <c r="O385" s="167"/>
      <c r="P385" s="167"/>
      <c r="Q385" s="167"/>
      <c r="R385" s="167"/>
      <c r="S385" s="167"/>
      <c r="T385" s="167"/>
      <c r="U385" s="167"/>
      <c r="V385" s="167"/>
      <c r="W385" s="167"/>
      <c r="X385" s="167"/>
      <c r="Y385" s="167"/>
      <c r="Z385" s="167"/>
      <c r="AA385" s="167"/>
    </row>
    <row xmlns:x14ac="http://schemas.microsoft.com/office/spreadsheetml/2009/9/ac" r="386" ht="15.75" x14ac:dyDescent="0.25">
      <c r="A386" s="167"/>
      <c r="B386" s="168"/>
      <c r="C386" s="167"/>
      <c r="D386" s="167"/>
      <c r="E386" s="167"/>
      <c r="F386" s="167"/>
      <c r="G386" s="167"/>
      <c r="H386" s="167"/>
      <c r="I386" s="167"/>
      <c r="J386" s="167"/>
      <c r="K386" s="167"/>
      <c r="L386" s="167"/>
      <c r="M386" s="167"/>
      <c r="N386" s="167"/>
      <c r="O386" s="167"/>
      <c r="P386" s="167"/>
      <c r="Q386" s="167"/>
      <c r="R386" s="167"/>
      <c r="S386" s="167"/>
      <c r="T386" s="167"/>
      <c r="U386" s="167"/>
      <c r="V386" s="167"/>
      <c r="W386" s="167"/>
      <c r="X386" s="167"/>
      <c r="Y386" s="167"/>
      <c r="Z386" s="167"/>
      <c r="AA386" s="167"/>
    </row>
    <row xmlns:x14ac="http://schemas.microsoft.com/office/spreadsheetml/2009/9/ac" r="387" ht="15.75" x14ac:dyDescent="0.25">
      <c r="A387" s="167"/>
      <c r="B387" s="168"/>
      <c r="C387" s="167"/>
      <c r="D387" s="167"/>
      <c r="E387" s="167"/>
      <c r="F387" s="167"/>
      <c r="G387" s="167"/>
      <c r="H387" s="167"/>
      <c r="I387" s="167"/>
      <c r="J387" s="167"/>
      <c r="K387" s="167"/>
      <c r="L387" s="167"/>
      <c r="M387" s="167"/>
      <c r="N387" s="167"/>
      <c r="O387" s="167"/>
      <c r="P387" s="167"/>
      <c r="Q387" s="167"/>
      <c r="R387" s="167"/>
      <c r="S387" s="167"/>
      <c r="T387" s="167"/>
      <c r="U387" s="167"/>
      <c r="V387" s="167"/>
      <c r="W387" s="167"/>
      <c r="X387" s="167"/>
      <c r="Y387" s="167"/>
      <c r="Z387" s="167"/>
      <c r="AA387" s="167"/>
    </row>
    <row xmlns:x14ac="http://schemas.microsoft.com/office/spreadsheetml/2009/9/ac" r="388" ht="15.75" x14ac:dyDescent="0.25">
      <c r="A388" s="167"/>
      <c r="B388" s="168"/>
      <c r="C388" s="167"/>
      <c r="D388" s="167"/>
      <c r="E388" s="167"/>
      <c r="F388" s="167"/>
      <c r="G388" s="167"/>
      <c r="H388" s="167"/>
      <c r="I388" s="167"/>
      <c r="J388" s="167"/>
      <c r="K388" s="167"/>
      <c r="L388" s="167"/>
      <c r="M388" s="167"/>
      <c r="N388" s="167"/>
      <c r="O388" s="167"/>
      <c r="P388" s="167"/>
      <c r="Q388" s="167"/>
      <c r="R388" s="167"/>
      <c r="S388" s="167"/>
      <c r="T388" s="167"/>
      <c r="U388" s="167"/>
      <c r="V388" s="167"/>
      <c r="W388" s="167"/>
      <c r="X388" s="167"/>
      <c r="Y388" s="167"/>
      <c r="Z388" s="167"/>
      <c r="AA388" s="167"/>
    </row>
    <row xmlns:x14ac="http://schemas.microsoft.com/office/spreadsheetml/2009/9/ac" r="389" ht="15.75" x14ac:dyDescent="0.25">
      <c r="A389" s="167"/>
      <c r="B389" s="168"/>
      <c r="C389" s="167"/>
      <c r="D389" s="167"/>
      <c r="E389" s="167"/>
      <c r="F389" s="167"/>
      <c r="G389" s="167"/>
      <c r="H389" s="167"/>
      <c r="I389" s="167"/>
      <c r="J389" s="167"/>
      <c r="K389" s="167"/>
      <c r="L389" s="167"/>
      <c r="M389" s="167"/>
      <c r="N389" s="167"/>
      <c r="O389" s="167"/>
      <c r="P389" s="167"/>
      <c r="Q389" s="167"/>
      <c r="R389" s="167"/>
      <c r="S389" s="167"/>
      <c r="T389" s="167"/>
      <c r="U389" s="167"/>
      <c r="V389" s="167"/>
      <c r="W389" s="167"/>
      <c r="X389" s="167"/>
      <c r="Y389" s="167"/>
      <c r="Z389" s="167"/>
      <c r="AA389" s="167"/>
    </row>
    <row xmlns:x14ac="http://schemas.microsoft.com/office/spreadsheetml/2009/9/ac" r="390" ht="15.75" x14ac:dyDescent="0.25">
      <c r="A390" s="167"/>
      <c r="B390" s="168"/>
      <c r="C390" s="167"/>
      <c r="D390" s="167"/>
      <c r="E390" s="167"/>
      <c r="F390" s="167"/>
      <c r="G390" s="167"/>
      <c r="H390" s="167"/>
      <c r="I390" s="167"/>
      <c r="J390" s="167"/>
      <c r="K390" s="167"/>
      <c r="L390" s="167"/>
      <c r="M390" s="167"/>
      <c r="N390" s="167"/>
      <c r="O390" s="167"/>
      <c r="P390" s="167"/>
      <c r="Q390" s="167"/>
      <c r="R390" s="167"/>
      <c r="S390" s="167"/>
      <c r="T390" s="167"/>
      <c r="U390" s="167"/>
      <c r="V390" s="167"/>
      <c r="W390" s="167"/>
      <c r="X390" s="167"/>
      <c r="Y390" s="167"/>
      <c r="Z390" s="167"/>
      <c r="AA390" s="167"/>
    </row>
    <row xmlns:x14ac="http://schemas.microsoft.com/office/spreadsheetml/2009/9/ac" r="391" ht="15.75" x14ac:dyDescent="0.25">
      <c r="A391" s="167"/>
      <c r="B391" s="168"/>
      <c r="C391" s="167"/>
      <c r="D391" s="167"/>
      <c r="E391" s="167"/>
      <c r="F391" s="167"/>
      <c r="G391" s="167"/>
      <c r="H391" s="167"/>
      <c r="I391" s="167"/>
      <c r="J391" s="167"/>
      <c r="K391" s="167"/>
      <c r="L391" s="167"/>
      <c r="M391" s="167"/>
      <c r="N391" s="167"/>
      <c r="O391" s="167"/>
      <c r="P391" s="167"/>
      <c r="Q391" s="167"/>
      <c r="R391" s="167"/>
      <c r="S391" s="167"/>
      <c r="T391" s="167"/>
      <c r="U391" s="167"/>
      <c r="V391" s="167"/>
      <c r="W391" s="167"/>
      <c r="X391" s="167"/>
      <c r="Y391" s="167"/>
      <c r="Z391" s="167"/>
      <c r="AA391" s="167"/>
    </row>
    <row xmlns:x14ac="http://schemas.microsoft.com/office/spreadsheetml/2009/9/ac" r="392" ht="15.75" x14ac:dyDescent="0.25">
      <c r="A392" s="167"/>
      <c r="B392" s="168"/>
      <c r="C392" s="167"/>
      <c r="D392" s="167"/>
      <c r="E392" s="167"/>
      <c r="F392" s="167"/>
      <c r="G392" s="167"/>
      <c r="H392" s="167"/>
      <c r="I392" s="167"/>
      <c r="J392" s="167"/>
      <c r="K392" s="167"/>
      <c r="L392" s="167"/>
      <c r="M392" s="167"/>
      <c r="N392" s="167"/>
      <c r="O392" s="167"/>
      <c r="P392" s="167"/>
      <c r="Q392" s="167"/>
      <c r="R392" s="167"/>
      <c r="S392" s="167"/>
      <c r="T392" s="167"/>
      <c r="U392" s="167"/>
      <c r="V392" s="167"/>
      <c r="W392" s="167"/>
      <c r="X392" s="167"/>
      <c r="Y392" s="167"/>
      <c r="Z392" s="167"/>
      <c r="AA392" s="167"/>
    </row>
    <row xmlns:x14ac="http://schemas.microsoft.com/office/spreadsheetml/2009/9/ac" r="393" ht="15.75" x14ac:dyDescent="0.25">
      <c r="A393" s="167"/>
      <c r="B393" s="168"/>
      <c r="C393" s="167"/>
      <c r="D393" s="167"/>
      <c r="E393" s="167"/>
      <c r="F393" s="167"/>
      <c r="G393" s="167"/>
      <c r="H393" s="167"/>
      <c r="I393" s="167"/>
      <c r="J393" s="167"/>
      <c r="K393" s="167"/>
      <c r="L393" s="167"/>
      <c r="M393" s="167"/>
      <c r="N393" s="167"/>
      <c r="O393" s="167"/>
      <c r="P393" s="167"/>
      <c r="Q393" s="167"/>
      <c r="R393" s="167"/>
      <c r="S393" s="167"/>
      <c r="T393" s="167"/>
      <c r="U393" s="167"/>
      <c r="V393" s="167"/>
      <c r="W393" s="167"/>
      <c r="X393" s="167"/>
      <c r="Y393" s="167"/>
      <c r="Z393" s="167"/>
      <c r="AA393" s="167"/>
    </row>
    <row xmlns:x14ac="http://schemas.microsoft.com/office/spreadsheetml/2009/9/ac" r="394" ht="15.75" x14ac:dyDescent="0.25">
      <c r="A394" s="167"/>
      <c r="B394" s="168"/>
      <c r="C394" s="167"/>
      <c r="D394" s="167"/>
      <c r="E394" s="167"/>
      <c r="F394" s="167"/>
      <c r="G394" s="167"/>
      <c r="H394" s="167"/>
      <c r="I394" s="167"/>
      <c r="J394" s="167"/>
      <c r="K394" s="167"/>
      <c r="L394" s="167"/>
      <c r="M394" s="167"/>
      <c r="N394" s="167"/>
      <c r="O394" s="167"/>
      <c r="P394" s="167"/>
      <c r="Q394" s="167"/>
      <c r="R394" s="167"/>
      <c r="S394" s="167"/>
      <c r="T394" s="167"/>
      <c r="U394" s="167"/>
      <c r="V394" s="167"/>
      <c r="W394" s="167"/>
      <c r="X394" s="167"/>
      <c r="Y394" s="167"/>
      <c r="Z394" s="167"/>
      <c r="AA394" s="167"/>
    </row>
    <row xmlns:x14ac="http://schemas.microsoft.com/office/spreadsheetml/2009/9/ac" r="395" ht="15.75" x14ac:dyDescent="0.25">
      <c r="A395" s="167"/>
      <c r="B395" s="168"/>
      <c r="C395" s="167"/>
      <c r="D395" s="167"/>
      <c r="E395" s="167"/>
      <c r="F395" s="167"/>
      <c r="G395" s="167"/>
      <c r="H395" s="167"/>
      <c r="I395" s="167"/>
      <c r="J395" s="167"/>
      <c r="K395" s="167"/>
      <c r="L395" s="167"/>
      <c r="M395" s="167"/>
      <c r="N395" s="167"/>
      <c r="O395" s="167"/>
      <c r="P395" s="167"/>
      <c r="Q395" s="167"/>
      <c r="R395" s="167"/>
      <c r="S395" s="167"/>
      <c r="T395" s="167"/>
      <c r="U395" s="167"/>
      <c r="V395" s="167"/>
      <c r="W395" s="167"/>
      <c r="X395" s="167"/>
      <c r="Y395" s="167"/>
      <c r="Z395" s="167"/>
      <c r="AA395" s="167"/>
    </row>
    <row xmlns:x14ac="http://schemas.microsoft.com/office/spreadsheetml/2009/9/ac" r="396" ht="15.75" x14ac:dyDescent="0.25">
      <c r="A396" s="167"/>
      <c r="B396" s="168"/>
      <c r="C396" s="167"/>
      <c r="D396" s="167"/>
      <c r="E396" s="167"/>
      <c r="F396" s="167"/>
      <c r="G396" s="167"/>
      <c r="H396" s="167"/>
      <c r="I396" s="167"/>
      <c r="J396" s="167"/>
      <c r="K396" s="167"/>
      <c r="L396" s="167"/>
      <c r="M396" s="167"/>
      <c r="N396" s="167"/>
      <c r="O396" s="167"/>
      <c r="P396" s="167"/>
      <c r="Q396" s="167"/>
      <c r="R396" s="167"/>
      <c r="S396" s="167"/>
      <c r="T396" s="167"/>
      <c r="U396" s="167"/>
      <c r="V396" s="167"/>
      <c r="W396" s="167"/>
      <c r="X396" s="167"/>
      <c r="Y396" s="167"/>
      <c r="Z396" s="167"/>
      <c r="AA396" s="167"/>
    </row>
    <row xmlns:x14ac="http://schemas.microsoft.com/office/spreadsheetml/2009/9/ac" r="397" ht="15.75" x14ac:dyDescent="0.25">
      <c r="A397" s="167"/>
      <c r="B397" s="168"/>
      <c r="C397" s="167"/>
      <c r="D397" s="167"/>
      <c r="E397" s="167"/>
      <c r="F397" s="167"/>
      <c r="G397" s="167"/>
      <c r="H397" s="167"/>
      <c r="I397" s="167"/>
      <c r="J397" s="167"/>
      <c r="K397" s="167"/>
      <c r="L397" s="167"/>
      <c r="M397" s="167"/>
      <c r="N397" s="167"/>
      <c r="O397" s="167"/>
      <c r="P397" s="167"/>
      <c r="Q397" s="167"/>
      <c r="R397" s="167"/>
      <c r="S397" s="167"/>
      <c r="T397" s="167"/>
      <c r="U397" s="167"/>
      <c r="V397" s="167"/>
      <c r="W397" s="167"/>
      <c r="X397" s="167"/>
      <c r="Y397" s="167"/>
      <c r="Z397" s="167"/>
      <c r="AA397" s="167"/>
    </row>
    <row xmlns:x14ac="http://schemas.microsoft.com/office/spreadsheetml/2009/9/ac" r="398" ht="15.75" x14ac:dyDescent="0.25">
      <c r="A398" s="167"/>
      <c r="B398" s="168"/>
      <c r="C398" s="167"/>
      <c r="D398" s="167"/>
      <c r="E398" s="167"/>
      <c r="F398" s="167"/>
      <c r="G398" s="167"/>
      <c r="H398" s="167"/>
      <c r="I398" s="167"/>
      <c r="J398" s="167"/>
      <c r="K398" s="167"/>
      <c r="L398" s="167"/>
      <c r="M398" s="167"/>
      <c r="N398" s="167"/>
      <c r="O398" s="167"/>
      <c r="P398" s="167"/>
      <c r="Q398" s="167"/>
      <c r="R398" s="167"/>
      <c r="S398" s="167"/>
      <c r="T398" s="167"/>
      <c r="U398" s="167"/>
      <c r="V398" s="167"/>
      <c r="W398" s="167"/>
      <c r="X398" s="167"/>
      <c r="Y398" s="167"/>
      <c r="Z398" s="167"/>
      <c r="AA398" s="167"/>
    </row>
    <row xmlns:x14ac="http://schemas.microsoft.com/office/spreadsheetml/2009/9/ac" r="399" ht="15.75" x14ac:dyDescent="0.25">
      <c r="A399" s="167"/>
      <c r="B399" s="168"/>
      <c r="C399" s="167"/>
      <c r="D399" s="167"/>
      <c r="E399" s="167"/>
      <c r="F399" s="167"/>
      <c r="G399" s="167"/>
      <c r="H399" s="167"/>
      <c r="I399" s="167"/>
      <c r="J399" s="167"/>
      <c r="K399" s="167"/>
      <c r="L399" s="167"/>
      <c r="M399" s="167"/>
      <c r="N399" s="167"/>
      <c r="O399" s="167"/>
      <c r="P399" s="167"/>
      <c r="Q399" s="167"/>
      <c r="R399" s="167"/>
      <c r="S399" s="167"/>
      <c r="T399" s="167"/>
      <c r="U399" s="167"/>
      <c r="V399" s="167"/>
      <c r="W399" s="167"/>
      <c r="X399" s="167"/>
      <c r="Y399" s="167"/>
      <c r="Z399" s="167"/>
      <c r="AA399" s="167"/>
    </row>
    <row xmlns:x14ac="http://schemas.microsoft.com/office/spreadsheetml/2009/9/ac" r="400" ht="15.75" x14ac:dyDescent="0.25">
      <c r="A400" s="167"/>
      <c r="B400" s="168"/>
      <c r="C400" s="167"/>
      <c r="D400" s="167"/>
      <c r="E400" s="167"/>
      <c r="F400" s="167"/>
      <c r="G400" s="167"/>
      <c r="H400" s="167"/>
      <c r="I400" s="167"/>
      <c r="J400" s="167"/>
      <c r="K400" s="167"/>
      <c r="L400" s="167"/>
      <c r="M400" s="167"/>
      <c r="N400" s="167"/>
      <c r="O400" s="167"/>
      <c r="P400" s="167"/>
      <c r="Q400" s="167"/>
      <c r="R400" s="167"/>
      <c r="S400" s="167"/>
      <c r="T400" s="167"/>
      <c r="U400" s="167"/>
      <c r="V400" s="167"/>
      <c r="W400" s="167"/>
      <c r="X400" s="167"/>
      <c r="Y400" s="167"/>
      <c r="Z400" s="167"/>
      <c r="AA400" s="167"/>
    </row>
    <row xmlns:x14ac="http://schemas.microsoft.com/office/spreadsheetml/2009/9/ac" r="401" ht="15.75" x14ac:dyDescent="0.25">
      <c r="A401" s="167"/>
      <c r="B401" s="168"/>
      <c r="C401" s="167"/>
      <c r="D401" s="167"/>
      <c r="E401" s="167"/>
      <c r="F401" s="167"/>
      <c r="G401" s="167"/>
      <c r="H401" s="167"/>
      <c r="I401" s="167"/>
      <c r="J401" s="167"/>
      <c r="K401" s="167"/>
      <c r="L401" s="167"/>
      <c r="M401" s="167"/>
      <c r="N401" s="167"/>
      <c r="O401" s="167"/>
      <c r="P401" s="167"/>
      <c r="Q401" s="167"/>
      <c r="R401" s="167"/>
      <c r="S401" s="167"/>
      <c r="T401" s="167"/>
      <c r="U401" s="167"/>
      <c r="V401" s="167"/>
      <c r="W401" s="167"/>
      <c r="X401" s="167"/>
      <c r="Y401" s="167"/>
      <c r="Z401" s="167"/>
      <c r="AA401" s="167"/>
    </row>
    <row xmlns:x14ac="http://schemas.microsoft.com/office/spreadsheetml/2009/9/ac" r="402" ht="15.75" x14ac:dyDescent="0.25">
      <c r="A402" s="167"/>
      <c r="B402" s="168"/>
      <c r="C402" s="167"/>
      <c r="D402" s="167"/>
      <c r="E402" s="167"/>
      <c r="F402" s="167"/>
      <c r="G402" s="167"/>
      <c r="H402" s="167"/>
      <c r="I402" s="167"/>
      <c r="J402" s="167"/>
      <c r="K402" s="167"/>
      <c r="L402" s="167"/>
      <c r="M402" s="167"/>
      <c r="N402" s="167"/>
      <c r="O402" s="167"/>
      <c r="P402" s="167"/>
      <c r="Q402" s="167"/>
      <c r="R402" s="167"/>
      <c r="S402" s="167"/>
      <c r="T402" s="167"/>
      <c r="U402" s="167"/>
      <c r="V402" s="167"/>
      <c r="W402" s="167"/>
      <c r="X402" s="167"/>
      <c r="Y402" s="167"/>
      <c r="Z402" s="167"/>
      <c r="AA402" s="167"/>
    </row>
    <row xmlns:x14ac="http://schemas.microsoft.com/office/spreadsheetml/2009/9/ac" r="403" ht="15.75" x14ac:dyDescent="0.25">
      <c r="A403" s="167"/>
      <c r="B403" s="168"/>
      <c r="C403" s="167"/>
      <c r="D403" s="167"/>
      <c r="E403" s="167"/>
      <c r="F403" s="167"/>
      <c r="G403" s="167"/>
      <c r="H403" s="167"/>
      <c r="I403" s="167"/>
      <c r="J403" s="167"/>
      <c r="K403" s="167"/>
      <c r="L403" s="167"/>
      <c r="M403" s="167"/>
      <c r="N403" s="167"/>
      <c r="O403" s="167"/>
      <c r="P403" s="167"/>
      <c r="Q403" s="167"/>
      <c r="R403" s="167"/>
      <c r="S403" s="167"/>
      <c r="T403" s="167"/>
      <c r="U403" s="167"/>
      <c r="V403" s="167"/>
      <c r="W403" s="167"/>
      <c r="X403" s="167"/>
      <c r="Y403" s="167"/>
      <c r="Z403" s="167"/>
      <c r="AA403" s="167"/>
    </row>
    <row xmlns:x14ac="http://schemas.microsoft.com/office/spreadsheetml/2009/9/ac" r="404" ht="15.75" x14ac:dyDescent="0.25">
      <c r="A404" s="167"/>
      <c r="B404" s="168"/>
      <c r="C404" s="167"/>
      <c r="D404" s="167"/>
      <c r="E404" s="167"/>
      <c r="F404" s="167"/>
      <c r="G404" s="167"/>
      <c r="H404" s="167"/>
      <c r="I404" s="167"/>
      <c r="J404" s="167"/>
      <c r="K404" s="167"/>
      <c r="L404" s="167"/>
      <c r="M404" s="167"/>
      <c r="N404" s="167"/>
      <c r="O404" s="167"/>
      <c r="P404" s="167"/>
      <c r="Q404" s="167"/>
      <c r="R404" s="167"/>
      <c r="S404" s="167"/>
      <c r="T404" s="167"/>
      <c r="U404" s="167"/>
      <c r="V404" s="167"/>
      <c r="W404" s="167"/>
      <c r="X404" s="167"/>
      <c r="Y404" s="167"/>
      <c r="Z404" s="167"/>
      <c r="AA404" s="167"/>
    </row>
    <row xmlns:x14ac="http://schemas.microsoft.com/office/spreadsheetml/2009/9/ac" r="405" ht="15.75" x14ac:dyDescent="0.25">
      <c r="A405" s="167"/>
      <c r="B405" s="168"/>
      <c r="C405" s="167"/>
      <c r="D405" s="167"/>
      <c r="E405" s="167"/>
      <c r="F405" s="167"/>
      <c r="G405" s="167"/>
      <c r="H405" s="167"/>
      <c r="I405" s="167"/>
      <c r="J405" s="167"/>
      <c r="K405" s="167"/>
      <c r="L405" s="167"/>
      <c r="M405" s="167"/>
      <c r="N405" s="167"/>
      <c r="O405" s="167"/>
      <c r="P405" s="167"/>
      <c r="Q405" s="167"/>
      <c r="R405" s="167"/>
      <c r="S405" s="167"/>
      <c r="T405" s="167"/>
      <c r="U405" s="167"/>
      <c r="V405" s="167"/>
      <c r="W405" s="167"/>
      <c r="X405" s="167"/>
      <c r="Y405" s="167"/>
      <c r="Z405" s="167"/>
      <c r="AA405" s="167"/>
    </row>
    <row xmlns:x14ac="http://schemas.microsoft.com/office/spreadsheetml/2009/9/ac" r="406" ht="15.75" x14ac:dyDescent="0.25">
      <c r="A406" s="167"/>
      <c r="B406" s="168"/>
      <c r="C406" s="167"/>
      <c r="D406" s="167"/>
      <c r="E406" s="167"/>
      <c r="F406" s="167"/>
      <c r="G406" s="167"/>
      <c r="H406" s="167"/>
      <c r="I406" s="167"/>
      <c r="J406" s="167"/>
      <c r="K406" s="167"/>
      <c r="L406" s="167"/>
      <c r="M406" s="167"/>
      <c r="N406" s="167"/>
      <c r="O406" s="167"/>
      <c r="P406" s="167"/>
      <c r="Q406" s="167"/>
      <c r="R406" s="167"/>
      <c r="S406" s="167"/>
      <c r="T406" s="167"/>
      <c r="U406" s="167"/>
      <c r="V406" s="167"/>
      <c r="W406" s="167"/>
      <c r="X406" s="167"/>
      <c r="Y406" s="167"/>
      <c r="Z406" s="167"/>
      <c r="AA406" s="167"/>
    </row>
    <row xmlns:x14ac="http://schemas.microsoft.com/office/spreadsheetml/2009/9/ac" r="407" ht="15.75" x14ac:dyDescent="0.25">
      <c r="A407" s="167"/>
      <c r="B407" s="168"/>
      <c r="C407" s="167"/>
      <c r="D407" s="167"/>
      <c r="E407" s="167"/>
      <c r="F407" s="167"/>
      <c r="G407" s="167"/>
      <c r="H407" s="167"/>
      <c r="I407" s="167"/>
      <c r="J407" s="167"/>
      <c r="K407" s="167"/>
      <c r="L407" s="167"/>
      <c r="M407" s="167"/>
      <c r="N407" s="167"/>
      <c r="O407" s="167"/>
      <c r="P407" s="167"/>
      <c r="Q407" s="167"/>
      <c r="R407" s="167"/>
      <c r="S407" s="167"/>
      <c r="T407" s="167"/>
      <c r="U407" s="167"/>
      <c r="V407" s="167"/>
      <c r="W407" s="167"/>
      <c r="X407" s="167"/>
      <c r="Y407" s="167"/>
      <c r="Z407" s="167"/>
      <c r="AA407" s="167"/>
    </row>
    <row xmlns:x14ac="http://schemas.microsoft.com/office/spreadsheetml/2009/9/ac" r="408" ht="15.75" x14ac:dyDescent="0.25">
      <c r="A408" s="167"/>
      <c r="B408" s="168"/>
      <c r="C408" s="167"/>
      <c r="D408" s="167"/>
      <c r="E408" s="167"/>
      <c r="F408" s="167"/>
      <c r="G408" s="167"/>
      <c r="H408" s="167"/>
      <c r="I408" s="167"/>
      <c r="J408" s="167"/>
      <c r="K408" s="167"/>
      <c r="L408" s="167"/>
      <c r="M408" s="167"/>
      <c r="N408" s="167"/>
      <c r="O408" s="167"/>
      <c r="P408" s="167"/>
      <c r="Q408" s="167"/>
      <c r="R408" s="167"/>
      <c r="S408" s="167"/>
      <c r="T408" s="167"/>
      <c r="U408" s="167"/>
      <c r="V408" s="167"/>
      <c r="W408" s="167"/>
      <c r="X408" s="167"/>
      <c r="Y408" s="167"/>
      <c r="Z408" s="167"/>
      <c r="AA408" s="167"/>
    </row>
    <row xmlns:x14ac="http://schemas.microsoft.com/office/spreadsheetml/2009/9/ac" r="409" ht="15.75" x14ac:dyDescent="0.25">
      <c r="A409" s="167"/>
      <c r="B409" s="168"/>
      <c r="C409" s="167"/>
      <c r="D409" s="167"/>
      <c r="E409" s="167"/>
      <c r="F409" s="167"/>
      <c r="G409" s="167"/>
      <c r="H409" s="167"/>
      <c r="I409" s="167"/>
      <c r="J409" s="167"/>
      <c r="K409" s="167"/>
      <c r="L409" s="167"/>
      <c r="M409" s="167"/>
      <c r="N409" s="167"/>
      <c r="O409" s="167"/>
      <c r="P409" s="167"/>
      <c r="Q409" s="167"/>
      <c r="R409" s="167"/>
      <c r="S409" s="167"/>
      <c r="T409" s="167"/>
      <c r="U409" s="167"/>
      <c r="V409" s="167"/>
      <c r="W409" s="167"/>
      <c r="X409" s="167"/>
      <c r="Y409" s="167"/>
      <c r="Z409" s="167"/>
      <c r="AA409" s="167"/>
    </row>
    <row xmlns:x14ac="http://schemas.microsoft.com/office/spreadsheetml/2009/9/ac" r="410" ht="15.75" x14ac:dyDescent="0.25">
      <c r="A410" s="167"/>
      <c r="B410" s="168"/>
      <c r="C410" s="167"/>
      <c r="D410" s="167"/>
      <c r="E410" s="167"/>
      <c r="F410" s="167"/>
      <c r="G410" s="167"/>
      <c r="H410" s="167"/>
      <c r="I410" s="167"/>
      <c r="J410" s="167"/>
      <c r="K410" s="167"/>
      <c r="L410" s="167"/>
      <c r="M410" s="167"/>
      <c r="N410" s="167"/>
      <c r="O410" s="167"/>
      <c r="P410" s="167"/>
      <c r="Q410" s="167"/>
      <c r="R410" s="167"/>
      <c r="S410" s="167"/>
      <c r="T410" s="167"/>
      <c r="U410" s="167"/>
      <c r="V410" s="167"/>
      <c r="W410" s="167"/>
      <c r="X410" s="167"/>
      <c r="Y410" s="167"/>
      <c r="Z410" s="167"/>
      <c r="AA410" s="167"/>
    </row>
    <row xmlns:x14ac="http://schemas.microsoft.com/office/spreadsheetml/2009/9/ac" r="411" ht="15.75" x14ac:dyDescent="0.25">
      <c r="A411" s="167"/>
      <c r="B411" s="168"/>
      <c r="C411" s="167"/>
      <c r="D411" s="167"/>
      <c r="E411" s="167"/>
      <c r="F411" s="167"/>
      <c r="G411" s="167"/>
      <c r="H411" s="167"/>
      <c r="I411" s="167"/>
      <c r="J411" s="167"/>
      <c r="K411" s="167"/>
      <c r="L411" s="167"/>
      <c r="M411" s="167"/>
      <c r="N411" s="167"/>
      <c r="O411" s="167"/>
      <c r="P411" s="167"/>
      <c r="Q411" s="167"/>
      <c r="R411" s="167"/>
      <c r="S411" s="167"/>
      <c r="T411" s="167"/>
      <c r="U411" s="167"/>
      <c r="V411" s="167"/>
      <c r="W411" s="167"/>
      <c r="X411" s="167"/>
      <c r="Y411" s="167"/>
      <c r="Z411" s="167"/>
      <c r="AA411" s="167"/>
    </row>
    <row xmlns:x14ac="http://schemas.microsoft.com/office/spreadsheetml/2009/9/ac" r="412" ht="15.75" x14ac:dyDescent="0.25">
      <c r="A412" s="167"/>
      <c r="B412" s="168"/>
      <c r="C412" s="167"/>
      <c r="D412" s="167"/>
      <c r="E412" s="167"/>
      <c r="F412" s="167"/>
      <c r="G412" s="167"/>
      <c r="H412" s="167"/>
      <c r="I412" s="167"/>
      <c r="J412" s="167"/>
      <c r="K412" s="167"/>
      <c r="L412" s="167"/>
      <c r="M412" s="167"/>
      <c r="N412" s="167"/>
      <c r="O412" s="167"/>
      <c r="P412" s="167"/>
      <c r="Q412" s="167"/>
      <c r="R412" s="167"/>
      <c r="S412" s="167"/>
      <c r="T412" s="167"/>
      <c r="U412" s="167"/>
      <c r="V412" s="167"/>
      <c r="W412" s="167"/>
      <c r="X412" s="167"/>
      <c r="Y412" s="167"/>
      <c r="Z412" s="167"/>
      <c r="AA412" s="167"/>
    </row>
    <row xmlns:x14ac="http://schemas.microsoft.com/office/spreadsheetml/2009/9/ac" r="413" ht="15.75" x14ac:dyDescent="0.25">
      <c r="A413" s="167"/>
      <c r="B413" s="168"/>
      <c r="C413" s="167"/>
      <c r="D413" s="167"/>
      <c r="E413" s="167"/>
      <c r="F413" s="167"/>
      <c r="G413" s="167"/>
      <c r="H413" s="167"/>
      <c r="I413" s="167"/>
      <c r="J413" s="167"/>
      <c r="K413" s="167"/>
      <c r="L413" s="167"/>
      <c r="M413" s="167"/>
      <c r="N413" s="167"/>
      <c r="O413" s="167"/>
      <c r="P413" s="167"/>
      <c r="Q413" s="167"/>
      <c r="R413" s="167"/>
      <c r="S413" s="167"/>
      <c r="T413" s="167"/>
      <c r="U413" s="167"/>
      <c r="V413" s="167"/>
      <c r="W413" s="167"/>
      <c r="X413" s="167"/>
      <c r="Y413" s="167"/>
      <c r="Z413" s="167"/>
      <c r="AA413" s="167"/>
    </row>
    <row xmlns:x14ac="http://schemas.microsoft.com/office/spreadsheetml/2009/9/ac" r="414" ht="15.75" x14ac:dyDescent="0.25">
      <c r="A414" s="167"/>
      <c r="B414" s="168"/>
      <c r="C414" s="167"/>
      <c r="D414" s="167"/>
      <c r="E414" s="167"/>
      <c r="F414" s="167"/>
      <c r="G414" s="167"/>
      <c r="H414" s="167"/>
      <c r="I414" s="167"/>
      <c r="J414" s="167"/>
      <c r="K414" s="167"/>
      <c r="L414" s="167"/>
      <c r="M414" s="167"/>
      <c r="N414" s="167"/>
      <c r="O414" s="167"/>
      <c r="P414" s="167"/>
      <c r="Q414" s="167"/>
      <c r="R414" s="167"/>
      <c r="S414" s="167"/>
      <c r="T414" s="167"/>
      <c r="U414" s="167"/>
      <c r="V414" s="167"/>
      <c r="W414" s="167"/>
      <c r="X414" s="167"/>
      <c r="Y414" s="167"/>
      <c r="Z414" s="167"/>
      <c r="AA414" s="167"/>
    </row>
    <row xmlns:x14ac="http://schemas.microsoft.com/office/spreadsheetml/2009/9/ac" r="415" ht="15.75" x14ac:dyDescent="0.25">
      <c r="A415" s="167"/>
      <c r="B415" s="168"/>
      <c r="C415" s="167"/>
      <c r="D415" s="167"/>
      <c r="E415" s="167"/>
      <c r="F415" s="167"/>
      <c r="G415" s="167"/>
      <c r="H415" s="167"/>
      <c r="I415" s="167"/>
      <c r="J415" s="167"/>
      <c r="K415" s="167"/>
      <c r="L415" s="167"/>
      <c r="M415" s="167"/>
      <c r="N415" s="167"/>
      <c r="O415" s="167"/>
      <c r="P415" s="167"/>
      <c r="Q415" s="167"/>
      <c r="R415" s="167"/>
      <c r="S415" s="167"/>
      <c r="T415" s="167"/>
      <c r="U415" s="167"/>
      <c r="V415" s="167"/>
      <c r="W415" s="167"/>
      <c r="X415" s="167"/>
      <c r="Y415" s="167"/>
      <c r="Z415" s="167"/>
      <c r="AA415" s="167"/>
    </row>
    <row xmlns:x14ac="http://schemas.microsoft.com/office/spreadsheetml/2009/9/ac" r="416" ht="15.75" x14ac:dyDescent="0.25">
      <c r="A416" s="167"/>
      <c r="B416" s="168"/>
      <c r="C416" s="167"/>
      <c r="D416" s="167"/>
      <c r="E416" s="167"/>
      <c r="F416" s="167"/>
      <c r="G416" s="167"/>
      <c r="H416" s="167"/>
      <c r="I416" s="167"/>
      <c r="J416" s="167"/>
      <c r="K416" s="167"/>
      <c r="L416" s="167"/>
      <c r="M416" s="167"/>
      <c r="N416" s="167"/>
      <c r="O416" s="167"/>
      <c r="P416" s="167"/>
      <c r="Q416" s="167"/>
      <c r="R416" s="167"/>
      <c r="S416" s="167"/>
      <c r="T416" s="167"/>
      <c r="U416" s="167"/>
      <c r="V416" s="167"/>
      <c r="W416" s="167"/>
      <c r="X416" s="167"/>
      <c r="Y416" s="167"/>
      <c r="Z416" s="167"/>
      <c r="AA416" s="167"/>
    </row>
    <row xmlns:x14ac="http://schemas.microsoft.com/office/spreadsheetml/2009/9/ac" r="417" ht="15.75" x14ac:dyDescent="0.25">
      <c r="A417" s="167"/>
      <c r="B417" s="168"/>
      <c r="C417" s="167"/>
      <c r="D417" s="167"/>
      <c r="E417" s="167"/>
      <c r="F417" s="167"/>
      <c r="G417" s="167"/>
      <c r="H417" s="167"/>
      <c r="I417" s="167"/>
      <c r="J417" s="167"/>
      <c r="K417" s="167"/>
      <c r="L417" s="167"/>
      <c r="M417" s="167"/>
      <c r="N417" s="167"/>
      <c r="O417" s="167"/>
      <c r="P417" s="167"/>
      <c r="Q417" s="167"/>
      <c r="R417" s="167"/>
      <c r="S417" s="167"/>
      <c r="T417" s="167"/>
      <c r="U417" s="167"/>
      <c r="V417" s="167"/>
      <c r="W417" s="167"/>
      <c r="X417" s="167"/>
      <c r="Y417" s="167"/>
      <c r="Z417" s="167"/>
      <c r="AA417" s="167"/>
    </row>
    <row xmlns:x14ac="http://schemas.microsoft.com/office/spreadsheetml/2009/9/ac" r="418" ht="15.75" x14ac:dyDescent="0.25">
      <c r="A418" s="167"/>
      <c r="B418" s="168"/>
      <c r="C418" s="167"/>
      <c r="D418" s="167"/>
      <c r="E418" s="167"/>
      <c r="F418" s="167"/>
      <c r="G418" s="167"/>
      <c r="H418" s="167"/>
      <c r="I418" s="167"/>
      <c r="J418" s="167"/>
      <c r="K418" s="167"/>
      <c r="L418" s="167"/>
      <c r="M418" s="167"/>
      <c r="N418" s="167"/>
      <c r="O418" s="167"/>
      <c r="P418" s="167"/>
      <c r="Q418" s="167"/>
      <c r="R418" s="167"/>
      <c r="S418" s="167"/>
      <c r="T418" s="167"/>
      <c r="U418" s="167"/>
      <c r="V418" s="167"/>
      <c r="W418" s="167"/>
      <c r="X418" s="167"/>
      <c r="Y418" s="167"/>
      <c r="Z418" s="167"/>
      <c r="AA418" s="167"/>
    </row>
    <row xmlns:x14ac="http://schemas.microsoft.com/office/spreadsheetml/2009/9/ac" r="419" ht="15.75" x14ac:dyDescent="0.25">
      <c r="A419" s="167"/>
      <c r="B419" s="168"/>
      <c r="C419" s="167"/>
      <c r="D419" s="167"/>
      <c r="E419" s="167"/>
      <c r="F419" s="167"/>
      <c r="G419" s="167"/>
      <c r="H419" s="167"/>
      <c r="I419" s="167"/>
      <c r="J419" s="167"/>
      <c r="K419" s="167"/>
      <c r="L419" s="167"/>
      <c r="M419" s="167"/>
      <c r="N419" s="167"/>
      <c r="O419" s="167"/>
      <c r="P419" s="167"/>
      <c r="Q419" s="167"/>
      <c r="R419" s="167"/>
      <c r="S419" s="167"/>
      <c r="T419" s="167"/>
      <c r="U419" s="167"/>
      <c r="V419" s="167"/>
      <c r="W419" s="167"/>
      <c r="X419" s="167"/>
      <c r="Y419" s="167"/>
      <c r="Z419" s="167"/>
      <c r="AA419" s="167"/>
    </row>
    <row xmlns:x14ac="http://schemas.microsoft.com/office/spreadsheetml/2009/9/ac" r="420" ht="15.75" x14ac:dyDescent="0.25">
      <c r="A420" s="167"/>
      <c r="B420" s="168"/>
      <c r="C420" s="167"/>
      <c r="D420" s="167"/>
      <c r="E420" s="167"/>
      <c r="F420" s="167"/>
      <c r="G420" s="167"/>
      <c r="H420" s="167"/>
      <c r="I420" s="167"/>
      <c r="J420" s="167"/>
      <c r="K420" s="167"/>
      <c r="L420" s="167"/>
      <c r="M420" s="167"/>
      <c r="N420" s="167"/>
      <c r="O420" s="167"/>
      <c r="P420" s="167"/>
      <c r="Q420" s="167"/>
      <c r="R420" s="167"/>
      <c r="S420" s="167"/>
      <c r="T420" s="167"/>
      <c r="U420" s="167"/>
      <c r="V420" s="167"/>
      <c r="W420" s="167"/>
      <c r="X420" s="167"/>
      <c r="Y420" s="167"/>
      <c r="Z420" s="167"/>
      <c r="AA420" s="167"/>
    </row>
    <row xmlns:x14ac="http://schemas.microsoft.com/office/spreadsheetml/2009/9/ac" r="421" ht="15.75" x14ac:dyDescent="0.25">
      <c r="A421" s="167"/>
      <c r="B421" s="168"/>
      <c r="C421" s="167"/>
      <c r="D421" s="167"/>
      <c r="E421" s="167"/>
      <c r="F421" s="167"/>
      <c r="G421" s="167"/>
      <c r="H421" s="167"/>
      <c r="I421" s="167"/>
      <c r="J421" s="167"/>
      <c r="K421" s="167"/>
      <c r="L421" s="167"/>
      <c r="M421" s="167"/>
      <c r="N421" s="167"/>
      <c r="O421" s="167"/>
      <c r="P421" s="167"/>
      <c r="Q421" s="167"/>
      <c r="R421" s="167"/>
      <c r="S421" s="167"/>
      <c r="T421" s="167"/>
      <c r="U421" s="167"/>
      <c r="V421" s="167"/>
      <c r="W421" s="167"/>
      <c r="X421" s="167"/>
      <c r="Y421" s="167"/>
      <c r="Z421" s="167"/>
      <c r="AA421" s="167"/>
    </row>
    <row xmlns:x14ac="http://schemas.microsoft.com/office/spreadsheetml/2009/9/ac" r="422" ht="15.75" x14ac:dyDescent="0.25">
      <c r="A422" s="167"/>
      <c r="B422" s="168"/>
      <c r="C422" s="167"/>
      <c r="D422" s="167"/>
      <c r="E422" s="167"/>
      <c r="F422" s="167"/>
      <c r="G422" s="167"/>
      <c r="H422" s="167"/>
      <c r="I422" s="167"/>
      <c r="J422" s="167"/>
      <c r="K422" s="167"/>
      <c r="L422" s="167"/>
      <c r="M422" s="167"/>
      <c r="N422" s="167"/>
      <c r="O422" s="167"/>
      <c r="P422" s="167"/>
      <c r="Q422" s="167"/>
      <c r="R422" s="167"/>
      <c r="S422" s="167"/>
      <c r="T422" s="167"/>
      <c r="U422" s="167"/>
      <c r="V422" s="167"/>
      <c r="W422" s="167"/>
      <c r="X422" s="167"/>
      <c r="Y422" s="167"/>
      <c r="Z422" s="167"/>
      <c r="AA422" s="167"/>
    </row>
    <row xmlns:x14ac="http://schemas.microsoft.com/office/spreadsheetml/2009/9/ac" r="423" ht="15.75" x14ac:dyDescent="0.25">
      <c r="A423" s="167"/>
      <c r="B423" s="168"/>
      <c r="C423" s="167"/>
      <c r="D423" s="167"/>
      <c r="E423" s="167"/>
      <c r="F423" s="167"/>
      <c r="G423" s="167"/>
      <c r="H423" s="167"/>
      <c r="I423" s="167"/>
      <c r="J423" s="167"/>
      <c r="K423" s="167"/>
      <c r="L423" s="167"/>
      <c r="M423" s="167"/>
      <c r="N423" s="167"/>
      <c r="O423" s="167"/>
      <c r="P423" s="167"/>
      <c r="Q423" s="167"/>
      <c r="R423" s="167"/>
      <c r="S423" s="167"/>
      <c r="T423" s="167"/>
      <c r="U423" s="167"/>
      <c r="V423" s="167"/>
      <c r="W423" s="167"/>
      <c r="X423" s="167"/>
      <c r="Y423" s="167"/>
      <c r="Z423" s="167"/>
      <c r="AA423" s="167"/>
    </row>
    <row xmlns:x14ac="http://schemas.microsoft.com/office/spreadsheetml/2009/9/ac" r="424" ht="15.75" x14ac:dyDescent="0.25">
      <c r="A424" s="167"/>
      <c r="B424" s="168"/>
      <c r="C424" s="167"/>
      <c r="D424" s="167"/>
      <c r="E424" s="167"/>
      <c r="F424" s="167"/>
      <c r="G424" s="167"/>
      <c r="H424" s="167"/>
      <c r="I424" s="167"/>
      <c r="J424" s="167"/>
      <c r="K424" s="167"/>
      <c r="L424" s="167"/>
      <c r="M424" s="167"/>
      <c r="N424" s="167"/>
      <c r="O424" s="167"/>
      <c r="P424" s="167"/>
      <c r="Q424" s="167"/>
      <c r="R424" s="167"/>
      <c r="S424" s="167"/>
      <c r="T424" s="167"/>
      <c r="U424" s="167"/>
      <c r="V424" s="167"/>
      <c r="W424" s="167"/>
      <c r="X424" s="167"/>
      <c r="Y424" s="167"/>
      <c r="Z424" s="167"/>
      <c r="AA424" s="167"/>
    </row>
    <row xmlns:x14ac="http://schemas.microsoft.com/office/spreadsheetml/2009/9/ac" r="425" ht="15.75" x14ac:dyDescent="0.25">
      <c r="A425" s="167"/>
      <c r="B425" s="168"/>
      <c r="C425" s="167"/>
      <c r="D425" s="167"/>
      <c r="E425" s="167"/>
      <c r="F425" s="167"/>
      <c r="G425" s="167"/>
      <c r="H425" s="167"/>
      <c r="I425" s="167"/>
      <c r="J425" s="167"/>
      <c r="K425" s="167"/>
      <c r="L425" s="167"/>
      <c r="M425" s="167"/>
      <c r="N425" s="167"/>
      <c r="O425" s="167"/>
      <c r="P425" s="167"/>
      <c r="Q425" s="167"/>
      <c r="R425" s="167"/>
      <c r="S425" s="167"/>
      <c r="T425" s="167"/>
      <c r="U425" s="167"/>
      <c r="V425" s="167"/>
      <c r="W425" s="167"/>
      <c r="X425" s="167"/>
      <c r="Y425" s="167"/>
      <c r="Z425" s="167"/>
      <c r="AA425" s="167"/>
    </row>
    <row xmlns:x14ac="http://schemas.microsoft.com/office/spreadsheetml/2009/9/ac" r="426" ht="15.75" x14ac:dyDescent="0.25">
      <c r="A426" s="167"/>
      <c r="B426" s="168"/>
      <c r="C426" s="167"/>
      <c r="D426" s="167"/>
      <c r="E426" s="167"/>
      <c r="F426" s="167"/>
      <c r="G426" s="167"/>
      <c r="H426" s="167"/>
      <c r="I426" s="167"/>
      <c r="J426" s="167"/>
      <c r="K426" s="167"/>
      <c r="L426" s="167"/>
      <c r="M426" s="167"/>
      <c r="N426" s="167"/>
      <c r="O426" s="167"/>
      <c r="P426" s="167"/>
      <c r="Q426" s="167"/>
      <c r="R426" s="167"/>
      <c r="S426" s="167"/>
      <c r="T426" s="167"/>
      <c r="U426" s="167"/>
      <c r="V426" s="167"/>
      <c r="W426" s="167"/>
      <c r="X426" s="167"/>
      <c r="Y426" s="167"/>
      <c r="Z426" s="167"/>
      <c r="AA426" s="167"/>
    </row>
    <row xmlns:x14ac="http://schemas.microsoft.com/office/spreadsheetml/2009/9/ac" r="427" ht="15.75" x14ac:dyDescent="0.25">
      <c r="A427" s="167"/>
      <c r="B427" s="168"/>
      <c r="C427" s="167"/>
      <c r="D427" s="167"/>
      <c r="E427" s="167"/>
      <c r="F427" s="167"/>
      <c r="G427" s="167"/>
      <c r="H427" s="167"/>
      <c r="I427" s="167"/>
      <c r="J427" s="167"/>
      <c r="K427" s="167"/>
      <c r="L427" s="167"/>
      <c r="M427" s="167"/>
      <c r="N427" s="167"/>
      <c r="O427" s="167"/>
      <c r="P427" s="167"/>
      <c r="Q427" s="167"/>
      <c r="R427" s="167"/>
      <c r="S427" s="167"/>
      <c r="T427" s="167"/>
      <c r="U427" s="167"/>
      <c r="V427" s="167"/>
      <c r="W427" s="167"/>
      <c r="X427" s="167"/>
      <c r="Y427" s="167"/>
      <c r="Z427" s="167"/>
      <c r="AA427" s="167"/>
    </row>
    <row xmlns:x14ac="http://schemas.microsoft.com/office/spreadsheetml/2009/9/ac" r="428" ht="15.75" x14ac:dyDescent="0.25">
      <c r="A428" s="167"/>
      <c r="B428" s="168"/>
      <c r="C428" s="167"/>
      <c r="D428" s="167"/>
      <c r="E428" s="167"/>
      <c r="F428" s="167"/>
      <c r="G428" s="167"/>
      <c r="H428" s="167"/>
      <c r="I428" s="167"/>
      <c r="J428" s="167"/>
      <c r="K428" s="167"/>
      <c r="L428" s="167"/>
      <c r="M428" s="167"/>
      <c r="N428" s="167"/>
      <c r="O428" s="167"/>
      <c r="P428" s="167"/>
      <c r="Q428" s="167"/>
      <c r="R428" s="167"/>
      <c r="S428" s="167"/>
      <c r="T428" s="167"/>
      <c r="U428" s="167"/>
      <c r="V428" s="167"/>
      <c r="W428" s="167"/>
      <c r="X428" s="167"/>
      <c r="Y428" s="167"/>
      <c r="Z428" s="167"/>
      <c r="AA428" s="167"/>
    </row>
    <row xmlns:x14ac="http://schemas.microsoft.com/office/spreadsheetml/2009/9/ac" r="429" ht="15.75" x14ac:dyDescent="0.25">
      <c r="A429" s="167"/>
      <c r="B429" s="168"/>
      <c r="C429" s="167"/>
      <c r="D429" s="167"/>
      <c r="E429" s="167"/>
      <c r="F429" s="167"/>
      <c r="G429" s="167"/>
      <c r="H429" s="167"/>
      <c r="I429" s="167"/>
      <c r="J429" s="167"/>
      <c r="K429" s="167"/>
      <c r="L429" s="167"/>
      <c r="M429" s="167"/>
      <c r="N429" s="167"/>
      <c r="O429" s="167"/>
      <c r="P429" s="167"/>
      <c r="Q429" s="167"/>
      <c r="R429" s="167"/>
      <c r="S429" s="167"/>
      <c r="T429" s="167"/>
      <c r="U429" s="167"/>
      <c r="V429" s="167"/>
      <c r="W429" s="167"/>
      <c r="X429" s="167"/>
      <c r="Y429" s="167"/>
      <c r="Z429" s="167"/>
      <c r="AA429" s="167"/>
    </row>
    <row xmlns:x14ac="http://schemas.microsoft.com/office/spreadsheetml/2009/9/ac" r="430" ht="15.75" x14ac:dyDescent="0.25">
      <c r="A430" s="167"/>
      <c r="B430" s="168"/>
      <c r="C430" s="167"/>
      <c r="D430" s="167"/>
      <c r="E430" s="167"/>
      <c r="F430" s="167"/>
      <c r="G430" s="167"/>
      <c r="H430" s="167"/>
      <c r="I430" s="167"/>
      <c r="J430" s="167"/>
      <c r="K430" s="167"/>
      <c r="L430" s="167"/>
      <c r="M430" s="167"/>
      <c r="N430" s="167"/>
      <c r="O430" s="167"/>
      <c r="P430" s="167"/>
      <c r="Q430" s="167"/>
      <c r="R430" s="167"/>
      <c r="S430" s="167"/>
      <c r="T430" s="167"/>
      <c r="U430" s="167"/>
      <c r="V430" s="167"/>
      <c r="W430" s="167"/>
      <c r="X430" s="167"/>
      <c r="Y430" s="167"/>
      <c r="Z430" s="167"/>
      <c r="AA430" s="167"/>
    </row>
    <row xmlns:x14ac="http://schemas.microsoft.com/office/spreadsheetml/2009/9/ac" r="431" ht="15.75" x14ac:dyDescent="0.25">
      <c r="A431" s="167"/>
      <c r="B431" s="168"/>
      <c r="C431" s="167"/>
      <c r="D431" s="167"/>
      <c r="E431" s="167"/>
      <c r="F431" s="167"/>
      <c r="G431" s="167"/>
      <c r="H431" s="167"/>
      <c r="I431" s="167"/>
      <c r="J431" s="167"/>
      <c r="K431" s="167"/>
      <c r="L431" s="167"/>
      <c r="M431" s="167"/>
      <c r="N431" s="167"/>
      <c r="O431" s="167"/>
      <c r="P431" s="167"/>
      <c r="Q431" s="167"/>
      <c r="R431" s="167"/>
      <c r="S431" s="167"/>
      <c r="T431" s="167"/>
      <c r="U431" s="167"/>
      <c r="V431" s="167"/>
      <c r="W431" s="167"/>
      <c r="X431" s="167"/>
      <c r="Y431" s="167"/>
      <c r="Z431" s="167"/>
      <c r="AA431" s="167"/>
    </row>
    <row xmlns:x14ac="http://schemas.microsoft.com/office/spreadsheetml/2009/9/ac" r="432" ht="15.75" x14ac:dyDescent="0.25">
      <c r="A432" s="167"/>
      <c r="B432" s="168"/>
      <c r="C432" s="167"/>
      <c r="D432" s="167"/>
      <c r="E432" s="167"/>
      <c r="F432" s="167"/>
      <c r="G432" s="167"/>
      <c r="H432" s="167"/>
      <c r="I432" s="167"/>
      <c r="J432" s="167"/>
      <c r="K432" s="167"/>
      <c r="L432" s="167"/>
      <c r="M432" s="167"/>
      <c r="N432" s="167"/>
      <c r="O432" s="167"/>
      <c r="P432" s="167"/>
      <c r="Q432" s="167"/>
      <c r="R432" s="167"/>
      <c r="S432" s="167"/>
      <c r="T432" s="167"/>
      <c r="U432" s="167"/>
      <c r="V432" s="167"/>
      <c r="W432" s="167"/>
      <c r="X432" s="167"/>
      <c r="Y432" s="167"/>
      <c r="Z432" s="167"/>
      <c r="AA432" s="167"/>
    </row>
    <row xmlns:x14ac="http://schemas.microsoft.com/office/spreadsheetml/2009/9/ac" r="433" ht="15.75" x14ac:dyDescent="0.25">
      <c r="A433" s="167"/>
      <c r="B433" s="168"/>
      <c r="C433" s="167"/>
      <c r="D433" s="167"/>
      <c r="E433" s="167"/>
      <c r="F433" s="167"/>
      <c r="G433" s="167"/>
      <c r="H433" s="167"/>
      <c r="I433" s="167"/>
      <c r="J433" s="167"/>
      <c r="K433" s="167"/>
      <c r="L433" s="167"/>
      <c r="M433" s="167"/>
      <c r="N433" s="167"/>
      <c r="O433" s="167"/>
      <c r="P433" s="167"/>
      <c r="Q433" s="167"/>
      <c r="R433" s="167"/>
      <c r="S433" s="167"/>
      <c r="T433" s="167"/>
      <c r="U433" s="167"/>
      <c r="V433" s="167"/>
      <c r="W433" s="167"/>
      <c r="X433" s="167"/>
      <c r="Y433" s="167"/>
      <c r="Z433" s="167"/>
      <c r="AA433" s="167"/>
    </row>
    <row xmlns:x14ac="http://schemas.microsoft.com/office/spreadsheetml/2009/9/ac" r="434" ht="15.75" x14ac:dyDescent="0.25">
      <c r="A434" s="167"/>
      <c r="B434" s="168"/>
      <c r="C434" s="167"/>
      <c r="D434" s="167"/>
      <c r="E434" s="167"/>
      <c r="F434" s="167"/>
      <c r="G434" s="167"/>
      <c r="H434" s="167"/>
      <c r="I434" s="167"/>
      <c r="J434" s="167"/>
      <c r="K434" s="167"/>
      <c r="L434" s="167"/>
      <c r="M434" s="167"/>
      <c r="N434" s="167"/>
      <c r="O434" s="167"/>
      <c r="P434" s="167"/>
      <c r="Q434" s="167"/>
      <c r="R434" s="167"/>
      <c r="S434" s="167"/>
      <c r="T434" s="167"/>
      <c r="U434" s="167"/>
      <c r="V434" s="167"/>
      <c r="W434" s="167"/>
      <c r="X434" s="167"/>
      <c r="Y434" s="167"/>
      <c r="Z434" s="167"/>
      <c r="AA434" s="167"/>
    </row>
    <row xmlns:x14ac="http://schemas.microsoft.com/office/spreadsheetml/2009/9/ac" r="435" ht="15.75" x14ac:dyDescent="0.25">
      <c r="A435" s="167"/>
      <c r="B435" s="168"/>
      <c r="C435" s="167"/>
      <c r="D435" s="167"/>
      <c r="E435" s="167"/>
      <c r="F435" s="167"/>
      <c r="G435" s="167"/>
      <c r="H435" s="167"/>
      <c r="I435" s="167"/>
      <c r="J435" s="167"/>
      <c r="K435" s="167"/>
      <c r="L435" s="167"/>
      <c r="M435" s="167"/>
      <c r="N435" s="167"/>
      <c r="O435" s="167"/>
      <c r="P435" s="167"/>
      <c r="Q435" s="167"/>
      <c r="R435" s="167"/>
      <c r="S435" s="167"/>
      <c r="T435" s="167"/>
      <c r="U435" s="167"/>
      <c r="V435" s="167"/>
      <c r="W435" s="167"/>
      <c r="X435" s="167"/>
      <c r="Y435" s="167"/>
      <c r="Z435" s="167"/>
      <c r="AA435" s="167"/>
    </row>
    <row xmlns:x14ac="http://schemas.microsoft.com/office/spreadsheetml/2009/9/ac" r="436" ht="15.75" x14ac:dyDescent="0.25">
      <c r="A436" s="167"/>
      <c r="B436" s="168"/>
      <c r="C436" s="167"/>
      <c r="D436" s="167"/>
      <c r="E436" s="167"/>
      <c r="F436" s="167"/>
      <c r="G436" s="167"/>
      <c r="H436" s="167"/>
      <c r="I436" s="167"/>
      <c r="J436" s="167"/>
      <c r="K436" s="167"/>
      <c r="L436" s="167"/>
      <c r="M436" s="167"/>
      <c r="N436" s="167"/>
      <c r="O436" s="167"/>
      <c r="P436" s="167"/>
      <c r="Q436" s="167"/>
      <c r="R436" s="167"/>
      <c r="S436" s="167"/>
      <c r="T436" s="167"/>
      <c r="U436" s="167"/>
      <c r="V436" s="167"/>
      <c r="W436" s="167"/>
      <c r="X436" s="167"/>
      <c r="Y436" s="167"/>
      <c r="Z436" s="167"/>
      <c r="AA436" s="167"/>
    </row>
    <row xmlns:x14ac="http://schemas.microsoft.com/office/spreadsheetml/2009/9/ac" r="437" ht="15.75" x14ac:dyDescent="0.25">
      <c r="A437" s="167"/>
      <c r="B437" s="168"/>
      <c r="C437" s="167"/>
      <c r="D437" s="167"/>
      <c r="E437" s="167"/>
      <c r="F437" s="167"/>
      <c r="G437" s="167"/>
      <c r="H437" s="167"/>
      <c r="I437" s="167"/>
      <c r="J437" s="167"/>
      <c r="K437" s="167"/>
      <c r="L437" s="167"/>
      <c r="M437" s="167"/>
      <c r="N437" s="167"/>
      <c r="O437" s="167"/>
      <c r="P437" s="167"/>
      <c r="Q437" s="167"/>
      <c r="R437" s="167"/>
      <c r="S437" s="167"/>
      <c r="T437" s="167"/>
      <c r="U437" s="167"/>
      <c r="V437" s="167"/>
      <c r="W437" s="167"/>
      <c r="X437" s="167"/>
      <c r="Y437" s="167"/>
      <c r="Z437" s="167"/>
      <c r="AA437" s="167"/>
    </row>
    <row xmlns:x14ac="http://schemas.microsoft.com/office/spreadsheetml/2009/9/ac" r="438" ht="15.75" x14ac:dyDescent="0.25">
      <c r="A438" s="167"/>
      <c r="B438" s="168"/>
      <c r="C438" s="167"/>
      <c r="D438" s="167"/>
      <c r="E438" s="167"/>
      <c r="F438" s="167"/>
      <c r="G438" s="167"/>
      <c r="H438" s="167"/>
      <c r="I438" s="167"/>
      <c r="J438" s="167"/>
      <c r="K438" s="167"/>
      <c r="L438" s="167"/>
      <c r="M438" s="167"/>
      <c r="N438" s="167"/>
      <c r="O438" s="167"/>
      <c r="P438" s="167"/>
      <c r="Q438" s="167"/>
      <c r="R438" s="167"/>
      <c r="S438" s="167"/>
      <c r="T438" s="167"/>
      <c r="U438" s="167"/>
      <c r="V438" s="167"/>
      <c r="W438" s="167"/>
      <c r="X438" s="167"/>
      <c r="Y438" s="167"/>
      <c r="Z438" s="167"/>
      <c r="AA438" s="167"/>
    </row>
    <row xmlns:x14ac="http://schemas.microsoft.com/office/spreadsheetml/2009/9/ac" r="439" ht="15.75" x14ac:dyDescent="0.25">
      <c r="A439" s="167"/>
      <c r="B439" s="168"/>
      <c r="C439" s="167"/>
      <c r="D439" s="167"/>
      <c r="E439" s="167"/>
      <c r="F439" s="167"/>
      <c r="G439" s="167"/>
      <c r="H439" s="167"/>
      <c r="I439" s="167"/>
      <c r="J439" s="167"/>
      <c r="K439" s="167"/>
      <c r="L439" s="167"/>
      <c r="M439" s="167"/>
      <c r="N439" s="167"/>
      <c r="O439" s="167"/>
      <c r="P439" s="167"/>
      <c r="Q439" s="167"/>
      <c r="R439" s="167"/>
      <c r="S439" s="167"/>
      <c r="T439" s="167"/>
      <c r="U439" s="167"/>
      <c r="V439" s="167"/>
      <c r="W439" s="167"/>
      <c r="X439" s="167"/>
      <c r="Y439" s="167"/>
      <c r="Z439" s="167"/>
      <c r="AA439" s="167"/>
    </row>
    <row xmlns:x14ac="http://schemas.microsoft.com/office/spreadsheetml/2009/9/ac" r="440" ht="15.75" x14ac:dyDescent="0.25">
      <c r="A440" s="167"/>
      <c r="B440" s="168"/>
      <c r="C440" s="167"/>
      <c r="D440" s="167"/>
      <c r="E440" s="167"/>
      <c r="F440" s="167"/>
      <c r="G440" s="167"/>
      <c r="H440" s="167"/>
      <c r="I440" s="167"/>
      <c r="J440" s="167"/>
      <c r="K440" s="167"/>
      <c r="L440" s="167"/>
      <c r="M440" s="167"/>
      <c r="N440" s="167"/>
      <c r="O440" s="167"/>
      <c r="P440" s="167"/>
      <c r="Q440" s="167"/>
      <c r="R440" s="167"/>
      <c r="S440" s="167"/>
      <c r="T440" s="167"/>
      <c r="U440" s="167"/>
      <c r="V440" s="167"/>
      <c r="W440" s="167"/>
      <c r="X440" s="167"/>
      <c r="Y440" s="167"/>
      <c r="Z440" s="167"/>
      <c r="AA440" s="167"/>
    </row>
    <row xmlns:x14ac="http://schemas.microsoft.com/office/spreadsheetml/2009/9/ac" r="441" ht="15.75" x14ac:dyDescent="0.25">
      <c r="A441" s="167"/>
      <c r="B441" s="168"/>
      <c r="C441" s="167"/>
      <c r="D441" s="167"/>
      <c r="E441" s="167"/>
      <c r="F441" s="167"/>
      <c r="G441" s="167"/>
      <c r="H441" s="167"/>
      <c r="I441" s="167"/>
      <c r="J441" s="167"/>
      <c r="K441" s="167"/>
      <c r="L441" s="167"/>
      <c r="M441" s="167"/>
      <c r="N441" s="167"/>
      <c r="O441" s="167"/>
      <c r="P441" s="167"/>
      <c r="Q441" s="167"/>
      <c r="R441" s="167"/>
      <c r="S441" s="167"/>
      <c r="T441" s="167"/>
      <c r="U441" s="167"/>
      <c r="V441" s="167"/>
      <c r="W441" s="167"/>
      <c r="X441" s="167"/>
      <c r="Y441" s="167"/>
      <c r="Z441" s="167"/>
      <c r="AA441" s="167"/>
    </row>
    <row xmlns:x14ac="http://schemas.microsoft.com/office/spreadsheetml/2009/9/ac" r="442" ht="15.75" x14ac:dyDescent="0.25">
      <c r="A442" s="167"/>
      <c r="B442" s="168"/>
      <c r="C442" s="167"/>
      <c r="D442" s="167"/>
      <c r="E442" s="167"/>
      <c r="F442" s="167"/>
      <c r="G442" s="167"/>
      <c r="H442" s="167"/>
      <c r="I442" s="167"/>
      <c r="J442" s="167"/>
      <c r="K442" s="167"/>
      <c r="L442" s="167"/>
      <c r="M442" s="167"/>
      <c r="N442" s="167"/>
      <c r="O442" s="167"/>
      <c r="P442" s="167"/>
      <c r="Q442" s="167"/>
      <c r="R442" s="167"/>
      <c r="S442" s="167"/>
      <c r="T442" s="167"/>
      <c r="U442" s="167"/>
      <c r="V442" s="167"/>
      <c r="W442" s="167"/>
      <c r="X442" s="167"/>
      <c r="Y442" s="167"/>
      <c r="Z442" s="167"/>
      <c r="AA442" s="167"/>
    </row>
    <row xmlns:x14ac="http://schemas.microsoft.com/office/spreadsheetml/2009/9/ac" r="443" ht="15.75" x14ac:dyDescent="0.25">
      <c r="A443" s="167"/>
      <c r="B443" s="168"/>
      <c r="C443" s="167"/>
      <c r="D443" s="167"/>
      <c r="E443" s="167"/>
      <c r="F443" s="167"/>
      <c r="G443" s="167"/>
      <c r="H443" s="167"/>
      <c r="I443" s="167"/>
      <c r="J443" s="167"/>
      <c r="K443" s="167"/>
      <c r="L443" s="167"/>
      <c r="M443" s="167"/>
      <c r="N443" s="167"/>
      <c r="O443" s="167"/>
      <c r="P443" s="167"/>
      <c r="Q443" s="167"/>
      <c r="R443" s="167"/>
      <c r="S443" s="167"/>
      <c r="T443" s="167"/>
      <c r="U443" s="167"/>
      <c r="V443" s="167"/>
      <c r="W443" s="167"/>
      <c r="X443" s="167"/>
      <c r="Y443" s="167"/>
      <c r="Z443" s="167"/>
      <c r="AA443" s="167"/>
    </row>
    <row xmlns:x14ac="http://schemas.microsoft.com/office/spreadsheetml/2009/9/ac" r="444" ht="15.75" x14ac:dyDescent="0.25">
      <c r="A444" s="167"/>
      <c r="B444" s="168"/>
      <c r="C444" s="167"/>
      <c r="D444" s="167"/>
      <c r="E444" s="167"/>
      <c r="F444" s="167"/>
      <c r="G444" s="167"/>
      <c r="H444" s="167"/>
      <c r="I444" s="167"/>
      <c r="J444" s="167"/>
      <c r="K444" s="167"/>
      <c r="L444" s="167"/>
      <c r="M444" s="167"/>
      <c r="N444" s="167"/>
      <c r="O444" s="167"/>
      <c r="P444" s="167"/>
      <c r="Q444" s="167"/>
      <c r="R444" s="167"/>
      <c r="S444" s="167"/>
      <c r="T444" s="167"/>
      <c r="U444" s="167"/>
      <c r="V444" s="167"/>
      <c r="W444" s="167"/>
      <c r="X444" s="167"/>
      <c r="Y444" s="167"/>
      <c r="Z444" s="167"/>
      <c r="AA444" s="167"/>
    </row>
    <row xmlns:x14ac="http://schemas.microsoft.com/office/spreadsheetml/2009/9/ac" r="445" ht="15.75" x14ac:dyDescent="0.25">
      <c r="A445" s="167"/>
      <c r="B445" s="168"/>
      <c r="C445" s="167"/>
      <c r="D445" s="167"/>
      <c r="E445" s="167"/>
      <c r="F445" s="167"/>
      <c r="G445" s="167"/>
      <c r="H445" s="167"/>
      <c r="I445" s="167"/>
      <c r="J445" s="167"/>
      <c r="K445" s="167"/>
      <c r="L445" s="167"/>
      <c r="M445" s="167"/>
      <c r="N445" s="167"/>
      <c r="O445" s="167"/>
      <c r="P445" s="167"/>
      <c r="Q445" s="167"/>
      <c r="R445" s="167"/>
      <c r="S445" s="167"/>
      <c r="T445" s="167"/>
      <c r="U445" s="167"/>
      <c r="V445" s="167"/>
      <c r="W445" s="167"/>
      <c r="X445" s="167"/>
      <c r="Y445" s="167"/>
      <c r="Z445" s="167"/>
      <c r="AA445" s="167"/>
    </row>
    <row xmlns:x14ac="http://schemas.microsoft.com/office/spreadsheetml/2009/9/ac" r="446" ht="15.75" x14ac:dyDescent="0.25">
      <c r="A446" s="167"/>
      <c r="B446" s="168"/>
      <c r="C446" s="167"/>
      <c r="D446" s="167"/>
      <c r="E446" s="167"/>
      <c r="F446" s="167"/>
      <c r="G446" s="167"/>
      <c r="H446" s="167"/>
      <c r="I446" s="167"/>
      <c r="J446" s="167"/>
      <c r="K446" s="167"/>
      <c r="L446" s="167"/>
      <c r="M446" s="167"/>
      <c r="N446" s="167"/>
      <c r="O446" s="167"/>
      <c r="P446" s="167"/>
      <c r="Q446" s="167"/>
      <c r="R446" s="167"/>
      <c r="S446" s="167"/>
      <c r="T446" s="167"/>
      <c r="U446" s="167"/>
      <c r="V446" s="167"/>
      <c r="W446" s="167"/>
      <c r="X446" s="167"/>
      <c r="Y446" s="167"/>
      <c r="Z446" s="167"/>
      <c r="AA446" s="167"/>
    </row>
    <row xmlns:x14ac="http://schemas.microsoft.com/office/spreadsheetml/2009/9/ac" r="447" ht="15.75" x14ac:dyDescent="0.25">
      <c r="A447" s="167"/>
      <c r="B447" s="168"/>
      <c r="C447" s="167"/>
      <c r="D447" s="167"/>
      <c r="E447" s="167"/>
      <c r="F447" s="167"/>
      <c r="G447" s="167"/>
      <c r="H447" s="167"/>
      <c r="I447" s="167"/>
      <c r="J447" s="167"/>
      <c r="K447" s="167"/>
      <c r="L447" s="167"/>
      <c r="M447" s="167"/>
      <c r="N447" s="167"/>
      <c r="O447" s="167"/>
      <c r="P447" s="167"/>
      <c r="Q447" s="167"/>
      <c r="R447" s="167"/>
      <c r="S447" s="167"/>
      <c r="T447" s="167"/>
      <c r="U447" s="167"/>
      <c r="V447" s="167"/>
      <c r="W447" s="167"/>
      <c r="X447" s="167"/>
      <c r="Y447" s="167"/>
      <c r="Z447" s="167"/>
      <c r="AA447" s="167"/>
    </row>
    <row xmlns:x14ac="http://schemas.microsoft.com/office/spreadsheetml/2009/9/ac" r="448" ht="15.75" x14ac:dyDescent="0.25">
      <c r="A448" s="167"/>
      <c r="B448" s="168"/>
      <c r="C448" s="167"/>
      <c r="D448" s="167"/>
      <c r="E448" s="167"/>
      <c r="F448" s="167"/>
      <c r="G448" s="167"/>
      <c r="H448" s="167"/>
      <c r="I448" s="167"/>
      <c r="J448" s="167"/>
      <c r="K448" s="167"/>
      <c r="L448" s="167"/>
      <c r="M448" s="167"/>
      <c r="N448" s="167"/>
      <c r="O448" s="167"/>
      <c r="P448" s="167"/>
      <c r="Q448" s="167"/>
      <c r="R448" s="167"/>
      <c r="S448" s="167"/>
      <c r="T448" s="167"/>
      <c r="U448" s="167"/>
      <c r="V448" s="167"/>
      <c r="W448" s="167"/>
      <c r="X448" s="167"/>
      <c r="Y448" s="167"/>
      <c r="Z448" s="167"/>
      <c r="AA448" s="167"/>
    </row>
    <row xmlns:x14ac="http://schemas.microsoft.com/office/spreadsheetml/2009/9/ac" r="449" ht="15.75" x14ac:dyDescent="0.25">
      <c r="A449" s="167"/>
      <c r="B449" s="168"/>
      <c r="C449" s="167"/>
      <c r="D449" s="167"/>
      <c r="E449" s="167"/>
      <c r="F449" s="167"/>
      <c r="G449" s="167"/>
      <c r="H449" s="167"/>
      <c r="I449" s="167"/>
      <c r="J449" s="167"/>
      <c r="K449" s="167"/>
      <c r="L449" s="167"/>
      <c r="M449" s="167"/>
      <c r="N449" s="167"/>
      <c r="O449" s="167"/>
      <c r="P449" s="167"/>
      <c r="Q449" s="167"/>
      <c r="R449" s="167"/>
      <c r="S449" s="167"/>
      <c r="T449" s="167"/>
      <c r="U449" s="167"/>
      <c r="V449" s="167"/>
      <c r="W449" s="167"/>
      <c r="X449" s="167"/>
      <c r="Y449" s="167"/>
      <c r="Z449" s="167"/>
      <c r="AA449" s="167"/>
    </row>
    <row xmlns:x14ac="http://schemas.microsoft.com/office/spreadsheetml/2009/9/ac" r="450" ht="15.75" x14ac:dyDescent="0.25">
      <c r="A450" s="167"/>
      <c r="B450" s="168"/>
      <c r="C450" s="167"/>
      <c r="D450" s="167"/>
      <c r="E450" s="167"/>
      <c r="F450" s="167"/>
      <c r="G450" s="167"/>
      <c r="H450" s="167"/>
      <c r="I450" s="167"/>
      <c r="J450" s="167"/>
      <c r="K450" s="167"/>
      <c r="L450" s="167"/>
      <c r="M450" s="167"/>
      <c r="N450" s="167"/>
      <c r="O450" s="167"/>
      <c r="P450" s="167"/>
      <c r="Q450" s="167"/>
      <c r="R450" s="167"/>
      <c r="S450" s="167"/>
      <c r="T450" s="167"/>
      <c r="U450" s="167"/>
      <c r="V450" s="167"/>
      <c r="W450" s="167"/>
      <c r="X450" s="167"/>
      <c r="Y450" s="167"/>
      <c r="Z450" s="167"/>
      <c r="AA450" s="167"/>
    </row>
    <row xmlns:x14ac="http://schemas.microsoft.com/office/spreadsheetml/2009/9/ac" r="451" ht="15.75" x14ac:dyDescent="0.25">
      <c r="A451" s="167"/>
      <c r="B451" s="168"/>
      <c r="C451" s="167"/>
      <c r="D451" s="167"/>
      <c r="E451" s="167"/>
      <c r="F451" s="167"/>
      <c r="G451" s="167"/>
      <c r="H451" s="167"/>
      <c r="I451" s="167"/>
      <c r="J451" s="167"/>
      <c r="K451" s="167"/>
      <c r="L451" s="167"/>
      <c r="M451" s="167"/>
      <c r="N451" s="167"/>
      <c r="O451" s="167"/>
      <c r="P451" s="167"/>
      <c r="Q451" s="167"/>
      <c r="R451" s="167"/>
      <c r="S451" s="167"/>
      <c r="T451" s="167"/>
      <c r="U451" s="167"/>
      <c r="V451" s="167"/>
      <c r="W451" s="167"/>
      <c r="X451" s="167"/>
      <c r="Y451" s="167"/>
      <c r="Z451" s="167"/>
      <c r="AA451" s="167"/>
    </row>
    <row xmlns:x14ac="http://schemas.microsoft.com/office/spreadsheetml/2009/9/ac" r="452" ht="15.75" x14ac:dyDescent="0.25">
      <c r="A452" s="167"/>
      <c r="B452" s="168"/>
      <c r="C452" s="167"/>
      <c r="D452" s="167"/>
      <c r="E452" s="167"/>
      <c r="F452" s="167"/>
      <c r="G452" s="167"/>
      <c r="H452" s="167"/>
      <c r="I452" s="167"/>
      <c r="J452" s="167"/>
      <c r="K452" s="167"/>
      <c r="L452" s="167"/>
      <c r="M452" s="167"/>
      <c r="N452" s="167"/>
      <c r="O452" s="167"/>
      <c r="P452" s="167"/>
      <c r="Q452" s="167"/>
      <c r="R452" s="167"/>
      <c r="S452" s="167"/>
      <c r="T452" s="167"/>
      <c r="U452" s="167"/>
      <c r="V452" s="167"/>
      <c r="W452" s="167"/>
      <c r="X452" s="167"/>
      <c r="Y452" s="167"/>
      <c r="Z452" s="167"/>
      <c r="AA452" s="167"/>
    </row>
    <row xmlns:x14ac="http://schemas.microsoft.com/office/spreadsheetml/2009/9/ac" r="453" ht="15.75" x14ac:dyDescent="0.25">
      <c r="A453" s="167"/>
      <c r="B453" s="168"/>
      <c r="C453" s="167"/>
      <c r="D453" s="167"/>
      <c r="E453" s="167"/>
      <c r="F453" s="167"/>
      <c r="G453" s="167"/>
      <c r="H453" s="167"/>
      <c r="I453" s="167"/>
      <c r="J453" s="167"/>
      <c r="K453" s="167"/>
      <c r="L453" s="167"/>
      <c r="M453" s="167"/>
      <c r="N453" s="167"/>
      <c r="O453" s="167"/>
      <c r="P453" s="167"/>
      <c r="Q453" s="167"/>
      <c r="R453" s="167"/>
      <c r="S453" s="167"/>
      <c r="T453" s="167"/>
      <c r="U453" s="167"/>
      <c r="V453" s="167"/>
      <c r="W453" s="167"/>
      <c r="X453" s="167"/>
      <c r="Y453" s="167"/>
      <c r="Z453" s="167"/>
      <c r="AA453" s="167"/>
    </row>
    <row xmlns:x14ac="http://schemas.microsoft.com/office/spreadsheetml/2009/9/ac" r="454" ht="15.75" x14ac:dyDescent="0.25">
      <c r="A454" s="167"/>
      <c r="B454" s="168"/>
      <c r="C454" s="167"/>
      <c r="D454" s="167"/>
      <c r="E454" s="167"/>
      <c r="F454" s="167"/>
      <c r="G454" s="167"/>
      <c r="H454" s="167"/>
      <c r="I454" s="167"/>
      <c r="J454" s="167"/>
      <c r="K454" s="167"/>
      <c r="L454" s="167"/>
      <c r="M454" s="167"/>
      <c r="N454" s="167"/>
      <c r="O454" s="167"/>
      <c r="P454" s="167"/>
      <c r="Q454" s="167"/>
      <c r="R454" s="167"/>
      <c r="S454" s="167"/>
      <c r="T454" s="167"/>
      <c r="U454" s="167"/>
      <c r="V454" s="167"/>
      <c r="W454" s="167"/>
      <c r="X454" s="167"/>
      <c r="Y454" s="167"/>
      <c r="Z454" s="167"/>
      <c r="AA454" s="167"/>
    </row>
    <row xmlns:x14ac="http://schemas.microsoft.com/office/spreadsheetml/2009/9/ac" r="455" ht="15.75" x14ac:dyDescent="0.25">
      <c r="A455" s="167"/>
      <c r="B455" s="168"/>
      <c r="C455" s="167"/>
      <c r="D455" s="167"/>
      <c r="E455" s="167"/>
      <c r="F455" s="167"/>
      <c r="G455" s="167"/>
      <c r="H455" s="167"/>
      <c r="I455" s="167"/>
      <c r="J455" s="167"/>
      <c r="K455" s="167"/>
      <c r="L455" s="167"/>
      <c r="M455" s="167"/>
      <c r="N455" s="167"/>
      <c r="O455" s="167"/>
      <c r="P455" s="167"/>
      <c r="Q455" s="167"/>
      <c r="R455" s="167"/>
      <c r="S455" s="167"/>
      <c r="T455" s="167"/>
      <c r="U455" s="167"/>
      <c r="V455" s="167"/>
      <c r="W455" s="167"/>
      <c r="X455" s="167"/>
      <c r="Y455" s="167"/>
      <c r="Z455" s="167"/>
      <c r="AA455" s="167"/>
    </row>
    <row xmlns:x14ac="http://schemas.microsoft.com/office/spreadsheetml/2009/9/ac" r="456" ht="15.75" x14ac:dyDescent="0.25">
      <c r="A456" s="167"/>
      <c r="B456" s="168"/>
      <c r="C456" s="167"/>
      <c r="D456" s="167"/>
      <c r="E456" s="167"/>
      <c r="F456" s="167"/>
      <c r="G456" s="167"/>
      <c r="H456" s="167"/>
      <c r="I456" s="167"/>
      <c r="J456" s="167"/>
      <c r="K456" s="167"/>
      <c r="L456" s="167"/>
      <c r="M456" s="167"/>
      <c r="N456" s="167"/>
      <c r="O456" s="167"/>
      <c r="P456" s="167"/>
      <c r="Q456" s="167"/>
      <c r="R456" s="167"/>
      <c r="S456" s="167"/>
      <c r="T456" s="167"/>
      <c r="U456" s="167"/>
      <c r="V456" s="167"/>
      <c r="W456" s="167"/>
      <c r="X456" s="167"/>
      <c r="Y456" s="167"/>
      <c r="Z456" s="167"/>
      <c r="AA456" s="167"/>
    </row>
    <row xmlns:x14ac="http://schemas.microsoft.com/office/spreadsheetml/2009/9/ac" r="457" ht="15.75" x14ac:dyDescent="0.25">
      <c r="A457" s="167"/>
      <c r="B457" s="168"/>
      <c r="C457" s="167"/>
      <c r="D457" s="167"/>
      <c r="E457" s="167"/>
      <c r="F457" s="167"/>
      <c r="G457" s="167"/>
      <c r="H457" s="167"/>
      <c r="I457" s="167"/>
      <c r="J457" s="167"/>
      <c r="K457" s="167"/>
      <c r="L457" s="167"/>
      <c r="M457" s="167"/>
      <c r="N457" s="167"/>
      <c r="O457" s="167"/>
      <c r="P457" s="167"/>
      <c r="Q457" s="167"/>
      <c r="R457" s="167"/>
      <c r="S457" s="167"/>
      <c r="T457" s="167"/>
      <c r="U457" s="167"/>
      <c r="V457" s="167"/>
      <c r="W457" s="167"/>
      <c r="X457" s="167"/>
      <c r="Y457" s="167"/>
      <c r="Z457" s="167"/>
      <c r="AA457" s="167"/>
    </row>
    <row xmlns:x14ac="http://schemas.microsoft.com/office/spreadsheetml/2009/9/ac" r="458" ht="15.75" x14ac:dyDescent="0.25">
      <c r="A458" s="167"/>
      <c r="B458" s="168"/>
      <c r="C458" s="167"/>
      <c r="D458" s="167"/>
      <c r="E458" s="167"/>
      <c r="F458" s="167"/>
      <c r="G458" s="167"/>
      <c r="H458" s="167"/>
      <c r="I458" s="167"/>
      <c r="J458" s="167"/>
      <c r="K458" s="167"/>
      <c r="L458" s="167"/>
      <c r="M458" s="167"/>
      <c r="N458" s="167"/>
      <c r="O458" s="167"/>
      <c r="P458" s="167"/>
      <c r="Q458" s="167"/>
      <c r="R458" s="167"/>
      <c r="S458" s="167"/>
      <c r="T458" s="167"/>
      <c r="U458" s="167"/>
      <c r="V458" s="167"/>
      <c r="W458" s="167"/>
      <c r="X458" s="167"/>
      <c r="Y458" s="167"/>
      <c r="Z458" s="167"/>
      <c r="AA458" s="167"/>
    </row>
    <row xmlns:x14ac="http://schemas.microsoft.com/office/spreadsheetml/2009/9/ac" r="459" ht="15.75" x14ac:dyDescent="0.25">
      <c r="A459" s="167"/>
      <c r="B459" s="168"/>
      <c r="C459" s="167"/>
      <c r="D459" s="167"/>
      <c r="E459" s="167"/>
      <c r="F459" s="167"/>
      <c r="G459" s="167"/>
      <c r="H459" s="167"/>
      <c r="I459" s="167"/>
      <c r="J459" s="167"/>
      <c r="K459" s="167"/>
      <c r="L459" s="167"/>
      <c r="M459" s="167"/>
      <c r="N459" s="167"/>
      <c r="O459" s="167"/>
      <c r="P459" s="167"/>
      <c r="Q459" s="167"/>
      <c r="R459" s="167"/>
      <c r="S459" s="167"/>
      <c r="T459" s="167"/>
      <c r="U459" s="167"/>
      <c r="V459" s="167"/>
      <c r="W459" s="167"/>
      <c r="X459" s="167"/>
      <c r="Y459" s="167"/>
      <c r="Z459" s="167"/>
      <c r="AA459" s="167"/>
    </row>
    <row xmlns:x14ac="http://schemas.microsoft.com/office/spreadsheetml/2009/9/ac" r="460" ht="15.75" x14ac:dyDescent="0.25">
      <c r="A460" s="167"/>
      <c r="B460" s="168"/>
      <c r="C460" s="167"/>
      <c r="D460" s="167"/>
      <c r="E460" s="167"/>
      <c r="F460" s="167"/>
      <c r="G460" s="167"/>
      <c r="H460" s="167"/>
      <c r="I460" s="167"/>
      <c r="J460" s="167"/>
      <c r="K460" s="167"/>
      <c r="L460" s="167"/>
      <c r="M460" s="167"/>
      <c r="N460" s="167"/>
      <c r="O460" s="167"/>
      <c r="P460" s="167"/>
      <c r="Q460" s="167"/>
      <c r="R460" s="167"/>
      <c r="S460" s="167"/>
      <c r="T460" s="167"/>
      <c r="U460" s="167"/>
      <c r="V460" s="167"/>
      <c r="W460" s="167"/>
      <c r="X460" s="167"/>
      <c r="Y460" s="167"/>
      <c r="Z460" s="167"/>
      <c r="AA460" s="167"/>
    </row>
    <row xmlns:x14ac="http://schemas.microsoft.com/office/spreadsheetml/2009/9/ac" r="461" ht="15.75" x14ac:dyDescent="0.25">
      <c r="A461" s="167"/>
      <c r="B461" s="168"/>
      <c r="C461" s="167"/>
      <c r="D461" s="167"/>
      <c r="E461" s="167"/>
      <c r="F461" s="167"/>
      <c r="G461" s="167"/>
      <c r="H461" s="167"/>
      <c r="I461" s="167"/>
      <c r="J461" s="167"/>
      <c r="K461" s="167"/>
      <c r="L461" s="167"/>
      <c r="M461" s="167"/>
      <c r="N461" s="167"/>
      <c r="O461" s="167"/>
      <c r="P461" s="167"/>
      <c r="Q461" s="167"/>
      <c r="R461" s="167"/>
      <c r="S461" s="167"/>
      <c r="T461" s="167"/>
      <c r="U461" s="167"/>
      <c r="V461" s="167"/>
      <c r="W461" s="167"/>
      <c r="X461" s="167"/>
      <c r="Y461" s="167"/>
      <c r="Z461" s="167"/>
      <c r="AA461" s="167"/>
    </row>
    <row xmlns:x14ac="http://schemas.microsoft.com/office/spreadsheetml/2009/9/ac" r="462" ht="15.75" x14ac:dyDescent="0.25">
      <c r="A462" s="167"/>
      <c r="B462" s="168"/>
      <c r="C462" s="167"/>
      <c r="D462" s="167"/>
      <c r="E462" s="167"/>
      <c r="F462" s="167"/>
      <c r="G462" s="167"/>
      <c r="H462" s="167"/>
      <c r="I462" s="167"/>
      <c r="J462" s="167"/>
      <c r="K462" s="167"/>
      <c r="L462" s="167"/>
      <c r="M462" s="167"/>
      <c r="N462" s="167"/>
      <c r="O462" s="167"/>
      <c r="P462" s="167"/>
      <c r="Q462" s="167"/>
      <c r="R462" s="167"/>
      <c r="S462" s="167"/>
      <c r="T462" s="167"/>
      <c r="U462" s="167"/>
      <c r="V462" s="167"/>
      <c r="W462" s="167"/>
      <c r="X462" s="167"/>
      <c r="Y462" s="167"/>
      <c r="Z462" s="167"/>
      <c r="AA462" s="167"/>
    </row>
    <row xmlns:x14ac="http://schemas.microsoft.com/office/spreadsheetml/2009/9/ac" r="463" ht="15.75" x14ac:dyDescent="0.25">
      <c r="A463" s="167"/>
      <c r="B463" s="168"/>
      <c r="C463" s="167"/>
      <c r="D463" s="167"/>
      <c r="E463" s="167"/>
      <c r="F463" s="167"/>
      <c r="G463" s="167"/>
      <c r="H463" s="167"/>
      <c r="I463" s="167"/>
      <c r="J463" s="167"/>
      <c r="K463" s="167"/>
      <c r="L463" s="167"/>
      <c r="M463" s="167"/>
      <c r="N463" s="167"/>
      <c r="O463" s="167"/>
      <c r="P463" s="167"/>
      <c r="Q463" s="167"/>
      <c r="R463" s="167"/>
      <c r="S463" s="167"/>
      <c r="T463" s="167"/>
      <c r="U463" s="167"/>
      <c r="V463" s="167"/>
      <c r="W463" s="167"/>
      <c r="X463" s="167"/>
      <c r="Y463" s="167"/>
      <c r="Z463" s="167"/>
      <c r="AA463" s="167"/>
    </row>
    <row xmlns:x14ac="http://schemas.microsoft.com/office/spreadsheetml/2009/9/ac" r="464" ht="15.75" x14ac:dyDescent="0.25">
      <c r="A464" s="167"/>
      <c r="B464" s="168"/>
      <c r="C464" s="167"/>
      <c r="D464" s="167"/>
      <c r="E464" s="167"/>
      <c r="F464" s="167"/>
      <c r="G464" s="167"/>
      <c r="H464" s="167"/>
      <c r="I464" s="167"/>
      <c r="J464" s="167"/>
      <c r="K464" s="167"/>
      <c r="L464" s="167"/>
      <c r="M464" s="167"/>
      <c r="N464" s="167"/>
      <c r="O464" s="167"/>
      <c r="P464" s="167"/>
      <c r="Q464" s="167"/>
      <c r="R464" s="167"/>
      <c r="S464" s="167"/>
      <c r="T464" s="167"/>
      <c r="U464" s="167"/>
      <c r="V464" s="167"/>
      <c r="W464" s="167"/>
      <c r="X464" s="167"/>
      <c r="Y464" s="167"/>
      <c r="Z464" s="167"/>
      <c r="AA464" s="167"/>
    </row>
    <row xmlns:x14ac="http://schemas.microsoft.com/office/spreadsheetml/2009/9/ac" r="465" ht="15.75" x14ac:dyDescent="0.25">
      <c r="A465" s="167"/>
      <c r="B465" s="168"/>
      <c r="C465" s="167"/>
      <c r="D465" s="167"/>
      <c r="E465" s="167"/>
      <c r="F465" s="167"/>
      <c r="G465" s="167"/>
      <c r="H465" s="167"/>
      <c r="I465" s="167"/>
      <c r="J465" s="167"/>
      <c r="K465" s="167"/>
      <c r="L465" s="167"/>
      <c r="M465" s="167"/>
      <c r="N465" s="167"/>
      <c r="O465" s="167"/>
      <c r="P465" s="167"/>
      <c r="Q465" s="167"/>
      <c r="R465" s="167"/>
      <c r="S465" s="167"/>
      <c r="T465" s="167"/>
      <c r="U465" s="167"/>
      <c r="V465" s="167"/>
      <c r="W465" s="167"/>
      <c r="X465" s="167"/>
      <c r="Y465" s="167"/>
      <c r="Z465" s="167"/>
      <c r="AA465" s="167"/>
    </row>
    <row xmlns:x14ac="http://schemas.microsoft.com/office/spreadsheetml/2009/9/ac" r="466" ht="15.75" x14ac:dyDescent="0.25">
      <c r="A466" s="167"/>
      <c r="B466" s="168"/>
      <c r="C466" s="167"/>
      <c r="D466" s="167"/>
      <c r="E466" s="167"/>
      <c r="F466" s="167"/>
      <c r="G466" s="167"/>
      <c r="H466" s="167"/>
      <c r="I466" s="167"/>
      <c r="J466" s="167"/>
      <c r="K466" s="167"/>
      <c r="L466" s="167"/>
      <c r="M466" s="167"/>
      <c r="N466" s="167"/>
      <c r="O466" s="167"/>
      <c r="P466" s="167"/>
      <c r="Q466" s="167"/>
      <c r="R466" s="167"/>
      <c r="S466" s="167"/>
      <c r="T466" s="167"/>
      <c r="U466" s="167"/>
      <c r="V466" s="167"/>
      <c r="W466" s="167"/>
      <c r="X466" s="167"/>
      <c r="Y466" s="167"/>
      <c r="Z466" s="167"/>
      <c r="AA466" s="167"/>
    </row>
    <row xmlns:x14ac="http://schemas.microsoft.com/office/spreadsheetml/2009/9/ac" r="467" ht="15.75" x14ac:dyDescent="0.25">
      <c r="A467" s="167"/>
      <c r="B467" s="168"/>
      <c r="C467" s="167"/>
      <c r="D467" s="167"/>
      <c r="E467" s="167"/>
      <c r="F467" s="167"/>
      <c r="G467" s="167"/>
      <c r="H467" s="167"/>
      <c r="I467" s="167"/>
      <c r="J467" s="167"/>
      <c r="K467" s="167"/>
      <c r="L467" s="167"/>
      <c r="M467" s="167"/>
      <c r="N467" s="167"/>
      <c r="O467" s="167"/>
      <c r="P467" s="167"/>
      <c r="Q467" s="167"/>
      <c r="R467" s="167"/>
      <c r="S467" s="167"/>
      <c r="T467" s="167"/>
      <c r="U467" s="167"/>
      <c r="V467" s="167"/>
      <c r="W467" s="167"/>
      <c r="X467" s="167"/>
      <c r="Y467" s="167"/>
      <c r="Z467" s="167"/>
      <c r="AA467" s="167"/>
    </row>
    <row xmlns:x14ac="http://schemas.microsoft.com/office/spreadsheetml/2009/9/ac" r="468" ht="15.75" x14ac:dyDescent="0.25">
      <c r="A468" s="167"/>
      <c r="B468" s="168"/>
      <c r="C468" s="167"/>
      <c r="D468" s="167"/>
      <c r="E468" s="167"/>
      <c r="F468" s="167"/>
      <c r="G468" s="167"/>
      <c r="H468" s="167"/>
      <c r="I468" s="167"/>
      <c r="J468" s="167"/>
      <c r="K468" s="167"/>
      <c r="L468" s="167"/>
      <c r="M468" s="167"/>
      <c r="N468" s="167"/>
      <c r="O468" s="167"/>
      <c r="P468" s="167"/>
      <c r="Q468" s="167"/>
      <c r="R468" s="167"/>
      <c r="S468" s="167"/>
      <c r="T468" s="167"/>
      <c r="U468" s="167"/>
      <c r="V468" s="167"/>
      <c r="W468" s="167"/>
      <c r="X468" s="167"/>
      <c r="Y468" s="167"/>
      <c r="Z468" s="167"/>
      <c r="AA468" s="167"/>
    </row>
    <row xmlns:x14ac="http://schemas.microsoft.com/office/spreadsheetml/2009/9/ac" r="469" ht="15.75" x14ac:dyDescent="0.25">
      <c r="A469" s="167"/>
      <c r="B469" s="168"/>
      <c r="C469" s="167"/>
      <c r="D469" s="167"/>
      <c r="E469" s="167"/>
      <c r="F469" s="167"/>
      <c r="G469" s="167"/>
      <c r="H469" s="167"/>
      <c r="I469" s="167"/>
      <c r="J469" s="167"/>
      <c r="K469" s="167"/>
      <c r="L469" s="167"/>
      <c r="M469" s="167"/>
      <c r="N469" s="167"/>
      <c r="O469" s="167"/>
      <c r="P469" s="167"/>
      <c r="Q469" s="167"/>
      <c r="R469" s="167"/>
      <c r="S469" s="167"/>
      <c r="T469" s="167"/>
      <c r="U469" s="167"/>
      <c r="V469" s="167"/>
      <c r="W469" s="167"/>
      <c r="X469" s="167"/>
      <c r="Y469" s="167"/>
      <c r="Z469" s="167"/>
      <c r="AA469" s="167"/>
    </row>
    <row xmlns:x14ac="http://schemas.microsoft.com/office/spreadsheetml/2009/9/ac" r="470" ht="15.75" x14ac:dyDescent="0.25">
      <c r="A470" s="167"/>
      <c r="B470" s="168"/>
      <c r="C470" s="167"/>
      <c r="D470" s="167"/>
      <c r="E470" s="167"/>
      <c r="F470" s="167"/>
      <c r="G470" s="167"/>
      <c r="H470" s="167"/>
      <c r="I470" s="167"/>
      <c r="J470" s="167"/>
      <c r="K470" s="167"/>
      <c r="L470" s="167"/>
      <c r="M470" s="167"/>
      <c r="N470" s="167"/>
      <c r="O470" s="167"/>
      <c r="P470" s="167"/>
      <c r="Q470" s="167"/>
      <c r="R470" s="167"/>
      <c r="S470" s="167"/>
      <c r="T470" s="167"/>
      <c r="U470" s="167"/>
      <c r="V470" s="167"/>
      <c r="W470" s="167"/>
      <c r="X470" s="167"/>
      <c r="Y470" s="167"/>
      <c r="Z470" s="167"/>
      <c r="AA470" s="167"/>
    </row>
    <row xmlns:x14ac="http://schemas.microsoft.com/office/spreadsheetml/2009/9/ac" r="471" ht="15.75" x14ac:dyDescent="0.25">
      <c r="A471" s="167"/>
      <c r="B471" s="168"/>
      <c r="C471" s="167"/>
      <c r="D471" s="167"/>
      <c r="E471" s="167"/>
      <c r="F471" s="167"/>
      <c r="G471" s="167"/>
      <c r="H471" s="167"/>
      <c r="I471" s="167"/>
      <c r="J471" s="167"/>
      <c r="K471" s="167"/>
      <c r="L471" s="167"/>
      <c r="M471" s="167"/>
      <c r="N471" s="167"/>
      <c r="O471" s="167"/>
      <c r="P471" s="167"/>
      <c r="Q471" s="167"/>
      <c r="R471" s="167"/>
      <c r="S471" s="167"/>
      <c r="T471" s="167"/>
      <c r="U471" s="167"/>
      <c r="V471" s="167"/>
      <c r="W471" s="167"/>
      <c r="X471" s="167"/>
      <c r="Y471" s="167"/>
      <c r="Z471" s="167"/>
      <c r="AA471" s="167"/>
    </row>
    <row xmlns:x14ac="http://schemas.microsoft.com/office/spreadsheetml/2009/9/ac" r="472" ht="15.75" x14ac:dyDescent="0.25">
      <c r="A472" s="167"/>
      <c r="B472" s="168"/>
      <c r="C472" s="167"/>
      <c r="D472" s="167"/>
      <c r="E472" s="167"/>
      <c r="F472" s="167"/>
      <c r="G472" s="167"/>
      <c r="H472" s="167"/>
      <c r="I472" s="167"/>
      <c r="J472" s="167"/>
      <c r="K472" s="167"/>
      <c r="L472" s="167"/>
      <c r="M472" s="167"/>
      <c r="N472" s="167"/>
      <c r="O472" s="167"/>
      <c r="P472" s="167"/>
      <c r="Q472" s="167"/>
      <c r="R472" s="167"/>
      <c r="S472" s="167"/>
      <c r="T472" s="167"/>
      <c r="U472" s="167"/>
      <c r="V472" s="167"/>
      <c r="W472" s="167"/>
      <c r="X472" s="167"/>
      <c r="Y472" s="167"/>
      <c r="Z472" s="167"/>
      <c r="AA472" s="167"/>
    </row>
    <row xmlns:x14ac="http://schemas.microsoft.com/office/spreadsheetml/2009/9/ac" r="473" ht="15.75" x14ac:dyDescent="0.25">
      <c r="A473" s="167"/>
      <c r="B473" s="168"/>
      <c r="C473" s="167"/>
      <c r="D473" s="167"/>
      <c r="E473" s="167"/>
      <c r="F473" s="167"/>
      <c r="G473" s="167"/>
      <c r="H473" s="167"/>
      <c r="I473" s="167"/>
      <c r="J473" s="167"/>
      <c r="K473" s="167"/>
      <c r="L473" s="167"/>
      <c r="M473" s="167"/>
      <c r="N473" s="167"/>
      <c r="O473" s="167"/>
      <c r="P473" s="167"/>
      <c r="Q473" s="167"/>
      <c r="R473" s="167"/>
      <c r="S473" s="167"/>
      <c r="T473" s="167"/>
      <c r="U473" s="167"/>
      <c r="V473" s="167"/>
      <c r="W473" s="167"/>
      <c r="X473" s="167"/>
      <c r="Y473" s="167"/>
      <c r="Z473" s="167"/>
      <c r="AA473" s="167"/>
    </row>
    <row xmlns:x14ac="http://schemas.microsoft.com/office/spreadsheetml/2009/9/ac" r="474" ht="15.75" x14ac:dyDescent="0.25">
      <c r="A474" s="167"/>
      <c r="B474" s="168"/>
      <c r="C474" s="167"/>
      <c r="D474" s="167"/>
      <c r="E474" s="167"/>
      <c r="F474" s="167"/>
      <c r="G474" s="167"/>
      <c r="H474" s="167"/>
      <c r="I474" s="167"/>
      <c r="J474" s="167"/>
      <c r="K474" s="167"/>
      <c r="L474" s="167"/>
      <c r="M474" s="167"/>
      <c r="N474" s="167"/>
      <c r="O474" s="167"/>
      <c r="P474" s="167"/>
      <c r="Q474" s="167"/>
      <c r="R474" s="167"/>
      <c r="S474" s="167"/>
      <c r="T474" s="167"/>
      <c r="U474" s="167"/>
      <c r="V474" s="167"/>
      <c r="W474" s="167"/>
      <c r="X474" s="167"/>
      <c r="Y474" s="167"/>
      <c r="Z474" s="167"/>
      <c r="AA474" s="167"/>
    </row>
    <row xmlns:x14ac="http://schemas.microsoft.com/office/spreadsheetml/2009/9/ac" r="475" ht="15.75" x14ac:dyDescent="0.25">
      <c r="A475" s="167"/>
      <c r="B475" s="168"/>
      <c r="C475" s="167"/>
      <c r="D475" s="167"/>
      <c r="E475" s="167"/>
      <c r="F475" s="167"/>
      <c r="G475" s="167"/>
      <c r="H475" s="167"/>
      <c r="I475" s="167"/>
      <c r="J475" s="167"/>
      <c r="K475" s="167"/>
      <c r="L475" s="167"/>
      <c r="M475" s="167"/>
      <c r="N475" s="167"/>
      <c r="O475" s="167"/>
      <c r="P475" s="167"/>
      <c r="Q475" s="167"/>
      <c r="R475" s="167"/>
      <c r="S475" s="167"/>
      <c r="T475" s="167"/>
      <c r="U475" s="167"/>
      <c r="V475" s="167"/>
      <c r="W475" s="167"/>
      <c r="X475" s="167"/>
      <c r="Y475" s="167"/>
      <c r="Z475" s="167"/>
      <c r="AA475" s="167"/>
    </row>
    <row xmlns:x14ac="http://schemas.microsoft.com/office/spreadsheetml/2009/9/ac" r="476" ht="15.75" x14ac:dyDescent="0.25">
      <c r="A476" s="167"/>
      <c r="B476" s="168"/>
      <c r="C476" s="167"/>
      <c r="D476" s="167"/>
      <c r="E476" s="167"/>
      <c r="F476" s="167"/>
      <c r="G476" s="167"/>
      <c r="H476" s="167"/>
      <c r="I476" s="167"/>
      <c r="J476" s="167"/>
      <c r="K476" s="167"/>
      <c r="L476" s="167"/>
      <c r="M476" s="167"/>
      <c r="N476" s="167"/>
      <c r="O476" s="167"/>
      <c r="P476" s="167"/>
      <c r="Q476" s="167"/>
      <c r="R476" s="167"/>
      <c r="S476" s="167"/>
      <c r="T476" s="167"/>
      <c r="U476" s="167"/>
      <c r="V476" s="167"/>
      <c r="W476" s="167"/>
      <c r="X476" s="167"/>
      <c r="Y476" s="167"/>
      <c r="Z476" s="167"/>
      <c r="AA476" s="167"/>
    </row>
    <row xmlns:x14ac="http://schemas.microsoft.com/office/spreadsheetml/2009/9/ac" r="477" ht="15.75" x14ac:dyDescent="0.25">
      <c r="A477" s="167"/>
      <c r="B477" s="168"/>
      <c r="C477" s="167"/>
      <c r="D477" s="167"/>
      <c r="E477" s="167"/>
      <c r="F477" s="167"/>
      <c r="G477" s="167"/>
      <c r="H477" s="167"/>
      <c r="I477" s="167"/>
      <c r="J477" s="167"/>
      <c r="K477" s="167"/>
      <c r="L477" s="167"/>
      <c r="M477" s="167"/>
      <c r="N477" s="167"/>
      <c r="O477" s="167"/>
      <c r="P477" s="167"/>
      <c r="Q477" s="167"/>
      <c r="R477" s="167"/>
      <c r="S477" s="167"/>
      <c r="T477" s="167"/>
      <c r="U477" s="167"/>
      <c r="V477" s="167"/>
      <c r="W477" s="167"/>
      <c r="X477" s="167"/>
      <c r="Y477" s="167"/>
      <c r="Z477" s="167"/>
      <c r="AA477" s="167"/>
    </row>
    <row xmlns:x14ac="http://schemas.microsoft.com/office/spreadsheetml/2009/9/ac" r="478" ht="15.75" x14ac:dyDescent="0.25">
      <c r="A478" s="167"/>
      <c r="B478" s="168"/>
      <c r="C478" s="167"/>
      <c r="D478" s="167"/>
      <c r="E478" s="167"/>
      <c r="F478" s="167"/>
      <c r="G478" s="167"/>
      <c r="H478" s="167"/>
      <c r="I478" s="167"/>
      <c r="J478" s="167"/>
      <c r="K478" s="167"/>
      <c r="L478" s="167"/>
      <c r="M478" s="167"/>
      <c r="N478" s="167"/>
      <c r="O478" s="167"/>
      <c r="P478" s="167"/>
      <c r="Q478" s="167"/>
      <c r="R478" s="167"/>
      <c r="S478" s="167"/>
      <c r="T478" s="167"/>
      <c r="U478" s="167"/>
      <c r="V478" s="167"/>
      <c r="W478" s="167"/>
      <c r="X478" s="167"/>
      <c r="Y478" s="167"/>
      <c r="Z478" s="167"/>
      <c r="AA478" s="167"/>
    </row>
    <row xmlns:x14ac="http://schemas.microsoft.com/office/spreadsheetml/2009/9/ac" r="479" ht="15.75" x14ac:dyDescent="0.25">
      <c r="A479" s="167"/>
      <c r="B479" s="168"/>
      <c r="C479" s="167"/>
      <c r="D479" s="167"/>
      <c r="E479" s="167"/>
      <c r="F479" s="167"/>
      <c r="G479" s="167"/>
      <c r="H479" s="167"/>
      <c r="I479" s="167"/>
      <c r="J479" s="167"/>
      <c r="K479" s="167"/>
      <c r="L479" s="167"/>
      <c r="M479" s="167"/>
      <c r="N479" s="167"/>
      <c r="O479" s="167"/>
      <c r="P479" s="167"/>
      <c r="Q479" s="167"/>
      <c r="R479" s="167"/>
      <c r="S479" s="167"/>
      <c r="T479" s="167"/>
      <c r="U479" s="167"/>
      <c r="V479" s="167"/>
      <c r="W479" s="167"/>
      <c r="X479" s="167"/>
      <c r="Y479" s="167"/>
      <c r="Z479" s="167"/>
      <c r="AA479" s="167"/>
    </row>
    <row xmlns:x14ac="http://schemas.microsoft.com/office/spreadsheetml/2009/9/ac" r="480" ht="15.75" x14ac:dyDescent="0.25">
      <c r="A480" s="167"/>
      <c r="B480" s="168"/>
      <c r="C480" s="167"/>
      <c r="D480" s="167"/>
      <c r="E480" s="167"/>
      <c r="F480" s="167"/>
      <c r="G480" s="167"/>
      <c r="H480" s="167"/>
      <c r="I480" s="167"/>
      <c r="J480" s="167"/>
      <c r="K480" s="167"/>
      <c r="L480" s="167"/>
      <c r="M480" s="167"/>
      <c r="N480" s="167"/>
      <c r="O480" s="167"/>
      <c r="P480" s="167"/>
      <c r="Q480" s="167"/>
      <c r="R480" s="167"/>
      <c r="S480" s="167"/>
      <c r="T480" s="167"/>
      <c r="U480" s="167"/>
      <c r="V480" s="167"/>
      <c r="W480" s="167"/>
      <c r="X480" s="167"/>
      <c r="Y480" s="167"/>
      <c r="Z480" s="167"/>
      <c r="AA480" s="167"/>
    </row>
    <row xmlns:x14ac="http://schemas.microsoft.com/office/spreadsheetml/2009/9/ac" r="481" ht="15.75" x14ac:dyDescent="0.25">
      <c r="A481" s="167"/>
      <c r="B481" s="168"/>
      <c r="C481" s="167"/>
      <c r="D481" s="167"/>
      <c r="E481" s="167"/>
      <c r="F481" s="167"/>
      <c r="G481" s="167"/>
      <c r="H481" s="167"/>
      <c r="I481" s="167"/>
      <c r="J481" s="167"/>
      <c r="K481" s="167"/>
      <c r="L481" s="167"/>
      <c r="M481" s="167"/>
      <c r="N481" s="167"/>
      <c r="O481" s="167"/>
      <c r="P481" s="167"/>
      <c r="Q481" s="167"/>
      <c r="R481" s="167"/>
      <c r="S481" s="167"/>
      <c r="T481" s="167"/>
      <c r="U481" s="167"/>
      <c r="V481" s="167"/>
      <c r="W481" s="167"/>
      <c r="X481" s="167"/>
      <c r="Y481" s="167"/>
      <c r="Z481" s="167"/>
      <c r="AA481" s="167"/>
    </row>
    <row xmlns:x14ac="http://schemas.microsoft.com/office/spreadsheetml/2009/9/ac" r="482" ht="15.75" x14ac:dyDescent="0.25">
      <c r="A482" s="167"/>
      <c r="B482" s="168"/>
      <c r="C482" s="167"/>
      <c r="D482" s="167"/>
      <c r="E482" s="167"/>
      <c r="F482" s="167"/>
      <c r="G482" s="167"/>
      <c r="H482" s="167"/>
      <c r="I482" s="167"/>
      <c r="J482" s="167"/>
      <c r="K482" s="167"/>
      <c r="L482" s="167"/>
      <c r="M482" s="167"/>
      <c r="N482" s="167"/>
      <c r="O482" s="167"/>
      <c r="P482" s="167"/>
      <c r="Q482" s="167"/>
      <c r="R482" s="167"/>
      <c r="S482" s="167"/>
      <c r="T482" s="167"/>
      <c r="U482" s="167"/>
      <c r="V482" s="167"/>
      <c r="W482" s="167"/>
      <c r="X482" s="167"/>
      <c r="Y482" s="167"/>
      <c r="Z482" s="167"/>
      <c r="AA482" s="167"/>
    </row>
    <row xmlns:x14ac="http://schemas.microsoft.com/office/spreadsheetml/2009/9/ac" r="483" ht="15.75" x14ac:dyDescent="0.25">
      <c r="A483" s="167"/>
      <c r="B483" s="168"/>
      <c r="C483" s="167"/>
      <c r="D483" s="167"/>
      <c r="E483" s="167"/>
      <c r="F483" s="167"/>
      <c r="G483" s="167"/>
      <c r="H483" s="167"/>
      <c r="I483" s="167"/>
      <c r="J483" s="167"/>
      <c r="K483" s="167"/>
      <c r="L483" s="167"/>
      <c r="M483" s="167"/>
      <c r="N483" s="167"/>
      <c r="O483" s="167"/>
      <c r="P483" s="167"/>
      <c r="Q483" s="167"/>
      <c r="R483" s="167"/>
      <c r="S483" s="167"/>
      <c r="T483" s="167"/>
      <c r="U483" s="167"/>
      <c r="V483" s="167"/>
      <c r="W483" s="167"/>
      <c r="X483" s="167"/>
      <c r="Y483" s="167"/>
      <c r="Z483" s="167"/>
      <c r="AA483" s="167"/>
    </row>
    <row xmlns:x14ac="http://schemas.microsoft.com/office/spreadsheetml/2009/9/ac" r="484" ht="15.75" x14ac:dyDescent="0.25">
      <c r="A484" s="167"/>
      <c r="B484" s="168"/>
      <c r="C484" s="167"/>
      <c r="D484" s="167"/>
      <c r="E484" s="167"/>
      <c r="F484" s="167"/>
      <c r="G484" s="167"/>
      <c r="H484" s="167"/>
      <c r="I484" s="167"/>
      <c r="J484" s="167"/>
      <c r="K484" s="167"/>
      <c r="L484" s="167"/>
      <c r="M484" s="167"/>
      <c r="N484" s="167"/>
      <c r="O484" s="167"/>
      <c r="P484" s="167"/>
      <c r="Q484" s="167"/>
      <c r="R484" s="167"/>
      <c r="S484" s="167"/>
      <c r="T484" s="167"/>
      <c r="U484" s="167"/>
      <c r="V484" s="167"/>
      <c r="W484" s="167"/>
      <c r="X484" s="167"/>
      <c r="Y484" s="167"/>
      <c r="Z484" s="167"/>
      <c r="AA484" s="167"/>
    </row>
    <row xmlns:x14ac="http://schemas.microsoft.com/office/spreadsheetml/2009/9/ac" r="485" ht="15.75" x14ac:dyDescent="0.25">
      <c r="A485" s="167"/>
      <c r="B485" s="168"/>
      <c r="C485" s="167"/>
      <c r="D485" s="167"/>
      <c r="E485" s="167"/>
      <c r="F485" s="167"/>
      <c r="G485" s="167"/>
      <c r="H485" s="167"/>
      <c r="I485" s="167"/>
      <c r="J485" s="167"/>
      <c r="K485" s="167"/>
      <c r="L485" s="167"/>
      <c r="M485" s="167"/>
      <c r="N485" s="167"/>
      <c r="O485" s="167"/>
      <c r="P485" s="167"/>
      <c r="Q485" s="167"/>
      <c r="R485" s="167"/>
      <c r="S485" s="167"/>
      <c r="T485" s="167"/>
      <c r="U485" s="167"/>
      <c r="V485" s="167"/>
      <c r="W485" s="167"/>
      <c r="X485" s="167"/>
      <c r="Y485" s="167"/>
      <c r="Z485" s="167"/>
      <c r="AA485" s="167"/>
    </row>
    <row xmlns:x14ac="http://schemas.microsoft.com/office/spreadsheetml/2009/9/ac" r="486" ht="15.75" x14ac:dyDescent="0.25">
      <c r="A486" s="167"/>
      <c r="B486" s="168"/>
      <c r="C486" s="167"/>
      <c r="D486" s="167"/>
      <c r="E486" s="167"/>
      <c r="F486" s="167"/>
      <c r="G486" s="167"/>
      <c r="H486" s="167"/>
      <c r="I486" s="167"/>
      <c r="J486" s="167"/>
      <c r="K486" s="167"/>
      <c r="L486" s="167"/>
      <c r="M486" s="167"/>
      <c r="N486" s="167"/>
      <c r="O486" s="167"/>
      <c r="P486" s="167"/>
      <c r="Q486" s="167"/>
      <c r="R486" s="167"/>
      <c r="S486" s="167"/>
      <c r="T486" s="167"/>
      <c r="U486" s="167"/>
      <c r="V486" s="167"/>
      <c r="W486" s="167"/>
      <c r="X486" s="167"/>
      <c r="Y486" s="167"/>
      <c r="Z486" s="167"/>
      <c r="AA486" s="167"/>
    </row>
    <row xmlns:x14ac="http://schemas.microsoft.com/office/spreadsheetml/2009/9/ac" r="487" ht="15.75" x14ac:dyDescent="0.25">
      <c r="A487" s="167"/>
      <c r="B487" s="168"/>
      <c r="C487" s="167"/>
      <c r="D487" s="167"/>
      <c r="E487" s="167"/>
      <c r="F487" s="167"/>
      <c r="G487" s="167"/>
      <c r="H487" s="167"/>
      <c r="I487" s="167"/>
      <c r="J487" s="167"/>
      <c r="K487" s="167"/>
      <c r="L487" s="167"/>
      <c r="M487" s="167"/>
      <c r="N487" s="167"/>
      <c r="O487" s="167"/>
      <c r="P487" s="167"/>
      <c r="Q487" s="167"/>
      <c r="R487" s="167"/>
      <c r="S487" s="167"/>
      <c r="T487" s="167"/>
      <c r="U487" s="167"/>
      <c r="V487" s="167"/>
      <c r="W487" s="167"/>
      <c r="X487" s="167"/>
      <c r="Y487" s="167"/>
      <c r="Z487" s="167"/>
      <c r="AA487" s="167"/>
    </row>
    <row xmlns:x14ac="http://schemas.microsoft.com/office/spreadsheetml/2009/9/ac" r="488" ht="15.75" x14ac:dyDescent="0.25">
      <c r="A488" s="167"/>
      <c r="B488" s="168"/>
      <c r="C488" s="167"/>
      <c r="D488" s="167"/>
      <c r="E488" s="167"/>
      <c r="F488" s="167"/>
      <c r="G488" s="167"/>
      <c r="H488" s="167"/>
      <c r="I488" s="167"/>
      <c r="J488" s="167"/>
      <c r="K488" s="167"/>
      <c r="L488" s="167"/>
      <c r="M488" s="167"/>
      <c r="N488" s="167"/>
      <c r="O488" s="167"/>
      <c r="P488" s="167"/>
      <c r="Q488" s="167"/>
      <c r="R488" s="167"/>
      <c r="S488" s="167"/>
      <c r="T488" s="167"/>
      <c r="U488" s="167"/>
      <c r="V488" s="167"/>
      <c r="W488" s="167"/>
      <c r="X488" s="167"/>
      <c r="Y488" s="167"/>
      <c r="Z488" s="167"/>
      <c r="AA488" s="167"/>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95C23-95B3-454C-8964-4F276B493809}">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10" customWidth="true"/>
    <col min="2" max="2" width="6.5" style="211" customWidth="true"/>
    <col min="3" max="3" width="14.125" style="212" customWidth="true"/>
    <col min="4" max="4" width="9.75" style="190" customWidth="true"/>
    <col min="5" max="5" width="8" style="213" customWidth="true"/>
    <col min="6" max="6" width="8" style="214" customWidth="true"/>
    <col min="7" max="7" width="8" style="215" customWidth="true"/>
    <col min="8" max="8" width="8" style="216" customWidth="true"/>
    <col min="9" max="9" width="8" style="209" customWidth="true"/>
    <col min="10" max="10" width="8" style="217" customWidth="true"/>
    <col min="11" max="11" width="8" style="218" customWidth="true"/>
    <col min="12" max="12" width="8" style="214" customWidth="true"/>
    <col min="13" max="13" width="8" style="219" customWidth="true"/>
    <col min="14" max="14" width="8" style="220" customWidth="true"/>
    <col min="15" max="19" width="8" style="190" customWidth="true"/>
    <col min="20" max="16384" width="9" style="190"/>
  </cols>
  <sheetData>
    <row xmlns:x14ac="http://schemas.microsoft.com/office/spreadsheetml/2009/9/ac" r="1" ht="20.25" customHeight="true" x14ac:dyDescent="0.2">
      <c r="A1" s="570" t="s">
        <v>258</v>
      </c>
      <c r="B1" s="571"/>
      <c r="C1" s="571"/>
      <c r="D1" s="571"/>
      <c r="E1" s="572" t="s">
        <v>52</v>
      </c>
      <c r="F1" s="573"/>
      <c r="G1" s="573"/>
      <c r="H1" s="573"/>
      <c r="I1" s="574"/>
      <c r="J1" s="575" t="s">
        <v>10</v>
      </c>
      <c r="K1" s="575"/>
      <c r="L1" s="575"/>
      <c r="M1" s="575"/>
      <c r="N1" s="575"/>
      <c r="O1" s="576" t="s">
        <v>11</v>
      </c>
      <c r="P1" s="577"/>
      <c r="Q1" s="577"/>
      <c r="R1" s="577"/>
      <c r="S1" s="578"/>
    </row>
    <row xmlns:x14ac="http://schemas.microsoft.com/office/spreadsheetml/2009/9/ac" r="2" x14ac:dyDescent="0.2">
      <c r="A2" s="571"/>
      <c r="B2" s="571"/>
      <c r="C2" s="571"/>
      <c r="D2" s="571"/>
      <c r="E2" s="191"/>
      <c r="F2" s="192"/>
      <c r="G2" s="221"/>
      <c r="H2" s="193"/>
      <c r="I2" s="222"/>
      <c r="J2" s="194"/>
      <c r="K2" s="192"/>
      <c r="L2" s="223"/>
      <c r="M2" s="193"/>
      <c r="N2" s="224"/>
      <c r="O2" s="191"/>
      <c r="P2" s="192"/>
      <c r="Q2" s="195"/>
      <c r="R2" s="193"/>
      <c r="S2" s="222"/>
    </row>
    <row xmlns:x14ac="http://schemas.microsoft.com/office/spreadsheetml/2009/9/ac" r="3" ht="134.25" customHeight="true" x14ac:dyDescent="0.2">
      <c r="A3" s="196" t="s">
        <v>9</v>
      </c>
      <c r="B3" s="197" t="s">
        <v>4</v>
      </c>
      <c r="C3" s="198" t="s">
        <v>8</v>
      </c>
      <c r="D3" s="199" t="s">
        <v>176</v>
      </c>
      <c r="E3" s="200" t="s">
        <v>25</v>
      </c>
      <c r="F3" s="201" t="s">
        <v>19</v>
      </c>
      <c r="G3" s="225" t="s">
        <v>162</v>
      </c>
      <c r="H3" s="202" t="s">
        <v>171</v>
      </c>
      <c r="I3" s="226" t="s">
        <v>36</v>
      </c>
      <c r="J3" s="203" t="s">
        <v>25</v>
      </c>
      <c r="K3" s="204" t="s">
        <v>19</v>
      </c>
      <c r="L3" s="227" t="s">
        <v>163</v>
      </c>
      <c r="M3" s="202" t="s">
        <v>171</v>
      </c>
      <c r="N3" s="228" t="s">
        <v>36</v>
      </c>
      <c r="O3" s="200" t="s">
        <v>25</v>
      </c>
      <c r="P3" s="201" t="s">
        <v>141</v>
      </c>
      <c r="Q3" s="205" t="s">
        <v>164</v>
      </c>
      <c r="R3" s="202" t="s">
        <v>171</v>
      </c>
      <c r="S3" s="226" t="s">
        <v>36</v>
      </c>
    </row>
    <row xmlns:x14ac="http://schemas.microsoft.com/office/spreadsheetml/2009/9/ac" r="4" x14ac:dyDescent="0.2">
      <c r="A4" s="327" t="str">
        <f>IF(ISBLANK(Regressions!A14), " ", Regressions!A14)</f>
        <v>Vanuatu</v>
      </c>
      <c r="B4" s="328">
        <f>IF(ISBLANK(Regressions!B14), " ", Regressions!B14)</f>
        <v>2000</v>
      </c>
      <c r="C4" s="206" t="str">
        <f>IF(ISBLANK(Regressions!C14), " ", Regressions!C14)</f>
        <v>National</v>
      </c>
      <c r="D4" s="329">
        <f>IF(ISBLANK(Regressions!D14), " ", Regressions!D14)</f>
        <v>75053</v>
      </c>
      <c r="E4" s="207" t="e">
        <f>IF(ISNUMBER(Regressions!E14),ROUND(Regressions!E14, 1), NA())</f>
        <v>#N/A</v>
      </c>
      <c r="F4" s="330" t="e">
        <f>IF(ISNUMBER(Regressions!F14),ROUND(Regressions!F14, 1), NA())</f>
        <v>#N/A</v>
      </c>
      <c r="G4" s="229" t="e">
        <f>IF(ISNUMBER(Regressions!G14),ROUND(Regressions!G14, 1), NA())</f>
        <v>#N/A</v>
      </c>
      <c r="H4" s="331" t="e">
        <f>IF(ISNUMBER(Regressions!H14),ROUND(Regressions!H14, 1), NA())</f>
        <v>#N/A</v>
      </c>
      <c r="I4" s="230" t="e">
        <f>IF(ISNUMBER(Regressions!I14),ROUND(Regressions!I14, 1), NA())</f>
        <v>#N/A</v>
      </c>
      <c r="J4" s="332">
        <f>IF(ISNUMBER(Regressions!K14),ROUND(Regressions!K14, 1), NA())</f>
        <v>99.7</v>
      </c>
      <c r="K4" s="330" t="e">
        <f>IF(ISNUMBER(Regressions!L14),ROUND(Regressions!L14, 1), NA())</f>
        <v>#N/A</v>
      </c>
      <c r="L4" s="231" t="e">
        <f>IF(ISNUMBER(Regressions!M14),ROUND(Regressions!M14, 1), NA())</f>
        <v>#N/A</v>
      </c>
      <c r="M4" s="331" t="e">
        <f>IF(ISNUMBER(Regressions!N14),ROUND(Regressions!N14, 1), NA())</f>
        <v>#N/A</v>
      </c>
      <c r="N4" s="230" t="e">
        <f>IF(ISNUMBER(Regressions!O14),ROUND(Regressions!O14, 1), NA())</f>
        <v>#N/A</v>
      </c>
      <c r="O4" s="332" t="e">
        <f>IF(ISNUMBER(Regressions!Q14),ROUND(Regressions!Q14, 1), NA())</f>
        <v>#N/A</v>
      </c>
      <c r="P4" s="330" t="e">
        <f>IF(ISNUMBER(Regressions!R14),ROUND(Regressions!R14, 1), NA())</f>
        <v>#N/A</v>
      </c>
      <c r="Q4" s="208" t="e">
        <f>IF(ISNUMBER(Regressions!S14),ROUND(Regressions!S14, 1), NA())</f>
        <v>#N/A</v>
      </c>
      <c r="R4" s="331" t="e">
        <f>IF(ISNUMBER(Regressions!T14),ROUND(Regressions!T14, 1), NA())</f>
        <v>#N/A</v>
      </c>
      <c r="S4" s="230" t="e">
        <f>IF(ISNUMBER(Regressions!U14),ROUND(Regressions!U14, 1), NA())</f>
        <v>#N/A</v>
      </c>
    </row>
    <row xmlns:x14ac="http://schemas.microsoft.com/office/spreadsheetml/2009/9/ac" r="5" x14ac:dyDescent="0.2">
      <c r="A5" s="327" t="str">
        <f>IF(ISBLANK(Regressions!A15), " ", Regressions!A15)</f>
        <v>Vanuatu</v>
      </c>
      <c r="B5" s="328">
        <f>IF(ISBLANK(Regressions!B15), " ", Regressions!B15)</f>
        <v>2001</v>
      </c>
      <c r="C5" s="333" t="str">
        <f>IF(ISBLANK(Regressions!C15), " ", Regressions!C15)</f>
        <v>National</v>
      </c>
      <c r="D5" s="329">
        <f>IF(ISBLANK(Regressions!D15), " ", Regressions!D15)</f>
        <v>76580</v>
      </c>
      <c r="E5" s="207" t="e">
        <f>IF(ISNUMBER(Regressions!E15),ROUND(Regressions!E15, 1), NA())</f>
        <v>#N/A</v>
      </c>
      <c r="F5" s="330" t="e">
        <f>IF(ISNUMBER(Regressions!F15),ROUND(Regressions!F15, 1), NA())</f>
        <v>#N/A</v>
      </c>
      <c r="G5" s="229" t="e">
        <f>IF(ISNUMBER(Regressions!G15),ROUND(Regressions!G15, 1), NA())</f>
        <v>#N/A</v>
      </c>
      <c r="H5" s="331" t="e">
        <f>IF(ISNUMBER(Regressions!H15),ROUND(Regressions!H15, 1), NA())</f>
        <v>#N/A</v>
      </c>
      <c r="I5" s="230" t="e">
        <f>IF(ISNUMBER(Regressions!I15),ROUND(Regressions!I15, 1), NA())</f>
        <v>#N/A</v>
      </c>
      <c r="J5" s="332">
        <f>IF(ISNUMBER(Regressions!K15),ROUND(Regressions!K15, 1), NA())</f>
        <v>99.7</v>
      </c>
      <c r="K5" s="330" t="e">
        <f>IF(ISNUMBER(Regressions!L15),ROUND(Regressions!L15, 1), NA())</f>
        <v>#N/A</v>
      </c>
      <c r="L5" s="231" t="e">
        <f>IF(ISNUMBER(Regressions!M15),ROUND(Regressions!M15, 1), NA())</f>
        <v>#N/A</v>
      </c>
      <c r="M5" s="331" t="e">
        <f>IF(ISNUMBER(Regressions!N15),ROUND(Regressions!N15, 1), NA())</f>
        <v>#N/A</v>
      </c>
      <c r="N5" s="230" t="e">
        <f>IF(ISNUMBER(Regressions!O15),ROUND(Regressions!O15, 1), NA())</f>
        <v>#N/A</v>
      </c>
      <c r="O5" s="332" t="e">
        <f>IF(ISNUMBER(Regressions!Q15),ROUND(Regressions!Q15, 1), NA())</f>
        <v>#N/A</v>
      </c>
      <c r="P5" s="330" t="e">
        <f>IF(ISNUMBER(Regressions!R15),ROUND(Regressions!R15, 1), NA())</f>
        <v>#N/A</v>
      </c>
      <c r="Q5" s="208" t="e">
        <f>IF(ISNUMBER(Regressions!S15),ROUND(Regressions!S15, 1), NA())</f>
        <v>#N/A</v>
      </c>
      <c r="R5" s="331" t="e">
        <f>IF(ISNUMBER(Regressions!T15),ROUND(Regressions!T15, 1), NA())</f>
        <v>#N/A</v>
      </c>
      <c r="S5" s="230" t="e">
        <f>IF(ISNUMBER(Regressions!U15),ROUND(Regressions!U15, 1), NA())</f>
        <v>#N/A</v>
      </c>
      <c r="T5" s="209"/>
      <c r="U5" s="209"/>
      <c r="V5" s="209"/>
      <c r="W5" s="209"/>
      <c r="X5" s="209"/>
      <c r="Y5" s="209"/>
      <c r="Z5" s="209"/>
      <c r="AA5" s="209"/>
    </row>
    <row xmlns:x14ac="http://schemas.microsoft.com/office/spreadsheetml/2009/9/ac" r="6" x14ac:dyDescent="0.2">
      <c r="A6" s="327" t="str">
        <f>IF(ISBLANK(Regressions!A16), " ", Regressions!A16)</f>
        <v>Vanuatu</v>
      </c>
      <c r="B6" s="328">
        <f>IF(ISBLANK(Regressions!B16), " ", Regressions!B16)</f>
        <v>2002</v>
      </c>
      <c r="C6" s="333" t="str">
        <f>IF(ISBLANK(Regressions!C16), " ", Regressions!C16)</f>
        <v>National</v>
      </c>
      <c r="D6" s="329">
        <f>IF(ISBLANK(Regressions!D16), " ", Regressions!D16)</f>
        <v>78120</v>
      </c>
      <c r="E6" s="207" t="e">
        <f>IF(ISNUMBER(Regressions!E16),ROUND(Regressions!E16, 1), NA())</f>
        <v>#N/A</v>
      </c>
      <c r="F6" s="330" t="e">
        <f>IF(ISNUMBER(Regressions!F16),ROUND(Regressions!F16, 1), NA())</f>
        <v>#N/A</v>
      </c>
      <c r="G6" s="229" t="e">
        <f>IF(ISNUMBER(Regressions!G16),ROUND(Regressions!G16, 1), NA())</f>
        <v>#N/A</v>
      </c>
      <c r="H6" s="331" t="e">
        <f>IF(ISNUMBER(Regressions!H16),ROUND(Regressions!H16, 1), NA())</f>
        <v>#N/A</v>
      </c>
      <c r="I6" s="230" t="e">
        <f>IF(ISNUMBER(Regressions!I16),ROUND(Regressions!I16, 1), NA())</f>
        <v>#N/A</v>
      </c>
      <c r="J6" s="332">
        <f>IF(ISNUMBER(Regressions!K16),ROUND(Regressions!K16, 1), NA())</f>
        <v>99.7</v>
      </c>
      <c r="K6" s="330" t="e">
        <f>IF(ISNUMBER(Regressions!L16),ROUND(Regressions!L16, 1), NA())</f>
        <v>#N/A</v>
      </c>
      <c r="L6" s="231" t="e">
        <f>IF(ISNUMBER(Regressions!M16),ROUND(Regressions!M16, 1), NA())</f>
        <v>#N/A</v>
      </c>
      <c r="M6" s="331" t="e">
        <f>IF(ISNUMBER(Regressions!N16),ROUND(Regressions!N16, 1), NA())</f>
        <v>#N/A</v>
      </c>
      <c r="N6" s="230" t="e">
        <f>IF(ISNUMBER(Regressions!O16),ROUND(Regressions!O16, 1), NA())</f>
        <v>#N/A</v>
      </c>
      <c r="O6" s="332" t="e">
        <f>IF(ISNUMBER(Regressions!Q16),ROUND(Regressions!Q16, 1), NA())</f>
        <v>#N/A</v>
      </c>
      <c r="P6" s="330" t="e">
        <f>IF(ISNUMBER(Regressions!R16),ROUND(Regressions!R16, 1), NA())</f>
        <v>#N/A</v>
      </c>
      <c r="Q6" s="208" t="e">
        <f>IF(ISNUMBER(Regressions!S16),ROUND(Regressions!S16, 1), NA())</f>
        <v>#N/A</v>
      </c>
      <c r="R6" s="331" t="e">
        <f>IF(ISNUMBER(Regressions!T16),ROUND(Regressions!T16, 1), NA())</f>
        <v>#N/A</v>
      </c>
      <c r="S6" s="230" t="e">
        <f>IF(ISNUMBER(Regressions!U16),ROUND(Regressions!U16, 1), NA())</f>
        <v>#N/A</v>
      </c>
      <c r="T6" s="209"/>
      <c r="U6" s="209"/>
      <c r="V6" s="209"/>
      <c r="W6" s="209"/>
      <c r="X6" s="209"/>
      <c r="Y6" s="209"/>
      <c r="Z6" s="209"/>
      <c r="AA6" s="209"/>
    </row>
    <row xmlns:x14ac="http://schemas.microsoft.com/office/spreadsheetml/2009/9/ac" r="7" x14ac:dyDescent="0.2">
      <c r="A7" s="327" t="str">
        <f>IF(ISBLANK(Regressions!A17), " ", Regressions!A17)</f>
        <v>Vanuatu</v>
      </c>
      <c r="B7" s="328">
        <f>IF(ISBLANK(Regressions!B17), " ", Regressions!B17)</f>
        <v>2003</v>
      </c>
      <c r="C7" s="333" t="str">
        <f>IF(ISBLANK(Regressions!C17), " ", Regressions!C17)</f>
        <v>National</v>
      </c>
      <c r="D7" s="329">
        <f>IF(ISBLANK(Regressions!D17), " ", Regressions!D17)</f>
        <v>79509</v>
      </c>
      <c r="E7" s="207" t="e">
        <f>IF(ISNUMBER(Regressions!E17),ROUND(Regressions!E17, 1), NA())</f>
        <v>#N/A</v>
      </c>
      <c r="F7" s="330" t="e">
        <f>IF(ISNUMBER(Regressions!F17),ROUND(Regressions!F17, 1), NA())</f>
        <v>#N/A</v>
      </c>
      <c r="G7" s="229" t="e">
        <f>IF(ISNUMBER(Regressions!G17),ROUND(Regressions!G17, 1), NA())</f>
        <v>#N/A</v>
      </c>
      <c r="H7" s="331" t="e">
        <f>IF(ISNUMBER(Regressions!H17),ROUND(Regressions!H17, 1), NA())</f>
        <v>#N/A</v>
      </c>
      <c r="I7" s="230" t="e">
        <f>IF(ISNUMBER(Regressions!I17),ROUND(Regressions!I17, 1), NA())</f>
        <v>#N/A</v>
      </c>
      <c r="J7" s="332">
        <f>IF(ISNUMBER(Regressions!K17),ROUND(Regressions!K17, 1), NA())</f>
        <v>99.7</v>
      </c>
      <c r="K7" s="330" t="e">
        <f>IF(ISNUMBER(Regressions!L17),ROUND(Regressions!L17, 1), NA())</f>
        <v>#N/A</v>
      </c>
      <c r="L7" s="231" t="e">
        <f>IF(ISNUMBER(Regressions!M17),ROUND(Regressions!M17, 1), NA())</f>
        <v>#N/A</v>
      </c>
      <c r="M7" s="331" t="e">
        <f>IF(ISNUMBER(Regressions!N17),ROUND(Regressions!N17, 1), NA())</f>
        <v>#N/A</v>
      </c>
      <c r="N7" s="230" t="e">
        <f>IF(ISNUMBER(Regressions!O17),ROUND(Regressions!O17, 1), NA())</f>
        <v>#N/A</v>
      </c>
      <c r="O7" s="332" t="e">
        <f>IF(ISNUMBER(Regressions!Q17),ROUND(Regressions!Q17, 1), NA())</f>
        <v>#N/A</v>
      </c>
      <c r="P7" s="330" t="e">
        <f>IF(ISNUMBER(Regressions!R17),ROUND(Regressions!R17, 1), NA())</f>
        <v>#N/A</v>
      </c>
      <c r="Q7" s="208" t="e">
        <f>IF(ISNUMBER(Regressions!S17),ROUND(Regressions!S17, 1), NA())</f>
        <v>#N/A</v>
      </c>
      <c r="R7" s="331" t="e">
        <f>IF(ISNUMBER(Regressions!T17),ROUND(Regressions!T17, 1), NA())</f>
        <v>#N/A</v>
      </c>
      <c r="S7" s="230" t="e">
        <f>IF(ISNUMBER(Regressions!U17),ROUND(Regressions!U17, 1), NA())</f>
        <v>#N/A</v>
      </c>
      <c r="T7" s="209"/>
      <c r="U7" s="209"/>
      <c r="V7" s="209"/>
      <c r="W7" s="209"/>
      <c r="X7" s="209"/>
      <c r="Y7" s="209"/>
      <c r="Z7" s="209"/>
      <c r="AA7" s="209"/>
    </row>
    <row xmlns:x14ac="http://schemas.microsoft.com/office/spreadsheetml/2009/9/ac" r="8" x14ac:dyDescent="0.2">
      <c r="A8" s="327" t="str">
        <f>IF(ISBLANK(Regressions!A18), " ", Regressions!A18)</f>
        <v>Vanuatu</v>
      </c>
      <c r="B8" s="328">
        <f>IF(ISBLANK(Regressions!B18), " ", Regressions!B18)</f>
        <v>2004</v>
      </c>
      <c r="C8" s="333" t="str">
        <f>IF(ISBLANK(Regressions!C18), " ", Regressions!C18)</f>
        <v>National</v>
      </c>
      <c r="D8" s="329">
        <f>IF(ISBLANK(Regressions!D18), " ", Regressions!D18)</f>
        <v>80726</v>
      </c>
      <c r="E8" s="207" t="e">
        <f>IF(ISNUMBER(Regressions!E18),ROUND(Regressions!E18, 1), NA())</f>
        <v>#N/A</v>
      </c>
      <c r="F8" s="330" t="e">
        <f>IF(ISNUMBER(Regressions!F18),ROUND(Regressions!F18, 1), NA())</f>
        <v>#N/A</v>
      </c>
      <c r="G8" s="229" t="e">
        <f>IF(ISNUMBER(Regressions!G18),ROUND(Regressions!G18, 1), NA())</f>
        <v>#N/A</v>
      </c>
      <c r="H8" s="331" t="e">
        <f>IF(ISNUMBER(Regressions!H18),ROUND(Regressions!H18, 1), NA())</f>
        <v>#N/A</v>
      </c>
      <c r="I8" s="230" t="e">
        <f>IF(ISNUMBER(Regressions!I18),ROUND(Regressions!I18, 1), NA())</f>
        <v>#N/A</v>
      </c>
      <c r="J8" s="332">
        <f>IF(ISNUMBER(Regressions!K18),ROUND(Regressions!K18, 1), NA())</f>
        <v>99.7</v>
      </c>
      <c r="K8" s="330" t="e">
        <f>IF(ISNUMBER(Regressions!L18),ROUND(Regressions!L18, 1), NA())</f>
        <v>#N/A</v>
      </c>
      <c r="L8" s="231" t="e">
        <f>IF(ISNUMBER(Regressions!M18),ROUND(Regressions!M18, 1), NA())</f>
        <v>#N/A</v>
      </c>
      <c r="M8" s="331" t="e">
        <f>IF(ISNUMBER(Regressions!N18),ROUND(Regressions!N18, 1), NA())</f>
        <v>#N/A</v>
      </c>
      <c r="N8" s="230" t="e">
        <f>IF(ISNUMBER(Regressions!O18),ROUND(Regressions!O18, 1), NA())</f>
        <v>#N/A</v>
      </c>
      <c r="O8" s="332" t="e">
        <f>IF(ISNUMBER(Regressions!Q18),ROUND(Regressions!Q18, 1), NA())</f>
        <v>#N/A</v>
      </c>
      <c r="P8" s="330" t="e">
        <f>IF(ISNUMBER(Regressions!R18),ROUND(Regressions!R18, 1), NA())</f>
        <v>#N/A</v>
      </c>
      <c r="Q8" s="208" t="e">
        <f>IF(ISNUMBER(Regressions!S18),ROUND(Regressions!S18, 1), NA())</f>
        <v>#N/A</v>
      </c>
      <c r="R8" s="331" t="e">
        <f>IF(ISNUMBER(Regressions!T18),ROUND(Regressions!T18, 1), NA())</f>
        <v>#N/A</v>
      </c>
      <c r="S8" s="230" t="e">
        <f>IF(ISNUMBER(Regressions!U18),ROUND(Regressions!U18, 1), NA())</f>
        <v>#N/A</v>
      </c>
      <c r="T8" s="209"/>
      <c r="U8" s="209"/>
      <c r="V8" s="209"/>
      <c r="W8" s="209"/>
      <c r="X8" s="209"/>
      <c r="Y8" s="209"/>
      <c r="Z8" s="209"/>
      <c r="AA8" s="209"/>
    </row>
    <row xmlns:x14ac="http://schemas.microsoft.com/office/spreadsheetml/2009/9/ac" r="9" x14ac:dyDescent="0.2">
      <c r="A9" s="327" t="str">
        <f>IF(ISBLANK(Regressions!A19), " ", Regressions!A19)</f>
        <v>Vanuatu</v>
      </c>
      <c r="B9" s="328">
        <f>IF(ISBLANK(Regressions!B19), " ", Regressions!B19)</f>
        <v>2005</v>
      </c>
      <c r="C9" s="333" t="str">
        <f>IF(ISBLANK(Regressions!C19), " ", Regressions!C19)</f>
        <v>National</v>
      </c>
      <c r="D9" s="329">
        <f>IF(ISBLANK(Regressions!D19), " ", Regressions!D19)</f>
        <v>81854</v>
      </c>
      <c r="E9" s="207" t="e">
        <f>IF(ISNUMBER(Regressions!E19),ROUND(Regressions!E19, 1), NA())</f>
        <v>#N/A</v>
      </c>
      <c r="F9" s="330" t="e">
        <f>IF(ISNUMBER(Regressions!F19),ROUND(Regressions!F19, 1), NA())</f>
        <v>#N/A</v>
      </c>
      <c r="G9" s="229" t="e">
        <f>IF(ISNUMBER(Regressions!G19),ROUND(Regressions!G19, 1), NA())</f>
        <v>#N/A</v>
      </c>
      <c r="H9" s="331" t="e">
        <f>IF(ISNUMBER(Regressions!H19),ROUND(Regressions!H19, 1), NA())</f>
        <v>#N/A</v>
      </c>
      <c r="I9" s="230" t="e">
        <f>IF(ISNUMBER(Regressions!I19),ROUND(Regressions!I19, 1), NA())</f>
        <v>#N/A</v>
      </c>
      <c r="J9" s="332">
        <f>IF(ISNUMBER(Regressions!K19),ROUND(Regressions!K19, 1), NA())</f>
        <v>99.7</v>
      </c>
      <c r="K9" s="330" t="e">
        <f>IF(ISNUMBER(Regressions!L19),ROUND(Regressions!L19, 1), NA())</f>
        <v>#N/A</v>
      </c>
      <c r="L9" s="231" t="e">
        <f>IF(ISNUMBER(Regressions!M19),ROUND(Regressions!M19, 1), NA())</f>
        <v>#N/A</v>
      </c>
      <c r="M9" s="331" t="e">
        <f>IF(ISNUMBER(Regressions!N19),ROUND(Regressions!N19, 1), NA())</f>
        <v>#N/A</v>
      </c>
      <c r="N9" s="230" t="e">
        <f>IF(ISNUMBER(Regressions!O19),ROUND(Regressions!O19, 1), NA())</f>
        <v>#N/A</v>
      </c>
      <c r="O9" s="332" t="e">
        <f>IF(ISNUMBER(Regressions!Q19),ROUND(Regressions!Q19, 1), NA())</f>
        <v>#N/A</v>
      </c>
      <c r="P9" s="330" t="e">
        <f>IF(ISNUMBER(Regressions!R19),ROUND(Regressions!R19, 1), NA())</f>
        <v>#N/A</v>
      </c>
      <c r="Q9" s="208" t="e">
        <f>IF(ISNUMBER(Regressions!S19),ROUND(Regressions!S19, 1), NA())</f>
        <v>#N/A</v>
      </c>
      <c r="R9" s="331" t="e">
        <f>IF(ISNUMBER(Regressions!T19),ROUND(Regressions!T19, 1), NA())</f>
        <v>#N/A</v>
      </c>
      <c r="S9" s="230" t="e">
        <f>IF(ISNUMBER(Regressions!U19),ROUND(Regressions!U19, 1), NA())</f>
        <v>#N/A</v>
      </c>
    </row>
    <row xmlns:x14ac="http://schemas.microsoft.com/office/spreadsheetml/2009/9/ac" r="10" x14ac:dyDescent="0.2">
      <c r="A10" s="327" t="str">
        <f>IF(ISBLANK(Regressions!A20), " ", Regressions!A20)</f>
        <v>Vanuatu</v>
      </c>
      <c r="B10" s="328">
        <f>IF(ISBLANK(Regressions!B20), " ", Regressions!B20)</f>
        <v>2006</v>
      </c>
      <c r="C10" s="333" t="str">
        <f>IF(ISBLANK(Regressions!C20), " ", Regressions!C20)</f>
        <v>National</v>
      </c>
      <c r="D10" s="329">
        <f>IF(ISBLANK(Regressions!D20), " ", Regressions!D20)</f>
        <v>82932</v>
      </c>
      <c r="E10" s="207" t="e">
        <f>IF(ISNUMBER(Regressions!E20),ROUND(Regressions!E20, 1), NA())</f>
        <v>#N/A</v>
      </c>
      <c r="F10" s="330" t="e">
        <f>IF(ISNUMBER(Regressions!F20),ROUND(Regressions!F20, 1), NA())</f>
        <v>#N/A</v>
      </c>
      <c r="G10" s="229" t="e">
        <f>IF(ISNUMBER(Regressions!G20),ROUND(Regressions!G20, 1), NA())</f>
        <v>#N/A</v>
      </c>
      <c r="H10" s="331" t="e">
        <f>IF(ISNUMBER(Regressions!H20),ROUND(Regressions!H20, 1), NA())</f>
        <v>#N/A</v>
      </c>
      <c r="I10" s="230" t="e">
        <f>IF(ISNUMBER(Regressions!I20),ROUND(Regressions!I20, 1), NA())</f>
        <v>#N/A</v>
      </c>
      <c r="J10" s="332">
        <f>IF(ISNUMBER(Regressions!K20),ROUND(Regressions!K20, 1), NA())</f>
        <v>99.7</v>
      </c>
      <c r="K10" s="330" t="e">
        <f>IF(ISNUMBER(Regressions!L20),ROUND(Regressions!L20, 1), NA())</f>
        <v>#N/A</v>
      </c>
      <c r="L10" s="231" t="e">
        <f>IF(ISNUMBER(Regressions!M20),ROUND(Regressions!M20, 1), NA())</f>
        <v>#N/A</v>
      </c>
      <c r="M10" s="331" t="e">
        <f>IF(ISNUMBER(Regressions!N20),ROUND(Regressions!N20, 1), NA())</f>
        <v>#N/A</v>
      </c>
      <c r="N10" s="230" t="e">
        <f>IF(ISNUMBER(Regressions!O20),ROUND(Regressions!O20, 1), NA())</f>
        <v>#N/A</v>
      </c>
      <c r="O10" s="332" t="e">
        <f>IF(ISNUMBER(Regressions!Q20),ROUND(Regressions!Q20, 1), NA())</f>
        <v>#N/A</v>
      </c>
      <c r="P10" s="330" t="e">
        <f>IF(ISNUMBER(Regressions!R20),ROUND(Regressions!R20, 1), NA())</f>
        <v>#N/A</v>
      </c>
      <c r="Q10" s="208" t="e">
        <f>IF(ISNUMBER(Regressions!S20),ROUND(Regressions!S20, 1), NA())</f>
        <v>#N/A</v>
      </c>
      <c r="R10" s="331" t="e">
        <f>IF(ISNUMBER(Regressions!T20),ROUND(Regressions!T20, 1), NA())</f>
        <v>#N/A</v>
      </c>
      <c r="S10" s="230" t="e">
        <f>IF(ISNUMBER(Regressions!U20),ROUND(Regressions!U20, 1), NA())</f>
        <v>#N/A</v>
      </c>
    </row>
    <row xmlns:x14ac="http://schemas.microsoft.com/office/spreadsheetml/2009/9/ac" r="11" x14ac:dyDescent="0.2">
      <c r="A11" s="327" t="str">
        <f>IF(ISBLANK(Regressions!A21), " ", Regressions!A21)</f>
        <v>Vanuatu</v>
      </c>
      <c r="B11" s="328">
        <f>IF(ISBLANK(Regressions!B21), " ", Regressions!B21)</f>
        <v>2007</v>
      </c>
      <c r="C11" s="333" t="str">
        <f>IF(ISBLANK(Regressions!C21), " ", Regressions!C21)</f>
        <v>National</v>
      </c>
      <c r="D11" s="329">
        <f>IF(ISBLANK(Regressions!D21), " ", Regressions!D21)</f>
        <v>83914</v>
      </c>
      <c r="E11" s="207" t="e">
        <f>IF(ISNUMBER(Regressions!E21),ROUND(Regressions!E21, 1), NA())</f>
        <v>#N/A</v>
      </c>
      <c r="F11" s="330" t="e">
        <f>IF(ISNUMBER(Regressions!F21),ROUND(Regressions!F21, 1), NA())</f>
        <v>#N/A</v>
      </c>
      <c r="G11" s="229" t="e">
        <f>IF(ISNUMBER(Regressions!G21),ROUND(Regressions!G21, 1), NA())</f>
        <v>#N/A</v>
      </c>
      <c r="H11" s="331" t="e">
        <f>IF(ISNUMBER(Regressions!H21),ROUND(Regressions!H21, 1), NA())</f>
        <v>#N/A</v>
      </c>
      <c r="I11" s="230" t="e">
        <f>IF(ISNUMBER(Regressions!I21),ROUND(Regressions!I21, 1), NA())</f>
        <v>#N/A</v>
      </c>
      <c r="J11" s="332">
        <f>IF(ISNUMBER(Regressions!K21),ROUND(Regressions!K21, 1), NA())</f>
        <v>99.7</v>
      </c>
      <c r="K11" s="330" t="e">
        <f>IF(ISNUMBER(Regressions!L21),ROUND(Regressions!L21, 1), NA())</f>
        <v>#N/A</v>
      </c>
      <c r="L11" s="231" t="e">
        <f>IF(ISNUMBER(Regressions!M21),ROUND(Regressions!M21, 1), NA())</f>
        <v>#N/A</v>
      </c>
      <c r="M11" s="331" t="e">
        <f>IF(ISNUMBER(Regressions!N21),ROUND(Regressions!N21, 1), NA())</f>
        <v>#N/A</v>
      </c>
      <c r="N11" s="230" t="e">
        <f>IF(ISNUMBER(Regressions!O21),ROUND(Regressions!O21, 1), NA())</f>
        <v>#N/A</v>
      </c>
      <c r="O11" s="332" t="e">
        <f>IF(ISNUMBER(Regressions!Q21),ROUND(Regressions!Q21, 1), NA())</f>
        <v>#N/A</v>
      </c>
      <c r="P11" s="330" t="e">
        <f>IF(ISNUMBER(Regressions!R21),ROUND(Regressions!R21, 1), NA())</f>
        <v>#N/A</v>
      </c>
      <c r="Q11" s="208" t="e">
        <f>IF(ISNUMBER(Regressions!S21),ROUND(Regressions!S21, 1), NA())</f>
        <v>#N/A</v>
      </c>
      <c r="R11" s="331" t="e">
        <f>IF(ISNUMBER(Regressions!T21),ROUND(Regressions!T21, 1), NA())</f>
        <v>#N/A</v>
      </c>
      <c r="S11" s="230" t="e">
        <f>IF(ISNUMBER(Regressions!U21),ROUND(Regressions!U21, 1), NA())</f>
        <v>#N/A</v>
      </c>
    </row>
    <row xmlns:x14ac="http://schemas.microsoft.com/office/spreadsheetml/2009/9/ac" r="12" x14ac:dyDescent="0.2">
      <c r="A12" s="327" t="str">
        <f>IF(ISBLANK(Regressions!A22), " ", Regressions!A22)</f>
        <v>Vanuatu</v>
      </c>
      <c r="B12" s="328">
        <f>IF(ISBLANK(Regressions!B22), " ", Regressions!B22)</f>
        <v>2008</v>
      </c>
      <c r="C12" s="333" t="str">
        <f>IF(ISBLANK(Regressions!C22), " ", Regressions!C22)</f>
        <v>National</v>
      </c>
      <c r="D12" s="329">
        <f>IF(ISBLANK(Regressions!D22), " ", Regressions!D22)</f>
        <v>84855</v>
      </c>
      <c r="E12" s="207" t="e">
        <f>IF(ISNUMBER(Regressions!E22),ROUND(Regressions!E22, 1), NA())</f>
        <v>#N/A</v>
      </c>
      <c r="F12" s="330" t="e">
        <f>IF(ISNUMBER(Regressions!F22),ROUND(Regressions!F22, 1), NA())</f>
        <v>#N/A</v>
      </c>
      <c r="G12" s="229" t="e">
        <f>IF(ISNUMBER(Regressions!G22),ROUND(Regressions!G22, 1), NA())</f>
        <v>#N/A</v>
      </c>
      <c r="H12" s="331" t="e">
        <f>IF(ISNUMBER(Regressions!H22),ROUND(Regressions!H22, 1), NA())</f>
        <v>#N/A</v>
      </c>
      <c r="I12" s="230" t="e">
        <f>IF(ISNUMBER(Regressions!I22),ROUND(Regressions!I22, 1), NA())</f>
        <v>#N/A</v>
      </c>
      <c r="J12" s="332">
        <f>IF(ISNUMBER(Regressions!K22),ROUND(Regressions!K22, 1), NA())</f>
        <v>99.7</v>
      </c>
      <c r="K12" s="330" t="e">
        <f>IF(ISNUMBER(Regressions!L22),ROUND(Regressions!L22, 1), NA())</f>
        <v>#N/A</v>
      </c>
      <c r="L12" s="231" t="e">
        <f>IF(ISNUMBER(Regressions!M22),ROUND(Regressions!M22, 1), NA())</f>
        <v>#N/A</v>
      </c>
      <c r="M12" s="331" t="e">
        <f>IF(ISNUMBER(Regressions!N22),ROUND(Regressions!N22, 1), NA())</f>
        <v>#N/A</v>
      </c>
      <c r="N12" s="230" t="e">
        <f>IF(ISNUMBER(Regressions!O22),ROUND(Regressions!O22, 1), NA())</f>
        <v>#N/A</v>
      </c>
      <c r="O12" s="332" t="e">
        <f>IF(ISNUMBER(Regressions!Q22),ROUND(Regressions!Q22, 1), NA())</f>
        <v>#N/A</v>
      </c>
      <c r="P12" s="330" t="e">
        <f>IF(ISNUMBER(Regressions!R22),ROUND(Regressions!R22, 1), NA())</f>
        <v>#N/A</v>
      </c>
      <c r="Q12" s="208" t="e">
        <f>IF(ISNUMBER(Regressions!S22),ROUND(Regressions!S22, 1), NA())</f>
        <v>#N/A</v>
      </c>
      <c r="R12" s="331" t="e">
        <f>IF(ISNUMBER(Regressions!T22),ROUND(Regressions!T22, 1), NA())</f>
        <v>#N/A</v>
      </c>
      <c r="S12" s="230" t="e">
        <f>IF(ISNUMBER(Regressions!U22),ROUND(Regressions!U22, 1), NA())</f>
        <v>#N/A</v>
      </c>
    </row>
    <row xmlns:x14ac="http://schemas.microsoft.com/office/spreadsheetml/2009/9/ac" r="13" x14ac:dyDescent="0.2">
      <c r="A13" s="327" t="str">
        <f>IF(ISBLANK(Regressions!A23), " ", Regressions!A23)</f>
        <v>Vanuatu</v>
      </c>
      <c r="B13" s="328">
        <f>IF(ISBLANK(Regressions!B23), " ", Regressions!B23)</f>
        <v>2009</v>
      </c>
      <c r="C13" s="333" t="str">
        <f>IF(ISBLANK(Regressions!C23), " ", Regressions!C23)</f>
        <v>National</v>
      </c>
      <c r="D13" s="329">
        <f>IF(ISBLANK(Regressions!D23), " ", Regressions!D23)</f>
        <v>85761</v>
      </c>
      <c r="E13" s="207" t="e">
        <f>IF(ISNUMBER(Regressions!E23),ROUND(Regressions!E23, 1), NA())</f>
        <v>#N/A</v>
      </c>
      <c r="F13" s="330" t="e">
        <f>IF(ISNUMBER(Regressions!F23),ROUND(Regressions!F23, 1), NA())</f>
        <v>#N/A</v>
      </c>
      <c r="G13" s="229" t="e">
        <f>IF(ISNUMBER(Regressions!G23),ROUND(Regressions!G23, 1), NA())</f>
        <v>#N/A</v>
      </c>
      <c r="H13" s="331" t="e">
        <f>IF(ISNUMBER(Regressions!H23),ROUND(Regressions!H23, 1), NA())</f>
        <v>#N/A</v>
      </c>
      <c r="I13" s="230" t="e">
        <f>IF(ISNUMBER(Regressions!I23),ROUND(Regressions!I23, 1), NA())</f>
        <v>#N/A</v>
      </c>
      <c r="J13" s="332">
        <f>IF(ISNUMBER(Regressions!K23),ROUND(Regressions!K23, 1), NA())</f>
        <v>99.7</v>
      </c>
      <c r="K13" s="330" t="e">
        <f>IF(ISNUMBER(Regressions!L23),ROUND(Regressions!L23, 1), NA())</f>
        <v>#N/A</v>
      </c>
      <c r="L13" s="231" t="e">
        <f>IF(ISNUMBER(Regressions!M23),ROUND(Regressions!M23, 1), NA())</f>
        <v>#N/A</v>
      </c>
      <c r="M13" s="331" t="e">
        <f>IF(ISNUMBER(Regressions!N23),ROUND(Regressions!N23, 1), NA())</f>
        <v>#N/A</v>
      </c>
      <c r="N13" s="230" t="e">
        <f>IF(ISNUMBER(Regressions!O23),ROUND(Regressions!O23, 1), NA())</f>
        <v>#N/A</v>
      </c>
      <c r="O13" s="332" t="e">
        <f>IF(ISNUMBER(Regressions!Q23),ROUND(Regressions!Q23, 1), NA())</f>
        <v>#N/A</v>
      </c>
      <c r="P13" s="330" t="e">
        <f>IF(ISNUMBER(Regressions!R23),ROUND(Regressions!R23, 1), NA())</f>
        <v>#N/A</v>
      </c>
      <c r="Q13" s="208" t="e">
        <f>IF(ISNUMBER(Regressions!S23),ROUND(Regressions!S23, 1), NA())</f>
        <v>#N/A</v>
      </c>
      <c r="R13" s="331" t="e">
        <f>IF(ISNUMBER(Regressions!T23),ROUND(Regressions!T23, 1), NA())</f>
        <v>#N/A</v>
      </c>
      <c r="S13" s="230" t="e">
        <f>IF(ISNUMBER(Regressions!U23),ROUND(Regressions!U23, 1), NA())</f>
        <v>#N/A</v>
      </c>
    </row>
    <row xmlns:x14ac="http://schemas.microsoft.com/office/spreadsheetml/2009/9/ac" r="14" x14ac:dyDescent="0.2">
      <c r="A14" s="327" t="str">
        <f>IF(ISBLANK(Regressions!A24), " ", Regressions!A24)</f>
        <v>Vanuatu</v>
      </c>
      <c r="B14" s="328">
        <f>IF(ISBLANK(Regressions!B24), " ", Regressions!B24)</f>
        <v>2010</v>
      </c>
      <c r="C14" s="333" t="str">
        <f>IF(ISBLANK(Regressions!C24), " ", Regressions!C24)</f>
        <v>National</v>
      </c>
      <c r="D14" s="329">
        <f>IF(ISBLANK(Regressions!D24), " ", Regressions!D24)</f>
        <v>86499</v>
      </c>
      <c r="E14" s="207" t="e">
        <f>IF(ISNUMBER(Regressions!E24),ROUND(Regressions!E24, 1), NA())</f>
        <v>#N/A</v>
      </c>
      <c r="F14" s="330" t="e">
        <f>IF(ISNUMBER(Regressions!F24),ROUND(Regressions!F24, 1), NA())</f>
        <v>#N/A</v>
      </c>
      <c r="G14" s="229" t="e">
        <f>IF(ISNUMBER(Regressions!G24),ROUND(Regressions!G24, 1), NA())</f>
        <v>#N/A</v>
      </c>
      <c r="H14" s="331" t="e">
        <f>IF(ISNUMBER(Regressions!H24),ROUND(Regressions!H24, 1), NA())</f>
        <v>#N/A</v>
      </c>
      <c r="I14" s="230" t="e">
        <f>IF(ISNUMBER(Regressions!I24),ROUND(Regressions!I24, 1), NA())</f>
        <v>#N/A</v>
      </c>
      <c r="J14" s="332">
        <f>IF(ISNUMBER(Regressions!K24),ROUND(Regressions!K24, 1), NA())</f>
        <v>99.7</v>
      </c>
      <c r="K14" s="330" t="e">
        <f>IF(ISNUMBER(Regressions!L24),ROUND(Regressions!L24, 1), NA())</f>
        <v>#N/A</v>
      </c>
      <c r="L14" s="231" t="e">
        <f>IF(ISNUMBER(Regressions!M24),ROUND(Regressions!M24, 1), NA())</f>
        <v>#N/A</v>
      </c>
      <c r="M14" s="331" t="e">
        <f>IF(ISNUMBER(Regressions!N24),ROUND(Regressions!N24, 1), NA())</f>
        <v>#N/A</v>
      </c>
      <c r="N14" s="230" t="e">
        <f>IF(ISNUMBER(Regressions!O24),ROUND(Regressions!O24, 1), NA())</f>
        <v>#N/A</v>
      </c>
      <c r="O14" s="332" t="e">
        <f>IF(ISNUMBER(Regressions!Q24),ROUND(Regressions!Q24, 1), NA())</f>
        <v>#N/A</v>
      </c>
      <c r="P14" s="330" t="e">
        <f>IF(ISNUMBER(Regressions!R24),ROUND(Regressions!R24, 1), NA())</f>
        <v>#N/A</v>
      </c>
      <c r="Q14" s="208" t="e">
        <f>IF(ISNUMBER(Regressions!S24),ROUND(Regressions!S24, 1), NA())</f>
        <v>#N/A</v>
      </c>
      <c r="R14" s="331" t="e">
        <f>IF(ISNUMBER(Regressions!T24),ROUND(Regressions!T24, 1), NA())</f>
        <v>#N/A</v>
      </c>
      <c r="S14" s="230" t="e">
        <f>IF(ISNUMBER(Regressions!U24),ROUND(Regressions!U24, 1), NA())</f>
        <v>#N/A</v>
      </c>
    </row>
    <row xmlns:x14ac="http://schemas.microsoft.com/office/spreadsheetml/2009/9/ac" r="15" x14ac:dyDescent="0.2">
      <c r="A15" s="327" t="str">
        <f>IF(ISBLANK(Regressions!A25), " ", Regressions!A25)</f>
        <v>Vanuatu</v>
      </c>
      <c r="B15" s="328">
        <f>IF(ISBLANK(Regressions!B25), " ", Regressions!B25)</f>
        <v>2011</v>
      </c>
      <c r="C15" s="333" t="str">
        <f>IF(ISBLANK(Regressions!C25), " ", Regressions!C25)</f>
        <v>National</v>
      </c>
      <c r="D15" s="329">
        <f>IF(ISBLANK(Regressions!D25), " ", Regressions!D25)</f>
        <v>87667</v>
      </c>
      <c r="E15" s="207" t="e">
        <f>IF(ISNUMBER(Regressions!E25),ROUND(Regressions!E25, 1), NA())</f>
        <v>#N/A</v>
      </c>
      <c r="F15" s="330" t="e">
        <f>IF(ISNUMBER(Regressions!F25),ROUND(Regressions!F25, 1), NA())</f>
        <v>#N/A</v>
      </c>
      <c r="G15" s="229" t="e">
        <f>IF(ISNUMBER(Regressions!G25),ROUND(Regressions!G25, 1), NA())</f>
        <v>#N/A</v>
      </c>
      <c r="H15" s="331" t="e">
        <f>IF(ISNUMBER(Regressions!H25),ROUND(Regressions!H25, 1), NA())</f>
        <v>#N/A</v>
      </c>
      <c r="I15" s="230" t="e">
        <f>IF(ISNUMBER(Regressions!I25),ROUND(Regressions!I25, 1), NA())</f>
        <v>#N/A</v>
      </c>
      <c r="J15" s="332">
        <f>IF(ISNUMBER(Regressions!K25),ROUND(Regressions!K25, 1), NA())</f>
        <v>99.7</v>
      </c>
      <c r="K15" s="330" t="e">
        <f>IF(ISNUMBER(Regressions!L25),ROUND(Regressions!L25, 1), NA())</f>
        <v>#N/A</v>
      </c>
      <c r="L15" s="231" t="e">
        <f>IF(ISNUMBER(Regressions!M25),ROUND(Regressions!M25, 1), NA())</f>
        <v>#N/A</v>
      </c>
      <c r="M15" s="331" t="e">
        <f>IF(ISNUMBER(Regressions!N25),ROUND(Regressions!N25, 1), NA())</f>
        <v>#N/A</v>
      </c>
      <c r="N15" s="230" t="e">
        <f>IF(ISNUMBER(Regressions!O25),ROUND(Regressions!O25, 1), NA())</f>
        <v>#N/A</v>
      </c>
      <c r="O15" s="332" t="e">
        <f>IF(ISNUMBER(Regressions!Q25),ROUND(Regressions!Q25, 1), NA())</f>
        <v>#N/A</v>
      </c>
      <c r="P15" s="330" t="e">
        <f>IF(ISNUMBER(Regressions!R25),ROUND(Regressions!R25, 1), NA())</f>
        <v>#N/A</v>
      </c>
      <c r="Q15" s="208" t="e">
        <f>IF(ISNUMBER(Regressions!S25),ROUND(Regressions!S25, 1), NA())</f>
        <v>#N/A</v>
      </c>
      <c r="R15" s="331" t="e">
        <f>IF(ISNUMBER(Regressions!T25),ROUND(Regressions!T25, 1), NA())</f>
        <v>#N/A</v>
      </c>
      <c r="S15" s="230" t="e">
        <f>IF(ISNUMBER(Regressions!U25),ROUND(Regressions!U25, 1), NA())</f>
        <v>#N/A</v>
      </c>
    </row>
    <row xmlns:x14ac="http://schemas.microsoft.com/office/spreadsheetml/2009/9/ac" r="16" x14ac:dyDescent="0.2">
      <c r="A16" s="327" t="str">
        <f>IF(ISBLANK(Regressions!A26), " ", Regressions!A26)</f>
        <v>Vanuatu</v>
      </c>
      <c r="B16" s="328">
        <f>IF(ISBLANK(Regressions!B26), " ", Regressions!B26)</f>
        <v>2012</v>
      </c>
      <c r="C16" s="333" t="str">
        <f>IF(ISBLANK(Regressions!C26), " ", Regressions!C26)</f>
        <v>National</v>
      </c>
      <c r="D16" s="329">
        <f>IF(ISBLANK(Regressions!D26), " ", Regressions!D26)</f>
        <v>89050</v>
      </c>
      <c r="E16" s="207">
        <f>IF(ISNUMBER(Regressions!E26),ROUND(Regressions!E26, 1), NA())</f>
        <v>97.3</v>
      </c>
      <c r="F16" s="330">
        <f>IF(ISNUMBER(Regressions!F26),ROUND(Regressions!F26, 1), NA())</f>
        <v>94.5</v>
      </c>
      <c r="G16" s="229" t="e">
        <f>IF(ISNUMBER(Regressions!G26),ROUND(Regressions!G26, 1), NA())</f>
        <v>#N/A</v>
      </c>
      <c r="H16" s="331" t="e">
        <f>IF(ISNUMBER(Regressions!H26),ROUND(Regressions!H26, 1), NA())</f>
        <v>#N/A</v>
      </c>
      <c r="I16" s="230">
        <f>IF(ISNUMBER(Regressions!I26),ROUND(Regressions!I26, 1), NA())</f>
        <v>5.5</v>
      </c>
      <c r="J16" s="332">
        <f>IF(ISNUMBER(Regressions!K26),ROUND(Regressions!K26, 1), NA())</f>
        <v>99.7</v>
      </c>
      <c r="K16" s="330">
        <f>IF(ISNUMBER(Regressions!L26),ROUND(Regressions!L26, 1), NA())</f>
        <v>64</v>
      </c>
      <c r="L16" s="231">
        <f>IF(ISNUMBER(Regressions!M26),ROUND(Regressions!M26, 1), NA())</f>
        <v>30.5</v>
      </c>
      <c r="M16" s="331">
        <f>IF(ISNUMBER(Regressions!N26),ROUND(Regressions!N26, 1), NA())</f>
        <v>33.4</v>
      </c>
      <c r="N16" s="230">
        <f>IF(ISNUMBER(Regressions!O26),ROUND(Regressions!O26, 1), NA())</f>
        <v>36</v>
      </c>
      <c r="O16" s="332" t="e">
        <f>IF(ISNUMBER(Regressions!Q26),ROUND(Regressions!Q26, 1), NA())</f>
        <v>#N/A</v>
      </c>
      <c r="P16" s="330" t="e">
        <f>IF(ISNUMBER(Regressions!R26),ROUND(Regressions!R26, 1), NA())</f>
        <v>#N/A</v>
      </c>
      <c r="Q16" s="208" t="e">
        <f>IF(ISNUMBER(Regressions!S26),ROUND(Regressions!S26, 1), NA())</f>
        <v>#N/A</v>
      </c>
      <c r="R16" s="331" t="e">
        <f>IF(ISNUMBER(Regressions!T26),ROUND(Regressions!T26, 1), NA())</f>
        <v>#N/A</v>
      </c>
      <c r="S16" s="230" t="e">
        <f>IF(ISNUMBER(Regressions!U26),ROUND(Regressions!U26, 1), NA())</f>
        <v>#N/A</v>
      </c>
    </row>
    <row xmlns:x14ac="http://schemas.microsoft.com/office/spreadsheetml/2009/9/ac" r="17" x14ac:dyDescent="0.2">
      <c r="A17" s="327" t="str">
        <f>IF(ISBLANK(Regressions!A27), " ", Regressions!A27)</f>
        <v>Vanuatu</v>
      </c>
      <c r="B17" s="328">
        <f>IF(ISBLANK(Regressions!B27), " ", Regressions!B27)</f>
        <v>2013</v>
      </c>
      <c r="C17" s="333" t="str">
        <f>IF(ISBLANK(Regressions!C27), " ", Regressions!C27)</f>
        <v>National</v>
      </c>
      <c r="D17" s="329">
        <f>IF(ISBLANK(Regressions!D27), " ", Regressions!D27)</f>
        <v>90766</v>
      </c>
      <c r="E17" s="207">
        <f>IF(ISNUMBER(Regressions!E27),ROUND(Regressions!E27, 1), NA())</f>
        <v>97.3</v>
      </c>
      <c r="F17" s="330">
        <f>IF(ISNUMBER(Regressions!F27),ROUND(Regressions!F27, 1), NA())</f>
        <v>94.5</v>
      </c>
      <c r="G17" s="229" t="e">
        <f>IF(ISNUMBER(Regressions!G27),ROUND(Regressions!G27, 1), NA())</f>
        <v>#N/A</v>
      </c>
      <c r="H17" s="331" t="e">
        <f>IF(ISNUMBER(Regressions!H27),ROUND(Regressions!H27, 1), NA())</f>
        <v>#N/A</v>
      </c>
      <c r="I17" s="230">
        <f>IF(ISNUMBER(Regressions!I27),ROUND(Regressions!I27, 1), NA())</f>
        <v>5.5</v>
      </c>
      <c r="J17" s="332">
        <f>IF(ISNUMBER(Regressions!K27),ROUND(Regressions!K27, 1), NA())</f>
        <v>99.7</v>
      </c>
      <c r="K17" s="330">
        <f>IF(ISNUMBER(Regressions!L27),ROUND(Regressions!L27, 1), NA())</f>
        <v>64</v>
      </c>
      <c r="L17" s="231">
        <f>IF(ISNUMBER(Regressions!M27),ROUND(Regressions!M27, 1), NA())</f>
        <v>30.5</v>
      </c>
      <c r="M17" s="331">
        <f>IF(ISNUMBER(Regressions!N27),ROUND(Regressions!N27, 1), NA())</f>
        <v>33.4</v>
      </c>
      <c r="N17" s="230">
        <f>IF(ISNUMBER(Regressions!O27),ROUND(Regressions!O27, 1), NA())</f>
        <v>36</v>
      </c>
      <c r="O17" s="332" t="e">
        <f>IF(ISNUMBER(Regressions!Q27),ROUND(Regressions!Q27, 1), NA())</f>
        <v>#N/A</v>
      </c>
      <c r="P17" s="330" t="e">
        <f>IF(ISNUMBER(Regressions!R27),ROUND(Regressions!R27, 1), NA())</f>
        <v>#N/A</v>
      </c>
      <c r="Q17" s="208" t="e">
        <f>IF(ISNUMBER(Regressions!S27),ROUND(Regressions!S27, 1), NA())</f>
        <v>#N/A</v>
      </c>
      <c r="R17" s="331" t="e">
        <f>IF(ISNUMBER(Regressions!T27),ROUND(Regressions!T27, 1), NA())</f>
        <v>#N/A</v>
      </c>
      <c r="S17" s="230" t="e">
        <f>IF(ISNUMBER(Regressions!U27),ROUND(Regressions!U27, 1), NA())</f>
        <v>#N/A</v>
      </c>
    </row>
    <row xmlns:x14ac="http://schemas.microsoft.com/office/spreadsheetml/2009/9/ac" r="18" x14ac:dyDescent="0.2">
      <c r="A18" s="327" t="str">
        <f>IF(ISBLANK(Regressions!A28), " ", Regressions!A28)</f>
        <v>Vanuatu</v>
      </c>
      <c r="B18" s="328">
        <f>IF(ISBLANK(Regressions!B28), " ", Regressions!B28)</f>
        <v>2014</v>
      </c>
      <c r="C18" s="333" t="str">
        <f>IF(ISBLANK(Regressions!C28), " ", Regressions!C28)</f>
        <v>National</v>
      </c>
      <c r="D18" s="329">
        <f>IF(ISBLANK(Regressions!D28), " ", Regressions!D28)</f>
        <v>92872</v>
      </c>
      <c r="E18" s="207">
        <f>IF(ISNUMBER(Regressions!E28),ROUND(Regressions!E28, 1), NA())</f>
        <v>97.3</v>
      </c>
      <c r="F18" s="330">
        <f>IF(ISNUMBER(Regressions!F28),ROUND(Regressions!F28, 1), NA())</f>
        <v>94.5</v>
      </c>
      <c r="G18" s="229" t="e">
        <f>IF(ISNUMBER(Regressions!G28),ROUND(Regressions!G28, 1), NA())</f>
        <v>#N/A</v>
      </c>
      <c r="H18" s="331" t="e">
        <f>IF(ISNUMBER(Regressions!H28),ROUND(Regressions!H28, 1), NA())</f>
        <v>#N/A</v>
      </c>
      <c r="I18" s="230">
        <f>IF(ISNUMBER(Regressions!I28),ROUND(Regressions!I28, 1), NA())</f>
        <v>5.5</v>
      </c>
      <c r="J18" s="332">
        <f>IF(ISNUMBER(Regressions!K28),ROUND(Regressions!K28, 1), NA())</f>
        <v>99.7</v>
      </c>
      <c r="K18" s="330">
        <f>IF(ISNUMBER(Regressions!L28),ROUND(Regressions!L28, 1), NA())</f>
        <v>64</v>
      </c>
      <c r="L18" s="231">
        <f>IF(ISNUMBER(Regressions!M28),ROUND(Regressions!M28, 1), NA())</f>
        <v>30.5</v>
      </c>
      <c r="M18" s="331">
        <f>IF(ISNUMBER(Regressions!N28),ROUND(Regressions!N28, 1), NA())</f>
        <v>33.4</v>
      </c>
      <c r="N18" s="230">
        <f>IF(ISNUMBER(Regressions!O28),ROUND(Regressions!O28, 1), NA())</f>
        <v>36</v>
      </c>
      <c r="O18" s="332" t="e">
        <f>IF(ISNUMBER(Regressions!Q28),ROUND(Regressions!Q28, 1), NA())</f>
        <v>#N/A</v>
      </c>
      <c r="P18" s="330" t="e">
        <f>IF(ISNUMBER(Regressions!R28),ROUND(Regressions!R28, 1), NA())</f>
        <v>#N/A</v>
      </c>
      <c r="Q18" s="208" t="e">
        <f>IF(ISNUMBER(Regressions!S28),ROUND(Regressions!S28, 1), NA())</f>
        <v>#N/A</v>
      </c>
      <c r="R18" s="331" t="e">
        <f>IF(ISNUMBER(Regressions!T28),ROUND(Regressions!T28, 1), NA())</f>
        <v>#N/A</v>
      </c>
      <c r="S18" s="230" t="e">
        <f>IF(ISNUMBER(Regressions!U28),ROUND(Regressions!U28, 1), NA())</f>
        <v>#N/A</v>
      </c>
    </row>
    <row xmlns:x14ac="http://schemas.microsoft.com/office/spreadsheetml/2009/9/ac" r="19" x14ac:dyDescent="0.2">
      <c r="A19" s="327" t="str">
        <f>IF(ISBLANK(Regressions!A29), " ", Regressions!A29)</f>
        <v>Vanuatu</v>
      </c>
      <c r="B19" s="328">
        <f>IF(ISBLANK(Regressions!B29), " ", Regressions!B29)</f>
        <v>2015</v>
      </c>
      <c r="C19" s="333" t="str">
        <f>IF(ISBLANK(Regressions!C29), " ", Regressions!C29)</f>
        <v>National</v>
      </c>
      <c r="D19" s="329">
        <f>IF(ISBLANK(Regressions!D29), " ", Regressions!D29)</f>
        <v>95232</v>
      </c>
      <c r="E19" s="207">
        <f>IF(ISNUMBER(Regressions!E29),ROUND(Regressions!E29, 1), NA())</f>
        <v>97.3</v>
      </c>
      <c r="F19" s="330">
        <f>IF(ISNUMBER(Regressions!F29),ROUND(Regressions!F29, 1), NA())</f>
        <v>94.5</v>
      </c>
      <c r="G19" s="229" t="e">
        <f>IF(ISNUMBER(Regressions!G29),ROUND(Regressions!G29, 1), NA())</f>
        <v>#N/A</v>
      </c>
      <c r="H19" s="331" t="e">
        <f>IF(ISNUMBER(Regressions!H29),ROUND(Regressions!H29, 1), NA())</f>
        <v>#N/A</v>
      </c>
      <c r="I19" s="230">
        <f>IF(ISNUMBER(Regressions!I29),ROUND(Regressions!I29, 1), NA())</f>
        <v>5.5</v>
      </c>
      <c r="J19" s="332">
        <f>IF(ISNUMBER(Regressions!K29),ROUND(Regressions!K29, 1), NA())</f>
        <v>99.7</v>
      </c>
      <c r="K19" s="330">
        <f>IF(ISNUMBER(Regressions!L29),ROUND(Regressions!L29, 1), NA())</f>
        <v>64</v>
      </c>
      <c r="L19" s="231">
        <f>IF(ISNUMBER(Regressions!M29),ROUND(Regressions!M29, 1), NA())</f>
        <v>30.5</v>
      </c>
      <c r="M19" s="331">
        <f>IF(ISNUMBER(Regressions!N29),ROUND(Regressions!N29, 1), NA())</f>
        <v>33.4</v>
      </c>
      <c r="N19" s="230">
        <f>IF(ISNUMBER(Regressions!O29),ROUND(Regressions!O29, 1), NA())</f>
        <v>36</v>
      </c>
      <c r="O19" s="332" t="e">
        <f>IF(ISNUMBER(Regressions!Q29),ROUND(Regressions!Q29, 1), NA())</f>
        <v>#N/A</v>
      </c>
      <c r="P19" s="330" t="e">
        <f>IF(ISNUMBER(Regressions!R29),ROUND(Regressions!R29, 1), NA())</f>
        <v>#N/A</v>
      </c>
      <c r="Q19" s="208" t="e">
        <f>IF(ISNUMBER(Regressions!S29),ROUND(Regressions!S29, 1), NA())</f>
        <v>#N/A</v>
      </c>
      <c r="R19" s="331" t="e">
        <f>IF(ISNUMBER(Regressions!T29),ROUND(Regressions!T29, 1), NA())</f>
        <v>#N/A</v>
      </c>
      <c r="S19" s="230" t="e">
        <f>IF(ISNUMBER(Regressions!U29),ROUND(Regressions!U29, 1), NA())</f>
        <v>#N/A</v>
      </c>
    </row>
    <row xmlns:x14ac="http://schemas.microsoft.com/office/spreadsheetml/2009/9/ac" r="20" x14ac:dyDescent="0.2">
      <c r="A20" s="327" t="str">
        <f>IF(ISBLANK(Regressions!A30), " ", Regressions!A30)</f>
        <v>Vanuatu</v>
      </c>
      <c r="B20" s="328">
        <f>IF(ISBLANK(Regressions!B30), " ", Regressions!B30)</f>
        <v>2016</v>
      </c>
      <c r="C20" s="333" t="str">
        <f>IF(ISBLANK(Regressions!C30), " ", Regressions!C30)</f>
        <v>National</v>
      </c>
      <c r="D20" s="329">
        <f>IF(ISBLANK(Regressions!D30), " ", Regressions!D30)</f>
        <v>97867</v>
      </c>
      <c r="E20" s="207">
        <f>IF(ISNUMBER(Regressions!E30),ROUND(Regressions!E30, 1), NA())</f>
        <v>97.3</v>
      </c>
      <c r="F20" s="330">
        <f>IF(ISNUMBER(Regressions!F30),ROUND(Regressions!F30, 1), NA())</f>
        <v>94.5</v>
      </c>
      <c r="G20" s="229" t="e">
        <f>IF(ISNUMBER(Regressions!G30),ROUND(Regressions!G30, 1), NA())</f>
        <v>#N/A</v>
      </c>
      <c r="H20" s="331" t="e">
        <f>IF(ISNUMBER(Regressions!H30),ROUND(Regressions!H30, 1), NA())</f>
        <v>#N/A</v>
      </c>
      <c r="I20" s="230">
        <f>IF(ISNUMBER(Regressions!I30),ROUND(Regressions!I30, 1), NA())</f>
        <v>5.5</v>
      </c>
      <c r="J20" s="332">
        <f>IF(ISNUMBER(Regressions!K30),ROUND(Regressions!K30, 1), NA())</f>
        <v>99.7</v>
      </c>
      <c r="K20" s="330">
        <f>IF(ISNUMBER(Regressions!L30),ROUND(Regressions!L30, 1), NA())</f>
        <v>64</v>
      </c>
      <c r="L20" s="231">
        <f>IF(ISNUMBER(Regressions!M30),ROUND(Regressions!M30, 1), NA())</f>
        <v>30.5</v>
      </c>
      <c r="M20" s="331">
        <f>IF(ISNUMBER(Regressions!N30),ROUND(Regressions!N30, 1), NA())</f>
        <v>33.4</v>
      </c>
      <c r="N20" s="230">
        <f>IF(ISNUMBER(Regressions!O30),ROUND(Regressions!O30, 1), NA())</f>
        <v>36</v>
      </c>
      <c r="O20" s="332" t="e">
        <f>IF(ISNUMBER(Regressions!Q30),ROUND(Regressions!Q30, 1), NA())</f>
        <v>#N/A</v>
      </c>
      <c r="P20" s="330" t="e">
        <f>IF(ISNUMBER(Regressions!R30),ROUND(Regressions!R30, 1), NA())</f>
        <v>#N/A</v>
      </c>
      <c r="Q20" s="208" t="e">
        <f>IF(ISNUMBER(Regressions!S30),ROUND(Regressions!S30, 1), NA())</f>
        <v>#N/A</v>
      </c>
      <c r="R20" s="331" t="e">
        <f>IF(ISNUMBER(Regressions!T30),ROUND(Regressions!T30, 1), NA())</f>
        <v>#N/A</v>
      </c>
      <c r="S20" s="230" t="e">
        <f>IF(ISNUMBER(Regressions!U30),ROUND(Regressions!U30, 1), NA())</f>
        <v>#N/A</v>
      </c>
    </row>
    <row xmlns:x14ac="http://schemas.microsoft.com/office/spreadsheetml/2009/9/ac" r="21" x14ac:dyDescent="0.2">
      <c r="A21" s="327" t="str">
        <f>IF(ISBLANK(Regressions!A31), " ", Regressions!A31)</f>
        <v>Vanuatu</v>
      </c>
      <c r="B21" s="328">
        <f>IF(ISBLANK(Regressions!B31), " ", Regressions!B31)</f>
        <v>2017</v>
      </c>
      <c r="C21" s="333" t="str">
        <f>IF(ISBLANK(Regressions!C31), " ", Regressions!C31)</f>
        <v>National</v>
      </c>
      <c r="D21" s="329">
        <f>IF(ISBLANK(Regressions!D31), " ", Regressions!D31)</f>
        <v>100839</v>
      </c>
      <c r="E21" s="207">
        <f>IF(ISNUMBER(Regressions!E31),ROUND(Regressions!E31, 1), NA())</f>
        <v>97.3</v>
      </c>
      <c r="F21" s="330">
        <f>IF(ISNUMBER(Regressions!F31),ROUND(Regressions!F31, 1), NA())</f>
        <v>94.5</v>
      </c>
      <c r="G21" s="229" t="e">
        <f>IF(ISNUMBER(Regressions!G31),ROUND(Regressions!G31, 1), NA())</f>
        <v>#N/A</v>
      </c>
      <c r="H21" s="331" t="e">
        <f>IF(ISNUMBER(Regressions!H31),ROUND(Regressions!H31, 1), NA())</f>
        <v>#N/A</v>
      </c>
      <c r="I21" s="230">
        <f>IF(ISNUMBER(Regressions!I31),ROUND(Regressions!I31, 1), NA())</f>
        <v>5.5</v>
      </c>
      <c r="J21" s="332">
        <f>IF(ISNUMBER(Regressions!K31),ROUND(Regressions!K31, 1), NA())</f>
        <v>99.7</v>
      </c>
      <c r="K21" s="330">
        <f>IF(ISNUMBER(Regressions!L31),ROUND(Regressions!L31, 1), NA())</f>
        <v>64</v>
      </c>
      <c r="L21" s="231">
        <f>IF(ISNUMBER(Regressions!M31),ROUND(Regressions!M31, 1), NA())</f>
        <v>30.5</v>
      </c>
      <c r="M21" s="331">
        <f>IF(ISNUMBER(Regressions!N31),ROUND(Regressions!N31, 1), NA())</f>
        <v>33.4</v>
      </c>
      <c r="N21" s="230">
        <f>IF(ISNUMBER(Regressions!O31),ROUND(Regressions!O31, 1), NA())</f>
        <v>36</v>
      </c>
      <c r="O21" s="332" t="e">
        <f>IF(ISNUMBER(Regressions!Q31),ROUND(Regressions!Q31, 1), NA())</f>
        <v>#N/A</v>
      </c>
      <c r="P21" s="330" t="e">
        <f>IF(ISNUMBER(Regressions!R31),ROUND(Regressions!R31, 1), NA())</f>
        <v>#N/A</v>
      </c>
      <c r="Q21" s="208" t="e">
        <f>IF(ISNUMBER(Regressions!S31),ROUND(Regressions!S31, 1), NA())</f>
        <v>#N/A</v>
      </c>
      <c r="R21" s="331" t="e">
        <f>IF(ISNUMBER(Regressions!T31),ROUND(Regressions!T31, 1), NA())</f>
        <v>#N/A</v>
      </c>
      <c r="S21" s="230" t="e">
        <f>IF(ISNUMBER(Regressions!U31),ROUND(Regressions!U31, 1), NA())</f>
        <v>#N/A</v>
      </c>
    </row>
    <row xmlns:x14ac="http://schemas.microsoft.com/office/spreadsheetml/2009/9/ac" r="22" x14ac:dyDescent="0.2">
      <c r="A22" s="327" t="str">
        <f>IF(ISBLANK(Regressions!A32), " ", Regressions!A32)</f>
        <v>Vanuatu</v>
      </c>
      <c r="B22" s="328">
        <f>IF(ISBLANK(Regressions!B32), " ", Regressions!B32)</f>
        <v>2018</v>
      </c>
      <c r="C22" s="333" t="str">
        <f>IF(ISBLANK(Regressions!C32), " ", Regressions!C32)</f>
        <v>National</v>
      </c>
      <c r="D22" s="329">
        <f>IF(ISBLANK(Regressions!D32), " ", Regressions!D32)</f>
        <v>103918</v>
      </c>
      <c r="E22" s="207">
        <f>IF(ISNUMBER(Regressions!E32),ROUND(Regressions!E32, 1), NA())</f>
        <v>97.3</v>
      </c>
      <c r="F22" s="330">
        <f>IF(ISNUMBER(Regressions!F32),ROUND(Regressions!F32, 1), NA())</f>
        <v>94.5</v>
      </c>
      <c r="G22" s="229" t="e">
        <f>IF(ISNUMBER(Regressions!G32),ROUND(Regressions!G32, 1), NA())</f>
        <v>#N/A</v>
      </c>
      <c r="H22" s="331" t="e">
        <f>IF(ISNUMBER(Regressions!H32),ROUND(Regressions!H32, 1), NA())</f>
        <v>#N/A</v>
      </c>
      <c r="I22" s="230">
        <f>IF(ISNUMBER(Regressions!I32),ROUND(Regressions!I32, 1), NA())</f>
        <v>5.5</v>
      </c>
      <c r="J22" s="332">
        <f>IF(ISNUMBER(Regressions!K32),ROUND(Regressions!K32, 1), NA())</f>
        <v>99.7</v>
      </c>
      <c r="K22" s="330">
        <f>IF(ISNUMBER(Regressions!L32),ROUND(Regressions!L32, 1), NA())</f>
        <v>64</v>
      </c>
      <c r="L22" s="231">
        <f>IF(ISNUMBER(Regressions!M32),ROUND(Regressions!M32, 1), NA())</f>
        <v>30.5</v>
      </c>
      <c r="M22" s="331">
        <f>IF(ISNUMBER(Regressions!N32),ROUND(Regressions!N32, 1), NA())</f>
        <v>33.4</v>
      </c>
      <c r="N22" s="230">
        <f>IF(ISNUMBER(Regressions!O32),ROUND(Regressions!O32, 1), NA())</f>
        <v>36</v>
      </c>
      <c r="O22" s="332" t="e">
        <f>IF(ISNUMBER(Regressions!Q32),ROUND(Regressions!Q32, 1), NA())</f>
        <v>#N/A</v>
      </c>
      <c r="P22" s="330" t="e">
        <f>IF(ISNUMBER(Regressions!R32),ROUND(Regressions!R32, 1), NA())</f>
        <v>#N/A</v>
      </c>
      <c r="Q22" s="208" t="e">
        <f>IF(ISNUMBER(Regressions!S32),ROUND(Regressions!S32, 1), NA())</f>
        <v>#N/A</v>
      </c>
      <c r="R22" s="331" t="e">
        <f>IF(ISNUMBER(Regressions!T32),ROUND(Regressions!T32, 1), NA())</f>
        <v>#N/A</v>
      </c>
      <c r="S22" s="230" t="e">
        <f>IF(ISNUMBER(Regressions!U32),ROUND(Regressions!U32, 1), NA())</f>
        <v>#N/A</v>
      </c>
    </row>
    <row xmlns:x14ac="http://schemas.microsoft.com/office/spreadsheetml/2009/9/ac" r="23" x14ac:dyDescent="0.2">
      <c r="A23" s="327" t="str">
        <f>IF(ISBLANK(Regressions!A33), " ", Regressions!A33)</f>
        <v>Vanuatu</v>
      </c>
      <c r="B23" s="328">
        <f>IF(ISBLANK(Regressions!B33), " ", Regressions!B33)</f>
        <v>2019</v>
      </c>
      <c r="C23" s="333" t="str">
        <f>IF(ISBLANK(Regressions!C33), " ", Regressions!C33)</f>
        <v>National</v>
      </c>
      <c r="D23" s="329">
        <f>IF(ISBLANK(Regressions!D33), " ", Regressions!D33)</f>
        <v>107089</v>
      </c>
      <c r="E23" s="207">
        <f>IF(ISNUMBER(Regressions!E33),ROUND(Regressions!E33, 1), NA())</f>
        <v>97.3</v>
      </c>
      <c r="F23" s="330">
        <f>IF(ISNUMBER(Regressions!F33),ROUND(Regressions!F33, 1), NA())</f>
        <v>94.5</v>
      </c>
      <c r="G23" s="229" t="e">
        <f>IF(ISNUMBER(Regressions!G33),ROUND(Regressions!G33, 1), NA())</f>
        <v>#N/A</v>
      </c>
      <c r="H23" s="331" t="e">
        <f>IF(ISNUMBER(Regressions!H33),ROUND(Regressions!H33, 1), NA())</f>
        <v>#N/A</v>
      </c>
      <c r="I23" s="230">
        <f>IF(ISNUMBER(Regressions!I33),ROUND(Regressions!I33, 1), NA())</f>
        <v>5.5</v>
      </c>
      <c r="J23" s="332">
        <f>IF(ISNUMBER(Regressions!K33),ROUND(Regressions!K33, 1), NA())</f>
        <v>99.7</v>
      </c>
      <c r="K23" s="330">
        <f>IF(ISNUMBER(Regressions!L33),ROUND(Regressions!L33, 1), NA())</f>
        <v>64</v>
      </c>
      <c r="L23" s="231">
        <f>IF(ISNUMBER(Regressions!M33),ROUND(Regressions!M33, 1), NA())</f>
        <v>30.5</v>
      </c>
      <c r="M23" s="331">
        <f>IF(ISNUMBER(Regressions!N33),ROUND(Regressions!N33, 1), NA())</f>
        <v>33.4</v>
      </c>
      <c r="N23" s="230">
        <f>IF(ISNUMBER(Regressions!O33),ROUND(Regressions!O33, 1), NA())</f>
        <v>36</v>
      </c>
      <c r="O23" s="332" t="e">
        <f>IF(ISNUMBER(Regressions!Q33),ROUND(Regressions!Q33, 1), NA())</f>
        <v>#N/A</v>
      </c>
      <c r="P23" s="330" t="e">
        <f>IF(ISNUMBER(Regressions!R33),ROUND(Regressions!R33, 1), NA())</f>
        <v>#N/A</v>
      </c>
      <c r="Q23" s="208" t="e">
        <f>IF(ISNUMBER(Regressions!S33),ROUND(Regressions!S33, 1), NA())</f>
        <v>#N/A</v>
      </c>
      <c r="R23" s="331" t="e">
        <f>IF(ISNUMBER(Regressions!T33),ROUND(Regressions!T33, 1), NA())</f>
        <v>#N/A</v>
      </c>
      <c r="S23" s="230" t="e">
        <f>IF(ISNUMBER(Regressions!U33),ROUND(Regressions!U33, 1), NA())</f>
        <v>#N/A</v>
      </c>
    </row>
    <row xmlns:x14ac="http://schemas.microsoft.com/office/spreadsheetml/2009/9/ac" r="24" x14ac:dyDescent="0.2">
      <c r="A24" s="327" t="str">
        <f>IF(ISBLANK(Regressions!A34), " ", Regressions!A34)</f>
        <v>Vanuatu</v>
      </c>
      <c r="B24" s="328">
        <f>IF(ISBLANK(Regressions!B34), " ", Regressions!B34)</f>
        <v>2020</v>
      </c>
      <c r="C24" s="333" t="str">
        <f>IF(ISBLANK(Regressions!C34), " ", Regressions!C34)</f>
        <v>National</v>
      </c>
      <c r="D24" s="329">
        <f>IF(ISBLANK(Regressions!D34), " ", Regressions!D34)</f>
        <v>110192</v>
      </c>
      <c r="E24" s="207">
        <f>IF(ISNUMBER(Regressions!E34),ROUND(Regressions!E34, 1), NA())</f>
        <v>97.3</v>
      </c>
      <c r="F24" s="330">
        <f>IF(ISNUMBER(Regressions!F34),ROUND(Regressions!F34, 1), NA())</f>
        <v>94.5</v>
      </c>
      <c r="G24" s="229" t="e">
        <f>IF(ISNUMBER(Regressions!G34),ROUND(Regressions!G34, 1), NA())</f>
        <v>#N/A</v>
      </c>
      <c r="H24" s="331" t="e">
        <f>IF(ISNUMBER(Regressions!H34),ROUND(Regressions!H34, 1), NA())</f>
        <v>#N/A</v>
      </c>
      <c r="I24" s="230">
        <f>IF(ISNUMBER(Regressions!I34),ROUND(Regressions!I34, 1), NA())</f>
        <v>5.5</v>
      </c>
      <c r="J24" s="332">
        <f>IF(ISNUMBER(Regressions!K34),ROUND(Regressions!K34, 1), NA())</f>
        <v>99.7</v>
      </c>
      <c r="K24" s="330">
        <f>IF(ISNUMBER(Regressions!L34),ROUND(Regressions!L34, 1), NA())</f>
        <v>64</v>
      </c>
      <c r="L24" s="231">
        <f>IF(ISNUMBER(Regressions!M34),ROUND(Regressions!M34, 1), NA())</f>
        <v>30.5</v>
      </c>
      <c r="M24" s="331">
        <f>IF(ISNUMBER(Regressions!N34),ROUND(Regressions!N34, 1), NA())</f>
        <v>33.4</v>
      </c>
      <c r="N24" s="230">
        <f>IF(ISNUMBER(Regressions!O34),ROUND(Regressions!O34, 1), NA())</f>
        <v>36</v>
      </c>
      <c r="O24" s="332" t="e">
        <f>IF(ISNUMBER(Regressions!Q34),ROUND(Regressions!Q34, 1), NA())</f>
        <v>#N/A</v>
      </c>
      <c r="P24" s="330" t="e">
        <f>IF(ISNUMBER(Regressions!R34),ROUND(Regressions!R34, 1), NA())</f>
        <v>#N/A</v>
      </c>
      <c r="Q24" s="208" t="e">
        <f>IF(ISNUMBER(Regressions!S34),ROUND(Regressions!S34, 1), NA())</f>
        <v>#N/A</v>
      </c>
      <c r="R24" s="331" t="e">
        <f>IF(ISNUMBER(Regressions!T34),ROUND(Regressions!T34, 1), NA())</f>
        <v>#N/A</v>
      </c>
      <c r="S24" s="230" t="e">
        <f>IF(ISNUMBER(Regressions!U34),ROUND(Regressions!U34, 1), NA())</f>
        <v>#N/A</v>
      </c>
    </row>
    <row xmlns:x14ac="http://schemas.microsoft.com/office/spreadsheetml/2009/9/ac" r="25" x14ac:dyDescent="0.2">
      <c r="A25" s="380" t="str">
        <f>IF(ISBLANK(Regressions!A35), " ", Regressions!A35)</f>
        <v>Vanuatu</v>
      </c>
      <c r="B25" s="381">
        <f>IF(ISBLANK(Regressions!B35), " ", Regressions!B35)</f>
        <v>2021</v>
      </c>
      <c r="C25" s="382" t="str">
        <f>IF(ISBLANK(Regressions!C35), " ", Regressions!C35)</f>
        <v>National</v>
      </c>
      <c r="D25" s="383">
        <f>IF(ISBLANK(Regressions!D35), " ", Regressions!D35)</f>
        <v>113318</v>
      </c>
      <c r="E25" s="386" t="e">
        <f>IF(ISNUMBER(Regressions!E35),ROUND(Regressions!E35, 1), NA())</f>
        <v>#N/A</v>
      </c>
      <c r="F25" s="384" t="e">
        <f>IF(ISNUMBER(Regressions!F35),ROUND(Regressions!F35, 1), NA())</f>
        <v>#N/A</v>
      </c>
      <c r="G25" s="387" t="e">
        <f>IF(ISNUMBER(Regressions!G35),ROUND(Regressions!G35, 1), NA())</f>
        <v>#N/A</v>
      </c>
      <c r="H25" s="385" t="e">
        <f>IF(ISNUMBER(Regressions!H35),ROUND(Regressions!H35, 1), NA())</f>
        <v>#N/A</v>
      </c>
      <c r="I25" s="388" t="e">
        <f>IF(ISNUMBER(Regressions!I35),ROUND(Regressions!I35, 1), NA())</f>
        <v>#N/A</v>
      </c>
      <c r="J25" s="386">
        <f>IF(ISNUMBER(Regressions!K35),ROUND(Regressions!K35, 1), NA())</f>
        <v>99.7</v>
      </c>
      <c r="K25" s="384" t="e">
        <f>IF(ISNUMBER(Regressions!L35),ROUND(Regressions!L35, 1), NA())</f>
        <v>#N/A</v>
      </c>
      <c r="L25" s="389" t="e">
        <f>IF(ISNUMBER(Regressions!M35),ROUND(Regressions!M35, 1), NA())</f>
        <v>#N/A</v>
      </c>
      <c r="M25" s="385" t="e">
        <f>IF(ISNUMBER(Regressions!N35),ROUND(Regressions!N35, 1), NA())</f>
        <v>#N/A</v>
      </c>
      <c r="N25" s="388" t="e">
        <f>IF(ISNUMBER(Regressions!O35),ROUND(Regressions!O35, 1), NA())</f>
        <v>#N/A</v>
      </c>
      <c r="O25" s="386" t="e">
        <f>IF(ISNUMBER(Regressions!Q35),ROUND(Regressions!Q35, 1), NA())</f>
        <v>#N/A</v>
      </c>
      <c r="P25" s="384" t="e">
        <f>IF(ISNUMBER(Regressions!R35),ROUND(Regressions!R35, 1), NA())</f>
        <v>#N/A</v>
      </c>
      <c r="Q25" s="390" t="e">
        <f>IF(ISNUMBER(Regressions!S35),ROUND(Regressions!S35, 1), NA())</f>
        <v>#N/A</v>
      </c>
      <c r="R25" s="385" t="e">
        <f>IF(ISNUMBER(Regressions!T35),ROUND(Regressions!T35, 1), NA())</f>
        <v>#N/A</v>
      </c>
      <c r="S25" s="388" t="e">
        <f>IF(ISNUMBER(Regressions!U35),ROUND(Regressions!U35, 1), NA())</f>
        <v>#N/A</v>
      </c>
      <c r="T25" s="379"/>
      <c r="U25" s="379"/>
      <c r="V25" s="379"/>
      <c r="W25" s="379"/>
      <c r="X25" s="379"/>
      <c r="Y25" s="379"/>
      <c r="Z25" s="379"/>
      <c r="AA25" s="379"/>
      <c r="AB25" s="379"/>
      <c r="AC25" s="379"/>
    </row>
    <row xmlns:x14ac="http://schemas.microsoft.com/office/spreadsheetml/2009/9/ac" r="26" x14ac:dyDescent="0.2">
      <c r="A26" s="327" t="str">
        <f>IF(ISBLANK(Regressions!A36), " ", Regressions!A36)</f>
        <v>Vanuatu</v>
      </c>
      <c r="B26" s="328">
        <f>IF(ISBLANK(Regressions!B36), " ", Regressions!B36)</f>
        <v>2022</v>
      </c>
      <c r="C26" s="333" t="str">
        <f>IF(ISBLANK(Regressions!C36), " ", Regressions!C36)</f>
        <v>National</v>
      </c>
      <c r="D26" s="329">
        <f>IF(ISBLANK(Regressions!D36), " ", Regressions!D36)</f>
        <v>116368</v>
      </c>
      <c r="E26" s="207" t="e">
        <f>IF(ISNUMBER(Regressions!E36),ROUND(Regressions!E36, 1), NA())</f>
        <v>#N/A</v>
      </c>
      <c r="F26" s="330" t="e">
        <f>IF(ISNUMBER(Regressions!F36),ROUND(Regressions!F36, 1), NA())</f>
        <v>#N/A</v>
      </c>
      <c r="G26" s="229" t="e">
        <f>IF(ISNUMBER(Regressions!G36),ROUND(Regressions!G36, 1), NA())</f>
        <v>#N/A</v>
      </c>
      <c r="H26" s="331" t="e">
        <f>IF(ISNUMBER(Regressions!H36),ROUND(Regressions!H36, 1), NA())</f>
        <v>#N/A</v>
      </c>
      <c r="I26" s="230" t="e">
        <f>IF(ISNUMBER(Regressions!I36),ROUND(Regressions!I36, 1), NA())</f>
        <v>#N/A</v>
      </c>
      <c r="J26" s="332">
        <f>IF(ISNUMBER(Regressions!K36),ROUND(Regressions!K36, 1), NA())</f>
        <v>99.7</v>
      </c>
      <c r="K26" s="330" t="e">
        <f>IF(ISNUMBER(Regressions!L36),ROUND(Regressions!L36, 1), NA())</f>
        <v>#N/A</v>
      </c>
      <c r="L26" s="231" t="e">
        <f>IF(ISNUMBER(Regressions!M36),ROUND(Regressions!M36, 1), NA())</f>
        <v>#N/A</v>
      </c>
      <c r="M26" s="331" t="e">
        <f>IF(ISNUMBER(Regressions!N36),ROUND(Regressions!N36, 1), NA())</f>
        <v>#N/A</v>
      </c>
      <c r="N26" s="230" t="e">
        <f>IF(ISNUMBER(Regressions!O36),ROUND(Regressions!O36, 1), NA())</f>
        <v>#N/A</v>
      </c>
      <c r="O26" s="332" t="e">
        <f>IF(ISNUMBER(Regressions!Q36),ROUND(Regressions!Q36, 1), NA())</f>
        <v>#N/A</v>
      </c>
      <c r="P26" s="330" t="e">
        <f>IF(ISNUMBER(Regressions!R36),ROUND(Regressions!R36, 1), NA())</f>
        <v>#N/A</v>
      </c>
      <c r="Q26" s="208" t="e">
        <f>IF(ISNUMBER(Regressions!S36),ROUND(Regressions!S36, 1), NA())</f>
        <v>#N/A</v>
      </c>
      <c r="R26" s="331" t="e">
        <f>IF(ISNUMBER(Regressions!T36),ROUND(Regressions!T36, 1), NA())</f>
        <v>#N/A</v>
      </c>
      <c r="S26" s="230" t="e">
        <f>IF(ISNUMBER(Regressions!U36),ROUND(Regressions!U36, 1), NA())</f>
        <v>#N/A</v>
      </c>
    </row>
    <row xmlns:x14ac="http://schemas.microsoft.com/office/spreadsheetml/2009/9/ac" r="27" x14ac:dyDescent="0.2">
      <c r="A27" s="334" t="str">
        <f>IF(ISBLANK(Regressions!A37), " ", Regressions!A37)</f>
        <v>Vanuatu</v>
      </c>
      <c r="B27" s="335">
        <f>IF(ISBLANK(Regressions!B37), " ", Regressions!B37)</f>
        <v>2023</v>
      </c>
      <c r="C27" s="336" t="str">
        <f>IF(ISBLANK(Regressions!C37), " ", Regressions!C37)</f>
        <v>National</v>
      </c>
      <c r="D27" s="337">
        <f>IF(ISBLANK(Regressions!D37), " ", Regressions!D37)</f>
        <v>119364</v>
      </c>
      <c r="E27" s="338" t="e">
        <f>IF(ISNUMBER(Regressions!E37),ROUND(Regressions!E37, 1), NA())</f>
        <v>#N/A</v>
      </c>
      <c r="F27" s="339" t="e">
        <f>IF(ISNUMBER(Regressions!F37),ROUND(Regressions!F37, 1), NA())</f>
        <v>#N/A</v>
      </c>
      <c r="G27" s="340" t="e">
        <f>IF(ISNUMBER(Regressions!G37),ROUND(Regressions!G37, 1), NA())</f>
        <v>#N/A</v>
      </c>
      <c r="H27" s="341" t="e">
        <f>IF(ISNUMBER(Regressions!H37),ROUND(Regressions!H37, 1), NA())</f>
        <v>#N/A</v>
      </c>
      <c r="I27" s="342" t="e">
        <f>IF(ISNUMBER(Regressions!I37),ROUND(Regressions!I37, 1), NA())</f>
        <v>#N/A</v>
      </c>
      <c r="J27" s="343">
        <f>IF(ISNUMBER(Regressions!K37),ROUND(Regressions!K37, 1), NA())</f>
        <v>99.7</v>
      </c>
      <c r="K27" s="339" t="e">
        <f>IF(ISNUMBER(Regressions!L37),ROUND(Regressions!L37, 1), NA())</f>
        <v>#N/A</v>
      </c>
      <c r="L27" s="344" t="e">
        <f>IF(ISNUMBER(Regressions!M37),ROUND(Regressions!M37, 1), NA())</f>
        <v>#N/A</v>
      </c>
      <c r="M27" s="341" t="e">
        <f>IF(ISNUMBER(Regressions!N37),ROUND(Regressions!N37, 1), NA())</f>
        <v>#N/A</v>
      </c>
      <c r="N27" s="342" t="e">
        <f>IF(ISNUMBER(Regressions!O37),ROUND(Regressions!O37, 1), NA())</f>
        <v>#N/A</v>
      </c>
      <c r="O27" s="343" t="e">
        <f>IF(ISNUMBER(Regressions!Q37),ROUND(Regressions!Q37, 1), NA())</f>
        <v>#N/A</v>
      </c>
      <c r="P27" s="339" t="e">
        <f>IF(ISNUMBER(Regressions!R37),ROUND(Regressions!R37, 1), NA())</f>
        <v>#N/A</v>
      </c>
      <c r="Q27" s="345" t="e">
        <f>IF(ISNUMBER(Regressions!S37),ROUND(Regressions!S37, 1), NA())</f>
        <v>#N/A</v>
      </c>
      <c r="R27" s="341" t="e">
        <f>IF(ISNUMBER(Regressions!T37),ROUND(Regressions!T37, 1), NA())</f>
        <v>#N/A</v>
      </c>
      <c r="S27" s="342" t="e">
        <f>IF(ISNUMBER(Regressions!U37),ROUND(Regressions!U37, 1), NA())</f>
        <v>#N/A</v>
      </c>
    </row>
    <row xmlns:x14ac="http://schemas.microsoft.com/office/spreadsheetml/2009/9/ac" r="28" hidden="true" x14ac:dyDescent="0.2">
      <c r="A28" s="327" t="str">
        <f>IF(ISBLANK(Regressions!A38), " ", Regressions!A38)</f>
        <v>Vanuatu</v>
      </c>
      <c r="B28" s="328">
        <f>IF(ISBLANK(Regressions!B38), " ", Regressions!B38)</f>
        <v>2024</v>
      </c>
      <c r="C28" s="333" t="str">
        <f>IF(ISBLANK(Regressions!C38), " ", Regressions!C38)</f>
        <v>National</v>
      </c>
      <c r="D28" s="329" t="str">
        <f>IF(ISBLANK(Regressions!D38), " ", Regressions!D38)</f>
        <v> </v>
      </c>
      <c r="E28" s="207" t="e">
        <f>IF(ISNUMBER(Regressions!E38),ROUND(Regressions!E38, 1), NA())</f>
        <v>#N/A</v>
      </c>
      <c r="F28" s="330" t="e">
        <f>IF(ISNUMBER(Regressions!F38),ROUND(Regressions!F38, 1), NA())</f>
        <v>#N/A</v>
      </c>
      <c r="G28" s="229" t="e">
        <f>IF(ISNUMBER(Regressions!G38),ROUND(Regressions!G38, 1), NA())</f>
        <v>#N/A</v>
      </c>
      <c r="H28" s="331" t="e">
        <f>IF(ISNUMBER(Regressions!H38),ROUND(Regressions!H38, 1), NA())</f>
        <v>#N/A</v>
      </c>
      <c r="I28" s="230" t="e">
        <f>IF(ISNUMBER(Regressions!I38),ROUND(Regressions!I38, 1), NA())</f>
        <v>#N/A</v>
      </c>
      <c r="J28" s="332" t="e">
        <f>IF(ISNUMBER(Regressions!K38),ROUND(Regressions!K38, 1), NA())</f>
        <v>#N/A</v>
      </c>
      <c r="K28" s="330" t="e">
        <f>IF(ISNUMBER(Regressions!L38),ROUND(Regressions!L38, 1), NA())</f>
        <v>#N/A</v>
      </c>
      <c r="L28" s="231" t="e">
        <f>IF(ISNUMBER(Regressions!M38),ROUND(Regressions!M38, 1), NA())</f>
        <v>#N/A</v>
      </c>
      <c r="M28" s="331" t="e">
        <f>IF(ISNUMBER(Regressions!N38),ROUND(Regressions!N38, 1), NA())</f>
        <v>#N/A</v>
      </c>
      <c r="N28" s="230" t="e">
        <f>IF(ISNUMBER(Regressions!O38),ROUND(Regressions!O38, 1), NA())</f>
        <v>#N/A</v>
      </c>
      <c r="O28" s="332" t="e">
        <f>IF(ISNUMBER(Regressions!Q38),ROUND(Regressions!Q38, 1), NA())</f>
        <v>#N/A</v>
      </c>
      <c r="P28" s="330" t="e">
        <f>IF(ISNUMBER(Regressions!R38),ROUND(Regressions!R38, 1), NA())</f>
        <v>#N/A</v>
      </c>
      <c r="Q28" s="208" t="e">
        <f>IF(ISNUMBER(Regressions!S38),ROUND(Regressions!S38, 1), NA())</f>
        <v>#N/A</v>
      </c>
      <c r="R28" s="331" t="e">
        <f>IF(ISNUMBER(Regressions!T38),ROUND(Regressions!T38, 1), NA())</f>
        <v>#N/A</v>
      </c>
      <c r="S28" s="230" t="e">
        <f>IF(ISNUMBER(Regressions!U38),ROUND(Regressions!U38, 1), NA())</f>
        <v>#N/A</v>
      </c>
    </row>
    <row xmlns:x14ac="http://schemas.microsoft.com/office/spreadsheetml/2009/9/ac" r="29" hidden="true" x14ac:dyDescent="0.2">
      <c r="A29" s="327" t="str">
        <f>IF(ISBLANK(Regressions!A39), " ", Regressions!A39)</f>
        <v>Vanuatu</v>
      </c>
      <c r="B29" s="328">
        <f>IF(ISBLANK(Regressions!B39), " ", Regressions!B39)</f>
        <v>2025</v>
      </c>
      <c r="C29" s="333" t="str">
        <f>IF(ISBLANK(Regressions!C39), " ", Regressions!C39)</f>
        <v>National</v>
      </c>
      <c r="D29" s="329" t="str">
        <f>IF(ISBLANK(Regressions!D39), " ", Regressions!D39)</f>
        <v> </v>
      </c>
      <c r="E29" s="207" t="e">
        <f>IF(ISNUMBER(Regressions!E39),ROUND(Regressions!E39, 1), NA())</f>
        <v>#N/A</v>
      </c>
      <c r="F29" s="330" t="e">
        <f>IF(ISNUMBER(Regressions!F39),ROUND(Regressions!F39, 1), NA())</f>
        <v>#N/A</v>
      </c>
      <c r="G29" s="229" t="e">
        <f>IF(ISNUMBER(Regressions!G39),ROUND(Regressions!G39, 1), NA())</f>
        <v>#N/A</v>
      </c>
      <c r="H29" s="331" t="e">
        <f>IF(ISNUMBER(Regressions!H39),ROUND(Regressions!H39, 1), NA())</f>
        <v>#N/A</v>
      </c>
      <c r="I29" s="230" t="e">
        <f>IF(ISNUMBER(Regressions!I39),ROUND(Regressions!I39, 1), NA())</f>
        <v>#N/A</v>
      </c>
      <c r="J29" s="332" t="e">
        <f>IF(ISNUMBER(Regressions!K39),ROUND(Regressions!K39, 1), NA())</f>
        <v>#N/A</v>
      </c>
      <c r="K29" s="330" t="e">
        <f>IF(ISNUMBER(Regressions!L39),ROUND(Regressions!L39, 1), NA())</f>
        <v>#N/A</v>
      </c>
      <c r="L29" s="231" t="e">
        <f>IF(ISNUMBER(Regressions!M39),ROUND(Regressions!M39, 1), NA())</f>
        <v>#N/A</v>
      </c>
      <c r="M29" s="331" t="e">
        <f>IF(ISNUMBER(Regressions!N39),ROUND(Regressions!N39, 1), NA())</f>
        <v>#N/A</v>
      </c>
      <c r="N29" s="230" t="e">
        <f>IF(ISNUMBER(Regressions!O39),ROUND(Regressions!O39, 1), NA())</f>
        <v>#N/A</v>
      </c>
      <c r="O29" s="332" t="e">
        <f>IF(ISNUMBER(Regressions!Q39),ROUND(Regressions!Q39, 1), NA())</f>
        <v>#N/A</v>
      </c>
      <c r="P29" s="330" t="e">
        <f>IF(ISNUMBER(Regressions!R39),ROUND(Regressions!R39, 1), NA())</f>
        <v>#N/A</v>
      </c>
      <c r="Q29" s="208" t="e">
        <f>IF(ISNUMBER(Regressions!S39),ROUND(Regressions!S39, 1), NA())</f>
        <v>#N/A</v>
      </c>
      <c r="R29" s="331" t="e">
        <f>IF(ISNUMBER(Regressions!T39),ROUND(Regressions!T39, 1), NA())</f>
        <v>#N/A</v>
      </c>
      <c r="S29" s="230" t="e">
        <f>IF(ISNUMBER(Regressions!U39),ROUND(Regressions!U39, 1), NA())</f>
        <v>#N/A</v>
      </c>
    </row>
    <row xmlns:x14ac="http://schemas.microsoft.com/office/spreadsheetml/2009/9/ac" r="30" hidden="true" x14ac:dyDescent="0.2">
      <c r="A30" s="327" t="str">
        <f>IF(ISBLANK(Regressions!A40), " ", Regressions!A40)</f>
        <v>Vanuatu</v>
      </c>
      <c r="B30" s="328">
        <f>IF(ISBLANK(Regressions!B40), " ", Regressions!B40)</f>
        <v>2026</v>
      </c>
      <c r="C30" s="333" t="str">
        <f>IF(ISBLANK(Regressions!C40), " ", Regressions!C40)</f>
        <v>National</v>
      </c>
      <c r="D30" s="329" t="str">
        <f>IF(ISBLANK(Regressions!D40), " ", Regressions!D40)</f>
        <v> </v>
      </c>
      <c r="E30" s="207" t="e">
        <f>IF(ISNUMBER(Regressions!E40),ROUND(Regressions!E40, 1), NA())</f>
        <v>#N/A</v>
      </c>
      <c r="F30" s="330" t="e">
        <f>IF(ISNUMBER(Regressions!F40),ROUND(Regressions!F40, 1), NA())</f>
        <v>#N/A</v>
      </c>
      <c r="G30" s="229" t="e">
        <f>IF(ISNUMBER(Regressions!G40),ROUND(Regressions!G40, 1), NA())</f>
        <v>#N/A</v>
      </c>
      <c r="H30" s="331" t="e">
        <f>IF(ISNUMBER(Regressions!H40),ROUND(Regressions!H40, 1), NA())</f>
        <v>#N/A</v>
      </c>
      <c r="I30" s="230" t="e">
        <f>IF(ISNUMBER(Regressions!I40),ROUND(Regressions!I40, 1), NA())</f>
        <v>#N/A</v>
      </c>
      <c r="J30" s="332" t="e">
        <f>IF(ISNUMBER(Regressions!K40),ROUND(Regressions!K40, 1), NA())</f>
        <v>#N/A</v>
      </c>
      <c r="K30" s="330" t="e">
        <f>IF(ISNUMBER(Regressions!L40),ROUND(Regressions!L40, 1), NA())</f>
        <v>#N/A</v>
      </c>
      <c r="L30" s="231" t="e">
        <f>IF(ISNUMBER(Regressions!M40),ROUND(Regressions!M40, 1), NA())</f>
        <v>#N/A</v>
      </c>
      <c r="M30" s="331" t="e">
        <f>IF(ISNUMBER(Regressions!N40),ROUND(Regressions!N40, 1), NA())</f>
        <v>#N/A</v>
      </c>
      <c r="N30" s="230" t="e">
        <f>IF(ISNUMBER(Regressions!O40),ROUND(Regressions!O40, 1), NA())</f>
        <v>#N/A</v>
      </c>
      <c r="O30" s="332" t="e">
        <f>IF(ISNUMBER(Regressions!Q40),ROUND(Regressions!Q40, 1), NA())</f>
        <v>#N/A</v>
      </c>
      <c r="P30" s="330" t="e">
        <f>IF(ISNUMBER(Regressions!R40),ROUND(Regressions!R40, 1), NA())</f>
        <v>#N/A</v>
      </c>
      <c r="Q30" s="208" t="e">
        <f>IF(ISNUMBER(Regressions!S40),ROUND(Regressions!S40, 1), NA())</f>
        <v>#N/A</v>
      </c>
      <c r="R30" s="331" t="e">
        <f>IF(ISNUMBER(Regressions!T40),ROUND(Regressions!T40, 1), NA())</f>
        <v>#N/A</v>
      </c>
      <c r="S30" s="230" t="e">
        <f>IF(ISNUMBER(Regressions!U40),ROUND(Regressions!U40, 1), NA())</f>
        <v>#N/A</v>
      </c>
    </row>
    <row xmlns:x14ac="http://schemas.microsoft.com/office/spreadsheetml/2009/9/ac" r="31" hidden="true" x14ac:dyDescent="0.2">
      <c r="A31" s="327" t="str">
        <f>IF(ISBLANK(Regressions!A41), " ", Regressions!A41)</f>
        <v>Vanuatu</v>
      </c>
      <c r="B31" s="328">
        <f>IF(ISBLANK(Regressions!B41), " ", Regressions!B41)</f>
        <v>2027</v>
      </c>
      <c r="C31" s="333" t="str">
        <f>IF(ISBLANK(Regressions!C41), " ", Regressions!C41)</f>
        <v>National</v>
      </c>
      <c r="D31" s="329" t="str">
        <f>IF(ISBLANK(Regressions!D41), " ", Regressions!D41)</f>
        <v> </v>
      </c>
      <c r="E31" s="207" t="e">
        <f>IF(ISNUMBER(Regressions!E41),ROUND(Regressions!E41, 1), NA())</f>
        <v>#N/A</v>
      </c>
      <c r="F31" s="330" t="e">
        <f>IF(ISNUMBER(Regressions!F41),ROUND(Regressions!F41, 1), NA())</f>
        <v>#N/A</v>
      </c>
      <c r="G31" s="229" t="e">
        <f>IF(ISNUMBER(Regressions!G41),ROUND(Regressions!G41, 1), NA())</f>
        <v>#N/A</v>
      </c>
      <c r="H31" s="331" t="e">
        <f>IF(ISNUMBER(Regressions!H41),ROUND(Regressions!H41, 1), NA())</f>
        <v>#N/A</v>
      </c>
      <c r="I31" s="230" t="e">
        <f>IF(ISNUMBER(Regressions!I41),ROUND(Regressions!I41, 1), NA())</f>
        <v>#N/A</v>
      </c>
      <c r="J31" s="332" t="e">
        <f>IF(ISNUMBER(Regressions!K41),ROUND(Regressions!K41, 1), NA())</f>
        <v>#N/A</v>
      </c>
      <c r="K31" s="330" t="e">
        <f>IF(ISNUMBER(Regressions!L41),ROUND(Regressions!L41, 1), NA())</f>
        <v>#N/A</v>
      </c>
      <c r="L31" s="231" t="e">
        <f>IF(ISNUMBER(Regressions!M41),ROUND(Regressions!M41, 1), NA())</f>
        <v>#N/A</v>
      </c>
      <c r="M31" s="331" t="e">
        <f>IF(ISNUMBER(Regressions!N41),ROUND(Regressions!N41, 1), NA())</f>
        <v>#N/A</v>
      </c>
      <c r="N31" s="230" t="e">
        <f>IF(ISNUMBER(Regressions!O41),ROUND(Regressions!O41, 1), NA())</f>
        <v>#N/A</v>
      </c>
      <c r="O31" s="332" t="e">
        <f>IF(ISNUMBER(Regressions!Q41),ROUND(Regressions!Q41, 1), NA())</f>
        <v>#N/A</v>
      </c>
      <c r="P31" s="330" t="e">
        <f>IF(ISNUMBER(Regressions!R41),ROUND(Regressions!R41, 1), NA())</f>
        <v>#N/A</v>
      </c>
      <c r="Q31" s="208" t="e">
        <f>IF(ISNUMBER(Regressions!S41),ROUND(Regressions!S41, 1), NA())</f>
        <v>#N/A</v>
      </c>
      <c r="R31" s="331" t="e">
        <f>IF(ISNUMBER(Regressions!T41),ROUND(Regressions!T41, 1), NA())</f>
        <v>#N/A</v>
      </c>
      <c r="S31" s="230" t="e">
        <f>IF(ISNUMBER(Regressions!U41),ROUND(Regressions!U41, 1), NA())</f>
        <v>#N/A</v>
      </c>
    </row>
    <row xmlns:x14ac="http://schemas.microsoft.com/office/spreadsheetml/2009/9/ac" r="32" hidden="true" x14ac:dyDescent="0.2">
      <c r="A32" s="327" t="str">
        <f>IF(ISBLANK(Regressions!A42), " ", Regressions!A42)</f>
        <v>Vanuatu</v>
      </c>
      <c r="B32" s="328">
        <f>IF(ISBLANK(Regressions!B42), " ", Regressions!B42)</f>
        <v>2028</v>
      </c>
      <c r="C32" s="333" t="str">
        <f>IF(ISBLANK(Regressions!C42), " ", Regressions!C42)</f>
        <v>National</v>
      </c>
      <c r="D32" s="329" t="str">
        <f>IF(ISBLANK(Regressions!D42), " ", Regressions!D42)</f>
        <v> </v>
      </c>
      <c r="E32" s="207" t="e">
        <f>IF(ISNUMBER(Regressions!E42),ROUND(Regressions!E42, 1), NA())</f>
        <v>#N/A</v>
      </c>
      <c r="F32" s="330" t="e">
        <f>IF(ISNUMBER(Regressions!F42),ROUND(Regressions!F42, 1), NA())</f>
        <v>#N/A</v>
      </c>
      <c r="G32" s="229" t="e">
        <f>IF(ISNUMBER(Regressions!G42),ROUND(Regressions!G42, 1), NA())</f>
        <v>#N/A</v>
      </c>
      <c r="H32" s="331" t="e">
        <f>IF(ISNUMBER(Regressions!H42),ROUND(Regressions!H42, 1), NA())</f>
        <v>#N/A</v>
      </c>
      <c r="I32" s="230" t="e">
        <f>IF(ISNUMBER(Regressions!I42),ROUND(Regressions!I42, 1), NA())</f>
        <v>#N/A</v>
      </c>
      <c r="J32" s="332" t="e">
        <f>IF(ISNUMBER(Regressions!K42),ROUND(Regressions!K42, 1), NA())</f>
        <v>#N/A</v>
      </c>
      <c r="K32" s="330" t="e">
        <f>IF(ISNUMBER(Regressions!L42),ROUND(Regressions!L42, 1), NA())</f>
        <v>#N/A</v>
      </c>
      <c r="L32" s="231" t="e">
        <f>IF(ISNUMBER(Regressions!M42),ROUND(Regressions!M42, 1), NA())</f>
        <v>#N/A</v>
      </c>
      <c r="M32" s="331" t="e">
        <f>IF(ISNUMBER(Regressions!N42),ROUND(Regressions!N42, 1), NA())</f>
        <v>#N/A</v>
      </c>
      <c r="N32" s="230" t="e">
        <f>IF(ISNUMBER(Regressions!O42),ROUND(Regressions!O42, 1), NA())</f>
        <v>#N/A</v>
      </c>
      <c r="O32" s="332" t="e">
        <f>IF(ISNUMBER(Regressions!Q42),ROUND(Regressions!Q42, 1), NA())</f>
        <v>#N/A</v>
      </c>
      <c r="P32" s="330" t="e">
        <f>IF(ISNUMBER(Regressions!R42),ROUND(Regressions!R42, 1), NA())</f>
        <v>#N/A</v>
      </c>
      <c r="Q32" s="208" t="e">
        <f>IF(ISNUMBER(Regressions!S42),ROUND(Regressions!S42, 1), NA())</f>
        <v>#N/A</v>
      </c>
      <c r="R32" s="331" t="e">
        <f>IF(ISNUMBER(Regressions!T42),ROUND(Regressions!T42, 1), NA())</f>
        <v>#N/A</v>
      </c>
      <c r="S32" s="230" t="e">
        <f>IF(ISNUMBER(Regressions!U42),ROUND(Regressions!U42, 1), NA())</f>
        <v>#N/A</v>
      </c>
    </row>
    <row xmlns:x14ac="http://schemas.microsoft.com/office/spreadsheetml/2009/9/ac" r="33" hidden="true" x14ac:dyDescent="0.2">
      <c r="A33" s="327" t="str">
        <f>IF(ISBLANK(Regressions!A43), " ", Regressions!A43)</f>
        <v>Vanuatu</v>
      </c>
      <c r="B33" s="328">
        <f>IF(ISBLANK(Regressions!B43), " ", Regressions!B43)</f>
        <v>2029</v>
      </c>
      <c r="C33" s="333" t="str">
        <f>IF(ISBLANK(Regressions!C43), " ", Regressions!C43)</f>
        <v>National</v>
      </c>
      <c r="D33" s="329" t="str">
        <f>IF(ISBLANK(Regressions!D43), " ", Regressions!D43)</f>
        <v> </v>
      </c>
      <c r="E33" s="207" t="e">
        <f>IF(ISNUMBER(Regressions!E43),ROUND(Regressions!E43, 1), NA())</f>
        <v>#N/A</v>
      </c>
      <c r="F33" s="330" t="e">
        <f>IF(ISNUMBER(Regressions!F43),ROUND(Regressions!F43, 1), NA())</f>
        <v>#N/A</v>
      </c>
      <c r="G33" s="229" t="e">
        <f>IF(ISNUMBER(Regressions!G43),ROUND(Regressions!G43, 1), NA())</f>
        <v>#N/A</v>
      </c>
      <c r="H33" s="331" t="e">
        <f>IF(ISNUMBER(Regressions!H43),ROUND(Regressions!H43, 1), NA())</f>
        <v>#N/A</v>
      </c>
      <c r="I33" s="230" t="e">
        <f>IF(ISNUMBER(Regressions!I43),ROUND(Regressions!I43, 1), NA())</f>
        <v>#N/A</v>
      </c>
      <c r="J33" s="332" t="e">
        <f>IF(ISNUMBER(Regressions!K43),ROUND(Regressions!K43, 1), NA())</f>
        <v>#N/A</v>
      </c>
      <c r="K33" s="330" t="e">
        <f>IF(ISNUMBER(Regressions!L43),ROUND(Regressions!L43, 1), NA())</f>
        <v>#N/A</v>
      </c>
      <c r="L33" s="231" t="e">
        <f>IF(ISNUMBER(Regressions!M43),ROUND(Regressions!M43, 1), NA())</f>
        <v>#N/A</v>
      </c>
      <c r="M33" s="331" t="e">
        <f>IF(ISNUMBER(Regressions!N43),ROUND(Regressions!N43, 1), NA())</f>
        <v>#N/A</v>
      </c>
      <c r="N33" s="230" t="e">
        <f>IF(ISNUMBER(Regressions!O43),ROUND(Regressions!O43, 1), NA())</f>
        <v>#N/A</v>
      </c>
      <c r="O33" s="332" t="e">
        <f>IF(ISNUMBER(Regressions!Q43),ROUND(Regressions!Q43, 1), NA())</f>
        <v>#N/A</v>
      </c>
      <c r="P33" s="330" t="e">
        <f>IF(ISNUMBER(Regressions!R43),ROUND(Regressions!R43, 1), NA())</f>
        <v>#N/A</v>
      </c>
      <c r="Q33" s="208" t="e">
        <f>IF(ISNUMBER(Regressions!S43),ROUND(Regressions!S43, 1), NA())</f>
        <v>#N/A</v>
      </c>
      <c r="R33" s="331" t="e">
        <f>IF(ISNUMBER(Regressions!T43),ROUND(Regressions!T43, 1), NA())</f>
        <v>#N/A</v>
      </c>
      <c r="S33" s="230" t="e">
        <f>IF(ISNUMBER(Regressions!U43),ROUND(Regressions!U43, 1), NA())</f>
        <v>#N/A</v>
      </c>
    </row>
    <row xmlns:x14ac="http://schemas.microsoft.com/office/spreadsheetml/2009/9/ac" r="34" hidden="true" x14ac:dyDescent="0.2">
      <c r="A34" s="327" t="str">
        <f>IF(ISBLANK(Regressions!A44), " ", Regressions!A44)</f>
        <v>Vanuatu</v>
      </c>
      <c r="B34" s="328">
        <f>IF(ISBLANK(Regressions!B44), " ", Regressions!B44)</f>
        <v>2030</v>
      </c>
      <c r="C34" s="333" t="str">
        <f>IF(ISBLANK(Regressions!C44), " ", Regressions!C44)</f>
        <v>National</v>
      </c>
      <c r="D34" s="329" t="str">
        <f>IF(ISBLANK(Regressions!D44), " ", Regressions!D44)</f>
        <v> </v>
      </c>
      <c r="E34" s="207" t="e">
        <f>IF(ISNUMBER(Regressions!E44),ROUND(Regressions!E44, 1), NA())</f>
        <v>#N/A</v>
      </c>
      <c r="F34" s="330" t="e">
        <f>IF(ISNUMBER(Regressions!F44),ROUND(Regressions!F44, 1), NA())</f>
        <v>#N/A</v>
      </c>
      <c r="G34" s="229" t="e">
        <f>IF(ISNUMBER(Regressions!G44),ROUND(Regressions!G44, 1), NA())</f>
        <v>#N/A</v>
      </c>
      <c r="H34" s="331" t="e">
        <f>IF(ISNUMBER(Regressions!H44),ROUND(Regressions!H44, 1), NA())</f>
        <v>#N/A</v>
      </c>
      <c r="I34" s="230" t="e">
        <f>IF(ISNUMBER(Regressions!I44),ROUND(Regressions!I44, 1), NA())</f>
        <v>#N/A</v>
      </c>
      <c r="J34" s="332" t="e">
        <f>IF(ISNUMBER(Regressions!K44),ROUND(Regressions!K44, 1), NA())</f>
        <v>#N/A</v>
      </c>
      <c r="K34" s="330" t="e">
        <f>IF(ISNUMBER(Regressions!L44),ROUND(Regressions!L44, 1), NA())</f>
        <v>#N/A</v>
      </c>
      <c r="L34" s="231" t="e">
        <f>IF(ISNUMBER(Regressions!M44),ROUND(Regressions!M44, 1), NA())</f>
        <v>#N/A</v>
      </c>
      <c r="M34" s="331" t="e">
        <f>IF(ISNUMBER(Regressions!N44),ROUND(Regressions!N44, 1), NA())</f>
        <v>#N/A</v>
      </c>
      <c r="N34" s="230" t="e">
        <f>IF(ISNUMBER(Regressions!O44),ROUND(Regressions!O44, 1), NA())</f>
        <v>#N/A</v>
      </c>
      <c r="O34" s="332" t="e">
        <f>IF(ISNUMBER(Regressions!Q44),ROUND(Regressions!Q44, 1), NA())</f>
        <v>#N/A</v>
      </c>
      <c r="P34" s="330" t="e">
        <f>IF(ISNUMBER(Regressions!R44),ROUND(Regressions!R44, 1), NA())</f>
        <v>#N/A</v>
      </c>
      <c r="Q34" s="208" t="e">
        <f>IF(ISNUMBER(Regressions!S44),ROUND(Regressions!S44, 1), NA())</f>
        <v>#N/A</v>
      </c>
      <c r="R34" s="331" t="e">
        <f>IF(ISNUMBER(Regressions!T44),ROUND(Regressions!T44, 1), NA())</f>
        <v>#N/A</v>
      </c>
      <c r="S34" s="230" t="e">
        <f>IF(ISNUMBER(Regressions!U44),ROUND(Regressions!U44, 1), NA())</f>
        <v>#N/A</v>
      </c>
    </row>
    <row xmlns:x14ac="http://schemas.microsoft.com/office/spreadsheetml/2009/9/ac" r="35" x14ac:dyDescent="0.2">
      <c r="A35" s="327" t="str">
        <f>IF(ISBLANK(Regressions!A45), " ", Regressions!A45)</f>
        <v>Vanuatu</v>
      </c>
      <c r="B35" s="328">
        <f>IF(ISBLANK(Regressions!B45), " ", Regressions!B45)</f>
        <v>2000</v>
      </c>
      <c r="C35" s="333" t="str">
        <f>IF(ISBLANK(Regressions!C45), " ", Regressions!C45)</f>
        <v>Urban</v>
      </c>
      <c r="D35" s="329">
        <f>IF(ISBLANK(Regressions!D45), " ", Regressions!D45)</f>
        <v>16266.23694194794</v>
      </c>
      <c r="E35" s="207" t="e">
        <f>IF(ISNUMBER(Regressions!E45),ROUND(Regressions!E45, 1), NA())</f>
        <v>#N/A</v>
      </c>
      <c r="F35" s="330" t="e">
        <f>IF(ISNUMBER(Regressions!F45),ROUND(Regressions!F45, 1), NA())</f>
        <v>#N/A</v>
      </c>
      <c r="G35" s="229" t="e">
        <f>IF(ISNUMBER(Regressions!G45),ROUND(Regressions!G45, 1), NA())</f>
        <v>#N/A</v>
      </c>
      <c r="H35" s="331" t="e">
        <f>IF(ISNUMBER(Regressions!H45),ROUND(Regressions!H45, 1), NA())</f>
        <v>#N/A</v>
      </c>
      <c r="I35" s="230" t="e">
        <f>IF(ISNUMBER(Regressions!I45),ROUND(Regressions!I45, 1), NA())</f>
        <v>#N/A</v>
      </c>
      <c r="J35" s="332" t="e">
        <f>IF(ISNUMBER(Regressions!K45),ROUND(Regressions!K45, 1), NA())</f>
        <v>#N/A</v>
      </c>
      <c r="K35" s="330" t="e">
        <f>IF(ISNUMBER(Regressions!L45),ROUND(Regressions!L45, 1), NA())</f>
        <v>#N/A</v>
      </c>
      <c r="L35" s="231" t="e">
        <f>IF(ISNUMBER(Regressions!M45),ROUND(Regressions!M45, 1), NA())</f>
        <v>#N/A</v>
      </c>
      <c r="M35" s="331" t="e">
        <f>IF(ISNUMBER(Regressions!N45),ROUND(Regressions!N45, 1), NA())</f>
        <v>#N/A</v>
      </c>
      <c r="N35" s="230" t="e">
        <f>IF(ISNUMBER(Regressions!O45),ROUND(Regressions!O45, 1), NA())</f>
        <v>#N/A</v>
      </c>
      <c r="O35" s="332" t="e">
        <f>IF(ISNUMBER(Regressions!Q45),ROUND(Regressions!Q45, 1), NA())</f>
        <v>#N/A</v>
      </c>
      <c r="P35" s="330" t="e">
        <f>IF(ISNUMBER(Regressions!R45),ROUND(Regressions!R45, 1), NA())</f>
        <v>#N/A</v>
      </c>
      <c r="Q35" s="208" t="e">
        <f>IF(ISNUMBER(Regressions!S45),ROUND(Regressions!S45, 1), NA())</f>
        <v>#N/A</v>
      </c>
      <c r="R35" s="331" t="e">
        <f>IF(ISNUMBER(Regressions!T45),ROUND(Regressions!T45, 1), NA())</f>
        <v>#N/A</v>
      </c>
      <c r="S35" s="230" t="e">
        <f>IF(ISNUMBER(Regressions!U45),ROUND(Regressions!U45, 1), NA())</f>
        <v>#N/A</v>
      </c>
    </row>
    <row xmlns:x14ac="http://schemas.microsoft.com/office/spreadsheetml/2009/9/ac" r="36" x14ac:dyDescent="0.2">
      <c r="A36" s="327" t="str">
        <f>IF(ISBLANK(Regressions!A46), " ", Regressions!A46)</f>
        <v>Vanuatu</v>
      </c>
      <c r="B36" s="328">
        <f>IF(ISBLANK(Regressions!B46), " ", Regressions!B46)</f>
        <v>2001</v>
      </c>
      <c r="C36" s="333" t="str">
        <f>IF(ISBLANK(Regressions!C46), " ", Regressions!C46)</f>
        <v>Urban</v>
      </c>
      <c r="D36" s="329">
        <f>IF(ISBLANK(Regressions!D46), " ", Regressions!D46)</f>
        <v>16811.606722259519</v>
      </c>
      <c r="E36" s="207" t="e">
        <f>IF(ISNUMBER(Regressions!E46),ROUND(Regressions!E46, 1), NA())</f>
        <v>#N/A</v>
      </c>
      <c r="F36" s="330" t="e">
        <f>IF(ISNUMBER(Regressions!F46),ROUND(Regressions!F46, 1), NA())</f>
        <v>#N/A</v>
      </c>
      <c r="G36" s="229" t="e">
        <f>IF(ISNUMBER(Regressions!G46),ROUND(Regressions!G46, 1), NA())</f>
        <v>#N/A</v>
      </c>
      <c r="H36" s="331" t="e">
        <f>IF(ISNUMBER(Regressions!H46),ROUND(Regressions!H46, 1), NA())</f>
        <v>#N/A</v>
      </c>
      <c r="I36" s="230" t="e">
        <f>IF(ISNUMBER(Regressions!I46),ROUND(Regressions!I46, 1), NA())</f>
        <v>#N/A</v>
      </c>
      <c r="J36" s="332" t="e">
        <f>IF(ISNUMBER(Regressions!K46),ROUND(Regressions!K46, 1), NA())</f>
        <v>#N/A</v>
      </c>
      <c r="K36" s="330" t="e">
        <f>IF(ISNUMBER(Regressions!L46),ROUND(Regressions!L46, 1), NA())</f>
        <v>#N/A</v>
      </c>
      <c r="L36" s="231" t="e">
        <f>IF(ISNUMBER(Regressions!M46),ROUND(Regressions!M46, 1), NA())</f>
        <v>#N/A</v>
      </c>
      <c r="M36" s="331" t="e">
        <f>IF(ISNUMBER(Regressions!N46),ROUND(Regressions!N46, 1), NA())</f>
        <v>#N/A</v>
      </c>
      <c r="N36" s="230" t="e">
        <f>IF(ISNUMBER(Regressions!O46),ROUND(Regressions!O46, 1), NA())</f>
        <v>#N/A</v>
      </c>
      <c r="O36" s="332" t="e">
        <f>IF(ISNUMBER(Regressions!Q46),ROUND(Regressions!Q46, 1), NA())</f>
        <v>#N/A</v>
      </c>
      <c r="P36" s="330" t="e">
        <f>IF(ISNUMBER(Regressions!R46),ROUND(Regressions!R46, 1), NA())</f>
        <v>#N/A</v>
      </c>
      <c r="Q36" s="208" t="e">
        <f>IF(ISNUMBER(Regressions!S46),ROUND(Regressions!S46, 1), NA())</f>
        <v>#N/A</v>
      </c>
      <c r="R36" s="331" t="e">
        <f>IF(ISNUMBER(Regressions!T46),ROUND(Regressions!T46, 1), NA())</f>
        <v>#N/A</v>
      </c>
      <c r="S36" s="230" t="e">
        <f>IF(ISNUMBER(Regressions!U46),ROUND(Regressions!U46, 1), NA())</f>
        <v>#N/A</v>
      </c>
    </row>
    <row xmlns:x14ac="http://schemas.microsoft.com/office/spreadsheetml/2009/9/ac" r="37" x14ac:dyDescent="0.2">
      <c r="A37" s="327" t="str">
        <f>IF(ISBLANK(Regressions!A47), " ", Regressions!A47)</f>
        <v>Vanuatu</v>
      </c>
      <c r="B37" s="328">
        <f>IF(ISBLANK(Regressions!B47), " ", Regressions!B47)</f>
        <v>2002</v>
      </c>
      <c r="C37" s="333" t="str">
        <f>IF(ISBLANK(Regressions!C47), " ", Regressions!C47)</f>
        <v>Urban</v>
      </c>
      <c r="D37" s="329">
        <f>IF(ISBLANK(Regressions!D47), " ", Regressions!D47)</f>
        <v>17369.982476806639</v>
      </c>
      <c r="E37" s="207" t="e">
        <f>IF(ISNUMBER(Regressions!E47),ROUND(Regressions!E47, 1), NA())</f>
        <v>#N/A</v>
      </c>
      <c r="F37" s="330" t="e">
        <f>IF(ISNUMBER(Regressions!F47),ROUND(Regressions!F47, 1), NA())</f>
        <v>#N/A</v>
      </c>
      <c r="G37" s="229" t="e">
        <f>IF(ISNUMBER(Regressions!G47),ROUND(Regressions!G47, 1), NA())</f>
        <v>#N/A</v>
      </c>
      <c r="H37" s="331" t="e">
        <f>IF(ISNUMBER(Regressions!H47),ROUND(Regressions!H47, 1), NA())</f>
        <v>#N/A</v>
      </c>
      <c r="I37" s="230" t="e">
        <f>IF(ISNUMBER(Regressions!I47),ROUND(Regressions!I47, 1), NA())</f>
        <v>#N/A</v>
      </c>
      <c r="J37" s="332" t="e">
        <f>IF(ISNUMBER(Regressions!K47),ROUND(Regressions!K47, 1), NA())</f>
        <v>#N/A</v>
      </c>
      <c r="K37" s="330" t="e">
        <f>IF(ISNUMBER(Regressions!L47),ROUND(Regressions!L47, 1), NA())</f>
        <v>#N/A</v>
      </c>
      <c r="L37" s="231" t="e">
        <f>IF(ISNUMBER(Regressions!M47),ROUND(Regressions!M47, 1), NA())</f>
        <v>#N/A</v>
      </c>
      <c r="M37" s="331" t="e">
        <f>IF(ISNUMBER(Regressions!N47),ROUND(Regressions!N47, 1), NA())</f>
        <v>#N/A</v>
      </c>
      <c r="N37" s="230" t="e">
        <f>IF(ISNUMBER(Regressions!O47),ROUND(Regressions!O47, 1), NA())</f>
        <v>#N/A</v>
      </c>
      <c r="O37" s="332" t="e">
        <f>IF(ISNUMBER(Regressions!Q47),ROUND(Regressions!Q47, 1), NA())</f>
        <v>#N/A</v>
      </c>
      <c r="P37" s="330" t="e">
        <f>IF(ISNUMBER(Regressions!R47),ROUND(Regressions!R47, 1), NA())</f>
        <v>#N/A</v>
      </c>
      <c r="Q37" s="208" t="e">
        <f>IF(ISNUMBER(Regressions!S47),ROUND(Regressions!S47, 1), NA())</f>
        <v>#N/A</v>
      </c>
      <c r="R37" s="331" t="e">
        <f>IF(ISNUMBER(Regressions!T47),ROUND(Regressions!T47, 1), NA())</f>
        <v>#N/A</v>
      </c>
      <c r="S37" s="230" t="e">
        <f>IF(ISNUMBER(Regressions!U47),ROUND(Regressions!U47, 1), NA())</f>
        <v>#N/A</v>
      </c>
    </row>
    <row xmlns:x14ac="http://schemas.microsoft.com/office/spreadsheetml/2009/9/ac" r="38" x14ac:dyDescent="0.2">
      <c r="A38" s="327" t="str">
        <f>IF(ISBLANK(Regressions!A48), " ", Regressions!A48)</f>
        <v>Vanuatu</v>
      </c>
      <c r="B38" s="328">
        <f>IF(ISBLANK(Regressions!B48), " ", Regressions!B48)</f>
        <v>2003</v>
      </c>
      <c r="C38" s="333" t="str">
        <f>IF(ISBLANK(Regressions!C48), " ", Regressions!C48)</f>
        <v>Urban</v>
      </c>
      <c r="D38" s="329">
        <f>IF(ISBLANK(Regressions!D48), " ", Regressions!D48)</f>
        <v>17906.221817207341</v>
      </c>
      <c r="E38" s="207" t="e">
        <f>IF(ISNUMBER(Regressions!E48),ROUND(Regressions!E48, 1), NA())</f>
        <v>#N/A</v>
      </c>
      <c r="F38" s="330" t="e">
        <f>IF(ISNUMBER(Regressions!F48),ROUND(Regressions!F48, 1), NA())</f>
        <v>#N/A</v>
      </c>
      <c r="G38" s="229" t="e">
        <f>IF(ISNUMBER(Regressions!G48),ROUND(Regressions!G48, 1), NA())</f>
        <v>#N/A</v>
      </c>
      <c r="H38" s="331" t="e">
        <f>IF(ISNUMBER(Regressions!H48),ROUND(Regressions!H48, 1), NA())</f>
        <v>#N/A</v>
      </c>
      <c r="I38" s="230" t="e">
        <f>IF(ISNUMBER(Regressions!I48),ROUND(Regressions!I48, 1), NA())</f>
        <v>#N/A</v>
      </c>
      <c r="J38" s="332" t="e">
        <f>IF(ISNUMBER(Regressions!K48),ROUND(Regressions!K48, 1), NA())</f>
        <v>#N/A</v>
      </c>
      <c r="K38" s="330" t="e">
        <f>IF(ISNUMBER(Regressions!L48),ROUND(Regressions!L48, 1), NA())</f>
        <v>#N/A</v>
      </c>
      <c r="L38" s="231" t="e">
        <f>IF(ISNUMBER(Regressions!M48),ROUND(Regressions!M48, 1), NA())</f>
        <v>#N/A</v>
      </c>
      <c r="M38" s="331" t="e">
        <f>IF(ISNUMBER(Regressions!N48),ROUND(Regressions!N48, 1), NA())</f>
        <v>#N/A</v>
      </c>
      <c r="N38" s="230" t="e">
        <f>IF(ISNUMBER(Regressions!O48),ROUND(Regressions!O48, 1), NA())</f>
        <v>#N/A</v>
      </c>
      <c r="O38" s="332" t="e">
        <f>IF(ISNUMBER(Regressions!Q48),ROUND(Regressions!Q48, 1), NA())</f>
        <v>#N/A</v>
      </c>
      <c r="P38" s="330" t="e">
        <f>IF(ISNUMBER(Regressions!R48),ROUND(Regressions!R48, 1), NA())</f>
        <v>#N/A</v>
      </c>
      <c r="Q38" s="208" t="e">
        <f>IF(ISNUMBER(Regressions!S48),ROUND(Regressions!S48, 1), NA())</f>
        <v>#N/A</v>
      </c>
      <c r="R38" s="331" t="e">
        <f>IF(ISNUMBER(Regressions!T48),ROUND(Regressions!T48, 1), NA())</f>
        <v>#N/A</v>
      </c>
      <c r="S38" s="230" t="e">
        <f>IF(ISNUMBER(Regressions!U48),ROUND(Regressions!U48, 1), NA())</f>
        <v>#N/A</v>
      </c>
    </row>
    <row xmlns:x14ac="http://schemas.microsoft.com/office/spreadsheetml/2009/9/ac" r="39" x14ac:dyDescent="0.2">
      <c r="A39" s="327" t="str">
        <f>IF(ISBLANK(Regressions!A49), " ", Regressions!A49)</f>
        <v>Vanuatu</v>
      </c>
      <c r="B39" s="328">
        <f>IF(ISBLANK(Regressions!B49), " ", Regressions!B49)</f>
        <v>2004</v>
      </c>
      <c r="C39" s="333" t="str">
        <f>IF(ISBLANK(Regressions!C49), " ", Regressions!C49)</f>
        <v>Urban</v>
      </c>
      <c r="D39" s="329">
        <f>IF(ISBLANK(Regressions!D49), " ", Regressions!D49)</f>
        <v>18412.793352317811</v>
      </c>
      <c r="E39" s="207" t="e">
        <f>IF(ISNUMBER(Regressions!E49),ROUND(Regressions!E49, 1), NA())</f>
        <v>#N/A</v>
      </c>
      <c r="F39" s="330" t="e">
        <f>IF(ISNUMBER(Regressions!F49),ROUND(Regressions!F49, 1), NA())</f>
        <v>#N/A</v>
      </c>
      <c r="G39" s="229" t="e">
        <f>IF(ISNUMBER(Regressions!G49),ROUND(Regressions!G49, 1), NA())</f>
        <v>#N/A</v>
      </c>
      <c r="H39" s="331" t="e">
        <f>IF(ISNUMBER(Regressions!H49),ROUND(Regressions!H49, 1), NA())</f>
        <v>#N/A</v>
      </c>
      <c r="I39" s="230" t="e">
        <f>IF(ISNUMBER(Regressions!I49),ROUND(Regressions!I49, 1), NA())</f>
        <v>#N/A</v>
      </c>
      <c r="J39" s="332" t="e">
        <f>IF(ISNUMBER(Regressions!K49),ROUND(Regressions!K49, 1), NA())</f>
        <v>#N/A</v>
      </c>
      <c r="K39" s="330" t="e">
        <f>IF(ISNUMBER(Regressions!L49),ROUND(Regressions!L49, 1), NA())</f>
        <v>#N/A</v>
      </c>
      <c r="L39" s="231" t="e">
        <f>IF(ISNUMBER(Regressions!M49),ROUND(Regressions!M49, 1), NA())</f>
        <v>#N/A</v>
      </c>
      <c r="M39" s="331" t="e">
        <f>IF(ISNUMBER(Regressions!N49),ROUND(Regressions!N49, 1), NA())</f>
        <v>#N/A</v>
      </c>
      <c r="N39" s="230" t="e">
        <f>IF(ISNUMBER(Regressions!O49),ROUND(Regressions!O49, 1), NA())</f>
        <v>#N/A</v>
      </c>
      <c r="O39" s="332" t="e">
        <f>IF(ISNUMBER(Regressions!Q49),ROUND(Regressions!Q49, 1), NA())</f>
        <v>#N/A</v>
      </c>
      <c r="P39" s="330" t="e">
        <f>IF(ISNUMBER(Regressions!R49),ROUND(Regressions!R49, 1), NA())</f>
        <v>#N/A</v>
      </c>
      <c r="Q39" s="208" t="e">
        <f>IF(ISNUMBER(Regressions!S49),ROUND(Regressions!S49, 1), NA())</f>
        <v>#N/A</v>
      </c>
      <c r="R39" s="331" t="e">
        <f>IF(ISNUMBER(Regressions!T49),ROUND(Regressions!T49, 1), NA())</f>
        <v>#N/A</v>
      </c>
      <c r="S39" s="230" t="e">
        <f>IF(ISNUMBER(Regressions!U49),ROUND(Regressions!U49, 1), NA())</f>
        <v>#N/A</v>
      </c>
    </row>
    <row xmlns:x14ac="http://schemas.microsoft.com/office/spreadsheetml/2009/9/ac" r="40" x14ac:dyDescent="0.2">
      <c r="A40" s="327" t="str">
        <f>IF(ISBLANK(Regressions!A50), " ", Regressions!A50)</f>
        <v>Vanuatu</v>
      </c>
      <c r="B40" s="328">
        <f>IF(ISBLANK(Regressions!B50), " ", Regressions!B50)</f>
        <v>2005</v>
      </c>
      <c r="C40" s="333" t="str">
        <f>IF(ISBLANK(Regressions!C50), " ", Regressions!C50)</f>
        <v>Urban</v>
      </c>
      <c r="D40" s="329">
        <f>IF(ISBLANK(Regressions!D50), " ", Regressions!D50)</f>
        <v>18907.456221885681</v>
      </c>
      <c r="E40" s="207" t="e">
        <f>IF(ISNUMBER(Regressions!E50),ROUND(Regressions!E50, 1), NA())</f>
        <v>#N/A</v>
      </c>
      <c r="F40" s="330" t="e">
        <f>IF(ISNUMBER(Regressions!F50),ROUND(Regressions!F50, 1), NA())</f>
        <v>#N/A</v>
      </c>
      <c r="G40" s="229" t="e">
        <f>IF(ISNUMBER(Regressions!G50),ROUND(Regressions!G50, 1), NA())</f>
        <v>#N/A</v>
      </c>
      <c r="H40" s="331" t="e">
        <f>IF(ISNUMBER(Regressions!H50),ROUND(Regressions!H50, 1), NA())</f>
        <v>#N/A</v>
      </c>
      <c r="I40" s="230" t="e">
        <f>IF(ISNUMBER(Regressions!I50),ROUND(Regressions!I50, 1), NA())</f>
        <v>#N/A</v>
      </c>
      <c r="J40" s="332" t="e">
        <f>IF(ISNUMBER(Regressions!K50),ROUND(Regressions!K50, 1), NA())</f>
        <v>#N/A</v>
      </c>
      <c r="K40" s="330" t="e">
        <f>IF(ISNUMBER(Regressions!L50),ROUND(Regressions!L50, 1), NA())</f>
        <v>#N/A</v>
      </c>
      <c r="L40" s="231" t="e">
        <f>IF(ISNUMBER(Regressions!M50),ROUND(Regressions!M50, 1), NA())</f>
        <v>#N/A</v>
      </c>
      <c r="M40" s="331" t="e">
        <f>IF(ISNUMBER(Regressions!N50),ROUND(Regressions!N50, 1), NA())</f>
        <v>#N/A</v>
      </c>
      <c r="N40" s="230" t="e">
        <f>IF(ISNUMBER(Regressions!O50),ROUND(Regressions!O50, 1), NA())</f>
        <v>#N/A</v>
      </c>
      <c r="O40" s="332" t="e">
        <f>IF(ISNUMBER(Regressions!Q50),ROUND(Regressions!Q50, 1), NA())</f>
        <v>#N/A</v>
      </c>
      <c r="P40" s="330" t="e">
        <f>IF(ISNUMBER(Regressions!R50),ROUND(Regressions!R50, 1), NA())</f>
        <v>#N/A</v>
      </c>
      <c r="Q40" s="208" t="e">
        <f>IF(ISNUMBER(Regressions!S50),ROUND(Regressions!S50, 1), NA())</f>
        <v>#N/A</v>
      </c>
      <c r="R40" s="331" t="e">
        <f>IF(ISNUMBER(Regressions!T50),ROUND(Regressions!T50, 1), NA())</f>
        <v>#N/A</v>
      </c>
      <c r="S40" s="230" t="e">
        <f>IF(ISNUMBER(Regressions!U50),ROUND(Regressions!U50, 1), NA())</f>
        <v>#N/A</v>
      </c>
    </row>
    <row xmlns:x14ac="http://schemas.microsoft.com/office/spreadsheetml/2009/9/ac" r="41" x14ac:dyDescent="0.2">
      <c r="A41" s="327" t="str">
        <f>IF(ISBLANK(Regressions!A51), " ", Regressions!A51)</f>
        <v>Vanuatu</v>
      </c>
      <c r="B41" s="328">
        <f>IF(ISBLANK(Regressions!B51), " ", Regressions!B51)</f>
        <v>2006</v>
      </c>
      <c r="C41" s="333" t="str">
        <f>IF(ISBLANK(Regressions!C51), " ", Regressions!C51)</f>
        <v>Urban</v>
      </c>
      <c r="D41" s="329">
        <f>IF(ISBLANK(Regressions!D51), " ", Regressions!D51)</f>
        <v>19399.453604507449</v>
      </c>
      <c r="E41" s="207" t="e">
        <f>IF(ISNUMBER(Regressions!E51),ROUND(Regressions!E51, 1), NA())</f>
        <v>#N/A</v>
      </c>
      <c r="F41" s="330" t="e">
        <f>IF(ISNUMBER(Regressions!F51),ROUND(Regressions!F51, 1), NA())</f>
        <v>#N/A</v>
      </c>
      <c r="G41" s="229" t="e">
        <f>IF(ISNUMBER(Regressions!G51),ROUND(Regressions!G51, 1), NA())</f>
        <v>#N/A</v>
      </c>
      <c r="H41" s="331" t="e">
        <f>IF(ISNUMBER(Regressions!H51),ROUND(Regressions!H51, 1), NA())</f>
        <v>#N/A</v>
      </c>
      <c r="I41" s="230" t="e">
        <f>IF(ISNUMBER(Regressions!I51),ROUND(Regressions!I51, 1), NA())</f>
        <v>#N/A</v>
      </c>
      <c r="J41" s="332" t="e">
        <f>IF(ISNUMBER(Regressions!K51),ROUND(Regressions!K51, 1), NA())</f>
        <v>#N/A</v>
      </c>
      <c r="K41" s="330" t="e">
        <f>IF(ISNUMBER(Regressions!L51),ROUND(Regressions!L51, 1), NA())</f>
        <v>#N/A</v>
      </c>
      <c r="L41" s="231" t="e">
        <f>IF(ISNUMBER(Regressions!M51),ROUND(Regressions!M51, 1), NA())</f>
        <v>#N/A</v>
      </c>
      <c r="M41" s="331" t="e">
        <f>IF(ISNUMBER(Regressions!N51),ROUND(Regressions!N51, 1), NA())</f>
        <v>#N/A</v>
      </c>
      <c r="N41" s="230" t="e">
        <f>IF(ISNUMBER(Regressions!O51),ROUND(Regressions!O51, 1), NA())</f>
        <v>#N/A</v>
      </c>
      <c r="O41" s="332" t="e">
        <f>IF(ISNUMBER(Regressions!Q51),ROUND(Regressions!Q51, 1), NA())</f>
        <v>#N/A</v>
      </c>
      <c r="P41" s="330" t="e">
        <f>IF(ISNUMBER(Regressions!R51),ROUND(Regressions!R51, 1), NA())</f>
        <v>#N/A</v>
      </c>
      <c r="Q41" s="208" t="e">
        <f>IF(ISNUMBER(Regressions!S51),ROUND(Regressions!S51, 1), NA())</f>
        <v>#N/A</v>
      </c>
      <c r="R41" s="331" t="e">
        <f>IF(ISNUMBER(Regressions!T51),ROUND(Regressions!T51, 1), NA())</f>
        <v>#N/A</v>
      </c>
      <c r="S41" s="230" t="e">
        <f>IF(ISNUMBER(Regressions!U51),ROUND(Regressions!U51, 1), NA())</f>
        <v>#N/A</v>
      </c>
    </row>
    <row xmlns:x14ac="http://schemas.microsoft.com/office/spreadsheetml/2009/9/ac" r="42" x14ac:dyDescent="0.2">
      <c r="A42" s="327" t="str">
        <f>IF(ISBLANK(Regressions!A52), " ", Regressions!A52)</f>
        <v>Vanuatu</v>
      </c>
      <c r="B42" s="328">
        <f>IF(ISBLANK(Regressions!B52), " ", Regressions!B52)</f>
        <v>2007</v>
      </c>
      <c r="C42" s="333" t="str">
        <f>IF(ISBLANK(Regressions!C52), " ", Regressions!C52)</f>
        <v>Urban</v>
      </c>
      <c r="D42" s="329">
        <f>IF(ISBLANK(Regressions!D52), " ", Regressions!D52)</f>
        <v>19876.70941047668</v>
      </c>
      <c r="E42" s="207" t="e">
        <f>IF(ISNUMBER(Regressions!E52),ROUND(Regressions!E52, 1), NA())</f>
        <v>#N/A</v>
      </c>
      <c r="F42" s="330" t="e">
        <f>IF(ISNUMBER(Regressions!F52),ROUND(Regressions!F52, 1), NA())</f>
        <v>#N/A</v>
      </c>
      <c r="G42" s="229" t="e">
        <f>IF(ISNUMBER(Regressions!G52),ROUND(Regressions!G52, 1), NA())</f>
        <v>#N/A</v>
      </c>
      <c r="H42" s="331" t="e">
        <f>IF(ISNUMBER(Regressions!H52),ROUND(Regressions!H52, 1), NA())</f>
        <v>#N/A</v>
      </c>
      <c r="I42" s="230" t="e">
        <f>IF(ISNUMBER(Regressions!I52),ROUND(Regressions!I52, 1), NA())</f>
        <v>#N/A</v>
      </c>
      <c r="J42" s="332" t="e">
        <f>IF(ISNUMBER(Regressions!K52),ROUND(Regressions!K52, 1), NA())</f>
        <v>#N/A</v>
      </c>
      <c r="K42" s="330" t="e">
        <f>IF(ISNUMBER(Regressions!L52),ROUND(Regressions!L52, 1), NA())</f>
        <v>#N/A</v>
      </c>
      <c r="L42" s="231" t="e">
        <f>IF(ISNUMBER(Regressions!M52),ROUND(Regressions!M52, 1), NA())</f>
        <v>#N/A</v>
      </c>
      <c r="M42" s="331" t="e">
        <f>IF(ISNUMBER(Regressions!N52),ROUND(Regressions!N52, 1), NA())</f>
        <v>#N/A</v>
      </c>
      <c r="N42" s="230" t="e">
        <f>IF(ISNUMBER(Regressions!O52),ROUND(Regressions!O52, 1), NA())</f>
        <v>#N/A</v>
      </c>
      <c r="O42" s="332" t="e">
        <f>IF(ISNUMBER(Regressions!Q52),ROUND(Regressions!Q52, 1), NA())</f>
        <v>#N/A</v>
      </c>
      <c r="P42" s="330" t="e">
        <f>IF(ISNUMBER(Regressions!R52),ROUND(Regressions!R52, 1), NA())</f>
        <v>#N/A</v>
      </c>
      <c r="Q42" s="208" t="e">
        <f>IF(ISNUMBER(Regressions!S52),ROUND(Regressions!S52, 1), NA())</f>
        <v>#N/A</v>
      </c>
      <c r="R42" s="331" t="e">
        <f>IF(ISNUMBER(Regressions!T52),ROUND(Regressions!T52, 1), NA())</f>
        <v>#N/A</v>
      </c>
      <c r="S42" s="230" t="e">
        <f>IF(ISNUMBER(Regressions!U52),ROUND(Regressions!U52, 1), NA())</f>
        <v>#N/A</v>
      </c>
    </row>
    <row xmlns:x14ac="http://schemas.microsoft.com/office/spreadsheetml/2009/9/ac" r="43" x14ac:dyDescent="0.2">
      <c r="A43" s="327" t="str">
        <f>IF(ISBLANK(Regressions!A53), " ", Regressions!A53)</f>
        <v>Vanuatu</v>
      </c>
      <c r="B43" s="328">
        <f>IF(ISBLANK(Regressions!B53), " ", Regressions!B53)</f>
        <v>2008</v>
      </c>
      <c r="C43" s="333" t="str">
        <f>IF(ISBLANK(Regressions!C53), " ", Regressions!C53)</f>
        <v>Urban</v>
      </c>
      <c r="D43" s="329">
        <f>IF(ISBLANK(Regressions!D53), " ", Regressions!D53)</f>
        <v>20352.47226791381</v>
      </c>
      <c r="E43" s="207" t="e">
        <f>IF(ISNUMBER(Regressions!E53),ROUND(Regressions!E53, 1), NA())</f>
        <v>#N/A</v>
      </c>
      <c r="F43" s="330" t="e">
        <f>IF(ISNUMBER(Regressions!F53),ROUND(Regressions!F53, 1), NA())</f>
        <v>#N/A</v>
      </c>
      <c r="G43" s="229" t="e">
        <f>IF(ISNUMBER(Regressions!G53),ROUND(Regressions!G53, 1), NA())</f>
        <v>#N/A</v>
      </c>
      <c r="H43" s="331" t="e">
        <f>IF(ISNUMBER(Regressions!H53),ROUND(Regressions!H53, 1), NA())</f>
        <v>#N/A</v>
      </c>
      <c r="I43" s="230" t="e">
        <f>IF(ISNUMBER(Regressions!I53),ROUND(Regressions!I53, 1), NA())</f>
        <v>#N/A</v>
      </c>
      <c r="J43" s="332" t="e">
        <f>IF(ISNUMBER(Regressions!K53),ROUND(Regressions!K53, 1), NA())</f>
        <v>#N/A</v>
      </c>
      <c r="K43" s="330" t="e">
        <f>IF(ISNUMBER(Regressions!L53),ROUND(Regressions!L53, 1), NA())</f>
        <v>#N/A</v>
      </c>
      <c r="L43" s="231" t="e">
        <f>IF(ISNUMBER(Regressions!M53),ROUND(Regressions!M53, 1), NA())</f>
        <v>#N/A</v>
      </c>
      <c r="M43" s="331" t="e">
        <f>IF(ISNUMBER(Regressions!N53),ROUND(Regressions!N53, 1), NA())</f>
        <v>#N/A</v>
      </c>
      <c r="N43" s="230" t="e">
        <f>IF(ISNUMBER(Regressions!O53),ROUND(Regressions!O53, 1), NA())</f>
        <v>#N/A</v>
      </c>
      <c r="O43" s="332" t="e">
        <f>IF(ISNUMBER(Regressions!Q53),ROUND(Regressions!Q53, 1), NA())</f>
        <v>#N/A</v>
      </c>
      <c r="P43" s="330" t="e">
        <f>IF(ISNUMBER(Regressions!R53),ROUND(Regressions!R53, 1), NA())</f>
        <v>#N/A</v>
      </c>
      <c r="Q43" s="208" t="e">
        <f>IF(ISNUMBER(Regressions!S53),ROUND(Regressions!S53, 1), NA())</f>
        <v>#N/A</v>
      </c>
      <c r="R43" s="331" t="e">
        <f>IF(ISNUMBER(Regressions!T53),ROUND(Regressions!T53, 1), NA())</f>
        <v>#N/A</v>
      </c>
      <c r="S43" s="230" t="e">
        <f>IF(ISNUMBER(Regressions!U53),ROUND(Regressions!U53, 1), NA())</f>
        <v>#N/A</v>
      </c>
    </row>
    <row xmlns:x14ac="http://schemas.microsoft.com/office/spreadsheetml/2009/9/ac" r="44" x14ac:dyDescent="0.2">
      <c r="A44" s="327" t="str">
        <f>IF(ISBLANK(Regressions!A54), " ", Regressions!A54)</f>
        <v>Vanuatu</v>
      </c>
      <c r="B44" s="328">
        <f>IF(ISBLANK(Regressions!B54), " ", Regressions!B54)</f>
        <v>2009</v>
      </c>
      <c r="C44" s="333" t="str">
        <f>IF(ISBLANK(Regressions!C54), " ", Regressions!C54)</f>
        <v>Urban</v>
      </c>
      <c r="D44" s="329">
        <f>IF(ISBLANK(Regressions!D54), " ", Regressions!D54)</f>
        <v>20827.915858039851</v>
      </c>
      <c r="E44" s="207" t="e">
        <f>IF(ISNUMBER(Regressions!E54),ROUND(Regressions!E54, 1), NA())</f>
        <v>#N/A</v>
      </c>
      <c r="F44" s="330" t="e">
        <f>IF(ISNUMBER(Regressions!F54),ROUND(Regressions!F54, 1), NA())</f>
        <v>#N/A</v>
      </c>
      <c r="G44" s="229" t="e">
        <f>IF(ISNUMBER(Regressions!G54),ROUND(Regressions!G54, 1), NA())</f>
        <v>#N/A</v>
      </c>
      <c r="H44" s="331" t="e">
        <f>IF(ISNUMBER(Regressions!H54),ROUND(Regressions!H54, 1), NA())</f>
        <v>#N/A</v>
      </c>
      <c r="I44" s="230" t="e">
        <f>IF(ISNUMBER(Regressions!I54),ROUND(Regressions!I54, 1), NA())</f>
        <v>#N/A</v>
      </c>
      <c r="J44" s="332" t="e">
        <f>IF(ISNUMBER(Regressions!K54),ROUND(Regressions!K54, 1), NA())</f>
        <v>#N/A</v>
      </c>
      <c r="K44" s="330" t="e">
        <f>IF(ISNUMBER(Regressions!L54),ROUND(Regressions!L54, 1), NA())</f>
        <v>#N/A</v>
      </c>
      <c r="L44" s="231" t="e">
        <f>IF(ISNUMBER(Regressions!M54),ROUND(Regressions!M54, 1), NA())</f>
        <v>#N/A</v>
      </c>
      <c r="M44" s="331" t="e">
        <f>IF(ISNUMBER(Regressions!N54),ROUND(Regressions!N54, 1), NA())</f>
        <v>#N/A</v>
      </c>
      <c r="N44" s="230" t="e">
        <f>IF(ISNUMBER(Regressions!O54),ROUND(Regressions!O54, 1), NA())</f>
        <v>#N/A</v>
      </c>
      <c r="O44" s="332" t="e">
        <f>IF(ISNUMBER(Regressions!Q54),ROUND(Regressions!Q54, 1), NA())</f>
        <v>#N/A</v>
      </c>
      <c r="P44" s="330" t="e">
        <f>IF(ISNUMBER(Regressions!R54),ROUND(Regressions!R54, 1), NA())</f>
        <v>#N/A</v>
      </c>
      <c r="Q44" s="208" t="e">
        <f>IF(ISNUMBER(Regressions!S54),ROUND(Regressions!S54, 1), NA())</f>
        <v>#N/A</v>
      </c>
      <c r="R44" s="331" t="e">
        <f>IF(ISNUMBER(Regressions!T54),ROUND(Regressions!T54, 1), NA())</f>
        <v>#N/A</v>
      </c>
      <c r="S44" s="230" t="e">
        <f>IF(ISNUMBER(Regressions!U54),ROUND(Regressions!U54, 1), NA())</f>
        <v>#N/A</v>
      </c>
    </row>
    <row xmlns:x14ac="http://schemas.microsoft.com/office/spreadsheetml/2009/9/ac" r="45" x14ac:dyDescent="0.2">
      <c r="A45" s="327" t="str">
        <f>IF(ISBLANK(Regressions!A55), " ", Regressions!A55)</f>
        <v>Vanuatu</v>
      </c>
      <c r="B45" s="328">
        <f>IF(ISBLANK(Regressions!B55), " ", Regressions!B55)</f>
        <v>2010</v>
      </c>
      <c r="C45" s="333" t="str">
        <f>IF(ISBLANK(Regressions!C55), " ", Regressions!C55)</f>
        <v>Urban</v>
      </c>
      <c r="D45" s="329">
        <f>IF(ISBLANK(Regressions!D55), " ", Regressions!D55)</f>
        <v>21159.3852876091</v>
      </c>
      <c r="E45" s="207" t="e">
        <f>IF(ISNUMBER(Regressions!E55),ROUND(Regressions!E55, 1), NA())</f>
        <v>#N/A</v>
      </c>
      <c r="F45" s="330" t="e">
        <f>IF(ISNUMBER(Regressions!F55),ROUND(Regressions!F55, 1), NA())</f>
        <v>#N/A</v>
      </c>
      <c r="G45" s="229" t="e">
        <f>IF(ISNUMBER(Regressions!G55),ROUND(Regressions!G55, 1), NA())</f>
        <v>#N/A</v>
      </c>
      <c r="H45" s="331" t="e">
        <f>IF(ISNUMBER(Regressions!H55),ROUND(Regressions!H55, 1), NA())</f>
        <v>#N/A</v>
      </c>
      <c r="I45" s="230" t="e">
        <f>IF(ISNUMBER(Regressions!I55),ROUND(Regressions!I55, 1), NA())</f>
        <v>#N/A</v>
      </c>
      <c r="J45" s="332" t="e">
        <f>IF(ISNUMBER(Regressions!K55),ROUND(Regressions!K55, 1), NA())</f>
        <v>#N/A</v>
      </c>
      <c r="K45" s="330" t="e">
        <f>IF(ISNUMBER(Regressions!L55),ROUND(Regressions!L55, 1), NA())</f>
        <v>#N/A</v>
      </c>
      <c r="L45" s="231" t="e">
        <f>IF(ISNUMBER(Regressions!M55),ROUND(Regressions!M55, 1), NA())</f>
        <v>#N/A</v>
      </c>
      <c r="M45" s="331" t="e">
        <f>IF(ISNUMBER(Regressions!N55),ROUND(Regressions!N55, 1), NA())</f>
        <v>#N/A</v>
      </c>
      <c r="N45" s="230" t="e">
        <f>IF(ISNUMBER(Regressions!O55),ROUND(Regressions!O55, 1), NA())</f>
        <v>#N/A</v>
      </c>
      <c r="O45" s="332" t="e">
        <f>IF(ISNUMBER(Regressions!Q55),ROUND(Regressions!Q55, 1), NA())</f>
        <v>#N/A</v>
      </c>
      <c r="P45" s="330" t="e">
        <f>IF(ISNUMBER(Regressions!R55),ROUND(Regressions!R55, 1), NA())</f>
        <v>#N/A</v>
      </c>
      <c r="Q45" s="208" t="e">
        <f>IF(ISNUMBER(Regressions!S55),ROUND(Regressions!S55, 1), NA())</f>
        <v>#N/A</v>
      </c>
      <c r="R45" s="331" t="e">
        <f>IF(ISNUMBER(Regressions!T55),ROUND(Regressions!T55, 1), NA())</f>
        <v>#N/A</v>
      </c>
      <c r="S45" s="230" t="e">
        <f>IF(ISNUMBER(Regressions!U55),ROUND(Regressions!U55, 1), NA())</f>
        <v>#N/A</v>
      </c>
    </row>
    <row xmlns:x14ac="http://schemas.microsoft.com/office/spreadsheetml/2009/9/ac" r="46" x14ac:dyDescent="0.2">
      <c r="A46" s="327" t="str">
        <f>IF(ISBLANK(Regressions!A56), " ", Regressions!A56)</f>
        <v>Vanuatu</v>
      </c>
      <c r="B46" s="328">
        <f>IF(ISBLANK(Regressions!B56), " ", Regressions!B56)</f>
        <v>2011</v>
      </c>
      <c r="C46" s="333" t="str">
        <f>IF(ISBLANK(Regressions!C56), " ", Regressions!C56)</f>
        <v>Urban</v>
      </c>
      <c r="D46" s="329">
        <f>IF(ISBLANK(Regressions!D56), " ", Regressions!D56)</f>
        <v>21531.892592353819</v>
      </c>
      <c r="E46" s="207" t="e">
        <f>IF(ISNUMBER(Regressions!E56),ROUND(Regressions!E56, 1), NA())</f>
        <v>#N/A</v>
      </c>
      <c r="F46" s="330" t="e">
        <f>IF(ISNUMBER(Regressions!F56),ROUND(Regressions!F56, 1), NA())</f>
        <v>#N/A</v>
      </c>
      <c r="G46" s="229" t="e">
        <f>IF(ISNUMBER(Regressions!G56),ROUND(Regressions!G56, 1), NA())</f>
        <v>#N/A</v>
      </c>
      <c r="H46" s="331" t="e">
        <f>IF(ISNUMBER(Regressions!H56),ROUND(Regressions!H56, 1), NA())</f>
        <v>#N/A</v>
      </c>
      <c r="I46" s="230" t="e">
        <f>IF(ISNUMBER(Regressions!I56),ROUND(Regressions!I56, 1), NA())</f>
        <v>#N/A</v>
      </c>
      <c r="J46" s="332" t="e">
        <f>IF(ISNUMBER(Regressions!K56),ROUND(Regressions!K56, 1), NA())</f>
        <v>#N/A</v>
      </c>
      <c r="K46" s="330" t="e">
        <f>IF(ISNUMBER(Regressions!L56),ROUND(Regressions!L56, 1), NA())</f>
        <v>#N/A</v>
      </c>
      <c r="L46" s="231" t="e">
        <f>IF(ISNUMBER(Regressions!M56),ROUND(Regressions!M56, 1), NA())</f>
        <v>#N/A</v>
      </c>
      <c r="M46" s="331" t="e">
        <f>IF(ISNUMBER(Regressions!N56),ROUND(Regressions!N56, 1), NA())</f>
        <v>#N/A</v>
      </c>
      <c r="N46" s="230" t="e">
        <f>IF(ISNUMBER(Regressions!O56),ROUND(Regressions!O56, 1), NA())</f>
        <v>#N/A</v>
      </c>
      <c r="O46" s="332" t="e">
        <f>IF(ISNUMBER(Regressions!Q56),ROUND(Regressions!Q56, 1), NA())</f>
        <v>#N/A</v>
      </c>
      <c r="P46" s="330" t="e">
        <f>IF(ISNUMBER(Regressions!R56),ROUND(Regressions!R56, 1), NA())</f>
        <v>#N/A</v>
      </c>
      <c r="Q46" s="208" t="e">
        <f>IF(ISNUMBER(Regressions!S56),ROUND(Regressions!S56, 1), NA())</f>
        <v>#N/A</v>
      </c>
      <c r="R46" s="331" t="e">
        <f>IF(ISNUMBER(Regressions!T56),ROUND(Regressions!T56, 1), NA())</f>
        <v>#N/A</v>
      </c>
      <c r="S46" s="230" t="e">
        <f>IF(ISNUMBER(Regressions!U56),ROUND(Regressions!U56, 1), NA())</f>
        <v>#N/A</v>
      </c>
    </row>
    <row xmlns:x14ac="http://schemas.microsoft.com/office/spreadsheetml/2009/9/ac" r="47" x14ac:dyDescent="0.2">
      <c r="A47" s="327" t="str">
        <f>IF(ISBLANK(Regressions!A57), " ", Regressions!A57)</f>
        <v>Vanuatu</v>
      </c>
      <c r="B47" s="328">
        <f>IF(ISBLANK(Regressions!B57), " ", Regressions!B57)</f>
        <v>2012</v>
      </c>
      <c r="C47" s="333" t="str">
        <f>IF(ISBLANK(Regressions!C57), " ", Regressions!C57)</f>
        <v>Urban</v>
      </c>
      <c r="D47" s="329">
        <f>IF(ISBLANK(Regressions!D57), " ", Regressions!D57)</f>
        <v>21960.61987495422</v>
      </c>
      <c r="E47" s="207" t="e">
        <f>IF(ISNUMBER(Regressions!E57),ROUND(Regressions!E57, 1), NA())</f>
        <v>#N/A</v>
      </c>
      <c r="F47" s="330" t="e">
        <f>IF(ISNUMBER(Regressions!F57),ROUND(Regressions!F57, 1), NA())</f>
        <v>#N/A</v>
      </c>
      <c r="G47" s="229" t="e">
        <f>IF(ISNUMBER(Regressions!G57),ROUND(Regressions!G57, 1), NA())</f>
        <v>#N/A</v>
      </c>
      <c r="H47" s="331" t="e">
        <f>IF(ISNUMBER(Regressions!H57),ROUND(Regressions!H57, 1), NA())</f>
        <v>#N/A</v>
      </c>
      <c r="I47" s="230" t="e">
        <f>IF(ISNUMBER(Regressions!I57),ROUND(Regressions!I57, 1), NA())</f>
        <v>#N/A</v>
      </c>
      <c r="J47" s="332" t="e">
        <f>IF(ISNUMBER(Regressions!K57),ROUND(Regressions!K57, 1), NA())</f>
        <v>#N/A</v>
      </c>
      <c r="K47" s="330" t="e">
        <f>IF(ISNUMBER(Regressions!L57),ROUND(Regressions!L57, 1), NA())</f>
        <v>#N/A</v>
      </c>
      <c r="L47" s="231" t="e">
        <f>IF(ISNUMBER(Regressions!M57),ROUND(Regressions!M57, 1), NA())</f>
        <v>#N/A</v>
      </c>
      <c r="M47" s="331" t="e">
        <f>IF(ISNUMBER(Regressions!N57),ROUND(Regressions!N57, 1), NA())</f>
        <v>#N/A</v>
      </c>
      <c r="N47" s="230" t="e">
        <f>IF(ISNUMBER(Regressions!O57),ROUND(Regressions!O57, 1), NA())</f>
        <v>#N/A</v>
      </c>
      <c r="O47" s="332" t="e">
        <f>IF(ISNUMBER(Regressions!Q57),ROUND(Regressions!Q57, 1), NA())</f>
        <v>#N/A</v>
      </c>
      <c r="P47" s="330" t="e">
        <f>IF(ISNUMBER(Regressions!R57),ROUND(Regressions!R57, 1), NA())</f>
        <v>#N/A</v>
      </c>
      <c r="Q47" s="208" t="e">
        <f>IF(ISNUMBER(Regressions!S57),ROUND(Regressions!S57, 1), NA())</f>
        <v>#N/A</v>
      </c>
      <c r="R47" s="331" t="e">
        <f>IF(ISNUMBER(Regressions!T57),ROUND(Regressions!T57, 1), NA())</f>
        <v>#N/A</v>
      </c>
      <c r="S47" s="230" t="e">
        <f>IF(ISNUMBER(Regressions!U57),ROUND(Regressions!U57, 1), NA())</f>
        <v>#N/A</v>
      </c>
    </row>
    <row xmlns:x14ac="http://schemas.microsoft.com/office/spreadsheetml/2009/9/ac" r="48" x14ac:dyDescent="0.2">
      <c r="A48" s="327" t="str">
        <f>IF(ISBLANK(Regressions!A58), " ", Regressions!A58)</f>
        <v>Vanuatu</v>
      </c>
      <c r="B48" s="328">
        <f>IF(ISBLANK(Regressions!B58), " ", Regressions!B58)</f>
        <v>2013</v>
      </c>
      <c r="C48" s="333" t="str">
        <f>IF(ISBLANK(Regressions!C58), " ", Regressions!C58)</f>
        <v>Urban</v>
      </c>
      <c r="D48" s="329">
        <f>IF(ISBLANK(Regressions!D58), " ", Regressions!D58)</f>
        <v>22474.568969154359</v>
      </c>
      <c r="E48" s="207" t="e">
        <f>IF(ISNUMBER(Regressions!E58),ROUND(Regressions!E58, 1), NA())</f>
        <v>#N/A</v>
      </c>
      <c r="F48" s="330" t="e">
        <f>IF(ISNUMBER(Regressions!F58),ROUND(Regressions!F58, 1), NA())</f>
        <v>#N/A</v>
      </c>
      <c r="G48" s="229" t="e">
        <f>IF(ISNUMBER(Regressions!G58),ROUND(Regressions!G58, 1), NA())</f>
        <v>#N/A</v>
      </c>
      <c r="H48" s="331" t="e">
        <f>IF(ISNUMBER(Regressions!H58),ROUND(Regressions!H58, 1), NA())</f>
        <v>#N/A</v>
      </c>
      <c r="I48" s="230" t="e">
        <f>IF(ISNUMBER(Regressions!I58),ROUND(Regressions!I58, 1), NA())</f>
        <v>#N/A</v>
      </c>
      <c r="J48" s="332" t="e">
        <f>IF(ISNUMBER(Regressions!K58),ROUND(Regressions!K58, 1), NA())</f>
        <v>#N/A</v>
      </c>
      <c r="K48" s="330" t="e">
        <f>IF(ISNUMBER(Regressions!L58),ROUND(Regressions!L58, 1), NA())</f>
        <v>#N/A</v>
      </c>
      <c r="L48" s="231" t="e">
        <f>IF(ISNUMBER(Regressions!M58),ROUND(Regressions!M58, 1), NA())</f>
        <v>#N/A</v>
      </c>
      <c r="M48" s="331" t="e">
        <f>IF(ISNUMBER(Regressions!N58),ROUND(Regressions!N58, 1), NA())</f>
        <v>#N/A</v>
      </c>
      <c r="N48" s="230" t="e">
        <f>IF(ISNUMBER(Regressions!O58),ROUND(Regressions!O58, 1), NA())</f>
        <v>#N/A</v>
      </c>
      <c r="O48" s="332" t="e">
        <f>IF(ISNUMBER(Regressions!Q58),ROUND(Regressions!Q58, 1), NA())</f>
        <v>#N/A</v>
      </c>
      <c r="P48" s="330" t="e">
        <f>IF(ISNUMBER(Regressions!R58),ROUND(Regressions!R58, 1), NA())</f>
        <v>#N/A</v>
      </c>
      <c r="Q48" s="208" t="e">
        <f>IF(ISNUMBER(Regressions!S58),ROUND(Regressions!S58, 1), NA())</f>
        <v>#N/A</v>
      </c>
      <c r="R48" s="331" t="e">
        <f>IF(ISNUMBER(Regressions!T58),ROUND(Regressions!T58, 1), NA())</f>
        <v>#N/A</v>
      </c>
      <c r="S48" s="230" t="e">
        <f>IF(ISNUMBER(Regressions!U58),ROUND(Regressions!U58, 1), NA())</f>
        <v>#N/A</v>
      </c>
    </row>
    <row xmlns:x14ac="http://schemas.microsoft.com/office/spreadsheetml/2009/9/ac" r="49" x14ac:dyDescent="0.2">
      <c r="A49" s="327" t="str">
        <f>IF(ISBLANK(Regressions!A59), " ", Regressions!A59)</f>
        <v>Vanuatu</v>
      </c>
      <c r="B49" s="328">
        <f>IF(ISBLANK(Regressions!B59), " ", Regressions!B59)</f>
        <v>2014</v>
      </c>
      <c r="C49" s="333" t="str">
        <f>IF(ISBLANK(Regressions!C59), " ", Regressions!C59)</f>
        <v>Urban</v>
      </c>
      <c r="D49" s="329">
        <f>IF(ISBLANK(Regressions!D59), " ", Regressions!D59)</f>
        <v>23088.907976684579</v>
      </c>
      <c r="E49" s="207" t="e">
        <f>IF(ISNUMBER(Regressions!E59),ROUND(Regressions!E59, 1), NA())</f>
        <v>#N/A</v>
      </c>
      <c r="F49" s="330" t="e">
        <f>IF(ISNUMBER(Regressions!F59),ROUND(Regressions!F59, 1), NA())</f>
        <v>#N/A</v>
      </c>
      <c r="G49" s="229" t="e">
        <f>IF(ISNUMBER(Regressions!G59),ROUND(Regressions!G59, 1), NA())</f>
        <v>#N/A</v>
      </c>
      <c r="H49" s="331" t="e">
        <f>IF(ISNUMBER(Regressions!H59),ROUND(Regressions!H59, 1), NA())</f>
        <v>#N/A</v>
      </c>
      <c r="I49" s="230" t="e">
        <f>IF(ISNUMBER(Regressions!I59),ROUND(Regressions!I59, 1), NA())</f>
        <v>#N/A</v>
      </c>
      <c r="J49" s="332" t="e">
        <f>IF(ISNUMBER(Regressions!K59),ROUND(Regressions!K59, 1), NA())</f>
        <v>#N/A</v>
      </c>
      <c r="K49" s="330" t="e">
        <f>IF(ISNUMBER(Regressions!L59),ROUND(Regressions!L59, 1), NA())</f>
        <v>#N/A</v>
      </c>
      <c r="L49" s="231" t="e">
        <f>IF(ISNUMBER(Regressions!M59),ROUND(Regressions!M59, 1), NA())</f>
        <v>#N/A</v>
      </c>
      <c r="M49" s="331" t="e">
        <f>IF(ISNUMBER(Regressions!N59),ROUND(Regressions!N59, 1), NA())</f>
        <v>#N/A</v>
      </c>
      <c r="N49" s="230" t="e">
        <f>IF(ISNUMBER(Regressions!O59),ROUND(Regressions!O59, 1), NA())</f>
        <v>#N/A</v>
      </c>
      <c r="O49" s="332" t="e">
        <f>IF(ISNUMBER(Regressions!Q59),ROUND(Regressions!Q59, 1), NA())</f>
        <v>#N/A</v>
      </c>
      <c r="P49" s="330" t="e">
        <f>IF(ISNUMBER(Regressions!R59),ROUND(Regressions!R59, 1), NA())</f>
        <v>#N/A</v>
      </c>
      <c r="Q49" s="208" t="e">
        <f>IF(ISNUMBER(Regressions!S59),ROUND(Regressions!S59, 1), NA())</f>
        <v>#N/A</v>
      </c>
      <c r="R49" s="331" t="e">
        <f>IF(ISNUMBER(Regressions!T59),ROUND(Regressions!T59, 1), NA())</f>
        <v>#N/A</v>
      </c>
      <c r="S49" s="230" t="e">
        <f>IF(ISNUMBER(Regressions!U59),ROUND(Regressions!U59, 1), NA())</f>
        <v>#N/A</v>
      </c>
    </row>
    <row xmlns:x14ac="http://schemas.microsoft.com/office/spreadsheetml/2009/9/ac" r="50" x14ac:dyDescent="0.2">
      <c r="A50" s="327" t="str">
        <f>IF(ISBLANK(Regressions!A60), " ", Regressions!A60)</f>
        <v>Vanuatu</v>
      </c>
      <c r="B50" s="328">
        <f>IF(ISBLANK(Regressions!B60), " ", Regressions!B60)</f>
        <v>2015</v>
      </c>
      <c r="C50" s="333" t="str">
        <f>IF(ISBLANK(Regressions!C60), " ", Regressions!C60)</f>
        <v>Urban</v>
      </c>
      <c r="D50" s="329">
        <f>IF(ISBLANK(Regressions!D60), " ", Regressions!D60)</f>
        <v>23770.859941406248</v>
      </c>
      <c r="E50" s="207" t="e">
        <f>IF(ISNUMBER(Regressions!E60),ROUND(Regressions!E60, 1), NA())</f>
        <v>#N/A</v>
      </c>
      <c r="F50" s="330" t="e">
        <f>IF(ISNUMBER(Regressions!F60),ROUND(Regressions!F60, 1), NA())</f>
        <v>#N/A</v>
      </c>
      <c r="G50" s="229" t="e">
        <f>IF(ISNUMBER(Regressions!G60),ROUND(Regressions!G60, 1), NA())</f>
        <v>#N/A</v>
      </c>
      <c r="H50" s="331" t="e">
        <f>IF(ISNUMBER(Regressions!H60),ROUND(Regressions!H60, 1), NA())</f>
        <v>#N/A</v>
      </c>
      <c r="I50" s="230" t="e">
        <f>IF(ISNUMBER(Regressions!I60),ROUND(Regressions!I60, 1), NA())</f>
        <v>#N/A</v>
      </c>
      <c r="J50" s="332" t="e">
        <f>IF(ISNUMBER(Regressions!K60),ROUND(Regressions!K60, 1), NA())</f>
        <v>#N/A</v>
      </c>
      <c r="K50" s="330" t="e">
        <f>IF(ISNUMBER(Regressions!L60),ROUND(Regressions!L60, 1), NA())</f>
        <v>#N/A</v>
      </c>
      <c r="L50" s="231" t="e">
        <f>IF(ISNUMBER(Regressions!M60),ROUND(Regressions!M60, 1), NA())</f>
        <v>#N/A</v>
      </c>
      <c r="M50" s="331" t="e">
        <f>IF(ISNUMBER(Regressions!N60),ROUND(Regressions!N60, 1), NA())</f>
        <v>#N/A</v>
      </c>
      <c r="N50" s="230" t="e">
        <f>IF(ISNUMBER(Regressions!O60),ROUND(Regressions!O60, 1), NA())</f>
        <v>#N/A</v>
      </c>
      <c r="O50" s="332" t="e">
        <f>IF(ISNUMBER(Regressions!Q60),ROUND(Regressions!Q60, 1), NA())</f>
        <v>#N/A</v>
      </c>
      <c r="P50" s="330" t="e">
        <f>IF(ISNUMBER(Regressions!R60),ROUND(Regressions!R60, 1), NA())</f>
        <v>#N/A</v>
      </c>
      <c r="Q50" s="208" t="e">
        <f>IF(ISNUMBER(Regressions!S60),ROUND(Regressions!S60, 1), NA())</f>
        <v>#N/A</v>
      </c>
      <c r="R50" s="331" t="e">
        <f>IF(ISNUMBER(Regressions!T60),ROUND(Regressions!T60, 1), NA())</f>
        <v>#N/A</v>
      </c>
      <c r="S50" s="230" t="e">
        <f>IF(ISNUMBER(Regressions!U60),ROUND(Regressions!U60, 1), NA())</f>
        <v>#N/A</v>
      </c>
    </row>
    <row xmlns:x14ac="http://schemas.microsoft.com/office/spreadsheetml/2009/9/ac" r="51" x14ac:dyDescent="0.2">
      <c r="A51" s="327" t="str">
        <f>IF(ISBLANK(Regressions!A61), " ", Regressions!A61)</f>
        <v>Vanuatu</v>
      </c>
      <c r="B51" s="328">
        <f>IF(ISBLANK(Regressions!B61), " ", Regressions!B61)</f>
        <v>2016</v>
      </c>
      <c r="C51" s="333" t="str">
        <f>IF(ISBLANK(Regressions!C61), " ", Regressions!C61)</f>
        <v>Urban</v>
      </c>
      <c r="D51" s="329">
        <f>IF(ISBLANK(Regressions!D61), " ", Regressions!D61)</f>
        <v>24527.427808799741</v>
      </c>
      <c r="E51" s="207" t="e">
        <f>IF(ISNUMBER(Regressions!E61),ROUND(Regressions!E61, 1), NA())</f>
        <v>#N/A</v>
      </c>
      <c r="F51" s="330" t="e">
        <f>IF(ISNUMBER(Regressions!F61),ROUND(Regressions!F61, 1), NA())</f>
        <v>#N/A</v>
      </c>
      <c r="G51" s="229" t="e">
        <f>IF(ISNUMBER(Regressions!G61),ROUND(Regressions!G61, 1), NA())</f>
        <v>#N/A</v>
      </c>
      <c r="H51" s="331" t="e">
        <f>IF(ISNUMBER(Regressions!H61),ROUND(Regressions!H61, 1), NA())</f>
        <v>#N/A</v>
      </c>
      <c r="I51" s="230" t="e">
        <f>IF(ISNUMBER(Regressions!I61),ROUND(Regressions!I61, 1), NA())</f>
        <v>#N/A</v>
      </c>
      <c r="J51" s="332" t="e">
        <f>IF(ISNUMBER(Regressions!K61),ROUND(Regressions!K61, 1), NA())</f>
        <v>#N/A</v>
      </c>
      <c r="K51" s="330" t="e">
        <f>IF(ISNUMBER(Regressions!L61),ROUND(Regressions!L61, 1), NA())</f>
        <v>#N/A</v>
      </c>
      <c r="L51" s="231" t="e">
        <f>IF(ISNUMBER(Regressions!M61),ROUND(Regressions!M61, 1), NA())</f>
        <v>#N/A</v>
      </c>
      <c r="M51" s="331" t="e">
        <f>IF(ISNUMBER(Regressions!N61),ROUND(Regressions!N61, 1), NA())</f>
        <v>#N/A</v>
      </c>
      <c r="N51" s="230" t="e">
        <f>IF(ISNUMBER(Regressions!O61),ROUND(Regressions!O61, 1), NA())</f>
        <v>#N/A</v>
      </c>
      <c r="O51" s="332" t="e">
        <f>IF(ISNUMBER(Regressions!Q61),ROUND(Regressions!Q61, 1), NA())</f>
        <v>#N/A</v>
      </c>
      <c r="P51" s="330" t="e">
        <f>IF(ISNUMBER(Regressions!R61),ROUND(Regressions!R61, 1), NA())</f>
        <v>#N/A</v>
      </c>
      <c r="Q51" s="208" t="e">
        <f>IF(ISNUMBER(Regressions!S61),ROUND(Regressions!S61, 1), NA())</f>
        <v>#N/A</v>
      </c>
      <c r="R51" s="331" t="e">
        <f>IF(ISNUMBER(Regressions!T61),ROUND(Regressions!T61, 1), NA())</f>
        <v>#N/A</v>
      </c>
      <c r="S51" s="230" t="e">
        <f>IF(ISNUMBER(Regressions!U61),ROUND(Regressions!U61, 1), NA())</f>
        <v>#N/A</v>
      </c>
    </row>
    <row xmlns:x14ac="http://schemas.microsoft.com/office/spreadsheetml/2009/9/ac" r="52" x14ac:dyDescent="0.2">
      <c r="A52" s="327" t="str">
        <f>IF(ISBLANK(Regressions!A62), " ", Regressions!A62)</f>
        <v>Vanuatu</v>
      </c>
      <c r="B52" s="328">
        <f>IF(ISBLANK(Regressions!B62), " ", Regressions!B62)</f>
        <v>2017</v>
      </c>
      <c r="C52" s="333" t="str">
        <f>IF(ISBLANK(Regressions!C62), " ", Regressions!C62)</f>
        <v>Urban</v>
      </c>
      <c r="D52" s="329">
        <f>IF(ISBLANK(Regressions!D62), " ", Regressions!D62)</f>
        <v>25374.117677707669</v>
      </c>
      <c r="E52" s="207" t="e">
        <f>IF(ISNUMBER(Regressions!E62),ROUND(Regressions!E62, 1), NA())</f>
        <v>#N/A</v>
      </c>
      <c r="F52" s="330" t="e">
        <f>IF(ISNUMBER(Regressions!F62),ROUND(Regressions!F62, 1), NA())</f>
        <v>#N/A</v>
      </c>
      <c r="G52" s="229" t="e">
        <f>IF(ISNUMBER(Regressions!G62),ROUND(Regressions!G62, 1), NA())</f>
        <v>#N/A</v>
      </c>
      <c r="H52" s="331" t="e">
        <f>IF(ISNUMBER(Regressions!H62),ROUND(Regressions!H62, 1), NA())</f>
        <v>#N/A</v>
      </c>
      <c r="I52" s="230" t="e">
        <f>IF(ISNUMBER(Regressions!I62),ROUND(Regressions!I62, 1), NA())</f>
        <v>#N/A</v>
      </c>
      <c r="J52" s="332" t="e">
        <f>IF(ISNUMBER(Regressions!K62),ROUND(Regressions!K62, 1), NA())</f>
        <v>#N/A</v>
      </c>
      <c r="K52" s="330" t="e">
        <f>IF(ISNUMBER(Regressions!L62),ROUND(Regressions!L62, 1), NA())</f>
        <v>#N/A</v>
      </c>
      <c r="L52" s="231" t="e">
        <f>IF(ISNUMBER(Regressions!M62),ROUND(Regressions!M62, 1), NA())</f>
        <v>#N/A</v>
      </c>
      <c r="M52" s="331" t="e">
        <f>IF(ISNUMBER(Regressions!N62),ROUND(Regressions!N62, 1), NA())</f>
        <v>#N/A</v>
      </c>
      <c r="N52" s="230" t="e">
        <f>IF(ISNUMBER(Regressions!O62),ROUND(Regressions!O62, 1), NA())</f>
        <v>#N/A</v>
      </c>
      <c r="O52" s="332" t="e">
        <f>IF(ISNUMBER(Regressions!Q62),ROUND(Regressions!Q62, 1), NA())</f>
        <v>#N/A</v>
      </c>
      <c r="P52" s="330" t="e">
        <f>IF(ISNUMBER(Regressions!R62),ROUND(Regressions!R62, 1), NA())</f>
        <v>#N/A</v>
      </c>
      <c r="Q52" s="208" t="e">
        <f>IF(ISNUMBER(Regressions!S62),ROUND(Regressions!S62, 1), NA())</f>
        <v>#N/A</v>
      </c>
      <c r="R52" s="331" t="e">
        <f>IF(ISNUMBER(Regressions!T62),ROUND(Regressions!T62, 1), NA())</f>
        <v>#N/A</v>
      </c>
      <c r="S52" s="230" t="e">
        <f>IF(ISNUMBER(Regressions!U62),ROUND(Regressions!U62, 1), NA())</f>
        <v>#N/A</v>
      </c>
    </row>
    <row xmlns:x14ac="http://schemas.microsoft.com/office/spreadsheetml/2009/9/ac" r="53" x14ac:dyDescent="0.2">
      <c r="A53" s="327" t="str">
        <f>IF(ISBLANK(Regressions!A63), " ", Regressions!A63)</f>
        <v>Vanuatu</v>
      </c>
      <c r="B53" s="328">
        <f>IF(ISBLANK(Regressions!B63), " ", Regressions!B63)</f>
        <v>2018</v>
      </c>
      <c r="C53" s="333" t="str">
        <f>IF(ISBLANK(Regressions!C63), " ", Regressions!C63)</f>
        <v>Urban</v>
      </c>
      <c r="D53" s="329">
        <f>IF(ISBLANK(Regressions!D63), " ", Regressions!D63)</f>
        <v>26264.235494422908</v>
      </c>
      <c r="E53" s="207" t="e">
        <f>IF(ISNUMBER(Regressions!E63),ROUND(Regressions!E63, 1), NA())</f>
        <v>#N/A</v>
      </c>
      <c r="F53" s="330" t="e">
        <f>IF(ISNUMBER(Regressions!F63),ROUND(Regressions!F63, 1), NA())</f>
        <v>#N/A</v>
      </c>
      <c r="G53" s="229" t="e">
        <f>IF(ISNUMBER(Regressions!G63),ROUND(Regressions!G63, 1), NA())</f>
        <v>#N/A</v>
      </c>
      <c r="H53" s="331" t="e">
        <f>IF(ISNUMBER(Regressions!H63),ROUND(Regressions!H63, 1), NA())</f>
        <v>#N/A</v>
      </c>
      <c r="I53" s="230" t="e">
        <f>IF(ISNUMBER(Regressions!I63),ROUND(Regressions!I63, 1), NA())</f>
        <v>#N/A</v>
      </c>
      <c r="J53" s="332" t="e">
        <f>IF(ISNUMBER(Regressions!K63),ROUND(Regressions!K63, 1), NA())</f>
        <v>#N/A</v>
      </c>
      <c r="K53" s="330" t="e">
        <f>IF(ISNUMBER(Regressions!L63),ROUND(Regressions!L63, 1), NA())</f>
        <v>#N/A</v>
      </c>
      <c r="L53" s="231" t="e">
        <f>IF(ISNUMBER(Regressions!M63),ROUND(Regressions!M63, 1), NA())</f>
        <v>#N/A</v>
      </c>
      <c r="M53" s="331" t="e">
        <f>IF(ISNUMBER(Regressions!N63),ROUND(Regressions!N63, 1), NA())</f>
        <v>#N/A</v>
      </c>
      <c r="N53" s="230" t="e">
        <f>IF(ISNUMBER(Regressions!O63),ROUND(Regressions!O63, 1), NA())</f>
        <v>#N/A</v>
      </c>
      <c r="O53" s="332" t="e">
        <f>IF(ISNUMBER(Regressions!Q63),ROUND(Regressions!Q63, 1), NA())</f>
        <v>#N/A</v>
      </c>
      <c r="P53" s="330" t="e">
        <f>IF(ISNUMBER(Regressions!R63),ROUND(Regressions!R63, 1), NA())</f>
        <v>#N/A</v>
      </c>
      <c r="Q53" s="208" t="e">
        <f>IF(ISNUMBER(Regressions!S63),ROUND(Regressions!S63, 1), NA())</f>
        <v>#N/A</v>
      </c>
      <c r="R53" s="331" t="e">
        <f>IF(ISNUMBER(Regressions!T63),ROUND(Regressions!T63, 1), NA())</f>
        <v>#N/A</v>
      </c>
      <c r="S53" s="230" t="e">
        <f>IF(ISNUMBER(Regressions!U63),ROUND(Regressions!U63, 1), NA())</f>
        <v>#N/A</v>
      </c>
    </row>
    <row xmlns:x14ac="http://schemas.microsoft.com/office/spreadsheetml/2009/9/ac" r="54" x14ac:dyDescent="0.2">
      <c r="A54" s="327" t="str">
        <f>IF(ISBLANK(Regressions!A64), " ", Regressions!A64)</f>
        <v>Vanuatu</v>
      </c>
      <c r="B54" s="328">
        <f>IF(ISBLANK(Regressions!B64), " ", Regressions!B64)</f>
        <v>2019</v>
      </c>
      <c r="C54" s="333" t="str">
        <f>IF(ISBLANK(Regressions!C64), " ", Regressions!C64)</f>
        <v>Urban</v>
      </c>
      <c r="D54" s="329">
        <f>IF(ISBLANK(Regressions!D64), " ", Regressions!D64)</f>
        <v>27194.179695911411</v>
      </c>
      <c r="E54" s="207" t="e">
        <f>IF(ISNUMBER(Regressions!E64),ROUND(Regressions!E64, 1), NA())</f>
        <v>#N/A</v>
      </c>
      <c r="F54" s="330" t="e">
        <f>IF(ISNUMBER(Regressions!F64),ROUND(Regressions!F64, 1), NA())</f>
        <v>#N/A</v>
      </c>
      <c r="G54" s="229" t="e">
        <f>IF(ISNUMBER(Regressions!G64),ROUND(Regressions!G64, 1), NA())</f>
        <v>#N/A</v>
      </c>
      <c r="H54" s="331" t="e">
        <f>IF(ISNUMBER(Regressions!H64),ROUND(Regressions!H64, 1), NA())</f>
        <v>#N/A</v>
      </c>
      <c r="I54" s="230" t="e">
        <f>IF(ISNUMBER(Regressions!I64),ROUND(Regressions!I64, 1), NA())</f>
        <v>#N/A</v>
      </c>
      <c r="J54" s="332" t="e">
        <f>IF(ISNUMBER(Regressions!K64),ROUND(Regressions!K64, 1), NA())</f>
        <v>#N/A</v>
      </c>
      <c r="K54" s="330" t="e">
        <f>IF(ISNUMBER(Regressions!L64),ROUND(Regressions!L64, 1), NA())</f>
        <v>#N/A</v>
      </c>
      <c r="L54" s="231" t="e">
        <f>IF(ISNUMBER(Regressions!M64),ROUND(Regressions!M64, 1), NA())</f>
        <v>#N/A</v>
      </c>
      <c r="M54" s="331" t="e">
        <f>IF(ISNUMBER(Regressions!N64),ROUND(Regressions!N64, 1), NA())</f>
        <v>#N/A</v>
      </c>
      <c r="N54" s="230" t="e">
        <f>IF(ISNUMBER(Regressions!O64),ROUND(Regressions!O64, 1), NA())</f>
        <v>#N/A</v>
      </c>
      <c r="O54" s="332" t="e">
        <f>IF(ISNUMBER(Regressions!Q64),ROUND(Regressions!Q64, 1), NA())</f>
        <v>#N/A</v>
      </c>
      <c r="P54" s="330" t="e">
        <f>IF(ISNUMBER(Regressions!R64),ROUND(Regressions!R64, 1), NA())</f>
        <v>#N/A</v>
      </c>
      <c r="Q54" s="208" t="e">
        <f>IF(ISNUMBER(Regressions!S64),ROUND(Regressions!S64, 1), NA())</f>
        <v>#N/A</v>
      </c>
      <c r="R54" s="331" t="e">
        <f>IF(ISNUMBER(Regressions!T64),ROUND(Regressions!T64, 1), NA())</f>
        <v>#N/A</v>
      </c>
      <c r="S54" s="230" t="e">
        <f>IF(ISNUMBER(Regressions!U64),ROUND(Regressions!U64, 1), NA())</f>
        <v>#N/A</v>
      </c>
    </row>
    <row xmlns:x14ac="http://schemas.microsoft.com/office/spreadsheetml/2009/9/ac" r="55" ht="13.5" customHeight="true" x14ac:dyDescent="0.2">
      <c r="A55" s="327" t="str">
        <f>IF(ISBLANK(Regressions!A65), " ", Regressions!A65)</f>
        <v>Vanuatu</v>
      </c>
      <c r="B55" s="328">
        <f>IF(ISBLANK(Regressions!B65), " ", Regressions!B65)</f>
        <v>2020</v>
      </c>
      <c r="C55" s="333" t="str">
        <f>IF(ISBLANK(Regressions!C65), " ", Regressions!C65)</f>
        <v>Urban</v>
      </c>
      <c r="D55" s="329">
        <f>IF(ISBLANK(Regressions!D65), " ", Regressions!D65)</f>
        <v>28126.507579650879</v>
      </c>
      <c r="E55" s="207" t="e">
        <f>IF(ISNUMBER(Regressions!E65),ROUND(Regressions!E65, 1), NA())</f>
        <v>#N/A</v>
      </c>
      <c r="F55" s="330" t="e">
        <f>IF(ISNUMBER(Regressions!F65),ROUND(Regressions!F65, 1), NA())</f>
        <v>#N/A</v>
      </c>
      <c r="G55" s="229" t="e">
        <f>IF(ISNUMBER(Regressions!G65),ROUND(Regressions!G65, 1), NA())</f>
        <v>#N/A</v>
      </c>
      <c r="H55" s="331" t="e">
        <f>IF(ISNUMBER(Regressions!H65),ROUND(Regressions!H65, 1), NA())</f>
        <v>#N/A</v>
      </c>
      <c r="I55" s="230" t="e">
        <f>IF(ISNUMBER(Regressions!I65),ROUND(Regressions!I65, 1), NA())</f>
        <v>#N/A</v>
      </c>
      <c r="J55" s="332" t="e">
        <f>IF(ISNUMBER(Regressions!K65),ROUND(Regressions!K65, 1), NA())</f>
        <v>#N/A</v>
      </c>
      <c r="K55" s="330" t="e">
        <f>IF(ISNUMBER(Regressions!L65),ROUND(Regressions!L65, 1), NA())</f>
        <v>#N/A</v>
      </c>
      <c r="L55" s="231" t="e">
        <f>IF(ISNUMBER(Regressions!M65),ROUND(Regressions!M65, 1), NA())</f>
        <v>#N/A</v>
      </c>
      <c r="M55" s="331" t="e">
        <f>IF(ISNUMBER(Regressions!N65),ROUND(Regressions!N65, 1), NA())</f>
        <v>#N/A</v>
      </c>
      <c r="N55" s="230" t="e">
        <f>IF(ISNUMBER(Regressions!O65),ROUND(Regressions!O65, 1), NA())</f>
        <v>#N/A</v>
      </c>
      <c r="O55" s="332" t="e">
        <f>IF(ISNUMBER(Regressions!Q65),ROUND(Regressions!Q65, 1), NA())</f>
        <v>#N/A</v>
      </c>
      <c r="P55" s="330" t="e">
        <f>IF(ISNUMBER(Regressions!R65),ROUND(Regressions!R65, 1), NA())</f>
        <v>#N/A</v>
      </c>
      <c r="Q55" s="208" t="e">
        <f>IF(ISNUMBER(Regressions!S65),ROUND(Regressions!S65, 1), NA())</f>
        <v>#N/A</v>
      </c>
      <c r="R55" s="331" t="e">
        <f>IF(ISNUMBER(Regressions!T65),ROUND(Regressions!T65, 1), NA())</f>
        <v>#N/A</v>
      </c>
      <c r="S55" s="230" t="e">
        <f>IF(ISNUMBER(Regressions!U65),ROUND(Regressions!U65, 1), NA())</f>
        <v>#N/A</v>
      </c>
    </row>
    <row xmlns:x14ac="http://schemas.microsoft.com/office/spreadsheetml/2009/9/ac" r="56" x14ac:dyDescent="0.2">
      <c r="A56" s="380" t="str">
        <f>IF(ISBLANK(Regressions!A66), " ", Regressions!A66)</f>
        <v>Vanuatu</v>
      </c>
      <c r="B56" s="381">
        <f>IF(ISBLANK(Regressions!B66), " ", Regressions!B66)</f>
        <v>2021</v>
      </c>
      <c r="C56" s="382" t="str">
        <f>IF(ISBLANK(Regressions!C66), " ", Regressions!C66)</f>
        <v>Urban</v>
      </c>
      <c r="D56" s="383">
        <f>IF(ISBLANK(Regressions!D66), " ", Regressions!D66)</f>
        <v>29083.065737457269</v>
      </c>
      <c r="E56" s="386" t="e">
        <f>IF(ISNUMBER(Regressions!E66),ROUND(Regressions!E66, 1), NA())</f>
        <v>#N/A</v>
      </c>
      <c r="F56" s="384" t="e">
        <f>IF(ISNUMBER(Regressions!F66),ROUND(Regressions!F66, 1), NA())</f>
        <v>#N/A</v>
      </c>
      <c r="G56" s="387" t="e">
        <f>IF(ISNUMBER(Regressions!G66),ROUND(Regressions!G66, 1), NA())</f>
        <v>#N/A</v>
      </c>
      <c r="H56" s="385" t="e">
        <f>IF(ISNUMBER(Regressions!H66),ROUND(Regressions!H66, 1), NA())</f>
        <v>#N/A</v>
      </c>
      <c r="I56" s="388" t="e">
        <f>IF(ISNUMBER(Regressions!I66),ROUND(Regressions!I66, 1), NA())</f>
        <v>#N/A</v>
      </c>
      <c r="J56" s="386" t="e">
        <f>IF(ISNUMBER(Regressions!K66),ROUND(Regressions!K66, 1), NA())</f>
        <v>#N/A</v>
      </c>
      <c r="K56" s="384" t="e">
        <f>IF(ISNUMBER(Regressions!L66),ROUND(Regressions!L66, 1), NA())</f>
        <v>#N/A</v>
      </c>
      <c r="L56" s="389" t="e">
        <f>IF(ISNUMBER(Regressions!M66),ROUND(Regressions!M66, 1), NA())</f>
        <v>#N/A</v>
      </c>
      <c r="M56" s="385" t="e">
        <f>IF(ISNUMBER(Regressions!N66),ROUND(Regressions!N66, 1), NA())</f>
        <v>#N/A</v>
      </c>
      <c r="N56" s="388" t="e">
        <f>IF(ISNUMBER(Regressions!O66),ROUND(Regressions!O66, 1), NA())</f>
        <v>#N/A</v>
      </c>
      <c r="O56" s="386" t="e">
        <f>IF(ISNUMBER(Regressions!Q66),ROUND(Regressions!Q66, 1), NA())</f>
        <v>#N/A</v>
      </c>
      <c r="P56" s="384" t="e">
        <f>IF(ISNUMBER(Regressions!R66),ROUND(Regressions!R66, 1), NA())</f>
        <v>#N/A</v>
      </c>
      <c r="Q56" s="390" t="e">
        <f>IF(ISNUMBER(Regressions!S66),ROUND(Regressions!S66, 1), NA())</f>
        <v>#N/A</v>
      </c>
      <c r="R56" s="385" t="e">
        <f>IF(ISNUMBER(Regressions!T66),ROUND(Regressions!T66, 1), NA())</f>
        <v>#N/A</v>
      </c>
      <c r="S56" s="388" t="e">
        <f>IF(ISNUMBER(Regressions!U66),ROUND(Regressions!U66, 1), NA())</f>
        <v>#N/A</v>
      </c>
      <c r="T56" s="379"/>
      <c r="U56" s="379"/>
      <c r="V56" s="379"/>
      <c r="W56" s="379"/>
      <c r="X56" s="379"/>
      <c r="Y56" s="379"/>
      <c r="Z56" s="379"/>
      <c r="AA56" s="379"/>
      <c r="AB56" s="379"/>
      <c r="AC56" s="379"/>
    </row>
    <row xmlns:x14ac="http://schemas.microsoft.com/office/spreadsheetml/2009/9/ac" r="57" x14ac:dyDescent="0.2">
      <c r="A57" s="327" t="str">
        <f>IF(ISBLANK(Regressions!A67), " ", Regressions!A67)</f>
        <v>Vanuatu</v>
      </c>
      <c r="B57" s="328">
        <f>IF(ISBLANK(Regressions!B67), " ", Regressions!B67)</f>
        <v>2022</v>
      </c>
      <c r="C57" s="333" t="str">
        <f>IF(ISBLANK(Regressions!C67), " ", Regressions!C67)</f>
        <v>Urban</v>
      </c>
      <c r="D57" s="329">
        <f>IF(ISBLANK(Regressions!D67), " ", Regressions!D67)</f>
        <v>30041.562862243649</v>
      </c>
      <c r="E57" s="207" t="e">
        <f>IF(ISNUMBER(Regressions!E67),ROUND(Regressions!E67, 1), NA())</f>
        <v>#N/A</v>
      </c>
      <c r="F57" s="330" t="e">
        <f>IF(ISNUMBER(Regressions!F67),ROUND(Regressions!F67, 1), NA())</f>
        <v>#N/A</v>
      </c>
      <c r="G57" s="229" t="e">
        <f>IF(ISNUMBER(Regressions!G67),ROUND(Regressions!G67, 1), NA())</f>
        <v>#N/A</v>
      </c>
      <c r="H57" s="331" t="e">
        <f>IF(ISNUMBER(Regressions!H67),ROUND(Regressions!H67, 1), NA())</f>
        <v>#N/A</v>
      </c>
      <c r="I57" s="230" t="e">
        <f>IF(ISNUMBER(Regressions!I67),ROUND(Regressions!I67, 1), NA())</f>
        <v>#N/A</v>
      </c>
      <c r="J57" s="332" t="e">
        <f>IF(ISNUMBER(Regressions!K67),ROUND(Regressions!K67, 1), NA())</f>
        <v>#N/A</v>
      </c>
      <c r="K57" s="330" t="e">
        <f>IF(ISNUMBER(Regressions!L67),ROUND(Regressions!L67, 1), NA())</f>
        <v>#N/A</v>
      </c>
      <c r="L57" s="231" t="e">
        <f>IF(ISNUMBER(Regressions!M67),ROUND(Regressions!M67, 1), NA())</f>
        <v>#N/A</v>
      </c>
      <c r="M57" s="331" t="e">
        <f>IF(ISNUMBER(Regressions!N67),ROUND(Regressions!N67, 1), NA())</f>
        <v>#N/A</v>
      </c>
      <c r="N57" s="230" t="e">
        <f>IF(ISNUMBER(Regressions!O67),ROUND(Regressions!O67, 1), NA())</f>
        <v>#N/A</v>
      </c>
      <c r="O57" s="332" t="e">
        <f>IF(ISNUMBER(Regressions!Q67),ROUND(Regressions!Q67, 1), NA())</f>
        <v>#N/A</v>
      </c>
      <c r="P57" s="330" t="e">
        <f>IF(ISNUMBER(Regressions!R67),ROUND(Regressions!R67, 1), NA())</f>
        <v>#N/A</v>
      </c>
      <c r="Q57" s="208" t="e">
        <f>IF(ISNUMBER(Regressions!S67),ROUND(Regressions!S67, 1), NA())</f>
        <v>#N/A</v>
      </c>
      <c r="R57" s="331" t="e">
        <f>IF(ISNUMBER(Regressions!T67),ROUND(Regressions!T67, 1), NA())</f>
        <v>#N/A</v>
      </c>
      <c r="S57" s="230" t="e">
        <f>IF(ISNUMBER(Regressions!U67),ROUND(Regressions!U67, 1), NA())</f>
        <v>#N/A</v>
      </c>
    </row>
    <row xmlns:x14ac="http://schemas.microsoft.com/office/spreadsheetml/2009/9/ac" r="58" x14ac:dyDescent="0.2">
      <c r="A58" s="334" t="str">
        <f>IF(ISBLANK(Regressions!A68), " ", Regressions!A68)</f>
        <v>Vanuatu</v>
      </c>
      <c r="B58" s="335">
        <f>IF(ISBLANK(Regressions!B68), " ", Regressions!B68)</f>
        <v>2023</v>
      </c>
      <c r="C58" s="336" t="str">
        <f>IF(ISBLANK(Regressions!C68), " ", Regressions!C68)</f>
        <v>Urban</v>
      </c>
      <c r="D58" s="337">
        <f>IF(ISBLANK(Regressions!D68), " ", Regressions!D68)</f>
        <v>31005.992439651491</v>
      </c>
      <c r="E58" s="338" t="e">
        <f>IF(ISNUMBER(Regressions!E68),ROUND(Regressions!E68, 1), NA())</f>
        <v>#N/A</v>
      </c>
      <c r="F58" s="339" t="e">
        <f>IF(ISNUMBER(Regressions!F68),ROUND(Regressions!F68, 1), NA())</f>
        <v>#N/A</v>
      </c>
      <c r="G58" s="340" t="e">
        <f>IF(ISNUMBER(Regressions!G68),ROUND(Regressions!G68, 1), NA())</f>
        <v>#N/A</v>
      </c>
      <c r="H58" s="341" t="e">
        <f>IF(ISNUMBER(Regressions!H68),ROUND(Regressions!H68, 1), NA())</f>
        <v>#N/A</v>
      </c>
      <c r="I58" s="342" t="e">
        <f>IF(ISNUMBER(Regressions!I68),ROUND(Regressions!I68, 1), NA())</f>
        <v>#N/A</v>
      </c>
      <c r="J58" s="343" t="e">
        <f>IF(ISNUMBER(Regressions!K68),ROUND(Regressions!K68, 1), NA())</f>
        <v>#N/A</v>
      </c>
      <c r="K58" s="339" t="e">
        <f>IF(ISNUMBER(Regressions!L68),ROUND(Regressions!L68, 1), NA())</f>
        <v>#N/A</v>
      </c>
      <c r="L58" s="344" t="e">
        <f>IF(ISNUMBER(Regressions!M68),ROUND(Regressions!M68, 1), NA())</f>
        <v>#N/A</v>
      </c>
      <c r="M58" s="341" t="e">
        <f>IF(ISNUMBER(Regressions!N68),ROUND(Regressions!N68, 1), NA())</f>
        <v>#N/A</v>
      </c>
      <c r="N58" s="342" t="e">
        <f>IF(ISNUMBER(Regressions!O68),ROUND(Regressions!O68, 1), NA())</f>
        <v>#N/A</v>
      </c>
      <c r="O58" s="343" t="e">
        <f>IF(ISNUMBER(Regressions!Q68),ROUND(Regressions!Q68, 1), NA())</f>
        <v>#N/A</v>
      </c>
      <c r="P58" s="339" t="e">
        <f>IF(ISNUMBER(Regressions!R68),ROUND(Regressions!R68, 1), NA())</f>
        <v>#N/A</v>
      </c>
      <c r="Q58" s="345" t="e">
        <f>IF(ISNUMBER(Regressions!S68),ROUND(Regressions!S68, 1), NA())</f>
        <v>#N/A</v>
      </c>
      <c r="R58" s="341" t="e">
        <f>IF(ISNUMBER(Regressions!T68),ROUND(Regressions!T68, 1), NA())</f>
        <v>#N/A</v>
      </c>
      <c r="S58" s="342" t="e">
        <f>IF(ISNUMBER(Regressions!U68),ROUND(Regressions!U68, 1), NA())</f>
        <v>#N/A</v>
      </c>
    </row>
    <row xmlns:x14ac="http://schemas.microsoft.com/office/spreadsheetml/2009/9/ac" r="59" hidden="true" x14ac:dyDescent="0.2">
      <c r="A59" s="327" t="str">
        <f>IF(ISBLANK(Regressions!A69), " ", Regressions!A69)</f>
        <v>Vanuatu</v>
      </c>
      <c r="B59" s="328">
        <f>IF(ISBLANK(Regressions!B69), " ", Regressions!B69)</f>
        <v>2024</v>
      </c>
      <c r="C59" s="333" t="str">
        <f>IF(ISBLANK(Regressions!C69), " ", Regressions!C69)</f>
        <v>Urban</v>
      </c>
      <c r="D59" s="329" t="str">
        <f>IF(ISBLANK(Regressions!D69), " ", Regressions!D69)</f>
        <v> </v>
      </c>
      <c r="E59" s="207" t="e">
        <f>IF(ISNUMBER(Regressions!E69),ROUND(Regressions!E69, 1), NA())</f>
        <v>#N/A</v>
      </c>
      <c r="F59" s="330" t="e">
        <f>IF(ISNUMBER(Regressions!F69),ROUND(Regressions!F69, 1), NA())</f>
        <v>#N/A</v>
      </c>
      <c r="G59" s="229" t="e">
        <f>IF(ISNUMBER(Regressions!G69),ROUND(Regressions!G69, 1), NA())</f>
        <v>#N/A</v>
      </c>
      <c r="H59" s="331" t="e">
        <f>IF(ISNUMBER(Regressions!H69),ROUND(Regressions!H69, 1), NA())</f>
        <v>#N/A</v>
      </c>
      <c r="I59" s="230" t="e">
        <f>IF(ISNUMBER(Regressions!I69),ROUND(Regressions!I69, 1), NA())</f>
        <v>#N/A</v>
      </c>
      <c r="J59" s="332" t="e">
        <f>IF(ISNUMBER(Regressions!K69),ROUND(Regressions!K69, 1), NA())</f>
        <v>#N/A</v>
      </c>
      <c r="K59" s="330" t="e">
        <f>IF(ISNUMBER(Regressions!L69),ROUND(Regressions!L69, 1), NA())</f>
        <v>#N/A</v>
      </c>
      <c r="L59" s="231" t="e">
        <f>IF(ISNUMBER(Regressions!M69),ROUND(Regressions!M69, 1), NA())</f>
        <v>#N/A</v>
      </c>
      <c r="M59" s="331" t="e">
        <f>IF(ISNUMBER(Regressions!N69),ROUND(Regressions!N69, 1), NA())</f>
        <v>#N/A</v>
      </c>
      <c r="N59" s="230" t="e">
        <f>IF(ISNUMBER(Regressions!O69),ROUND(Regressions!O69, 1), NA())</f>
        <v>#N/A</v>
      </c>
      <c r="O59" s="332" t="e">
        <f>IF(ISNUMBER(Regressions!Q69),ROUND(Regressions!Q69, 1), NA())</f>
        <v>#N/A</v>
      </c>
      <c r="P59" s="330" t="e">
        <f>IF(ISNUMBER(Regressions!R69),ROUND(Regressions!R69, 1), NA())</f>
        <v>#N/A</v>
      </c>
      <c r="Q59" s="208" t="e">
        <f>IF(ISNUMBER(Regressions!S69),ROUND(Regressions!S69, 1), NA())</f>
        <v>#N/A</v>
      </c>
      <c r="R59" s="331" t="e">
        <f>IF(ISNUMBER(Regressions!T69),ROUND(Regressions!T69, 1), NA())</f>
        <v>#N/A</v>
      </c>
      <c r="S59" s="230" t="e">
        <f>IF(ISNUMBER(Regressions!U69),ROUND(Regressions!U69, 1), NA())</f>
        <v>#N/A</v>
      </c>
    </row>
    <row xmlns:x14ac="http://schemas.microsoft.com/office/spreadsheetml/2009/9/ac" r="60" hidden="true" x14ac:dyDescent="0.2">
      <c r="A60" s="327" t="str">
        <f>IF(ISBLANK(Regressions!A70), " ", Regressions!A70)</f>
        <v>Vanuatu</v>
      </c>
      <c r="B60" s="328">
        <f>IF(ISBLANK(Regressions!B70), " ", Regressions!B70)</f>
        <v>2025</v>
      </c>
      <c r="C60" s="333" t="str">
        <f>IF(ISBLANK(Regressions!C70), " ", Regressions!C70)</f>
        <v>Urban</v>
      </c>
      <c r="D60" s="329" t="str">
        <f>IF(ISBLANK(Regressions!D70), " ", Regressions!D70)</f>
        <v> </v>
      </c>
      <c r="E60" s="207" t="e">
        <f>IF(ISNUMBER(Regressions!E70),ROUND(Regressions!E70, 1), NA())</f>
        <v>#N/A</v>
      </c>
      <c r="F60" s="330" t="e">
        <f>IF(ISNUMBER(Regressions!F70),ROUND(Regressions!F70, 1), NA())</f>
        <v>#N/A</v>
      </c>
      <c r="G60" s="229" t="e">
        <f>IF(ISNUMBER(Regressions!G70),ROUND(Regressions!G70, 1), NA())</f>
        <v>#N/A</v>
      </c>
      <c r="H60" s="331" t="e">
        <f>IF(ISNUMBER(Regressions!H70),ROUND(Regressions!H70, 1), NA())</f>
        <v>#N/A</v>
      </c>
      <c r="I60" s="230" t="e">
        <f>IF(ISNUMBER(Regressions!I70),ROUND(Regressions!I70, 1), NA())</f>
        <v>#N/A</v>
      </c>
      <c r="J60" s="332" t="e">
        <f>IF(ISNUMBER(Regressions!K70),ROUND(Regressions!K70, 1), NA())</f>
        <v>#N/A</v>
      </c>
      <c r="K60" s="330" t="e">
        <f>IF(ISNUMBER(Regressions!L70),ROUND(Regressions!L70, 1), NA())</f>
        <v>#N/A</v>
      </c>
      <c r="L60" s="231" t="e">
        <f>IF(ISNUMBER(Regressions!M70),ROUND(Regressions!M70, 1), NA())</f>
        <v>#N/A</v>
      </c>
      <c r="M60" s="331" t="e">
        <f>IF(ISNUMBER(Regressions!N70),ROUND(Regressions!N70, 1), NA())</f>
        <v>#N/A</v>
      </c>
      <c r="N60" s="230" t="e">
        <f>IF(ISNUMBER(Regressions!O70),ROUND(Regressions!O70, 1), NA())</f>
        <v>#N/A</v>
      </c>
      <c r="O60" s="332" t="e">
        <f>IF(ISNUMBER(Regressions!Q70),ROUND(Regressions!Q70, 1), NA())</f>
        <v>#N/A</v>
      </c>
      <c r="P60" s="330" t="e">
        <f>IF(ISNUMBER(Regressions!R70),ROUND(Regressions!R70, 1), NA())</f>
        <v>#N/A</v>
      </c>
      <c r="Q60" s="208" t="e">
        <f>IF(ISNUMBER(Regressions!S70),ROUND(Regressions!S70, 1), NA())</f>
        <v>#N/A</v>
      </c>
      <c r="R60" s="331" t="e">
        <f>IF(ISNUMBER(Regressions!T70),ROUND(Regressions!T70, 1), NA())</f>
        <v>#N/A</v>
      </c>
      <c r="S60" s="230" t="e">
        <f>IF(ISNUMBER(Regressions!U70),ROUND(Regressions!U70, 1), NA())</f>
        <v>#N/A</v>
      </c>
    </row>
    <row xmlns:x14ac="http://schemas.microsoft.com/office/spreadsheetml/2009/9/ac" r="61" hidden="true" x14ac:dyDescent="0.2">
      <c r="A61" s="327" t="str">
        <f>IF(ISBLANK(Regressions!A71), " ", Regressions!A71)</f>
        <v>Vanuatu</v>
      </c>
      <c r="B61" s="328">
        <f>IF(ISBLANK(Regressions!B71), " ", Regressions!B71)</f>
        <v>2026</v>
      </c>
      <c r="C61" s="333" t="str">
        <f>IF(ISBLANK(Regressions!C71), " ", Regressions!C71)</f>
        <v>Urban</v>
      </c>
      <c r="D61" s="329" t="str">
        <f>IF(ISBLANK(Regressions!D71), " ", Regressions!D71)</f>
        <v> </v>
      </c>
      <c r="E61" s="207" t="e">
        <f>IF(ISNUMBER(Regressions!E71),ROUND(Regressions!E71, 1), NA())</f>
        <v>#N/A</v>
      </c>
      <c r="F61" s="330" t="e">
        <f>IF(ISNUMBER(Regressions!F71),ROUND(Regressions!F71, 1), NA())</f>
        <v>#N/A</v>
      </c>
      <c r="G61" s="229" t="e">
        <f>IF(ISNUMBER(Regressions!G71),ROUND(Regressions!G71, 1), NA())</f>
        <v>#N/A</v>
      </c>
      <c r="H61" s="331" t="e">
        <f>IF(ISNUMBER(Regressions!H71),ROUND(Regressions!H71, 1), NA())</f>
        <v>#N/A</v>
      </c>
      <c r="I61" s="230" t="e">
        <f>IF(ISNUMBER(Regressions!I71),ROUND(Regressions!I71, 1), NA())</f>
        <v>#N/A</v>
      </c>
      <c r="J61" s="332" t="e">
        <f>IF(ISNUMBER(Regressions!K71),ROUND(Regressions!K71, 1), NA())</f>
        <v>#N/A</v>
      </c>
      <c r="K61" s="330" t="e">
        <f>IF(ISNUMBER(Regressions!L71),ROUND(Regressions!L71, 1), NA())</f>
        <v>#N/A</v>
      </c>
      <c r="L61" s="231" t="e">
        <f>IF(ISNUMBER(Regressions!M71),ROUND(Regressions!M71, 1), NA())</f>
        <v>#N/A</v>
      </c>
      <c r="M61" s="331" t="e">
        <f>IF(ISNUMBER(Regressions!N71),ROUND(Regressions!N71, 1), NA())</f>
        <v>#N/A</v>
      </c>
      <c r="N61" s="230" t="e">
        <f>IF(ISNUMBER(Regressions!O71),ROUND(Regressions!O71, 1), NA())</f>
        <v>#N/A</v>
      </c>
      <c r="O61" s="332" t="e">
        <f>IF(ISNUMBER(Regressions!Q71),ROUND(Regressions!Q71, 1), NA())</f>
        <v>#N/A</v>
      </c>
      <c r="P61" s="330" t="e">
        <f>IF(ISNUMBER(Regressions!R71),ROUND(Regressions!R71, 1), NA())</f>
        <v>#N/A</v>
      </c>
      <c r="Q61" s="208" t="e">
        <f>IF(ISNUMBER(Regressions!S71),ROUND(Regressions!S71, 1), NA())</f>
        <v>#N/A</v>
      </c>
      <c r="R61" s="331" t="e">
        <f>IF(ISNUMBER(Regressions!T71),ROUND(Regressions!T71, 1), NA())</f>
        <v>#N/A</v>
      </c>
      <c r="S61" s="230" t="e">
        <f>IF(ISNUMBER(Regressions!U71),ROUND(Regressions!U71, 1), NA())</f>
        <v>#N/A</v>
      </c>
    </row>
    <row xmlns:x14ac="http://schemas.microsoft.com/office/spreadsheetml/2009/9/ac" r="62" hidden="true" x14ac:dyDescent="0.2">
      <c r="A62" s="327" t="str">
        <f>IF(ISBLANK(Regressions!A72), " ", Regressions!A72)</f>
        <v>Vanuatu</v>
      </c>
      <c r="B62" s="328">
        <f>IF(ISBLANK(Regressions!B72), " ", Regressions!B72)</f>
        <v>2027</v>
      </c>
      <c r="C62" s="333" t="str">
        <f>IF(ISBLANK(Regressions!C72), " ", Regressions!C72)</f>
        <v>Urban</v>
      </c>
      <c r="D62" s="329" t="str">
        <f>IF(ISBLANK(Regressions!D72), " ", Regressions!D72)</f>
        <v> </v>
      </c>
      <c r="E62" s="207" t="e">
        <f>IF(ISNUMBER(Regressions!E72),ROUND(Regressions!E72, 1), NA())</f>
        <v>#N/A</v>
      </c>
      <c r="F62" s="330" t="e">
        <f>IF(ISNUMBER(Regressions!F72),ROUND(Regressions!F72, 1), NA())</f>
        <v>#N/A</v>
      </c>
      <c r="G62" s="229" t="e">
        <f>IF(ISNUMBER(Regressions!G72),ROUND(Regressions!G72, 1), NA())</f>
        <v>#N/A</v>
      </c>
      <c r="H62" s="331" t="e">
        <f>IF(ISNUMBER(Regressions!H72),ROUND(Regressions!H72, 1), NA())</f>
        <v>#N/A</v>
      </c>
      <c r="I62" s="230" t="e">
        <f>IF(ISNUMBER(Regressions!I72),ROUND(Regressions!I72, 1), NA())</f>
        <v>#N/A</v>
      </c>
      <c r="J62" s="332" t="e">
        <f>IF(ISNUMBER(Regressions!K72),ROUND(Regressions!K72, 1), NA())</f>
        <v>#N/A</v>
      </c>
      <c r="K62" s="330" t="e">
        <f>IF(ISNUMBER(Regressions!L72),ROUND(Regressions!L72, 1), NA())</f>
        <v>#N/A</v>
      </c>
      <c r="L62" s="231" t="e">
        <f>IF(ISNUMBER(Regressions!M72),ROUND(Regressions!M72, 1), NA())</f>
        <v>#N/A</v>
      </c>
      <c r="M62" s="331" t="e">
        <f>IF(ISNUMBER(Regressions!N72),ROUND(Regressions!N72, 1), NA())</f>
        <v>#N/A</v>
      </c>
      <c r="N62" s="230" t="e">
        <f>IF(ISNUMBER(Regressions!O72),ROUND(Regressions!O72, 1), NA())</f>
        <v>#N/A</v>
      </c>
      <c r="O62" s="332" t="e">
        <f>IF(ISNUMBER(Regressions!Q72),ROUND(Regressions!Q72, 1), NA())</f>
        <v>#N/A</v>
      </c>
      <c r="P62" s="330" t="e">
        <f>IF(ISNUMBER(Regressions!R72),ROUND(Regressions!R72, 1), NA())</f>
        <v>#N/A</v>
      </c>
      <c r="Q62" s="208" t="e">
        <f>IF(ISNUMBER(Regressions!S72),ROUND(Regressions!S72, 1), NA())</f>
        <v>#N/A</v>
      </c>
      <c r="R62" s="331" t="e">
        <f>IF(ISNUMBER(Regressions!T72),ROUND(Regressions!T72, 1), NA())</f>
        <v>#N/A</v>
      </c>
      <c r="S62" s="230" t="e">
        <f>IF(ISNUMBER(Regressions!U72),ROUND(Regressions!U72, 1), NA())</f>
        <v>#N/A</v>
      </c>
    </row>
    <row xmlns:x14ac="http://schemas.microsoft.com/office/spreadsheetml/2009/9/ac" r="63" hidden="true" x14ac:dyDescent="0.2">
      <c r="A63" s="327" t="str">
        <f>IF(ISBLANK(Regressions!A73), " ", Regressions!A73)</f>
        <v>Vanuatu</v>
      </c>
      <c r="B63" s="328">
        <f>IF(ISBLANK(Regressions!B73), " ", Regressions!B73)</f>
        <v>2028</v>
      </c>
      <c r="C63" s="333" t="str">
        <f>IF(ISBLANK(Regressions!C73), " ", Regressions!C73)</f>
        <v>Urban</v>
      </c>
      <c r="D63" s="329" t="str">
        <f>IF(ISBLANK(Regressions!D73), " ", Regressions!D73)</f>
        <v> </v>
      </c>
      <c r="E63" s="207" t="e">
        <f>IF(ISNUMBER(Regressions!E73),ROUND(Regressions!E73, 1), NA())</f>
        <v>#N/A</v>
      </c>
      <c r="F63" s="330" t="e">
        <f>IF(ISNUMBER(Regressions!F73),ROUND(Regressions!F73, 1), NA())</f>
        <v>#N/A</v>
      </c>
      <c r="G63" s="229" t="e">
        <f>IF(ISNUMBER(Regressions!G73),ROUND(Regressions!G73, 1), NA())</f>
        <v>#N/A</v>
      </c>
      <c r="H63" s="331" t="e">
        <f>IF(ISNUMBER(Regressions!H73),ROUND(Regressions!H73, 1), NA())</f>
        <v>#N/A</v>
      </c>
      <c r="I63" s="230" t="e">
        <f>IF(ISNUMBER(Regressions!I73),ROUND(Regressions!I73, 1), NA())</f>
        <v>#N/A</v>
      </c>
      <c r="J63" s="332" t="e">
        <f>IF(ISNUMBER(Regressions!K73),ROUND(Regressions!K73, 1), NA())</f>
        <v>#N/A</v>
      </c>
      <c r="K63" s="330" t="e">
        <f>IF(ISNUMBER(Regressions!L73),ROUND(Regressions!L73, 1), NA())</f>
        <v>#N/A</v>
      </c>
      <c r="L63" s="231" t="e">
        <f>IF(ISNUMBER(Regressions!M73),ROUND(Regressions!M73, 1), NA())</f>
        <v>#N/A</v>
      </c>
      <c r="M63" s="331" t="e">
        <f>IF(ISNUMBER(Regressions!N73),ROUND(Regressions!N73, 1), NA())</f>
        <v>#N/A</v>
      </c>
      <c r="N63" s="230" t="e">
        <f>IF(ISNUMBER(Regressions!O73),ROUND(Regressions!O73, 1), NA())</f>
        <v>#N/A</v>
      </c>
      <c r="O63" s="332" t="e">
        <f>IF(ISNUMBER(Regressions!Q73),ROUND(Regressions!Q73, 1), NA())</f>
        <v>#N/A</v>
      </c>
      <c r="P63" s="330" t="e">
        <f>IF(ISNUMBER(Regressions!R73),ROUND(Regressions!R73, 1), NA())</f>
        <v>#N/A</v>
      </c>
      <c r="Q63" s="208" t="e">
        <f>IF(ISNUMBER(Regressions!S73),ROUND(Regressions!S73, 1), NA())</f>
        <v>#N/A</v>
      </c>
      <c r="R63" s="331" t="e">
        <f>IF(ISNUMBER(Regressions!T73),ROUND(Regressions!T73, 1), NA())</f>
        <v>#N/A</v>
      </c>
      <c r="S63" s="230" t="e">
        <f>IF(ISNUMBER(Regressions!U73),ROUND(Regressions!U73, 1), NA())</f>
        <v>#N/A</v>
      </c>
    </row>
    <row xmlns:x14ac="http://schemas.microsoft.com/office/spreadsheetml/2009/9/ac" r="64" hidden="true" x14ac:dyDescent="0.2">
      <c r="A64" s="327" t="str">
        <f>IF(ISBLANK(Regressions!A74), " ", Regressions!A74)</f>
        <v>Vanuatu</v>
      </c>
      <c r="B64" s="328">
        <f>IF(ISBLANK(Regressions!B74), " ", Regressions!B74)</f>
        <v>2029</v>
      </c>
      <c r="C64" s="333" t="str">
        <f>IF(ISBLANK(Regressions!C74), " ", Regressions!C74)</f>
        <v>Urban</v>
      </c>
      <c r="D64" s="329" t="str">
        <f>IF(ISBLANK(Regressions!D74), " ", Regressions!D74)</f>
        <v> </v>
      </c>
      <c r="E64" s="207" t="e">
        <f>IF(ISNUMBER(Regressions!E74),ROUND(Regressions!E74, 1), NA())</f>
        <v>#N/A</v>
      </c>
      <c r="F64" s="330" t="e">
        <f>IF(ISNUMBER(Regressions!F74),ROUND(Regressions!F74, 1), NA())</f>
        <v>#N/A</v>
      </c>
      <c r="G64" s="229" t="e">
        <f>IF(ISNUMBER(Regressions!G74),ROUND(Regressions!G74, 1), NA())</f>
        <v>#N/A</v>
      </c>
      <c r="H64" s="331" t="e">
        <f>IF(ISNUMBER(Regressions!H74),ROUND(Regressions!H74, 1), NA())</f>
        <v>#N/A</v>
      </c>
      <c r="I64" s="230" t="e">
        <f>IF(ISNUMBER(Regressions!I74),ROUND(Regressions!I74, 1), NA())</f>
        <v>#N/A</v>
      </c>
      <c r="J64" s="332" t="e">
        <f>IF(ISNUMBER(Regressions!K74),ROUND(Regressions!K74, 1), NA())</f>
        <v>#N/A</v>
      </c>
      <c r="K64" s="330" t="e">
        <f>IF(ISNUMBER(Regressions!L74),ROUND(Regressions!L74, 1), NA())</f>
        <v>#N/A</v>
      </c>
      <c r="L64" s="231" t="e">
        <f>IF(ISNUMBER(Regressions!M74),ROUND(Regressions!M74, 1), NA())</f>
        <v>#N/A</v>
      </c>
      <c r="M64" s="331" t="e">
        <f>IF(ISNUMBER(Regressions!N74),ROUND(Regressions!N74, 1), NA())</f>
        <v>#N/A</v>
      </c>
      <c r="N64" s="230" t="e">
        <f>IF(ISNUMBER(Regressions!O74),ROUND(Regressions!O74, 1), NA())</f>
        <v>#N/A</v>
      </c>
      <c r="O64" s="332" t="e">
        <f>IF(ISNUMBER(Regressions!Q74),ROUND(Regressions!Q74, 1), NA())</f>
        <v>#N/A</v>
      </c>
      <c r="P64" s="330" t="e">
        <f>IF(ISNUMBER(Regressions!R74),ROUND(Regressions!R74, 1), NA())</f>
        <v>#N/A</v>
      </c>
      <c r="Q64" s="208" t="e">
        <f>IF(ISNUMBER(Regressions!S74),ROUND(Regressions!S74, 1), NA())</f>
        <v>#N/A</v>
      </c>
      <c r="R64" s="331" t="e">
        <f>IF(ISNUMBER(Regressions!T74),ROUND(Regressions!T74, 1), NA())</f>
        <v>#N/A</v>
      </c>
      <c r="S64" s="230" t="e">
        <f>IF(ISNUMBER(Regressions!U74),ROUND(Regressions!U74, 1), NA())</f>
        <v>#N/A</v>
      </c>
    </row>
    <row xmlns:x14ac="http://schemas.microsoft.com/office/spreadsheetml/2009/9/ac" r="65" hidden="true" x14ac:dyDescent="0.2">
      <c r="A65" s="327" t="str">
        <f>IF(ISBLANK(Regressions!A75), " ", Regressions!A75)</f>
        <v>Vanuatu</v>
      </c>
      <c r="B65" s="328">
        <f>IF(ISBLANK(Regressions!B75), " ", Regressions!B75)</f>
        <v>2030</v>
      </c>
      <c r="C65" s="333" t="str">
        <f>IF(ISBLANK(Regressions!C75), " ", Regressions!C75)</f>
        <v>Urban</v>
      </c>
      <c r="D65" s="329" t="str">
        <f>IF(ISBLANK(Regressions!D75), " ", Regressions!D75)</f>
        <v> </v>
      </c>
      <c r="E65" s="207" t="e">
        <f>IF(ISNUMBER(Regressions!E75),ROUND(Regressions!E75, 1), NA())</f>
        <v>#N/A</v>
      </c>
      <c r="F65" s="330" t="e">
        <f>IF(ISNUMBER(Regressions!F75),ROUND(Regressions!F75, 1), NA())</f>
        <v>#N/A</v>
      </c>
      <c r="G65" s="229" t="e">
        <f>IF(ISNUMBER(Regressions!G75),ROUND(Regressions!G75, 1), NA())</f>
        <v>#N/A</v>
      </c>
      <c r="H65" s="331" t="e">
        <f>IF(ISNUMBER(Regressions!H75),ROUND(Regressions!H75, 1), NA())</f>
        <v>#N/A</v>
      </c>
      <c r="I65" s="230" t="e">
        <f>IF(ISNUMBER(Regressions!I75),ROUND(Regressions!I75, 1), NA())</f>
        <v>#N/A</v>
      </c>
      <c r="J65" s="332" t="e">
        <f>IF(ISNUMBER(Regressions!K75),ROUND(Regressions!K75, 1), NA())</f>
        <v>#N/A</v>
      </c>
      <c r="K65" s="330" t="e">
        <f>IF(ISNUMBER(Regressions!L75),ROUND(Regressions!L75, 1), NA())</f>
        <v>#N/A</v>
      </c>
      <c r="L65" s="231" t="e">
        <f>IF(ISNUMBER(Regressions!M75),ROUND(Regressions!M75, 1), NA())</f>
        <v>#N/A</v>
      </c>
      <c r="M65" s="331" t="e">
        <f>IF(ISNUMBER(Regressions!N75),ROUND(Regressions!N75, 1), NA())</f>
        <v>#N/A</v>
      </c>
      <c r="N65" s="230" t="e">
        <f>IF(ISNUMBER(Regressions!O75),ROUND(Regressions!O75, 1), NA())</f>
        <v>#N/A</v>
      </c>
      <c r="O65" s="332" t="e">
        <f>IF(ISNUMBER(Regressions!Q75),ROUND(Regressions!Q75, 1), NA())</f>
        <v>#N/A</v>
      </c>
      <c r="P65" s="330" t="e">
        <f>IF(ISNUMBER(Regressions!R75),ROUND(Regressions!R75, 1), NA())</f>
        <v>#N/A</v>
      </c>
      <c r="Q65" s="208" t="e">
        <f>IF(ISNUMBER(Regressions!S75),ROUND(Regressions!S75, 1), NA())</f>
        <v>#N/A</v>
      </c>
      <c r="R65" s="331" t="e">
        <f>IF(ISNUMBER(Regressions!T75),ROUND(Regressions!T75, 1), NA())</f>
        <v>#N/A</v>
      </c>
      <c r="S65" s="230" t="e">
        <f>IF(ISNUMBER(Regressions!U75),ROUND(Regressions!U75, 1), NA())</f>
        <v>#N/A</v>
      </c>
    </row>
    <row xmlns:x14ac="http://schemas.microsoft.com/office/spreadsheetml/2009/9/ac" r="66" x14ac:dyDescent="0.2">
      <c r="A66" s="327" t="str">
        <f>IF(ISBLANK(Regressions!A76), " ", Regressions!A76)</f>
        <v>Vanuatu</v>
      </c>
      <c r="B66" s="328">
        <f>IF(ISBLANK(Regressions!B76), " ", Regressions!B76)</f>
        <v>2000</v>
      </c>
      <c r="C66" s="333" t="str">
        <f>IF(ISBLANK(Regressions!C76), " ", Regressions!C76)</f>
        <v>Rural</v>
      </c>
      <c r="D66" s="329">
        <f>IF(ISBLANK(Regressions!D76), " ", Regressions!D76)</f>
        <v>58786.763058052064</v>
      </c>
      <c r="E66" s="207" t="e">
        <f>IF(ISNUMBER(Regressions!E76),ROUND(Regressions!E76, 1), NA())</f>
        <v>#N/A</v>
      </c>
      <c r="F66" s="330" t="e">
        <f>IF(ISNUMBER(Regressions!F76),ROUND(Regressions!F76, 1), NA())</f>
        <v>#N/A</v>
      </c>
      <c r="G66" s="229" t="e">
        <f>IF(ISNUMBER(Regressions!G76),ROUND(Regressions!G76, 1), NA())</f>
        <v>#N/A</v>
      </c>
      <c r="H66" s="331" t="e">
        <f>IF(ISNUMBER(Regressions!H76),ROUND(Regressions!H76, 1), NA())</f>
        <v>#N/A</v>
      </c>
      <c r="I66" s="230" t="e">
        <f>IF(ISNUMBER(Regressions!I76),ROUND(Regressions!I76, 1), NA())</f>
        <v>#N/A</v>
      </c>
      <c r="J66" s="332" t="e">
        <f>IF(ISNUMBER(Regressions!K76),ROUND(Regressions!K76, 1), NA())</f>
        <v>#N/A</v>
      </c>
      <c r="K66" s="330" t="e">
        <f>IF(ISNUMBER(Regressions!L76),ROUND(Regressions!L76, 1), NA())</f>
        <v>#N/A</v>
      </c>
      <c r="L66" s="231" t="e">
        <f>IF(ISNUMBER(Regressions!M76),ROUND(Regressions!M76, 1), NA())</f>
        <v>#N/A</v>
      </c>
      <c r="M66" s="331" t="e">
        <f>IF(ISNUMBER(Regressions!N76),ROUND(Regressions!N76, 1), NA())</f>
        <v>#N/A</v>
      </c>
      <c r="N66" s="230" t="e">
        <f>IF(ISNUMBER(Regressions!O76),ROUND(Regressions!O76, 1), NA())</f>
        <v>#N/A</v>
      </c>
      <c r="O66" s="332" t="e">
        <f>IF(ISNUMBER(Regressions!Q76),ROUND(Regressions!Q76, 1), NA())</f>
        <v>#N/A</v>
      </c>
      <c r="P66" s="330" t="e">
        <f>IF(ISNUMBER(Regressions!R76),ROUND(Regressions!R76, 1), NA())</f>
        <v>#N/A</v>
      </c>
      <c r="Q66" s="208" t="e">
        <f>IF(ISNUMBER(Regressions!S76),ROUND(Regressions!S76, 1), NA())</f>
        <v>#N/A</v>
      </c>
      <c r="R66" s="331" t="e">
        <f>IF(ISNUMBER(Regressions!T76),ROUND(Regressions!T76, 1), NA())</f>
        <v>#N/A</v>
      </c>
      <c r="S66" s="230" t="e">
        <f>IF(ISNUMBER(Regressions!U76),ROUND(Regressions!U76, 1), NA())</f>
        <v>#N/A</v>
      </c>
    </row>
    <row xmlns:x14ac="http://schemas.microsoft.com/office/spreadsheetml/2009/9/ac" r="67" x14ac:dyDescent="0.2">
      <c r="A67" s="327" t="str">
        <f>IF(ISBLANK(Regressions!A77), " ", Regressions!A77)</f>
        <v>Vanuatu</v>
      </c>
      <c r="B67" s="328">
        <f>IF(ISBLANK(Regressions!B77), " ", Regressions!B77)</f>
        <v>2001</v>
      </c>
      <c r="C67" s="333" t="str">
        <f>IF(ISBLANK(Regressions!C77), " ", Regressions!C77)</f>
        <v>Rural</v>
      </c>
      <c r="D67" s="329">
        <f>IF(ISBLANK(Regressions!D77), " ", Regressions!D77)</f>
        <v>59768.393277740477</v>
      </c>
      <c r="E67" s="207" t="e">
        <f>IF(ISNUMBER(Regressions!E77),ROUND(Regressions!E77, 1), NA())</f>
        <v>#N/A</v>
      </c>
      <c r="F67" s="330" t="e">
        <f>IF(ISNUMBER(Regressions!F77),ROUND(Regressions!F77, 1), NA())</f>
        <v>#N/A</v>
      </c>
      <c r="G67" s="229" t="e">
        <f>IF(ISNUMBER(Regressions!G77),ROUND(Regressions!G77, 1), NA())</f>
        <v>#N/A</v>
      </c>
      <c r="H67" s="331" t="e">
        <f>IF(ISNUMBER(Regressions!H77),ROUND(Regressions!H77, 1), NA())</f>
        <v>#N/A</v>
      </c>
      <c r="I67" s="230" t="e">
        <f>IF(ISNUMBER(Regressions!I77),ROUND(Regressions!I77, 1), NA())</f>
        <v>#N/A</v>
      </c>
      <c r="J67" s="332" t="e">
        <f>IF(ISNUMBER(Regressions!K77),ROUND(Regressions!K77, 1), NA())</f>
        <v>#N/A</v>
      </c>
      <c r="K67" s="330" t="e">
        <f>IF(ISNUMBER(Regressions!L77),ROUND(Regressions!L77, 1), NA())</f>
        <v>#N/A</v>
      </c>
      <c r="L67" s="231" t="e">
        <f>IF(ISNUMBER(Regressions!M77),ROUND(Regressions!M77, 1), NA())</f>
        <v>#N/A</v>
      </c>
      <c r="M67" s="331" t="e">
        <f>IF(ISNUMBER(Regressions!N77),ROUND(Regressions!N77, 1), NA())</f>
        <v>#N/A</v>
      </c>
      <c r="N67" s="230" t="e">
        <f>IF(ISNUMBER(Regressions!O77),ROUND(Regressions!O77, 1), NA())</f>
        <v>#N/A</v>
      </c>
      <c r="O67" s="332" t="e">
        <f>IF(ISNUMBER(Regressions!Q77),ROUND(Regressions!Q77, 1), NA())</f>
        <v>#N/A</v>
      </c>
      <c r="P67" s="330" t="e">
        <f>IF(ISNUMBER(Regressions!R77),ROUND(Regressions!R77, 1), NA())</f>
        <v>#N/A</v>
      </c>
      <c r="Q67" s="208" t="e">
        <f>IF(ISNUMBER(Regressions!S77),ROUND(Regressions!S77, 1), NA())</f>
        <v>#N/A</v>
      </c>
      <c r="R67" s="331" t="e">
        <f>IF(ISNUMBER(Regressions!T77),ROUND(Regressions!T77, 1), NA())</f>
        <v>#N/A</v>
      </c>
      <c r="S67" s="230" t="e">
        <f>IF(ISNUMBER(Regressions!U77),ROUND(Regressions!U77, 1), NA())</f>
        <v>#N/A</v>
      </c>
    </row>
    <row xmlns:x14ac="http://schemas.microsoft.com/office/spreadsheetml/2009/9/ac" r="68" x14ac:dyDescent="0.2">
      <c r="A68" s="327" t="str">
        <f>IF(ISBLANK(Regressions!A78), " ", Regressions!A78)</f>
        <v>Vanuatu</v>
      </c>
      <c r="B68" s="328">
        <f>IF(ISBLANK(Regressions!B78), " ", Regressions!B78)</f>
        <v>2002</v>
      </c>
      <c r="C68" s="333" t="str">
        <f>IF(ISBLANK(Regressions!C78), " ", Regressions!C78)</f>
        <v>Rural</v>
      </c>
      <c r="D68" s="329">
        <f>IF(ISBLANK(Regressions!D78), " ", Regressions!D78)</f>
        <v>60750.017523193361</v>
      </c>
      <c r="E68" s="207" t="e">
        <f>IF(ISNUMBER(Regressions!E78),ROUND(Regressions!E78, 1), NA())</f>
        <v>#N/A</v>
      </c>
      <c r="F68" s="330" t="e">
        <f>IF(ISNUMBER(Regressions!F78),ROUND(Regressions!F78, 1), NA())</f>
        <v>#N/A</v>
      </c>
      <c r="G68" s="229" t="e">
        <f>IF(ISNUMBER(Regressions!G78),ROUND(Regressions!G78, 1), NA())</f>
        <v>#N/A</v>
      </c>
      <c r="H68" s="331" t="e">
        <f>IF(ISNUMBER(Regressions!H78),ROUND(Regressions!H78, 1), NA())</f>
        <v>#N/A</v>
      </c>
      <c r="I68" s="230" t="e">
        <f>IF(ISNUMBER(Regressions!I78),ROUND(Regressions!I78, 1), NA())</f>
        <v>#N/A</v>
      </c>
      <c r="J68" s="332" t="e">
        <f>IF(ISNUMBER(Regressions!K78),ROUND(Regressions!K78, 1), NA())</f>
        <v>#N/A</v>
      </c>
      <c r="K68" s="330" t="e">
        <f>IF(ISNUMBER(Regressions!L78),ROUND(Regressions!L78, 1), NA())</f>
        <v>#N/A</v>
      </c>
      <c r="L68" s="231" t="e">
        <f>IF(ISNUMBER(Regressions!M78),ROUND(Regressions!M78, 1), NA())</f>
        <v>#N/A</v>
      </c>
      <c r="M68" s="331" t="e">
        <f>IF(ISNUMBER(Regressions!N78),ROUND(Regressions!N78, 1), NA())</f>
        <v>#N/A</v>
      </c>
      <c r="N68" s="230" t="e">
        <f>IF(ISNUMBER(Regressions!O78),ROUND(Regressions!O78, 1), NA())</f>
        <v>#N/A</v>
      </c>
      <c r="O68" s="332" t="e">
        <f>IF(ISNUMBER(Regressions!Q78),ROUND(Regressions!Q78, 1), NA())</f>
        <v>#N/A</v>
      </c>
      <c r="P68" s="330" t="e">
        <f>IF(ISNUMBER(Regressions!R78),ROUND(Regressions!R78, 1), NA())</f>
        <v>#N/A</v>
      </c>
      <c r="Q68" s="208" t="e">
        <f>IF(ISNUMBER(Regressions!S78),ROUND(Regressions!S78, 1), NA())</f>
        <v>#N/A</v>
      </c>
      <c r="R68" s="331" t="e">
        <f>IF(ISNUMBER(Regressions!T78),ROUND(Regressions!T78, 1), NA())</f>
        <v>#N/A</v>
      </c>
      <c r="S68" s="230" t="e">
        <f>IF(ISNUMBER(Regressions!U78),ROUND(Regressions!U78, 1), NA())</f>
        <v>#N/A</v>
      </c>
    </row>
    <row xmlns:x14ac="http://schemas.microsoft.com/office/spreadsheetml/2009/9/ac" r="69" x14ac:dyDescent="0.2">
      <c r="A69" s="327" t="str">
        <f>IF(ISBLANK(Regressions!A79), " ", Regressions!A79)</f>
        <v>Vanuatu</v>
      </c>
      <c r="B69" s="328">
        <f>IF(ISBLANK(Regressions!B79), " ", Regressions!B79)</f>
        <v>2003</v>
      </c>
      <c r="C69" s="333" t="str">
        <f>IF(ISBLANK(Regressions!C79), " ", Regressions!C79)</f>
        <v>Rural</v>
      </c>
      <c r="D69" s="329">
        <f>IF(ISBLANK(Regressions!D79), " ", Regressions!D79)</f>
        <v>61602.778182792659</v>
      </c>
      <c r="E69" s="207" t="e">
        <f>IF(ISNUMBER(Regressions!E79),ROUND(Regressions!E79, 1), NA())</f>
        <v>#N/A</v>
      </c>
      <c r="F69" s="330" t="e">
        <f>IF(ISNUMBER(Regressions!F79),ROUND(Regressions!F79, 1), NA())</f>
        <v>#N/A</v>
      </c>
      <c r="G69" s="229" t="e">
        <f>IF(ISNUMBER(Regressions!G79),ROUND(Regressions!G79, 1), NA())</f>
        <v>#N/A</v>
      </c>
      <c r="H69" s="331" t="e">
        <f>IF(ISNUMBER(Regressions!H79),ROUND(Regressions!H79, 1), NA())</f>
        <v>#N/A</v>
      </c>
      <c r="I69" s="230" t="e">
        <f>IF(ISNUMBER(Regressions!I79),ROUND(Regressions!I79, 1), NA())</f>
        <v>#N/A</v>
      </c>
      <c r="J69" s="332" t="e">
        <f>IF(ISNUMBER(Regressions!K79),ROUND(Regressions!K79, 1), NA())</f>
        <v>#N/A</v>
      </c>
      <c r="K69" s="330" t="e">
        <f>IF(ISNUMBER(Regressions!L79),ROUND(Regressions!L79, 1), NA())</f>
        <v>#N/A</v>
      </c>
      <c r="L69" s="231" t="e">
        <f>IF(ISNUMBER(Regressions!M79),ROUND(Regressions!M79, 1), NA())</f>
        <v>#N/A</v>
      </c>
      <c r="M69" s="331" t="e">
        <f>IF(ISNUMBER(Regressions!N79),ROUND(Regressions!N79, 1), NA())</f>
        <v>#N/A</v>
      </c>
      <c r="N69" s="230" t="e">
        <f>IF(ISNUMBER(Regressions!O79),ROUND(Regressions!O79, 1), NA())</f>
        <v>#N/A</v>
      </c>
      <c r="O69" s="332" t="e">
        <f>IF(ISNUMBER(Regressions!Q79),ROUND(Regressions!Q79, 1), NA())</f>
        <v>#N/A</v>
      </c>
      <c r="P69" s="330" t="e">
        <f>IF(ISNUMBER(Regressions!R79),ROUND(Regressions!R79, 1), NA())</f>
        <v>#N/A</v>
      </c>
      <c r="Q69" s="208" t="e">
        <f>IF(ISNUMBER(Regressions!S79),ROUND(Regressions!S79, 1), NA())</f>
        <v>#N/A</v>
      </c>
      <c r="R69" s="331" t="e">
        <f>IF(ISNUMBER(Regressions!T79),ROUND(Regressions!T79, 1), NA())</f>
        <v>#N/A</v>
      </c>
      <c r="S69" s="230" t="e">
        <f>IF(ISNUMBER(Regressions!U79),ROUND(Regressions!U79, 1), NA())</f>
        <v>#N/A</v>
      </c>
    </row>
    <row xmlns:x14ac="http://schemas.microsoft.com/office/spreadsheetml/2009/9/ac" r="70" x14ac:dyDescent="0.2">
      <c r="A70" s="327" t="str">
        <f>IF(ISBLANK(Regressions!A80), " ", Regressions!A80)</f>
        <v>Vanuatu</v>
      </c>
      <c r="B70" s="328">
        <f>IF(ISBLANK(Regressions!B80), " ", Regressions!B80)</f>
        <v>2004</v>
      </c>
      <c r="C70" s="333" t="str">
        <f>IF(ISBLANK(Regressions!C80), " ", Regressions!C80)</f>
        <v>Rural</v>
      </c>
      <c r="D70" s="329">
        <f>IF(ISBLANK(Regressions!D80), " ", Regressions!D80)</f>
        <v>62313.206647682193</v>
      </c>
      <c r="E70" s="207" t="e">
        <f>IF(ISNUMBER(Regressions!E80),ROUND(Regressions!E80, 1), NA())</f>
        <v>#N/A</v>
      </c>
      <c r="F70" s="330" t="e">
        <f>IF(ISNUMBER(Regressions!F80),ROUND(Regressions!F80, 1), NA())</f>
        <v>#N/A</v>
      </c>
      <c r="G70" s="229" t="e">
        <f>IF(ISNUMBER(Regressions!G80),ROUND(Regressions!G80, 1), NA())</f>
        <v>#N/A</v>
      </c>
      <c r="H70" s="331" t="e">
        <f>IF(ISNUMBER(Regressions!H80),ROUND(Regressions!H80, 1), NA())</f>
        <v>#N/A</v>
      </c>
      <c r="I70" s="230" t="e">
        <f>IF(ISNUMBER(Regressions!I80),ROUND(Regressions!I80, 1), NA())</f>
        <v>#N/A</v>
      </c>
      <c r="J70" s="332" t="e">
        <f>IF(ISNUMBER(Regressions!K80),ROUND(Regressions!K80, 1), NA())</f>
        <v>#N/A</v>
      </c>
      <c r="K70" s="330" t="e">
        <f>IF(ISNUMBER(Regressions!L80),ROUND(Regressions!L80, 1), NA())</f>
        <v>#N/A</v>
      </c>
      <c r="L70" s="231" t="e">
        <f>IF(ISNUMBER(Regressions!M80),ROUND(Regressions!M80, 1), NA())</f>
        <v>#N/A</v>
      </c>
      <c r="M70" s="331" t="e">
        <f>IF(ISNUMBER(Regressions!N80),ROUND(Regressions!N80, 1), NA())</f>
        <v>#N/A</v>
      </c>
      <c r="N70" s="230" t="e">
        <f>IF(ISNUMBER(Regressions!O80),ROUND(Regressions!O80, 1), NA())</f>
        <v>#N/A</v>
      </c>
      <c r="O70" s="332" t="e">
        <f>IF(ISNUMBER(Regressions!Q80),ROUND(Regressions!Q80, 1), NA())</f>
        <v>#N/A</v>
      </c>
      <c r="P70" s="330" t="e">
        <f>IF(ISNUMBER(Regressions!R80),ROUND(Regressions!R80, 1), NA())</f>
        <v>#N/A</v>
      </c>
      <c r="Q70" s="208" t="e">
        <f>IF(ISNUMBER(Regressions!S80),ROUND(Regressions!S80, 1), NA())</f>
        <v>#N/A</v>
      </c>
      <c r="R70" s="331" t="e">
        <f>IF(ISNUMBER(Regressions!T80),ROUND(Regressions!T80, 1), NA())</f>
        <v>#N/A</v>
      </c>
      <c r="S70" s="230" t="e">
        <f>IF(ISNUMBER(Regressions!U80),ROUND(Regressions!U80, 1), NA())</f>
        <v>#N/A</v>
      </c>
    </row>
    <row xmlns:x14ac="http://schemas.microsoft.com/office/spreadsheetml/2009/9/ac" r="71" x14ac:dyDescent="0.2">
      <c r="A71" s="327" t="str">
        <f>IF(ISBLANK(Regressions!A81), " ", Regressions!A81)</f>
        <v>Vanuatu</v>
      </c>
      <c r="B71" s="328">
        <f>IF(ISBLANK(Regressions!B81), " ", Regressions!B81)</f>
        <v>2005</v>
      </c>
      <c r="C71" s="333" t="str">
        <f>IF(ISBLANK(Regressions!C81), " ", Regressions!C81)</f>
        <v>Rural</v>
      </c>
      <c r="D71" s="329">
        <f>IF(ISBLANK(Regressions!D81), " ", Regressions!D81)</f>
        <v>62946.543778114319</v>
      </c>
      <c r="E71" s="207" t="e">
        <f>IF(ISNUMBER(Regressions!E81),ROUND(Regressions!E81, 1), NA())</f>
        <v>#N/A</v>
      </c>
      <c r="F71" s="330" t="e">
        <f>IF(ISNUMBER(Regressions!F81),ROUND(Regressions!F81, 1), NA())</f>
        <v>#N/A</v>
      </c>
      <c r="G71" s="229" t="e">
        <f>IF(ISNUMBER(Regressions!G81),ROUND(Regressions!G81, 1), NA())</f>
        <v>#N/A</v>
      </c>
      <c r="H71" s="331" t="e">
        <f>IF(ISNUMBER(Regressions!H81),ROUND(Regressions!H81, 1), NA())</f>
        <v>#N/A</v>
      </c>
      <c r="I71" s="230" t="e">
        <f>IF(ISNUMBER(Regressions!I81),ROUND(Regressions!I81, 1), NA())</f>
        <v>#N/A</v>
      </c>
      <c r="J71" s="332" t="e">
        <f>IF(ISNUMBER(Regressions!K81),ROUND(Regressions!K81, 1), NA())</f>
        <v>#N/A</v>
      </c>
      <c r="K71" s="330" t="e">
        <f>IF(ISNUMBER(Regressions!L81),ROUND(Regressions!L81, 1), NA())</f>
        <v>#N/A</v>
      </c>
      <c r="L71" s="231" t="e">
        <f>IF(ISNUMBER(Regressions!M81),ROUND(Regressions!M81, 1), NA())</f>
        <v>#N/A</v>
      </c>
      <c r="M71" s="331" t="e">
        <f>IF(ISNUMBER(Regressions!N81),ROUND(Regressions!N81, 1), NA())</f>
        <v>#N/A</v>
      </c>
      <c r="N71" s="230" t="e">
        <f>IF(ISNUMBER(Regressions!O81),ROUND(Regressions!O81, 1), NA())</f>
        <v>#N/A</v>
      </c>
      <c r="O71" s="332" t="e">
        <f>IF(ISNUMBER(Regressions!Q81),ROUND(Regressions!Q81, 1), NA())</f>
        <v>#N/A</v>
      </c>
      <c r="P71" s="330" t="e">
        <f>IF(ISNUMBER(Regressions!R81),ROUND(Regressions!R81, 1), NA())</f>
        <v>#N/A</v>
      </c>
      <c r="Q71" s="208" t="e">
        <f>IF(ISNUMBER(Regressions!S81),ROUND(Regressions!S81, 1), NA())</f>
        <v>#N/A</v>
      </c>
      <c r="R71" s="331" t="e">
        <f>IF(ISNUMBER(Regressions!T81),ROUND(Regressions!T81, 1), NA())</f>
        <v>#N/A</v>
      </c>
      <c r="S71" s="230" t="e">
        <f>IF(ISNUMBER(Regressions!U81),ROUND(Regressions!U81, 1), NA())</f>
        <v>#N/A</v>
      </c>
    </row>
    <row xmlns:x14ac="http://schemas.microsoft.com/office/spreadsheetml/2009/9/ac" r="72" x14ac:dyDescent="0.2">
      <c r="A72" s="327" t="str">
        <f>IF(ISBLANK(Regressions!A82), " ", Regressions!A82)</f>
        <v>Vanuatu</v>
      </c>
      <c r="B72" s="328">
        <f>IF(ISBLANK(Regressions!B82), " ", Regressions!B82)</f>
        <v>2006</v>
      </c>
      <c r="C72" s="333" t="str">
        <f>IF(ISBLANK(Regressions!C82), " ", Regressions!C82)</f>
        <v>Rural</v>
      </c>
      <c r="D72" s="329">
        <f>IF(ISBLANK(Regressions!D82), " ", Regressions!D82)</f>
        <v>63532.546395492551</v>
      </c>
      <c r="E72" s="207" t="e">
        <f>IF(ISNUMBER(Regressions!E82),ROUND(Regressions!E82, 1), NA())</f>
        <v>#N/A</v>
      </c>
      <c r="F72" s="330" t="e">
        <f>IF(ISNUMBER(Regressions!F82),ROUND(Regressions!F82, 1), NA())</f>
        <v>#N/A</v>
      </c>
      <c r="G72" s="229" t="e">
        <f>IF(ISNUMBER(Regressions!G82),ROUND(Regressions!G82, 1), NA())</f>
        <v>#N/A</v>
      </c>
      <c r="H72" s="331" t="e">
        <f>IF(ISNUMBER(Regressions!H82),ROUND(Regressions!H82, 1), NA())</f>
        <v>#N/A</v>
      </c>
      <c r="I72" s="230" t="e">
        <f>IF(ISNUMBER(Regressions!I82),ROUND(Regressions!I82, 1), NA())</f>
        <v>#N/A</v>
      </c>
      <c r="J72" s="332" t="e">
        <f>IF(ISNUMBER(Regressions!K82),ROUND(Regressions!K82, 1), NA())</f>
        <v>#N/A</v>
      </c>
      <c r="K72" s="330" t="e">
        <f>IF(ISNUMBER(Regressions!L82),ROUND(Regressions!L82, 1), NA())</f>
        <v>#N/A</v>
      </c>
      <c r="L72" s="231" t="e">
        <f>IF(ISNUMBER(Regressions!M82),ROUND(Regressions!M82, 1), NA())</f>
        <v>#N/A</v>
      </c>
      <c r="M72" s="331" t="e">
        <f>IF(ISNUMBER(Regressions!N82),ROUND(Regressions!N82, 1), NA())</f>
        <v>#N/A</v>
      </c>
      <c r="N72" s="230" t="e">
        <f>IF(ISNUMBER(Regressions!O82),ROUND(Regressions!O82, 1), NA())</f>
        <v>#N/A</v>
      </c>
      <c r="O72" s="332" t="e">
        <f>IF(ISNUMBER(Regressions!Q82),ROUND(Regressions!Q82, 1), NA())</f>
        <v>#N/A</v>
      </c>
      <c r="P72" s="330" t="e">
        <f>IF(ISNUMBER(Regressions!R82),ROUND(Regressions!R82, 1), NA())</f>
        <v>#N/A</v>
      </c>
      <c r="Q72" s="208" t="e">
        <f>IF(ISNUMBER(Regressions!S82),ROUND(Regressions!S82, 1), NA())</f>
        <v>#N/A</v>
      </c>
      <c r="R72" s="331" t="e">
        <f>IF(ISNUMBER(Regressions!T82),ROUND(Regressions!T82, 1), NA())</f>
        <v>#N/A</v>
      </c>
      <c r="S72" s="230" t="e">
        <f>IF(ISNUMBER(Regressions!U82),ROUND(Regressions!U82, 1), NA())</f>
        <v>#N/A</v>
      </c>
    </row>
    <row xmlns:x14ac="http://schemas.microsoft.com/office/spreadsheetml/2009/9/ac" r="73" x14ac:dyDescent="0.2">
      <c r="A73" s="327" t="str">
        <f>IF(ISBLANK(Regressions!A83), " ", Regressions!A83)</f>
        <v>Vanuatu</v>
      </c>
      <c r="B73" s="328">
        <f>IF(ISBLANK(Regressions!B83), " ", Regressions!B83)</f>
        <v>2007</v>
      </c>
      <c r="C73" s="333" t="str">
        <f>IF(ISBLANK(Regressions!C83), " ", Regressions!C83)</f>
        <v>Rural</v>
      </c>
      <c r="D73" s="329">
        <f>IF(ISBLANK(Regressions!D83), " ", Regressions!D83)</f>
        <v>64037.29058952332</v>
      </c>
      <c r="E73" s="207" t="e">
        <f>IF(ISNUMBER(Regressions!E83),ROUND(Regressions!E83, 1), NA())</f>
        <v>#N/A</v>
      </c>
      <c r="F73" s="330" t="e">
        <f>IF(ISNUMBER(Regressions!F83),ROUND(Regressions!F83, 1), NA())</f>
        <v>#N/A</v>
      </c>
      <c r="G73" s="229" t="e">
        <f>IF(ISNUMBER(Regressions!G83),ROUND(Regressions!G83, 1), NA())</f>
        <v>#N/A</v>
      </c>
      <c r="H73" s="331" t="e">
        <f>IF(ISNUMBER(Regressions!H83),ROUND(Regressions!H83, 1), NA())</f>
        <v>#N/A</v>
      </c>
      <c r="I73" s="230" t="e">
        <f>IF(ISNUMBER(Regressions!I83),ROUND(Regressions!I83, 1), NA())</f>
        <v>#N/A</v>
      </c>
      <c r="J73" s="332" t="e">
        <f>IF(ISNUMBER(Regressions!K83),ROUND(Regressions!K83, 1), NA())</f>
        <v>#N/A</v>
      </c>
      <c r="K73" s="330" t="e">
        <f>IF(ISNUMBER(Regressions!L83),ROUND(Regressions!L83, 1), NA())</f>
        <v>#N/A</v>
      </c>
      <c r="L73" s="231" t="e">
        <f>IF(ISNUMBER(Regressions!M83),ROUND(Regressions!M83, 1), NA())</f>
        <v>#N/A</v>
      </c>
      <c r="M73" s="331" t="e">
        <f>IF(ISNUMBER(Regressions!N83),ROUND(Regressions!N83, 1), NA())</f>
        <v>#N/A</v>
      </c>
      <c r="N73" s="230" t="e">
        <f>IF(ISNUMBER(Regressions!O83),ROUND(Regressions!O83, 1), NA())</f>
        <v>#N/A</v>
      </c>
      <c r="O73" s="332" t="e">
        <f>IF(ISNUMBER(Regressions!Q83),ROUND(Regressions!Q83, 1), NA())</f>
        <v>#N/A</v>
      </c>
      <c r="P73" s="330" t="e">
        <f>IF(ISNUMBER(Regressions!R83),ROUND(Regressions!R83, 1), NA())</f>
        <v>#N/A</v>
      </c>
      <c r="Q73" s="208" t="e">
        <f>IF(ISNUMBER(Regressions!S83),ROUND(Regressions!S83, 1), NA())</f>
        <v>#N/A</v>
      </c>
      <c r="R73" s="331" t="e">
        <f>IF(ISNUMBER(Regressions!T83),ROUND(Regressions!T83, 1), NA())</f>
        <v>#N/A</v>
      </c>
      <c r="S73" s="230" t="e">
        <f>IF(ISNUMBER(Regressions!U83),ROUND(Regressions!U83, 1), NA())</f>
        <v>#N/A</v>
      </c>
    </row>
    <row xmlns:x14ac="http://schemas.microsoft.com/office/spreadsheetml/2009/9/ac" r="74" x14ac:dyDescent="0.2">
      <c r="A74" s="327" t="str">
        <f>IF(ISBLANK(Regressions!A84), " ", Regressions!A84)</f>
        <v>Vanuatu</v>
      </c>
      <c r="B74" s="328">
        <f>IF(ISBLANK(Regressions!B84), " ", Regressions!B84)</f>
        <v>2008</v>
      </c>
      <c r="C74" s="333" t="str">
        <f>IF(ISBLANK(Regressions!C84), " ", Regressions!C84)</f>
        <v>Rural</v>
      </c>
      <c r="D74" s="329">
        <f>IF(ISBLANK(Regressions!D84), " ", Regressions!D84)</f>
        <v>64502.527732086193</v>
      </c>
      <c r="E74" s="207" t="e">
        <f>IF(ISNUMBER(Regressions!E84),ROUND(Regressions!E84, 1), NA())</f>
        <v>#N/A</v>
      </c>
      <c r="F74" s="330" t="e">
        <f>IF(ISNUMBER(Regressions!F84),ROUND(Regressions!F84, 1), NA())</f>
        <v>#N/A</v>
      </c>
      <c r="G74" s="229" t="e">
        <f>IF(ISNUMBER(Regressions!G84),ROUND(Regressions!G84, 1), NA())</f>
        <v>#N/A</v>
      </c>
      <c r="H74" s="331" t="e">
        <f>IF(ISNUMBER(Regressions!H84),ROUND(Regressions!H84, 1), NA())</f>
        <v>#N/A</v>
      </c>
      <c r="I74" s="230" t="e">
        <f>IF(ISNUMBER(Regressions!I84),ROUND(Regressions!I84, 1), NA())</f>
        <v>#N/A</v>
      </c>
      <c r="J74" s="332" t="e">
        <f>IF(ISNUMBER(Regressions!K84),ROUND(Regressions!K84, 1), NA())</f>
        <v>#N/A</v>
      </c>
      <c r="K74" s="330" t="e">
        <f>IF(ISNUMBER(Regressions!L84),ROUND(Regressions!L84, 1), NA())</f>
        <v>#N/A</v>
      </c>
      <c r="L74" s="231" t="e">
        <f>IF(ISNUMBER(Regressions!M84),ROUND(Regressions!M84, 1), NA())</f>
        <v>#N/A</v>
      </c>
      <c r="M74" s="331" t="e">
        <f>IF(ISNUMBER(Regressions!N84),ROUND(Regressions!N84, 1), NA())</f>
        <v>#N/A</v>
      </c>
      <c r="N74" s="230" t="e">
        <f>IF(ISNUMBER(Regressions!O84),ROUND(Regressions!O84, 1), NA())</f>
        <v>#N/A</v>
      </c>
      <c r="O74" s="332" t="e">
        <f>IF(ISNUMBER(Regressions!Q84),ROUND(Regressions!Q84, 1), NA())</f>
        <v>#N/A</v>
      </c>
      <c r="P74" s="330" t="e">
        <f>IF(ISNUMBER(Regressions!R84),ROUND(Regressions!R84, 1), NA())</f>
        <v>#N/A</v>
      </c>
      <c r="Q74" s="208" t="e">
        <f>IF(ISNUMBER(Regressions!S84),ROUND(Regressions!S84, 1), NA())</f>
        <v>#N/A</v>
      </c>
      <c r="R74" s="331" t="e">
        <f>IF(ISNUMBER(Regressions!T84),ROUND(Regressions!T84, 1), NA())</f>
        <v>#N/A</v>
      </c>
      <c r="S74" s="230" t="e">
        <f>IF(ISNUMBER(Regressions!U84),ROUND(Regressions!U84, 1), NA())</f>
        <v>#N/A</v>
      </c>
    </row>
    <row xmlns:x14ac="http://schemas.microsoft.com/office/spreadsheetml/2009/9/ac" r="75" x14ac:dyDescent="0.2">
      <c r="A75" s="327" t="str">
        <f>IF(ISBLANK(Regressions!A85), " ", Regressions!A85)</f>
        <v>Vanuatu</v>
      </c>
      <c r="B75" s="328">
        <f>IF(ISBLANK(Regressions!B85), " ", Regressions!B85)</f>
        <v>2009</v>
      </c>
      <c r="C75" s="333" t="str">
        <f>IF(ISBLANK(Regressions!C85), " ", Regressions!C85)</f>
        <v>Rural</v>
      </c>
      <c r="D75" s="329">
        <f>IF(ISBLANK(Regressions!D85), " ", Regressions!D85)</f>
        <v>64933.084141960142</v>
      </c>
      <c r="E75" s="207" t="e">
        <f>IF(ISNUMBER(Regressions!E85),ROUND(Regressions!E85, 1), NA())</f>
        <v>#N/A</v>
      </c>
      <c r="F75" s="330" t="e">
        <f>IF(ISNUMBER(Regressions!F85),ROUND(Regressions!F85, 1), NA())</f>
        <v>#N/A</v>
      </c>
      <c r="G75" s="229" t="e">
        <f>IF(ISNUMBER(Regressions!G85),ROUND(Regressions!G85, 1), NA())</f>
        <v>#N/A</v>
      </c>
      <c r="H75" s="331" t="e">
        <f>IF(ISNUMBER(Regressions!H85),ROUND(Regressions!H85, 1), NA())</f>
        <v>#N/A</v>
      </c>
      <c r="I75" s="230" t="e">
        <f>IF(ISNUMBER(Regressions!I85),ROUND(Regressions!I85, 1), NA())</f>
        <v>#N/A</v>
      </c>
      <c r="J75" s="332" t="e">
        <f>IF(ISNUMBER(Regressions!K85),ROUND(Regressions!K85, 1), NA())</f>
        <v>#N/A</v>
      </c>
      <c r="K75" s="330" t="e">
        <f>IF(ISNUMBER(Regressions!L85),ROUND(Regressions!L85, 1), NA())</f>
        <v>#N/A</v>
      </c>
      <c r="L75" s="231" t="e">
        <f>IF(ISNUMBER(Regressions!M85),ROUND(Regressions!M85, 1), NA())</f>
        <v>#N/A</v>
      </c>
      <c r="M75" s="331" t="e">
        <f>IF(ISNUMBER(Regressions!N85),ROUND(Regressions!N85, 1), NA())</f>
        <v>#N/A</v>
      </c>
      <c r="N75" s="230" t="e">
        <f>IF(ISNUMBER(Regressions!O85),ROUND(Regressions!O85, 1), NA())</f>
        <v>#N/A</v>
      </c>
      <c r="O75" s="332" t="e">
        <f>IF(ISNUMBER(Regressions!Q85),ROUND(Regressions!Q85, 1), NA())</f>
        <v>#N/A</v>
      </c>
      <c r="P75" s="330" t="e">
        <f>IF(ISNUMBER(Regressions!R85),ROUND(Regressions!R85, 1), NA())</f>
        <v>#N/A</v>
      </c>
      <c r="Q75" s="208" t="e">
        <f>IF(ISNUMBER(Regressions!S85),ROUND(Regressions!S85, 1), NA())</f>
        <v>#N/A</v>
      </c>
      <c r="R75" s="331" t="e">
        <f>IF(ISNUMBER(Regressions!T85),ROUND(Regressions!T85, 1), NA())</f>
        <v>#N/A</v>
      </c>
      <c r="S75" s="230" t="e">
        <f>IF(ISNUMBER(Regressions!U85),ROUND(Regressions!U85, 1), NA())</f>
        <v>#N/A</v>
      </c>
    </row>
    <row xmlns:x14ac="http://schemas.microsoft.com/office/spreadsheetml/2009/9/ac" r="76" x14ac:dyDescent="0.2">
      <c r="A76" s="327" t="str">
        <f>IF(ISBLANK(Regressions!A86), " ", Regressions!A86)</f>
        <v>Vanuatu</v>
      </c>
      <c r="B76" s="328">
        <f>IF(ISBLANK(Regressions!B86), " ", Regressions!B86)</f>
        <v>2010</v>
      </c>
      <c r="C76" s="333" t="str">
        <f>IF(ISBLANK(Regressions!C86), " ", Regressions!C86)</f>
        <v>Rural</v>
      </c>
      <c r="D76" s="329">
        <f>IF(ISBLANK(Regressions!D86), " ", Regressions!D86)</f>
        <v>65339.614712390903</v>
      </c>
      <c r="E76" s="207" t="e">
        <f>IF(ISNUMBER(Regressions!E86),ROUND(Regressions!E86, 1), NA())</f>
        <v>#N/A</v>
      </c>
      <c r="F76" s="330" t="e">
        <f>IF(ISNUMBER(Regressions!F86),ROUND(Regressions!F86, 1), NA())</f>
        <v>#N/A</v>
      </c>
      <c r="G76" s="229" t="e">
        <f>IF(ISNUMBER(Regressions!G86),ROUND(Regressions!G86, 1), NA())</f>
        <v>#N/A</v>
      </c>
      <c r="H76" s="331" t="e">
        <f>IF(ISNUMBER(Regressions!H86),ROUND(Regressions!H86, 1), NA())</f>
        <v>#N/A</v>
      </c>
      <c r="I76" s="230" t="e">
        <f>IF(ISNUMBER(Regressions!I86),ROUND(Regressions!I86, 1), NA())</f>
        <v>#N/A</v>
      </c>
      <c r="J76" s="332" t="e">
        <f>IF(ISNUMBER(Regressions!K86),ROUND(Regressions!K86, 1), NA())</f>
        <v>#N/A</v>
      </c>
      <c r="K76" s="330" t="e">
        <f>IF(ISNUMBER(Regressions!L86),ROUND(Regressions!L86, 1), NA())</f>
        <v>#N/A</v>
      </c>
      <c r="L76" s="231" t="e">
        <f>IF(ISNUMBER(Regressions!M86),ROUND(Regressions!M86, 1), NA())</f>
        <v>#N/A</v>
      </c>
      <c r="M76" s="331" t="e">
        <f>IF(ISNUMBER(Regressions!N86),ROUND(Regressions!N86, 1), NA())</f>
        <v>#N/A</v>
      </c>
      <c r="N76" s="230" t="e">
        <f>IF(ISNUMBER(Regressions!O86),ROUND(Regressions!O86, 1), NA())</f>
        <v>#N/A</v>
      </c>
      <c r="O76" s="332" t="e">
        <f>IF(ISNUMBER(Regressions!Q86),ROUND(Regressions!Q86, 1), NA())</f>
        <v>#N/A</v>
      </c>
      <c r="P76" s="330" t="e">
        <f>IF(ISNUMBER(Regressions!R86),ROUND(Regressions!R86, 1), NA())</f>
        <v>#N/A</v>
      </c>
      <c r="Q76" s="208" t="e">
        <f>IF(ISNUMBER(Regressions!S86),ROUND(Regressions!S86, 1), NA())</f>
        <v>#N/A</v>
      </c>
      <c r="R76" s="331" t="e">
        <f>IF(ISNUMBER(Regressions!T86),ROUND(Regressions!T86, 1), NA())</f>
        <v>#N/A</v>
      </c>
      <c r="S76" s="230" t="e">
        <f>IF(ISNUMBER(Regressions!U86),ROUND(Regressions!U86, 1), NA())</f>
        <v>#N/A</v>
      </c>
    </row>
    <row xmlns:x14ac="http://schemas.microsoft.com/office/spreadsheetml/2009/9/ac" r="77" x14ac:dyDescent="0.2">
      <c r="A77" s="327" t="str">
        <f>IF(ISBLANK(Regressions!A87), " ", Regressions!A87)</f>
        <v>Vanuatu</v>
      </c>
      <c r="B77" s="328">
        <f>IF(ISBLANK(Regressions!B87), " ", Regressions!B87)</f>
        <v>2011</v>
      </c>
      <c r="C77" s="333" t="str">
        <f>IF(ISBLANK(Regressions!C87), " ", Regressions!C87)</f>
        <v>Rural</v>
      </c>
      <c r="D77" s="329">
        <f>IF(ISBLANK(Regressions!D87), " ", Regressions!D87)</f>
        <v>66135.107407646181</v>
      </c>
      <c r="E77" s="207" t="e">
        <f>IF(ISNUMBER(Regressions!E87),ROUND(Regressions!E87, 1), NA())</f>
        <v>#N/A</v>
      </c>
      <c r="F77" s="330" t="e">
        <f>IF(ISNUMBER(Regressions!F87),ROUND(Regressions!F87, 1), NA())</f>
        <v>#N/A</v>
      </c>
      <c r="G77" s="229" t="e">
        <f>IF(ISNUMBER(Regressions!G87),ROUND(Regressions!G87, 1), NA())</f>
        <v>#N/A</v>
      </c>
      <c r="H77" s="331" t="e">
        <f>IF(ISNUMBER(Regressions!H87),ROUND(Regressions!H87, 1), NA())</f>
        <v>#N/A</v>
      </c>
      <c r="I77" s="230" t="e">
        <f>IF(ISNUMBER(Regressions!I87),ROUND(Regressions!I87, 1), NA())</f>
        <v>#N/A</v>
      </c>
      <c r="J77" s="332" t="e">
        <f>IF(ISNUMBER(Regressions!K87),ROUND(Regressions!K87, 1), NA())</f>
        <v>#N/A</v>
      </c>
      <c r="K77" s="330" t="e">
        <f>IF(ISNUMBER(Regressions!L87),ROUND(Regressions!L87, 1), NA())</f>
        <v>#N/A</v>
      </c>
      <c r="L77" s="231" t="e">
        <f>IF(ISNUMBER(Regressions!M87),ROUND(Regressions!M87, 1), NA())</f>
        <v>#N/A</v>
      </c>
      <c r="M77" s="331" t="e">
        <f>IF(ISNUMBER(Regressions!N87),ROUND(Regressions!N87, 1), NA())</f>
        <v>#N/A</v>
      </c>
      <c r="N77" s="230" t="e">
        <f>IF(ISNUMBER(Regressions!O87),ROUND(Regressions!O87, 1), NA())</f>
        <v>#N/A</v>
      </c>
      <c r="O77" s="332" t="e">
        <f>IF(ISNUMBER(Regressions!Q87),ROUND(Regressions!Q87, 1), NA())</f>
        <v>#N/A</v>
      </c>
      <c r="P77" s="330" t="e">
        <f>IF(ISNUMBER(Regressions!R87),ROUND(Regressions!R87, 1), NA())</f>
        <v>#N/A</v>
      </c>
      <c r="Q77" s="208" t="e">
        <f>IF(ISNUMBER(Regressions!S87),ROUND(Regressions!S87, 1), NA())</f>
        <v>#N/A</v>
      </c>
      <c r="R77" s="331" t="e">
        <f>IF(ISNUMBER(Regressions!T87),ROUND(Regressions!T87, 1), NA())</f>
        <v>#N/A</v>
      </c>
      <c r="S77" s="230" t="e">
        <f>IF(ISNUMBER(Regressions!U87),ROUND(Regressions!U87, 1), NA())</f>
        <v>#N/A</v>
      </c>
    </row>
    <row xmlns:x14ac="http://schemas.microsoft.com/office/spreadsheetml/2009/9/ac" r="78" x14ac:dyDescent="0.2">
      <c r="A78" s="327" t="str">
        <f>IF(ISBLANK(Regressions!A88), " ", Regressions!A88)</f>
        <v>Vanuatu</v>
      </c>
      <c r="B78" s="328">
        <f>IF(ISBLANK(Regressions!B88), " ", Regressions!B88)</f>
        <v>2012</v>
      </c>
      <c r="C78" s="333" t="str">
        <f>IF(ISBLANK(Regressions!C88), " ", Regressions!C88)</f>
        <v>Rural</v>
      </c>
      <c r="D78" s="329">
        <f>IF(ISBLANK(Regressions!D88), " ", Regressions!D88)</f>
        <v>67089.380125045776</v>
      </c>
      <c r="E78" s="207" t="e">
        <f>IF(ISNUMBER(Regressions!E88),ROUND(Regressions!E88, 1), NA())</f>
        <v>#N/A</v>
      </c>
      <c r="F78" s="330" t="e">
        <f>IF(ISNUMBER(Regressions!F88),ROUND(Regressions!F88, 1), NA())</f>
        <v>#N/A</v>
      </c>
      <c r="G78" s="229" t="e">
        <f>IF(ISNUMBER(Regressions!G88),ROUND(Regressions!G88, 1), NA())</f>
        <v>#N/A</v>
      </c>
      <c r="H78" s="331" t="e">
        <f>IF(ISNUMBER(Regressions!H88),ROUND(Regressions!H88, 1), NA())</f>
        <v>#N/A</v>
      </c>
      <c r="I78" s="230" t="e">
        <f>IF(ISNUMBER(Regressions!I88),ROUND(Regressions!I88, 1), NA())</f>
        <v>#N/A</v>
      </c>
      <c r="J78" s="332" t="e">
        <f>IF(ISNUMBER(Regressions!K88),ROUND(Regressions!K88, 1), NA())</f>
        <v>#N/A</v>
      </c>
      <c r="K78" s="330" t="e">
        <f>IF(ISNUMBER(Regressions!L88),ROUND(Regressions!L88, 1), NA())</f>
        <v>#N/A</v>
      </c>
      <c r="L78" s="231" t="e">
        <f>IF(ISNUMBER(Regressions!M88),ROUND(Regressions!M88, 1), NA())</f>
        <v>#N/A</v>
      </c>
      <c r="M78" s="331" t="e">
        <f>IF(ISNUMBER(Regressions!N88),ROUND(Regressions!N88, 1), NA())</f>
        <v>#N/A</v>
      </c>
      <c r="N78" s="230" t="e">
        <f>IF(ISNUMBER(Regressions!O88),ROUND(Regressions!O88, 1), NA())</f>
        <v>#N/A</v>
      </c>
      <c r="O78" s="332" t="e">
        <f>IF(ISNUMBER(Regressions!Q88),ROUND(Regressions!Q88, 1), NA())</f>
        <v>#N/A</v>
      </c>
      <c r="P78" s="330" t="e">
        <f>IF(ISNUMBER(Regressions!R88),ROUND(Regressions!R88, 1), NA())</f>
        <v>#N/A</v>
      </c>
      <c r="Q78" s="208" t="e">
        <f>IF(ISNUMBER(Regressions!S88),ROUND(Regressions!S88, 1), NA())</f>
        <v>#N/A</v>
      </c>
      <c r="R78" s="331" t="e">
        <f>IF(ISNUMBER(Regressions!T88),ROUND(Regressions!T88, 1), NA())</f>
        <v>#N/A</v>
      </c>
      <c r="S78" s="230" t="e">
        <f>IF(ISNUMBER(Regressions!U88),ROUND(Regressions!U88, 1), NA())</f>
        <v>#N/A</v>
      </c>
    </row>
    <row xmlns:x14ac="http://schemas.microsoft.com/office/spreadsheetml/2009/9/ac" r="79" x14ac:dyDescent="0.2">
      <c r="A79" s="327" t="str">
        <f>IF(ISBLANK(Regressions!A89), " ", Regressions!A89)</f>
        <v>Vanuatu</v>
      </c>
      <c r="B79" s="328">
        <f>IF(ISBLANK(Regressions!B89), " ", Regressions!B89)</f>
        <v>2013</v>
      </c>
      <c r="C79" s="333" t="str">
        <f>IF(ISBLANK(Regressions!C89), " ", Regressions!C89)</f>
        <v>Rural</v>
      </c>
      <c r="D79" s="329">
        <f>IF(ISBLANK(Regressions!D89), " ", Regressions!D89)</f>
        <v>68291.431030845633</v>
      </c>
      <c r="E79" s="207" t="e">
        <f>IF(ISNUMBER(Regressions!E89),ROUND(Regressions!E89, 1), NA())</f>
        <v>#N/A</v>
      </c>
      <c r="F79" s="330" t="e">
        <f>IF(ISNUMBER(Regressions!F89),ROUND(Regressions!F89, 1), NA())</f>
        <v>#N/A</v>
      </c>
      <c r="G79" s="229" t="e">
        <f>IF(ISNUMBER(Regressions!G89),ROUND(Regressions!G89, 1), NA())</f>
        <v>#N/A</v>
      </c>
      <c r="H79" s="331" t="e">
        <f>IF(ISNUMBER(Regressions!H89),ROUND(Regressions!H89, 1), NA())</f>
        <v>#N/A</v>
      </c>
      <c r="I79" s="230" t="e">
        <f>IF(ISNUMBER(Regressions!I89),ROUND(Regressions!I89, 1), NA())</f>
        <v>#N/A</v>
      </c>
      <c r="J79" s="332" t="e">
        <f>IF(ISNUMBER(Regressions!K89),ROUND(Regressions!K89, 1), NA())</f>
        <v>#N/A</v>
      </c>
      <c r="K79" s="330" t="e">
        <f>IF(ISNUMBER(Regressions!L89),ROUND(Regressions!L89, 1), NA())</f>
        <v>#N/A</v>
      </c>
      <c r="L79" s="231" t="e">
        <f>IF(ISNUMBER(Regressions!M89),ROUND(Regressions!M89, 1), NA())</f>
        <v>#N/A</v>
      </c>
      <c r="M79" s="331" t="e">
        <f>IF(ISNUMBER(Regressions!N89),ROUND(Regressions!N89, 1), NA())</f>
        <v>#N/A</v>
      </c>
      <c r="N79" s="230" t="e">
        <f>IF(ISNUMBER(Regressions!O89),ROUND(Regressions!O89, 1), NA())</f>
        <v>#N/A</v>
      </c>
      <c r="O79" s="332" t="e">
        <f>IF(ISNUMBER(Regressions!Q89),ROUND(Regressions!Q89, 1), NA())</f>
        <v>#N/A</v>
      </c>
      <c r="P79" s="330" t="e">
        <f>IF(ISNUMBER(Regressions!R89),ROUND(Regressions!R89, 1), NA())</f>
        <v>#N/A</v>
      </c>
      <c r="Q79" s="208" t="e">
        <f>IF(ISNUMBER(Regressions!S89),ROUND(Regressions!S89, 1), NA())</f>
        <v>#N/A</v>
      </c>
      <c r="R79" s="331" t="e">
        <f>IF(ISNUMBER(Regressions!T89),ROUND(Regressions!T89, 1), NA())</f>
        <v>#N/A</v>
      </c>
      <c r="S79" s="230" t="e">
        <f>IF(ISNUMBER(Regressions!U89),ROUND(Regressions!U89, 1), NA())</f>
        <v>#N/A</v>
      </c>
    </row>
    <row xmlns:x14ac="http://schemas.microsoft.com/office/spreadsheetml/2009/9/ac" r="80" x14ac:dyDescent="0.2">
      <c r="A80" s="327" t="str">
        <f>IF(ISBLANK(Regressions!A90), " ", Regressions!A90)</f>
        <v>Vanuatu</v>
      </c>
      <c r="B80" s="328">
        <f>IF(ISBLANK(Regressions!B90), " ", Regressions!B90)</f>
        <v>2014</v>
      </c>
      <c r="C80" s="333" t="str">
        <f>IF(ISBLANK(Regressions!C90), " ", Regressions!C90)</f>
        <v>Rural</v>
      </c>
      <c r="D80" s="329">
        <f>IF(ISBLANK(Regressions!D90), " ", Regressions!D90)</f>
        <v>69783.092023315432</v>
      </c>
      <c r="E80" s="207" t="e">
        <f>IF(ISNUMBER(Regressions!E90),ROUND(Regressions!E90, 1), NA())</f>
        <v>#N/A</v>
      </c>
      <c r="F80" s="330" t="e">
        <f>IF(ISNUMBER(Regressions!F90),ROUND(Regressions!F90, 1), NA())</f>
        <v>#N/A</v>
      </c>
      <c r="G80" s="229" t="e">
        <f>IF(ISNUMBER(Regressions!G90),ROUND(Regressions!G90, 1), NA())</f>
        <v>#N/A</v>
      </c>
      <c r="H80" s="331" t="e">
        <f>IF(ISNUMBER(Regressions!H90),ROUND(Regressions!H90, 1), NA())</f>
        <v>#N/A</v>
      </c>
      <c r="I80" s="230" t="e">
        <f>IF(ISNUMBER(Regressions!I90),ROUND(Regressions!I90, 1), NA())</f>
        <v>#N/A</v>
      </c>
      <c r="J80" s="332" t="e">
        <f>IF(ISNUMBER(Regressions!K90),ROUND(Regressions!K90, 1), NA())</f>
        <v>#N/A</v>
      </c>
      <c r="K80" s="330" t="e">
        <f>IF(ISNUMBER(Regressions!L90),ROUND(Regressions!L90, 1), NA())</f>
        <v>#N/A</v>
      </c>
      <c r="L80" s="231" t="e">
        <f>IF(ISNUMBER(Regressions!M90),ROUND(Regressions!M90, 1), NA())</f>
        <v>#N/A</v>
      </c>
      <c r="M80" s="331" t="e">
        <f>IF(ISNUMBER(Regressions!N90),ROUND(Regressions!N90, 1), NA())</f>
        <v>#N/A</v>
      </c>
      <c r="N80" s="230" t="e">
        <f>IF(ISNUMBER(Regressions!O90),ROUND(Regressions!O90, 1), NA())</f>
        <v>#N/A</v>
      </c>
      <c r="O80" s="332" t="e">
        <f>IF(ISNUMBER(Regressions!Q90),ROUND(Regressions!Q90, 1), NA())</f>
        <v>#N/A</v>
      </c>
      <c r="P80" s="330" t="e">
        <f>IF(ISNUMBER(Regressions!R90),ROUND(Regressions!R90, 1), NA())</f>
        <v>#N/A</v>
      </c>
      <c r="Q80" s="208" t="e">
        <f>IF(ISNUMBER(Regressions!S90),ROUND(Regressions!S90, 1), NA())</f>
        <v>#N/A</v>
      </c>
      <c r="R80" s="331" t="e">
        <f>IF(ISNUMBER(Regressions!T90),ROUND(Regressions!T90, 1), NA())</f>
        <v>#N/A</v>
      </c>
      <c r="S80" s="230" t="e">
        <f>IF(ISNUMBER(Regressions!U90),ROUND(Regressions!U90, 1), NA())</f>
        <v>#N/A</v>
      </c>
    </row>
    <row xmlns:x14ac="http://schemas.microsoft.com/office/spreadsheetml/2009/9/ac" r="81" x14ac:dyDescent="0.2">
      <c r="A81" s="327" t="str">
        <f>IF(ISBLANK(Regressions!A91), " ", Regressions!A91)</f>
        <v>Vanuatu</v>
      </c>
      <c r="B81" s="328">
        <f>IF(ISBLANK(Regressions!B91), " ", Regressions!B91)</f>
        <v>2015</v>
      </c>
      <c r="C81" s="333" t="str">
        <f>IF(ISBLANK(Regressions!C91), " ", Regressions!C91)</f>
        <v>Rural</v>
      </c>
      <c r="D81" s="329">
        <f>IF(ISBLANK(Regressions!D91), " ", Regressions!D91)</f>
        <v>71461.140058593752</v>
      </c>
      <c r="E81" s="207" t="e">
        <f>IF(ISNUMBER(Regressions!E91),ROUND(Regressions!E91, 1), NA())</f>
        <v>#N/A</v>
      </c>
      <c r="F81" s="330" t="e">
        <f>IF(ISNUMBER(Regressions!F91),ROUND(Regressions!F91, 1), NA())</f>
        <v>#N/A</v>
      </c>
      <c r="G81" s="229" t="e">
        <f>IF(ISNUMBER(Regressions!G91),ROUND(Regressions!G91, 1), NA())</f>
        <v>#N/A</v>
      </c>
      <c r="H81" s="331" t="e">
        <f>IF(ISNUMBER(Regressions!H91),ROUND(Regressions!H91, 1), NA())</f>
        <v>#N/A</v>
      </c>
      <c r="I81" s="230" t="e">
        <f>IF(ISNUMBER(Regressions!I91),ROUND(Regressions!I91, 1), NA())</f>
        <v>#N/A</v>
      </c>
      <c r="J81" s="332" t="e">
        <f>IF(ISNUMBER(Regressions!K91),ROUND(Regressions!K91, 1), NA())</f>
        <v>#N/A</v>
      </c>
      <c r="K81" s="330" t="e">
        <f>IF(ISNUMBER(Regressions!L91),ROUND(Regressions!L91, 1), NA())</f>
        <v>#N/A</v>
      </c>
      <c r="L81" s="231" t="e">
        <f>IF(ISNUMBER(Regressions!M91),ROUND(Regressions!M91, 1), NA())</f>
        <v>#N/A</v>
      </c>
      <c r="M81" s="331" t="e">
        <f>IF(ISNUMBER(Regressions!N91),ROUND(Regressions!N91, 1), NA())</f>
        <v>#N/A</v>
      </c>
      <c r="N81" s="230" t="e">
        <f>IF(ISNUMBER(Regressions!O91),ROUND(Regressions!O91, 1), NA())</f>
        <v>#N/A</v>
      </c>
      <c r="O81" s="332" t="e">
        <f>IF(ISNUMBER(Regressions!Q91),ROUND(Regressions!Q91, 1), NA())</f>
        <v>#N/A</v>
      </c>
      <c r="P81" s="330" t="e">
        <f>IF(ISNUMBER(Regressions!R91),ROUND(Regressions!R91, 1), NA())</f>
        <v>#N/A</v>
      </c>
      <c r="Q81" s="208" t="e">
        <f>IF(ISNUMBER(Regressions!S91),ROUND(Regressions!S91, 1), NA())</f>
        <v>#N/A</v>
      </c>
      <c r="R81" s="331" t="e">
        <f>IF(ISNUMBER(Regressions!T91),ROUND(Regressions!T91, 1), NA())</f>
        <v>#N/A</v>
      </c>
      <c r="S81" s="230" t="e">
        <f>IF(ISNUMBER(Regressions!U91),ROUND(Regressions!U91, 1), NA())</f>
        <v>#N/A</v>
      </c>
    </row>
    <row xmlns:x14ac="http://schemas.microsoft.com/office/spreadsheetml/2009/9/ac" r="82" x14ac:dyDescent="0.2">
      <c r="A82" s="327" t="str">
        <f>IF(ISBLANK(Regressions!A92), " ", Regressions!A92)</f>
        <v>Vanuatu</v>
      </c>
      <c r="B82" s="328">
        <f>IF(ISBLANK(Regressions!B92), " ", Regressions!B92)</f>
        <v>2016</v>
      </c>
      <c r="C82" s="333" t="str">
        <f>IF(ISBLANK(Regressions!C92), " ", Regressions!C92)</f>
        <v>Rural</v>
      </c>
      <c r="D82" s="329">
        <f>IF(ISBLANK(Regressions!D92), " ", Regressions!D92)</f>
        <v>73339.572191200263</v>
      </c>
      <c r="E82" s="207" t="e">
        <f>IF(ISNUMBER(Regressions!E92),ROUND(Regressions!E92, 1), NA())</f>
        <v>#N/A</v>
      </c>
      <c r="F82" s="330" t="e">
        <f>IF(ISNUMBER(Regressions!F92),ROUND(Regressions!F92, 1), NA())</f>
        <v>#N/A</v>
      </c>
      <c r="G82" s="229" t="e">
        <f>IF(ISNUMBER(Regressions!G92),ROUND(Regressions!G92, 1), NA())</f>
        <v>#N/A</v>
      </c>
      <c r="H82" s="331" t="e">
        <f>IF(ISNUMBER(Regressions!H92),ROUND(Regressions!H92, 1), NA())</f>
        <v>#N/A</v>
      </c>
      <c r="I82" s="230" t="e">
        <f>IF(ISNUMBER(Regressions!I92),ROUND(Regressions!I92, 1), NA())</f>
        <v>#N/A</v>
      </c>
      <c r="J82" s="332" t="e">
        <f>IF(ISNUMBER(Regressions!K92),ROUND(Regressions!K92, 1), NA())</f>
        <v>#N/A</v>
      </c>
      <c r="K82" s="330" t="e">
        <f>IF(ISNUMBER(Regressions!L92),ROUND(Regressions!L92, 1), NA())</f>
        <v>#N/A</v>
      </c>
      <c r="L82" s="231" t="e">
        <f>IF(ISNUMBER(Regressions!M92),ROUND(Regressions!M92, 1), NA())</f>
        <v>#N/A</v>
      </c>
      <c r="M82" s="331" t="e">
        <f>IF(ISNUMBER(Regressions!N92),ROUND(Regressions!N92, 1), NA())</f>
        <v>#N/A</v>
      </c>
      <c r="N82" s="230" t="e">
        <f>IF(ISNUMBER(Regressions!O92),ROUND(Regressions!O92, 1), NA())</f>
        <v>#N/A</v>
      </c>
      <c r="O82" s="332" t="e">
        <f>IF(ISNUMBER(Regressions!Q92),ROUND(Regressions!Q92, 1), NA())</f>
        <v>#N/A</v>
      </c>
      <c r="P82" s="330" t="e">
        <f>IF(ISNUMBER(Regressions!R92),ROUND(Regressions!R92, 1), NA())</f>
        <v>#N/A</v>
      </c>
      <c r="Q82" s="208" t="e">
        <f>IF(ISNUMBER(Regressions!S92),ROUND(Regressions!S92, 1), NA())</f>
        <v>#N/A</v>
      </c>
      <c r="R82" s="331" t="e">
        <f>IF(ISNUMBER(Regressions!T92),ROUND(Regressions!T92, 1), NA())</f>
        <v>#N/A</v>
      </c>
      <c r="S82" s="230" t="e">
        <f>IF(ISNUMBER(Regressions!U92),ROUND(Regressions!U92, 1), NA())</f>
        <v>#N/A</v>
      </c>
    </row>
    <row xmlns:x14ac="http://schemas.microsoft.com/office/spreadsheetml/2009/9/ac" r="83" x14ac:dyDescent="0.2">
      <c r="A83" s="327" t="str">
        <f>IF(ISBLANK(Regressions!A93), " ", Regressions!A93)</f>
        <v>Vanuatu</v>
      </c>
      <c r="B83" s="328">
        <f>IF(ISBLANK(Regressions!B93), " ", Regressions!B93)</f>
        <v>2017</v>
      </c>
      <c r="C83" s="333" t="str">
        <f>IF(ISBLANK(Regressions!C93), " ", Regressions!C93)</f>
        <v>Rural</v>
      </c>
      <c r="D83" s="329">
        <f>IF(ISBLANK(Regressions!D93), " ", Regressions!D93)</f>
        <v>75464.882322292324</v>
      </c>
      <c r="E83" s="207" t="e">
        <f>IF(ISNUMBER(Regressions!E93),ROUND(Regressions!E93, 1), NA())</f>
        <v>#N/A</v>
      </c>
      <c r="F83" s="330" t="e">
        <f>IF(ISNUMBER(Regressions!F93),ROUND(Regressions!F93, 1), NA())</f>
        <v>#N/A</v>
      </c>
      <c r="G83" s="229" t="e">
        <f>IF(ISNUMBER(Regressions!G93),ROUND(Regressions!G93, 1), NA())</f>
        <v>#N/A</v>
      </c>
      <c r="H83" s="331" t="e">
        <f>IF(ISNUMBER(Regressions!H93),ROUND(Regressions!H93, 1), NA())</f>
        <v>#N/A</v>
      </c>
      <c r="I83" s="230" t="e">
        <f>IF(ISNUMBER(Regressions!I93),ROUND(Regressions!I93, 1), NA())</f>
        <v>#N/A</v>
      </c>
      <c r="J83" s="332" t="e">
        <f>IF(ISNUMBER(Regressions!K93),ROUND(Regressions!K93, 1), NA())</f>
        <v>#N/A</v>
      </c>
      <c r="K83" s="330" t="e">
        <f>IF(ISNUMBER(Regressions!L93),ROUND(Regressions!L93, 1), NA())</f>
        <v>#N/A</v>
      </c>
      <c r="L83" s="231" t="e">
        <f>IF(ISNUMBER(Regressions!M93),ROUND(Regressions!M93, 1), NA())</f>
        <v>#N/A</v>
      </c>
      <c r="M83" s="331" t="e">
        <f>IF(ISNUMBER(Regressions!N93),ROUND(Regressions!N93, 1), NA())</f>
        <v>#N/A</v>
      </c>
      <c r="N83" s="230" t="e">
        <f>IF(ISNUMBER(Regressions!O93),ROUND(Regressions!O93, 1), NA())</f>
        <v>#N/A</v>
      </c>
      <c r="O83" s="332" t="e">
        <f>IF(ISNUMBER(Regressions!Q93),ROUND(Regressions!Q93, 1), NA())</f>
        <v>#N/A</v>
      </c>
      <c r="P83" s="330" t="e">
        <f>IF(ISNUMBER(Regressions!R93),ROUND(Regressions!R93, 1), NA())</f>
        <v>#N/A</v>
      </c>
      <c r="Q83" s="208" t="e">
        <f>IF(ISNUMBER(Regressions!S93),ROUND(Regressions!S93, 1), NA())</f>
        <v>#N/A</v>
      </c>
      <c r="R83" s="331" t="e">
        <f>IF(ISNUMBER(Regressions!T93),ROUND(Regressions!T93, 1), NA())</f>
        <v>#N/A</v>
      </c>
      <c r="S83" s="230" t="e">
        <f>IF(ISNUMBER(Regressions!U93),ROUND(Regressions!U93, 1), NA())</f>
        <v>#N/A</v>
      </c>
    </row>
    <row xmlns:x14ac="http://schemas.microsoft.com/office/spreadsheetml/2009/9/ac" r="84" x14ac:dyDescent="0.2">
      <c r="A84" s="327" t="str">
        <f>IF(ISBLANK(Regressions!A94), " ", Regressions!A94)</f>
        <v>Vanuatu</v>
      </c>
      <c r="B84" s="328">
        <f>IF(ISBLANK(Regressions!B94), " ", Regressions!B94)</f>
        <v>2018</v>
      </c>
      <c r="C84" s="333" t="str">
        <f>IF(ISBLANK(Regressions!C94), " ", Regressions!C94)</f>
        <v>Rural</v>
      </c>
      <c r="D84" s="329">
        <f>IF(ISBLANK(Regressions!D94), " ", Regressions!D94)</f>
        <v>77653.764505577084</v>
      </c>
      <c r="E84" s="207" t="e">
        <f>IF(ISNUMBER(Regressions!E94),ROUND(Regressions!E94, 1), NA())</f>
        <v>#N/A</v>
      </c>
      <c r="F84" s="330" t="e">
        <f>IF(ISNUMBER(Regressions!F94),ROUND(Regressions!F94, 1), NA())</f>
        <v>#N/A</v>
      </c>
      <c r="G84" s="229" t="e">
        <f>IF(ISNUMBER(Regressions!G94),ROUND(Regressions!G94, 1), NA())</f>
        <v>#N/A</v>
      </c>
      <c r="H84" s="331" t="e">
        <f>IF(ISNUMBER(Regressions!H94),ROUND(Regressions!H94, 1), NA())</f>
        <v>#N/A</v>
      </c>
      <c r="I84" s="230" t="e">
        <f>IF(ISNUMBER(Regressions!I94),ROUND(Regressions!I94, 1), NA())</f>
        <v>#N/A</v>
      </c>
      <c r="J84" s="332" t="e">
        <f>IF(ISNUMBER(Regressions!K94),ROUND(Regressions!K94, 1), NA())</f>
        <v>#N/A</v>
      </c>
      <c r="K84" s="330" t="e">
        <f>IF(ISNUMBER(Regressions!L94),ROUND(Regressions!L94, 1), NA())</f>
        <v>#N/A</v>
      </c>
      <c r="L84" s="231" t="e">
        <f>IF(ISNUMBER(Regressions!M94),ROUND(Regressions!M94, 1), NA())</f>
        <v>#N/A</v>
      </c>
      <c r="M84" s="331" t="e">
        <f>IF(ISNUMBER(Regressions!N94),ROUND(Regressions!N94, 1), NA())</f>
        <v>#N/A</v>
      </c>
      <c r="N84" s="230" t="e">
        <f>IF(ISNUMBER(Regressions!O94),ROUND(Regressions!O94, 1), NA())</f>
        <v>#N/A</v>
      </c>
      <c r="O84" s="332" t="e">
        <f>IF(ISNUMBER(Regressions!Q94),ROUND(Regressions!Q94, 1), NA())</f>
        <v>#N/A</v>
      </c>
      <c r="P84" s="330" t="e">
        <f>IF(ISNUMBER(Regressions!R94),ROUND(Regressions!R94, 1), NA())</f>
        <v>#N/A</v>
      </c>
      <c r="Q84" s="208" t="e">
        <f>IF(ISNUMBER(Regressions!S94),ROUND(Regressions!S94, 1), NA())</f>
        <v>#N/A</v>
      </c>
      <c r="R84" s="331" t="e">
        <f>IF(ISNUMBER(Regressions!T94),ROUND(Regressions!T94, 1), NA())</f>
        <v>#N/A</v>
      </c>
      <c r="S84" s="230" t="e">
        <f>IF(ISNUMBER(Regressions!U94),ROUND(Regressions!U94, 1), NA())</f>
        <v>#N/A</v>
      </c>
    </row>
    <row xmlns:x14ac="http://schemas.microsoft.com/office/spreadsheetml/2009/9/ac" r="85" x14ac:dyDescent="0.2">
      <c r="A85" s="327" t="str">
        <f>IF(ISBLANK(Regressions!A95), " ", Regressions!A95)</f>
        <v>Vanuatu</v>
      </c>
      <c r="B85" s="328">
        <f>IF(ISBLANK(Regressions!B95), " ", Regressions!B95)</f>
        <v>2019</v>
      </c>
      <c r="C85" s="333" t="str">
        <f>IF(ISBLANK(Regressions!C95), " ", Regressions!C95)</f>
        <v>Rural</v>
      </c>
      <c r="D85" s="329">
        <f>IF(ISBLANK(Regressions!D95), " ", Regressions!D95)</f>
        <v>79894.820304088586</v>
      </c>
      <c r="E85" s="207" t="e">
        <f>IF(ISNUMBER(Regressions!E95),ROUND(Regressions!E95, 1), NA())</f>
        <v>#N/A</v>
      </c>
      <c r="F85" s="330" t="e">
        <f>IF(ISNUMBER(Regressions!F95),ROUND(Regressions!F95, 1), NA())</f>
        <v>#N/A</v>
      </c>
      <c r="G85" s="229" t="e">
        <f>IF(ISNUMBER(Regressions!G95),ROUND(Regressions!G95, 1), NA())</f>
        <v>#N/A</v>
      </c>
      <c r="H85" s="331" t="e">
        <f>IF(ISNUMBER(Regressions!H95),ROUND(Regressions!H95, 1), NA())</f>
        <v>#N/A</v>
      </c>
      <c r="I85" s="230" t="e">
        <f>IF(ISNUMBER(Regressions!I95),ROUND(Regressions!I95, 1), NA())</f>
        <v>#N/A</v>
      </c>
      <c r="J85" s="332" t="e">
        <f>IF(ISNUMBER(Regressions!K95),ROUND(Regressions!K95, 1), NA())</f>
        <v>#N/A</v>
      </c>
      <c r="K85" s="330" t="e">
        <f>IF(ISNUMBER(Regressions!L95),ROUND(Regressions!L95, 1), NA())</f>
        <v>#N/A</v>
      </c>
      <c r="L85" s="231" t="e">
        <f>IF(ISNUMBER(Regressions!M95),ROUND(Regressions!M95, 1), NA())</f>
        <v>#N/A</v>
      </c>
      <c r="M85" s="331" t="e">
        <f>IF(ISNUMBER(Regressions!N95),ROUND(Regressions!N95, 1), NA())</f>
        <v>#N/A</v>
      </c>
      <c r="N85" s="230" t="e">
        <f>IF(ISNUMBER(Regressions!O95),ROUND(Regressions!O95, 1), NA())</f>
        <v>#N/A</v>
      </c>
      <c r="O85" s="332" t="e">
        <f>IF(ISNUMBER(Regressions!Q95),ROUND(Regressions!Q95, 1), NA())</f>
        <v>#N/A</v>
      </c>
      <c r="P85" s="330" t="e">
        <f>IF(ISNUMBER(Regressions!R95),ROUND(Regressions!R95, 1), NA())</f>
        <v>#N/A</v>
      </c>
      <c r="Q85" s="208" t="e">
        <f>IF(ISNUMBER(Regressions!S95),ROUND(Regressions!S95, 1), NA())</f>
        <v>#N/A</v>
      </c>
      <c r="R85" s="331" t="e">
        <f>IF(ISNUMBER(Regressions!T95),ROUND(Regressions!T95, 1), NA())</f>
        <v>#N/A</v>
      </c>
      <c r="S85" s="230" t="e">
        <f>IF(ISNUMBER(Regressions!U95),ROUND(Regressions!U95, 1), NA())</f>
        <v>#N/A</v>
      </c>
    </row>
    <row xmlns:x14ac="http://schemas.microsoft.com/office/spreadsheetml/2009/9/ac" r="86" x14ac:dyDescent="0.2">
      <c r="A86" s="327" t="str">
        <f>IF(ISBLANK(Regressions!A96), " ", Regressions!A96)</f>
        <v>Vanuatu</v>
      </c>
      <c r="B86" s="328">
        <f>IF(ISBLANK(Regressions!B96), " ", Regressions!B96)</f>
        <v>2020</v>
      </c>
      <c r="C86" s="333" t="str">
        <f>IF(ISBLANK(Regressions!C96), " ", Regressions!C96)</f>
        <v>Rural</v>
      </c>
      <c r="D86" s="329">
        <f>IF(ISBLANK(Regressions!D96), " ", Regressions!D96)</f>
        <v>82065.492420349125</v>
      </c>
      <c r="E86" s="207" t="e">
        <f>IF(ISNUMBER(Regressions!E96),ROUND(Regressions!E96, 1), NA())</f>
        <v>#N/A</v>
      </c>
      <c r="F86" s="330" t="e">
        <f>IF(ISNUMBER(Regressions!F96),ROUND(Regressions!F96, 1), NA())</f>
        <v>#N/A</v>
      </c>
      <c r="G86" s="229" t="e">
        <f>IF(ISNUMBER(Regressions!G96),ROUND(Regressions!G96, 1), NA())</f>
        <v>#N/A</v>
      </c>
      <c r="H86" s="331" t="e">
        <f>IF(ISNUMBER(Regressions!H96),ROUND(Regressions!H96, 1), NA())</f>
        <v>#N/A</v>
      </c>
      <c r="I86" s="230" t="e">
        <f>IF(ISNUMBER(Regressions!I96),ROUND(Regressions!I96, 1), NA())</f>
        <v>#N/A</v>
      </c>
      <c r="J86" s="332" t="e">
        <f>IF(ISNUMBER(Regressions!K96),ROUND(Regressions!K96, 1), NA())</f>
        <v>#N/A</v>
      </c>
      <c r="K86" s="330" t="e">
        <f>IF(ISNUMBER(Regressions!L96),ROUND(Regressions!L96, 1), NA())</f>
        <v>#N/A</v>
      </c>
      <c r="L86" s="231" t="e">
        <f>IF(ISNUMBER(Regressions!M96),ROUND(Regressions!M96, 1), NA())</f>
        <v>#N/A</v>
      </c>
      <c r="M86" s="331" t="e">
        <f>IF(ISNUMBER(Regressions!N96),ROUND(Regressions!N96, 1), NA())</f>
        <v>#N/A</v>
      </c>
      <c r="N86" s="230" t="e">
        <f>IF(ISNUMBER(Regressions!O96),ROUND(Regressions!O96, 1), NA())</f>
        <v>#N/A</v>
      </c>
      <c r="O86" s="332" t="e">
        <f>IF(ISNUMBER(Regressions!Q96),ROUND(Regressions!Q96, 1), NA())</f>
        <v>#N/A</v>
      </c>
      <c r="P86" s="330" t="e">
        <f>IF(ISNUMBER(Regressions!R96),ROUND(Regressions!R96, 1), NA())</f>
        <v>#N/A</v>
      </c>
      <c r="Q86" s="208" t="e">
        <f>IF(ISNUMBER(Regressions!S96),ROUND(Regressions!S96, 1), NA())</f>
        <v>#N/A</v>
      </c>
      <c r="R86" s="331" t="e">
        <f>IF(ISNUMBER(Regressions!T96),ROUND(Regressions!T96, 1), NA())</f>
        <v>#N/A</v>
      </c>
      <c r="S86" s="230" t="e">
        <f>IF(ISNUMBER(Regressions!U96),ROUND(Regressions!U96, 1), NA())</f>
        <v>#N/A</v>
      </c>
    </row>
    <row xmlns:x14ac="http://schemas.microsoft.com/office/spreadsheetml/2009/9/ac" r="87" x14ac:dyDescent="0.2">
      <c r="A87" s="380" t="str">
        <f>IF(ISBLANK(Regressions!A97), " ", Regressions!A97)</f>
        <v>Vanuatu</v>
      </c>
      <c r="B87" s="381">
        <f>IF(ISBLANK(Regressions!B97), " ", Regressions!B97)</f>
        <v>2021</v>
      </c>
      <c r="C87" s="382" t="str">
        <f>IF(ISBLANK(Regressions!C97), " ", Regressions!C97)</f>
        <v>Rural</v>
      </c>
      <c r="D87" s="383">
        <f>IF(ISBLANK(Regressions!D97), " ", Regressions!D97)</f>
        <v>84234.934262542723</v>
      </c>
      <c r="E87" s="386" t="e">
        <f>IF(ISNUMBER(Regressions!E97),ROUND(Regressions!E97, 1), NA())</f>
        <v>#N/A</v>
      </c>
      <c r="F87" s="384" t="e">
        <f>IF(ISNUMBER(Regressions!F97),ROUND(Regressions!F97, 1), NA())</f>
        <v>#N/A</v>
      </c>
      <c r="G87" s="387" t="e">
        <f>IF(ISNUMBER(Regressions!G97),ROUND(Regressions!G97, 1), NA())</f>
        <v>#N/A</v>
      </c>
      <c r="H87" s="385" t="e">
        <f>IF(ISNUMBER(Regressions!H97),ROUND(Regressions!H97, 1), NA())</f>
        <v>#N/A</v>
      </c>
      <c r="I87" s="388" t="e">
        <f>IF(ISNUMBER(Regressions!I97),ROUND(Regressions!I97, 1), NA())</f>
        <v>#N/A</v>
      </c>
      <c r="J87" s="386" t="e">
        <f>IF(ISNUMBER(Regressions!K97),ROUND(Regressions!K97, 1), NA())</f>
        <v>#N/A</v>
      </c>
      <c r="K87" s="384" t="e">
        <f>IF(ISNUMBER(Regressions!L97),ROUND(Regressions!L97, 1), NA())</f>
        <v>#N/A</v>
      </c>
      <c r="L87" s="389" t="e">
        <f>IF(ISNUMBER(Regressions!M97),ROUND(Regressions!M97, 1), NA())</f>
        <v>#N/A</v>
      </c>
      <c r="M87" s="385" t="e">
        <f>IF(ISNUMBER(Regressions!N97),ROUND(Regressions!N97, 1), NA())</f>
        <v>#N/A</v>
      </c>
      <c r="N87" s="388" t="e">
        <f>IF(ISNUMBER(Regressions!O97),ROUND(Regressions!O97, 1), NA())</f>
        <v>#N/A</v>
      </c>
      <c r="O87" s="386" t="e">
        <f>IF(ISNUMBER(Regressions!Q97),ROUND(Regressions!Q97, 1), NA())</f>
        <v>#N/A</v>
      </c>
      <c r="P87" s="384" t="e">
        <f>IF(ISNUMBER(Regressions!R97),ROUND(Regressions!R97, 1), NA())</f>
        <v>#N/A</v>
      </c>
      <c r="Q87" s="390" t="e">
        <f>IF(ISNUMBER(Regressions!S97),ROUND(Regressions!S97, 1), NA())</f>
        <v>#N/A</v>
      </c>
      <c r="R87" s="385" t="e">
        <f>IF(ISNUMBER(Regressions!T97),ROUND(Regressions!T97, 1), NA())</f>
        <v>#N/A</v>
      </c>
      <c r="S87" s="388" t="e">
        <f>IF(ISNUMBER(Regressions!U97),ROUND(Regressions!U97, 1), NA())</f>
        <v>#N/A</v>
      </c>
      <c r="T87" s="379"/>
      <c r="U87" s="379"/>
      <c r="V87" s="379"/>
      <c r="W87" s="379"/>
      <c r="X87" s="379"/>
      <c r="Y87" s="379"/>
      <c r="Z87" s="379"/>
      <c r="AA87" s="379"/>
      <c r="AB87" s="379"/>
      <c r="AC87" s="379"/>
    </row>
    <row xmlns:x14ac="http://schemas.microsoft.com/office/spreadsheetml/2009/9/ac" r="88" x14ac:dyDescent="0.2">
      <c r="A88" s="327" t="str">
        <f>IF(ISBLANK(Regressions!A98), " ", Regressions!A98)</f>
        <v>Vanuatu</v>
      </c>
      <c r="B88" s="328">
        <f>IF(ISBLANK(Regressions!B98), " ", Regressions!B98)</f>
        <v>2022</v>
      </c>
      <c r="C88" s="333" t="str">
        <f>IF(ISBLANK(Regressions!C98), " ", Regressions!C98)</f>
        <v>Rural</v>
      </c>
      <c r="D88" s="329">
        <f>IF(ISBLANK(Regressions!D98), " ", Regressions!D98)</f>
        <v>86326.437137756351</v>
      </c>
      <c r="E88" s="207" t="e">
        <f>IF(ISNUMBER(Regressions!E98),ROUND(Regressions!E98, 1), NA())</f>
        <v>#N/A</v>
      </c>
      <c r="F88" s="330" t="e">
        <f>IF(ISNUMBER(Regressions!F98),ROUND(Regressions!F98, 1), NA())</f>
        <v>#N/A</v>
      </c>
      <c r="G88" s="229" t="e">
        <f>IF(ISNUMBER(Regressions!G98),ROUND(Regressions!G98, 1), NA())</f>
        <v>#N/A</v>
      </c>
      <c r="H88" s="331" t="e">
        <f>IF(ISNUMBER(Regressions!H98),ROUND(Regressions!H98, 1), NA())</f>
        <v>#N/A</v>
      </c>
      <c r="I88" s="230" t="e">
        <f>IF(ISNUMBER(Regressions!I98),ROUND(Regressions!I98, 1), NA())</f>
        <v>#N/A</v>
      </c>
      <c r="J88" s="332" t="e">
        <f>IF(ISNUMBER(Regressions!K98),ROUND(Regressions!K98, 1), NA())</f>
        <v>#N/A</v>
      </c>
      <c r="K88" s="330" t="e">
        <f>IF(ISNUMBER(Regressions!L98),ROUND(Regressions!L98, 1), NA())</f>
        <v>#N/A</v>
      </c>
      <c r="L88" s="231" t="e">
        <f>IF(ISNUMBER(Regressions!M98),ROUND(Regressions!M98, 1), NA())</f>
        <v>#N/A</v>
      </c>
      <c r="M88" s="331" t="e">
        <f>IF(ISNUMBER(Regressions!N98),ROUND(Regressions!N98, 1), NA())</f>
        <v>#N/A</v>
      </c>
      <c r="N88" s="230" t="e">
        <f>IF(ISNUMBER(Regressions!O98),ROUND(Regressions!O98, 1), NA())</f>
        <v>#N/A</v>
      </c>
      <c r="O88" s="332" t="e">
        <f>IF(ISNUMBER(Regressions!Q98),ROUND(Regressions!Q98, 1), NA())</f>
        <v>#N/A</v>
      </c>
      <c r="P88" s="330" t="e">
        <f>IF(ISNUMBER(Regressions!R98),ROUND(Regressions!R98, 1), NA())</f>
        <v>#N/A</v>
      </c>
      <c r="Q88" s="208" t="e">
        <f>IF(ISNUMBER(Regressions!S98),ROUND(Regressions!S98, 1), NA())</f>
        <v>#N/A</v>
      </c>
      <c r="R88" s="331" t="e">
        <f>IF(ISNUMBER(Regressions!T98),ROUND(Regressions!T98, 1), NA())</f>
        <v>#N/A</v>
      </c>
      <c r="S88" s="230" t="e">
        <f>IF(ISNUMBER(Regressions!U98),ROUND(Regressions!U98, 1), NA())</f>
        <v>#N/A</v>
      </c>
    </row>
    <row xmlns:x14ac="http://schemas.microsoft.com/office/spreadsheetml/2009/9/ac" r="89" x14ac:dyDescent="0.2">
      <c r="A89" s="334" t="str">
        <f>IF(ISBLANK(Regressions!A99), " ", Regressions!A99)</f>
        <v>Vanuatu</v>
      </c>
      <c r="B89" s="335">
        <f>IF(ISBLANK(Regressions!B99), " ", Regressions!B99)</f>
        <v>2023</v>
      </c>
      <c r="C89" s="336" t="str">
        <f>IF(ISBLANK(Regressions!C99), " ", Regressions!C99)</f>
        <v>Rural</v>
      </c>
      <c r="D89" s="337">
        <f>IF(ISBLANK(Regressions!D99), " ", Regressions!D99)</f>
        <v>88358.007560348517</v>
      </c>
      <c r="E89" s="338" t="e">
        <f>IF(ISNUMBER(Regressions!E99),ROUND(Regressions!E99, 1), NA())</f>
        <v>#N/A</v>
      </c>
      <c r="F89" s="339" t="e">
        <f>IF(ISNUMBER(Regressions!F99),ROUND(Regressions!F99, 1), NA())</f>
        <v>#N/A</v>
      </c>
      <c r="G89" s="340" t="e">
        <f>IF(ISNUMBER(Regressions!G99),ROUND(Regressions!G99, 1), NA())</f>
        <v>#N/A</v>
      </c>
      <c r="H89" s="341" t="e">
        <f>IF(ISNUMBER(Regressions!H99),ROUND(Regressions!H99, 1), NA())</f>
        <v>#N/A</v>
      </c>
      <c r="I89" s="342" t="e">
        <f>IF(ISNUMBER(Regressions!I99),ROUND(Regressions!I99, 1), NA())</f>
        <v>#N/A</v>
      </c>
      <c r="J89" s="343" t="e">
        <f>IF(ISNUMBER(Regressions!K99),ROUND(Regressions!K99, 1), NA())</f>
        <v>#N/A</v>
      </c>
      <c r="K89" s="339" t="e">
        <f>IF(ISNUMBER(Regressions!L99),ROUND(Regressions!L99, 1), NA())</f>
        <v>#N/A</v>
      </c>
      <c r="L89" s="344" t="e">
        <f>IF(ISNUMBER(Regressions!M99),ROUND(Regressions!M99, 1), NA())</f>
        <v>#N/A</v>
      </c>
      <c r="M89" s="341" t="e">
        <f>IF(ISNUMBER(Regressions!N99),ROUND(Regressions!N99, 1), NA())</f>
        <v>#N/A</v>
      </c>
      <c r="N89" s="342" t="e">
        <f>IF(ISNUMBER(Regressions!O99),ROUND(Regressions!O99, 1), NA())</f>
        <v>#N/A</v>
      </c>
      <c r="O89" s="343" t="e">
        <f>IF(ISNUMBER(Regressions!Q99),ROUND(Regressions!Q99, 1), NA())</f>
        <v>#N/A</v>
      </c>
      <c r="P89" s="339" t="e">
        <f>IF(ISNUMBER(Regressions!R99),ROUND(Regressions!R99, 1), NA())</f>
        <v>#N/A</v>
      </c>
      <c r="Q89" s="345" t="e">
        <f>IF(ISNUMBER(Regressions!S99),ROUND(Regressions!S99, 1), NA())</f>
        <v>#N/A</v>
      </c>
      <c r="R89" s="341" t="e">
        <f>IF(ISNUMBER(Regressions!T99),ROUND(Regressions!T99, 1), NA())</f>
        <v>#N/A</v>
      </c>
      <c r="S89" s="342" t="e">
        <f>IF(ISNUMBER(Regressions!U99),ROUND(Regressions!U99, 1), NA())</f>
        <v>#N/A</v>
      </c>
    </row>
    <row xmlns:x14ac="http://schemas.microsoft.com/office/spreadsheetml/2009/9/ac" r="90" hidden="true" x14ac:dyDescent="0.2">
      <c r="A90" s="327" t="str">
        <f>IF(ISBLANK(Regressions!A100), " ", Regressions!A100)</f>
        <v>Vanuatu</v>
      </c>
      <c r="B90" s="328">
        <f>IF(ISBLANK(Regressions!B100), " ", Regressions!B100)</f>
        <v>2024</v>
      </c>
      <c r="C90" s="333" t="str">
        <f>IF(ISBLANK(Regressions!C100), " ", Regressions!C100)</f>
        <v>Rural</v>
      </c>
      <c r="D90" s="329" t="str">
        <f>IF(ISBLANK(Regressions!D100), " ", Regressions!D100)</f>
        <v> </v>
      </c>
      <c r="E90" s="207" t="e">
        <f>IF(ISNUMBER(Regressions!E100),ROUND(Regressions!E100, 1), NA())</f>
        <v>#N/A</v>
      </c>
      <c r="F90" s="330" t="e">
        <f>IF(ISNUMBER(Regressions!F100),ROUND(Regressions!F100, 1), NA())</f>
        <v>#N/A</v>
      </c>
      <c r="G90" s="229" t="e">
        <f>IF(ISNUMBER(Regressions!G100),ROUND(Regressions!G100, 1), NA())</f>
        <v>#N/A</v>
      </c>
      <c r="H90" s="331" t="e">
        <f>IF(ISNUMBER(Regressions!H100),ROUND(Regressions!H100, 1), NA())</f>
        <v>#N/A</v>
      </c>
      <c r="I90" s="230" t="e">
        <f>IF(ISNUMBER(Regressions!I100),ROUND(Regressions!I100, 1), NA())</f>
        <v>#N/A</v>
      </c>
      <c r="J90" s="332" t="e">
        <f>IF(ISNUMBER(Regressions!K100),ROUND(Regressions!K100, 1), NA())</f>
        <v>#N/A</v>
      </c>
      <c r="K90" s="330" t="e">
        <f>IF(ISNUMBER(Regressions!L100),ROUND(Regressions!L100, 1), NA())</f>
        <v>#N/A</v>
      </c>
      <c r="L90" s="231" t="e">
        <f>IF(ISNUMBER(Regressions!M100),ROUND(Regressions!M100, 1), NA())</f>
        <v>#N/A</v>
      </c>
      <c r="M90" s="331" t="e">
        <f>IF(ISNUMBER(Regressions!N100),ROUND(Regressions!N100, 1), NA())</f>
        <v>#N/A</v>
      </c>
      <c r="N90" s="230" t="e">
        <f>IF(ISNUMBER(Regressions!O100),ROUND(Regressions!O100, 1), NA())</f>
        <v>#N/A</v>
      </c>
      <c r="O90" s="332" t="e">
        <f>IF(ISNUMBER(Regressions!Q100),ROUND(Regressions!Q100, 1), NA())</f>
        <v>#N/A</v>
      </c>
      <c r="P90" s="330" t="e">
        <f>IF(ISNUMBER(Regressions!R100),ROUND(Regressions!R100, 1), NA())</f>
        <v>#N/A</v>
      </c>
      <c r="Q90" s="208" t="e">
        <f>IF(ISNUMBER(Regressions!S100),ROUND(Regressions!S100, 1), NA())</f>
        <v>#N/A</v>
      </c>
      <c r="R90" s="331" t="e">
        <f>IF(ISNUMBER(Regressions!T100),ROUND(Regressions!T100, 1), NA())</f>
        <v>#N/A</v>
      </c>
      <c r="S90" s="230" t="e">
        <f>IF(ISNUMBER(Regressions!U100),ROUND(Regressions!U100, 1), NA())</f>
        <v>#N/A</v>
      </c>
    </row>
    <row xmlns:x14ac="http://schemas.microsoft.com/office/spreadsheetml/2009/9/ac" r="91" hidden="true" x14ac:dyDescent="0.2">
      <c r="A91" s="327" t="str">
        <f>IF(ISBLANK(Regressions!A101), " ", Regressions!A101)</f>
        <v>Vanuatu</v>
      </c>
      <c r="B91" s="328">
        <f>IF(ISBLANK(Regressions!B101), " ", Regressions!B101)</f>
        <v>2025</v>
      </c>
      <c r="C91" s="333" t="str">
        <f>IF(ISBLANK(Regressions!C101), " ", Regressions!C101)</f>
        <v>Rural</v>
      </c>
      <c r="D91" s="329" t="str">
        <f>IF(ISBLANK(Regressions!D101), " ", Regressions!D101)</f>
        <v> </v>
      </c>
      <c r="E91" s="207" t="e">
        <f>IF(ISNUMBER(Regressions!E101),ROUND(Regressions!E101, 1), NA())</f>
        <v>#N/A</v>
      </c>
      <c r="F91" s="330" t="e">
        <f>IF(ISNUMBER(Regressions!F101),ROUND(Regressions!F101, 1), NA())</f>
        <v>#N/A</v>
      </c>
      <c r="G91" s="229" t="e">
        <f>IF(ISNUMBER(Regressions!G101),ROUND(Regressions!G101, 1), NA())</f>
        <v>#N/A</v>
      </c>
      <c r="H91" s="331" t="e">
        <f>IF(ISNUMBER(Regressions!H101),ROUND(Regressions!H101, 1), NA())</f>
        <v>#N/A</v>
      </c>
      <c r="I91" s="230" t="e">
        <f>IF(ISNUMBER(Regressions!I101),ROUND(Regressions!I101, 1), NA())</f>
        <v>#N/A</v>
      </c>
      <c r="J91" s="332" t="e">
        <f>IF(ISNUMBER(Regressions!K101),ROUND(Regressions!K101, 1), NA())</f>
        <v>#N/A</v>
      </c>
      <c r="K91" s="330" t="e">
        <f>IF(ISNUMBER(Regressions!L101),ROUND(Regressions!L101, 1), NA())</f>
        <v>#N/A</v>
      </c>
      <c r="L91" s="231" t="e">
        <f>IF(ISNUMBER(Regressions!M101),ROUND(Regressions!M101, 1), NA())</f>
        <v>#N/A</v>
      </c>
      <c r="M91" s="331" t="e">
        <f>IF(ISNUMBER(Regressions!N101),ROUND(Regressions!N101, 1), NA())</f>
        <v>#N/A</v>
      </c>
      <c r="N91" s="230" t="e">
        <f>IF(ISNUMBER(Regressions!O101),ROUND(Regressions!O101, 1), NA())</f>
        <v>#N/A</v>
      </c>
      <c r="O91" s="332" t="e">
        <f>IF(ISNUMBER(Regressions!Q101),ROUND(Regressions!Q101, 1), NA())</f>
        <v>#N/A</v>
      </c>
      <c r="P91" s="330" t="e">
        <f>IF(ISNUMBER(Regressions!R101),ROUND(Regressions!R101, 1), NA())</f>
        <v>#N/A</v>
      </c>
      <c r="Q91" s="208" t="e">
        <f>IF(ISNUMBER(Regressions!S101),ROUND(Regressions!S101, 1), NA())</f>
        <v>#N/A</v>
      </c>
      <c r="R91" s="331" t="e">
        <f>IF(ISNUMBER(Regressions!T101),ROUND(Regressions!T101, 1), NA())</f>
        <v>#N/A</v>
      </c>
      <c r="S91" s="230" t="e">
        <f>IF(ISNUMBER(Regressions!U101),ROUND(Regressions!U101, 1), NA())</f>
        <v>#N/A</v>
      </c>
    </row>
    <row xmlns:x14ac="http://schemas.microsoft.com/office/spreadsheetml/2009/9/ac" r="92" hidden="true" x14ac:dyDescent="0.2">
      <c r="A92" s="327" t="str">
        <f>IF(ISBLANK(Regressions!A102), " ", Regressions!A102)</f>
        <v>Vanuatu</v>
      </c>
      <c r="B92" s="328">
        <f>IF(ISBLANK(Regressions!B102), " ", Regressions!B102)</f>
        <v>2026</v>
      </c>
      <c r="C92" s="333" t="str">
        <f>IF(ISBLANK(Regressions!C102), " ", Regressions!C102)</f>
        <v>Rural</v>
      </c>
      <c r="D92" s="329" t="str">
        <f>IF(ISBLANK(Regressions!D102), " ", Regressions!D102)</f>
        <v> </v>
      </c>
      <c r="E92" s="207" t="e">
        <f>IF(ISNUMBER(Regressions!E102),ROUND(Regressions!E102, 1), NA())</f>
        <v>#N/A</v>
      </c>
      <c r="F92" s="330" t="e">
        <f>IF(ISNUMBER(Regressions!F102),ROUND(Regressions!F102, 1), NA())</f>
        <v>#N/A</v>
      </c>
      <c r="G92" s="229" t="e">
        <f>IF(ISNUMBER(Regressions!G102),ROUND(Regressions!G102, 1), NA())</f>
        <v>#N/A</v>
      </c>
      <c r="H92" s="331" t="e">
        <f>IF(ISNUMBER(Regressions!H102),ROUND(Regressions!H102, 1), NA())</f>
        <v>#N/A</v>
      </c>
      <c r="I92" s="230" t="e">
        <f>IF(ISNUMBER(Regressions!I102),ROUND(Regressions!I102, 1), NA())</f>
        <v>#N/A</v>
      </c>
      <c r="J92" s="332" t="e">
        <f>IF(ISNUMBER(Regressions!K102),ROUND(Regressions!K102, 1), NA())</f>
        <v>#N/A</v>
      </c>
      <c r="K92" s="330" t="e">
        <f>IF(ISNUMBER(Regressions!L102),ROUND(Regressions!L102, 1), NA())</f>
        <v>#N/A</v>
      </c>
      <c r="L92" s="231" t="e">
        <f>IF(ISNUMBER(Regressions!M102),ROUND(Regressions!M102, 1), NA())</f>
        <v>#N/A</v>
      </c>
      <c r="M92" s="331" t="e">
        <f>IF(ISNUMBER(Regressions!N102),ROUND(Regressions!N102, 1), NA())</f>
        <v>#N/A</v>
      </c>
      <c r="N92" s="230" t="e">
        <f>IF(ISNUMBER(Regressions!O102),ROUND(Regressions!O102, 1), NA())</f>
        <v>#N/A</v>
      </c>
      <c r="O92" s="332" t="e">
        <f>IF(ISNUMBER(Regressions!Q102),ROUND(Regressions!Q102, 1), NA())</f>
        <v>#N/A</v>
      </c>
      <c r="P92" s="330" t="e">
        <f>IF(ISNUMBER(Regressions!R102),ROUND(Regressions!R102, 1), NA())</f>
        <v>#N/A</v>
      </c>
      <c r="Q92" s="208" t="e">
        <f>IF(ISNUMBER(Regressions!S102),ROUND(Regressions!S102, 1), NA())</f>
        <v>#N/A</v>
      </c>
      <c r="R92" s="331" t="e">
        <f>IF(ISNUMBER(Regressions!T102),ROUND(Regressions!T102, 1), NA())</f>
        <v>#N/A</v>
      </c>
      <c r="S92" s="230" t="e">
        <f>IF(ISNUMBER(Regressions!U102),ROUND(Regressions!U102, 1), NA())</f>
        <v>#N/A</v>
      </c>
    </row>
    <row xmlns:x14ac="http://schemas.microsoft.com/office/spreadsheetml/2009/9/ac" r="93" hidden="true" x14ac:dyDescent="0.2">
      <c r="A93" s="327" t="str">
        <f>IF(ISBLANK(Regressions!A103), " ", Regressions!A103)</f>
        <v>Vanuatu</v>
      </c>
      <c r="B93" s="328">
        <f>IF(ISBLANK(Regressions!B103), " ", Regressions!B103)</f>
        <v>2027</v>
      </c>
      <c r="C93" s="333" t="str">
        <f>IF(ISBLANK(Regressions!C103), " ", Regressions!C103)</f>
        <v>Rural</v>
      </c>
      <c r="D93" s="329" t="str">
        <f>IF(ISBLANK(Regressions!D103), " ", Regressions!D103)</f>
        <v> </v>
      </c>
      <c r="E93" s="207" t="e">
        <f>IF(ISNUMBER(Regressions!E103),ROUND(Regressions!E103, 1), NA())</f>
        <v>#N/A</v>
      </c>
      <c r="F93" s="330" t="e">
        <f>IF(ISNUMBER(Regressions!F103),ROUND(Regressions!F103, 1), NA())</f>
        <v>#N/A</v>
      </c>
      <c r="G93" s="229" t="e">
        <f>IF(ISNUMBER(Regressions!G103),ROUND(Regressions!G103, 1), NA())</f>
        <v>#N/A</v>
      </c>
      <c r="H93" s="331" t="e">
        <f>IF(ISNUMBER(Regressions!H103),ROUND(Regressions!H103, 1), NA())</f>
        <v>#N/A</v>
      </c>
      <c r="I93" s="230" t="e">
        <f>IF(ISNUMBER(Regressions!I103),ROUND(Regressions!I103, 1), NA())</f>
        <v>#N/A</v>
      </c>
      <c r="J93" s="332" t="e">
        <f>IF(ISNUMBER(Regressions!K103),ROUND(Regressions!K103, 1), NA())</f>
        <v>#N/A</v>
      </c>
      <c r="K93" s="330" t="e">
        <f>IF(ISNUMBER(Regressions!L103),ROUND(Regressions!L103, 1), NA())</f>
        <v>#N/A</v>
      </c>
      <c r="L93" s="231" t="e">
        <f>IF(ISNUMBER(Regressions!M103),ROUND(Regressions!M103, 1), NA())</f>
        <v>#N/A</v>
      </c>
      <c r="M93" s="331" t="e">
        <f>IF(ISNUMBER(Regressions!N103),ROUND(Regressions!N103, 1), NA())</f>
        <v>#N/A</v>
      </c>
      <c r="N93" s="230" t="e">
        <f>IF(ISNUMBER(Regressions!O103),ROUND(Regressions!O103, 1), NA())</f>
        <v>#N/A</v>
      </c>
      <c r="O93" s="332" t="e">
        <f>IF(ISNUMBER(Regressions!Q103),ROUND(Regressions!Q103, 1), NA())</f>
        <v>#N/A</v>
      </c>
      <c r="P93" s="330" t="e">
        <f>IF(ISNUMBER(Regressions!R103),ROUND(Regressions!R103, 1), NA())</f>
        <v>#N/A</v>
      </c>
      <c r="Q93" s="208" t="e">
        <f>IF(ISNUMBER(Regressions!S103),ROUND(Regressions!S103, 1), NA())</f>
        <v>#N/A</v>
      </c>
      <c r="R93" s="331" t="e">
        <f>IF(ISNUMBER(Regressions!T103),ROUND(Regressions!T103, 1), NA())</f>
        <v>#N/A</v>
      </c>
      <c r="S93" s="230" t="e">
        <f>IF(ISNUMBER(Regressions!U103),ROUND(Regressions!U103, 1), NA())</f>
        <v>#N/A</v>
      </c>
    </row>
    <row xmlns:x14ac="http://schemas.microsoft.com/office/spreadsheetml/2009/9/ac" r="94" hidden="true" x14ac:dyDescent="0.2">
      <c r="A94" s="327" t="str">
        <f>IF(ISBLANK(Regressions!A104), " ", Regressions!A104)</f>
        <v>Vanuatu</v>
      </c>
      <c r="B94" s="328">
        <f>IF(ISBLANK(Regressions!B104), " ", Regressions!B104)</f>
        <v>2028</v>
      </c>
      <c r="C94" s="333" t="str">
        <f>IF(ISBLANK(Regressions!C104), " ", Regressions!C104)</f>
        <v>Rural</v>
      </c>
      <c r="D94" s="329" t="str">
        <f>IF(ISBLANK(Regressions!D104), " ", Regressions!D104)</f>
        <v> </v>
      </c>
      <c r="E94" s="207" t="e">
        <f>IF(ISNUMBER(Regressions!E104),ROUND(Regressions!E104, 1), NA())</f>
        <v>#N/A</v>
      </c>
      <c r="F94" s="330" t="e">
        <f>IF(ISNUMBER(Regressions!F104),ROUND(Regressions!F104, 1), NA())</f>
        <v>#N/A</v>
      </c>
      <c r="G94" s="229" t="e">
        <f>IF(ISNUMBER(Regressions!G104),ROUND(Regressions!G104, 1), NA())</f>
        <v>#N/A</v>
      </c>
      <c r="H94" s="331" t="e">
        <f>IF(ISNUMBER(Regressions!H104),ROUND(Regressions!H104, 1), NA())</f>
        <v>#N/A</v>
      </c>
      <c r="I94" s="230" t="e">
        <f>IF(ISNUMBER(Regressions!I104),ROUND(Regressions!I104, 1), NA())</f>
        <v>#N/A</v>
      </c>
      <c r="J94" s="332" t="e">
        <f>IF(ISNUMBER(Regressions!K104),ROUND(Regressions!K104, 1), NA())</f>
        <v>#N/A</v>
      </c>
      <c r="K94" s="330" t="e">
        <f>IF(ISNUMBER(Regressions!L104),ROUND(Regressions!L104, 1), NA())</f>
        <v>#N/A</v>
      </c>
      <c r="L94" s="231" t="e">
        <f>IF(ISNUMBER(Regressions!M104),ROUND(Regressions!M104, 1), NA())</f>
        <v>#N/A</v>
      </c>
      <c r="M94" s="331" t="e">
        <f>IF(ISNUMBER(Regressions!N104),ROUND(Regressions!N104, 1), NA())</f>
        <v>#N/A</v>
      </c>
      <c r="N94" s="230" t="e">
        <f>IF(ISNUMBER(Regressions!O104),ROUND(Regressions!O104, 1), NA())</f>
        <v>#N/A</v>
      </c>
      <c r="O94" s="332" t="e">
        <f>IF(ISNUMBER(Regressions!Q104),ROUND(Regressions!Q104, 1), NA())</f>
        <v>#N/A</v>
      </c>
      <c r="P94" s="330" t="e">
        <f>IF(ISNUMBER(Regressions!R104),ROUND(Regressions!R104, 1), NA())</f>
        <v>#N/A</v>
      </c>
      <c r="Q94" s="208" t="e">
        <f>IF(ISNUMBER(Regressions!S104),ROUND(Regressions!S104, 1), NA())</f>
        <v>#N/A</v>
      </c>
      <c r="R94" s="331" t="e">
        <f>IF(ISNUMBER(Regressions!T104),ROUND(Regressions!T104, 1), NA())</f>
        <v>#N/A</v>
      </c>
      <c r="S94" s="230" t="e">
        <f>IF(ISNUMBER(Regressions!U104),ROUND(Regressions!U104, 1), NA())</f>
        <v>#N/A</v>
      </c>
    </row>
    <row xmlns:x14ac="http://schemas.microsoft.com/office/spreadsheetml/2009/9/ac" r="95" hidden="true" x14ac:dyDescent="0.2">
      <c r="A95" s="327" t="str">
        <f>IF(ISBLANK(Regressions!A105), " ", Regressions!A105)</f>
        <v>Vanuatu</v>
      </c>
      <c r="B95" s="328">
        <f>IF(ISBLANK(Regressions!B105), " ", Regressions!B105)</f>
        <v>2029</v>
      </c>
      <c r="C95" s="333" t="str">
        <f>IF(ISBLANK(Regressions!C105), " ", Regressions!C105)</f>
        <v>Rural</v>
      </c>
      <c r="D95" s="329" t="str">
        <f>IF(ISBLANK(Regressions!D105), " ", Regressions!D105)</f>
        <v> </v>
      </c>
      <c r="E95" s="207" t="e">
        <f>IF(ISNUMBER(Regressions!E105),ROUND(Regressions!E105, 1), NA())</f>
        <v>#N/A</v>
      </c>
      <c r="F95" s="330" t="e">
        <f>IF(ISNUMBER(Regressions!F105),ROUND(Regressions!F105, 1), NA())</f>
        <v>#N/A</v>
      </c>
      <c r="G95" s="229" t="e">
        <f>IF(ISNUMBER(Regressions!G105),ROUND(Regressions!G105, 1), NA())</f>
        <v>#N/A</v>
      </c>
      <c r="H95" s="331" t="e">
        <f>IF(ISNUMBER(Regressions!H105),ROUND(Regressions!H105, 1), NA())</f>
        <v>#N/A</v>
      </c>
      <c r="I95" s="230" t="e">
        <f>IF(ISNUMBER(Regressions!I105),ROUND(Regressions!I105, 1), NA())</f>
        <v>#N/A</v>
      </c>
      <c r="J95" s="332" t="e">
        <f>IF(ISNUMBER(Regressions!K105),ROUND(Regressions!K105, 1), NA())</f>
        <v>#N/A</v>
      </c>
      <c r="K95" s="330" t="e">
        <f>IF(ISNUMBER(Regressions!L105),ROUND(Regressions!L105, 1), NA())</f>
        <v>#N/A</v>
      </c>
      <c r="L95" s="231" t="e">
        <f>IF(ISNUMBER(Regressions!M105),ROUND(Regressions!M105, 1), NA())</f>
        <v>#N/A</v>
      </c>
      <c r="M95" s="331" t="e">
        <f>IF(ISNUMBER(Regressions!N105),ROUND(Regressions!N105, 1), NA())</f>
        <v>#N/A</v>
      </c>
      <c r="N95" s="230" t="e">
        <f>IF(ISNUMBER(Regressions!O105),ROUND(Regressions!O105, 1), NA())</f>
        <v>#N/A</v>
      </c>
      <c r="O95" s="332" t="e">
        <f>IF(ISNUMBER(Regressions!Q105),ROUND(Regressions!Q105, 1), NA())</f>
        <v>#N/A</v>
      </c>
      <c r="P95" s="330" t="e">
        <f>IF(ISNUMBER(Regressions!R105),ROUND(Regressions!R105, 1), NA())</f>
        <v>#N/A</v>
      </c>
      <c r="Q95" s="208" t="e">
        <f>IF(ISNUMBER(Regressions!S105),ROUND(Regressions!S105, 1), NA())</f>
        <v>#N/A</v>
      </c>
      <c r="R95" s="331" t="e">
        <f>IF(ISNUMBER(Regressions!T105),ROUND(Regressions!T105, 1), NA())</f>
        <v>#N/A</v>
      </c>
      <c r="S95" s="230" t="e">
        <f>IF(ISNUMBER(Regressions!U105),ROUND(Regressions!U105, 1), NA())</f>
        <v>#N/A</v>
      </c>
    </row>
    <row xmlns:x14ac="http://schemas.microsoft.com/office/spreadsheetml/2009/9/ac" r="96" hidden="true" x14ac:dyDescent="0.2">
      <c r="A96" s="327" t="str">
        <f>IF(ISBLANK(Regressions!A106), " ", Regressions!A106)</f>
        <v>Vanuatu</v>
      </c>
      <c r="B96" s="328">
        <f>IF(ISBLANK(Regressions!B106), " ", Regressions!B106)</f>
        <v>2030</v>
      </c>
      <c r="C96" s="333" t="str">
        <f>IF(ISBLANK(Regressions!C106), " ", Regressions!C106)</f>
        <v>Rural</v>
      </c>
      <c r="D96" s="329" t="str">
        <f>IF(ISBLANK(Regressions!D106), " ", Regressions!D106)</f>
        <v> </v>
      </c>
      <c r="E96" s="207" t="e">
        <f>IF(ISNUMBER(Regressions!E106),ROUND(Regressions!E106, 1), NA())</f>
        <v>#N/A</v>
      </c>
      <c r="F96" s="330" t="e">
        <f>IF(ISNUMBER(Regressions!F106),ROUND(Regressions!F106, 1), NA())</f>
        <v>#N/A</v>
      </c>
      <c r="G96" s="229" t="e">
        <f>IF(ISNUMBER(Regressions!G106),ROUND(Regressions!G106, 1), NA())</f>
        <v>#N/A</v>
      </c>
      <c r="H96" s="331" t="e">
        <f>IF(ISNUMBER(Regressions!H106),ROUND(Regressions!H106, 1), NA())</f>
        <v>#N/A</v>
      </c>
      <c r="I96" s="230" t="e">
        <f>IF(ISNUMBER(Regressions!I106),ROUND(Regressions!I106, 1), NA())</f>
        <v>#N/A</v>
      </c>
      <c r="J96" s="332" t="e">
        <f>IF(ISNUMBER(Regressions!K106),ROUND(Regressions!K106, 1), NA())</f>
        <v>#N/A</v>
      </c>
      <c r="K96" s="330" t="e">
        <f>IF(ISNUMBER(Regressions!L106),ROUND(Regressions!L106, 1), NA())</f>
        <v>#N/A</v>
      </c>
      <c r="L96" s="231" t="e">
        <f>IF(ISNUMBER(Regressions!M106),ROUND(Regressions!M106, 1), NA())</f>
        <v>#N/A</v>
      </c>
      <c r="M96" s="331" t="e">
        <f>IF(ISNUMBER(Regressions!N106),ROUND(Regressions!N106, 1), NA())</f>
        <v>#N/A</v>
      </c>
      <c r="N96" s="230" t="e">
        <f>IF(ISNUMBER(Regressions!O106),ROUND(Regressions!O106, 1), NA())</f>
        <v>#N/A</v>
      </c>
      <c r="O96" s="332" t="e">
        <f>IF(ISNUMBER(Regressions!Q106),ROUND(Regressions!Q106, 1), NA())</f>
        <v>#N/A</v>
      </c>
      <c r="P96" s="330" t="e">
        <f>IF(ISNUMBER(Regressions!R106),ROUND(Regressions!R106, 1), NA())</f>
        <v>#N/A</v>
      </c>
      <c r="Q96" s="208" t="e">
        <f>IF(ISNUMBER(Regressions!S106),ROUND(Regressions!S106, 1), NA())</f>
        <v>#N/A</v>
      </c>
      <c r="R96" s="331" t="e">
        <f>IF(ISNUMBER(Regressions!T106),ROUND(Regressions!T106, 1), NA())</f>
        <v>#N/A</v>
      </c>
      <c r="S96" s="230" t="e">
        <f>IF(ISNUMBER(Regressions!U106),ROUND(Regressions!U106, 1), NA())</f>
        <v>#N/A</v>
      </c>
    </row>
    <row xmlns:x14ac="http://schemas.microsoft.com/office/spreadsheetml/2009/9/ac" r="97" x14ac:dyDescent="0.2">
      <c r="A97" s="327" t="str">
        <f>IF(ISBLANK(Regressions!A107), " ", Regressions!A107)</f>
        <v>Vanuatu</v>
      </c>
      <c r="B97" s="328">
        <f>IF(ISBLANK(Regressions!B107), " ", Regressions!B107)</f>
        <v>2000</v>
      </c>
      <c r="C97" s="333" t="str">
        <f>IF(ISBLANK(Regressions!C107), " ", Regressions!C107)</f>
        <v>Pre-primary</v>
      </c>
      <c r="D97" s="329">
        <f>IF(ISBLANK(Regressions!D107), " ", Regressions!D107)</f>
        <v>11663</v>
      </c>
      <c r="E97" s="207" t="e">
        <f>IF(ISNUMBER(Regressions!E107),ROUND(Regressions!E107, 1), NA())</f>
        <v>#N/A</v>
      </c>
      <c r="F97" s="330" t="e">
        <f>IF(ISNUMBER(Regressions!F107),ROUND(Regressions!F107, 1), NA())</f>
        <v>#N/A</v>
      </c>
      <c r="G97" s="229" t="e">
        <f>IF(ISNUMBER(Regressions!G107),ROUND(Regressions!G107, 1), NA())</f>
        <v>#N/A</v>
      </c>
      <c r="H97" s="331" t="e">
        <f>IF(ISNUMBER(Regressions!H107),ROUND(Regressions!H107, 1), NA())</f>
        <v>#N/A</v>
      </c>
      <c r="I97" s="230" t="e">
        <f>IF(ISNUMBER(Regressions!I107),ROUND(Regressions!I107, 1), NA())</f>
        <v>#N/A</v>
      </c>
      <c r="J97" s="332" t="e">
        <f>IF(ISNUMBER(Regressions!K107),ROUND(Regressions!K107, 1), NA())</f>
        <v>#N/A</v>
      </c>
      <c r="K97" s="330" t="e">
        <f>IF(ISNUMBER(Regressions!L107),ROUND(Regressions!L107, 1), NA())</f>
        <v>#N/A</v>
      </c>
      <c r="L97" s="231" t="e">
        <f>IF(ISNUMBER(Regressions!M107),ROUND(Regressions!M107, 1), NA())</f>
        <v>#N/A</v>
      </c>
      <c r="M97" s="331" t="e">
        <f>IF(ISNUMBER(Regressions!N107),ROUND(Regressions!N107, 1), NA())</f>
        <v>#N/A</v>
      </c>
      <c r="N97" s="230" t="e">
        <f>IF(ISNUMBER(Regressions!O107),ROUND(Regressions!O107, 1), NA())</f>
        <v>#N/A</v>
      </c>
      <c r="O97" s="332" t="e">
        <f>IF(ISNUMBER(Regressions!Q107),ROUND(Regressions!Q107, 1), NA())</f>
        <v>#N/A</v>
      </c>
      <c r="P97" s="330" t="e">
        <f>IF(ISNUMBER(Regressions!R107),ROUND(Regressions!R107, 1), NA())</f>
        <v>#N/A</v>
      </c>
      <c r="Q97" s="208" t="e">
        <f>IF(ISNUMBER(Regressions!S107),ROUND(Regressions!S107, 1), NA())</f>
        <v>#N/A</v>
      </c>
      <c r="R97" s="331" t="e">
        <f>IF(ISNUMBER(Regressions!T107),ROUND(Regressions!T107, 1), NA())</f>
        <v>#N/A</v>
      </c>
      <c r="S97" s="230" t="e">
        <f>IF(ISNUMBER(Regressions!U107),ROUND(Regressions!U107, 1), NA())</f>
        <v>#N/A</v>
      </c>
    </row>
    <row xmlns:x14ac="http://schemas.microsoft.com/office/spreadsheetml/2009/9/ac" r="98" x14ac:dyDescent="0.2">
      <c r="A98" s="327" t="str">
        <f>IF(ISBLANK(Regressions!A108), " ", Regressions!A108)</f>
        <v>Vanuatu</v>
      </c>
      <c r="B98" s="328">
        <f>IF(ISBLANK(Regressions!B108), " ", Regressions!B108)</f>
        <v>2001</v>
      </c>
      <c r="C98" s="333" t="str">
        <f>IF(ISBLANK(Regressions!C108), " ", Regressions!C108)</f>
        <v>Pre-primary</v>
      </c>
      <c r="D98" s="329">
        <f>IF(ISBLANK(Regressions!D108), " ", Regressions!D108)</f>
        <v>11686</v>
      </c>
      <c r="E98" s="207" t="e">
        <f>IF(ISNUMBER(Regressions!E108),ROUND(Regressions!E108, 1), NA())</f>
        <v>#N/A</v>
      </c>
      <c r="F98" s="330" t="e">
        <f>IF(ISNUMBER(Regressions!F108),ROUND(Regressions!F108, 1), NA())</f>
        <v>#N/A</v>
      </c>
      <c r="G98" s="229" t="e">
        <f>IF(ISNUMBER(Regressions!G108),ROUND(Regressions!G108, 1), NA())</f>
        <v>#N/A</v>
      </c>
      <c r="H98" s="331" t="e">
        <f>IF(ISNUMBER(Regressions!H108),ROUND(Regressions!H108, 1), NA())</f>
        <v>#N/A</v>
      </c>
      <c r="I98" s="230" t="e">
        <f>IF(ISNUMBER(Regressions!I108),ROUND(Regressions!I108, 1), NA())</f>
        <v>#N/A</v>
      </c>
      <c r="J98" s="332" t="e">
        <f>IF(ISNUMBER(Regressions!K108),ROUND(Regressions!K108, 1), NA())</f>
        <v>#N/A</v>
      </c>
      <c r="K98" s="330" t="e">
        <f>IF(ISNUMBER(Regressions!L108),ROUND(Regressions!L108, 1), NA())</f>
        <v>#N/A</v>
      </c>
      <c r="L98" s="231" t="e">
        <f>IF(ISNUMBER(Regressions!M108),ROUND(Regressions!M108, 1), NA())</f>
        <v>#N/A</v>
      </c>
      <c r="M98" s="331" t="e">
        <f>IF(ISNUMBER(Regressions!N108),ROUND(Regressions!N108, 1), NA())</f>
        <v>#N/A</v>
      </c>
      <c r="N98" s="230" t="e">
        <f>IF(ISNUMBER(Regressions!O108),ROUND(Regressions!O108, 1), NA())</f>
        <v>#N/A</v>
      </c>
      <c r="O98" s="332" t="e">
        <f>IF(ISNUMBER(Regressions!Q108),ROUND(Regressions!Q108, 1), NA())</f>
        <v>#N/A</v>
      </c>
      <c r="P98" s="330" t="e">
        <f>IF(ISNUMBER(Regressions!R108),ROUND(Regressions!R108, 1), NA())</f>
        <v>#N/A</v>
      </c>
      <c r="Q98" s="208" t="e">
        <f>IF(ISNUMBER(Regressions!S108),ROUND(Regressions!S108, 1), NA())</f>
        <v>#N/A</v>
      </c>
      <c r="R98" s="331" t="e">
        <f>IF(ISNUMBER(Regressions!T108),ROUND(Regressions!T108, 1), NA())</f>
        <v>#N/A</v>
      </c>
      <c r="S98" s="230" t="e">
        <f>IF(ISNUMBER(Regressions!U108),ROUND(Regressions!U108, 1), NA())</f>
        <v>#N/A</v>
      </c>
    </row>
    <row xmlns:x14ac="http://schemas.microsoft.com/office/spreadsheetml/2009/9/ac" r="99" x14ac:dyDescent="0.2">
      <c r="A99" s="327" t="str">
        <f>IF(ISBLANK(Regressions!A109), " ", Regressions!A109)</f>
        <v>Vanuatu</v>
      </c>
      <c r="B99" s="328">
        <f>IF(ISBLANK(Regressions!B109), " ", Regressions!B109)</f>
        <v>2002</v>
      </c>
      <c r="C99" s="333" t="str">
        <f>IF(ISBLANK(Regressions!C109), " ", Regressions!C109)</f>
        <v>Pre-primary</v>
      </c>
      <c r="D99" s="329">
        <f>IF(ISBLANK(Regressions!D109), " ", Regressions!D109)</f>
        <v>11724</v>
      </c>
      <c r="E99" s="207" t="e">
        <f>IF(ISNUMBER(Regressions!E109),ROUND(Regressions!E109, 1), NA())</f>
        <v>#N/A</v>
      </c>
      <c r="F99" s="330" t="e">
        <f>IF(ISNUMBER(Regressions!F109),ROUND(Regressions!F109, 1), NA())</f>
        <v>#N/A</v>
      </c>
      <c r="G99" s="229" t="e">
        <f>IF(ISNUMBER(Regressions!G109),ROUND(Regressions!G109, 1), NA())</f>
        <v>#N/A</v>
      </c>
      <c r="H99" s="331" t="e">
        <f>IF(ISNUMBER(Regressions!H109),ROUND(Regressions!H109, 1), NA())</f>
        <v>#N/A</v>
      </c>
      <c r="I99" s="230" t="e">
        <f>IF(ISNUMBER(Regressions!I109),ROUND(Regressions!I109, 1), NA())</f>
        <v>#N/A</v>
      </c>
      <c r="J99" s="332" t="e">
        <f>IF(ISNUMBER(Regressions!K109),ROUND(Regressions!K109, 1), NA())</f>
        <v>#N/A</v>
      </c>
      <c r="K99" s="330" t="e">
        <f>IF(ISNUMBER(Regressions!L109),ROUND(Regressions!L109, 1), NA())</f>
        <v>#N/A</v>
      </c>
      <c r="L99" s="231" t="e">
        <f>IF(ISNUMBER(Regressions!M109),ROUND(Regressions!M109, 1), NA())</f>
        <v>#N/A</v>
      </c>
      <c r="M99" s="331" t="e">
        <f>IF(ISNUMBER(Regressions!N109),ROUND(Regressions!N109, 1), NA())</f>
        <v>#N/A</v>
      </c>
      <c r="N99" s="230" t="e">
        <f>IF(ISNUMBER(Regressions!O109),ROUND(Regressions!O109, 1), NA())</f>
        <v>#N/A</v>
      </c>
      <c r="O99" s="332" t="e">
        <f>IF(ISNUMBER(Regressions!Q109),ROUND(Regressions!Q109, 1), NA())</f>
        <v>#N/A</v>
      </c>
      <c r="P99" s="330" t="e">
        <f>IF(ISNUMBER(Regressions!R109),ROUND(Regressions!R109, 1), NA())</f>
        <v>#N/A</v>
      </c>
      <c r="Q99" s="208" t="e">
        <f>IF(ISNUMBER(Regressions!S109),ROUND(Regressions!S109, 1), NA())</f>
        <v>#N/A</v>
      </c>
      <c r="R99" s="331" t="e">
        <f>IF(ISNUMBER(Regressions!T109),ROUND(Regressions!T109, 1), NA())</f>
        <v>#N/A</v>
      </c>
      <c r="S99" s="230" t="e">
        <f>IF(ISNUMBER(Regressions!U109),ROUND(Regressions!U109, 1), NA())</f>
        <v>#N/A</v>
      </c>
    </row>
    <row xmlns:x14ac="http://schemas.microsoft.com/office/spreadsheetml/2009/9/ac" r="100" x14ac:dyDescent="0.2">
      <c r="A100" s="327" t="str">
        <f>IF(ISBLANK(Regressions!A110), " ", Regressions!A110)</f>
        <v>Vanuatu</v>
      </c>
      <c r="B100" s="328">
        <f>IF(ISBLANK(Regressions!B110), " ", Regressions!B110)</f>
        <v>2003</v>
      </c>
      <c r="C100" s="333" t="str">
        <f>IF(ISBLANK(Regressions!C110), " ", Regressions!C110)</f>
        <v>Pre-primary</v>
      </c>
      <c r="D100" s="329">
        <f>IF(ISBLANK(Regressions!D110), " ", Regressions!D110)</f>
        <v>11787</v>
      </c>
      <c r="E100" s="207" t="e">
        <f>IF(ISNUMBER(Regressions!E110),ROUND(Regressions!E110, 1), NA())</f>
        <v>#N/A</v>
      </c>
      <c r="F100" s="330" t="e">
        <f>IF(ISNUMBER(Regressions!F110),ROUND(Regressions!F110, 1), NA())</f>
        <v>#N/A</v>
      </c>
      <c r="G100" s="229" t="e">
        <f>IF(ISNUMBER(Regressions!G110),ROUND(Regressions!G110, 1), NA())</f>
        <v>#N/A</v>
      </c>
      <c r="H100" s="331" t="e">
        <f>IF(ISNUMBER(Regressions!H110),ROUND(Regressions!H110, 1), NA())</f>
        <v>#N/A</v>
      </c>
      <c r="I100" s="230" t="e">
        <f>IF(ISNUMBER(Regressions!I110),ROUND(Regressions!I110, 1), NA())</f>
        <v>#N/A</v>
      </c>
      <c r="J100" s="332" t="e">
        <f>IF(ISNUMBER(Regressions!K110),ROUND(Regressions!K110, 1), NA())</f>
        <v>#N/A</v>
      </c>
      <c r="K100" s="330" t="e">
        <f>IF(ISNUMBER(Regressions!L110),ROUND(Regressions!L110, 1), NA())</f>
        <v>#N/A</v>
      </c>
      <c r="L100" s="231" t="e">
        <f>IF(ISNUMBER(Regressions!M110),ROUND(Regressions!M110, 1), NA())</f>
        <v>#N/A</v>
      </c>
      <c r="M100" s="331" t="e">
        <f>IF(ISNUMBER(Regressions!N110),ROUND(Regressions!N110, 1), NA())</f>
        <v>#N/A</v>
      </c>
      <c r="N100" s="230" t="e">
        <f>IF(ISNUMBER(Regressions!O110),ROUND(Regressions!O110, 1), NA())</f>
        <v>#N/A</v>
      </c>
      <c r="O100" s="332" t="e">
        <f>IF(ISNUMBER(Regressions!Q110),ROUND(Regressions!Q110, 1), NA())</f>
        <v>#N/A</v>
      </c>
      <c r="P100" s="330" t="e">
        <f>IF(ISNUMBER(Regressions!R110),ROUND(Regressions!R110, 1), NA())</f>
        <v>#N/A</v>
      </c>
      <c r="Q100" s="208" t="e">
        <f>IF(ISNUMBER(Regressions!S110),ROUND(Regressions!S110, 1), NA())</f>
        <v>#N/A</v>
      </c>
      <c r="R100" s="331" t="e">
        <f>IF(ISNUMBER(Regressions!T110),ROUND(Regressions!T110, 1), NA())</f>
        <v>#N/A</v>
      </c>
      <c r="S100" s="230" t="e">
        <f>IF(ISNUMBER(Regressions!U110),ROUND(Regressions!U110, 1), NA())</f>
        <v>#N/A</v>
      </c>
    </row>
    <row xmlns:x14ac="http://schemas.microsoft.com/office/spreadsheetml/2009/9/ac" r="101" x14ac:dyDescent="0.2">
      <c r="A101" s="327" t="str">
        <f>IF(ISBLANK(Regressions!A111), " ", Regressions!A111)</f>
        <v>Vanuatu</v>
      </c>
      <c r="B101" s="328">
        <f>IF(ISBLANK(Regressions!B111), " ", Regressions!B111)</f>
        <v>2004</v>
      </c>
      <c r="C101" s="333" t="str">
        <f>IF(ISBLANK(Regressions!C111), " ", Regressions!C111)</f>
        <v>Pre-primary</v>
      </c>
      <c r="D101" s="329">
        <f>IF(ISBLANK(Regressions!D111), " ", Regressions!D111)</f>
        <v>11837</v>
      </c>
      <c r="E101" s="207" t="e">
        <f>IF(ISNUMBER(Regressions!E111),ROUND(Regressions!E111, 1), NA())</f>
        <v>#N/A</v>
      </c>
      <c r="F101" s="330" t="e">
        <f>IF(ISNUMBER(Regressions!F111),ROUND(Regressions!F111, 1), NA())</f>
        <v>#N/A</v>
      </c>
      <c r="G101" s="229" t="e">
        <f>IF(ISNUMBER(Regressions!G111),ROUND(Regressions!G111, 1), NA())</f>
        <v>#N/A</v>
      </c>
      <c r="H101" s="331" t="e">
        <f>IF(ISNUMBER(Regressions!H111),ROUND(Regressions!H111, 1), NA())</f>
        <v>#N/A</v>
      </c>
      <c r="I101" s="230" t="e">
        <f>IF(ISNUMBER(Regressions!I111),ROUND(Regressions!I111, 1), NA())</f>
        <v>#N/A</v>
      </c>
      <c r="J101" s="332" t="e">
        <f>IF(ISNUMBER(Regressions!K111),ROUND(Regressions!K111, 1), NA())</f>
        <v>#N/A</v>
      </c>
      <c r="K101" s="330" t="e">
        <f>IF(ISNUMBER(Regressions!L111),ROUND(Regressions!L111, 1), NA())</f>
        <v>#N/A</v>
      </c>
      <c r="L101" s="231" t="e">
        <f>IF(ISNUMBER(Regressions!M111),ROUND(Regressions!M111, 1), NA())</f>
        <v>#N/A</v>
      </c>
      <c r="M101" s="331" t="e">
        <f>IF(ISNUMBER(Regressions!N111),ROUND(Regressions!N111, 1), NA())</f>
        <v>#N/A</v>
      </c>
      <c r="N101" s="230" t="e">
        <f>IF(ISNUMBER(Regressions!O111),ROUND(Regressions!O111, 1), NA())</f>
        <v>#N/A</v>
      </c>
      <c r="O101" s="332" t="e">
        <f>IF(ISNUMBER(Regressions!Q111),ROUND(Regressions!Q111, 1), NA())</f>
        <v>#N/A</v>
      </c>
      <c r="P101" s="330" t="e">
        <f>IF(ISNUMBER(Regressions!R111),ROUND(Regressions!R111, 1), NA())</f>
        <v>#N/A</v>
      </c>
      <c r="Q101" s="208" t="e">
        <f>IF(ISNUMBER(Regressions!S111),ROUND(Regressions!S111, 1), NA())</f>
        <v>#N/A</v>
      </c>
      <c r="R101" s="331" t="e">
        <f>IF(ISNUMBER(Regressions!T111),ROUND(Regressions!T111, 1), NA())</f>
        <v>#N/A</v>
      </c>
      <c r="S101" s="230" t="e">
        <f>IF(ISNUMBER(Regressions!U111),ROUND(Regressions!U111, 1), NA())</f>
        <v>#N/A</v>
      </c>
    </row>
    <row xmlns:x14ac="http://schemas.microsoft.com/office/spreadsheetml/2009/9/ac" r="102" x14ac:dyDescent="0.2">
      <c r="A102" s="327" t="str">
        <f>IF(ISBLANK(Regressions!A112), " ", Regressions!A112)</f>
        <v>Vanuatu</v>
      </c>
      <c r="B102" s="328">
        <f>IF(ISBLANK(Regressions!B112), " ", Regressions!B112)</f>
        <v>2005</v>
      </c>
      <c r="C102" s="333" t="str">
        <f>IF(ISBLANK(Regressions!C112), " ", Regressions!C112)</f>
        <v>Pre-primary</v>
      </c>
      <c r="D102" s="329">
        <f>IF(ISBLANK(Regressions!D112), " ", Regressions!D112)</f>
        <v>11979</v>
      </c>
      <c r="E102" s="207" t="e">
        <f>IF(ISNUMBER(Regressions!E112),ROUND(Regressions!E112, 1), NA())</f>
        <v>#N/A</v>
      </c>
      <c r="F102" s="330" t="e">
        <f>IF(ISNUMBER(Regressions!F112),ROUND(Regressions!F112, 1), NA())</f>
        <v>#N/A</v>
      </c>
      <c r="G102" s="229" t="e">
        <f>IF(ISNUMBER(Regressions!G112),ROUND(Regressions!G112, 1), NA())</f>
        <v>#N/A</v>
      </c>
      <c r="H102" s="331" t="e">
        <f>IF(ISNUMBER(Regressions!H112),ROUND(Regressions!H112, 1), NA())</f>
        <v>#N/A</v>
      </c>
      <c r="I102" s="230" t="e">
        <f>IF(ISNUMBER(Regressions!I112),ROUND(Regressions!I112, 1), NA())</f>
        <v>#N/A</v>
      </c>
      <c r="J102" s="332" t="e">
        <f>IF(ISNUMBER(Regressions!K112),ROUND(Regressions!K112, 1), NA())</f>
        <v>#N/A</v>
      </c>
      <c r="K102" s="330" t="e">
        <f>IF(ISNUMBER(Regressions!L112),ROUND(Regressions!L112, 1), NA())</f>
        <v>#N/A</v>
      </c>
      <c r="L102" s="231" t="e">
        <f>IF(ISNUMBER(Regressions!M112),ROUND(Regressions!M112, 1), NA())</f>
        <v>#N/A</v>
      </c>
      <c r="M102" s="331" t="e">
        <f>IF(ISNUMBER(Regressions!N112),ROUND(Regressions!N112, 1), NA())</f>
        <v>#N/A</v>
      </c>
      <c r="N102" s="230" t="e">
        <f>IF(ISNUMBER(Regressions!O112),ROUND(Regressions!O112, 1), NA())</f>
        <v>#N/A</v>
      </c>
      <c r="O102" s="332" t="e">
        <f>IF(ISNUMBER(Regressions!Q112),ROUND(Regressions!Q112, 1), NA())</f>
        <v>#N/A</v>
      </c>
      <c r="P102" s="330" t="e">
        <f>IF(ISNUMBER(Regressions!R112),ROUND(Regressions!R112, 1), NA())</f>
        <v>#N/A</v>
      </c>
      <c r="Q102" s="208" t="e">
        <f>IF(ISNUMBER(Regressions!S112),ROUND(Regressions!S112, 1), NA())</f>
        <v>#N/A</v>
      </c>
      <c r="R102" s="331" t="e">
        <f>IF(ISNUMBER(Regressions!T112),ROUND(Regressions!T112, 1), NA())</f>
        <v>#N/A</v>
      </c>
      <c r="S102" s="230" t="e">
        <f>IF(ISNUMBER(Regressions!U112),ROUND(Regressions!U112, 1), NA())</f>
        <v>#N/A</v>
      </c>
    </row>
    <row xmlns:x14ac="http://schemas.microsoft.com/office/spreadsheetml/2009/9/ac" r="103" x14ac:dyDescent="0.2">
      <c r="A103" s="327" t="str">
        <f>IF(ISBLANK(Regressions!A113), " ", Regressions!A113)</f>
        <v>Vanuatu</v>
      </c>
      <c r="B103" s="328">
        <f>IF(ISBLANK(Regressions!B113), " ", Regressions!B113)</f>
        <v>2006</v>
      </c>
      <c r="C103" s="333" t="str">
        <f>IF(ISBLANK(Regressions!C113), " ", Regressions!C113)</f>
        <v>Pre-primary</v>
      </c>
      <c r="D103" s="329">
        <f>IF(ISBLANK(Regressions!D113), " ", Regressions!D113)</f>
        <v>12240</v>
      </c>
      <c r="E103" s="207" t="e">
        <f>IF(ISNUMBER(Regressions!E113),ROUND(Regressions!E113, 1), NA())</f>
        <v>#N/A</v>
      </c>
      <c r="F103" s="330" t="e">
        <f>IF(ISNUMBER(Regressions!F113),ROUND(Regressions!F113, 1), NA())</f>
        <v>#N/A</v>
      </c>
      <c r="G103" s="229" t="e">
        <f>IF(ISNUMBER(Regressions!G113),ROUND(Regressions!G113, 1), NA())</f>
        <v>#N/A</v>
      </c>
      <c r="H103" s="331" t="e">
        <f>IF(ISNUMBER(Regressions!H113),ROUND(Regressions!H113, 1), NA())</f>
        <v>#N/A</v>
      </c>
      <c r="I103" s="230" t="e">
        <f>IF(ISNUMBER(Regressions!I113),ROUND(Regressions!I113, 1), NA())</f>
        <v>#N/A</v>
      </c>
      <c r="J103" s="332" t="e">
        <f>IF(ISNUMBER(Regressions!K113),ROUND(Regressions!K113, 1), NA())</f>
        <v>#N/A</v>
      </c>
      <c r="K103" s="330" t="e">
        <f>IF(ISNUMBER(Regressions!L113),ROUND(Regressions!L113, 1), NA())</f>
        <v>#N/A</v>
      </c>
      <c r="L103" s="231" t="e">
        <f>IF(ISNUMBER(Regressions!M113),ROUND(Regressions!M113, 1), NA())</f>
        <v>#N/A</v>
      </c>
      <c r="M103" s="331" t="e">
        <f>IF(ISNUMBER(Regressions!N113),ROUND(Regressions!N113, 1), NA())</f>
        <v>#N/A</v>
      </c>
      <c r="N103" s="230" t="e">
        <f>IF(ISNUMBER(Regressions!O113),ROUND(Regressions!O113, 1), NA())</f>
        <v>#N/A</v>
      </c>
      <c r="O103" s="332" t="e">
        <f>IF(ISNUMBER(Regressions!Q113),ROUND(Regressions!Q113, 1), NA())</f>
        <v>#N/A</v>
      </c>
      <c r="P103" s="330" t="e">
        <f>IF(ISNUMBER(Regressions!R113),ROUND(Regressions!R113, 1), NA())</f>
        <v>#N/A</v>
      </c>
      <c r="Q103" s="208" t="e">
        <f>IF(ISNUMBER(Regressions!S113),ROUND(Regressions!S113, 1), NA())</f>
        <v>#N/A</v>
      </c>
      <c r="R103" s="331" t="e">
        <f>IF(ISNUMBER(Regressions!T113),ROUND(Regressions!T113, 1), NA())</f>
        <v>#N/A</v>
      </c>
      <c r="S103" s="230" t="e">
        <f>IF(ISNUMBER(Regressions!U113),ROUND(Regressions!U113, 1), NA())</f>
        <v>#N/A</v>
      </c>
    </row>
    <row xmlns:x14ac="http://schemas.microsoft.com/office/spreadsheetml/2009/9/ac" r="104" x14ac:dyDescent="0.2">
      <c r="A104" s="327" t="str">
        <f>IF(ISBLANK(Regressions!A114), " ", Regressions!A114)</f>
        <v>Vanuatu</v>
      </c>
      <c r="B104" s="328">
        <f>IF(ISBLANK(Regressions!B114), " ", Regressions!B114)</f>
        <v>2007</v>
      </c>
      <c r="C104" s="333" t="str">
        <f>IF(ISBLANK(Regressions!C114), " ", Regressions!C114)</f>
        <v>Pre-primary</v>
      </c>
      <c r="D104" s="329">
        <f>IF(ISBLANK(Regressions!D114), " ", Regressions!D114)</f>
        <v>12450</v>
      </c>
      <c r="E104" s="207" t="e">
        <f>IF(ISNUMBER(Regressions!E114),ROUND(Regressions!E114, 1), NA())</f>
        <v>#N/A</v>
      </c>
      <c r="F104" s="330" t="e">
        <f>IF(ISNUMBER(Regressions!F114),ROUND(Regressions!F114, 1), NA())</f>
        <v>#N/A</v>
      </c>
      <c r="G104" s="229" t="e">
        <f>IF(ISNUMBER(Regressions!G114),ROUND(Regressions!G114, 1), NA())</f>
        <v>#N/A</v>
      </c>
      <c r="H104" s="331" t="e">
        <f>IF(ISNUMBER(Regressions!H114),ROUND(Regressions!H114, 1), NA())</f>
        <v>#N/A</v>
      </c>
      <c r="I104" s="230" t="e">
        <f>IF(ISNUMBER(Regressions!I114),ROUND(Regressions!I114, 1), NA())</f>
        <v>#N/A</v>
      </c>
      <c r="J104" s="332" t="e">
        <f>IF(ISNUMBER(Regressions!K114),ROUND(Regressions!K114, 1), NA())</f>
        <v>#N/A</v>
      </c>
      <c r="K104" s="330" t="e">
        <f>IF(ISNUMBER(Regressions!L114),ROUND(Regressions!L114, 1), NA())</f>
        <v>#N/A</v>
      </c>
      <c r="L104" s="231" t="e">
        <f>IF(ISNUMBER(Regressions!M114),ROUND(Regressions!M114, 1), NA())</f>
        <v>#N/A</v>
      </c>
      <c r="M104" s="331" t="e">
        <f>IF(ISNUMBER(Regressions!N114),ROUND(Regressions!N114, 1), NA())</f>
        <v>#N/A</v>
      </c>
      <c r="N104" s="230" t="e">
        <f>IF(ISNUMBER(Regressions!O114),ROUND(Regressions!O114, 1), NA())</f>
        <v>#N/A</v>
      </c>
      <c r="O104" s="332" t="e">
        <f>IF(ISNUMBER(Regressions!Q114),ROUND(Regressions!Q114, 1), NA())</f>
        <v>#N/A</v>
      </c>
      <c r="P104" s="330" t="e">
        <f>IF(ISNUMBER(Regressions!R114),ROUND(Regressions!R114, 1), NA())</f>
        <v>#N/A</v>
      </c>
      <c r="Q104" s="208" t="e">
        <f>IF(ISNUMBER(Regressions!S114),ROUND(Regressions!S114, 1), NA())</f>
        <v>#N/A</v>
      </c>
      <c r="R104" s="331" t="e">
        <f>IF(ISNUMBER(Regressions!T114),ROUND(Regressions!T114, 1), NA())</f>
        <v>#N/A</v>
      </c>
      <c r="S104" s="230" t="e">
        <f>IF(ISNUMBER(Regressions!U114),ROUND(Regressions!U114, 1), NA())</f>
        <v>#N/A</v>
      </c>
    </row>
    <row xmlns:x14ac="http://schemas.microsoft.com/office/spreadsheetml/2009/9/ac" r="105" x14ac:dyDescent="0.2">
      <c r="A105" s="327" t="str">
        <f>IF(ISBLANK(Regressions!A115), " ", Regressions!A115)</f>
        <v>Vanuatu</v>
      </c>
      <c r="B105" s="328">
        <f>IF(ISBLANK(Regressions!B115), " ", Regressions!B115)</f>
        <v>2008</v>
      </c>
      <c r="C105" s="333" t="str">
        <f>IF(ISBLANK(Regressions!C115), " ", Regressions!C115)</f>
        <v>Pre-primary</v>
      </c>
      <c r="D105" s="329">
        <f>IF(ISBLANK(Regressions!D115), " ", Regressions!D115)</f>
        <v>12615</v>
      </c>
      <c r="E105" s="207" t="e">
        <f>IF(ISNUMBER(Regressions!E115),ROUND(Regressions!E115, 1), NA())</f>
        <v>#N/A</v>
      </c>
      <c r="F105" s="330" t="e">
        <f>IF(ISNUMBER(Regressions!F115),ROUND(Regressions!F115, 1), NA())</f>
        <v>#N/A</v>
      </c>
      <c r="G105" s="229" t="e">
        <f>IF(ISNUMBER(Regressions!G115),ROUND(Regressions!G115, 1), NA())</f>
        <v>#N/A</v>
      </c>
      <c r="H105" s="331" t="e">
        <f>IF(ISNUMBER(Regressions!H115),ROUND(Regressions!H115, 1), NA())</f>
        <v>#N/A</v>
      </c>
      <c r="I105" s="230" t="e">
        <f>IF(ISNUMBER(Regressions!I115),ROUND(Regressions!I115, 1), NA())</f>
        <v>#N/A</v>
      </c>
      <c r="J105" s="332" t="e">
        <f>IF(ISNUMBER(Regressions!K115),ROUND(Regressions!K115, 1), NA())</f>
        <v>#N/A</v>
      </c>
      <c r="K105" s="330" t="e">
        <f>IF(ISNUMBER(Regressions!L115),ROUND(Regressions!L115, 1), NA())</f>
        <v>#N/A</v>
      </c>
      <c r="L105" s="231" t="e">
        <f>IF(ISNUMBER(Regressions!M115),ROUND(Regressions!M115, 1), NA())</f>
        <v>#N/A</v>
      </c>
      <c r="M105" s="331" t="e">
        <f>IF(ISNUMBER(Regressions!N115),ROUND(Regressions!N115, 1), NA())</f>
        <v>#N/A</v>
      </c>
      <c r="N105" s="230" t="e">
        <f>IF(ISNUMBER(Regressions!O115),ROUND(Regressions!O115, 1), NA())</f>
        <v>#N/A</v>
      </c>
      <c r="O105" s="332" t="e">
        <f>IF(ISNUMBER(Regressions!Q115),ROUND(Regressions!Q115, 1), NA())</f>
        <v>#N/A</v>
      </c>
      <c r="P105" s="330" t="e">
        <f>IF(ISNUMBER(Regressions!R115),ROUND(Regressions!R115, 1), NA())</f>
        <v>#N/A</v>
      </c>
      <c r="Q105" s="208" t="e">
        <f>IF(ISNUMBER(Regressions!S115),ROUND(Regressions!S115, 1), NA())</f>
        <v>#N/A</v>
      </c>
      <c r="R105" s="331" t="e">
        <f>IF(ISNUMBER(Regressions!T115),ROUND(Regressions!T115, 1), NA())</f>
        <v>#N/A</v>
      </c>
      <c r="S105" s="230" t="e">
        <f>IF(ISNUMBER(Regressions!U115),ROUND(Regressions!U115, 1), NA())</f>
        <v>#N/A</v>
      </c>
    </row>
    <row xmlns:x14ac="http://schemas.microsoft.com/office/spreadsheetml/2009/9/ac" r="106" x14ac:dyDescent="0.2">
      <c r="A106" s="327" t="str">
        <f>IF(ISBLANK(Regressions!A116), " ", Regressions!A116)</f>
        <v>Vanuatu</v>
      </c>
      <c r="B106" s="328">
        <f>IF(ISBLANK(Regressions!B116), " ", Regressions!B116)</f>
        <v>2009</v>
      </c>
      <c r="C106" s="333" t="str">
        <f>IF(ISBLANK(Regressions!C116), " ", Regressions!C116)</f>
        <v>Pre-primary</v>
      </c>
      <c r="D106" s="329">
        <f>IF(ISBLANK(Regressions!D116), " ", Regressions!D116)</f>
        <v>12803</v>
      </c>
      <c r="E106" s="207" t="e">
        <f>IF(ISNUMBER(Regressions!E116),ROUND(Regressions!E116, 1), NA())</f>
        <v>#N/A</v>
      </c>
      <c r="F106" s="330" t="e">
        <f>IF(ISNUMBER(Regressions!F116),ROUND(Regressions!F116, 1), NA())</f>
        <v>#N/A</v>
      </c>
      <c r="G106" s="229" t="e">
        <f>IF(ISNUMBER(Regressions!G116),ROUND(Regressions!G116, 1), NA())</f>
        <v>#N/A</v>
      </c>
      <c r="H106" s="331" t="e">
        <f>IF(ISNUMBER(Regressions!H116),ROUND(Regressions!H116, 1), NA())</f>
        <v>#N/A</v>
      </c>
      <c r="I106" s="230" t="e">
        <f>IF(ISNUMBER(Regressions!I116),ROUND(Regressions!I116, 1), NA())</f>
        <v>#N/A</v>
      </c>
      <c r="J106" s="332" t="e">
        <f>IF(ISNUMBER(Regressions!K116),ROUND(Regressions!K116, 1), NA())</f>
        <v>#N/A</v>
      </c>
      <c r="K106" s="330" t="e">
        <f>IF(ISNUMBER(Regressions!L116),ROUND(Regressions!L116, 1), NA())</f>
        <v>#N/A</v>
      </c>
      <c r="L106" s="231" t="e">
        <f>IF(ISNUMBER(Regressions!M116),ROUND(Regressions!M116, 1), NA())</f>
        <v>#N/A</v>
      </c>
      <c r="M106" s="331" t="e">
        <f>IF(ISNUMBER(Regressions!N116),ROUND(Regressions!N116, 1), NA())</f>
        <v>#N/A</v>
      </c>
      <c r="N106" s="230" t="e">
        <f>IF(ISNUMBER(Regressions!O116),ROUND(Regressions!O116, 1), NA())</f>
        <v>#N/A</v>
      </c>
      <c r="O106" s="332" t="e">
        <f>IF(ISNUMBER(Regressions!Q116),ROUND(Regressions!Q116, 1), NA())</f>
        <v>#N/A</v>
      </c>
      <c r="P106" s="330" t="e">
        <f>IF(ISNUMBER(Regressions!R116),ROUND(Regressions!R116, 1), NA())</f>
        <v>#N/A</v>
      </c>
      <c r="Q106" s="208" t="e">
        <f>IF(ISNUMBER(Regressions!S116),ROUND(Regressions!S116, 1), NA())</f>
        <v>#N/A</v>
      </c>
      <c r="R106" s="331" t="e">
        <f>IF(ISNUMBER(Regressions!T116),ROUND(Regressions!T116, 1), NA())</f>
        <v>#N/A</v>
      </c>
      <c r="S106" s="230" t="e">
        <f>IF(ISNUMBER(Regressions!U116),ROUND(Regressions!U116, 1), NA())</f>
        <v>#N/A</v>
      </c>
    </row>
    <row xmlns:x14ac="http://schemas.microsoft.com/office/spreadsheetml/2009/9/ac" r="107" x14ac:dyDescent="0.2">
      <c r="A107" s="327" t="str">
        <f>IF(ISBLANK(Regressions!A117), " ", Regressions!A117)</f>
        <v>Vanuatu</v>
      </c>
      <c r="B107" s="328">
        <f>IF(ISBLANK(Regressions!B117), " ", Regressions!B117)</f>
        <v>2010</v>
      </c>
      <c r="C107" s="333" t="str">
        <f>IF(ISBLANK(Regressions!C117), " ", Regressions!C117)</f>
        <v>Pre-primary</v>
      </c>
      <c r="D107" s="329">
        <f>IF(ISBLANK(Regressions!D117), " ", Regressions!D117)</f>
        <v>12991</v>
      </c>
      <c r="E107" s="207" t="e">
        <f>IF(ISNUMBER(Regressions!E117),ROUND(Regressions!E117, 1), NA())</f>
        <v>#N/A</v>
      </c>
      <c r="F107" s="330" t="e">
        <f>IF(ISNUMBER(Regressions!F117),ROUND(Regressions!F117, 1), NA())</f>
        <v>#N/A</v>
      </c>
      <c r="G107" s="229" t="e">
        <f>IF(ISNUMBER(Regressions!G117),ROUND(Regressions!G117, 1), NA())</f>
        <v>#N/A</v>
      </c>
      <c r="H107" s="331" t="e">
        <f>IF(ISNUMBER(Regressions!H117),ROUND(Regressions!H117, 1), NA())</f>
        <v>#N/A</v>
      </c>
      <c r="I107" s="230" t="e">
        <f>IF(ISNUMBER(Regressions!I117),ROUND(Regressions!I117, 1), NA())</f>
        <v>#N/A</v>
      </c>
      <c r="J107" s="332" t="e">
        <f>IF(ISNUMBER(Regressions!K117),ROUND(Regressions!K117, 1), NA())</f>
        <v>#N/A</v>
      </c>
      <c r="K107" s="330" t="e">
        <f>IF(ISNUMBER(Regressions!L117),ROUND(Regressions!L117, 1), NA())</f>
        <v>#N/A</v>
      </c>
      <c r="L107" s="231" t="e">
        <f>IF(ISNUMBER(Regressions!M117),ROUND(Regressions!M117, 1), NA())</f>
        <v>#N/A</v>
      </c>
      <c r="M107" s="331" t="e">
        <f>IF(ISNUMBER(Regressions!N117),ROUND(Regressions!N117, 1), NA())</f>
        <v>#N/A</v>
      </c>
      <c r="N107" s="230" t="e">
        <f>IF(ISNUMBER(Regressions!O117),ROUND(Regressions!O117, 1), NA())</f>
        <v>#N/A</v>
      </c>
      <c r="O107" s="332" t="e">
        <f>IF(ISNUMBER(Regressions!Q117),ROUND(Regressions!Q117, 1), NA())</f>
        <v>#N/A</v>
      </c>
      <c r="P107" s="330" t="e">
        <f>IF(ISNUMBER(Regressions!R117),ROUND(Regressions!R117, 1), NA())</f>
        <v>#N/A</v>
      </c>
      <c r="Q107" s="208" t="e">
        <f>IF(ISNUMBER(Regressions!S117),ROUND(Regressions!S117, 1), NA())</f>
        <v>#N/A</v>
      </c>
      <c r="R107" s="331" t="e">
        <f>IF(ISNUMBER(Regressions!T117),ROUND(Regressions!T117, 1), NA())</f>
        <v>#N/A</v>
      </c>
      <c r="S107" s="230" t="e">
        <f>IF(ISNUMBER(Regressions!U117),ROUND(Regressions!U117, 1), NA())</f>
        <v>#N/A</v>
      </c>
    </row>
    <row xmlns:x14ac="http://schemas.microsoft.com/office/spreadsheetml/2009/9/ac" r="108" x14ac:dyDescent="0.2">
      <c r="A108" s="327" t="str">
        <f>IF(ISBLANK(Regressions!A118), " ", Regressions!A118)</f>
        <v>Vanuatu</v>
      </c>
      <c r="B108" s="328">
        <f>IF(ISBLANK(Regressions!B118), " ", Regressions!B118)</f>
        <v>2011</v>
      </c>
      <c r="C108" s="333" t="str">
        <f>IF(ISBLANK(Regressions!C118), " ", Regressions!C118)</f>
        <v>Pre-primary</v>
      </c>
      <c r="D108" s="329">
        <f>IF(ISBLANK(Regressions!D118), " ", Regressions!D118)</f>
        <v>13418</v>
      </c>
      <c r="E108" s="207" t="e">
        <f>IF(ISNUMBER(Regressions!E118),ROUND(Regressions!E118, 1), NA())</f>
        <v>#N/A</v>
      </c>
      <c r="F108" s="330" t="e">
        <f>IF(ISNUMBER(Regressions!F118),ROUND(Regressions!F118, 1), NA())</f>
        <v>#N/A</v>
      </c>
      <c r="G108" s="229" t="e">
        <f>IF(ISNUMBER(Regressions!G118),ROUND(Regressions!G118, 1), NA())</f>
        <v>#N/A</v>
      </c>
      <c r="H108" s="331" t="e">
        <f>IF(ISNUMBER(Regressions!H118),ROUND(Regressions!H118, 1), NA())</f>
        <v>#N/A</v>
      </c>
      <c r="I108" s="230" t="e">
        <f>IF(ISNUMBER(Regressions!I118),ROUND(Regressions!I118, 1), NA())</f>
        <v>#N/A</v>
      </c>
      <c r="J108" s="332" t="e">
        <f>IF(ISNUMBER(Regressions!K118),ROUND(Regressions!K118, 1), NA())</f>
        <v>#N/A</v>
      </c>
      <c r="K108" s="330" t="e">
        <f>IF(ISNUMBER(Regressions!L118),ROUND(Regressions!L118, 1), NA())</f>
        <v>#N/A</v>
      </c>
      <c r="L108" s="231" t="e">
        <f>IF(ISNUMBER(Regressions!M118),ROUND(Regressions!M118, 1), NA())</f>
        <v>#N/A</v>
      </c>
      <c r="M108" s="331" t="e">
        <f>IF(ISNUMBER(Regressions!N118),ROUND(Regressions!N118, 1), NA())</f>
        <v>#N/A</v>
      </c>
      <c r="N108" s="230" t="e">
        <f>IF(ISNUMBER(Regressions!O118),ROUND(Regressions!O118, 1), NA())</f>
        <v>#N/A</v>
      </c>
      <c r="O108" s="332" t="e">
        <f>IF(ISNUMBER(Regressions!Q118),ROUND(Regressions!Q118, 1), NA())</f>
        <v>#N/A</v>
      </c>
      <c r="P108" s="330" t="e">
        <f>IF(ISNUMBER(Regressions!R118),ROUND(Regressions!R118, 1), NA())</f>
        <v>#N/A</v>
      </c>
      <c r="Q108" s="208" t="e">
        <f>IF(ISNUMBER(Regressions!S118),ROUND(Regressions!S118, 1), NA())</f>
        <v>#N/A</v>
      </c>
      <c r="R108" s="331" t="e">
        <f>IF(ISNUMBER(Regressions!T118),ROUND(Regressions!T118, 1), NA())</f>
        <v>#N/A</v>
      </c>
      <c r="S108" s="230" t="e">
        <f>IF(ISNUMBER(Regressions!U118),ROUND(Regressions!U118, 1), NA())</f>
        <v>#N/A</v>
      </c>
    </row>
    <row xmlns:x14ac="http://schemas.microsoft.com/office/spreadsheetml/2009/9/ac" r="109" x14ac:dyDescent="0.2">
      <c r="A109" s="327" t="str">
        <f>IF(ISBLANK(Regressions!A119), " ", Regressions!A119)</f>
        <v>Vanuatu</v>
      </c>
      <c r="B109" s="328">
        <f>IF(ISBLANK(Regressions!B119), " ", Regressions!B119)</f>
        <v>2012</v>
      </c>
      <c r="C109" s="333" t="str">
        <f>IF(ISBLANK(Regressions!C119), " ", Regressions!C119)</f>
        <v>Pre-primary</v>
      </c>
      <c r="D109" s="329">
        <f>IF(ISBLANK(Regressions!D119), " ", Regressions!D119)</f>
        <v>13985</v>
      </c>
      <c r="E109" s="207" t="e">
        <f>IF(ISNUMBER(Regressions!E119),ROUND(Regressions!E119, 1), NA())</f>
        <v>#N/A</v>
      </c>
      <c r="F109" s="330" t="e">
        <f>IF(ISNUMBER(Regressions!F119),ROUND(Regressions!F119, 1), NA())</f>
        <v>#N/A</v>
      </c>
      <c r="G109" s="229" t="e">
        <f>IF(ISNUMBER(Regressions!G119),ROUND(Regressions!G119, 1), NA())</f>
        <v>#N/A</v>
      </c>
      <c r="H109" s="331" t="e">
        <f>IF(ISNUMBER(Regressions!H119),ROUND(Regressions!H119, 1), NA())</f>
        <v>#N/A</v>
      </c>
      <c r="I109" s="230" t="e">
        <f>IF(ISNUMBER(Regressions!I119),ROUND(Regressions!I119, 1), NA())</f>
        <v>#N/A</v>
      </c>
      <c r="J109" s="332" t="e">
        <f>IF(ISNUMBER(Regressions!K119),ROUND(Regressions!K119, 1), NA())</f>
        <v>#N/A</v>
      </c>
      <c r="K109" s="330" t="e">
        <f>IF(ISNUMBER(Regressions!L119),ROUND(Regressions!L119, 1), NA())</f>
        <v>#N/A</v>
      </c>
      <c r="L109" s="231" t="e">
        <f>IF(ISNUMBER(Regressions!M119),ROUND(Regressions!M119, 1), NA())</f>
        <v>#N/A</v>
      </c>
      <c r="M109" s="331" t="e">
        <f>IF(ISNUMBER(Regressions!N119),ROUND(Regressions!N119, 1), NA())</f>
        <v>#N/A</v>
      </c>
      <c r="N109" s="230" t="e">
        <f>IF(ISNUMBER(Regressions!O119),ROUND(Regressions!O119, 1), NA())</f>
        <v>#N/A</v>
      </c>
      <c r="O109" s="332" t="e">
        <f>IF(ISNUMBER(Regressions!Q119),ROUND(Regressions!Q119, 1), NA())</f>
        <v>#N/A</v>
      </c>
      <c r="P109" s="330" t="e">
        <f>IF(ISNUMBER(Regressions!R119),ROUND(Regressions!R119, 1), NA())</f>
        <v>#N/A</v>
      </c>
      <c r="Q109" s="208" t="e">
        <f>IF(ISNUMBER(Regressions!S119),ROUND(Regressions!S119, 1), NA())</f>
        <v>#N/A</v>
      </c>
      <c r="R109" s="331" t="e">
        <f>IF(ISNUMBER(Regressions!T119),ROUND(Regressions!T119, 1), NA())</f>
        <v>#N/A</v>
      </c>
      <c r="S109" s="230" t="e">
        <f>IF(ISNUMBER(Regressions!U119),ROUND(Regressions!U119, 1), NA())</f>
        <v>#N/A</v>
      </c>
    </row>
    <row xmlns:x14ac="http://schemas.microsoft.com/office/spreadsheetml/2009/9/ac" r="110" x14ac:dyDescent="0.2">
      <c r="A110" s="327" t="str">
        <f>IF(ISBLANK(Regressions!A120), " ", Regressions!A120)</f>
        <v>Vanuatu</v>
      </c>
      <c r="B110" s="328">
        <f>IF(ISBLANK(Regressions!B120), " ", Regressions!B120)</f>
        <v>2013</v>
      </c>
      <c r="C110" s="333" t="str">
        <f>IF(ISBLANK(Regressions!C120), " ", Regressions!C120)</f>
        <v>Pre-primary</v>
      </c>
      <c r="D110" s="329">
        <f>IF(ISBLANK(Regressions!D120), " ", Regressions!D120)</f>
        <v>14649</v>
      </c>
      <c r="E110" s="207" t="e">
        <f>IF(ISNUMBER(Regressions!E120),ROUND(Regressions!E120, 1), NA())</f>
        <v>#N/A</v>
      </c>
      <c r="F110" s="330" t="e">
        <f>IF(ISNUMBER(Regressions!F120),ROUND(Regressions!F120, 1), NA())</f>
        <v>#N/A</v>
      </c>
      <c r="G110" s="229" t="e">
        <f>IF(ISNUMBER(Regressions!G120),ROUND(Regressions!G120, 1), NA())</f>
        <v>#N/A</v>
      </c>
      <c r="H110" s="331" t="e">
        <f>IF(ISNUMBER(Regressions!H120),ROUND(Regressions!H120, 1), NA())</f>
        <v>#N/A</v>
      </c>
      <c r="I110" s="230" t="e">
        <f>IF(ISNUMBER(Regressions!I120),ROUND(Regressions!I120, 1), NA())</f>
        <v>#N/A</v>
      </c>
      <c r="J110" s="332" t="e">
        <f>IF(ISNUMBER(Regressions!K120),ROUND(Regressions!K120, 1), NA())</f>
        <v>#N/A</v>
      </c>
      <c r="K110" s="330" t="e">
        <f>IF(ISNUMBER(Regressions!L120),ROUND(Regressions!L120, 1), NA())</f>
        <v>#N/A</v>
      </c>
      <c r="L110" s="231" t="e">
        <f>IF(ISNUMBER(Regressions!M120),ROUND(Regressions!M120, 1), NA())</f>
        <v>#N/A</v>
      </c>
      <c r="M110" s="331" t="e">
        <f>IF(ISNUMBER(Regressions!N120),ROUND(Regressions!N120, 1), NA())</f>
        <v>#N/A</v>
      </c>
      <c r="N110" s="230" t="e">
        <f>IF(ISNUMBER(Regressions!O120),ROUND(Regressions!O120, 1), NA())</f>
        <v>#N/A</v>
      </c>
      <c r="O110" s="332" t="e">
        <f>IF(ISNUMBER(Regressions!Q120),ROUND(Regressions!Q120, 1), NA())</f>
        <v>#N/A</v>
      </c>
      <c r="P110" s="330" t="e">
        <f>IF(ISNUMBER(Regressions!R120),ROUND(Regressions!R120, 1), NA())</f>
        <v>#N/A</v>
      </c>
      <c r="Q110" s="208" t="e">
        <f>IF(ISNUMBER(Regressions!S120),ROUND(Regressions!S120, 1), NA())</f>
        <v>#N/A</v>
      </c>
      <c r="R110" s="331" t="e">
        <f>IF(ISNUMBER(Regressions!T120),ROUND(Regressions!T120, 1), NA())</f>
        <v>#N/A</v>
      </c>
      <c r="S110" s="230" t="e">
        <f>IF(ISNUMBER(Regressions!U120),ROUND(Regressions!U120, 1), NA())</f>
        <v>#N/A</v>
      </c>
    </row>
    <row xmlns:x14ac="http://schemas.microsoft.com/office/spreadsheetml/2009/9/ac" r="111" x14ac:dyDescent="0.2">
      <c r="A111" s="327" t="str">
        <f>IF(ISBLANK(Regressions!A121), " ", Regressions!A121)</f>
        <v>Vanuatu</v>
      </c>
      <c r="B111" s="328">
        <f>IF(ISBLANK(Regressions!B121), " ", Regressions!B121)</f>
        <v>2014</v>
      </c>
      <c r="C111" s="333" t="str">
        <f>IF(ISBLANK(Regressions!C121), " ", Regressions!C121)</f>
        <v>Pre-primary</v>
      </c>
      <c r="D111" s="329">
        <f>IF(ISBLANK(Regressions!D121), " ", Regressions!D121)</f>
        <v>15351</v>
      </c>
      <c r="E111" s="207" t="e">
        <f>IF(ISNUMBER(Regressions!E121),ROUND(Regressions!E121, 1), NA())</f>
        <v>#N/A</v>
      </c>
      <c r="F111" s="330" t="e">
        <f>IF(ISNUMBER(Regressions!F121),ROUND(Regressions!F121, 1), NA())</f>
        <v>#N/A</v>
      </c>
      <c r="G111" s="229" t="e">
        <f>IF(ISNUMBER(Regressions!G121),ROUND(Regressions!G121, 1), NA())</f>
        <v>#N/A</v>
      </c>
      <c r="H111" s="331" t="e">
        <f>IF(ISNUMBER(Regressions!H121),ROUND(Regressions!H121, 1), NA())</f>
        <v>#N/A</v>
      </c>
      <c r="I111" s="230" t="e">
        <f>IF(ISNUMBER(Regressions!I121),ROUND(Regressions!I121, 1), NA())</f>
        <v>#N/A</v>
      </c>
      <c r="J111" s="332" t="e">
        <f>IF(ISNUMBER(Regressions!K121),ROUND(Regressions!K121, 1), NA())</f>
        <v>#N/A</v>
      </c>
      <c r="K111" s="330" t="e">
        <f>IF(ISNUMBER(Regressions!L121),ROUND(Regressions!L121, 1), NA())</f>
        <v>#N/A</v>
      </c>
      <c r="L111" s="231" t="e">
        <f>IF(ISNUMBER(Regressions!M121),ROUND(Regressions!M121, 1), NA())</f>
        <v>#N/A</v>
      </c>
      <c r="M111" s="331" t="e">
        <f>IF(ISNUMBER(Regressions!N121),ROUND(Regressions!N121, 1), NA())</f>
        <v>#N/A</v>
      </c>
      <c r="N111" s="230" t="e">
        <f>IF(ISNUMBER(Regressions!O121),ROUND(Regressions!O121, 1), NA())</f>
        <v>#N/A</v>
      </c>
      <c r="O111" s="332" t="e">
        <f>IF(ISNUMBER(Regressions!Q121),ROUND(Regressions!Q121, 1), NA())</f>
        <v>#N/A</v>
      </c>
      <c r="P111" s="330" t="e">
        <f>IF(ISNUMBER(Regressions!R121),ROUND(Regressions!R121, 1), NA())</f>
        <v>#N/A</v>
      </c>
      <c r="Q111" s="208" t="e">
        <f>IF(ISNUMBER(Regressions!S121),ROUND(Regressions!S121, 1), NA())</f>
        <v>#N/A</v>
      </c>
      <c r="R111" s="331" t="e">
        <f>IF(ISNUMBER(Regressions!T121),ROUND(Regressions!T121, 1), NA())</f>
        <v>#N/A</v>
      </c>
      <c r="S111" s="230" t="e">
        <f>IF(ISNUMBER(Regressions!U121),ROUND(Regressions!U121, 1), NA())</f>
        <v>#N/A</v>
      </c>
    </row>
    <row xmlns:x14ac="http://schemas.microsoft.com/office/spreadsheetml/2009/9/ac" r="112" x14ac:dyDescent="0.2">
      <c r="A112" s="327" t="str">
        <f>IF(ISBLANK(Regressions!A122), " ", Regressions!A122)</f>
        <v>Vanuatu</v>
      </c>
      <c r="B112" s="328">
        <f>IF(ISBLANK(Regressions!B122), " ", Regressions!B122)</f>
        <v>2015</v>
      </c>
      <c r="C112" s="333" t="str">
        <f>IF(ISBLANK(Regressions!C122), " ", Regressions!C122)</f>
        <v>Pre-primary</v>
      </c>
      <c r="D112" s="329">
        <f>IF(ISBLANK(Regressions!D122), " ", Regressions!D122)</f>
        <v>15946</v>
      </c>
      <c r="E112" s="207" t="e">
        <f>IF(ISNUMBER(Regressions!E122),ROUND(Regressions!E122, 1), NA())</f>
        <v>#N/A</v>
      </c>
      <c r="F112" s="330" t="e">
        <f>IF(ISNUMBER(Regressions!F122),ROUND(Regressions!F122, 1), NA())</f>
        <v>#N/A</v>
      </c>
      <c r="G112" s="229" t="e">
        <f>IF(ISNUMBER(Regressions!G122),ROUND(Regressions!G122, 1), NA())</f>
        <v>#N/A</v>
      </c>
      <c r="H112" s="331" t="e">
        <f>IF(ISNUMBER(Regressions!H122),ROUND(Regressions!H122, 1), NA())</f>
        <v>#N/A</v>
      </c>
      <c r="I112" s="230" t="e">
        <f>IF(ISNUMBER(Regressions!I122),ROUND(Regressions!I122, 1), NA())</f>
        <v>#N/A</v>
      </c>
      <c r="J112" s="332" t="e">
        <f>IF(ISNUMBER(Regressions!K122),ROUND(Regressions!K122, 1), NA())</f>
        <v>#N/A</v>
      </c>
      <c r="K112" s="330" t="e">
        <f>IF(ISNUMBER(Regressions!L122),ROUND(Regressions!L122, 1), NA())</f>
        <v>#N/A</v>
      </c>
      <c r="L112" s="231" t="e">
        <f>IF(ISNUMBER(Regressions!M122),ROUND(Regressions!M122, 1), NA())</f>
        <v>#N/A</v>
      </c>
      <c r="M112" s="331" t="e">
        <f>IF(ISNUMBER(Regressions!N122),ROUND(Regressions!N122, 1), NA())</f>
        <v>#N/A</v>
      </c>
      <c r="N112" s="230" t="e">
        <f>IF(ISNUMBER(Regressions!O122),ROUND(Regressions!O122, 1), NA())</f>
        <v>#N/A</v>
      </c>
      <c r="O112" s="332" t="e">
        <f>IF(ISNUMBER(Regressions!Q122),ROUND(Regressions!Q122, 1), NA())</f>
        <v>#N/A</v>
      </c>
      <c r="P112" s="330" t="e">
        <f>IF(ISNUMBER(Regressions!R122),ROUND(Regressions!R122, 1), NA())</f>
        <v>#N/A</v>
      </c>
      <c r="Q112" s="208" t="e">
        <f>IF(ISNUMBER(Regressions!S122),ROUND(Regressions!S122, 1), NA())</f>
        <v>#N/A</v>
      </c>
      <c r="R112" s="331" t="e">
        <f>IF(ISNUMBER(Regressions!T122),ROUND(Regressions!T122, 1), NA())</f>
        <v>#N/A</v>
      </c>
      <c r="S112" s="230" t="e">
        <f>IF(ISNUMBER(Regressions!U122),ROUND(Regressions!U122, 1), NA())</f>
        <v>#N/A</v>
      </c>
    </row>
    <row xmlns:x14ac="http://schemas.microsoft.com/office/spreadsheetml/2009/9/ac" r="113" x14ac:dyDescent="0.2">
      <c r="A113" s="327" t="str">
        <f>IF(ISBLANK(Regressions!A123), " ", Regressions!A123)</f>
        <v>Vanuatu</v>
      </c>
      <c r="B113" s="328">
        <f>IF(ISBLANK(Regressions!B123), " ", Regressions!B123)</f>
        <v>2016</v>
      </c>
      <c r="C113" s="333" t="str">
        <f>IF(ISBLANK(Regressions!C123), " ", Regressions!C123)</f>
        <v>Pre-primary</v>
      </c>
      <c r="D113" s="329">
        <f>IF(ISBLANK(Regressions!D123), " ", Regressions!D123)</f>
        <v>16418</v>
      </c>
      <c r="E113" s="207" t="e">
        <f>IF(ISNUMBER(Regressions!E123),ROUND(Regressions!E123, 1), NA())</f>
        <v>#N/A</v>
      </c>
      <c r="F113" s="330" t="e">
        <f>IF(ISNUMBER(Regressions!F123),ROUND(Regressions!F123, 1), NA())</f>
        <v>#N/A</v>
      </c>
      <c r="G113" s="229" t="e">
        <f>IF(ISNUMBER(Regressions!G123),ROUND(Regressions!G123, 1), NA())</f>
        <v>#N/A</v>
      </c>
      <c r="H113" s="331" t="e">
        <f>IF(ISNUMBER(Regressions!H123),ROUND(Regressions!H123, 1), NA())</f>
        <v>#N/A</v>
      </c>
      <c r="I113" s="230" t="e">
        <f>IF(ISNUMBER(Regressions!I123),ROUND(Regressions!I123, 1), NA())</f>
        <v>#N/A</v>
      </c>
      <c r="J113" s="332" t="e">
        <f>IF(ISNUMBER(Regressions!K123),ROUND(Regressions!K123, 1), NA())</f>
        <v>#N/A</v>
      </c>
      <c r="K113" s="330" t="e">
        <f>IF(ISNUMBER(Regressions!L123),ROUND(Regressions!L123, 1), NA())</f>
        <v>#N/A</v>
      </c>
      <c r="L113" s="231" t="e">
        <f>IF(ISNUMBER(Regressions!M123),ROUND(Regressions!M123, 1), NA())</f>
        <v>#N/A</v>
      </c>
      <c r="M113" s="331" t="e">
        <f>IF(ISNUMBER(Regressions!N123),ROUND(Regressions!N123, 1), NA())</f>
        <v>#N/A</v>
      </c>
      <c r="N113" s="230" t="e">
        <f>IF(ISNUMBER(Regressions!O123),ROUND(Regressions!O123, 1), NA())</f>
        <v>#N/A</v>
      </c>
      <c r="O113" s="332" t="e">
        <f>IF(ISNUMBER(Regressions!Q123),ROUND(Regressions!Q123, 1), NA())</f>
        <v>#N/A</v>
      </c>
      <c r="P113" s="330" t="e">
        <f>IF(ISNUMBER(Regressions!R123),ROUND(Regressions!R123, 1), NA())</f>
        <v>#N/A</v>
      </c>
      <c r="Q113" s="208" t="e">
        <f>IF(ISNUMBER(Regressions!S123),ROUND(Regressions!S123, 1), NA())</f>
        <v>#N/A</v>
      </c>
      <c r="R113" s="331" t="e">
        <f>IF(ISNUMBER(Regressions!T123),ROUND(Regressions!T123, 1), NA())</f>
        <v>#N/A</v>
      </c>
      <c r="S113" s="230" t="e">
        <f>IF(ISNUMBER(Regressions!U123),ROUND(Regressions!U123, 1), NA())</f>
        <v>#N/A</v>
      </c>
    </row>
    <row xmlns:x14ac="http://schemas.microsoft.com/office/spreadsheetml/2009/9/ac" r="114" x14ac:dyDescent="0.2">
      <c r="A114" s="327" t="str">
        <f>IF(ISBLANK(Regressions!A124), " ", Regressions!A124)</f>
        <v>Vanuatu</v>
      </c>
      <c r="B114" s="328">
        <f>IF(ISBLANK(Regressions!B124), " ", Regressions!B124)</f>
        <v>2017</v>
      </c>
      <c r="C114" s="333" t="str">
        <f>IF(ISBLANK(Regressions!C124), " ", Regressions!C124)</f>
        <v>Pre-primary</v>
      </c>
      <c r="D114" s="329">
        <f>IF(ISBLANK(Regressions!D124), " ", Regressions!D124)</f>
        <v>16794</v>
      </c>
      <c r="E114" s="207" t="e">
        <f>IF(ISNUMBER(Regressions!E124),ROUND(Regressions!E124, 1), NA())</f>
        <v>#N/A</v>
      </c>
      <c r="F114" s="330" t="e">
        <f>IF(ISNUMBER(Regressions!F124),ROUND(Regressions!F124, 1), NA())</f>
        <v>#N/A</v>
      </c>
      <c r="G114" s="229" t="e">
        <f>IF(ISNUMBER(Regressions!G124),ROUND(Regressions!G124, 1), NA())</f>
        <v>#N/A</v>
      </c>
      <c r="H114" s="331" t="e">
        <f>IF(ISNUMBER(Regressions!H124),ROUND(Regressions!H124, 1), NA())</f>
        <v>#N/A</v>
      </c>
      <c r="I114" s="230" t="e">
        <f>IF(ISNUMBER(Regressions!I124),ROUND(Regressions!I124, 1), NA())</f>
        <v>#N/A</v>
      </c>
      <c r="J114" s="332" t="e">
        <f>IF(ISNUMBER(Regressions!K124),ROUND(Regressions!K124, 1), NA())</f>
        <v>#N/A</v>
      </c>
      <c r="K114" s="330" t="e">
        <f>IF(ISNUMBER(Regressions!L124),ROUND(Regressions!L124, 1), NA())</f>
        <v>#N/A</v>
      </c>
      <c r="L114" s="231" t="e">
        <f>IF(ISNUMBER(Regressions!M124),ROUND(Regressions!M124, 1), NA())</f>
        <v>#N/A</v>
      </c>
      <c r="M114" s="331" t="e">
        <f>IF(ISNUMBER(Regressions!N124),ROUND(Regressions!N124, 1), NA())</f>
        <v>#N/A</v>
      </c>
      <c r="N114" s="230" t="e">
        <f>IF(ISNUMBER(Regressions!O124),ROUND(Regressions!O124, 1), NA())</f>
        <v>#N/A</v>
      </c>
      <c r="O114" s="332" t="e">
        <f>IF(ISNUMBER(Regressions!Q124),ROUND(Regressions!Q124, 1), NA())</f>
        <v>#N/A</v>
      </c>
      <c r="P114" s="330" t="e">
        <f>IF(ISNUMBER(Regressions!R124),ROUND(Regressions!R124, 1), NA())</f>
        <v>#N/A</v>
      </c>
      <c r="Q114" s="208" t="e">
        <f>IF(ISNUMBER(Regressions!S124),ROUND(Regressions!S124, 1), NA())</f>
        <v>#N/A</v>
      </c>
      <c r="R114" s="331" t="e">
        <f>IF(ISNUMBER(Regressions!T124),ROUND(Regressions!T124, 1), NA())</f>
        <v>#N/A</v>
      </c>
      <c r="S114" s="230" t="e">
        <f>IF(ISNUMBER(Regressions!U124),ROUND(Regressions!U124, 1), NA())</f>
        <v>#N/A</v>
      </c>
    </row>
    <row xmlns:x14ac="http://schemas.microsoft.com/office/spreadsheetml/2009/9/ac" r="115" x14ac:dyDescent="0.2">
      <c r="A115" s="327" t="str">
        <f>IF(ISBLANK(Regressions!A125), " ", Regressions!A125)</f>
        <v>Vanuatu</v>
      </c>
      <c r="B115" s="328">
        <f>IF(ISBLANK(Regressions!B125), " ", Regressions!B125)</f>
        <v>2018</v>
      </c>
      <c r="C115" s="333" t="str">
        <f>IF(ISBLANK(Regressions!C125), " ", Regressions!C125)</f>
        <v>Pre-primary</v>
      </c>
      <c r="D115" s="329">
        <f>IF(ISBLANK(Regressions!D125), " ", Regressions!D125)</f>
        <v>17088</v>
      </c>
      <c r="E115" s="207" t="e">
        <f>IF(ISNUMBER(Regressions!E125),ROUND(Regressions!E125, 1), NA())</f>
        <v>#N/A</v>
      </c>
      <c r="F115" s="330" t="e">
        <f>IF(ISNUMBER(Regressions!F125),ROUND(Regressions!F125, 1), NA())</f>
        <v>#N/A</v>
      </c>
      <c r="G115" s="229" t="e">
        <f>IF(ISNUMBER(Regressions!G125),ROUND(Regressions!G125, 1), NA())</f>
        <v>#N/A</v>
      </c>
      <c r="H115" s="331" t="e">
        <f>IF(ISNUMBER(Regressions!H125),ROUND(Regressions!H125, 1), NA())</f>
        <v>#N/A</v>
      </c>
      <c r="I115" s="230" t="e">
        <f>IF(ISNUMBER(Regressions!I125),ROUND(Regressions!I125, 1), NA())</f>
        <v>#N/A</v>
      </c>
      <c r="J115" s="332" t="e">
        <f>IF(ISNUMBER(Regressions!K125),ROUND(Regressions!K125, 1), NA())</f>
        <v>#N/A</v>
      </c>
      <c r="K115" s="330" t="e">
        <f>IF(ISNUMBER(Regressions!L125),ROUND(Regressions!L125, 1), NA())</f>
        <v>#N/A</v>
      </c>
      <c r="L115" s="231" t="e">
        <f>IF(ISNUMBER(Regressions!M125),ROUND(Regressions!M125, 1), NA())</f>
        <v>#N/A</v>
      </c>
      <c r="M115" s="331" t="e">
        <f>IF(ISNUMBER(Regressions!N125),ROUND(Regressions!N125, 1), NA())</f>
        <v>#N/A</v>
      </c>
      <c r="N115" s="230" t="e">
        <f>IF(ISNUMBER(Regressions!O125),ROUND(Regressions!O125, 1), NA())</f>
        <v>#N/A</v>
      </c>
      <c r="O115" s="332" t="e">
        <f>IF(ISNUMBER(Regressions!Q125),ROUND(Regressions!Q125, 1), NA())</f>
        <v>#N/A</v>
      </c>
      <c r="P115" s="330" t="e">
        <f>IF(ISNUMBER(Regressions!R125),ROUND(Regressions!R125, 1), NA())</f>
        <v>#N/A</v>
      </c>
      <c r="Q115" s="208" t="e">
        <f>IF(ISNUMBER(Regressions!S125),ROUND(Regressions!S125, 1), NA())</f>
        <v>#N/A</v>
      </c>
      <c r="R115" s="331" t="e">
        <f>IF(ISNUMBER(Regressions!T125),ROUND(Regressions!T125, 1), NA())</f>
        <v>#N/A</v>
      </c>
      <c r="S115" s="230" t="e">
        <f>IF(ISNUMBER(Regressions!U125),ROUND(Regressions!U125, 1), NA())</f>
        <v>#N/A</v>
      </c>
    </row>
    <row xmlns:x14ac="http://schemas.microsoft.com/office/spreadsheetml/2009/9/ac" r="116" x14ac:dyDescent="0.2">
      <c r="A116" s="327" t="str">
        <f>IF(ISBLANK(Regressions!A126), " ", Regressions!A126)</f>
        <v>Vanuatu</v>
      </c>
      <c r="B116" s="328">
        <f>IF(ISBLANK(Regressions!B126), " ", Regressions!B126)</f>
        <v>2019</v>
      </c>
      <c r="C116" s="333" t="str">
        <f>IF(ISBLANK(Regressions!C126), " ", Regressions!C126)</f>
        <v>Pre-primary</v>
      </c>
      <c r="D116" s="329">
        <f>IF(ISBLANK(Regressions!D126), " ", Regressions!D126)</f>
        <v>17347</v>
      </c>
      <c r="E116" s="207" t="e">
        <f>IF(ISNUMBER(Regressions!E126),ROUND(Regressions!E126, 1), NA())</f>
        <v>#N/A</v>
      </c>
      <c r="F116" s="330" t="e">
        <f>IF(ISNUMBER(Regressions!F126),ROUND(Regressions!F126, 1), NA())</f>
        <v>#N/A</v>
      </c>
      <c r="G116" s="229" t="e">
        <f>IF(ISNUMBER(Regressions!G126),ROUND(Regressions!G126, 1), NA())</f>
        <v>#N/A</v>
      </c>
      <c r="H116" s="331" t="e">
        <f>IF(ISNUMBER(Regressions!H126),ROUND(Regressions!H126, 1), NA())</f>
        <v>#N/A</v>
      </c>
      <c r="I116" s="230" t="e">
        <f>IF(ISNUMBER(Regressions!I126),ROUND(Regressions!I126, 1), NA())</f>
        <v>#N/A</v>
      </c>
      <c r="J116" s="332" t="e">
        <f>IF(ISNUMBER(Regressions!K126),ROUND(Regressions!K126, 1), NA())</f>
        <v>#N/A</v>
      </c>
      <c r="K116" s="330" t="e">
        <f>IF(ISNUMBER(Regressions!L126),ROUND(Regressions!L126, 1), NA())</f>
        <v>#N/A</v>
      </c>
      <c r="L116" s="231" t="e">
        <f>IF(ISNUMBER(Regressions!M126),ROUND(Regressions!M126, 1), NA())</f>
        <v>#N/A</v>
      </c>
      <c r="M116" s="331" t="e">
        <f>IF(ISNUMBER(Regressions!N126),ROUND(Regressions!N126, 1), NA())</f>
        <v>#N/A</v>
      </c>
      <c r="N116" s="230" t="e">
        <f>IF(ISNUMBER(Regressions!O126),ROUND(Regressions!O126, 1), NA())</f>
        <v>#N/A</v>
      </c>
      <c r="O116" s="332" t="e">
        <f>IF(ISNUMBER(Regressions!Q126),ROUND(Regressions!Q126, 1), NA())</f>
        <v>#N/A</v>
      </c>
      <c r="P116" s="330" t="e">
        <f>IF(ISNUMBER(Regressions!R126),ROUND(Regressions!R126, 1), NA())</f>
        <v>#N/A</v>
      </c>
      <c r="Q116" s="208" t="e">
        <f>IF(ISNUMBER(Regressions!S126),ROUND(Regressions!S126, 1), NA())</f>
        <v>#N/A</v>
      </c>
      <c r="R116" s="331" t="e">
        <f>IF(ISNUMBER(Regressions!T126),ROUND(Regressions!T126, 1), NA())</f>
        <v>#N/A</v>
      </c>
      <c r="S116" s="230" t="e">
        <f>IF(ISNUMBER(Regressions!U126),ROUND(Regressions!U126, 1), NA())</f>
        <v>#N/A</v>
      </c>
    </row>
    <row xmlns:x14ac="http://schemas.microsoft.com/office/spreadsheetml/2009/9/ac" r="117" x14ac:dyDescent="0.2">
      <c r="A117" s="327" t="str">
        <f>IF(ISBLANK(Regressions!A127), " ", Regressions!A127)</f>
        <v>Vanuatu</v>
      </c>
      <c r="B117" s="328">
        <f>IF(ISBLANK(Regressions!B127), " ", Regressions!B127)</f>
        <v>2020</v>
      </c>
      <c r="C117" s="333" t="str">
        <f>IF(ISBLANK(Regressions!C127), " ", Regressions!C127)</f>
        <v>Pre-primary</v>
      </c>
      <c r="D117" s="329">
        <f>IF(ISBLANK(Regressions!D127), " ", Regressions!D127)</f>
        <v>17553</v>
      </c>
      <c r="E117" s="207" t="e">
        <f>IF(ISNUMBER(Regressions!E127),ROUND(Regressions!E127, 1), NA())</f>
        <v>#N/A</v>
      </c>
      <c r="F117" s="330" t="e">
        <f>IF(ISNUMBER(Regressions!F127),ROUND(Regressions!F127, 1), NA())</f>
        <v>#N/A</v>
      </c>
      <c r="G117" s="229" t="e">
        <f>IF(ISNUMBER(Regressions!G127),ROUND(Regressions!G127, 1), NA())</f>
        <v>#N/A</v>
      </c>
      <c r="H117" s="331" t="e">
        <f>IF(ISNUMBER(Regressions!H127),ROUND(Regressions!H127, 1), NA())</f>
        <v>#N/A</v>
      </c>
      <c r="I117" s="230" t="e">
        <f>IF(ISNUMBER(Regressions!I127),ROUND(Regressions!I127, 1), NA())</f>
        <v>#N/A</v>
      </c>
      <c r="J117" s="332" t="e">
        <f>IF(ISNUMBER(Regressions!K127),ROUND(Regressions!K127, 1), NA())</f>
        <v>#N/A</v>
      </c>
      <c r="K117" s="330" t="e">
        <f>IF(ISNUMBER(Regressions!L127),ROUND(Regressions!L127, 1), NA())</f>
        <v>#N/A</v>
      </c>
      <c r="L117" s="231" t="e">
        <f>IF(ISNUMBER(Regressions!M127),ROUND(Regressions!M127, 1), NA())</f>
        <v>#N/A</v>
      </c>
      <c r="M117" s="331" t="e">
        <f>IF(ISNUMBER(Regressions!N127),ROUND(Regressions!N127, 1), NA())</f>
        <v>#N/A</v>
      </c>
      <c r="N117" s="230" t="e">
        <f>IF(ISNUMBER(Regressions!O127),ROUND(Regressions!O127, 1), NA())</f>
        <v>#N/A</v>
      </c>
      <c r="O117" s="332" t="e">
        <f>IF(ISNUMBER(Regressions!Q127),ROUND(Regressions!Q127, 1), NA())</f>
        <v>#N/A</v>
      </c>
      <c r="P117" s="330" t="e">
        <f>IF(ISNUMBER(Regressions!R127),ROUND(Regressions!R127, 1), NA())</f>
        <v>#N/A</v>
      </c>
      <c r="Q117" s="208" t="e">
        <f>IF(ISNUMBER(Regressions!S127),ROUND(Regressions!S127, 1), NA())</f>
        <v>#N/A</v>
      </c>
      <c r="R117" s="331" t="e">
        <f>IF(ISNUMBER(Regressions!T127),ROUND(Regressions!T127, 1), NA())</f>
        <v>#N/A</v>
      </c>
      <c r="S117" s="230" t="e">
        <f>IF(ISNUMBER(Regressions!U127),ROUND(Regressions!U127, 1), NA())</f>
        <v>#N/A</v>
      </c>
    </row>
    <row xmlns:x14ac="http://schemas.microsoft.com/office/spreadsheetml/2009/9/ac" r="118" x14ac:dyDescent="0.2">
      <c r="A118" s="380" t="str">
        <f>IF(ISBLANK(Regressions!A128), " ", Regressions!A128)</f>
        <v>Vanuatu</v>
      </c>
      <c r="B118" s="381">
        <f>IF(ISBLANK(Regressions!B128), " ", Regressions!B128)</f>
        <v>2021</v>
      </c>
      <c r="C118" s="382" t="str">
        <f>IF(ISBLANK(Regressions!C128), " ", Regressions!C128)</f>
        <v>Pre-primary</v>
      </c>
      <c r="D118" s="383">
        <f>IF(ISBLANK(Regressions!D128), " ", Regressions!D128)</f>
        <v>17725</v>
      </c>
      <c r="E118" s="386" t="e">
        <f>IF(ISNUMBER(Regressions!E128),ROUND(Regressions!E128, 1), NA())</f>
        <v>#N/A</v>
      </c>
      <c r="F118" s="384" t="e">
        <f>IF(ISNUMBER(Regressions!F128),ROUND(Regressions!F128, 1), NA())</f>
        <v>#N/A</v>
      </c>
      <c r="G118" s="387" t="e">
        <f>IF(ISNUMBER(Regressions!G128),ROUND(Regressions!G128, 1), NA())</f>
        <v>#N/A</v>
      </c>
      <c r="H118" s="385" t="e">
        <f>IF(ISNUMBER(Regressions!H128),ROUND(Regressions!H128, 1), NA())</f>
        <v>#N/A</v>
      </c>
      <c r="I118" s="388" t="e">
        <f>IF(ISNUMBER(Regressions!I128),ROUND(Regressions!I128, 1), NA())</f>
        <v>#N/A</v>
      </c>
      <c r="J118" s="386" t="e">
        <f>IF(ISNUMBER(Regressions!K128),ROUND(Regressions!K128, 1), NA())</f>
        <v>#N/A</v>
      </c>
      <c r="K118" s="384" t="e">
        <f>IF(ISNUMBER(Regressions!L128),ROUND(Regressions!L128, 1), NA())</f>
        <v>#N/A</v>
      </c>
      <c r="L118" s="389" t="e">
        <f>IF(ISNUMBER(Regressions!M128),ROUND(Regressions!M128, 1), NA())</f>
        <v>#N/A</v>
      </c>
      <c r="M118" s="385" t="e">
        <f>IF(ISNUMBER(Regressions!N128),ROUND(Regressions!N128, 1), NA())</f>
        <v>#N/A</v>
      </c>
      <c r="N118" s="388" t="e">
        <f>IF(ISNUMBER(Regressions!O128),ROUND(Regressions!O128, 1), NA())</f>
        <v>#N/A</v>
      </c>
      <c r="O118" s="386" t="e">
        <f>IF(ISNUMBER(Regressions!Q128),ROUND(Regressions!Q128, 1), NA())</f>
        <v>#N/A</v>
      </c>
      <c r="P118" s="384" t="e">
        <f>IF(ISNUMBER(Regressions!R128),ROUND(Regressions!R128, 1), NA())</f>
        <v>#N/A</v>
      </c>
      <c r="Q118" s="390" t="e">
        <f>IF(ISNUMBER(Regressions!S128),ROUND(Regressions!S128, 1), NA())</f>
        <v>#N/A</v>
      </c>
      <c r="R118" s="385" t="e">
        <f>IF(ISNUMBER(Regressions!T128),ROUND(Regressions!T128, 1), NA())</f>
        <v>#N/A</v>
      </c>
      <c r="S118" s="388" t="e">
        <f>IF(ISNUMBER(Regressions!U128),ROUND(Regressions!U128, 1), NA())</f>
        <v>#N/A</v>
      </c>
      <c r="T118" s="379"/>
      <c r="U118" s="379"/>
      <c r="V118" s="379"/>
      <c r="W118" s="379"/>
      <c r="X118" s="379"/>
      <c r="Y118" s="379"/>
      <c r="Z118" s="379"/>
      <c r="AA118" s="379"/>
      <c r="AB118" s="379"/>
      <c r="AC118" s="379"/>
    </row>
    <row xmlns:x14ac="http://schemas.microsoft.com/office/spreadsheetml/2009/9/ac" r="119" x14ac:dyDescent="0.2">
      <c r="A119" s="327" t="str">
        <f>IF(ISBLANK(Regressions!A129), " ", Regressions!A129)</f>
        <v>Vanuatu</v>
      </c>
      <c r="B119" s="328">
        <f>IF(ISBLANK(Regressions!B129), " ", Regressions!B129)</f>
        <v>2022</v>
      </c>
      <c r="C119" s="333" t="str">
        <f>IF(ISBLANK(Regressions!C129), " ", Regressions!C129)</f>
        <v>Pre-primary</v>
      </c>
      <c r="D119" s="329">
        <f>IF(ISBLANK(Regressions!D129), " ", Regressions!D129)</f>
        <v>17882</v>
      </c>
      <c r="E119" s="207" t="e">
        <f>IF(ISNUMBER(Regressions!E129),ROUND(Regressions!E129, 1), NA())</f>
        <v>#N/A</v>
      </c>
      <c r="F119" s="330" t="e">
        <f>IF(ISNUMBER(Regressions!F129),ROUND(Regressions!F129, 1), NA())</f>
        <v>#N/A</v>
      </c>
      <c r="G119" s="229" t="e">
        <f>IF(ISNUMBER(Regressions!G129),ROUND(Regressions!G129, 1), NA())</f>
        <v>#N/A</v>
      </c>
      <c r="H119" s="331" t="e">
        <f>IF(ISNUMBER(Regressions!H129),ROUND(Regressions!H129, 1), NA())</f>
        <v>#N/A</v>
      </c>
      <c r="I119" s="230" t="e">
        <f>IF(ISNUMBER(Regressions!I129),ROUND(Regressions!I129, 1), NA())</f>
        <v>#N/A</v>
      </c>
      <c r="J119" s="332" t="e">
        <f>IF(ISNUMBER(Regressions!K129),ROUND(Regressions!K129, 1), NA())</f>
        <v>#N/A</v>
      </c>
      <c r="K119" s="330" t="e">
        <f>IF(ISNUMBER(Regressions!L129),ROUND(Regressions!L129, 1), NA())</f>
        <v>#N/A</v>
      </c>
      <c r="L119" s="231" t="e">
        <f>IF(ISNUMBER(Regressions!M129),ROUND(Regressions!M129, 1), NA())</f>
        <v>#N/A</v>
      </c>
      <c r="M119" s="331" t="e">
        <f>IF(ISNUMBER(Regressions!N129),ROUND(Regressions!N129, 1), NA())</f>
        <v>#N/A</v>
      </c>
      <c r="N119" s="230" t="e">
        <f>IF(ISNUMBER(Regressions!O129),ROUND(Regressions!O129, 1), NA())</f>
        <v>#N/A</v>
      </c>
      <c r="O119" s="332" t="e">
        <f>IF(ISNUMBER(Regressions!Q129),ROUND(Regressions!Q129, 1), NA())</f>
        <v>#N/A</v>
      </c>
      <c r="P119" s="330" t="e">
        <f>IF(ISNUMBER(Regressions!R129),ROUND(Regressions!R129, 1), NA())</f>
        <v>#N/A</v>
      </c>
      <c r="Q119" s="208" t="e">
        <f>IF(ISNUMBER(Regressions!S129),ROUND(Regressions!S129, 1), NA())</f>
        <v>#N/A</v>
      </c>
      <c r="R119" s="331" t="e">
        <f>IF(ISNUMBER(Regressions!T129),ROUND(Regressions!T129, 1), NA())</f>
        <v>#N/A</v>
      </c>
      <c r="S119" s="230" t="e">
        <f>IF(ISNUMBER(Regressions!U129),ROUND(Regressions!U129, 1), NA())</f>
        <v>#N/A</v>
      </c>
    </row>
    <row xmlns:x14ac="http://schemas.microsoft.com/office/spreadsheetml/2009/9/ac" r="120" x14ac:dyDescent="0.2">
      <c r="A120" s="334" t="str">
        <f>IF(ISBLANK(Regressions!A130), " ", Regressions!A130)</f>
        <v>Vanuatu</v>
      </c>
      <c r="B120" s="335">
        <f>IF(ISBLANK(Regressions!B130), " ", Regressions!B130)</f>
        <v>2023</v>
      </c>
      <c r="C120" s="336" t="str">
        <f>IF(ISBLANK(Regressions!C130), " ", Regressions!C130)</f>
        <v>Pre-primary</v>
      </c>
      <c r="D120" s="337">
        <f>IF(ISBLANK(Regressions!D130), " ", Regressions!D130)</f>
        <v>17955</v>
      </c>
      <c r="E120" s="338" t="e">
        <f>IF(ISNUMBER(Regressions!E130),ROUND(Regressions!E130, 1), NA())</f>
        <v>#N/A</v>
      </c>
      <c r="F120" s="339" t="e">
        <f>IF(ISNUMBER(Regressions!F130),ROUND(Regressions!F130, 1), NA())</f>
        <v>#N/A</v>
      </c>
      <c r="G120" s="340" t="e">
        <f>IF(ISNUMBER(Regressions!G130),ROUND(Regressions!G130, 1), NA())</f>
        <v>#N/A</v>
      </c>
      <c r="H120" s="341" t="e">
        <f>IF(ISNUMBER(Regressions!H130),ROUND(Regressions!H130, 1), NA())</f>
        <v>#N/A</v>
      </c>
      <c r="I120" s="342" t="e">
        <f>IF(ISNUMBER(Regressions!I130),ROUND(Regressions!I130, 1), NA())</f>
        <v>#N/A</v>
      </c>
      <c r="J120" s="343" t="e">
        <f>IF(ISNUMBER(Regressions!K130),ROUND(Regressions!K130, 1), NA())</f>
        <v>#N/A</v>
      </c>
      <c r="K120" s="339" t="e">
        <f>IF(ISNUMBER(Regressions!L130),ROUND(Regressions!L130, 1), NA())</f>
        <v>#N/A</v>
      </c>
      <c r="L120" s="344" t="e">
        <f>IF(ISNUMBER(Regressions!M130),ROUND(Regressions!M130, 1), NA())</f>
        <v>#N/A</v>
      </c>
      <c r="M120" s="341" t="e">
        <f>IF(ISNUMBER(Regressions!N130),ROUND(Regressions!N130, 1), NA())</f>
        <v>#N/A</v>
      </c>
      <c r="N120" s="342" t="e">
        <f>IF(ISNUMBER(Regressions!O130),ROUND(Regressions!O130, 1), NA())</f>
        <v>#N/A</v>
      </c>
      <c r="O120" s="343" t="e">
        <f>IF(ISNUMBER(Regressions!Q130),ROUND(Regressions!Q130, 1), NA())</f>
        <v>#N/A</v>
      </c>
      <c r="P120" s="339" t="e">
        <f>IF(ISNUMBER(Regressions!R130),ROUND(Regressions!R130, 1), NA())</f>
        <v>#N/A</v>
      </c>
      <c r="Q120" s="345" t="e">
        <f>IF(ISNUMBER(Regressions!S130),ROUND(Regressions!S130, 1), NA())</f>
        <v>#N/A</v>
      </c>
      <c r="R120" s="341" t="e">
        <f>IF(ISNUMBER(Regressions!T130),ROUND(Regressions!T130, 1), NA())</f>
        <v>#N/A</v>
      </c>
      <c r="S120" s="342" t="e">
        <f>IF(ISNUMBER(Regressions!U130),ROUND(Regressions!U130, 1), NA())</f>
        <v>#N/A</v>
      </c>
    </row>
    <row xmlns:x14ac="http://schemas.microsoft.com/office/spreadsheetml/2009/9/ac" r="121" hidden="true" x14ac:dyDescent="0.2">
      <c r="A121" s="327" t="str">
        <f>IF(ISBLANK(Regressions!A131), " ", Regressions!A131)</f>
        <v>Vanuatu</v>
      </c>
      <c r="B121" s="328">
        <f>IF(ISBLANK(Regressions!B131), " ", Regressions!B131)</f>
        <v>2024</v>
      </c>
      <c r="C121" s="333" t="str">
        <f>IF(ISBLANK(Regressions!C131), " ", Regressions!C131)</f>
        <v>Pre-primary</v>
      </c>
      <c r="D121" s="329" t="str">
        <f>IF(ISBLANK(Regressions!D131), " ", Regressions!D131)</f>
        <v> </v>
      </c>
      <c r="E121" s="207" t="e">
        <f>IF(ISNUMBER(Regressions!E131),ROUND(Regressions!E131, 1), NA())</f>
        <v>#N/A</v>
      </c>
      <c r="F121" s="330" t="e">
        <f>IF(ISNUMBER(Regressions!F131),ROUND(Regressions!F131, 1), NA())</f>
        <v>#N/A</v>
      </c>
      <c r="G121" s="229" t="e">
        <f>IF(ISNUMBER(Regressions!G131),ROUND(Regressions!G131, 1), NA())</f>
        <v>#N/A</v>
      </c>
      <c r="H121" s="331" t="e">
        <f>IF(ISNUMBER(Regressions!H131),ROUND(Regressions!H131, 1), NA())</f>
        <v>#N/A</v>
      </c>
      <c r="I121" s="230" t="e">
        <f>IF(ISNUMBER(Regressions!I131),ROUND(Regressions!I131, 1), NA())</f>
        <v>#N/A</v>
      </c>
      <c r="J121" s="332" t="e">
        <f>IF(ISNUMBER(Regressions!K131),ROUND(Regressions!K131, 1), NA())</f>
        <v>#N/A</v>
      </c>
      <c r="K121" s="330" t="e">
        <f>IF(ISNUMBER(Regressions!L131),ROUND(Regressions!L131, 1), NA())</f>
        <v>#N/A</v>
      </c>
      <c r="L121" s="231" t="e">
        <f>IF(ISNUMBER(Regressions!M131),ROUND(Regressions!M131, 1), NA())</f>
        <v>#N/A</v>
      </c>
      <c r="M121" s="331" t="e">
        <f>IF(ISNUMBER(Regressions!N131),ROUND(Regressions!N131, 1), NA())</f>
        <v>#N/A</v>
      </c>
      <c r="N121" s="230" t="e">
        <f>IF(ISNUMBER(Regressions!O131),ROUND(Regressions!O131, 1), NA())</f>
        <v>#N/A</v>
      </c>
      <c r="O121" s="332" t="e">
        <f>IF(ISNUMBER(Regressions!Q131),ROUND(Regressions!Q131, 1), NA())</f>
        <v>#N/A</v>
      </c>
      <c r="P121" s="330" t="e">
        <f>IF(ISNUMBER(Regressions!R131),ROUND(Regressions!R131, 1), NA())</f>
        <v>#N/A</v>
      </c>
      <c r="Q121" s="208" t="e">
        <f>IF(ISNUMBER(Regressions!S131),ROUND(Regressions!S131, 1), NA())</f>
        <v>#N/A</v>
      </c>
      <c r="R121" s="331" t="e">
        <f>IF(ISNUMBER(Regressions!T131),ROUND(Regressions!T131, 1), NA())</f>
        <v>#N/A</v>
      </c>
      <c r="S121" s="230" t="e">
        <f>IF(ISNUMBER(Regressions!U131),ROUND(Regressions!U131, 1), NA())</f>
        <v>#N/A</v>
      </c>
    </row>
    <row xmlns:x14ac="http://schemas.microsoft.com/office/spreadsheetml/2009/9/ac" r="122" hidden="true" x14ac:dyDescent="0.2">
      <c r="A122" s="327" t="str">
        <f>IF(ISBLANK(Regressions!A132), " ", Regressions!A132)</f>
        <v>Vanuatu</v>
      </c>
      <c r="B122" s="328">
        <f>IF(ISBLANK(Regressions!B132), " ", Regressions!B132)</f>
        <v>2025</v>
      </c>
      <c r="C122" s="333" t="str">
        <f>IF(ISBLANK(Regressions!C132), " ", Regressions!C132)</f>
        <v>Pre-primary</v>
      </c>
      <c r="D122" s="329" t="str">
        <f>IF(ISBLANK(Regressions!D132), " ", Regressions!D132)</f>
        <v> </v>
      </c>
      <c r="E122" s="207" t="e">
        <f>IF(ISNUMBER(Regressions!E132),ROUND(Regressions!E132, 1), NA())</f>
        <v>#N/A</v>
      </c>
      <c r="F122" s="330" t="e">
        <f>IF(ISNUMBER(Regressions!F132),ROUND(Regressions!F132, 1), NA())</f>
        <v>#N/A</v>
      </c>
      <c r="G122" s="229" t="e">
        <f>IF(ISNUMBER(Regressions!G132),ROUND(Regressions!G132, 1), NA())</f>
        <v>#N/A</v>
      </c>
      <c r="H122" s="331" t="e">
        <f>IF(ISNUMBER(Regressions!H132),ROUND(Regressions!H132, 1), NA())</f>
        <v>#N/A</v>
      </c>
      <c r="I122" s="230" t="e">
        <f>IF(ISNUMBER(Regressions!I132),ROUND(Regressions!I132, 1), NA())</f>
        <v>#N/A</v>
      </c>
      <c r="J122" s="332" t="e">
        <f>IF(ISNUMBER(Regressions!K132),ROUND(Regressions!K132, 1), NA())</f>
        <v>#N/A</v>
      </c>
      <c r="K122" s="330" t="e">
        <f>IF(ISNUMBER(Regressions!L132),ROUND(Regressions!L132, 1), NA())</f>
        <v>#N/A</v>
      </c>
      <c r="L122" s="231" t="e">
        <f>IF(ISNUMBER(Regressions!M132),ROUND(Regressions!M132, 1), NA())</f>
        <v>#N/A</v>
      </c>
      <c r="M122" s="331" t="e">
        <f>IF(ISNUMBER(Regressions!N132),ROUND(Regressions!N132, 1), NA())</f>
        <v>#N/A</v>
      </c>
      <c r="N122" s="230" t="e">
        <f>IF(ISNUMBER(Regressions!O132),ROUND(Regressions!O132, 1), NA())</f>
        <v>#N/A</v>
      </c>
      <c r="O122" s="332" t="e">
        <f>IF(ISNUMBER(Regressions!Q132),ROUND(Regressions!Q132, 1), NA())</f>
        <v>#N/A</v>
      </c>
      <c r="P122" s="330" t="e">
        <f>IF(ISNUMBER(Regressions!R132),ROUND(Regressions!R132, 1), NA())</f>
        <v>#N/A</v>
      </c>
      <c r="Q122" s="208" t="e">
        <f>IF(ISNUMBER(Regressions!S132),ROUND(Regressions!S132, 1), NA())</f>
        <v>#N/A</v>
      </c>
      <c r="R122" s="331" t="e">
        <f>IF(ISNUMBER(Regressions!T132),ROUND(Regressions!T132, 1), NA())</f>
        <v>#N/A</v>
      </c>
      <c r="S122" s="230" t="e">
        <f>IF(ISNUMBER(Regressions!U132),ROUND(Regressions!U132, 1), NA())</f>
        <v>#N/A</v>
      </c>
    </row>
    <row xmlns:x14ac="http://schemas.microsoft.com/office/spreadsheetml/2009/9/ac" r="123" hidden="true" x14ac:dyDescent="0.2">
      <c r="A123" s="327" t="str">
        <f>IF(ISBLANK(Regressions!A133), " ", Regressions!A133)</f>
        <v>Vanuatu</v>
      </c>
      <c r="B123" s="328">
        <f>IF(ISBLANK(Regressions!B133), " ", Regressions!B133)</f>
        <v>2026</v>
      </c>
      <c r="C123" s="333" t="str">
        <f>IF(ISBLANK(Regressions!C133), " ", Regressions!C133)</f>
        <v>Pre-primary</v>
      </c>
      <c r="D123" s="329" t="str">
        <f>IF(ISBLANK(Regressions!D133), " ", Regressions!D133)</f>
        <v> </v>
      </c>
      <c r="E123" s="207" t="e">
        <f>IF(ISNUMBER(Regressions!E133),ROUND(Regressions!E133, 1), NA())</f>
        <v>#N/A</v>
      </c>
      <c r="F123" s="330" t="e">
        <f>IF(ISNUMBER(Regressions!F133),ROUND(Regressions!F133, 1), NA())</f>
        <v>#N/A</v>
      </c>
      <c r="G123" s="229" t="e">
        <f>IF(ISNUMBER(Regressions!G133),ROUND(Regressions!G133, 1), NA())</f>
        <v>#N/A</v>
      </c>
      <c r="H123" s="331" t="e">
        <f>IF(ISNUMBER(Regressions!H133),ROUND(Regressions!H133, 1), NA())</f>
        <v>#N/A</v>
      </c>
      <c r="I123" s="230" t="e">
        <f>IF(ISNUMBER(Regressions!I133),ROUND(Regressions!I133, 1), NA())</f>
        <v>#N/A</v>
      </c>
      <c r="J123" s="332" t="e">
        <f>IF(ISNUMBER(Regressions!K133),ROUND(Regressions!K133, 1), NA())</f>
        <v>#N/A</v>
      </c>
      <c r="K123" s="330" t="e">
        <f>IF(ISNUMBER(Regressions!L133),ROUND(Regressions!L133, 1), NA())</f>
        <v>#N/A</v>
      </c>
      <c r="L123" s="231" t="e">
        <f>IF(ISNUMBER(Regressions!M133),ROUND(Regressions!M133, 1), NA())</f>
        <v>#N/A</v>
      </c>
      <c r="M123" s="331" t="e">
        <f>IF(ISNUMBER(Regressions!N133),ROUND(Regressions!N133, 1), NA())</f>
        <v>#N/A</v>
      </c>
      <c r="N123" s="230" t="e">
        <f>IF(ISNUMBER(Regressions!O133),ROUND(Regressions!O133, 1), NA())</f>
        <v>#N/A</v>
      </c>
      <c r="O123" s="332" t="e">
        <f>IF(ISNUMBER(Regressions!Q133),ROUND(Regressions!Q133, 1), NA())</f>
        <v>#N/A</v>
      </c>
      <c r="P123" s="330" t="e">
        <f>IF(ISNUMBER(Regressions!R133),ROUND(Regressions!R133, 1), NA())</f>
        <v>#N/A</v>
      </c>
      <c r="Q123" s="208" t="e">
        <f>IF(ISNUMBER(Regressions!S133),ROUND(Regressions!S133, 1), NA())</f>
        <v>#N/A</v>
      </c>
      <c r="R123" s="331" t="e">
        <f>IF(ISNUMBER(Regressions!T133),ROUND(Regressions!T133, 1), NA())</f>
        <v>#N/A</v>
      </c>
      <c r="S123" s="230" t="e">
        <f>IF(ISNUMBER(Regressions!U133),ROUND(Regressions!U133, 1), NA())</f>
        <v>#N/A</v>
      </c>
    </row>
    <row xmlns:x14ac="http://schemas.microsoft.com/office/spreadsheetml/2009/9/ac" r="124" hidden="true" x14ac:dyDescent="0.2">
      <c r="A124" s="327" t="str">
        <f>IF(ISBLANK(Regressions!A134), " ", Regressions!A134)</f>
        <v>Vanuatu</v>
      </c>
      <c r="B124" s="328">
        <f>IF(ISBLANK(Regressions!B134), " ", Regressions!B134)</f>
        <v>2027</v>
      </c>
      <c r="C124" s="333" t="str">
        <f>IF(ISBLANK(Regressions!C134), " ", Regressions!C134)</f>
        <v>Pre-primary</v>
      </c>
      <c r="D124" s="329" t="str">
        <f>IF(ISBLANK(Regressions!D134), " ", Regressions!D134)</f>
        <v> </v>
      </c>
      <c r="E124" s="207" t="e">
        <f>IF(ISNUMBER(Regressions!E134),ROUND(Regressions!E134, 1), NA())</f>
        <v>#N/A</v>
      </c>
      <c r="F124" s="330" t="e">
        <f>IF(ISNUMBER(Regressions!F134),ROUND(Regressions!F134, 1), NA())</f>
        <v>#N/A</v>
      </c>
      <c r="G124" s="229" t="e">
        <f>IF(ISNUMBER(Regressions!G134),ROUND(Regressions!G134, 1), NA())</f>
        <v>#N/A</v>
      </c>
      <c r="H124" s="331" t="e">
        <f>IF(ISNUMBER(Regressions!H134),ROUND(Regressions!H134, 1), NA())</f>
        <v>#N/A</v>
      </c>
      <c r="I124" s="230" t="e">
        <f>IF(ISNUMBER(Regressions!I134),ROUND(Regressions!I134, 1), NA())</f>
        <v>#N/A</v>
      </c>
      <c r="J124" s="332" t="e">
        <f>IF(ISNUMBER(Regressions!K134),ROUND(Regressions!K134, 1), NA())</f>
        <v>#N/A</v>
      </c>
      <c r="K124" s="330" t="e">
        <f>IF(ISNUMBER(Regressions!L134),ROUND(Regressions!L134, 1), NA())</f>
        <v>#N/A</v>
      </c>
      <c r="L124" s="231" t="e">
        <f>IF(ISNUMBER(Regressions!M134),ROUND(Regressions!M134, 1), NA())</f>
        <v>#N/A</v>
      </c>
      <c r="M124" s="331" t="e">
        <f>IF(ISNUMBER(Regressions!N134),ROUND(Regressions!N134, 1), NA())</f>
        <v>#N/A</v>
      </c>
      <c r="N124" s="230" t="e">
        <f>IF(ISNUMBER(Regressions!O134),ROUND(Regressions!O134, 1), NA())</f>
        <v>#N/A</v>
      </c>
      <c r="O124" s="332" t="e">
        <f>IF(ISNUMBER(Regressions!Q134),ROUND(Regressions!Q134, 1), NA())</f>
        <v>#N/A</v>
      </c>
      <c r="P124" s="330" t="e">
        <f>IF(ISNUMBER(Regressions!R134),ROUND(Regressions!R134, 1), NA())</f>
        <v>#N/A</v>
      </c>
      <c r="Q124" s="208" t="e">
        <f>IF(ISNUMBER(Regressions!S134),ROUND(Regressions!S134, 1), NA())</f>
        <v>#N/A</v>
      </c>
      <c r="R124" s="331" t="e">
        <f>IF(ISNUMBER(Regressions!T134),ROUND(Regressions!T134, 1), NA())</f>
        <v>#N/A</v>
      </c>
      <c r="S124" s="230" t="e">
        <f>IF(ISNUMBER(Regressions!U134),ROUND(Regressions!U134, 1), NA())</f>
        <v>#N/A</v>
      </c>
    </row>
    <row xmlns:x14ac="http://schemas.microsoft.com/office/spreadsheetml/2009/9/ac" r="125" hidden="true" x14ac:dyDescent="0.2">
      <c r="A125" s="327" t="str">
        <f>IF(ISBLANK(Regressions!A135), " ", Regressions!A135)</f>
        <v>Vanuatu</v>
      </c>
      <c r="B125" s="328">
        <f>IF(ISBLANK(Regressions!B135), " ", Regressions!B135)</f>
        <v>2028</v>
      </c>
      <c r="C125" s="333" t="str">
        <f>IF(ISBLANK(Regressions!C135), " ", Regressions!C135)</f>
        <v>Pre-primary</v>
      </c>
      <c r="D125" s="329" t="str">
        <f>IF(ISBLANK(Regressions!D135), " ", Regressions!D135)</f>
        <v> </v>
      </c>
      <c r="E125" s="207" t="e">
        <f>IF(ISNUMBER(Regressions!E135),ROUND(Regressions!E135, 1), NA())</f>
        <v>#N/A</v>
      </c>
      <c r="F125" s="330" t="e">
        <f>IF(ISNUMBER(Regressions!F135),ROUND(Regressions!F135, 1), NA())</f>
        <v>#N/A</v>
      </c>
      <c r="G125" s="229" t="e">
        <f>IF(ISNUMBER(Regressions!G135),ROUND(Regressions!G135, 1), NA())</f>
        <v>#N/A</v>
      </c>
      <c r="H125" s="331" t="e">
        <f>IF(ISNUMBER(Regressions!H135),ROUND(Regressions!H135, 1), NA())</f>
        <v>#N/A</v>
      </c>
      <c r="I125" s="230" t="e">
        <f>IF(ISNUMBER(Regressions!I135),ROUND(Regressions!I135, 1), NA())</f>
        <v>#N/A</v>
      </c>
      <c r="J125" s="332" t="e">
        <f>IF(ISNUMBER(Regressions!K135),ROUND(Regressions!K135, 1), NA())</f>
        <v>#N/A</v>
      </c>
      <c r="K125" s="330" t="e">
        <f>IF(ISNUMBER(Regressions!L135),ROUND(Regressions!L135, 1), NA())</f>
        <v>#N/A</v>
      </c>
      <c r="L125" s="231" t="e">
        <f>IF(ISNUMBER(Regressions!M135),ROUND(Regressions!M135, 1), NA())</f>
        <v>#N/A</v>
      </c>
      <c r="M125" s="331" t="e">
        <f>IF(ISNUMBER(Regressions!N135),ROUND(Regressions!N135, 1), NA())</f>
        <v>#N/A</v>
      </c>
      <c r="N125" s="230" t="e">
        <f>IF(ISNUMBER(Regressions!O135),ROUND(Regressions!O135, 1), NA())</f>
        <v>#N/A</v>
      </c>
      <c r="O125" s="332" t="e">
        <f>IF(ISNUMBER(Regressions!Q135),ROUND(Regressions!Q135, 1), NA())</f>
        <v>#N/A</v>
      </c>
      <c r="P125" s="330" t="e">
        <f>IF(ISNUMBER(Regressions!R135),ROUND(Regressions!R135, 1), NA())</f>
        <v>#N/A</v>
      </c>
      <c r="Q125" s="208" t="e">
        <f>IF(ISNUMBER(Regressions!S135),ROUND(Regressions!S135, 1), NA())</f>
        <v>#N/A</v>
      </c>
      <c r="R125" s="331" t="e">
        <f>IF(ISNUMBER(Regressions!T135),ROUND(Regressions!T135, 1), NA())</f>
        <v>#N/A</v>
      </c>
      <c r="S125" s="230" t="e">
        <f>IF(ISNUMBER(Regressions!U135),ROUND(Regressions!U135, 1), NA())</f>
        <v>#N/A</v>
      </c>
    </row>
    <row xmlns:x14ac="http://schemas.microsoft.com/office/spreadsheetml/2009/9/ac" r="126" hidden="true" x14ac:dyDescent="0.2">
      <c r="A126" s="327" t="str">
        <f>IF(ISBLANK(Regressions!A136), " ", Regressions!A136)</f>
        <v>Vanuatu</v>
      </c>
      <c r="B126" s="328">
        <f>IF(ISBLANK(Regressions!B136), " ", Regressions!B136)</f>
        <v>2029</v>
      </c>
      <c r="C126" s="333" t="str">
        <f>IF(ISBLANK(Regressions!C136), " ", Regressions!C136)</f>
        <v>Pre-primary</v>
      </c>
      <c r="D126" s="329" t="str">
        <f>IF(ISBLANK(Regressions!D136), " ", Regressions!D136)</f>
        <v> </v>
      </c>
      <c r="E126" s="207" t="e">
        <f>IF(ISNUMBER(Regressions!E136),ROUND(Regressions!E136, 1), NA())</f>
        <v>#N/A</v>
      </c>
      <c r="F126" s="330" t="e">
        <f>IF(ISNUMBER(Regressions!F136),ROUND(Regressions!F136, 1), NA())</f>
        <v>#N/A</v>
      </c>
      <c r="G126" s="229" t="e">
        <f>IF(ISNUMBER(Regressions!G136),ROUND(Regressions!G136, 1), NA())</f>
        <v>#N/A</v>
      </c>
      <c r="H126" s="331" t="e">
        <f>IF(ISNUMBER(Regressions!H136),ROUND(Regressions!H136, 1), NA())</f>
        <v>#N/A</v>
      </c>
      <c r="I126" s="230" t="e">
        <f>IF(ISNUMBER(Regressions!I136),ROUND(Regressions!I136, 1), NA())</f>
        <v>#N/A</v>
      </c>
      <c r="J126" s="332" t="e">
        <f>IF(ISNUMBER(Regressions!K136),ROUND(Regressions!K136, 1), NA())</f>
        <v>#N/A</v>
      </c>
      <c r="K126" s="330" t="e">
        <f>IF(ISNUMBER(Regressions!L136),ROUND(Regressions!L136, 1), NA())</f>
        <v>#N/A</v>
      </c>
      <c r="L126" s="231" t="e">
        <f>IF(ISNUMBER(Regressions!M136),ROUND(Regressions!M136, 1), NA())</f>
        <v>#N/A</v>
      </c>
      <c r="M126" s="331" t="e">
        <f>IF(ISNUMBER(Regressions!N136),ROUND(Regressions!N136, 1), NA())</f>
        <v>#N/A</v>
      </c>
      <c r="N126" s="230" t="e">
        <f>IF(ISNUMBER(Regressions!O136),ROUND(Regressions!O136, 1), NA())</f>
        <v>#N/A</v>
      </c>
      <c r="O126" s="332" t="e">
        <f>IF(ISNUMBER(Regressions!Q136),ROUND(Regressions!Q136, 1), NA())</f>
        <v>#N/A</v>
      </c>
      <c r="P126" s="330" t="e">
        <f>IF(ISNUMBER(Regressions!R136),ROUND(Regressions!R136, 1), NA())</f>
        <v>#N/A</v>
      </c>
      <c r="Q126" s="208" t="e">
        <f>IF(ISNUMBER(Regressions!S136),ROUND(Regressions!S136, 1), NA())</f>
        <v>#N/A</v>
      </c>
      <c r="R126" s="331" t="e">
        <f>IF(ISNUMBER(Regressions!T136),ROUND(Regressions!T136, 1), NA())</f>
        <v>#N/A</v>
      </c>
      <c r="S126" s="230" t="e">
        <f>IF(ISNUMBER(Regressions!U136),ROUND(Regressions!U136, 1), NA())</f>
        <v>#N/A</v>
      </c>
    </row>
    <row xmlns:x14ac="http://schemas.microsoft.com/office/spreadsheetml/2009/9/ac" r="127" hidden="true" x14ac:dyDescent="0.2">
      <c r="A127" s="327" t="str">
        <f>IF(ISBLANK(Regressions!A137), " ", Regressions!A137)</f>
        <v>Vanuatu</v>
      </c>
      <c r="B127" s="328">
        <f>IF(ISBLANK(Regressions!B137), " ", Regressions!B137)</f>
        <v>2030</v>
      </c>
      <c r="C127" s="333" t="str">
        <f>IF(ISBLANK(Regressions!C137), " ", Regressions!C137)</f>
        <v>Pre-primary</v>
      </c>
      <c r="D127" s="329" t="str">
        <f>IF(ISBLANK(Regressions!D137), " ", Regressions!D137)</f>
        <v> </v>
      </c>
      <c r="E127" s="207" t="e">
        <f>IF(ISNUMBER(Regressions!E137),ROUND(Regressions!E137, 1), NA())</f>
        <v>#N/A</v>
      </c>
      <c r="F127" s="330" t="e">
        <f>IF(ISNUMBER(Regressions!F137),ROUND(Regressions!F137, 1), NA())</f>
        <v>#N/A</v>
      </c>
      <c r="G127" s="229" t="e">
        <f>IF(ISNUMBER(Regressions!G137),ROUND(Regressions!G137, 1), NA())</f>
        <v>#N/A</v>
      </c>
      <c r="H127" s="331" t="e">
        <f>IF(ISNUMBER(Regressions!H137),ROUND(Regressions!H137, 1), NA())</f>
        <v>#N/A</v>
      </c>
      <c r="I127" s="230" t="e">
        <f>IF(ISNUMBER(Regressions!I137),ROUND(Regressions!I137, 1), NA())</f>
        <v>#N/A</v>
      </c>
      <c r="J127" s="332" t="e">
        <f>IF(ISNUMBER(Regressions!K137),ROUND(Regressions!K137, 1), NA())</f>
        <v>#N/A</v>
      </c>
      <c r="K127" s="330" t="e">
        <f>IF(ISNUMBER(Regressions!L137),ROUND(Regressions!L137, 1), NA())</f>
        <v>#N/A</v>
      </c>
      <c r="L127" s="231" t="e">
        <f>IF(ISNUMBER(Regressions!M137),ROUND(Regressions!M137, 1), NA())</f>
        <v>#N/A</v>
      </c>
      <c r="M127" s="331" t="e">
        <f>IF(ISNUMBER(Regressions!N137),ROUND(Regressions!N137, 1), NA())</f>
        <v>#N/A</v>
      </c>
      <c r="N127" s="230" t="e">
        <f>IF(ISNUMBER(Regressions!O137),ROUND(Regressions!O137, 1), NA())</f>
        <v>#N/A</v>
      </c>
      <c r="O127" s="332" t="e">
        <f>IF(ISNUMBER(Regressions!Q137),ROUND(Regressions!Q137, 1), NA())</f>
        <v>#N/A</v>
      </c>
      <c r="P127" s="330" t="e">
        <f>IF(ISNUMBER(Regressions!R137),ROUND(Regressions!R137, 1), NA())</f>
        <v>#N/A</v>
      </c>
      <c r="Q127" s="208" t="e">
        <f>IF(ISNUMBER(Regressions!S137),ROUND(Regressions!S137, 1), NA())</f>
        <v>#N/A</v>
      </c>
      <c r="R127" s="331" t="e">
        <f>IF(ISNUMBER(Regressions!T137),ROUND(Regressions!T137, 1), NA())</f>
        <v>#N/A</v>
      </c>
      <c r="S127" s="230" t="e">
        <f>IF(ISNUMBER(Regressions!U137),ROUND(Regressions!U137, 1), NA())</f>
        <v>#N/A</v>
      </c>
    </row>
    <row xmlns:x14ac="http://schemas.microsoft.com/office/spreadsheetml/2009/9/ac" r="128" x14ac:dyDescent="0.2">
      <c r="A128" s="327" t="str">
        <f>IF(ISBLANK(Regressions!A138), " ", Regressions!A138)</f>
        <v>Vanuatu</v>
      </c>
      <c r="B128" s="328">
        <f>IF(ISBLANK(Regressions!B138), " ", Regressions!B138)</f>
        <v>2000</v>
      </c>
      <c r="C128" s="333" t="str">
        <f>IF(ISBLANK(Regressions!C138), " ", Regressions!C138)</f>
        <v>Primary</v>
      </c>
      <c r="D128" s="329">
        <f>IF(ISBLANK(Regressions!D138), " ", Regressions!D138)</f>
        <v>32768</v>
      </c>
      <c r="E128" s="207" t="e">
        <f>IF(ISNUMBER(Regressions!E138),ROUND(Regressions!E138, 1), NA())</f>
        <v>#N/A</v>
      </c>
      <c r="F128" s="330" t="e">
        <f>IF(ISNUMBER(Regressions!F138),ROUND(Regressions!F138, 1), NA())</f>
        <v>#N/A</v>
      </c>
      <c r="G128" s="229" t="e">
        <f>IF(ISNUMBER(Regressions!G138),ROUND(Regressions!G138, 1), NA())</f>
        <v>#N/A</v>
      </c>
      <c r="H128" s="331" t="e">
        <f>IF(ISNUMBER(Regressions!H138),ROUND(Regressions!H138, 1), NA())</f>
        <v>#N/A</v>
      </c>
      <c r="I128" s="230" t="e">
        <f>IF(ISNUMBER(Regressions!I138),ROUND(Regressions!I138, 1), NA())</f>
        <v>#N/A</v>
      </c>
      <c r="J128" s="332">
        <f>IF(ISNUMBER(Regressions!K138),ROUND(Regressions!K138, 1), NA())</f>
        <v>99.7</v>
      </c>
      <c r="K128" s="330" t="e">
        <f>IF(ISNUMBER(Regressions!L138),ROUND(Regressions!L138, 1), NA())</f>
        <v>#N/A</v>
      </c>
      <c r="L128" s="231" t="e">
        <f>IF(ISNUMBER(Regressions!M138),ROUND(Regressions!M138, 1), NA())</f>
        <v>#N/A</v>
      </c>
      <c r="M128" s="331" t="e">
        <f>IF(ISNUMBER(Regressions!N138),ROUND(Regressions!N138, 1), NA())</f>
        <v>#N/A</v>
      </c>
      <c r="N128" s="230" t="e">
        <f>IF(ISNUMBER(Regressions!O138),ROUND(Regressions!O138, 1), NA())</f>
        <v>#N/A</v>
      </c>
      <c r="O128" s="332" t="e">
        <f>IF(ISNUMBER(Regressions!Q138),ROUND(Regressions!Q138, 1), NA())</f>
        <v>#N/A</v>
      </c>
      <c r="P128" s="330" t="e">
        <f>IF(ISNUMBER(Regressions!R138),ROUND(Regressions!R138, 1), NA())</f>
        <v>#N/A</v>
      </c>
      <c r="Q128" s="208" t="e">
        <f>IF(ISNUMBER(Regressions!S138),ROUND(Regressions!S138, 1), NA())</f>
        <v>#N/A</v>
      </c>
      <c r="R128" s="331" t="e">
        <f>IF(ISNUMBER(Regressions!T138),ROUND(Regressions!T138, 1), NA())</f>
        <v>#N/A</v>
      </c>
      <c r="S128" s="230" t="e">
        <f>IF(ISNUMBER(Regressions!U138),ROUND(Regressions!U138, 1), NA())</f>
        <v>#N/A</v>
      </c>
    </row>
    <row xmlns:x14ac="http://schemas.microsoft.com/office/spreadsheetml/2009/9/ac" r="129" x14ac:dyDescent="0.2">
      <c r="A129" s="327" t="str">
        <f>IF(ISBLANK(Regressions!A139), " ", Regressions!A139)</f>
        <v>Vanuatu</v>
      </c>
      <c r="B129" s="328">
        <f>IF(ISBLANK(Regressions!B139), " ", Regressions!B139)</f>
        <v>2001</v>
      </c>
      <c r="C129" s="333" t="str">
        <f>IF(ISBLANK(Regressions!C139), " ", Regressions!C139)</f>
        <v>Primary</v>
      </c>
      <c r="D129" s="329">
        <f>IF(ISBLANK(Regressions!D139), " ", Regressions!D139)</f>
        <v>33249</v>
      </c>
      <c r="E129" s="207" t="e">
        <f>IF(ISNUMBER(Regressions!E139),ROUND(Regressions!E139, 1), NA())</f>
        <v>#N/A</v>
      </c>
      <c r="F129" s="330" t="e">
        <f>IF(ISNUMBER(Regressions!F139),ROUND(Regressions!F139, 1), NA())</f>
        <v>#N/A</v>
      </c>
      <c r="G129" s="229" t="e">
        <f>IF(ISNUMBER(Regressions!G139),ROUND(Regressions!G139, 1), NA())</f>
        <v>#N/A</v>
      </c>
      <c r="H129" s="331" t="e">
        <f>IF(ISNUMBER(Regressions!H139),ROUND(Regressions!H139, 1), NA())</f>
        <v>#N/A</v>
      </c>
      <c r="I129" s="230" t="e">
        <f>IF(ISNUMBER(Regressions!I139),ROUND(Regressions!I139, 1), NA())</f>
        <v>#N/A</v>
      </c>
      <c r="J129" s="332">
        <f>IF(ISNUMBER(Regressions!K139),ROUND(Regressions!K139, 1), NA())</f>
        <v>99.7</v>
      </c>
      <c r="K129" s="330" t="e">
        <f>IF(ISNUMBER(Regressions!L139),ROUND(Regressions!L139, 1), NA())</f>
        <v>#N/A</v>
      </c>
      <c r="L129" s="231" t="e">
        <f>IF(ISNUMBER(Regressions!M139),ROUND(Regressions!M139, 1), NA())</f>
        <v>#N/A</v>
      </c>
      <c r="M129" s="331" t="e">
        <f>IF(ISNUMBER(Regressions!N139),ROUND(Regressions!N139, 1), NA())</f>
        <v>#N/A</v>
      </c>
      <c r="N129" s="230" t="e">
        <f>IF(ISNUMBER(Regressions!O139),ROUND(Regressions!O139, 1), NA())</f>
        <v>#N/A</v>
      </c>
      <c r="O129" s="332" t="e">
        <f>IF(ISNUMBER(Regressions!Q139),ROUND(Regressions!Q139, 1), NA())</f>
        <v>#N/A</v>
      </c>
      <c r="P129" s="330" t="e">
        <f>IF(ISNUMBER(Regressions!R139),ROUND(Regressions!R139, 1), NA())</f>
        <v>#N/A</v>
      </c>
      <c r="Q129" s="208" t="e">
        <f>IF(ISNUMBER(Regressions!S139),ROUND(Regressions!S139, 1), NA())</f>
        <v>#N/A</v>
      </c>
      <c r="R129" s="331" t="e">
        <f>IF(ISNUMBER(Regressions!T139),ROUND(Regressions!T139, 1), NA())</f>
        <v>#N/A</v>
      </c>
      <c r="S129" s="230" t="e">
        <f>IF(ISNUMBER(Regressions!U139),ROUND(Regressions!U139, 1), NA())</f>
        <v>#N/A</v>
      </c>
    </row>
    <row xmlns:x14ac="http://schemas.microsoft.com/office/spreadsheetml/2009/9/ac" r="130" x14ac:dyDescent="0.2">
      <c r="A130" s="327" t="str">
        <f>IF(ISBLANK(Regressions!A140), " ", Regressions!A140)</f>
        <v>Vanuatu</v>
      </c>
      <c r="B130" s="328">
        <f>IF(ISBLANK(Regressions!B140), " ", Regressions!B140)</f>
        <v>2002</v>
      </c>
      <c r="C130" s="333" t="str">
        <f>IF(ISBLANK(Regressions!C140), " ", Regressions!C140)</f>
        <v>Primary</v>
      </c>
      <c r="D130" s="329">
        <f>IF(ISBLANK(Regressions!D140), " ", Regressions!D140)</f>
        <v>33702</v>
      </c>
      <c r="E130" s="207" t="e">
        <f>IF(ISNUMBER(Regressions!E140),ROUND(Regressions!E140, 1), NA())</f>
        <v>#N/A</v>
      </c>
      <c r="F130" s="330" t="e">
        <f>IF(ISNUMBER(Regressions!F140),ROUND(Regressions!F140, 1), NA())</f>
        <v>#N/A</v>
      </c>
      <c r="G130" s="229" t="e">
        <f>IF(ISNUMBER(Regressions!G140),ROUND(Regressions!G140, 1), NA())</f>
        <v>#N/A</v>
      </c>
      <c r="H130" s="331" t="e">
        <f>IF(ISNUMBER(Regressions!H140),ROUND(Regressions!H140, 1), NA())</f>
        <v>#N/A</v>
      </c>
      <c r="I130" s="230" t="e">
        <f>IF(ISNUMBER(Regressions!I140),ROUND(Regressions!I140, 1), NA())</f>
        <v>#N/A</v>
      </c>
      <c r="J130" s="332">
        <f>IF(ISNUMBER(Regressions!K140),ROUND(Regressions!K140, 1), NA())</f>
        <v>99.7</v>
      </c>
      <c r="K130" s="330" t="e">
        <f>IF(ISNUMBER(Regressions!L140),ROUND(Regressions!L140, 1), NA())</f>
        <v>#N/A</v>
      </c>
      <c r="L130" s="231" t="e">
        <f>IF(ISNUMBER(Regressions!M140),ROUND(Regressions!M140, 1), NA())</f>
        <v>#N/A</v>
      </c>
      <c r="M130" s="331" t="e">
        <f>IF(ISNUMBER(Regressions!N140),ROUND(Regressions!N140, 1), NA())</f>
        <v>#N/A</v>
      </c>
      <c r="N130" s="230" t="e">
        <f>IF(ISNUMBER(Regressions!O140),ROUND(Regressions!O140, 1), NA())</f>
        <v>#N/A</v>
      </c>
      <c r="O130" s="332" t="e">
        <f>IF(ISNUMBER(Regressions!Q140),ROUND(Regressions!Q140, 1), NA())</f>
        <v>#N/A</v>
      </c>
      <c r="P130" s="330" t="e">
        <f>IF(ISNUMBER(Regressions!R140),ROUND(Regressions!R140, 1), NA())</f>
        <v>#N/A</v>
      </c>
      <c r="Q130" s="208" t="e">
        <f>IF(ISNUMBER(Regressions!S140),ROUND(Regressions!S140, 1), NA())</f>
        <v>#N/A</v>
      </c>
      <c r="R130" s="331" t="e">
        <f>IF(ISNUMBER(Regressions!T140),ROUND(Regressions!T140, 1), NA())</f>
        <v>#N/A</v>
      </c>
      <c r="S130" s="230" t="e">
        <f>IF(ISNUMBER(Regressions!U140),ROUND(Regressions!U140, 1), NA())</f>
        <v>#N/A</v>
      </c>
    </row>
    <row xmlns:x14ac="http://schemas.microsoft.com/office/spreadsheetml/2009/9/ac" r="131" x14ac:dyDescent="0.2">
      <c r="A131" s="327" t="str">
        <f>IF(ISBLANK(Regressions!A141), " ", Regressions!A141)</f>
        <v>Vanuatu</v>
      </c>
      <c r="B131" s="328">
        <f>IF(ISBLANK(Regressions!B141), " ", Regressions!B141)</f>
        <v>2003</v>
      </c>
      <c r="C131" s="333" t="str">
        <f>IF(ISBLANK(Regressions!C141), " ", Regressions!C141)</f>
        <v>Primary</v>
      </c>
      <c r="D131" s="329">
        <f>IF(ISBLANK(Regressions!D141), " ", Regressions!D141)</f>
        <v>34035</v>
      </c>
      <c r="E131" s="207" t="e">
        <f>IF(ISNUMBER(Regressions!E141),ROUND(Regressions!E141, 1), NA())</f>
        <v>#N/A</v>
      </c>
      <c r="F131" s="330" t="e">
        <f>IF(ISNUMBER(Regressions!F141),ROUND(Regressions!F141, 1), NA())</f>
        <v>#N/A</v>
      </c>
      <c r="G131" s="229" t="e">
        <f>IF(ISNUMBER(Regressions!G141),ROUND(Regressions!G141, 1), NA())</f>
        <v>#N/A</v>
      </c>
      <c r="H131" s="331" t="e">
        <f>IF(ISNUMBER(Regressions!H141),ROUND(Regressions!H141, 1), NA())</f>
        <v>#N/A</v>
      </c>
      <c r="I131" s="230" t="e">
        <f>IF(ISNUMBER(Regressions!I141),ROUND(Regressions!I141, 1), NA())</f>
        <v>#N/A</v>
      </c>
      <c r="J131" s="332">
        <f>IF(ISNUMBER(Regressions!K141),ROUND(Regressions!K141, 1), NA())</f>
        <v>99.7</v>
      </c>
      <c r="K131" s="330" t="e">
        <f>IF(ISNUMBER(Regressions!L141),ROUND(Regressions!L141, 1), NA())</f>
        <v>#N/A</v>
      </c>
      <c r="L131" s="231" t="e">
        <f>IF(ISNUMBER(Regressions!M141),ROUND(Regressions!M141, 1), NA())</f>
        <v>#N/A</v>
      </c>
      <c r="M131" s="331" t="e">
        <f>IF(ISNUMBER(Regressions!N141),ROUND(Regressions!N141, 1), NA())</f>
        <v>#N/A</v>
      </c>
      <c r="N131" s="230" t="e">
        <f>IF(ISNUMBER(Regressions!O141),ROUND(Regressions!O141, 1), NA())</f>
        <v>#N/A</v>
      </c>
      <c r="O131" s="332" t="e">
        <f>IF(ISNUMBER(Regressions!Q141),ROUND(Regressions!Q141, 1), NA())</f>
        <v>#N/A</v>
      </c>
      <c r="P131" s="330" t="e">
        <f>IF(ISNUMBER(Regressions!R141),ROUND(Regressions!R141, 1), NA())</f>
        <v>#N/A</v>
      </c>
      <c r="Q131" s="208" t="e">
        <f>IF(ISNUMBER(Regressions!S141),ROUND(Regressions!S141, 1), NA())</f>
        <v>#N/A</v>
      </c>
      <c r="R131" s="331" t="e">
        <f>IF(ISNUMBER(Regressions!T141),ROUND(Regressions!T141, 1), NA())</f>
        <v>#N/A</v>
      </c>
      <c r="S131" s="230" t="e">
        <f>IF(ISNUMBER(Regressions!U141),ROUND(Regressions!U141, 1), NA())</f>
        <v>#N/A</v>
      </c>
    </row>
    <row xmlns:x14ac="http://schemas.microsoft.com/office/spreadsheetml/2009/9/ac" r="132" x14ac:dyDescent="0.2">
      <c r="A132" s="327" t="str">
        <f>IF(ISBLANK(Regressions!A142), " ", Regressions!A142)</f>
        <v>Vanuatu</v>
      </c>
      <c r="B132" s="328">
        <f>IF(ISBLANK(Regressions!B142), " ", Regressions!B142)</f>
        <v>2004</v>
      </c>
      <c r="C132" s="333" t="str">
        <f>IF(ISBLANK(Regressions!C142), " ", Regressions!C142)</f>
        <v>Primary</v>
      </c>
      <c r="D132" s="329">
        <f>IF(ISBLANK(Regressions!D142), " ", Regressions!D142)</f>
        <v>34272</v>
      </c>
      <c r="E132" s="207" t="e">
        <f>IF(ISNUMBER(Regressions!E142),ROUND(Regressions!E142, 1), NA())</f>
        <v>#N/A</v>
      </c>
      <c r="F132" s="330" t="e">
        <f>IF(ISNUMBER(Regressions!F142),ROUND(Regressions!F142, 1), NA())</f>
        <v>#N/A</v>
      </c>
      <c r="G132" s="229" t="e">
        <f>IF(ISNUMBER(Regressions!G142),ROUND(Regressions!G142, 1), NA())</f>
        <v>#N/A</v>
      </c>
      <c r="H132" s="331" t="e">
        <f>IF(ISNUMBER(Regressions!H142),ROUND(Regressions!H142, 1), NA())</f>
        <v>#N/A</v>
      </c>
      <c r="I132" s="230" t="e">
        <f>IF(ISNUMBER(Regressions!I142),ROUND(Regressions!I142, 1), NA())</f>
        <v>#N/A</v>
      </c>
      <c r="J132" s="332">
        <f>IF(ISNUMBER(Regressions!K142),ROUND(Regressions!K142, 1), NA())</f>
        <v>99.7</v>
      </c>
      <c r="K132" s="330" t="e">
        <f>IF(ISNUMBER(Regressions!L142),ROUND(Regressions!L142, 1), NA())</f>
        <v>#N/A</v>
      </c>
      <c r="L132" s="231" t="e">
        <f>IF(ISNUMBER(Regressions!M142),ROUND(Regressions!M142, 1), NA())</f>
        <v>#N/A</v>
      </c>
      <c r="M132" s="331" t="e">
        <f>IF(ISNUMBER(Regressions!N142),ROUND(Regressions!N142, 1), NA())</f>
        <v>#N/A</v>
      </c>
      <c r="N132" s="230" t="e">
        <f>IF(ISNUMBER(Regressions!O142),ROUND(Regressions!O142, 1), NA())</f>
        <v>#N/A</v>
      </c>
      <c r="O132" s="332" t="e">
        <f>IF(ISNUMBER(Regressions!Q142),ROUND(Regressions!Q142, 1), NA())</f>
        <v>#N/A</v>
      </c>
      <c r="P132" s="330" t="e">
        <f>IF(ISNUMBER(Regressions!R142),ROUND(Regressions!R142, 1), NA())</f>
        <v>#N/A</v>
      </c>
      <c r="Q132" s="208" t="e">
        <f>IF(ISNUMBER(Regressions!S142),ROUND(Regressions!S142, 1), NA())</f>
        <v>#N/A</v>
      </c>
      <c r="R132" s="331" t="e">
        <f>IF(ISNUMBER(Regressions!T142),ROUND(Regressions!T142, 1), NA())</f>
        <v>#N/A</v>
      </c>
      <c r="S132" s="230" t="e">
        <f>IF(ISNUMBER(Regressions!U142),ROUND(Regressions!U142, 1), NA())</f>
        <v>#N/A</v>
      </c>
    </row>
    <row xmlns:x14ac="http://schemas.microsoft.com/office/spreadsheetml/2009/9/ac" r="133" x14ac:dyDescent="0.2">
      <c r="A133" s="327" t="str">
        <f>IF(ISBLANK(Regressions!A143), " ", Regressions!A143)</f>
        <v>Vanuatu</v>
      </c>
      <c r="B133" s="328">
        <f>IF(ISBLANK(Regressions!B143), " ", Regressions!B143)</f>
        <v>2005</v>
      </c>
      <c r="C133" s="333" t="str">
        <f>IF(ISBLANK(Regressions!C143), " ", Regressions!C143)</f>
        <v>Primary</v>
      </c>
      <c r="D133" s="329">
        <f>IF(ISBLANK(Regressions!D143), " ", Regressions!D143)</f>
        <v>34435</v>
      </c>
      <c r="E133" s="207" t="e">
        <f>IF(ISNUMBER(Regressions!E143),ROUND(Regressions!E143, 1), NA())</f>
        <v>#N/A</v>
      </c>
      <c r="F133" s="330" t="e">
        <f>IF(ISNUMBER(Regressions!F143),ROUND(Regressions!F143, 1), NA())</f>
        <v>#N/A</v>
      </c>
      <c r="G133" s="229" t="e">
        <f>IF(ISNUMBER(Regressions!G143),ROUND(Regressions!G143, 1), NA())</f>
        <v>#N/A</v>
      </c>
      <c r="H133" s="331" t="e">
        <f>IF(ISNUMBER(Regressions!H143),ROUND(Regressions!H143, 1), NA())</f>
        <v>#N/A</v>
      </c>
      <c r="I133" s="230" t="e">
        <f>IF(ISNUMBER(Regressions!I143),ROUND(Regressions!I143, 1), NA())</f>
        <v>#N/A</v>
      </c>
      <c r="J133" s="332">
        <f>IF(ISNUMBER(Regressions!K143),ROUND(Regressions!K143, 1), NA())</f>
        <v>99.7</v>
      </c>
      <c r="K133" s="330" t="e">
        <f>IF(ISNUMBER(Regressions!L143),ROUND(Regressions!L143, 1), NA())</f>
        <v>#N/A</v>
      </c>
      <c r="L133" s="231" t="e">
        <f>IF(ISNUMBER(Regressions!M143),ROUND(Regressions!M143, 1), NA())</f>
        <v>#N/A</v>
      </c>
      <c r="M133" s="331" t="e">
        <f>IF(ISNUMBER(Regressions!N143),ROUND(Regressions!N143, 1), NA())</f>
        <v>#N/A</v>
      </c>
      <c r="N133" s="230" t="e">
        <f>IF(ISNUMBER(Regressions!O143),ROUND(Regressions!O143, 1), NA())</f>
        <v>#N/A</v>
      </c>
      <c r="O133" s="332" t="e">
        <f>IF(ISNUMBER(Regressions!Q143),ROUND(Regressions!Q143, 1), NA())</f>
        <v>#N/A</v>
      </c>
      <c r="P133" s="330" t="e">
        <f>IF(ISNUMBER(Regressions!R143),ROUND(Regressions!R143, 1), NA())</f>
        <v>#N/A</v>
      </c>
      <c r="Q133" s="208" t="e">
        <f>IF(ISNUMBER(Regressions!S143),ROUND(Regressions!S143, 1), NA())</f>
        <v>#N/A</v>
      </c>
      <c r="R133" s="331" t="e">
        <f>IF(ISNUMBER(Regressions!T143),ROUND(Regressions!T143, 1), NA())</f>
        <v>#N/A</v>
      </c>
      <c r="S133" s="230" t="e">
        <f>IF(ISNUMBER(Regressions!U143),ROUND(Regressions!U143, 1), NA())</f>
        <v>#N/A</v>
      </c>
    </row>
    <row xmlns:x14ac="http://schemas.microsoft.com/office/spreadsheetml/2009/9/ac" r="134" x14ac:dyDescent="0.2">
      <c r="A134" s="327" t="str">
        <f>IF(ISBLANK(Regressions!A144), " ", Regressions!A144)</f>
        <v>Vanuatu</v>
      </c>
      <c r="B134" s="328">
        <f>IF(ISBLANK(Regressions!B144), " ", Regressions!B144)</f>
        <v>2006</v>
      </c>
      <c r="C134" s="333" t="str">
        <f>IF(ISBLANK(Regressions!C144), " ", Regressions!C144)</f>
        <v>Primary</v>
      </c>
      <c r="D134" s="329">
        <f>IF(ISBLANK(Regressions!D144), " ", Regressions!D144)</f>
        <v>34551</v>
      </c>
      <c r="E134" s="207" t="e">
        <f>IF(ISNUMBER(Regressions!E144),ROUND(Regressions!E144, 1), NA())</f>
        <v>#N/A</v>
      </c>
      <c r="F134" s="330" t="e">
        <f>IF(ISNUMBER(Regressions!F144),ROUND(Regressions!F144, 1), NA())</f>
        <v>#N/A</v>
      </c>
      <c r="G134" s="229" t="e">
        <f>IF(ISNUMBER(Regressions!G144),ROUND(Regressions!G144, 1), NA())</f>
        <v>#N/A</v>
      </c>
      <c r="H134" s="331" t="e">
        <f>IF(ISNUMBER(Regressions!H144),ROUND(Regressions!H144, 1), NA())</f>
        <v>#N/A</v>
      </c>
      <c r="I134" s="230" t="e">
        <f>IF(ISNUMBER(Regressions!I144),ROUND(Regressions!I144, 1), NA())</f>
        <v>#N/A</v>
      </c>
      <c r="J134" s="332">
        <f>IF(ISNUMBER(Regressions!K144),ROUND(Regressions!K144, 1), NA())</f>
        <v>99.7</v>
      </c>
      <c r="K134" s="330" t="e">
        <f>IF(ISNUMBER(Regressions!L144),ROUND(Regressions!L144, 1), NA())</f>
        <v>#N/A</v>
      </c>
      <c r="L134" s="231" t="e">
        <f>IF(ISNUMBER(Regressions!M144),ROUND(Regressions!M144, 1), NA())</f>
        <v>#N/A</v>
      </c>
      <c r="M134" s="331" t="e">
        <f>IF(ISNUMBER(Regressions!N144),ROUND(Regressions!N144, 1), NA())</f>
        <v>#N/A</v>
      </c>
      <c r="N134" s="230" t="e">
        <f>IF(ISNUMBER(Regressions!O144),ROUND(Regressions!O144, 1), NA())</f>
        <v>#N/A</v>
      </c>
      <c r="O134" s="332" t="e">
        <f>IF(ISNUMBER(Regressions!Q144),ROUND(Regressions!Q144, 1), NA())</f>
        <v>#N/A</v>
      </c>
      <c r="P134" s="330" t="e">
        <f>IF(ISNUMBER(Regressions!R144),ROUND(Regressions!R144, 1), NA())</f>
        <v>#N/A</v>
      </c>
      <c r="Q134" s="208" t="e">
        <f>IF(ISNUMBER(Regressions!S144),ROUND(Regressions!S144, 1), NA())</f>
        <v>#N/A</v>
      </c>
      <c r="R134" s="331" t="e">
        <f>IF(ISNUMBER(Regressions!T144),ROUND(Regressions!T144, 1), NA())</f>
        <v>#N/A</v>
      </c>
      <c r="S134" s="230" t="e">
        <f>IF(ISNUMBER(Regressions!U144),ROUND(Regressions!U144, 1), NA())</f>
        <v>#N/A</v>
      </c>
    </row>
    <row xmlns:x14ac="http://schemas.microsoft.com/office/spreadsheetml/2009/9/ac" r="135" x14ac:dyDescent="0.2">
      <c r="A135" s="327" t="str">
        <f>IF(ISBLANK(Regressions!A145), " ", Regressions!A145)</f>
        <v>Vanuatu</v>
      </c>
      <c r="B135" s="328">
        <f>IF(ISBLANK(Regressions!B145), " ", Regressions!B145)</f>
        <v>2007</v>
      </c>
      <c r="C135" s="333" t="str">
        <f>IF(ISBLANK(Regressions!C145), " ", Regressions!C145)</f>
        <v>Primary</v>
      </c>
      <c r="D135" s="329">
        <f>IF(ISBLANK(Regressions!D145), " ", Regressions!D145)</f>
        <v>34755</v>
      </c>
      <c r="E135" s="207" t="e">
        <f>IF(ISNUMBER(Regressions!E145),ROUND(Regressions!E145, 1), NA())</f>
        <v>#N/A</v>
      </c>
      <c r="F135" s="330" t="e">
        <f>IF(ISNUMBER(Regressions!F145),ROUND(Regressions!F145, 1), NA())</f>
        <v>#N/A</v>
      </c>
      <c r="G135" s="229" t="e">
        <f>IF(ISNUMBER(Regressions!G145),ROUND(Regressions!G145, 1), NA())</f>
        <v>#N/A</v>
      </c>
      <c r="H135" s="331" t="e">
        <f>IF(ISNUMBER(Regressions!H145),ROUND(Regressions!H145, 1), NA())</f>
        <v>#N/A</v>
      </c>
      <c r="I135" s="230" t="e">
        <f>IF(ISNUMBER(Regressions!I145),ROUND(Regressions!I145, 1), NA())</f>
        <v>#N/A</v>
      </c>
      <c r="J135" s="332">
        <f>IF(ISNUMBER(Regressions!K145),ROUND(Regressions!K145, 1), NA())</f>
        <v>99.7</v>
      </c>
      <c r="K135" s="330" t="e">
        <f>IF(ISNUMBER(Regressions!L145),ROUND(Regressions!L145, 1), NA())</f>
        <v>#N/A</v>
      </c>
      <c r="L135" s="231" t="e">
        <f>IF(ISNUMBER(Regressions!M145),ROUND(Regressions!M145, 1), NA())</f>
        <v>#N/A</v>
      </c>
      <c r="M135" s="331" t="e">
        <f>IF(ISNUMBER(Regressions!N145),ROUND(Regressions!N145, 1), NA())</f>
        <v>#N/A</v>
      </c>
      <c r="N135" s="230" t="e">
        <f>IF(ISNUMBER(Regressions!O145),ROUND(Regressions!O145, 1), NA())</f>
        <v>#N/A</v>
      </c>
      <c r="O135" s="332" t="e">
        <f>IF(ISNUMBER(Regressions!Q145),ROUND(Regressions!Q145, 1), NA())</f>
        <v>#N/A</v>
      </c>
      <c r="P135" s="330" t="e">
        <f>IF(ISNUMBER(Regressions!R145),ROUND(Regressions!R145, 1), NA())</f>
        <v>#N/A</v>
      </c>
      <c r="Q135" s="208" t="e">
        <f>IF(ISNUMBER(Regressions!S145),ROUND(Regressions!S145, 1), NA())</f>
        <v>#N/A</v>
      </c>
      <c r="R135" s="331" t="e">
        <f>IF(ISNUMBER(Regressions!T145),ROUND(Regressions!T145, 1), NA())</f>
        <v>#N/A</v>
      </c>
      <c r="S135" s="230" t="e">
        <f>IF(ISNUMBER(Regressions!U145),ROUND(Regressions!U145, 1), NA())</f>
        <v>#N/A</v>
      </c>
    </row>
    <row xmlns:x14ac="http://schemas.microsoft.com/office/spreadsheetml/2009/9/ac" r="136" x14ac:dyDescent="0.2">
      <c r="A136" s="327" t="str">
        <f>IF(ISBLANK(Regressions!A146), " ", Regressions!A146)</f>
        <v>Vanuatu</v>
      </c>
      <c r="B136" s="328">
        <f>IF(ISBLANK(Regressions!B146), " ", Regressions!B146)</f>
        <v>2008</v>
      </c>
      <c r="C136" s="333" t="str">
        <f>IF(ISBLANK(Regressions!C146), " ", Regressions!C146)</f>
        <v>Primary</v>
      </c>
      <c r="D136" s="329">
        <f>IF(ISBLANK(Regressions!D146), " ", Regressions!D146)</f>
        <v>35062</v>
      </c>
      <c r="E136" s="207" t="e">
        <f>IF(ISNUMBER(Regressions!E146),ROUND(Regressions!E146, 1), NA())</f>
        <v>#N/A</v>
      </c>
      <c r="F136" s="330" t="e">
        <f>IF(ISNUMBER(Regressions!F146),ROUND(Regressions!F146, 1), NA())</f>
        <v>#N/A</v>
      </c>
      <c r="G136" s="229" t="e">
        <f>IF(ISNUMBER(Regressions!G146),ROUND(Regressions!G146, 1), NA())</f>
        <v>#N/A</v>
      </c>
      <c r="H136" s="331" t="e">
        <f>IF(ISNUMBER(Regressions!H146),ROUND(Regressions!H146, 1), NA())</f>
        <v>#N/A</v>
      </c>
      <c r="I136" s="230" t="e">
        <f>IF(ISNUMBER(Regressions!I146),ROUND(Regressions!I146, 1), NA())</f>
        <v>#N/A</v>
      </c>
      <c r="J136" s="332">
        <f>IF(ISNUMBER(Regressions!K146),ROUND(Regressions!K146, 1), NA())</f>
        <v>99.7</v>
      </c>
      <c r="K136" s="330" t="e">
        <f>IF(ISNUMBER(Regressions!L146),ROUND(Regressions!L146, 1), NA())</f>
        <v>#N/A</v>
      </c>
      <c r="L136" s="231" t="e">
        <f>IF(ISNUMBER(Regressions!M146),ROUND(Regressions!M146, 1), NA())</f>
        <v>#N/A</v>
      </c>
      <c r="M136" s="331" t="e">
        <f>IF(ISNUMBER(Regressions!N146),ROUND(Regressions!N146, 1), NA())</f>
        <v>#N/A</v>
      </c>
      <c r="N136" s="230" t="e">
        <f>IF(ISNUMBER(Regressions!O146),ROUND(Regressions!O146, 1), NA())</f>
        <v>#N/A</v>
      </c>
      <c r="O136" s="332" t="e">
        <f>IF(ISNUMBER(Regressions!Q146),ROUND(Regressions!Q146, 1), NA())</f>
        <v>#N/A</v>
      </c>
      <c r="P136" s="330" t="e">
        <f>IF(ISNUMBER(Regressions!R146),ROUND(Regressions!R146, 1), NA())</f>
        <v>#N/A</v>
      </c>
      <c r="Q136" s="208" t="e">
        <f>IF(ISNUMBER(Regressions!S146),ROUND(Regressions!S146, 1), NA())</f>
        <v>#N/A</v>
      </c>
      <c r="R136" s="331" t="e">
        <f>IF(ISNUMBER(Regressions!T146),ROUND(Regressions!T146, 1), NA())</f>
        <v>#N/A</v>
      </c>
      <c r="S136" s="230" t="e">
        <f>IF(ISNUMBER(Regressions!U146),ROUND(Regressions!U146, 1), NA())</f>
        <v>#N/A</v>
      </c>
    </row>
    <row xmlns:x14ac="http://schemas.microsoft.com/office/spreadsheetml/2009/9/ac" r="137" x14ac:dyDescent="0.2">
      <c r="A137" s="327" t="str">
        <f>IF(ISBLANK(Regressions!A147), " ", Regressions!A147)</f>
        <v>Vanuatu</v>
      </c>
      <c r="B137" s="328">
        <f>IF(ISBLANK(Regressions!B147), " ", Regressions!B147)</f>
        <v>2009</v>
      </c>
      <c r="C137" s="333" t="str">
        <f>IF(ISBLANK(Regressions!C147), " ", Regressions!C147)</f>
        <v>Primary</v>
      </c>
      <c r="D137" s="329">
        <f>IF(ISBLANK(Regressions!D147), " ", Regressions!D147)</f>
        <v>35439</v>
      </c>
      <c r="E137" s="207" t="e">
        <f>IF(ISNUMBER(Regressions!E147),ROUND(Regressions!E147, 1), NA())</f>
        <v>#N/A</v>
      </c>
      <c r="F137" s="330" t="e">
        <f>IF(ISNUMBER(Regressions!F147),ROUND(Regressions!F147, 1), NA())</f>
        <v>#N/A</v>
      </c>
      <c r="G137" s="229" t="e">
        <f>IF(ISNUMBER(Regressions!G147),ROUND(Regressions!G147, 1), NA())</f>
        <v>#N/A</v>
      </c>
      <c r="H137" s="331" t="e">
        <f>IF(ISNUMBER(Regressions!H147),ROUND(Regressions!H147, 1), NA())</f>
        <v>#N/A</v>
      </c>
      <c r="I137" s="230" t="e">
        <f>IF(ISNUMBER(Regressions!I147),ROUND(Regressions!I147, 1), NA())</f>
        <v>#N/A</v>
      </c>
      <c r="J137" s="332">
        <f>IF(ISNUMBER(Regressions!K147),ROUND(Regressions!K147, 1), NA())</f>
        <v>99.7</v>
      </c>
      <c r="K137" s="330" t="e">
        <f>IF(ISNUMBER(Regressions!L147),ROUND(Regressions!L147, 1), NA())</f>
        <v>#N/A</v>
      </c>
      <c r="L137" s="231" t="e">
        <f>IF(ISNUMBER(Regressions!M147),ROUND(Regressions!M147, 1), NA())</f>
        <v>#N/A</v>
      </c>
      <c r="M137" s="331" t="e">
        <f>IF(ISNUMBER(Regressions!N147),ROUND(Regressions!N147, 1), NA())</f>
        <v>#N/A</v>
      </c>
      <c r="N137" s="230" t="e">
        <f>IF(ISNUMBER(Regressions!O147),ROUND(Regressions!O147, 1), NA())</f>
        <v>#N/A</v>
      </c>
      <c r="O137" s="332" t="e">
        <f>IF(ISNUMBER(Regressions!Q147),ROUND(Regressions!Q147, 1), NA())</f>
        <v>#N/A</v>
      </c>
      <c r="P137" s="330" t="e">
        <f>IF(ISNUMBER(Regressions!R147),ROUND(Regressions!R147, 1), NA())</f>
        <v>#N/A</v>
      </c>
      <c r="Q137" s="208" t="e">
        <f>IF(ISNUMBER(Regressions!S147),ROUND(Regressions!S147, 1), NA())</f>
        <v>#N/A</v>
      </c>
      <c r="R137" s="331" t="e">
        <f>IF(ISNUMBER(Regressions!T147),ROUND(Regressions!T147, 1), NA())</f>
        <v>#N/A</v>
      </c>
      <c r="S137" s="230" t="e">
        <f>IF(ISNUMBER(Regressions!U147),ROUND(Regressions!U147, 1), NA())</f>
        <v>#N/A</v>
      </c>
    </row>
    <row xmlns:x14ac="http://schemas.microsoft.com/office/spreadsheetml/2009/9/ac" r="138" x14ac:dyDescent="0.2">
      <c r="A138" s="327" t="str">
        <f>IF(ISBLANK(Regressions!A148), " ", Regressions!A148)</f>
        <v>Vanuatu</v>
      </c>
      <c r="B138" s="328">
        <f>IF(ISBLANK(Regressions!B148), " ", Regressions!B148)</f>
        <v>2010</v>
      </c>
      <c r="C138" s="333" t="str">
        <f>IF(ISBLANK(Regressions!C148), " ", Regressions!C148)</f>
        <v>Primary</v>
      </c>
      <c r="D138" s="329">
        <f>IF(ISBLANK(Regressions!D148), " ", Regressions!D148)</f>
        <v>35822</v>
      </c>
      <c r="E138" s="207" t="e">
        <f>IF(ISNUMBER(Regressions!E148),ROUND(Regressions!E148, 1), NA())</f>
        <v>#N/A</v>
      </c>
      <c r="F138" s="330" t="e">
        <f>IF(ISNUMBER(Regressions!F148),ROUND(Regressions!F148, 1), NA())</f>
        <v>#N/A</v>
      </c>
      <c r="G138" s="229" t="e">
        <f>IF(ISNUMBER(Regressions!G148),ROUND(Regressions!G148, 1), NA())</f>
        <v>#N/A</v>
      </c>
      <c r="H138" s="331" t="e">
        <f>IF(ISNUMBER(Regressions!H148),ROUND(Regressions!H148, 1), NA())</f>
        <v>#N/A</v>
      </c>
      <c r="I138" s="230" t="e">
        <f>IF(ISNUMBER(Regressions!I148),ROUND(Regressions!I148, 1), NA())</f>
        <v>#N/A</v>
      </c>
      <c r="J138" s="332">
        <f>IF(ISNUMBER(Regressions!K148),ROUND(Regressions!K148, 1), NA())</f>
        <v>99.7</v>
      </c>
      <c r="K138" s="330" t="e">
        <f>IF(ISNUMBER(Regressions!L148),ROUND(Regressions!L148, 1), NA())</f>
        <v>#N/A</v>
      </c>
      <c r="L138" s="231" t="e">
        <f>IF(ISNUMBER(Regressions!M148),ROUND(Regressions!M148, 1), NA())</f>
        <v>#N/A</v>
      </c>
      <c r="M138" s="331" t="e">
        <f>IF(ISNUMBER(Regressions!N148),ROUND(Regressions!N148, 1), NA())</f>
        <v>#N/A</v>
      </c>
      <c r="N138" s="230" t="e">
        <f>IF(ISNUMBER(Regressions!O148),ROUND(Regressions!O148, 1), NA())</f>
        <v>#N/A</v>
      </c>
      <c r="O138" s="332" t="e">
        <f>IF(ISNUMBER(Regressions!Q148),ROUND(Regressions!Q148, 1), NA())</f>
        <v>#N/A</v>
      </c>
      <c r="P138" s="330" t="e">
        <f>IF(ISNUMBER(Regressions!R148),ROUND(Regressions!R148, 1), NA())</f>
        <v>#N/A</v>
      </c>
      <c r="Q138" s="208" t="e">
        <f>IF(ISNUMBER(Regressions!S148),ROUND(Regressions!S148, 1), NA())</f>
        <v>#N/A</v>
      </c>
      <c r="R138" s="331" t="e">
        <f>IF(ISNUMBER(Regressions!T148),ROUND(Regressions!T148, 1), NA())</f>
        <v>#N/A</v>
      </c>
      <c r="S138" s="230" t="e">
        <f>IF(ISNUMBER(Regressions!U148),ROUND(Regressions!U148, 1), NA())</f>
        <v>#N/A</v>
      </c>
    </row>
    <row xmlns:x14ac="http://schemas.microsoft.com/office/spreadsheetml/2009/9/ac" r="139" x14ac:dyDescent="0.2">
      <c r="A139" s="327" t="str">
        <f>IF(ISBLANK(Regressions!A149), " ", Regressions!A149)</f>
        <v>Vanuatu</v>
      </c>
      <c r="B139" s="328">
        <f>IF(ISBLANK(Regressions!B149), " ", Regressions!B149)</f>
        <v>2011</v>
      </c>
      <c r="C139" s="333" t="str">
        <f>IF(ISBLANK(Regressions!C149), " ", Regressions!C149)</f>
        <v>Primary</v>
      </c>
      <c r="D139" s="329">
        <f>IF(ISBLANK(Regressions!D149), " ", Regressions!D149)</f>
        <v>36468</v>
      </c>
      <c r="E139" s="207" t="e">
        <f>IF(ISNUMBER(Regressions!E149),ROUND(Regressions!E149, 1), NA())</f>
        <v>#N/A</v>
      </c>
      <c r="F139" s="330" t="e">
        <f>IF(ISNUMBER(Regressions!F149),ROUND(Regressions!F149, 1), NA())</f>
        <v>#N/A</v>
      </c>
      <c r="G139" s="229" t="e">
        <f>IF(ISNUMBER(Regressions!G149),ROUND(Regressions!G149, 1), NA())</f>
        <v>#N/A</v>
      </c>
      <c r="H139" s="331" t="e">
        <f>IF(ISNUMBER(Regressions!H149),ROUND(Regressions!H149, 1), NA())</f>
        <v>#N/A</v>
      </c>
      <c r="I139" s="230" t="e">
        <f>IF(ISNUMBER(Regressions!I149),ROUND(Regressions!I149, 1), NA())</f>
        <v>#N/A</v>
      </c>
      <c r="J139" s="332">
        <f>IF(ISNUMBER(Regressions!K149),ROUND(Regressions!K149, 1), NA())</f>
        <v>99.7</v>
      </c>
      <c r="K139" s="330" t="e">
        <f>IF(ISNUMBER(Regressions!L149),ROUND(Regressions!L149, 1), NA())</f>
        <v>#N/A</v>
      </c>
      <c r="L139" s="231" t="e">
        <f>IF(ISNUMBER(Regressions!M149),ROUND(Regressions!M149, 1), NA())</f>
        <v>#N/A</v>
      </c>
      <c r="M139" s="331" t="e">
        <f>IF(ISNUMBER(Regressions!N149),ROUND(Regressions!N149, 1), NA())</f>
        <v>#N/A</v>
      </c>
      <c r="N139" s="230" t="e">
        <f>IF(ISNUMBER(Regressions!O149),ROUND(Regressions!O149, 1), NA())</f>
        <v>#N/A</v>
      </c>
      <c r="O139" s="332" t="e">
        <f>IF(ISNUMBER(Regressions!Q149),ROUND(Regressions!Q149, 1), NA())</f>
        <v>#N/A</v>
      </c>
      <c r="P139" s="330" t="e">
        <f>IF(ISNUMBER(Regressions!R149),ROUND(Regressions!R149, 1), NA())</f>
        <v>#N/A</v>
      </c>
      <c r="Q139" s="208" t="e">
        <f>IF(ISNUMBER(Regressions!S149),ROUND(Regressions!S149, 1), NA())</f>
        <v>#N/A</v>
      </c>
      <c r="R139" s="331" t="e">
        <f>IF(ISNUMBER(Regressions!T149),ROUND(Regressions!T149, 1), NA())</f>
        <v>#N/A</v>
      </c>
      <c r="S139" s="230" t="e">
        <f>IF(ISNUMBER(Regressions!U149),ROUND(Regressions!U149, 1), NA())</f>
        <v>#N/A</v>
      </c>
    </row>
    <row xmlns:x14ac="http://schemas.microsoft.com/office/spreadsheetml/2009/9/ac" r="140" x14ac:dyDescent="0.2">
      <c r="A140" s="327" t="str">
        <f>IF(ISBLANK(Regressions!A150), " ", Regressions!A150)</f>
        <v>Vanuatu</v>
      </c>
      <c r="B140" s="328">
        <f>IF(ISBLANK(Regressions!B150), " ", Regressions!B150)</f>
        <v>2012</v>
      </c>
      <c r="C140" s="333" t="str">
        <f>IF(ISBLANK(Regressions!C150), " ", Regressions!C150)</f>
        <v>Primary</v>
      </c>
      <c r="D140" s="329">
        <f>IF(ISBLANK(Regressions!D150), " ", Regressions!D150)</f>
        <v>37284</v>
      </c>
      <c r="E140" s="207">
        <f>IF(ISNUMBER(Regressions!E150),ROUND(Regressions!E150, 1), NA())</f>
        <v>97.5</v>
      </c>
      <c r="F140" s="330">
        <f>IF(ISNUMBER(Regressions!F150),ROUND(Regressions!F150, 1), NA())</f>
        <v>94.7</v>
      </c>
      <c r="G140" s="229" t="e">
        <f>IF(ISNUMBER(Regressions!G150),ROUND(Regressions!G150, 1), NA())</f>
        <v>#N/A</v>
      </c>
      <c r="H140" s="331" t="e">
        <f>IF(ISNUMBER(Regressions!H150),ROUND(Regressions!H150, 1), NA())</f>
        <v>#N/A</v>
      </c>
      <c r="I140" s="230">
        <f>IF(ISNUMBER(Regressions!I150),ROUND(Regressions!I150, 1), NA())</f>
        <v>5.3</v>
      </c>
      <c r="J140" s="332">
        <f>IF(ISNUMBER(Regressions!K150),ROUND(Regressions!K150, 1), NA())</f>
        <v>99.7</v>
      </c>
      <c r="K140" s="330">
        <f>IF(ISNUMBER(Regressions!L150),ROUND(Regressions!L150, 1), NA())</f>
        <v>64</v>
      </c>
      <c r="L140" s="231">
        <f>IF(ISNUMBER(Regressions!M150),ROUND(Regressions!M150, 1), NA())</f>
        <v>30.7</v>
      </c>
      <c r="M140" s="331">
        <f>IF(ISNUMBER(Regressions!N150),ROUND(Regressions!N150, 1), NA())</f>
        <v>33.299999999999997</v>
      </c>
      <c r="N140" s="230">
        <f>IF(ISNUMBER(Regressions!O150),ROUND(Regressions!O150, 1), NA())</f>
        <v>36</v>
      </c>
      <c r="O140" s="332" t="e">
        <f>IF(ISNUMBER(Regressions!Q150),ROUND(Regressions!Q150, 1), NA())</f>
        <v>#N/A</v>
      </c>
      <c r="P140" s="330" t="e">
        <f>IF(ISNUMBER(Regressions!R150),ROUND(Regressions!R150, 1), NA())</f>
        <v>#N/A</v>
      </c>
      <c r="Q140" s="208" t="e">
        <f>IF(ISNUMBER(Regressions!S150),ROUND(Regressions!S150, 1), NA())</f>
        <v>#N/A</v>
      </c>
      <c r="R140" s="331" t="e">
        <f>IF(ISNUMBER(Regressions!T150),ROUND(Regressions!T150, 1), NA())</f>
        <v>#N/A</v>
      </c>
      <c r="S140" s="230" t="e">
        <f>IF(ISNUMBER(Regressions!U150),ROUND(Regressions!U150, 1), NA())</f>
        <v>#N/A</v>
      </c>
    </row>
    <row xmlns:x14ac="http://schemas.microsoft.com/office/spreadsheetml/2009/9/ac" r="141" x14ac:dyDescent="0.2">
      <c r="A141" s="327" t="str">
        <f>IF(ISBLANK(Regressions!A151), " ", Regressions!A151)</f>
        <v>Vanuatu</v>
      </c>
      <c r="B141" s="328">
        <f>IF(ISBLANK(Regressions!B151), " ", Regressions!B151)</f>
        <v>2013</v>
      </c>
      <c r="C141" s="333" t="str">
        <f>IF(ISBLANK(Regressions!C151), " ", Regressions!C151)</f>
        <v>Primary</v>
      </c>
      <c r="D141" s="329">
        <f>IF(ISBLANK(Regressions!D151), " ", Regressions!D151)</f>
        <v>38241</v>
      </c>
      <c r="E141" s="207">
        <f>IF(ISNUMBER(Regressions!E151),ROUND(Regressions!E151, 1), NA())</f>
        <v>97.5</v>
      </c>
      <c r="F141" s="330">
        <f>IF(ISNUMBER(Regressions!F151),ROUND(Regressions!F151, 1), NA())</f>
        <v>94.7</v>
      </c>
      <c r="G141" s="229" t="e">
        <f>IF(ISNUMBER(Regressions!G151),ROUND(Regressions!G151, 1), NA())</f>
        <v>#N/A</v>
      </c>
      <c r="H141" s="331" t="e">
        <f>IF(ISNUMBER(Regressions!H151),ROUND(Regressions!H151, 1), NA())</f>
        <v>#N/A</v>
      </c>
      <c r="I141" s="230">
        <f>IF(ISNUMBER(Regressions!I151),ROUND(Regressions!I151, 1), NA())</f>
        <v>5.3</v>
      </c>
      <c r="J141" s="332">
        <f>IF(ISNUMBER(Regressions!K151),ROUND(Regressions!K151, 1), NA())</f>
        <v>99.7</v>
      </c>
      <c r="K141" s="330">
        <f>IF(ISNUMBER(Regressions!L151),ROUND(Regressions!L151, 1), NA())</f>
        <v>64</v>
      </c>
      <c r="L141" s="231">
        <f>IF(ISNUMBER(Regressions!M151),ROUND(Regressions!M151, 1), NA())</f>
        <v>30.7</v>
      </c>
      <c r="M141" s="331">
        <f>IF(ISNUMBER(Regressions!N151),ROUND(Regressions!N151, 1), NA())</f>
        <v>33.299999999999997</v>
      </c>
      <c r="N141" s="230">
        <f>IF(ISNUMBER(Regressions!O151),ROUND(Regressions!O151, 1), NA())</f>
        <v>36</v>
      </c>
      <c r="O141" s="332" t="e">
        <f>IF(ISNUMBER(Regressions!Q151),ROUND(Regressions!Q151, 1), NA())</f>
        <v>#N/A</v>
      </c>
      <c r="P141" s="330" t="e">
        <f>IF(ISNUMBER(Regressions!R151),ROUND(Regressions!R151, 1), NA())</f>
        <v>#N/A</v>
      </c>
      <c r="Q141" s="208" t="e">
        <f>IF(ISNUMBER(Regressions!S151),ROUND(Regressions!S151, 1), NA())</f>
        <v>#N/A</v>
      </c>
      <c r="R141" s="331" t="e">
        <f>IF(ISNUMBER(Regressions!T151),ROUND(Regressions!T151, 1), NA())</f>
        <v>#N/A</v>
      </c>
      <c r="S141" s="230" t="e">
        <f>IF(ISNUMBER(Regressions!U151),ROUND(Regressions!U151, 1), NA())</f>
        <v>#N/A</v>
      </c>
    </row>
    <row xmlns:x14ac="http://schemas.microsoft.com/office/spreadsheetml/2009/9/ac" r="142" x14ac:dyDescent="0.2">
      <c r="A142" s="327" t="str">
        <f>IF(ISBLANK(Regressions!A152), " ", Regressions!A152)</f>
        <v>Vanuatu</v>
      </c>
      <c r="B142" s="328">
        <f>IF(ISBLANK(Regressions!B152), " ", Regressions!B152)</f>
        <v>2014</v>
      </c>
      <c r="C142" s="333" t="str">
        <f>IF(ISBLANK(Regressions!C152), " ", Regressions!C152)</f>
        <v>Primary</v>
      </c>
      <c r="D142" s="329">
        <f>IF(ISBLANK(Regressions!D152), " ", Regressions!D152)</f>
        <v>39378</v>
      </c>
      <c r="E142" s="207">
        <f>IF(ISNUMBER(Regressions!E152),ROUND(Regressions!E152, 1), NA())</f>
        <v>97.5</v>
      </c>
      <c r="F142" s="330">
        <f>IF(ISNUMBER(Regressions!F152),ROUND(Regressions!F152, 1), NA())</f>
        <v>94.7</v>
      </c>
      <c r="G142" s="229" t="e">
        <f>IF(ISNUMBER(Regressions!G152),ROUND(Regressions!G152, 1), NA())</f>
        <v>#N/A</v>
      </c>
      <c r="H142" s="331" t="e">
        <f>IF(ISNUMBER(Regressions!H152),ROUND(Regressions!H152, 1), NA())</f>
        <v>#N/A</v>
      </c>
      <c r="I142" s="230">
        <f>IF(ISNUMBER(Regressions!I152),ROUND(Regressions!I152, 1), NA())</f>
        <v>5.3</v>
      </c>
      <c r="J142" s="332">
        <f>IF(ISNUMBER(Regressions!K152),ROUND(Regressions!K152, 1), NA())</f>
        <v>99.7</v>
      </c>
      <c r="K142" s="330">
        <f>IF(ISNUMBER(Regressions!L152),ROUND(Regressions!L152, 1), NA())</f>
        <v>64</v>
      </c>
      <c r="L142" s="231">
        <f>IF(ISNUMBER(Regressions!M152),ROUND(Regressions!M152, 1), NA())</f>
        <v>30.7</v>
      </c>
      <c r="M142" s="331">
        <f>IF(ISNUMBER(Regressions!N152),ROUND(Regressions!N152, 1), NA())</f>
        <v>33.299999999999997</v>
      </c>
      <c r="N142" s="230">
        <f>IF(ISNUMBER(Regressions!O152),ROUND(Regressions!O152, 1), NA())</f>
        <v>36</v>
      </c>
      <c r="O142" s="332" t="e">
        <f>IF(ISNUMBER(Regressions!Q152),ROUND(Regressions!Q152, 1), NA())</f>
        <v>#N/A</v>
      </c>
      <c r="P142" s="330" t="e">
        <f>IF(ISNUMBER(Regressions!R152),ROUND(Regressions!R152, 1), NA())</f>
        <v>#N/A</v>
      </c>
      <c r="Q142" s="208" t="e">
        <f>IF(ISNUMBER(Regressions!S152),ROUND(Regressions!S152, 1), NA())</f>
        <v>#N/A</v>
      </c>
      <c r="R142" s="331" t="e">
        <f>IF(ISNUMBER(Regressions!T152),ROUND(Regressions!T152, 1), NA())</f>
        <v>#N/A</v>
      </c>
      <c r="S142" s="230" t="e">
        <f>IF(ISNUMBER(Regressions!U152),ROUND(Regressions!U152, 1), NA())</f>
        <v>#N/A</v>
      </c>
    </row>
    <row xmlns:x14ac="http://schemas.microsoft.com/office/spreadsheetml/2009/9/ac" r="143" x14ac:dyDescent="0.2">
      <c r="A143" s="327" t="str">
        <f>IF(ISBLANK(Regressions!A153), " ", Regressions!A153)</f>
        <v>Vanuatu</v>
      </c>
      <c r="B143" s="328">
        <f>IF(ISBLANK(Regressions!B153), " ", Regressions!B153)</f>
        <v>2015</v>
      </c>
      <c r="C143" s="333" t="str">
        <f>IF(ISBLANK(Regressions!C153), " ", Regressions!C153)</f>
        <v>Primary</v>
      </c>
      <c r="D143" s="329">
        <f>IF(ISBLANK(Regressions!D153), " ", Regressions!D153)</f>
        <v>40762</v>
      </c>
      <c r="E143" s="207">
        <f>IF(ISNUMBER(Regressions!E153),ROUND(Regressions!E153, 1), NA())</f>
        <v>97.5</v>
      </c>
      <c r="F143" s="330">
        <f>IF(ISNUMBER(Regressions!F153),ROUND(Regressions!F153, 1), NA())</f>
        <v>94.7</v>
      </c>
      <c r="G143" s="229" t="e">
        <f>IF(ISNUMBER(Regressions!G153),ROUND(Regressions!G153, 1), NA())</f>
        <v>#N/A</v>
      </c>
      <c r="H143" s="331" t="e">
        <f>IF(ISNUMBER(Regressions!H153),ROUND(Regressions!H153, 1), NA())</f>
        <v>#N/A</v>
      </c>
      <c r="I143" s="230">
        <f>IF(ISNUMBER(Regressions!I153),ROUND(Regressions!I153, 1), NA())</f>
        <v>5.3</v>
      </c>
      <c r="J143" s="332">
        <f>IF(ISNUMBER(Regressions!K153),ROUND(Regressions!K153, 1), NA())</f>
        <v>99.7</v>
      </c>
      <c r="K143" s="330">
        <f>IF(ISNUMBER(Regressions!L153),ROUND(Regressions!L153, 1), NA())</f>
        <v>64</v>
      </c>
      <c r="L143" s="231">
        <f>IF(ISNUMBER(Regressions!M153),ROUND(Regressions!M153, 1), NA())</f>
        <v>30.7</v>
      </c>
      <c r="M143" s="331">
        <f>IF(ISNUMBER(Regressions!N153),ROUND(Regressions!N153, 1), NA())</f>
        <v>33.299999999999997</v>
      </c>
      <c r="N143" s="230">
        <f>IF(ISNUMBER(Regressions!O153),ROUND(Regressions!O153, 1), NA())</f>
        <v>36</v>
      </c>
      <c r="O143" s="332" t="e">
        <f>IF(ISNUMBER(Regressions!Q153),ROUND(Regressions!Q153, 1), NA())</f>
        <v>#N/A</v>
      </c>
      <c r="P143" s="330" t="e">
        <f>IF(ISNUMBER(Regressions!R153),ROUND(Regressions!R153, 1), NA())</f>
        <v>#N/A</v>
      </c>
      <c r="Q143" s="208" t="e">
        <f>IF(ISNUMBER(Regressions!S153),ROUND(Regressions!S153, 1), NA())</f>
        <v>#N/A</v>
      </c>
      <c r="R143" s="331" t="e">
        <f>IF(ISNUMBER(Regressions!T153),ROUND(Regressions!T153, 1), NA())</f>
        <v>#N/A</v>
      </c>
      <c r="S143" s="230" t="e">
        <f>IF(ISNUMBER(Regressions!U153),ROUND(Regressions!U153, 1), NA())</f>
        <v>#N/A</v>
      </c>
    </row>
    <row xmlns:x14ac="http://schemas.microsoft.com/office/spreadsheetml/2009/9/ac" r="144" x14ac:dyDescent="0.2">
      <c r="A144" s="327" t="str">
        <f>IF(ISBLANK(Regressions!A154), " ", Regressions!A154)</f>
        <v>Vanuatu</v>
      </c>
      <c r="B144" s="328">
        <f>IF(ISBLANK(Regressions!B154), " ", Regressions!B154)</f>
        <v>2016</v>
      </c>
      <c r="C144" s="333" t="str">
        <f>IF(ISBLANK(Regressions!C154), " ", Regressions!C154)</f>
        <v>Primary</v>
      </c>
      <c r="D144" s="329">
        <f>IF(ISBLANK(Regressions!D154), " ", Regressions!D154)</f>
        <v>42370</v>
      </c>
      <c r="E144" s="207">
        <f>IF(ISNUMBER(Regressions!E154),ROUND(Regressions!E154, 1), NA())</f>
        <v>97.5</v>
      </c>
      <c r="F144" s="330">
        <f>IF(ISNUMBER(Regressions!F154),ROUND(Regressions!F154, 1), NA())</f>
        <v>94.7</v>
      </c>
      <c r="G144" s="229" t="e">
        <f>IF(ISNUMBER(Regressions!G154),ROUND(Regressions!G154, 1), NA())</f>
        <v>#N/A</v>
      </c>
      <c r="H144" s="331" t="e">
        <f>IF(ISNUMBER(Regressions!H154),ROUND(Regressions!H154, 1), NA())</f>
        <v>#N/A</v>
      </c>
      <c r="I144" s="230">
        <f>IF(ISNUMBER(Regressions!I154),ROUND(Regressions!I154, 1), NA())</f>
        <v>5.3</v>
      </c>
      <c r="J144" s="332">
        <f>IF(ISNUMBER(Regressions!K154),ROUND(Regressions!K154, 1), NA())</f>
        <v>99.7</v>
      </c>
      <c r="K144" s="330">
        <f>IF(ISNUMBER(Regressions!L154),ROUND(Regressions!L154, 1), NA())</f>
        <v>64</v>
      </c>
      <c r="L144" s="231">
        <f>IF(ISNUMBER(Regressions!M154),ROUND(Regressions!M154, 1), NA())</f>
        <v>30.7</v>
      </c>
      <c r="M144" s="331">
        <f>IF(ISNUMBER(Regressions!N154),ROUND(Regressions!N154, 1), NA())</f>
        <v>33.299999999999997</v>
      </c>
      <c r="N144" s="230">
        <f>IF(ISNUMBER(Regressions!O154),ROUND(Regressions!O154, 1), NA())</f>
        <v>36</v>
      </c>
      <c r="O144" s="332" t="e">
        <f>IF(ISNUMBER(Regressions!Q154),ROUND(Regressions!Q154, 1), NA())</f>
        <v>#N/A</v>
      </c>
      <c r="P144" s="330" t="e">
        <f>IF(ISNUMBER(Regressions!R154),ROUND(Regressions!R154, 1), NA())</f>
        <v>#N/A</v>
      </c>
      <c r="Q144" s="208" t="e">
        <f>IF(ISNUMBER(Regressions!S154),ROUND(Regressions!S154, 1), NA())</f>
        <v>#N/A</v>
      </c>
      <c r="R144" s="331" t="e">
        <f>IF(ISNUMBER(Regressions!T154),ROUND(Regressions!T154, 1), NA())</f>
        <v>#N/A</v>
      </c>
      <c r="S144" s="230" t="e">
        <f>IF(ISNUMBER(Regressions!U154),ROUND(Regressions!U154, 1), NA())</f>
        <v>#N/A</v>
      </c>
    </row>
    <row xmlns:x14ac="http://schemas.microsoft.com/office/spreadsheetml/2009/9/ac" r="145" x14ac:dyDescent="0.2">
      <c r="A145" s="327" t="str">
        <f>IF(ISBLANK(Regressions!A155), " ", Regressions!A155)</f>
        <v>Vanuatu</v>
      </c>
      <c r="B145" s="328">
        <f>IF(ISBLANK(Regressions!B155), " ", Regressions!B155)</f>
        <v>2017</v>
      </c>
      <c r="C145" s="333" t="str">
        <f>IF(ISBLANK(Regressions!C155), " ", Regressions!C155)</f>
        <v>Primary</v>
      </c>
      <c r="D145" s="329">
        <f>IF(ISBLANK(Regressions!D155), " ", Regressions!D155)</f>
        <v>44082</v>
      </c>
      <c r="E145" s="207">
        <f>IF(ISNUMBER(Regressions!E155),ROUND(Regressions!E155, 1), NA())</f>
        <v>97.5</v>
      </c>
      <c r="F145" s="330">
        <f>IF(ISNUMBER(Regressions!F155),ROUND(Regressions!F155, 1), NA())</f>
        <v>94.7</v>
      </c>
      <c r="G145" s="229" t="e">
        <f>IF(ISNUMBER(Regressions!G155),ROUND(Regressions!G155, 1), NA())</f>
        <v>#N/A</v>
      </c>
      <c r="H145" s="331" t="e">
        <f>IF(ISNUMBER(Regressions!H155),ROUND(Regressions!H155, 1), NA())</f>
        <v>#N/A</v>
      </c>
      <c r="I145" s="230">
        <f>IF(ISNUMBER(Regressions!I155),ROUND(Regressions!I155, 1), NA())</f>
        <v>5.3</v>
      </c>
      <c r="J145" s="332">
        <f>IF(ISNUMBER(Regressions!K155),ROUND(Regressions!K155, 1), NA())</f>
        <v>99.7</v>
      </c>
      <c r="K145" s="330">
        <f>IF(ISNUMBER(Regressions!L155),ROUND(Regressions!L155, 1), NA())</f>
        <v>64</v>
      </c>
      <c r="L145" s="231">
        <f>IF(ISNUMBER(Regressions!M155),ROUND(Regressions!M155, 1), NA())</f>
        <v>30.7</v>
      </c>
      <c r="M145" s="331">
        <f>IF(ISNUMBER(Regressions!N155),ROUND(Regressions!N155, 1), NA())</f>
        <v>33.299999999999997</v>
      </c>
      <c r="N145" s="230">
        <f>IF(ISNUMBER(Regressions!O155),ROUND(Regressions!O155, 1), NA())</f>
        <v>36</v>
      </c>
      <c r="O145" s="332" t="e">
        <f>IF(ISNUMBER(Regressions!Q155),ROUND(Regressions!Q155, 1), NA())</f>
        <v>#N/A</v>
      </c>
      <c r="P145" s="330" t="e">
        <f>IF(ISNUMBER(Regressions!R155),ROUND(Regressions!R155, 1), NA())</f>
        <v>#N/A</v>
      </c>
      <c r="Q145" s="208" t="e">
        <f>IF(ISNUMBER(Regressions!S155),ROUND(Regressions!S155, 1), NA())</f>
        <v>#N/A</v>
      </c>
      <c r="R145" s="331" t="e">
        <f>IF(ISNUMBER(Regressions!T155),ROUND(Regressions!T155, 1), NA())</f>
        <v>#N/A</v>
      </c>
      <c r="S145" s="230" t="e">
        <f>IF(ISNUMBER(Regressions!U155),ROUND(Regressions!U155, 1), NA())</f>
        <v>#N/A</v>
      </c>
    </row>
    <row xmlns:x14ac="http://schemas.microsoft.com/office/spreadsheetml/2009/9/ac" r="146" x14ac:dyDescent="0.2">
      <c r="A146" s="327" t="str">
        <f>IF(ISBLANK(Regressions!A156), " ", Regressions!A156)</f>
        <v>Vanuatu</v>
      </c>
      <c r="B146" s="328">
        <f>IF(ISBLANK(Regressions!B156), " ", Regressions!B156)</f>
        <v>2018</v>
      </c>
      <c r="C146" s="333" t="str">
        <f>IF(ISBLANK(Regressions!C156), " ", Regressions!C156)</f>
        <v>Primary</v>
      </c>
      <c r="D146" s="329">
        <f>IF(ISBLANK(Regressions!D156), " ", Regressions!D156)</f>
        <v>45801</v>
      </c>
      <c r="E146" s="207">
        <f>IF(ISNUMBER(Regressions!E156),ROUND(Regressions!E156, 1), NA())</f>
        <v>97.5</v>
      </c>
      <c r="F146" s="330">
        <f>IF(ISNUMBER(Regressions!F156),ROUND(Regressions!F156, 1), NA())</f>
        <v>94.7</v>
      </c>
      <c r="G146" s="229" t="e">
        <f>IF(ISNUMBER(Regressions!G156),ROUND(Regressions!G156, 1), NA())</f>
        <v>#N/A</v>
      </c>
      <c r="H146" s="331" t="e">
        <f>IF(ISNUMBER(Regressions!H156),ROUND(Regressions!H156, 1), NA())</f>
        <v>#N/A</v>
      </c>
      <c r="I146" s="230">
        <f>IF(ISNUMBER(Regressions!I156),ROUND(Regressions!I156, 1), NA())</f>
        <v>5.3</v>
      </c>
      <c r="J146" s="332">
        <f>IF(ISNUMBER(Regressions!K156),ROUND(Regressions!K156, 1), NA())</f>
        <v>99.7</v>
      </c>
      <c r="K146" s="330">
        <f>IF(ISNUMBER(Regressions!L156),ROUND(Regressions!L156, 1), NA())</f>
        <v>64</v>
      </c>
      <c r="L146" s="231">
        <f>IF(ISNUMBER(Regressions!M156),ROUND(Regressions!M156, 1), NA())</f>
        <v>30.7</v>
      </c>
      <c r="M146" s="331">
        <f>IF(ISNUMBER(Regressions!N156),ROUND(Regressions!N156, 1), NA())</f>
        <v>33.299999999999997</v>
      </c>
      <c r="N146" s="230">
        <f>IF(ISNUMBER(Regressions!O156),ROUND(Regressions!O156, 1), NA())</f>
        <v>36</v>
      </c>
      <c r="O146" s="332" t="e">
        <f>IF(ISNUMBER(Regressions!Q156),ROUND(Regressions!Q156, 1), NA())</f>
        <v>#N/A</v>
      </c>
      <c r="P146" s="330" t="e">
        <f>IF(ISNUMBER(Regressions!R156),ROUND(Regressions!R156, 1), NA())</f>
        <v>#N/A</v>
      </c>
      <c r="Q146" s="208" t="e">
        <f>IF(ISNUMBER(Regressions!S156),ROUND(Regressions!S156, 1), NA())</f>
        <v>#N/A</v>
      </c>
      <c r="R146" s="331" t="e">
        <f>IF(ISNUMBER(Regressions!T156),ROUND(Regressions!T156, 1), NA())</f>
        <v>#N/A</v>
      </c>
      <c r="S146" s="230" t="e">
        <f>IF(ISNUMBER(Regressions!U156),ROUND(Regressions!U156, 1), NA())</f>
        <v>#N/A</v>
      </c>
    </row>
    <row xmlns:x14ac="http://schemas.microsoft.com/office/spreadsheetml/2009/9/ac" r="147" x14ac:dyDescent="0.2">
      <c r="A147" s="327" t="str">
        <f>IF(ISBLANK(Regressions!A157), " ", Regressions!A157)</f>
        <v>Vanuatu</v>
      </c>
      <c r="B147" s="328">
        <f>IF(ISBLANK(Regressions!B157), " ", Regressions!B157)</f>
        <v>2019</v>
      </c>
      <c r="C147" s="333" t="str">
        <f>IF(ISBLANK(Regressions!C157), " ", Regressions!C157)</f>
        <v>Primary</v>
      </c>
      <c r="D147" s="329">
        <f>IF(ISBLANK(Regressions!D157), " ", Regressions!D157)</f>
        <v>47419</v>
      </c>
      <c r="E147" s="207">
        <f>IF(ISNUMBER(Regressions!E157),ROUND(Regressions!E157, 1), NA())</f>
        <v>97.5</v>
      </c>
      <c r="F147" s="330">
        <f>IF(ISNUMBER(Regressions!F157),ROUND(Regressions!F157, 1), NA())</f>
        <v>94.7</v>
      </c>
      <c r="G147" s="229" t="e">
        <f>IF(ISNUMBER(Regressions!G157),ROUND(Regressions!G157, 1), NA())</f>
        <v>#N/A</v>
      </c>
      <c r="H147" s="331" t="e">
        <f>IF(ISNUMBER(Regressions!H157),ROUND(Regressions!H157, 1), NA())</f>
        <v>#N/A</v>
      </c>
      <c r="I147" s="230">
        <f>IF(ISNUMBER(Regressions!I157),ROUND(Regressions!I157, 1), NA())</f>
        <v>5.3</v>
      </c>
      <c r="J147" s="332">
        <f>IF(ISNUMBER(Regressions!K157),ROUND(Regressions!K157, 1), NA())</f>
        <v>99.7</v>
      </c>
      <c r="K147" s="330">
        <f>IF(ISNUMBER(Regressions!L157),ROUND(Regressions!L157, 1), NA())</f>
        <v>64</v>
      </c>
      <c r="L147" s="231">
        <f>IF(ISNUMBER(Regressions!M157),ROUND(Regressions!M157, 1), NA())</f>
        <v>30.7</v>
      </c>
      <c r="M147" s="331">
        <f>IF(ISNUMBER(Regressions!N157),ROUND(Regressions!N157, 1), NA())</f>
        <v>33.299999999999997</v>
      </c>
      <c r="N147" s="230">
        <f>IF(ISNUMBER(Regressions!O157),ROUND(Regressions!O157, 1), NA())</f>
        <v>36</v>
      </c>
      <c r="O147" s="332" t="e">
        <f>IF(ISNUMBER(Regressions!Q157),ROUND(Regressions!Q157, 1), NA())</f>
        <v>#N/A</v>
      </c>
      <c r="P147" s="330" t="e">
        <f>IF(ISNUMBER(Regressions!R157),ROUND(Regressions!R157, 1), NA())</f>
        <v>#N/A</v>
      </c>
      <c r="Q147" s="208" t="e">
        <f>IF(ISNUMBER(Regressions!S157),ROUND(Regressions!S157, 1), NA())</f>
        <v>#N/A</v>
      </c>
      <c r="R147" s="331" t="e">
        <f>IF(ISNUMBER(Regressions!T157),ROUND(Regressions!T157, 1), NA())</f>
        <v>#N/A</v>
      </c>
      <c r="S147" s="230" t="e">
        <f>IF(ISNUMBER(Regressions!U157),ROUND(Regressions!U157, 1), NA())</f>
        <v>#N/A</v>
      </c>
    </row>
    <row xmlns:x14ac="http://schemas.microsoft.com/office/spreadsheetml/2009/9/ac" r="148" x14ac:dyDescent="0.2">
      <c r="A148" s="327" t="str">
        <f>IF(ISBLANK(Regressions!A158), " ", Regressions!A158)</f>
        <v>Vanuatu</v>
      </c>
      <c r="B148" s="328">
        <f>IF(ISBLANK(Regressions!B158), " ", Regressions!B158)</f>
        <v>2020</v>
      </c>
      <c r="C148" s="333" t="str">
        <f>IF(ISBLANK(Regressions!C158), " ", Regressions!C158)</f>
        <v>Primary</v>
      </c>
      <c r="D148" s="329">
        <f>IF(ISBLANK(Regressions!D158), " ", Regressions!D158)</f>
        <v>48849</v>
      </c>
      <c r="E148" s="207">
        <f>IF(ISNUMBER(Regressions!E158),ROUND(Regressions!E158, 1), NA())</f>
        <v>97.5</v>
      </c>
      <c r="F148" s="330">
        <f>IF(ISNUMBER(Regressions!F158),ROUND(Regressions!F158, 1), NA())</f>
        <v>94.7</v>
      </c>
      <c r="G148" s="229" t="e">
        <f>IF(ISNUMBER(Regressions!G158),ROUND(Regressions!G158, 1), NA())</f>
        <v>#N/A</v>
      </c>
      <c r="H148" s="331" t="e">
        <f>IF(ISNUMBER(Regressions!H158),ROUND(Regressions!H158, 1), NA())</f>
        <v>#N/A</v>
      </c>
      <c r="I148" s="230">
        <f>IF(ISNUMBER(Regressions!I158),ROUND(Regressions!I158, 1), NA())</f>
        <v>5.3</v>
      </c>
      <c r="J148" s="332">
        <f>IF(ISNUMBER(Regressions!K158),ROUND(Regressions!K158, 1), NA())</f>
        <v>99.7</v>
      </c>
      <c r="K148" s="330">
        <f>IF(ISNUMBER(Regressions!L158),ROUND(Regressions!L158, 1), NA())</f>
        <v>64</v>
      </c>
      <c r="L148" s="231">
        <f>IF(ISNUMBER(Regressions!M158),ROUND(Regressions!M158, 1), NA())</f>
        <v>30.7</v>
      </c>
      <c r="M148" s="331">
        <f>IF(ISNUMBER(Regressions!N158),ROUND(Regressions!N158, 1), NA())</f>
        <v>33.299999999999997</v>
      </c>
      <c r="N148" s="230">
        <f>IF(ISNUMBER(Regressions!O158),ROUND(Regressions!O158, 1), NA())</f>
        <v>36</v>
      </c>
      <c r="O148" s="332" t="e">
        <f>IF(ISNUMBER(Regressions!Q158),ROUND(Regressions!Q158, 1), NA())</f>
        <v>#N/A</v>
      </c>
      <c r="P148" s="330" t="e">
        <f>IF(ISNUMBER(Regressions!R158),ROUND(Regressions!R158, 1), NA())</f>
        <v>#N/A</v>
      </c>
      <c r="Q148" s="208" t="e">
        <f>IF(ISNUMBER(Regressions!S158),ROUND(Regressions!S158, 1), NA())</f>
        <v>#N/A</v>
      </c>
      <c r="R148" s="331" t="e">
        <f>IF(ISNUMBER(Regressions!T158),ROUND(Regressions!T158, 1), NA())</f>
        <v>#N/A</v>
      </c>
      <c r="S148" s="230" t="e">
        <f>IF(ISNUMBER(Regressions!U158),ROUND(Regressions!U158, 1), NA())</f>
        <v>#N/A</v>
      </c>
    </row>
    <row xmlns:x14ac="http://schemas.microsoft.com/office/spreadsheetml/2009/9/ac" r="149" x14ac:dyDescent="0.2">
      <c r="A149" s="380" t="str">
        <f>IF(ISBLANK(Regressions!A159), " ", Regressions!A159)</f>
        <v>Vanuatu</v>
      </c>
      <c r="B149" s="381">
        <f>IF(ISBLANK(Regressions!B159), " ", Regressions!B159)</f>
        <v>2021</v>
      </c>
      <c r="C149" s="382" t="str">
        <f>IF(ISBLANK(Regressions!C159), " ", Regressions!C159)</f>
        <v>Primary</v>
      </c>
      <c r="D149" s="383">
        <f>IF(ISBLANK(Regressions!D159), " ", Regressions!D159)</f>
        <v>50076</v>
      </c>
      <c r="E149" s="386" t="e">
        <f>IF(ISNUMBER(Regressions!E159),ROUND(Regressions!E159, 1), NA())</f>
        <v>#N/A</v>
      </c>
      <c r="F149" s="384" t="e">
        <f>IF(ISNUMBER(Regressions!F159),ROUND(Regressions!F159, 1), NA())</f>
        <v>#N/A</v>
      </c>
      <c r="G149" s="387" t="e">
        <f>IF(ISNUMBER(Regressions!G159),ROUND(Regressions!G159, 1), NA())</f>
        <v>#N/A</v>
      </c>
      <c r="H149" s="385" t="e">
        <f>IF(ISNUMBER(Regressions!H159),ROUND(Regressions!H159, 1), NA())</f>
        <v>#N/A</v>
      </c>
      <c r="I149" s="388" t="e">
        <f>IF(ISNUMBER(Regressions!I159),ROUND(Regressions!I159, 1), NA())</f>
        <v>#N/A</v>
      </c>
      <c r="J149" s="386">
        <f>IF(ISNUMBER(Regressions!K159),ROUND(Regressions!K159, 1), NA())</f>
        <v>99.7</v>
      </c>
      <c r="K149" s="384" t="e">
        <f>IF(ISNUMBER(Regressions!L159),ROUND(Regressions!L159, 1), NA())</f>
        <v>#N/A</v>
      </c>
      <c r="L149" s="389" t="e">
        <f>IF(ISNUMBER(Regressions!M159),ROUND(Regressions!M159, 1), NA())</f>
        <v>#N/A</v>
      </c>
      <c r="M149" s="385" t="e">
        <f>IF(ISNUMBER(Regressions!N159),ROUND(Regressions!N159, 1), NA())</f>
        <v>#N/A</v>
      </c>
      <c r="N149" s="388" t="e">
        <f>IF(ISNUMBER(Regressions!O159),ROUND(Regressions!O159, 1), NA())</f>
        <v>#N/A</v>
      </c>
      <c r="O149" s="386" t="e">
        <f>IF(ISNUMBER(Regressions!Q159),ROUND(Regressions!Q159, 1), NA())</f>
        <v>#N/A</v>
      </c>
      <c r="P149" s="384" t="e">
        <f>IF(ISNUMBER(Regressions!R159),ROUND(Regressions!R159, 1), NA())</f>
        <v>#N/A</v>
      </c>
      <c r="Q149" s="390" t="e">
        <f>IF(ISNUMBER(Regressions!S159),ROUND(Regressions!S159, 1), NA())</f>
        <v>#N/A</v>
      </c>
      <c r="R149" s="385" t="e">
        <f>IF(ISNUMBER(Regressions!T159),ROUND(Regressions!T159, 1), NA())</f>
        <v>#N/A</v>
      </c>
      <c r="S149" s="388" t="e">
        <f>IF(ISNUMBER(Regressions!U159),ROUND(Regressions!U159, 1), NA())</f>
        <v>#N/A</v>
      </c>
      <c r="T149" s="379"/>
      <c r="U149" s="379"/>
      <c r="V149" s="379"/>
      <c r="W149" s="379"/>
      <c r="X149" s="379"/>
      <c r="Y149" s="379"/>
      <c r="Z149" s="379"/>
      <c r="AA149" s="379"/>
      <c r="AB149" s="379"/>
      <c r="AC149" s="379"/>
    </row>
    <row xmlns:x14ac="http://schemas.microsoft.com/office/spreadsheetml/2009/9/ac" r="150" x14ac:dyDescent="0.2">
      <c r="A150" s="327" t="str">
        <f>IF(ISBLANK(Regressions!A160), " ", Regressions!A160)</f>
        <v>Vanuatu</v>
      </c>
      <c r="B150" s="328">
        <f>IF(ISBLANK(Regressions!B160), " ", Regressions!B160)</f>
        <v>2022</v>
      </c>
      <c r="C150" s="333" t="str">
        <f>IF(ISBLANK(Regressions!C160), " ", Regressions!C160)</f>
        <v>Primary</v>
      </c>
      <c r="D150" s="329">
        <f>IF(ISBLANK(Regressions!D160), " ", Regressions!D160)</f>
        <v>51023</v>
      </c>
      <c r="E150" s="207" t="e">
        <f>IF(ISNUMBER(Regressions!E160),ROUND(Regressions!E160, 1), NA())</f>
        <v>#N/A</v>
      </c>
      <c r="F150" s="330" t="e">
        <f>IF(ISNUMBER(Regressions!F160),ROUND(Regressions!F160, 1), NA())</f>
        <v>#N/A</v>
      </c>
      <c r="G150" s="229" t="e">
        <f>IF(ISNUMBER(Regressions!G160),ROUND(Regressions!G160, 1), NA())</f>
        <v>#N/A</v>
      </c>
      <c r="H150" s="331" t="e">
        <f>IF(ISNUMBER(Regressions!H160),ROUND(Regressions!H160, 1), NA())</f>
        <v>#N/A</v>
      </c>
      <c r="I150" s="230" t="e">
        <f>IF(ISNUMBER(Regressions!I160),ROUND(Regressions!I160, 1), NA())</f>
        <v>#N/A</v>
      </c>
      <c r="J150" s="332">
        <f>IF(ISNUMBER(Regressions!K160),ROUND(Regressions!K160, 1), NA())</f>
        <v>99.7</v>
      </c>
      <c r="K150" s="330" t="e">
        <f>IF(ISNUMBER(Regressions!L160),ROUND(Regressions!L160, 1), NA())</f>
        <v>#N/A</v>
      </c>
      <c r="L150" s="231" t="e">
        <f>IF(ISNUMBER(Regressions!M160),ROUND(Regressions!M160, 1), NA())</f>
        <v>#N/A</v>
      </c>
      <c r="M150" s="331" t="e">
        <f>IF(ISNUMBER(Regressions!N160),ROUND(Regressions!N160, 1), NA())</f>
        <v>#N/A</v>
      </c>
      <c r="N150" s="230" t="e">
        <f>IF(ISNUMBER(Regressions!O160),ROUND(Regressions!O160, 1), NA())</f>
        <v>#N/A</v>
      </c>
      <c r="O150" s="332" t="e">
        <f>IF(ISNUMBER(Regressions!Q160),ROUND(Regressions!Q160, 1), NA())</f>
        <v>#N/A</v>
      </c>
      <c r="P150" s="330" t="e">
        <f>IF(ISNUMBER(Regressions!R160),ROUND(Regressions!R160, 1), NA())</f>
        <v>#N/A</v>
      </c>
      <c r="Q150" s="208" t="e">
        <f>IF(ISNUMBER(Regressions!S160),ROUND(Regressions!S160, 1), NA())</f>
        <v>#N/A</v>
      </c>
      <c r="R150" s="331" t="e">
        <f>IF(ISNUMBER(Regressions!T160),ROUND(Regressions!T160, 1), NA())</f>
        <v>#N/A</v>
      </c>
      <c r="S150" s="230" t="e">
        <f>IF(ISNUMBER(Regressions!U160),ROUND(Regressions!U160, 1), NA())</f>
        <v>#N/A</v>
      </c>
    </row>
    <row xmlns:x14ac="http://schemas.microsoft.com/office/spreadsheetml/2009/9/ac" r="151" x14ac:dyDescent="0.2">
      <c r="A151" s="334" t="str">
        <f>IF(ISBLANK(Regressions!A161), " ", Regressions!A161)</f>
        <v>Vanuatu</v>
      </c>
      <c r="B151" s="335">
        <f>IF(ISBLANK(Regressions!B161), " ", Regressions!B161)</f>
        <v>2023</v>
      </c>
      <c r="C151" s="336" t="str">
        <f>IF(ISBLANK(Regressions!C161), " ", Regressions!C161)</f>
        <v>Primary</v>
      </c>
      <c r="D151" s="337">
        <f>IF(ISBLANK(Regressions!D161), " ", Regressions!D161)</f>
        <v>51848</v>
      </c>
      <c r="E151" s="338" t="e">
        <f>IF(ISNUMBER(Regressions!E161),ROUND(Regressions!E161, 1), NA())</f>
        <v>#N/A</v>
      </c>
      <c r="F151" s="339" t="e">
        <f>IF(ISNUMBER(Regressions!F161),ROUND(Regressions!F161, 1), NA())</f>
        <v>#N/A</v>
      </c>
      <c r="G151" s="340" t="e">
        <f>IF(ISNUMBER(Regressions!G161),ROUND(Regressions!G161, 1), NA())</f>
        <v>#N/A</v>
      </c>
      <c r="H151" s="341" t="e">
        <f>IF(ISNUMBER(Regressions!H161),ROUND(Regressions!H161, 1), NA())</f>
        <v>#N/A</v>
      </c>
      <c r="I151" s="342" t="e">
        <f>IF(ISNUMBER(Regressions!I161),ROUND(Regressions!I161, 1), NA())</f>
        <v>#N/A</v>
      </c>
      <c r="J151" s="343">
        <f>IF(ISNUMBER(Regressions!K161),ROUND(Regressions!K161, 1), NA())</f>
        <v>99.7</v>
      </c>
      <c r="K151" s="339" t="e">
        <f>IF(ISNUMBER(Regressions!L161),ROUND(Regressions!L161, 1), NA())</f>
        <v>#N/A</v>
      </c>
      <c r="L151" s="344" t="e">
        <f>IF(ISNUMBER(Regressions!M161),ROUND(Regressions!M161, 1), NA())</f>
        <v>#N/A</v>
      </c>
      <c r="M151" s="341" t="e">
        <f>IF(ISNUMBER(Regressions!N161),ROUND(Regressions!N161, 1), NA())</f>
        <v>#N/A</v>
      </c>
      <c r="N151" s="342" t="e">
        <f>IF(ISNUMBER(Regressions!O161),ROUND(Regressions!O161, 1), NA())</f>
        <v>#N/A</v>
      </c>
      <c r="O151" s="343" t="e">
        <f>IF(ISNUMBER(Regressions!Q161),ROUND(Regressions!Q161, 1), NA())</f>
        <v>#N/A</v>
      </c>
      <c r="P151" s="339" t="e">
        <f>IF(ISNUMBER(Regressions!R161),ROUND(Regressions!R161, 1), NA())</f>
        <v>#N/A</v>
      </c>
      <c r="Q151" s="345" t="e">
        <f>IF(ISNUMBER(Regressions!S161),ROUND(Regressions!S161, 1), NA())</f>
        <v>#N/A</v>
      </c>
      <c r="R151" s="341" t="e">
        <f>IF(ISNUMBER(Regressions!T161),ROUND(Regressions!T161, 1), NA())</f>
        <v>#N/A</v>
      </c>
      <c r="S151" s="342" t="e">
        <f>IF(ISNUMBER(Regressions!U161),ROUND(Regressions!U161, 1), NA())</f>
        <v>#N/A</v>
      </c>
    </row>
    <row xmlns:x14ac="http://schemas.microsoft.com/office/spreadsheetml/2009/9/ac" r="152" hidden="true" x14ac:dyDescent="0.2">
      <c r="A152" s="327" t="str">
        <f>IF(ISBLANK(Regressions!A162), " ", Regressions!A162)</f>
        <v>Vanuatu</v>
      </c>
      <c r="B152" s="328">
        <f>IF(ISBLANK(Regressions!B162), " ", Regressions!B162)</f>
        <v>2024</v>
      </c>
      <c r="C152" s="333" t="str">
        <f>IF(ISBLANK(Regressions!C162), " ", Regressions!C162)</f>
        <v>Primary</v>
      </c>
      <c r="D152" s="329" t="str">
        <f>IF(ISBLANK(Regressions!D162), " ", Regressions!D162)</f>
        <v> </v>
      </c>
      <c r="E152" s="207" t="e">
        <f>IF(ISNUMBER(Regressions!E162),ROUND(Regressions!E162, 1), NA())</f>
        <v>#N/A</v>
      </c>
      <c r="F152" s="330" t="e">
        <f>IF(ISNUMBER(Regressions!F162),ROUND(Regressions!F162, 1), NA())</f>
        <v>#N/A</v>
      </c>
      <c r="G152" s="229" t="e">
        <f>IF(ISNUMBER(Regressions!G162),ROUND(Regressions!G162, 1), NA())</f>
        <v>#N/A</v>
      </c>
      <c r="H152" s="331" t="e">
        <f>IF(ISNUMBER(Regressions!H162),ROUND(Regressions!H162, 1), NA())</f>
        <v>#N/A</v>
      </c>
      <c r="I152" s="230" t="e">
        <f>IF(ISNUMBER(Regressions!I162),ROUND(Regressions!I162, 1), NA())</f>
        <v>#N/A</v>
      </c>
      <c r="J152" s="332" t="e">
        <f>IF(ISNUMBER(Regressions!K162),ROUND(Regressions!K162, 1), NA())</f>
        <v>#N/A</v>
      </c>
      <c r="K152" s="330" t="e">
        <f>IF(ISNUMBER(Regressions!L162),ROUND(Regressions!L162, 1), NA())</f>
        <v>#N/A</v>
      </c>
      <c r="L152" s="231" t="e">
        <f>IF(ISNUMBER(Regressions!M162),ROUND(Regressions!M162, 1), NA())</f>
        <v>#N/A</v>
      </c>
      <c r="M152" s="331" t="e">
        <f>IF(ISNUMBER(Regressions!N162),ROUND(Regressions!N162, 1), NA())</f>
        <v>#N/A</v>
      </c>
      <c r="N152" s="230" t="e">
        <f>IF(ISNUMBER(Regressions!O162),ROUND(Regressions!O162, 1), NA())</f>
        <v>#N/A</v>
      </c>
      <c r="O152" s="332" t="e">
        <f>IF(ISNUMBER(Regressions!Q162),ROUND(Regressions!Q162, 1), NA())</f>
        <v>#N/A</v>
      </c>
      <c r="P152" s="330" t="e">
        <f>IF(ISNUMBER(Regressions!R162),ROUND(Regressions!R162, 1), NA())</f>
        <v>#N/A</v>
      </c>
      <c r="Q152" s="208" t="e">
        <f>IF(ISNUMBER(Regressions!S162),ROUND(Regressions!S162, 1), NA())</f>
        <v>#N/A</v>
      </c>
      <c r="R152" s="331" t="e">
        <f>IF(ISNUMBER(Regressions!T162),ROUND(Regressions!T162, 1), NA())</f>
        <v>#N/A</v>
      </c>
      <c r="S152" s="230" t="e">
        <f>IF(ISNUMBER(Regressions!U162),ROUND(Regressions!U162, 1), NA())</f>
        <v>#N/A</v>
      </c>
    </row>
    <row xmlns:x14ac="http://schemas.microsoft.com/office/spreadsheetml/2009/9/ac" r="153" hidden="true" x14ac:dyDescent="0.2">
      <c r="A153" s="327" t="str">
        <f>IF(ISBLANK(Regressions!A163), " ", Regressions!A163)</f>
        <v>Vanuatu</v>
      </c>
      <c r="B153" s="328">
        <f>IF(ISBLANK(Regressions!B163), " ", Regressions!B163)</f>
        <v>2025</v>
      </c>
      <c r="C153" s="333" t="str">
        <f>IF(ISBLANK(Regressions!C163), " ", Regressions!C163)</f>
        <v>Primary</v>
      </c>
      <c r="D153" s="329" t="str">
        <f>IF(ISBLANK(Regressions!D163), " ", Regressions!D163)</f>
        <v> </v>
      </c>
      <c r="E153" s="207" t="e">
        <f>IF(ISNUMBER(Regressions!E163),ROUND(Regressions!E163, 1), NA())</f>
        <v>#N/A</v>
      </c>
      <c r="F153" s="330" t="e">
        <f>IF(ISNUMBER(Regressions!F163),ROUND(Regressions!F163, 1), NA())</f>
        <v>#N/A</v>
      </c>
      <c r="G153" s="229" t="e">
        <f>IF(ISNUMBER(Regressions!G163),ROUND(Regressions!G163, 1), NA())</f>
        <v>#N/A</v>
      </c>
      <c r="H153" s="331" t="e">
        <f>IF(ISNUMBER(Regressions!H163),ROUND(Regressions!H163, 1), NA())</f>
        <v>#N/A</v>
      </c>
      <c r="I153" s="230" t="e">
        <f>IF(ISNUMBER(Regressions!I163),ROUND(Regressions!I163, 1), NA())</f>
        <v>#N/A</v>
      </c>
      <c r="J153" s="332" t="e">
        <f>IF(ISNUMBER(Regressions!K163),ROUND(Regressions!K163, 1), NA())</f>
        <v>#N/A</v>
      </c>
      <c r="K153" s="330" t="e">
        <f>IF(ISNUMBER(Regressions!L163),ROUND(Regressions!L163, 1), NA())</f>
        <v>#N/A</v>
      </c>
      <c r="L153" s="231" t="e">
        <f>IF(ISNUMBER(Regressions!M163),ROUND(Regressions!M163, 1), NA())</f>
        <v>#N/A</v>
      </c>
      <c r="M153" s="331" t="e">
        <f>IF(ISNUMBER(Regressions!N163),ROUND(Regressions!N163, 1), NA())</f>
        <v>#N/A</v>
      </c>
      <c r="N153" s="230" t="e">
        <f>IF(ISNUMBER(Regressions!O163),ROUND(Regressions!O163, 1), NA())</f>
        <v>#N/A</v>
      </c>
      <c r="O153" s="332" t="e">
        <f>IF(ISNUMBER(Regressions!Q163),ROUND(Regressions!Q163, 1), NA())</f>
        <v>#N/A</v>
      </c>
      <c r="P153" s="330" t="e">
        <f>IF(ISNUMBER(Regressions!R163),ROUND(Regressions!R163, 1), NA())</f>
        <v>#N/A</v>
      </c>
      <c r="Q153" s="208" t="e">
        <f>IF(ISNUMBER(Regressions!S163),ROUND(Regressions!S163, 1), NA())</f>
        <v>#N/A</v>
      </c>
      <c r="R153" s="331" t="e">
        <f>IF(ISNUMBER(Regressions!T163),ROUND(Regressions!T163, 1), NA())</f>
        <v>#N/A</v>
      </c>
      <c r="S153" s="230" t="e">
        <f>IF(ISNUMBER(Regressions!U163),ROUND(Regressions!U163, 1), NA())</f>
        <v>#N/A</v>
      </c>
    </row>
    <row xmlns:x14ac="http://schemas.microsoft.com/office/spreadsheetml/2009/9/ac" r="154" hidden="true" x14ac:dyDescent="0.2">
      <c r="A154" s="327" t="str">
        <f>IF(ISBLANK(Regressions!A164), " ", Regressions!A164)</f>
        <v>Vanuatu</v>
      </c>
      <c r="B154" s="328">
        <f>IF(ISBLANK(Regressions!B164), " ", Regressions!B164)</f>
        <v>2026</v>
      </c>
      <c r="C154" s="333" t="str">
        <f>IF(ISBLANK(Regressions!C164), " ", Regressions!C164)</f>
        <v>Primary</v>
      </c>
      <c r="D154" s="329" t="str">
        <f>IF(ISBLANK(Regressions!D164), " ", Regressions!D164)</f>
        <v> </v>
      </c>
      <c r="E154" s="207" t="e">
        <f>IF(ISNUMBER(Regressions!E164),ROUND(Regressions!E164, 1), NA())</f>
        <v>#N/A</v>
      </c>
      <c r="F154" s="330" t="e">
        <f>IF(ISNUMBER(Regressions!F164),ROUND(Regressions!F164, 1), NA())</f>
        <v>#N/A</v>
      </c>
      <c r="G154" s="229" t="e">
        <f>IF(ISNUMBER(Regressions!G164),ROUND(Regressions!G164, 1), NA())</f>
        <v>#N/A</v>
      </c>
      <c r="H154" s="331" t="e">
        <f>IF(ISNUMBER(Regressions!H164),ROUND(Regressions!H164, 1), NA())</f>
        <v>#N/A</v>
      </c>
      <c r="I154" s="230" t="e">
        <f>IF(ISNUMBER(Regressions!I164),ROUND(Regressions!I164, 1), NA())</f>
        <v>#N/A</v>
      </c>
      <c r="J154" s="332" t="e">
        <f>IF(ISNUMBER(Regressions!K164),ROUND(Regressions!K164, 1), NA())</f>
        <v>#N/A</v>
      </c>
      <c r="K154" s="330" t="e">
        <f>IF(ISNUMBER(Regressions!L164),ROUND(Regressions!L164, 1), NA())</f>
        <v>#N/A</v>
      </c>
      <c r="L154" s="231" t="e">
        <f>IF(ISNUMBER(Regressions!M164),ROUND(Regressions!M164, 1), NA())</f>
        <v>#N/A</v>
      </c>
      <c r="M154" s="331" t="e">
        <f>IF(ISNUMBER(Regressions!N164),ROUND(Regressions!N164, 1), NA())</f>
        <v>#N/A</v>
      </c>
      <c r="N154" s="230" t="e">
        <f>IF(ISNUMBER(Regressions!O164),ROUND(Regressions!O164, 1), NA())</f>
        <v>#N/A</v>
      </c>
      <c r="O154" s="332" t="e">
        <f>IF(ISNUMBER(Regressions!Q164),ROUND(Regressions!Q164, 1), NA())</f>
        <v>#N/A</v>
      </c>
      <c r="P154" s="330" t="e">
        <f>IF(ISNUMBER(Regressions!R164),ROUND(Regressions!R164, 1), NA())</f>
        <v>#N/A</v>
      </c>
      <c r="Q154" s="208" t="e">
        <f>IF(ISNUMBER(Regressions!S164),ROUND(Regressions!S164, 1), NA())</f>
        <v>#N/A</v>
      </c>
      <c r="R154" s="331" t="e">
        <f>IF(ISNUMBER(Regressions!T164),ROUND(Regressions!T164, 1), NA())</f>
        <v>#N/A</v>
      </c>
      <c r="S154" s="230" t="e">
        <f>IF(ISNUMBER(Regressions!U164),ROUND(Regressions!U164, 1), NA())</f>
        <v>#N/A</v>
      </c>
    </row>
    <row xmlns:x14ac="http://schemas.microsoft.com/office/spreadsheetml/2009/9/ac" r="155" hidden="true" x14ac:dyDescent="0.2">
      <c r="A155" s="327" t="str">
        <f>IF(ISBLANK(Regressions!A165), " ", Regressions!A165)</f>
        <v>Vanuatu</v>
      </c>
      <c r="B155" s="328">
        <f>IF(ISBLANK(Regressions!B165), " ", Regressions!B165)</f>
        <v>2027</v>
      </c>
      <c r="C155" s="333" t="str">
        <f>IF(ISBLANK(Regressions!C165), " ", Regressions!C165)</f>
        <v>Primary</v>
      </c>
      <c r="D155" s="329" t="str">
        <f>IF(ISBLANK(Regressions!D165), " ", Regressions!D165)</f>
        <v> </v>
      </c>
      <c r="E155" s="207" t="e">
        <f>IF(ISNUMBER(Regressions!E165),ROUND(Regressions!E165, 1), NA())</f>
        <v>#N/A</v>
      </c>
      <c r="F155" s="330" t="e">
        <f>IF(ISNUMBER(Regressions!F165),ROUND(Regressions!F165, 1), NA())</f>
        <v>#N/A</v>
      </c>
      <c r="G155" s="229" t="e">
        <f>IF(ISNUMBER(Regressions!G165),ROUND(Regressions!G165, 1), NA())</f>
        <v>#N/A</v>
      </c>
      <c r="H155" s="331" t="e">
        <f>IF(ISNUMBER(Regressions!H165),ROUND(Regressions!H165, 1), NA())</f>
        <v>#N/A</v>
      </c>
      <c r="I155" s="230" t="e">
        <f>IF(ISNUMBER(Regressions!I165),ROUND(Regressions!I165, 1), NA())</f>
        <v>#N/A</v>
      </c>
      <c r="J155" s="332" t="e">
        <f>IF(ISNUMBER(Regressions!K165),ROUND(Regressions!K165, 1), NA())</f>
        <v>#N/A</v>
      </c>
      <c r="K155" s="330" t="e">
        <f>IF(ISNUMBER(Regressions!L165),ROUND(Regressions!L165, 1), NA())</f>
        <v>#N/A</v>
      </c>
      <c r="L155" s="231" t="e">
        <f>IF(ISNUMBER(Regressions!M165),ROUND(Regressions!M165, 1), NA())</f>
        <v>#N/A</v>
      </c>
      <c r="M155" s="331" t="e">
        <f>IF(ISNUMBER(Regressions!N165),ROUND(Regressions!N165, 1), NA())</f>
        <v>#N/A</v>
      </c>
      <c r="N155" s="230" t="e">
        <f>IF(ISNUMBER(Regressions!O165),ROUND(Regressions!O165, 1), NA())</f>
        <v>#N/A</v>
      </c>
      <c r="O155" s="332" t="e">
        <f>IF(ISNUMBER(Regressions!Q165),ROUND(Regressions!Q165, 1), NA())</f>
        <v>#N/A</v>
      </c>
      <c r="P155" s="330" t="e">
        <f>IF(ISNUMBER(Regressions!R165),ROUND(Regressions!R165, 1), NA())</f>
        <v>#N/A</v>
      </c>
      <c r="Q155" s="208" t="e">
        <f>IF(ISNUMBER(Regressions!S165),ROUND(Regressions!S165, 1), NA())</f>
        <v>#N/A</v>
      </c>
      <c r="R155" s="331" t="e">
        <f>IF(ISNUMBER(Regressions!T165),ROUND(Regressions!T165, 1), NA())</f>
        <v>#N/A</v>
      </c>
      <c r="S155" s="230" t="e">
        <f>IF(ISNUMBER(Regressions!U165),ROUND(Regressions!U165, 1), NA())</f>
        <v>#N/A</v>
      </c>
    </row>
    <row xmlns:x14ac="http://schemas.microsoft.com/office/spreadsheetml/2009/9/ac" r="156" hidden="true" x14ac:dyDescent="0.2">
      <c r="A156" s="327" t="str">
        <f>IF(ISBLANK(Regressions!A166), " ", Regressions!A166)</f>
        <v>Vanuatu</v>
      </c>
      <c r="B156" s="328">
        <f>IF(ISBLANK(Regressions!B166), " ", Regressions!B166)</f>
        <v>2028</v>
      </c>
      <c r="C156" s="333" t="str">
        <f>IF(ISBLANK(Regressions!C166), " ", Regressions!C166)</f>
        <v>Primary</v>
      </c>
      <c r="D156" s="329" t="str">
        <f>IF(ISBLANK(Regressions!D166), " ", Regressions!D166)</f>
        <v> </v>
      </c>
      <c r="E156" s="207" t="e">
        <f>IF(ISNUMBER(Regressions!E166),ROUND(Regressions!E166, 1), NA())</f>
        <v>#N/A</v>
      </c>
      <c r="F156" s="330" t="e">
        <f>IF(ISNUMBER(Regressions!F166),ROUND(Regressions!F166, 1), NA())</f>
        <v>#N/A</v>
      </c>
      <c r="G156" s="229" t="e">
        <f>IF(ISNUMBER(Regressions!G166),ROUND(Regressions!G166, 1), NA())</f>
        <v>#N/A</v>
      </c>
      <c r="H156" s="331" t="e">
        <f>IF(ISNUMBER(Regressions!H166),ROUND(Regressions!H166, 1), NA())</f>
        <v>#N/A</v>
      </c>
      <c r="I156" s="230" t="e">
        <f>IF(ISNUMBER(Regressions!I166),ROUND(Regressions!I166, 1), NA())</f>
        <v>#N/A</v>
      </c>
      <c r="J156" s="332" t="e">
        <f>IF(ISNUMBER(Regressions!K166),ROUND(Regressions!K166, 1), NA())</f>
        <v>#N/A</v>
      </c>
      <c r="K156" s="330" t="e">
        <f>IF(ISNUMBER(Regressions!L166),ROUND(Regressions!L166, 1), NA())</f>
        <v>#N/A</v>
      </c>
      <c r="L156" s="231" t="e">
        <f>IF(ISNUMBER(Regressions!M166),ROUND(Regressions!M166, 1), NA())</f>
        <v>#N/A</v>
      </c>
      <c r="M156" s="331" t="e">
        <f>IF(ISNUMBER(Regressions!N166),ROUND(Regressions!N166, 1), NA())</f>
        <v>#N/A</v>
      </c>
      <c r="N156" s="230" t="e">
        <f>IF(ISNUMBER(Regressions!O166),ROUND(Regressions!O166, 1), NA())</f>
        <v>#N/A</v>
      </c>
      <c r="O156" s="332" t="e">
        <f>IF(ISNUMBER(Regressions!Q166),ROUND(Regressions!Q166, 1), NA())</f>
        <v>#N/A</v>
      </c>
      <c r="P156" s="330" t="e">
        <f>IF(ISNUMBER(Regressions!R166),ROUND(Regressions!R166, 1), NA())</f>
        <v>#N/A</v>
      </c>
      <c r="Q156" s="208" t="e">
        <f>IF(ISNUMBER(Regressions!S166),ROUND(Regressions!S166, 1), NA())</f>
        <v>#N/A</v>
      </c>
      <c r="R156" s="331" t="e">
        <f>IF(ISNUMBER(Regressions!T166),ROUND(Regressions!T166, 1), NA())</f>
        <v>#N/A</v>
      </c>
      <c r="S156" s="230" t="e">
        <f>IF(ISNUMBER(Regressions!U166),ROUND(Regressions!U166, 1), NA())</f>
        <v>#N/A</v>
      </c>
    </row>
    <row xmlns:x14ac="http://schemas.microsoft.com/office/spreadsheetml/2009/9/ac" r="157" hidden="true" x14ac:dyDescent="0.2">
      <c r="A157" s="327" t="str">
        <f>IF(ISBLANK(Regressions!A167), " ", Regressions!A167)</f>
        <v>Vanuatu</v>
      </c>
      <c r="B157" s="328">
        <f>IF(ISBLANK(Regressions!B167), " ", Regressions!B167)</f>
        <v>2029</v>
      </c>
      <c r="C157" s="333" t="str">
        <f>IF(ISBLANK(Regressions!C167), " ", Regressions!C167)</f>
        <v>Primary</v>
      </c>
      <c r="D157" s="329" t="str">
        <f>IF(ISBLANK(Regressions!D167), " ", Regressions!D167)</f>
        <v> </v>
      </c>
      <c r="E157" s="207" t="e">
        <f>IF(ISNUMBER(Regressions!E167),ROUND(Regressions!E167, 1), NA())</f>
        <v>#N/A</v>
      </c>
      <c r="F157" s="330" t="e">
        <f>IF(ISNUMBER(Regressions!F167),ROUND(Regressions!F167, 1), NA())</f>
        <v>#N/A</v>
      </c>
      <c r="G157" s="229" t="e">
        <f>IF(ISNUMBER(Regressions!G167),ROUND(Regressions!G167, 1), NA())</f>
        <v>#N/A</v>
      </c>
      <c r="H157" s="331" t="e">
        <f>IF(ISNUMBER(Regressions!H167),ROUND(Regressions!H167, 1), NA())</f>
        <v>#N/A</v>
      </c>
      <c r="I157" s="230" t="e">
        <f>IF(ISNUMBER(Regressions!I167),ROUND(Regressions!I167, 1), NA())</f>
        <v>#N/A</v>
      </c>
      <c r="J157" s="332" t="e">
        <f>IF(ISNUMBER(Regressions!K167),ROUND(Regressions!K167, 1), NA())</f>
        <v>#N/A</v>
      </c>
      <c r="K157" s="330" t="e">
        <f>IF(ISNUMBER(Regressions!L167),ROUND(Regressions!L167, 1), NA())</f>
        <v>#N/A</v>
      </c>
      <c r="L157" s="231" t="e">
        <f>IF(ISNUMBER(Regressions!M167),ROUND(Regressions!M167, 1), NA())</f>
        <v>#N/A</v>
      </c>
      <c r="M157" s="331" t="e">
        <f>IF(ISNUMBER(Regressions!N167),ROUND(Regressions!N167, 1), NA())</f>
        <v>#N/A</v>
      </c>
      <c r="N157" s="230" t="e">
        <f>IF(ISNUMBER(Regressions!O167),ROUND(Regressions!O167, 1), NA())</f>
        <v>#N/A</v>
      </c>
      <c r="O157" s="332" t="e">
        <f>IF(ISNUMBER(Regressions!Q167),ROUND(Regressions!Q167, 1), NA())</f>
        <v>#N/A</v>
      </c>
      <c r="P157" s="330" t="e">
        <f>IF(ISNUMBER(Regressions!R167),ROUND(Regressions!R167, 1), NA())</f>
        <v>#N/A</v>
      </c>
      <c r="Q157" s="208" t="e">
        <f>IF(ISNUMBER(Regressions!S167),ROUND(Regressions!S167, 1), NA())</f>
        <v>#N/A</v>
      </c>
      <c r="R157" s="331" t="e">
        <f>IF(ISNUMBER(Regressions!T167),ROUND(Regressions!T167, 1), NA())</f>
        <v>#N/A</v>
      </c>
      <c r="S157" s="230" t="e">
        <f>IF(ISNUMBER(Regressions!U167),ROUND(Regressions!U167, 1), NA())</f>
        <v>#N/A</v>
      </c>
    </row>
    <row xmlns:x14ac="http://schemas.microsoft.com/office/spreadsheetml/2009/9/ac" r="158" hidden="true" x14ac:dyDescent="0.2">
      <c r="A158" s="327" t="str">
        <f>IF(ISBLANK(Regressions!A168), " ", Regressions!A168)</f>
        <v>Vanuatu</v>
      </c>
      <c r="B158" s="328">
        <f>IF(ISBLANK(Regressions!B168), " ", Regressions!B168)</f>
        <v>2030</v>
      </c>
      <c r="C158" s="333" t="str">
        <f>IF(ISBLANK(Regressions!C168), " ", Regressions!C168)</f>
        <v>Primary</v>
      </c>
      <c r="D158" s="329" t="str">
        <f>IF(ISBLANK(Regressions!D168), " ", Regressions!D168)</f>
        <v> </v>
      </c>
      <c r="E158" s="207" t="e">
        <f>IF(ISNUMBER(Regressions!E168),ROUND(Regressions!E168, 1), NA())</f>
        <v>#N/A</v>
      </c>
      <c r="F158" s="330" t="e">
        <f>IF(ISNUMBER(Regressions!F168),ROUND(Regressions!F168, 1), NA())</f>
        <v>#N/A</v>
      </c>
      <c r="G158" s="229" t="e">
        <f>IF(ISNUMBER(Regressions!G168),ROUND(Regressions!G168, 1), NA())</f>
        <v>#N/A</v>
      </c>
      <c r="H158" s="331" t="e">
        <f>IF(ISNUMBER(Regressions!H168),ROUND(Regressions!H168, 1), NA())</f>
        <v>#N/A</v>
      </c>
      <c r="I158" s="230" t="e">
        <f>IF(ISNUMBER(Regressions!I168),ROUND(Regressions!I168, 1), NA())</f>
        <v>#N/A</v>
      </c>
      <c r="J158" s="332" t="e">
        <f>IF(ISNUMBER(Regressions!K168),ROUND(Regressions!K168, 1), NA())</f>
        <v>#N/A</v>
      </c>
      <c r="K158" s="330" t="e">
        <f>IF(ISNUMBER(Regressions!L168),ROUND(Regressions!L168, 1), NA())</f>
        <v>#N/A</v>
      </c>
      <c r="L158" s="231" t="e">
        <f>IF(ISNUMBER(Regressions!M168),ROUND(Regressions!M168, 1), NA())</f>
        <v>#N/A</v>
      </c>
      <c r="M158" s="331" t="e">
        <f>IF(ISNUMBER(Regressions!N168),ROUND(Regressions!N168, 1), NA())</f>
        <v>#N/A</v>
      </c>
      <c r="N158" s="230" t="e">
        <f>IF(ISNUMBER(Regressions!O168),ROUND(Regressions!O168, 1), NA())</f>
        <v>#N/A</v>
      </c>
      <c r="O158" s="332" t="e">
        <f>IF(ISNUMBER(Regressions!Q168),ROUND(Regressions!Q168, 1), NA())</f>
        <v>#N/A</v>
      </c>
      <c r="P158" s="330" t="e">
        <f>IF(ISNUMBER(Regressions!R168),ROUND(Regressions!R168, 1), NA())</f>
        <v>#N/A</v>
      </c>
      <c r="Q158" s="208" t="e">
        <f>IF(ISNUMBER(Regressions!S168),ROUND(Regressions!S168, 1), NA())</f>
        <v>#N/A</v>
      </c>
      <c r="R158" s="331" t="e">
        <f>IF(ISNUMBER(Regressions!T168),ROUND(Regressions!T168, 1), NA())</f>
        <v>#N/A</v>
      </c>
      <c r="S158" s="230" t="e">
        <f>IF(ISNUMBER(Regressions!U168),ROUND(Regressions!U168, 1), NA())</f>
        <v>#N/A</v>
      </c>
    </row>
    <row xmlns:x14ac="http://schemas.microsoft.com/office/spreadsheetml/2009/9/ac" r="159" x14ac:dyDescent="0.2">
      <c r="A159" s="327" t="str">
        <f>IF(ISBLANK(Regressions!A169), " ", Regressions!A169)</f>
        <v>Vanuatu</v>
      </c>
      <c r="B159" s="328">
        <f>IF(ISBLANK(Regressions!B169), " ", Regressions!B169)</f>
        <v>2000</v>
      </c>
      <c r="C159" s="333" t="str">
        <f>IF(ISBLANK(Regressions!C169), " ", Regressions!C169)</f>
        <v>Secondary</v>
      </c>
      <c r="D159" s="329">
        <f>IF(ISBLANK(Regressions!D169), " ", Regressions!D169)</f>
        <v>30622</v>
      </c>
      <c r="E159" s="207" t="e">
        <f>IF(ISNUMBER(Regressions!E169),ROUND(Regressions!E169, 1), NA())</f>
        <v>#N/A</v>
      </c>
      <c r="F159" s="330" t="e">
        <f>IF(ISNUMBER(Regressions!F169),ROUND(Regressions!F169, 1), NA())</f>
        <v>#N/A</v>
      </c>
      <c r="G159" s="229" t="e">
        <f>IF(ISNUMBER(Regressions!G169),ROUND(Regressions!G169, 1), NA())</f>
        <v>#N/A</v>
      </c>
      <c r="H159" s="331" t="e">
        <f>IF(ISNUMBER(Regressions!H169),ROUND(Regressions!H169, 1), NA())</f>
        <v>#N/A</v>
      </c>
      <c r="I159" s="230" t="e">
        <f>IF(ISNUMBER(Regressions!I169),ROUND(Regressions!I169, 1), NA())</f>
        <v>#N/A</v>
      </c>
      <c r="J159" s="332" t="e">
        <f>IF(ISNUMBER(Regressions!K169),ROUND(Regressions!K169, 1), NA())</f>
        <v>#N/A</v>
      </c>
      <c r="K159" s="330" t="e">
        <f>IF(ISNUMBER(Regressions!L169),ROUND(Regressions!L169, 1), NA())</f>
        <v>#N/A</v>
      </c>
      <c r="L159" s="231" t="e">
        <f>IF(ISNUMBER(Regressions!M169),ROUND(Regressions!M169, 1), NA())</f>
        <v>#N/A</v>
      </c>
      <c r="M159" s="331" t="e">
        <f>IF(ISNUMBER(Regressions!N169),ROUND(Regressions!N169, 1), NA())</f>
        <v>#N/A</v>
      </c>
      <c r="N159" s="230" t="e">
        <f>IF(ISNUMBER(Regressions!O169),ROUND(Regressions!O169, 1), NA())</f>
        <v>#N/A</v>
      </c>
      <c r="O159" s="332" t="e">
        <f>IF(ISNUMBER(Regressions!Q169),ROUND(Regressions!Q169, 1), NA())</f>
        <v>#N/A</v>
      </c>
      <c r="P159" s="330" t="e">
        <f>IF(ISNUMBER(Regressions!R169),ROUND(Regressions!R169, 1), NA())</f>
        <v>#N/A</v>
      </c>
      <c r="Q159" s="208" t="e">
        <f>IF(ISNUMBER(Regressions!S169),ROUND(Regressions!S169, 1), NA())</f>
        <v>#N/A</v>
      </c>
      <c r="R159" s="331" t="e">
        <f>IF(ISNUMBER(Regressions!T169),ROUND(Regressions!T169, 1), NA())</f>
        <v>#N/A</v>
      </c>
      <c r="S159" s="230" t="e">
        <f>IF(ISNUMBER(Regressions!U169),ROUND(Regressions!U169, 1), NA())</f>
        <v>#N/A</v>
      </c>
    </row>
    <row xmlns:x14ac="http://schemas.microsoft.com/office/spreadsheetml/2009/9/ac" r="160" x14ac:dyDescent="0.2">
      <c r="A160" s="327" t="str">
        <f>IF(ISBLANK(Regressions!A170), " ", Regressions!A170)</f>
        <v>Vanuatu</v>
      </c>
      <c r="B160" s="328">
        <f>IF(ISBLANK(Regressions!B170), " ", Regressions!B170)</f>
        <v>2001</v>
      </c>
      <c r="C160" s="333" t="str">
        <f>IF(ISBLANK(Regressions!C170), " ", Regressions!C170)</f>
        <v>Secondary</v>
      </c>
      <c r="D160" s="329">
        <f>IF(ISBLANK(Regressions!D170), " ", Regressions!D170)</f>
        <v>31645</v>
      </c>
      <c r="E160" s="207" t="e">
        <f>IF(ISNUMBER(Regressions!E170),ROUND(Regressions!E170, 1), NA())</f>
        <v>#N/A</v>
      </c>
      <c r="F160" s="330" t="e">
        <f>IF(ISNUMBER(Regressions!F170),ROUND(Regressions!F170, 1), NA())</f>
        <v>#N/A</v>
      </c>
      <c r="G160" s="229" t="e">
        <f>IF(ISNUMBER(Regressions!G170),ROUND(Regressions!G170, 1), NA())</f>
        <v>#N/A</v>
      </c>
      <c r="H160" s="331" t="e">
        <f>IF(ISNUMBER(Regressions!H170),ROUND(Regressions!H170, 1), NA())</f>
        <v>#N/A</v>
      </c>
      <c r="I160" s="230" t="e">
        <f>IF(ISNUMBER(Regressions!I170),ROUND(Regressions!I170, 1), NA())</f>
        <v>#N/A</v>
      </c>
      <c r="J160" s="332" t="e">
        <f>IF(ISNUMBER(Regressions!K170),ROUND(Regressions!K170, 1), NA())</f>
        <v>#N/A</v>
      </c>
      <c r="K160" s="330" t="e">
        <f>IF(ISNUMBER(Regressions!L170),ROUND(Regressions!L170, 1), NA())</f>
        <v>#N/A</v>
      </c>
      <c r="L160" s="231" t="e">
        <f>IF(ISNUMBER(Regressions!M170),ROUND(Regressions!M170, 1), NA())</f>
        <v>#N/A</v>
      </c>
      <c r="M160" s="331" t="e">
        <f>IF(ISNUMBER(Regressions!N170),ROUND(Regressions!N170, 1), NA())</f>
        <v>#N/A</v>
      </c>
      <c r="N160" s="230" t="e">
        <f>IF(ISNUMBER(Regressions!O170),ROUND(Regressions!O170, 1), NA())</f>
        <v>#N/A</v>
      </c>
      <c r="O160" s="332" t="e">
        <f>IF(ISNUMBER(Regressions!Q170),ROUND(Regressions!Q170, 1), NA())</f>
        <v>#N/A</v>
      </c>
      <c r="P160" s="330" t="e">
        <f>IF(ISNUMBER(Regressions!R170),ROUND(Regressions!R170, 1), NA())</f>
        <v>#N/A</v>
      </c>
      <c r="Q160" s="208" t="e">
        <f>IF(ISNUMBER(Regressions!S170),ROUND(Regressions!S170, 1), NA())</f>
        <v>#N/A</v>
      </c>
      <c r="R160" s="331" t="e">
        <f>IF(ISNUMBER(Regressions!T170),ROUND(Regressions!T170, 1), NA())</f>
        <v>#N/A</v>
      </c>
      <c r="S160" s="230" t="e">
        <f>IF(ISNUMBER(Regressions!U170),ROUND(Regressions!U170, 1), NA())</f>
        <v>#N/A</v>
      </c>
    </row>
    <row xmlns:x14ac="http://schemas.microsoft.com/office/spreadsheetml/2009/9/ac" r="161" x14ac:dyDescent="0.2">
      <c r="A161" s="327" t="str">
        <f>IF(ISBLANK(Regressions!A171), " ", Regressions!A171)</f>
        <v>Vanuatu</v>
      </c>
      <c r="B161" s="328">
        <f>IF(ISBLANK(Regressions!B171), " ", Regressions!B171)</f>
        <v>2002</v>
      </c>
      <c r="C161" s="333" t="str">
        <f>IF(ISBLANK(Regressions!C171), " ", Regressions!C171)</f>
        <v>Secondary</v>
      </c>
      <c r="D161" s="329">
        <f>IF(ISBLANK(Regressions!D171), " ", Regressions!D171)</f>
        <v>32694</v>
      </c>
      <c r="E161" s="207" t="e">
        <f>IF(ISNUMBER(Regressions!E171),ROUND(Regressions!E171, 1), NA())</f>
        <v>#N/A</v>
      </c>
      <c r="F161" s="330" t="e">
        <f>IF(ISNUMBER(Regressions!F171),ROUND(Regressions!F171, 1), NA())</f>
        <v>#N/A</v>
      </c>
      <c r="G161" s="229" t="e">
        <f>IF(ISNUMBER(Regressions!G171),ROUND(Regressions!G171, 1), NA())</f>
        <v>#N/A</v>
      </c>
      <c r="H161" s="331" t="e">
        <f>IF(ISNUMBER(Regressions!H171),ROUND(Regressions!H171, 1), NA())</f>
        <v>#N/A</v>
      </c>
      <c r="I161" s="230" t="e">
        <f>IF(ISNUMBER(Regressions!I171),ROUND(Regressions!I171, 1), NA())</f>
        <v>#N/A</v>
      </c>
      <c r="J161" s="332" t="e">
        <f>IF(ISNUMBER(Regressions!K171),ROUND(Regressions!K171, 1), NA())</f>
        <v>#N/A</v>
      </c>
      <c r="K161" s="330" t="e">
        <f>IF(ISNUMBER(Regressions!L171),ROUND(Regressions!L171, 1), NA())</f>
        <v>#N/A</v>
      </c>
      <c r="L161" s="231" t="e">
        <f>IF(ISNUMBER(Regressions!M171),ROUND(Regressions!M171, 1), NA())</f>
        <v>#N/A</v>
      </c>
      <c r="M161" s="331" t="e">
        <f>IF(ISNUMBER(Regressions!N171),ROUND(Regressions!N171, 1), NA())</f>
        <v>#N/A</v>
      </c>
      <c r="N161" s="230" t="e">
        <f>IF(ISNUMBER(Regressions!O171),ROUND(Regressions!O171, 1), NA())</f>
        <v>#N/A</v>
      </c>
      <c r="O161" s="332" t="e">
        <f>IF(ISNUMBER(Regressions!Q171),ROUND(Regressions!Q171, 1), NA())</f>
        <v>#N/A</v>
      </c>
      <c r="P161" s="330" t="e">
        <f>IF(ISNUMBER(Regressions!R171),ROUND(Regressions!R171, 1), NA())</f>
        <v>#N/A</v>
      </c>
      <c r="Q161" s="208" t="e">
        <f>IF(ISNUMBER(Regressions!S171),ROUND(Regressions!S171, 1), NA())</f>
        <v>#N/A</v>
      </c>
      <c r="R161" s="331" t="e">
        <f>IF(ISNUMBER(Regressions!T171),ROUND(Regressions!T171, 1), NA())</f>
        <v>#N/A</v>
      </c>
      <c r="S161" s="230" t="e">
        <f>IF(ISNUMBER(Regressions!U171),ROUND(Regressions!U171, 1), NA())</f>
        <v>#N/A</v>
      </c>
    </row>
    <row xmlns:x14ac="http://schemas.microsoft.com/office/spreadsheetml/2009/9/ac" r="162" x14ac:dyDescent="0.2">
      <c r="A162" s="327" t="str">
        <f>IF(ISBLANK(Regressions!A172), " ", Regressions!A172)</f>
        <v>Vanuatu</v>
      </c>
      <c r="B162" s="328">
        <f>IF(ISBLANK(Regressions!B172), " ", Regressions!B172)</f>
        <v>2003</v>
      </c>
      <c r="C162" s="333" t="str">
        <f>IF(ISBLANK(Regressions!C172), " ", Regressions!C172)</f>
        <v>Secondary</v>
      </c>
      <c r="D162" s="329">
        <f>IF(ISBLANK(Regressions!D172), " ", Regressions!D172)</f>
        <v>33687</v>
      </c>
      <c r="E162" s="207" t="e">
        <f>IF(ISNUMBER(Regressions!E172),ROUND(Regressions!E172, 1), NA())</f>
        <v>#N/A</v>
      </c>
      <c r="F162" s="330" t="e">
        <f>IF(ISNUMBER(Regressions!F172),ROUND(Regressions!F172, 1), NA())</f>
        <v>#N/A</v>
      </c>
      <c r="G162" s="229" t="e">
        <f>IF(ISNUMBER(Regressions!G172),ROUND(Regressions!G172, 1), NA())</f>
        <v>#N/A</v>
      </c>
      <c r="H162" s="331" t="e">
        <f>IF(ISNUMBER(Regressions!H172),ROUND(Regressions!H172, 1), NA())</f>
        <v>#N/A</v>
      </c>
      <c r="I162" s="230" t="e">
        <f>IF(ISNUMBER(Regressions!I172),ROUND(Regressions!I172, 1), NA())</f>
        <v>#N/A</v>
      </c>
      <c r="J162" s="332" t="e">
        <f>IF(ISNUMBER(Regressions!K172),ROUND(Regressions!K172, 1), NA())</f>
        <v>#N/A</v>
      </c>
      <c r="K162" s="330" t="e">
        <f>IF(ISNUMBER(Regressions!L172),ROUND(Regressions!L172, 1), NA())</f>
        <v>#N/A</v>
      </c>
      <c r="L162" s="231" t="e">
        <f>IF(ISNUMBER(Regressions!M172),ROUND(Regressions!M172, 1), NA())</f>
        <v>#N/A</v>
      </c>
      <c r="M162" s="331" t="e">
        <f>IF(ISNUMBER(Regressions!N172),ROUND(Regressions!N172, 1), NA())</f>
        <v>#N/A</v>
      </c>
      <c r="N162" s="230" t="e">
        <f>IF(ISNUMBER(Regressions!O172),ROUND(Regressions!O172, 1), NA())</f>
        <v>#N/A</v>
      </c>
      <c r="O162" s="332" t="e">
        <f>IF(ISNUMBER(Regressions!Q172),ROUND(Regressions!Q172, 1), NA())</f>
        <v>#N/A</v>
      </c>
      <c r="P162" s="330" t="e">
        <f>IF(ISNUMBER(Regressions!R172),ROUND(Regressions!R172, 1), NA())</f>
        <v>#N/A</v>
      </c>
      <c r="Q162" s="208" t="e">
        <f>IF(ISNUMBER(Regressions!S172),ROUND(Regressions!S172, 1), NA())</f>
        <v>#N/A</v>
      </c>
      <c r="R162" s="331" t="e">
        <f>IF(ISNUMBER(Regressions!T172),ROUND(Regressions!T172, 1), NA())</f>
        <v>#N/A</v>
      </c>
      <c r="S162" s="230" t="e">
        <f>IF(ISNUMBER(Regressions!U172),ROUND(Regressions!U172, 1), NA())</f>
        <v>#N/A</v>
      </c>
    </row>
    <row xmlns:x14ac="http://schemas.microsoft.com/office/spreadsheetml/2009/9/ac" r="163" x14ac:dyDescent="0.2">
      <c r="A163" s="327" t="str">
        <f>IF(ISBLANK(Regressions!A173), " ", Regressions!A173)</f>
        <v>Vanuatu</v>
      </c>
      <c r="B163" s="328">
        <f>IF(ISBLANK(Regressions!B173), " ", Regressions!B173)</f>
        <v>2004</v>
      </c>
      <c r="C163" s="333" t="str">
        <f>IF(ISBLANK(Regressions!C173), " ", Regressions!C173)</f>
        <v>Secondary</v>
      </c>
      <c r="D163" s="329">
        <f>IF(ISBLANK(Regressions!D173), " ", Regressions!D173)</f>
        <v>34617</v>
      </c>
      <c r="E163" s="207" t="e">
        <f>IF(ISNUMBER(Regressions!E173),ROUND(Regressions!E173, 1), NA())</f>
        <v>#N/A</v>
      </c>
      <c r="F163" s="330" t="e">
        <f>IF(ISNUMBER(Regressions!F173),ROUND(Regressions!F173, 1), NA())</f>
        <v>#N/A</v>
      </c>
      <c r="G163" s="229" t="e">
        <f>IF(ISNUMBER(Regressions!G173),ROUND(Regressions!G173, 1), NA())</f>
        <v>#N/A</v>
      </c>
      <c r="H163" s="331" t="e">
        <f>IF(ISNUMBER(Regressions!H173),ROUND(Regressions!H173, 1), NA())</f>
        <v>#N/A</v>
      </c>
      <c r="I163" s="230" t="e">
        <f>IF(ISNUMBER(Regressions!I173),ROUND(Regressions!I173, 1), NA())</f>
        <v>#N/A</v>
      </c>
      <c r="J163" s="332" t="e">
        <f>IF(ISNUMBER(Regressions!K173),ROUND(Regressions!K173, 1), NA())</f>
        <v>#N/A</v>
      </c>
      <c r="K163" s="330" t="e">
        <f>IF(ISNUMBER(Regressions!L173),ROUND(Regressions!L173, 1), NA())</f>
        <v>#N/A</v>
      </c>
      <c r="L163" s="231" t="e">
        <f>IF(ISNUMBER(Regressions!M173),ROUND(Regressions!M173, 1), NA())</f>
        <v>#N/A</v>
      </c>
      <c r="M163" s="331" t="e">
        <f>IF(ISNUMBER(Regressions!N173),ROUND(Regressions!N173, 1), NA())</f>
        <v>#N/A</v>
      </c>
      <c r="N163" s="230" t="e">
        <f>IF(ISNUMBER(Regressions!O173),ROUND(Regressions!O173, 1), NA())</f>
        <v>#N/A</v>
      </c>
      <c r="O163" s="332" t="e">
        <f>IF(ISNUMBER(Regressions!Q173),ROUND(Regressions!Q173, 1), NA())</f>
        <v>#N/A</v>
      </c>
      <c r="P163" s="330" t="e">
        <f>IF(ISNUMBER(Regressions!R173),ROUND(Regressions!R173, 1), NA())</f>
        <v>#N/A</v>
      </c>
      <c r="Q163" s="208" t="e">
        <f>IF(ISNUMBER(Regressions!S173),ROUND(Regressions!S173, 1), NA())</f>
        <v>#N/A</v>
      </c>
      <c r="R163" s="331" t="e">
        <f>IF(ISNUMBER(Regressions!T173),ROUND(Regressions!T173, 1), NA())</f>
        <v>#N/A</v>
      </c>
      <c r="S163" s="230" t="e">
        <f>IF(ISNUMBER(Regressions!U173),ROUND(Regressions!U173, 1), NA())</f>
        <v>#N/A</v>
      </c>
    </row>
    <row xmlns:x14ac="http://schemas.microsoft.com/office/spreadsheetml/2009/9/ac" r="164" x14ac:dyDescent="0.2">
      <c r="A164" s="327" t="str">
        <f>IF(ISBLANK(Regressions!A174), " ", Regressions!A174)</f>
        <v>Vanuatu</v>
      </c>
      <c r="B164" s="328">
        <f>IF(ISBLANK(Regressions!B174), " ", Regressions!B174)</f>
        <v>2005</v>
      </c>
      <c r="C164" s="333" t="str">
        <f>IF(ISBLANK(Regressions!C174), " ", Regressions!C174)</f>
        <v>Secondary</v>
      </c>
      <c r="D164" s="329">
        <f>IF(ISBLANK(Regressions!D174), " ", Regressions!D174)</f>
        <v>35440</v>
      </c>
      <c r="E164" s="207" t="e">
        <f>IF(ISNUMBER(Regressions!E174),ROUND(Regressions!E174, 1), NA())</f>
        <v>#N/A</v>
      </c>
      <c r="F164" s="330" t="e">
        <f>IF(ISNUMBER(Regressions!F174),ROUND(Regressions!F174, 1), NA())</f>
        <v>#N/A</v>
      </c>
      <c r="G164" s="229" t="e">
        <f>IF(ISNUMBER(Regressions!G174),ROUND(Regressions!G174, 1), NA())</f>
        <v>#N/A</v>
      </c>
      <c r="H164" s="331" t="e">
        <f>IF(ISNUMBER(Regressions!H174),ROUND(Regressions!H174, 1), NA())</f>
        <v>#N/A</v>
      </c>
      <c r="I164" s="230" t="e">
        <f>IF(ISNUMBER(Regressions!I174),ROUND(Regressions!I174, 1), NA())</f>
        <v>#N/A</v>
      </c>
      <c r="J164" s="332" t="e">
        <f>IF(ISNUMBER(Regressions!K174),ROUND(Regressions!K174, 1), NA())</f>
        <v>#N/A</v>
      </c>
      <c r="K164" s="330" t="e">
        <f>IF(ISNUMBER(Regressions!L174),ROUND(Regressions!L174, 1), NA())</f>
        <v>#N/A</v>
      </c>
      <c r="L164" s="231" t="e">
        <f>IF(ISNUMBER(Regressions!M174),ROUND(Regressions!M174, 1), NA())</f>
        <v>#N/A</v>
      </c>
      <c r="M164" s="331" t="e">
        <f>IF(ISNUMBER(Regressions!N174),ROUND(Regressions!N174, 1), NA())</f>
        <v>#N/A</v>
      </c>
      <c r="N164" s="230" t="e">
        <f>IF(ISNUMBER(Regressions!O174),ROUND(Regressions!O174, 1), NA())</f>
        <v>#N/A</v>
      </c>
      <c r="O164" s="332" t="e">
        <f>IF(ISNUMBER(Regressions!Q174),ROUND(Regressions!Q174, 1), NA())</f>
        <v>#N/A</v>
      </c>
      <c r="P164" s="330" t="e">
        <f>IF(ISNUMBER(Regressions!R174),ROUND(Regressions!R174, 1), NA())</f>
        <v>#N/A</v>
      </c>
      <c r="Q164" s="208" t="e">
        <f>IF(ISNUMBER(Regressions!S174),ROUND(Regressions!S174, 1), NA())</f>
        <v>#N/A</v>
      </c>
      <c r="R164" s="331" t="e">
        <f>IF(ISNUMBER(Regressions!T174),ROUND(Regressions!T174, 1), NA())</f>
        <v>#N/A</v>
      </c>
      <c r="S164" s="230" t="e">
        <f>IF(ISNUMBER(Regressions!U174),ROUND(Regressions!U174, 1), NA())</f>
        <v>#N/A</v>
      </c>
    </row>
    <row xmlns:x14ac="http://schemas.microsoft.com/office/spreadsheetml/2009/9/ac" r="165" x14ac:dyDescent="0.2">
      <c r="A165" s="327" t="str">
        <f>IF(ISBLANK(Regressions!A175), " ", Regressions!A175)</f>
        <v>Vanuatu</v>
      </c>
      <c r="B165" s="328">
        <f>IF(ISBLANK(Regressions!B175), " ", Regressions!B175)</f>
        <v>2006</v>
      </c>
      <c r="C165" s="333" t="str">
        <f>IF(ISBLANK(Regressions!C175), " ", Regressions!C175)</f>
        <v>Secondary</v>
      </c>
      <c r="D165" s="329">
        <f>IF(ISBLANK(Regressions!D175), " ", Regressions!D175)</f>
        <v>36141</v>
      </c>
      <c r="E165" s="207" t="e">
        <f>IF(ISNUMBER(Regressions!E175),ROUND(Regressions!E175, 1), NA())</f>
        <v>#N/A</v>
      </c>
      <c r="F165" s="330" t="e">
        <f>IF(ISNUMBER(Regressions!F175),ROUND(Regressions!F175, 1), NA())</f>
        <v>#N/A</v>
      </c>
      <c r="G165" s="229" t="e">
        <f>IF(ISNUMBER(Regressions!G175),ROUND(Regressions!G175, 1), NA())</f>
        <v>#N/A</v>
      </c>
      <c r="H165" s="331" t="e">
        <f>IF(ISNUMBER(Regressions!H175),ROUND(Regressions!H175, 1), NA())</f>
        <v>#N/A</v>
      </c>
      <c r="I165" s="230" t="e">
        <f>IF(ISNUMBER(Regressions!I175),ROUND(Regressions!I175, 1), NA())</f>
        <v>#N/A</v>
      </c>
      <c r="J165" s="332" t="e">
        <f>IF(ISNUMBER(Regressions!K175),ROUND(Regressions!K175, 1), NA())</f>
        <v>#N/A</v>
      </c>
      <c r="K165" s="330" t="e">
        <f>IF(ISNUMBER(Regressions!L175),ROUND(Regressions!L175, 1), NA())</f>
        <v>#N/A</v>
      </c>
      <c r="L165" s="231" t="e">
        <f>IF(ISNUMBER(Regressions!M175),ROUND(Regressions!M175, 1), NA())</f>
        <v>#N/A</v>
      </c>
      <c r="M165" s="331" t="e">
        <f>IF(ISNUMBER(Regressions!N175),ROUND(Regressions!N175, 1), NA())</f>
        <v>#N/A</v>
      </c>
      <c r="N165" s="230" t="e">
        <f>IF(ISNUMBER(Regressions!O175),ROUND(Regressions!O175, 1), NA())</f>
        <v>#N/A</v>
      </c>
      <c r="O165" s="332" t="e">
        <f>IF(ISNUMBER(Regressions!Q175),ROUND(Regressions!Q175, 1), NA())</f>
        <v>#N/A</v>
      </c>
      <c r="P165" s="330" t="e">
        <f>IF(ISNUMBER(Regressions!R175),ROUND(Regressions!R175, 1), NA())</f>
        <v>#N/A</v>
      </c>
      <c r="Q165" s="208" t="e">
        <f>IF(ISNUMBER(Regressions!S175),ROUND(Regressions!S175, 1), NA())</f>
        <v>#N/A</v>
      </c>
      <c r="R165" s="331" t="e">
        <f>IF(ISNUMBER(Regressions!T175),ROUND(Regressions!T175, 1), NA())</f>
        <v>#N/A</v>
      </c>
      <c r="S165" s="230" t="e">
        <f>IF(ISNUMBER(Regressions!U175),ROUND(Regressions!U175, 1), NA())</f>
        <v>#N/A</v>
      </c>
    </row>
    <row xmlns:x14ac="http://schemas.microsoft.com/office/spreadsheetml/2009/9/ac" r="166" x14ac:dyDescent="0.2">
      <c r="A166" s="327" t="str">
        <f>IF(ISBLANK(Regressions!A176), " ", Regressions!A176)</f>
        <v>Vanuatu</v>
      </c>
      <c r="B166" s="328">
        <f>IF(ISBLANK(Regressions!B176), " ", Regressions!B176)</f>
        <v>2007</v>
      </c>
      <c r="C166" s="333" t="str">
        <f>IF(ISBLANK(Regressions!C176), " ", Regressions!C176)</f>
        <v>Secondary</v>
      </c>
      <c r="D166" s="329">
        <f>IF(ISBLANK(Regressions!D176), " ", Regressions!D176)</f>
        <v>36709</v>
      </c>
      <c r="E166" s="207" t="e">
        <f>IF(ISNUMBER(Regressions!E176),ROUND(Regressions!E176, 1), NA())</f>
        <v>#N/A</v>
      </c>
      <c r="F166" s="330" t="e">
        <f>IF(ISNUMBER(Regressions!F176),ROUND(Regressions!F176, 1), NA())</f>
        <v>#N/A</v>
      </c>
      <c r="G166" s="229" t="e">
        <f>IF(ISNUMBER(Regressions!G176),ROUND(Regressions!G176, 1), NA())</f>
        <v>#N/A</v>
      </c>
      <c r="H166" s="331" t="e">
        <f>IF(ISNUMBER(Regressions!H176),ROUND(Regressions!H176, 1), NA())</f>
        <v>#N/A</v>
      </c>
      <c r="I166" s="230" t="e">
        <f>IF(ISNUMBER(Regressions!I176),ROUND(Regressions!I176, 1), NA())</f>
        <v>#N/A</v>
      </c>
      <c r="J166" s="332" t="e">
        <f>IF(ISNUMBER(Regressions!K176),ROUND(Regressions!K176, 1), NA())</f>
        <v>#N/A</v>
      </c>
      <c r="K166" s="330" t="e">
        <f>IF(ISNUMBER(Regressions!L176),ROUND(Regressions!L176, 1), NA())</f>
        <v>#N/A</v>
      </c>
      <c r="L166" s="231" t="e">
        <f>IF(ISNUMBER(Regressions!M176),ROUND(Regressions!M176, 1), NA())</f>
        <v>#N/A</v>
      </c>
      <c r="M166" s="331" t="e">
        <f>IF(ISNUMBER(Regressions!N176),ROUND(Regressions!N176, 1), NA())</f>
        <v>#N/A</v>
      </c>
      <c r="N166" s="230" t="e">
        <f>IF(ISNUMBER(Regressions!O176),ROUND(Regressions!O176, 1), NA())</f>
        <v>#N/A</v>
      </c>
      <c r="O166" s="332" t="e">
        <f>IF(ISNUMBER(Regressions!Q176),ROUND(Regressions!Q176, 1), NA())</f>
        <v>#N/A</v>
      </c>
      <c r="P166" s="330" t="e">
        <f>IF(ISNUMBER(Regressions!R176),ROUND(Regressions!R176, 1), NA())</f>
        <v>#N/A</v>
      </c>
      <c r="Q166" s="208" t="e">
        <f>IF(ISNUMBER(Regressions!S176),ROUND(Regressions!S176, 1), NA())</f>
        <v>#N/A</v>
      </c>
      <c r="R166" s="331" t="e">
        <f>IF(ISNUMBER(Regressions!T176),ROUND(Regressions!T176, 1), NA())</f>
        <v>#N/A</v>
      </c>
      <c r="S166" s="230" t="e">
        <f>IF(ISNUMBER(Regressions!U176),ROUND(Regressions!U176, 1), NA())</f>
        <v>#N/A</v>
      </c>
    </row>
    <row xmlns:x14ac="http://schemas.microsoft.com/office/spreadsheetml/2009/9/ac" r="167" x14ac:dyDescent="0.2">
      <c r="A167" s="327" t="str">
        <f>IF(ISBLANK(Regressions!A177), " ", Regressions!A177)</f>
        <v>Vanuatu</v>
      </c>
      <c r="B167" s="328">
        <f>IF(ISBLANK(Regressions!B177), " ", Regressions!B177)</f>
        <v>2008</v>
      </c>
      <c r="C167" s="333" t="str">
        <f>IF(ISBLANK(Regressions!C177), " ", Regressions!C177)</f>
        <v>Secondary</v>
      </c>
      <c r="D167" s="329">
        <f>IF(ISBLANK(Regressions!D177), " ", Regressions!D177)</f>
        <v>37178</v>
      </c>
      <c r="E167" s="207" t="e">
        <f>IF(ISNUMBER(Regressions!E177),ROUND(Regressions!E177, 1), NA())</f>
        <v>#N/A</v>
      </c>
      <c r="F167" s="330" t="e">
        <f>IF(ISNUMBER(Regressions!F177),ROUND(Regressions!F177, 1), NA())</f>
        <v>#N/A</v>
      </c>
      <c r="G167" s="229" t="e">
        <f>IF(ISNUMBER(Regressions!G177),ROUND(Regressions!G177, 1), NA())</f>
        <v>#N/A</v>
      </c>
      <c r="H167" s="331" t="e">
        <f>IF(ISNUMBER(Regressions!H177),ROUND(Regressions!H177, 1), NA())</f>
        <v>#N/A</v>
      </c>
      <c r="I167" s="230" t="e">
        <f>IF(ISNUMBER(Regressions!I177),ROUND(Regressions!I177, 1), NA())</f>
        <v>#N/A</v>
      </c>
      <c r="J167" s="332" t="e">
        <f>IF(ISNUMBER(Regressions!K177),ROUND(Regressions!K177, 1), NA())</f>
        <v>#N/A</v>
      </c>
      <c r="K167" s="330" t="e">
        <f>IF(ISNUMBER(Regressions!L177),ROUND(Regressions!L177, 1), NA())</f>
        <v>#N/A</v>
      </c>
      <c r="L167" s="231" t="e">
        <f>IF(ISNUMBER(Regressions!M177),ROUND(Regressions!M177, 1), NA())</f>
        <v>#N/A</v>
      </c>
      <c r="M167" s="331" t="e">
        <f>IF(ISNUMBER(Regressions!N177),ROUND(Regressions!N177, 1), NA())</f>
        <v>#N/A</v>
      </c>
      <c r="N167" s="230" t="e">
        <f>IF(ISNUMBER(Regressions!O177),ROUND(Regressions!O177, 1), NA())</f>
        <v>#N/A</v>
      </c>
      <c r="O167" s="332" t="e">
        <f>IF(ISNUMBER(Regressions!Q177),ROUND(Regressions!Q177, 1), NA())</f>
        <v>#N/A</v>
      </c>
      <c r="P167" s="330" t="e">
        <f>IF(ISNUMBER(Regressions!R177),ROUND(Regressions!R177, 1), NA())</f>
        <v>#N/A</v>
      </c>
      <c r="Q167" s="208" t="e">
        <f>IF(ISNUMBER(Regressions!S177),ROUND(Regressions!S177, 1), NA())</f>
        <v>#N/A</v>
      </c>
      <c r="R167" s="331" t="e">
        <f>IF(ISNUMBER(Regressions!T177),ROUND(Regressions!T177, 1), NA())</f>
        <v>#N/A</v>
      </c>
      <c r="S167" s="230" t="e">
        <f>IF(ISNUMBER(Regressions!U177),ROUND(Regressions!U177, 1), NA())</f>
        <v>#N/A</v>
      </c>
    </row>
    <row xmlns:x14ac="http://schemas.microsoft.com/office/spreadsheetml/2009/9/ac" r="168" x14ac:dyDescent="0.2">
      <c r="A168" s="327" t="str">
        <f>IF(ISBLANK(Regressions!A178), " ", Regressions!A178)</f>
        <v>Vanuatu</v>
      </c>
      <c r="B168" s="328">
        <f>IF(ISBLANK(Regressions!B178), " ", Regressions!B178)</f>
        <v>2009</v>
      </c>
      <c r="C168" s="333" t="str">
        <f>IF(ISBLANK(Regressions!C178), " ", Regressions!C178)</f>
        <v>Secondary</v>
      </c>
      <c r="D168" s="329">
        <f>IF(ISBLANK(Regressions!D178), " ", Regressions!D178)</f>
        <v>37519</v>
      </c>
      <c r="E168" s="207" t="e">
        <f>IF(ISNUMBER(Regressions!E178),ROUND(Regressions!E178, 1), NA())</f>
        <v>#N/A</v>
      </c>
      <c r="F168" s="330" t="e">
        <f>IF(ISNUMBER(Regressions!F178),ROUND(Regressions!F178, 1), NA())</f>
        <v>#N/A</v>
      </c>
      <c r="G168" s="229" t="e">
        <f>IF(ISNUMBER(Regressions!G178),ROUND(Regressions!G178, 1), NA())</f>
        <v>#N/A</v>
      </c>
      <c r="H168" s="331" t="e">
        <f>IF(ISNUMBER(Regressions!H178),ROUND(Regressions!H178, 1), NA())</f>
        <v>#N/A</v>
      </c>
      <c r="I168" s="230" t="e">
        <f>IF(ISNUMBER(Regressions!I178),ROUND(Regressions!I178, 1), NA())</f>
        <v>#N/A</v>
      </c>
      <c r="J168" s="332" t="e">
        <f>IF(ISNUMBER(Regressions!K178),ROUND(Regressions!K178, 1), NA())</f>
        <v>#N/A</v>
      </c>
      <c r="K168" s="330" t="e">
        <f>IF(ISNUMBER(Regressions!L178),ROUND(Regressions!L178, 1), NA())</f>
        <v>#N/A</v>
      </c>
      <c r="L168" s="231" t="e">
        <f>IF(ISNUMBER(Regressions!M178),ROUND(Regressions!M178, 1), NA())</f>
        <v>#N/A</v>
      </c>
      <c r="M168" s="331" t="e">
        <f>IF(ISNUMBER(Regressions!N178),ROUND(Regressions!N178, 1), NA())</f>
        <v>#N/A</v>
      </c>
      <c r="N168" s="230" t="e">
        <f>IF(ISNUMBER(Regressions!O178),ROUND(Regressions!O178, 1), NA())</f>
        <v>#N/A</v>
      </c>
      <c r="O168" s="332" t="e">
        <f>IF(ISNUMBER(Regressions!Q178),ROUND(Regressions!Q178, 1), NA())</f>
        <v>#N/A</v>
      </c>
      <c r="P168" s="330" t="e">
        <f>IF(ISNUMBER(Regressions!R178),ROUND(Regressions!R178, 1), NA())</f>
        <v>#N/A</v>
      </c>
      <c r="Q168" s="208" t="e">
        <f>IF(ISNUMBER(Regressions!S178),ROUND(Regressions!S178, 1), NA())</f>
        <v>#N/A</v>
      </c>
      <c r="R168" s="331" t="e">
        <f>IF(ISNUMBER(Regressions!T178),ROUND(Regressions!T178, 1), NA())</f>
        <v>#N/A</v>
      </c>
      <c r="S168" s="230" t="e">
        <f>IF(ISNUMBER(Regressions!U178),ROUND(Regressions!U178, 1), NA())</f>
        <v>#N/A</v>
      </c>
    </row>
    <row xmlns:x14ac="http://schemas.microsoft.com/office/spreadsheetml/2009/9/ac" r="169" x14ac:dyDescent="0.2">
      <c r="A169" s="327" t="str">
        <f>IF(ISBLANK(Regressions!A179), " ", Regressions!A179)</f>
        <v>Vanuatu</v>
      </c>
      <c r="B169" s="328">
        <f>IF(ISBLANK(Regressions!B179), " ", Regressions!B179)</f>
        <v>2010</v>
      </c>
      <c r="C169" s="333" t="str">
        <f>IF(ISBLANK(Regressions!C179), " ", Regressions!C179)</f>
        <v>Secondary</v>
      </c>
      <c r="D169" s="329">
        <f>IF(ISBLANK(Regressions!D179), " ", Regressions!D179)</f>
        <v>37686</v>
      </c>
      <c r="E169" s="207" t="e">
        <f>IF(ISNUMBER(Regressions!E179),ROUND(Regressions!E179, 1), NA())</f>
        <v>#N/A</v>
      </c>
      <c r="F169" s="330" t="e">
        <f>IF(ISNUMBER(Regressions!F179),ROUND(Regressions!F179, 1), NA())</f>
        <v>#N/A</v>
      </c>
      <c r="G169" s="229" t="e">
        <f>IF(ISNUMBER(Regressions!G179),ROUND(Regressions!G179, 1), NA())</f>
        <v>#N/A</v>
      </c>
      <c r="H169" s="331" t="e">
        <f>IF(ISNUMBER(Regressions!H179),ROUND(Regressions!H179, 1), NA())</f>
        <v>#N/A</v>
      </c>
      <c r="I169" s="230" t="e">
        <f>IF(ISNUMBER(Regressions!I179),ROUND(Regressions!I179, 1), NA())</f>
        <v>#N/A</v>
      </c>
      <c r="J169" s="332" t="e">
        <f>IF(ISNUMBER(Regressions!K179),ROUND(Regressions!K179, 1), NA())</f>
        <v>#N/A</v>
      </c>
      <c r="K169" s="330" t="e">
        <f>IF(ISNUMBER(Regressions!L179),ROUND(Regressions!L179, 1), NA())</f>
        <v>#N/A</v>
      </c>
      <c r="L169" s="231" t="e">
        <f>IF(ISNUMBER(Regressions!M179),ROUND(Regressions!M179, 1), NA())</f>
        <v>#N/A</v>
      </c>
      <c r="M169" s="331" t="e">
        <f>IF(ISNUMBER(Regressions!N179),ROUND(Regressions!N179, 1), NA())</f>
        <v>#N/A</v>
      </c>
      <c r="N169" s="230" t="e">
        <f>IF(ISNUMBER(Regressions!O179),ROUND(Regressions!O179, 1), NA())</f>
        <v>#N/A</v>
      </c>
      <c r="O169" s="332" t="e">
        <f>IF(ISNUMBER(Regressions!Q179),ROUND(Regressions!Q179, 1), NA())</f>
        <v>#N/A</v>
      </c>
      <c r="P169" s="330" t="e">
        <f>IF(ISNUMBER(Regressions!R179),ROUND(Regressions!R179, 1), NA())</f>
        <v>#N/A</v>
      </c>
      <c r="Q169" s="208" t="e">
        <f>IF(ISNUMBER(Regressions!S179),ROUND(Regressions!S179, 1), NA())</f>
        <v>#N/A</v>
      </c>
      <c r="R169" s="331" t="e">
        <f>IF(ISNUMBER(Regressions!T179),ROUND(Regressions!T179, 1), NA())</f>
        <v>#N/A</v>
      </c>
      <c r="S169" s="230" t="e">
        <f>IF(ISNUMBER(Regressions!U179),ROUND(Regressions!U179, 1), NA())</f>
        <v>#N/A</v>
      </c>
    </row>
    <row xmlns:x14ac="http://schemas.microsoft.com/office/spreadsheetml/2009/9/ac" r="170" x14ac:dyDescent="0.2">
      <c r="A170" s="327" t="str">
        <f>IF(ISBLANK(Regressions!A180), " ", Regressions!A180)</f>
        <v>Vanuatu</v>
      </c>
      <c r="B170" s="328">
        <f>IF(ISBLANK(Regressions!B180), " ", Regressions!B180)</f>
        <v>2011</v>
      </c>
      <c r="C170" s="333" t="str">
        <f>IF(ISBLANK(Regressions!C180), " ", Regressions!C180)</f>
        <v>Secondary</v>
      </c>
      <c r="D170" s="329">
        <f>IF(ISBLANK(Regressions!D180), " ", Regressions!D180)</f>
        <v>37781</v>
      </c>
      <c r="E170" s="207" t="e">
        <f>IF(ISNUMBER(Regressions!E180),ROUND(Regressions!E180, 1), NA())</f>
        <v>#N/A</v>
      </c>
      <c r="F170" s="330" t="e">
        <f>IF(ISNUMBER(Regressions!F180),ROUND(Regressions!F180, 1), NA())</f>
        <v>#N/A</v>
      </c>
      <c r="G170" s="229" t="e">
        <f>IF(ISNUMBER(Regressions!G180),ROUND(Regressions!G180, 1), NA())</f>
        <v>#N/A</v>
      </c>
      <c r="H170" s="331" t="e">
        <f>IF(ISNUMBER(Regressions!H180),ROUND(Regressions!H180, 1), NA())</f>
        <v>#N/A</v>
      </c>
      <c r="I170" s="230" t="e">
        <f>IF(ISNUMBER(Regressions!I180),ROUND(Regressions!I180, 1), NA())</f>
        <v>#N/A</v>
      </c>
      <c r="J170" s="332" t="e">
        <f>IF(ISNUMBER(Regressions!K180),ROUND(Regressions!K180, 1), NA())</f>
        <v>#N/A</v>
      </c>
      <c r="K170" s="330" t="e">
        <f>IF(ISNUMBER(Regressions!L180),ROUND(Regressions!L180, 1), NA())</f>
        <v>#N/A</v>
      </c>
      <c r="L170" s="231" t="e">
        <f>IF(ISNUMBER(Regressions!M180),ROUND(Regressions!M180, 1), NA())</f>
        <v>#N/A</v>
      </c>
      <c r="M170" s="331" t="e">
        <f>IF(ISNUMBER(Regressions!N180),ROUND(Regressions!N180, 1), NA())</f>
        <v>#N/A</v>
      </c>
      <c r="N170" s="230" t="e">
        <f>IF(ISNUMBER(Regressions!O180),ROUND(Regressions!O180, 1), NA())</f>
        <v>#N/A</v>
      </c>
      <c r="O170" s="332" t="e">
        <f>IF(ISNUMBER(Regressions!Q180),ROUND(Regressions!Q180, 1), NA())</f>
        <v>#N/A</v>
      </c>
      <c r="P170" s="330" t="e">
        <f>IF(ISNUMBER(Regressions!R180),ROUND(Regressions!R180, 1), NA())</f>
        <v>#N/A</v>
      </c>
      <c r="Q170" s="208" t="e">
        <f>IF(ISNUMBER(Regressions!S180),ROUND(Regressions!S180, 1), NA())</f>
        <v>#N/A</v>
      </c>
      <c r="R170" s="331" t="e">
        <f>IF(ISNUMBER(Regressions!T180),ROUND(Regressions!T180, 1), NA())</f>
        <v>#N/A</v>
      </c>
      <c r="S170" s="230" t="e">
        <f>IF(ISNUMBER(Regressions!U180),ROUND(Regressions!U180, 1), NA())</f>
        <v>#N/A</v>
      </c>
    </row>
    <row xmlns:x14ac="http://schemas.microsoft.com/office/spreadsheetml/2009/9/ac" r="171" x14ac:dyDescent="0.2">
      <c r="A171" s="327" t="str">
        <f>IF(ISBLANK(Regressions!A181), " ", Regressions!A181)</f>
        <v>Vanuatu</v>
      </c>
      <c r="B171" s="328">
        <f>IF(ISBLANK(Regressions!B181), " ", Regressions!B181)</f>
        <v>2012</v>
      </c>
      <c r="C171" s="333" t="str">
        <f>IF(ISBLANK(Regressions!C181), " ", Regressions!C181)</f>
        <v>Secondary</v>
      </c>
      <c r="D171" s="329">
        <f>IF(ISBLANK(Regressions!D181), " ", Regressions!D181)</f>
        <v>37781</v>
      </c>
      <c r="E171" s="207" t="e">
        <f>IF(ISNUMBER(Regressions!E181),ROUND(Regressions!E181, 1), NA())</f>
        <v>#N/A</v>
      </c>
      <c r="F171" s="330" t="e">
        <f>IF(ISNUMBER(Regressions!F181),ROUND(Regressions!F181, 1), NA())</f>
        <v>#N/A</v>
      </c>
      <c r="G171" s="229" t="e">
        <f>IF(ISNUMBER(Regressions!G181),ROUND(Regressions!G181, 1), NA())</f>
        <v>#N/A</v>
      </c>
      <c r="H171" s="331" t="e">
        <f>IF(ISNUMBER(Regressions!H181),ROUND(Regressions!H181, 1), NA())</f>
        <v>#N/A</v>
      </c>
      <c r="I171" s="230" t="e">
        <f>IF(ISNUMBER(Regressions!I181),ROUND(Regressions!I181, 1), NA())</f>
        <v>#N/A</v>
      </c>
      <c r="J171" s="332" t="e">
        <f>IF(ISNUMBER(Regressions!K181),ROUND(Regressions!K181, 1), NA())</f>
        <v>#N/A</v>
      </c>
      <c r="K171" s="330" t="e">
        <f>IF(ISNUMBER(Regressions!L181),ROUND(Regressions!L181, 1), NA())</f>
        <v>#N/A</v>
      </c>
      <c r="L171" s="231" t="e">
        <f>IF(ISNUMBER(Regressions!M181),ROUND(Regressions!M181, 1), NA())</f>
        <v>#N/A</v>
      </c>
      <c r="M171" s="331" t="e">
        <f>IF(ISNUMBER(Regressions!N181),ROUND(Regressions!N181, 1), NA())</f>
        <v>#N/A</v>
      </c>
      <c r="N171" s="230" t="e">
        <f>IF(ISNUMBER(Regressions!O181),ROUND(Regressions!O181, 1), NA())</f>
        <v>#N/A</v>
      </c>
      <c r="O171" s="332" t="e">
        <f>IF(ISNUMBER(Regressions!Q181),ROUND(Regressions!Q181, 1), NA())</f>
        <v>#N/A</v>
      </c>
      <c r="P171" s="330" t="e">
        <f>IF(ISNUMBER(Regressions!R181),ROUND(Regressions!R181, 1), NA())</f>
        <v>#N/A</v>
      </c>
      <c r="Q171" s="208" t="e">
        <f>IF(ISNUMBER(Regressions!S181),ROUND(Regressions!S181, 1), NA())</f>
        <v>#N/A</v>
      </c>
      <c r="R171" s="331" t="e">
        <f>IF(ISNUMBER(Regressions!T181),ROUND(Regressions!T181, 1), NA())</f>
        <v>#N/A</v>
      </c>
      <c r="S171" s="230" t="e">
        <f>IF(ISNUMBER(Regressions!U181),ROUND(Regressions!U181, 1), NA())</f>
        <v>#N/A</v>
      </c>
    </row>
    <row xmlns:x14ac="http://schemas.microsoft.com/office/spreadsheetml/2009/9/ac" r="172" x14ac:dyDescent="0.2">
      <c r="A172" s="327" t="str">
        <f>IF(ISBLANK(Regressions!A182), " ", Regressions!A182)</f>
        <v>Vanuatu</v>
      </c>
      <c r="B172" s="328">
        <f>IF(ISBLANK(Regressions!B182), " ", Regressions!B182)</f>
        <v>2013</v>
      </c>
      <c r="C172" s="333" t="str">
        <f>IF(ISBLANK(Regressions!C182), " ", Regressions!C182)</f>
        <v>Secondary</v>
      </c>
      <c r="D172" s="329">
        <f>IF(ISBLANK(Regressions!D182), " ", Regressions!D182)</f>
        <v>37876</v>
      </c>
      <c r="E172" s="207" t="e">
        <f>IF(ISNUMBER(Regressions!E182),ROUND(Regressions!E182, 1), NA())</f>
        <v>#N/A</v>
      </c>
      <c r="F172" s="330" t="e">
        <f>IF(ISNUMBER(Regressions!F182),ROUND(Regressions!F182, 1), NA())</f>
        <v>#N/A</v>
      </c>
      <c r="G172" s="229" t="e">
        <f>IF(ISNUMBER(Regressions!G182),ROUND(Regressions!G182, 1), NA())</f>
        <v>#N/A</v>
      </c>
      <c r="H172" s="331" t="e">
        <f>IF(ISNUMBER(Regressions!H182),ROUND(Regressions!H182, 1), NA())</f>
        <v>#N/A</v>
      </c>
      <c r="I172" s="230" t="e">
        <f>IF(ISNUMBER(Regressions!I182),ROUND(Regressions!I182, 1), NA())</f>
        <v>#N/A</v>
      </c>
      <c r="J172" s="332" t="e">
        <f>IF(ISNUMBER(Regressions!K182),ROUND(Regressions!K182, 1), NA())</f>
        <v>#N/A</v>
      </c>
      <c r="K172" s="330" t="e">
        <f>IF(ISNUMBER(Regressions!L182),ROUND(Regressions!L182, 1), NA())</f>
        <v>#N/A</v>
      </c>
      <c r="L172" s="231" t="e">
        <f>IF(ISNUMBER(Regressions!M182),ROUND(Regressions!M182, 1), NA())</f>
        <v>#N/A</v>
      </c>
      <c r="M172" s="331" t="e">
        <f>IF(ISNUMBER(Regressions!N182),ROUND(Regressions!N182, 1), NA())</f>
        <v>#N/A</v>
      </c>
      <c r="N172" s="230" t="e">
        <f>IF(ISNUMBER(Regressions!O182),ROUND(Regressions!O182, 1), NA())</f>
        <v>#N/A</v>
      </c>
      <c r="O172" s="332" t="e">
        <f>IF(ISNUMBER(Regressions!Q182),ROUND(Regressions!Q182, 1), NA())</f>
        <v>#N/A</v>
      </c>
      <c r="P172" s="330" t="e">
        <f>IF(ISNUMBER(Regressions!R182),ROUND(Regressions!R182, 1), NA())</f>
        <v>#N/A</v>
      </c>
      <c r="Q172" s="208" t="e">
        <f>IF(ISNUMBER(Regressions!S182),ROUND(Regressions!S182, 1), NA())</f>
        <v>#N/A</v>
      </c>
      <c r="R172" s="331" t="e">
        <f>IF(ISNUMBER(Regressions!T182),ROUND(Regressions!T182, 1), NA())</f>
        <v>#N/A</v>
      </c>
      <c r="S172" s="230" t="e">
        <f>IF(ISNUMBER(Regressions!U182),ROUND(Regressions!U182, 1), NA())</f>
        <v>#N/A</v>
      </c>
    </row>
    <row xmlns:x14ac="http://schemas.microsoft.com/office/spreadsheetml/2009/9/ac" r="173" x14ac:dyDescent="0.2">
      <c r="A173" s="327" t="str">
        <f>IF(ISBLANK(Regressions!A183), " ", Regressions!A183)</f>
        <v>Vanuatu</v>
      </c>
      <c r="B173" s="328">
        <f>IF(ISBLANK(Regressions!B183), " ", Regressions!B183)</f>
        <v>2014</v>
      </c>
      <c r="C173" s="333" t="str">
        <f>IF(ISBLANK(Regressions!C183), " ", Regressions!C183)</f>
        <v>Secondary</v>
      </c>
      <c r="D173" s="329">
        <f>IF(ISBLANK(Regressions!D183), " ", Regressions!D183)</f>
        <v>38143</v>
      </c>
      <c r="E173" s="207" t="e">
        <f>IF(ISNUMBER(Regressions!E183),ROUND(Regressions!E183, 1), NA())</f>
        <v>#N/A</v>
      </c>
      <c r="F173" s="330" t="e">
        <f>IF(ISNUMBER(Regressions!F183),ROUND(Regressions!F183, 1), NA())</f>
        <v>#N/A</v>
      </c>
      <c r="G173" s="229" t="e">
        <f>IF(ISNUMBER(Regressions!G183),ROUND(Regressions!G183, 1), NA())</f>
        <v>#N/A</v>
      </c>
      <c r="H173" s="331" t="e">
        <f>IF(ISNUMBER(Regressions!H183),ROUND(Regressions!H183, 1), NA())</f>
        <v>#N/A</v>
      </c>
      <c r="I173" s="230" t="e">
        <f>IF(ISNUMBER(Regressions!I183),ROUND(Regressions!I183, 1), NA())</f>
        <v>#N/A</v>
      </c>
      <c r="J173" s="332" t="e">
        <f>IF(ISNUMBER(Regressions!K183),ROUND(Regressions!K183, 1), NA())</f>
        <v>#N/A</v>
      </c>
      <c r="K173" s="330" t="e">
        <f>IF(ISNUMBER(Regressions!L183),ROUND(Regressions!L183, 1), NA())</f>
        <v>#N/A</v>
      </c>
      <c r="L173" s="231" t="e">
        <f>IF(ISNUMBER(Regressions!M183),ROUND(Regressions!M183, 1), NA())</f>
        <v>#N/A</v>
      </c>
      <c r="M173" s="331" t="e">
        <f>IF(ISNUMBER(Regressions!N183),ROUND(Regressions!N183, 1), NA())</f>
        <v>#N/A</v>
      </c>
      <c r="N173" s="230" t="e">
        <f>IF(ISNUMBER(Regressions!O183),ROUND(Regressions!O183, 1), NA())</f>
        <v>#N/A</v>
      </c>
      <c r="O173" s="332" t="e">
        <f>IF(ISNUMBER(Regressions!Q183),ROUND(Regressions!Q183, 1), NA())</f>
        <v>#N/A</v>
      </c>
      <c r="P173" s="330" t="e">
        <f>IF(ISNUMBER(Regressions!R183),ROUND(Regressions!R183, 1), NA())</f>
        <v>#N/A</v>
      </c>
      <c r="Q173" s="208" t="e">
        <f>IF(ISNUMBER(Regressions!S183),ROUND(Regressions!S183, 1), NA())</f>
        <v>#N/A</v>
      </c>
      <c r="R173" s="331" t="e">
        <f>IF(ISNUMBER(Regressions!T183),ROUND(Regressions!T183, 1), NA())</f>
        <v>#N/A</v>
      </c>
      <c r="S173" s="230" t="e">
        <f>IF(ISNUMBER(Regressions!U183),ROUND(Regressions!U183, 1), NA())</f>
        <v>#N/A</v>
      </c>
    </row>
    <row xmlns:x14ac="http://schemas.microsoft.com/office/spreadsheetml/2009/9/ac" r="174" x14ac:dyDescent="0.2">
      <c r="A174" s="327" t="str">
        <f>IF(ISBLANK(Regressions!A184), " ", Regressions!A184)</f>
        <v>Vanuatu</v>
      </c>
      <c r="B174" s="328">
        <f>IF(ISBLANK(Regressions!B184), " ", Regressions!B184)</f>
        <v>2015</v>
      </c>
      <c r="C174" s="333" t="str">
        <f>IF(ISBLANK(Regressions!C184), " ", Regressions!C184)</f>
        <v>Secondary</v>
      </c>
      <c r="D174" s="329">
        <f>IF(ISBLANK(Regressions!D184), " ", Regressions!D184)</f>
        <v>38524</v>
      </c>
      <c r="E174" s="207" t="e">
        <f>IF(ISNUMBER(Regressions!E184),ROUND(Regressions!E184, 1), NA())</f>
        <v>#N/A</v>
      </c>
      <c r="F174" s="330" t="e">
        <f>IF(ISNUMBER(Regressions!F184),ROUND(Regressions!F184, 1), NA())</f>
        <v>#N/A</v>
      </c>
      <c r="G174" s="229" t="e">
        <f>IF(ISNUMBER(Regressions!G184),ROUND(Regressions!G184, 1), NA())</f>
        <v>#N/A</v>
      </c>
      <c r="H174" s="331" t="e">
        <f>IF(ISNUMBER(Regressions!H184),ROUND(Regressions!H184, 1), NA())</f>
        <v>#N/A</v>
      </c>
      <c r="I174" s="230" t="e">
        <f>IF(ISNUMBER(Regressions!I184),ROUND(Regressions!I184, 1), NA())</f>
        <v>#N/A</v>
      </c>
      <c r="J174" s="332" t="e">
        <f>IF(ISNUMBER(Regressions!K184),ROUND(Regressions!K184, 1), NA())</f>
        <v>#N/A</v>
      </c>
      <c r="K174" s="330" t="e">
        <f>IF(ISNUMBER(Regressions!L184),ROUND(Regressions!L184, 1), NA())</f>
        <v>#N/A</v>
      </c>
      <c r="L174" s="231" t="e">
        <f>IF(ISNUMBER(Regressions!M184),ROUND(Regressions!M184, 1), NA())</f>
        <v>#N/A</v>
      </c>
      <c r="M174" s="331" t="e">
        <f>IF(ISNUMBER(Regressions!N184),ROUND(Regressions!N184, 1), NA())</f>
        <v>#N/A</v>
      </c>
      <c r="N174" s="230" t="e">
        <f>IF(ISNUMBER(Regressions!O184),ROUND(Regressions!O184, 1), NA())</f>
        <v>#N/A</v>
      </c>
      <c r="O174" s="332" t="e">
        <f>IF(ISNUMBER(Regressions!Q184),ROUND(Regressions!Q184, 1), NA())</f>
        <v>#N/A</v>
      </c>
      <c r="P174" s="330" t="e">
        <f>IF(ISNUMBER(Regressions!R184),ROUND(Regressions!R184, 1), NA())</f>
        <v>#N/A</v>
      </c>
      <c r="Q174" s="208" t="e">
        <f>IF(ISNUMBER(Regressions!S184),ROUND(Regressions!S184, 1), NA())</f>
        <v>#N/A</v>
      </c>
      <c r="R174" s="331" t="e">
        <f>IF(ISNUMBER(Regressions!T184),ROUND(Regressions!T184, 1), NA())</f>
        <v>#N/A</v>
      </c>
      <c r="S174" s="230" t="e">
        <f>IF(ISNUMBER(Regressions!U184),ROUND(Regressions!U184, 1), NA())</f>
        <v>#N/A</v>
      </c>
    </row>
    <row xmlns:x14ac="http://schemas.microsoft.com/office/spreadsheetml/2009/9/ac" r="175" x14ac:dyDescent="0.2">
      <c r="A175" s="327" t="str">
        <f>IF(ISBLANK(Regressions!A185), " ", Regressions!A185)</f>
        <v>Vanuatu</v>
      </c>
      <c r="B175" s="328">
        <f>IF(ISBLANK(Regressions!B185), " ", Regressions!B185)</f>
        <v>2016</v>
      </c>
      <c r="C175" s="333" t="str">
        <f>IF(ISBLANK(Regressions!C185), " ", Regressions!C185)</f>
        <v>Secondary</v>
      </c>
      <c r="D175" s="329">
        <f>IF(ISBLANK(Regressions!D185), " ", Regressions!D185)</f>
        <v>39079</v>
      </c>
      <c r="E175" s="207" t="e">
        <f>IF(ISNUMBER(Regressions!E185),ROUND(Regressions!E185, 1), NA())</f>
        <v>#N/A</v>
      </c>
      <c r="F175" s="330" t="e">
        <f>IF(ISNUMBER(Regressions!F185),ROUND(Regressions!F185, 1), NA())</f>
        <v>#N/A</v>
      </c>
      <c r="G175" s="229" t="e">
        <f>IF(ISNUMBER(Regressions!G185),ROUND(Regressions!G185, 1), NA())</f>
        <v>#N/A</v>
      </c>
      <c r="H175" s="331" t="e">
        <f>IF(ISNUMBER(Regressions!H185),ROUND(Regressions!H185, 1), NA())</f>
        <v>#N/A</v>
      </c>
      <c r="I175" s="230" t="e">
        <f>IF(ISNUMBER(Regressions!I185),ROUND(Regressions!I185, 1), NA())</f>
        <v>#N/A</v>
      </c>
      <c r="J175" s="332" t="e">
        <f>IF(ISNUMBER(Regressions!K185),ROUND(Regressions!K185, 1), NA())</f>
        <v>#N/A</v>
      </c>
      <c r="K175" s="330" t="e">
        <f>IF(ISNUMBER(Regressions!L185),ROUND(Regressions!L185, 1), NA())</f>
        <v>#N/A</v>
      </c>
      <c r="L175" s="231" t="e">
        <f>IF(ISNUMBER(Regressions!M185),ROUND(Regressions!M185, 1), NA())</f>
        <v>#N/A</v>
      </c>
      <c r="M175" s="331" t="e">
        <f>IF(ISNUMBER(Regressions!N185),ROUND(Regressions!N185, 1), NA())</f>
        <v>#N/A</v>
      </c>
      <c r="N175" s="230" t="e">
        <f>IF(ISNUMBER(Regressions!O185),ROUND(Regressions!O185, 1), NA())</f>
        <v>#N/A</v>
      </c>
      <c r="O175" s="332" t="e">
        <f>IF(ISNUMBER(Regressions!Q185),ROUND(Regressions!Q185, 1), NA())</f>
        <v>#N/A</v>
      </c>
      <c r="P175" s="330" t="e">
        <f>IF(ISNUMBER(Regressions!R185),ROUND(Regressions!R185, 1), NA())</f>
        <v>#N/A</v>
      </c>
      <c r="Q175" s="208" t="e">
        <f>IF(ISNUMBER(Regressions!S185),ROUND(Regressions!S185, 1), NA())</f>
        <v>#N/A</v>
      </c>
      <c r="R175" s="331" t="e">
        <f>IF(ISNUMBER(Regressions!T185),ROUND(Regressions!T185, 1), NA())</f>
        <v>#N/A</v>
      </c>
      <c r="S175" s="230" t="e">
        <f>IF(ISNUMBER(Regressions!U185),ROUND(Regressions!U185, 1), NA())</f>
        <v>#N/A</v>
      </c>
    </row>
    <row xmlns:x14ac="http://schemas.microsoft.com/office/spreadsheetml/2009/9/ac" r="176" x14ac:dyDescent="0.2">
      <c r="A176" s="327" t="str">
        <f>IF(ISBLANK(Regressions!A186), " ", Regressions!A186)</f>
        <v>Vanuatu</v>
      </c>
      <c r="B176" s="328">
        <f>IF(ISBLANK(Regressions!B186), " ", Regressions!B186)</f>
        <v>2017</v>
      </c>
      <c r="C176" s="333" t="str">
        <f>IF(ISBLANK(Regressions!C186), " ", Regressions!C186)</f>
        <v>Secondary</v>
      </c>
      <c r="D176" s="329">
        <f>IF(ISBLANK(Regressions!D186), " ", Regressions!D186)</f>
        <v>39963</v>
      </c>
      <c r="E176" s="207" t="e">
        <f>IF(ISNUMBER(Regressions!E186),ROUND(Regressions!E186, 1), NA())</f>
        <v>#N/A</v>
      </c>
      <c r="F176" s="330" t="e">
        <f>IF(ISNUMBER(Regressions!F186),ROUND(Regressions!F186, 1), NA())</f>
        <v>#N/A</v>
      </c>
      <c r="G176" s="229" t="e">
        <f>IF(ISNUMBER(Regressions!G186),ROUND(Regressions!G186, 1), NA())</f>
        <v>#N/A</v>
      </c>
      <c r="H176" s="331" t="e">
        <f>IF(ISNUMBER(Regressions!H186),ROUND(Regressions!H186, 1), NA())</f>
        <v>#N/A</v>
      </c>
      <c r="I176" s="230" t="e">
        <f>IF(ISNUMBER(Regressions!I186),ROUND(Regressions!I186, 1), NA())</f>
        <v>#N/A</v>
      </c>
      <c r="J176" s="332" t="e">
        <f>IF(ISNUMBER(Regressions!K186),ROUND(Regressions!K186, 1), NA())</f>
        <v>#N/A</v>
      </c>
      <c r="K176" s="330" t="e">
        <f>IF(ISNUMBER(Regressions!L186),ROUND(Regressions!L186, 1), NA())</f>
        <v>#N/A</v>
      </c>
      <c r="L176" s="231" t="e">
        <f>IF(ISNUMBER(Regressions!M186),ROUND(Regressions!M186, 1), NA())</f>
        <v>#N/A</v>
      </c>
      <c r="M176" s="331" t="e">
        <f>IF(ISNUMBER(Regressions!N186),ROUND(Regressions!N186, 1), NA())</f>
        <v>#N/A</v>
      </c>
      <c r="N176" s="230" t="e">
        <f>IF(ISNUMBER(Regressions!O186),ROUND(Regressions!O186, 1), NA())</f>
        <v>#N/A</v>
      </c>
      <c r="O176" s="332" t="e">
        <f>IF(ISNUMBER(Regressions!Q186),ROUND(Regressions!Q186, 1), NA())</f>
        <v>#N/A</v>
      </c>
      <c r="P176" s="330" t="e">
        <f>IF(ISNUMBER(Regressions!R186),ROUND(Regressions!R186, 1), NA())</f>
        <v>#N/A</v>
      </c>
      <c r="Q176" s="208" t="e">
        <f>IF(ISNUMBER(Regressions!S186),ROUND(Regressions!S186, 1), NA())</f>
        <v>#N/A</v>
      </c>
      <c r="R176" s="331" t="e">
        <f>IF(ISNUMBER(Regressions!T186),ROUND(Regressions!T186, 1), NA())</f>
        <v>#N/A</v>
      </c>
      <c r="S176" s="230" t="e">
        <f>IF(ISNUMBER(Regressions!U186),ROUND(Regressions!U186, 1), NA())</f>
        <v>#N/A</v>
      </c>
    </row>
    <row xmlns:x14ac="http://schemas.microsoft.com/office/spreadsheetml/2009/9/ac" r="177" x14ac:dyDescent="0.2">
      <c r="A177" s="327" t="str">
        <f>IF(ISBLANK(Regressions!A187), " ", Regressions!A187)</f>
        <v>Vanuatu</v>
      </c>
      <c r="B177" s="328">
        <f>IF(ISBLANK(Regressions!B187), " ", Regressions!B187)</f>
        <v>2018</v>
      </c>
      <c r="C177" s="333" t="str">
        <f>IF(ISBLANK(Regressions!C187), " ", Regressions!C187)</f>
        <v>Secondary</v>
      </c>
      <c r="D177" s="329">
        <f>IF(ISBLANK(Regressions!D187), " ", Regressions!D187)</f>
        <v>41029</v>
      </c>
      <c r="E177" s="207" t="e">
        <f>IF(ISNUMBER(Regressions!E187),ROUND(Regressions!E187, 1), NA())</f>
        <v>#N/A</v>
      </c>
      <c r="F177" s="330" t="e">
        <f>IF(ISNUMBER(Regressions!F187),ROUND(Regressions!F187, 1), NA())</f>
        <v>#N/A</v>
      </c>
      <c r="G177" s="229" t="e">
        <f>IF(ISNUMBER(Regressions!G187),ROUND(Regressions!G187, 1), NA())</f>
        <v>#N/A</v>
      </c>
      <c r="H177" s="331" t="e">
        <f>IF(ISNUMBER(Regressions!H187),ROUND(Regressions!H187, 1), NA())</f>
        <v>#N/A</v>
      </c>
      <c r="I177" s="230" t="e">
        <f>IF(ISNUMBER(Regressions!I187),ROUND(Regressions!I187, 1), NA())</f>
        <v>#N/A</v>
      </c>
      <c r="J177" s="332" t="e">
        <f>IF(ISNUMBER(Regressions!K187),ROUND(Regressions!K187, 1), NA())</f>
        <v>#N/A</v>
      </c>
      <c r="K177" s="330" t="e">
        <f>IF(ISNUMBER(Regressions!L187),ROUND(Regressions!L187, 1), NA())</f>
        <v>#N/A</v>
      </c>
      <c r="L177" s="231" t="e">
        <f>IF(ISNUMBER(Regressions!M187),ROUND(Regressions!M187, 1), NA())</f>
        <v>#N/A</v>
      </c>
      <c r="M177" s="331" t="e">
        <f>IF(ISNUMBER(Regressions!N187),ROUND(Regressions!N187, 1), NA())</f>
        <v>#N/A</v>
      </c>
      <c r="N177" s="230" t="e">
        <f>IF(ISNUMBER(Regressions!O187),ROUND(Regressions!O187, 1), NA())</f>
        <v>#N/A</v>
      </c>
      <c r="O177" s="332" t="e">
        <f>IF(ISNUMBER(Regressions!Q187),ROUND(Regressions!Q187, 1), NA())</f>
        <v>#N/A</v>
      </c>
      <c r="P177" s="330" t="e">
        <f>IF(ISNUMBER(Regressions!R187),ROUND(Regressions!R187, 1), NA())</f>
        <v>#N/A</v>
      </c>
      <c r="Q177" s="208" t="e">
        <f>IF(ISNUMBER(Regressions!S187),ROUND(Regressions!S187, 1), NA())</f>
        <v>#N/A</v>
      </c>
      <c r="R177" s="331" t="e">
        <f>IF(ISNUMBER(Regressions!T187),ROUND(Regressions!T187, 1), NA())</f>
        <v>#N/A</v>
      </c>
      <c r="S177" s="230" t="e">
        <f>IF(ISNUMBER(Regressions!U187),ROUND(Regressions!U187, 1), NA())</f>
        <v>#N/A</v>
      </c>
    </row>
    <row xmlns:x14ac="http://schemas.microsoft.com/office/spreadsheetml/2009/9/ac" r="178" x14ac:dyDescent="0.2">
      <c r="A178" s="327" t="str">
        <f>IF(ISBLANK(Regressions!A188), " ", Regressions!A188)</f>
        <v>Vanuatu</v>
      </c>
      <c r="B178" s="328">
        <f>IF(ISBLANK(Regressions!B188), " ", Regressions!B188)</f>
        <v>2019</v>
      </c>
      <c r="C178" s="333" t="str">
        <f>IF(ISBLANK(Regressions!C188), " ", Regressions!C188)</f>
        <v>Secondary</v>
      </c>
      <c r="D178" s="329">
        <f>IF(ISBLANK(Regressions!D188), " ", Regressions!D188)</f>
        <v>42323</v>
      </c>
      <c r="E178" s="207" t="e">
        <f>IF(ISNUMBER(Regressions!E188),ROUND(Regressions!E188, 1), NA())</f>
        <v>#N/A</v>
      </c>
      <c r="F178" s="330" t="e">
        <f>IF(ISNUMBER(Regressions!F188),ROUND(Regressions!F188, 1), NA())</f>
        <v>#N/A</v>
      </c>
      <c r="G178" s="229" t="e">
        <f>IF(ISNUMBER(Regressions!G188),ROUND(Regressions!G188, 1), NA())</f>
        <v>#N/A</v>
      </c>
      <c r="H178" s="331" t="e">
        <f>IF(ISNUMBER(Regressions!H188),ROUND(Regressions!H188, 1), NA())</f>
        <v>#N/A</v>
      </c>
      <c r="I178" s="230" t="e">
        <f>IF(ISNUMBER(Regressions!I188),ROUND(Regressions!I188, 1), NA())</f>
        <v>#N/A</v>
      </c>
      <c r="J178" s="332" t="e">
        <f>IF(ISNUMBER(Regressions!K188),ROUND(Regressions!K188, 1), NA())</f>
        <v>#N/A</v>
      </c>
      <c r="K178" s="330" t="e">
        <f>IF(ISNUMBER(Regressions!L188),ROUND(Regressions!L188, 1), NA())</f>
        <v>#N/A</v>
      </c>
      <c r="L178" s="231" t="e">
        <f>IF(ISNUMBER(Regressions!M188),ROUND(Regressions!M188, 1), NA())</f>
        <v>#N/A</v>
      </c>
      <c r="M178" s="331" t="e">
        <f>IF(ISNUMBER(Regressions!N188),ROUND(Regressions!N188, 1), NA())</f>
        <v>#N/A</v>
      </c>
      <c r="N178" s="230" t="e">
        <f>IF(ISNUMBER(Regressions!O188),ROUND(Regressions!O188, 1), NA())</f>
        <v>#N/A</v>
      </c>
      <c r="O178" s="332" t="e">
        <f>IF(ISNUMBER(Regressions!Q188),ROUND(Regressions!Q188, 1), NA())</f>
        <v>#N/A</v>
      </c>
      <c r="P178" s="330" t="e">
        <f>IF(ISNUMBER(Regressions!R188),ROUND(Regressions!R188, 1), NA())</f>
        <v>#N/A</v>
      </c>
      <c r="Q178" s="208" t="e">
        <f>IF(ISNUMBER(Regressions!S188),ROUND(Regressions!S188, 1), NA())</f>
        <v>#N/A</v>
      </c>
      <c r="R178" s="331" t="e">
        <f>IF(ISNUMBER(Regressions!T188),ROUND(Regressions!T188, 1), NA())</f>
        <v>#N/A</v>
      </c>
      <c r="S178" s="230" t="e">
        <f>IF(ISNUMBER(Regressions!U188),ROUND(Regressions!U188, 1), NA())</f>
        <v>#N/A</v>
      </c>
    </row>
    <row xmlns:x14ac="http://schemas.microsoft.com/office/spreadsheetml/2009/9/ac" r="179" x14ac:dyDescent="0.2">
      <c r="A179" s="327" t="str">
        <f>IF(ISBLANK(Regressions!A189), " ", Regressions!A189)</f>
        <v>Vanuatu</v>
      </c>
      <c r="B179" s="328">
        <f>IF(ISBLANK(Regressions!B189), " ", Regressions!B189)</f>
        <v>2020</v>
      </c>
      <c r="C179" s="333" t="str">
        <f>IF(ISBLANK(Regressions!C189), " ", Regressions!C189)</f>
        <v>Secondary</v>
      </c>
      <c r="D179" s="329">
        <f>IF(ISBLANK(Regressions!D189), " ", Regressions!D189)</f>
        <v>43790</v>
      </c>
      <c r="E179" s="207" t="e">
        <f>IF(ISNUMBER(Regressions!E189),ROUND(Regressions!E189, 1), NA())</f>
        <v>#N/A</v>
      </c>
      <c r="F179" s="330" t="e">
        <f>IF(ISNUMBER(Regressions!F189),ROUND(Regressions!F189, 1), NA())</f>
        <v>#N/A</v>
      </c>
      <c r="G179" s="229" t="e">
        <f>IF(ISNUMBER(Regressions!G189),ROUND(Regressions!G189, 1), NA())</f>
        <v>#N/A</v>
      </c>
      <c r="H179" s="331" t="e">
        <f>IF(ISNUMBER(Regressions!H189),ROUND(Regressions!H189, 1), NA())</f>
        <v>#N/A</v>
      </c>
      <c r="I179" s="230" t="e">
        <f>IF(ISNUMBER(Regressions!I189),ROUND(Regressions!I189, 1), NA())</f>
        <v>#N/A</v>
      </c>
      <c r="J179" s="332" t="e">
        <f>IF(ISNUMBER(Regressions!K189),ROUND(Regressions!K189, 1), NA())</f>
        <v>#N/A</v>
      </c>
      <c r="K179" s="330" t="e">
        <f>IF(ISNUMBER(Regressions!L189),ROUND(Regressions!L189, 1), NA())</f>
        <v>#N/A</v>
      </c>
      <c r="L179" s="231" t="e">
        <f>IF(ISNUMBER(Regressions!M189),ROUND(Regressions!M189, 1), NA())</f>
        <v>#N/A</v>
      </c>
      <c r="M179" s="331" t="e">
        <f>IF(ISNUMBER(Regressions!N189),ROUND(Regressions!N189, 1), NA())</f>
        <v>#N/A</v>
      </c>
      <c r="N179" s="230" t="e">
        <f>IF(ISNUMBER(Regressions!O189),ROUND(Regressions!O189, 1), NA())</f>
        <v>#N/A</v>
      </c>
      <c r="O179" s="332" t="e">
        <f>IF(ISNUMBER(Regressions!Q189),ROUND(Regressions!Q189, 1), NA())</f>
        <v>#N/A</v>
      </c>
      <c r="P179" s="330" t="e">
        <f>IF(ISNUMBER(Regressions!R189),ROUND(Regressions!R189, 1), NA())</f>
        <v>#N/A</v>
      </c>
      <c r="Q179" s="208" t="e">
        <f>IF(ISNUMBER(Regressions!S189),ROUND(Regressions!S189, 1), NA())</f>
        <v>#N/A</v>
      </c>
      <c r="R179" s="331" t="e">
        <f>IF(ISNUMBER(Regressions!T189),ROUND(Regressions!T189, 1), NA())</f>
        <v>#N/A</v>
      </c>
      <c r="S179" s="230" t="e">
        <f>IF(ISNUMBER(Regressions!U189),ROUND(Regressions!U189, 1), NA())</f>
        <v>#N/A</v>
      </c>
    </row>
    <row xmlns:x14ac="http://schemas.microsoft.com/office/spreadsheetml/2009/9/ac" r="180" x14ac:dyDescent="0.2">
      <c r="A180" s="380" t="str">
        <f>IF(ISBLANK(Regressions!A190), " ", Regressions!A190)</f>
        <v>Vanuatu</v>
      </c>
      <c r="B180" s="381">
        <f>IF(ISBLANK(Regressions!B190), " ", Regressions!B190)</f>
        <v>2021</v>
      </c>
      <c r="C180" s="382" t="str">
        <f>IF(ISBLANK(Regressions!C190), " ", Regressions!C190)</f>
        <v>Secondary</v>
      </c>
      <c r="D180" s="383">
        <f>IF(ISBLANK(Regressions!D190), " ", Regressions!D190)</f>
        <v>45517</v>
      </c>
      <c r="E180" s="386" t="e">
        <f>IF(ISNUMBER(Regressions!E190),ROUND(Regressions!E190, 1), NA())</f>
        <v>#N/A</v>
      </c>
      <c r="F180" s="384" t="e">
        <f>IF(ISNUMBER(Regressions!F190),ROUND(Regressions!F190, 1), NA())</f>
        <v>#N/A</v>
      </c>
      <c r="G180" s="387" t="e">
        <f>IF(ISNUMBER(Regressions!G190),ROUND(Regressions!G190, 1), NA())</f>
        <v>#N/A</v>
      </c>
      <c r="H180" s="385" t="e">
        <f>IF(ISNUMBER(Regressions!H190),ROUND(Regressions!H190, 1), NA())</f>
        <v>#N/A</v>
      </c>
      <c r="I180" s="388" t="e">
        <f>IF(ISNUMBER(Regressions!I190),ROUND(Regressions!I190, 1), NA())</f>
        <v>#N/A</v>
      </c>
      <c r="J180" s="386" t="e">
        <f>IF(ISNUMBER(Regressions!K190),ROUND(Regressions!K190, 1), NA())</f>
        <v>#N/A</v>
      </c>
      <c r="K180" s="384" t="e">
        <f>IF(ISNUMBER(Regressions!L190),ROUND(Regressions!L190, 1), NA())</f>
        <v>#N/A</v>
      </c>
      <c r="L180" s="389" t="e">
        <f>IF(ISNUMBER(Regressions!M190),ROUND(Regressions!M190, 1), NA())</f>
        <v>#N/A</v>
      </c>
      <c r="M180" s="385" t="e">
        <f>IF(ISNUMBER(Regressions!N190),ROUND(Regressions!N190, 1), NA())</f>
        <v>#N/A</v>
      </c>
      <c r="N180" s="388" t="e">
        <f>IF(ISNUMBER(Regressions!O190),ROUND(Regressions!O190, 1), NA())</f>
        <v>#N/A</v>
      </c>
      <c r="O180" s="386" t="e">
        <f>IF(ISNUMBER(Regressions!Q190),ROUND(Regressions!Q190, 1), NA())</f>
        <v>#N/A</v>
      </c>
      <c r="P180" s="384" t="e">
        <f>IF(ISNUMBER(Regressions!R190),ROUND(Regressions!R190, 1), NA())</f>
        <v>#N/A</v>
      </c>
      <c r="Q180" s="390" t="e">
        <f>IF(ISNUMBER(Regressions!S190),ROUND(Regressions!S190, 1), NA())</f>
        <v>#N/A</v>
      </c>
      <c r="R180" s="385" t="e">
        <f>IF(ISNUMBER(Regressions!T190),ROUND(Regressions!T190, 1), NA())</f>
        <v>#N/A</v>
      </c>
      <c r="S180" s="388" t="e">
        <f>IF(ISNUMBER(Regressions!U190),ROUND(Regressions!U190, 1), NA())</f>
        <v>#N/A</v>
      </c>
      <c r="T180" s="379"/>
      <c r="U180" s="379"/>
      <c r="V180" s="379"/>
      <c r="W180" s="379"/>
      <c r="X180" s="379"/>
      <c r="Y180" s="379"/>
      <c r="Z180" s="379"/>
      <c r="AA180" s="379"/>
      <c r="AB180" s="379"/>
      <c r="AC180" s="379"/>
    </row>
    <row xmlns:x14ac="http://schemas.microsoft.com/office/spreadsheetml/2009/9/ac" r="181" x14ac:dyDescent="0.2">
      <c r="A181" s="327" t="str">
        <f>IF(ISBLANK(Regressions!A191), " ", Regressions!A191)</f>
        <v>Vanuatu</v>
      </c>
      <c r="B181" s="328">
        <f>IF(ISBLANK(Regressions!B191), " ", Regressions!B191)</f>
        <v>2022</v>
      </c>
      <c r="C181" s="333" t="str">
        <f>IF(ISBLANK(Regressions!C191), " ", Regressions!C191)</f>
        <v>Secondary</v>
      </c>
      <c r="D181" s="329">
        <f>IF(ISBLANK(Regressions!D191), " ", Regressions!D191)</f>
        <v>47463</v>
      </c>
      <c r="E181" s="207" t="e">
        <f>IF(ISNUMBER(Regressions!E191),ROUND(Regressions!E191, 1), NA())</f>
        <v>#N/A</v>
      </c>
      <c r="F181" s="330" t="e">
        <f>IF(ISNUMBER(Regressions!F191),ROUND(Regressions!F191, 1), NA())</f>
        <v>#N/A</v>
      </c>
      <c r="G181" s="229" t="e">
        <f>IF(ISNUMBER(Regressions!G191),ROUND(Regressions!G191, 1), NA())</f>
        <v>#N/A</v>
      </c>
      <c r="H181" s="331" t="e">
        <f>IF(ISNUMBER(Regressions!H191),ROUND(Regressions!H191, 1), NA())</f>
        <v>#N/A</v>
      </c>
      <c r="I181" s="230" t="e">
        <f>IF(ISNUMBER(Regressions!I191),ROUND(Regressions!I191, 1), NA())</f>
        <v>#N/A</v>
      </c>
      <c r="J181" s="332" t="e">
        <f>IF(ISNUMBER(Regressions!K191),ROUND(Regressions!K191, 1), NA())</f>
        <v>#N/A</v>
      </c>
      <c r="K181" s="330" t="e">
        <f>IF(ISNUMBER(Regressions!L191),ROUND(Regressions!L191, 1), NA())</f>
        <v>#N/A</v>
      </c>
      <c r="L181" s="231" t="e">
        <f>IF(ISNUMBER(Regressions!M191),ROUND(Regressions!M191, 1), NA())</f>
        <v>#N/A</v>
      </c>
      <c r="M181" s="331" t="e">
        <f>IF(ISNUMBER(Regressions!N191),ROUND(Regressions!N191, 1), NA())</f>
        <v>#N/A</v>
      </c>
      <c r="N181" s="230" t="e">
        <f>IF(ISNUMBER(Regressions!O191),ROUND(Regressions!O191, 1), NA())</f>
        <v>#N/A</v>
      </c>
      <c r="O181" s="332" t="e">
        <f>IF(ISNUMBER(Regressions!Q191),ROUND(Regressions!Q191, 1), NA())</f>
        <v>#N/A</v>
      </c>
      <c r="P181" s="330" t="e">
        <f>IF(ISNUMBER(Regressions!R191),ROUND(Regressions!R191, 1), NA())</f>
        <v>#N/A</v>
      </c>
      <c r="Q181" s="208" t="e">
        <f>IF(ISNUMBER(Regressions!S191),ROUND(Regressions!S191, 1), NA())</f>
        <v>#N/A</v>
      </c>
      <c r="R181" s="331" t="e">
        <f>IF(ISNUMBER(Regressions!T191),ROUND(Regressions!T191, 1), NA())</f>
        <v>#N/A</v>
      </c>
      <c r="S181" s="230" t="e">
        <f>IF(ISNUMBER(Regressions!U191),ROUND(Regressions!U191, 1), NA())</f>
        <v>#N/A</v>
      </c>
    </row>
    <row xmlns:x14ac="http://schemas.microsoft.com/office/spreadsheetml/2009/9/ac" r="182" x14ac:dyDescent="0.2">
      <c r="A182" s="334" t="str">
        <f>IF(ISBLANK(Regressions!A192), " ", Regressions!A192)</f>
        <v>Vanuatu</v>
      </c>
      <c r="B182" s="335">
        <f>IF(ISBLANK(Regressions!B192), " ", Regressions!B192)</f>
        <v>2023</v>
      </c>
      <c r="C182" s="336" t="str">
        <f>IF(ISBLANK(Regressions!C192), " ", Regressions!C192)</f>
        <v>Secondary</v>
      </c>
      <c r="D182" s="337">
        <f>IF(ISBLANK(Regressions!D192), " ", Regressions!D192)</f>
        <v>49561</v>
      </c>
      <c r="E182" s="338" t="e">
        <f>IF(ISNUMBER(Regressions!E192),ROUND(Regressions!E192, 1), NA())</f>
        <v>#N/A</v>
      </c>
      <c r="F182" s="339" t="e">
        <f>IF(ISNUMBER(Regressions!F192),ROUND(Regressions!F192, 1), NA())</f>
        <v>#N/A</v>
      </c>
      <c r="G182" s="340" t="e">
        <f>IF(ISNUMBER(Regressions!G192),ROUND(Regressions!G192, 1), NA())</f>
        <v>#N/A</v>
      </c>
      <c r="H182" s="341" t="e">
        <f>IF(ISNUMBER(Regressions!H192),ROUND(Regressions!H192, 1), NA())</f>
        <v>#N/A</v>
      </c>
      <c r="I182" s="342" t="e">
        <f>IF(ISNUMBER(Regressions!I192),ROUND(Regressions!I192, 1), NA())</f>
        <v>#N/A</v>
      </c>
      <c r="J182" s="343" t="e">
        <f>IF(ISNUMBER(Regressions!K192),ROUND(Regressions!K192, 1), NA())</f>
        <v>#N/A</v>
      </c>
      <c r="K182" s="339" t="e">
        <f>IF(ISNUMBER(Regressions!L192),ROUND(Regressions!L192, 1), NA())</f>
        <v>#N/A</v>
      </c>
      <c r="L182" s="344" t="e">
        <f>IF(ISNUMBER(Regressions!M192),ROUND(Regressions!M192, 1), NA())</f>
        <v>#N/A</v>
      </c>
      <c r="M182" s="341" t="e">
        <f>IF(ISNUMBER(Regressions!N192),ROUND(Regressions!N192, 1), NA())</f>
        <v>#N/A</v>
      </c>
      <c r="N182" s="342" t="e">
        <f>IF(ISNUMBER(Regressions!O192),ROUND(Regressions!O192, 1), NA())</f>
        <v>#N/A</v>
      </c>
      <c r="O182" s="343" t="e">
        <f>IF(ISNUMBER(Regressions!Q192),ROUND(Regressions!Q192, 1), NA())</f>
        <v>#N/A</v>
      </c>
      <c r="P182" s="339" t="e">
        <f>IF(ISNUMBER(Regressions!R192),ROUND(Regressions!R192, 1), NA())</f>
        <v>#N/A</v>
      </c>
      <c r="Q182" s="345" t="e">
        <f>IF(ISNUMBER(Regressions!S192),ROUND(Regressions!S192, 1), NA())</f>
        <v>#N/A</v>
      </c>
      <c r="R182" s="341" t="e">
        <f>IF(ISNUMBER(Regressions!T192),ROUND(Regressions!T192, 1), NA())</f>
        <v>#N/A</v>
      </c>
      <c r="S182" s="342" t="e">
        <f>IF(ISNUMBER(Regressions!U192),ROUND(Regressions!U192, 1), NA())</f>
        <v>#N/A</v>
      </c>
    </row>
    <row xmlns:x14ac="http://schemas.microsoft.com/office/spreadsheetml/2009/9/ac" r="183" hidden="true" x14ac:dyDescent="0.2">
      <c r="A183" s="327" t="str">
        <f>IF(ISBLANK(Regressions!A193), " ", Regressions!A193)</f>
        <v>Vanuatu</v>
      </c>
      <c r="B183" s="328">
        <f>IF(ISBLANK(Regressions!B193), " ", Regressions!B193)</f>
        <v>2024</v>
      </c>
      <c r="C183" s="333" t="str">
        <f>IF(ISBLANK(Regressions!C193), " ", Regressions!C193)</f>
        <v>Secondary</v>
      </c>
      <c r="D183" s="329" t="str">
        <f>IF(ISBLANK(Regressions!D193), " ", Regressions!D193)</f>
        <v> </v>
      </c>
      <c r="E183" s="207" t="e">
        <f>IF(ISNUMBER(Regressions!E193),ROUND(Regressions!E193, 1), NA())</f>
        <v>#N/A</v>
      </c>
      <c r="F183" s="330" t="e">
        <f>IF(ISNUMBER(Regressions!F193),ROUND(Regressions!F193, 1), NA())</f>
        <v>#N/A</v>
      </c>
      <c r="G183" s="229" t="e">
        <f>IF(ISNUMBER(Regressions!G193),ROUND(Regressions!G193, 1), NA())</f>
        <v>#N/A</v>
      </c>
      <c r="H183" s="331" t="e">
        <f>IF(ISNUMBER(Regressions!H193),ROUND(Regressions!H193, 1), NA())</f>
        <v>#N/A</v>
      </c>
      <c r="I183" s="230" t="e">
        <f>IF(ISNUMBER(Regressions!I193),ROUND(Regressions!I193, 1), NA())</f>
        <v>#N/A</v>
      </c>
      <c r="J183" s="332" t="e">
        <f>IF(ISNUMBER(Regressions!K193),ROUND(Regressions!K193, 1), NA())</f>
        <v>#N/A</v>
      </c>
      <c r="K183" s="330" t="e">
        <f>IF(ISNUMBER(Regressions!L193),ROUND(Regressions!L193, 1), NA())</f>
        <v>#N/A</v>
      </c>
      <c r="L183" s="231" t="e">
        <f>IF(ISNUMBER(Regressions!M193),ROUND(Regressions!M193, 1), NA())</f>
        <v>#N/A</v>
      </c>
      <c r="M183" s="331" t="e">
        <f>IF(ISNUMBER(Regressions!N193),ROUND(Regressions!N193, 1), NA())</f>
        <v>#N/A</v>
      </c>
      <c r="N183" s="230" t="e">
        <f>IF(ISNUMBER(Regressions!O193),ROUND(Regressions!O193, 1), NA())</f>
        <v>#N/A</v>
      </c>
      <c r="O183" s="332" t="e">
        <f>IF(ISNUMBER(Regressions!Q193),ROUND(Regressions!Q193, 1), NA())</f>
        <v>#N/A</v>
      </c>
      <c r="P183" s="330" t="e">
        <f>IF(ISNUMBER(Regressions!R193),ROUND(Regressions!R193, 1), NA())</f>
        <v>#N/A</v>
      </c>
      <c r="Q183" s="208" t="e">
        <f>IF(ISNUMBER(Regressions!S193),ROUND(Regressions!S193, 1), NA())</f>
        <v>#N/A</v>
      </c>
      <c r="R183" s="331" t="e">
        <f>IF(ISNUMBER(Regressions!T193),ROUND(Regressions!T193, 1), NA())</f>
        <v>#N/A</v>
      </c>
      <c r="S183" s="230" t="e">
        <f>IF(ISNUMBER(Regressions!U193),ROUND(Regressions!U193, 1), NA())</f>
        <v>#N/A</v>
      </c>
    </row>
    <row xmlns:x14ac="http://schemas.microsoft.com/office/spreadsheetml/2009/9/ac" r="184" hidden="true" x14ac:dyDescent="0.2">
      <c r="A184" s="327" t="str">
        <f>IF(ISBLANK(Regressions!A194), " ", Regressions!A194)</f>
        <v>Vanuatu</v>
      </c>
      <c r="B184" s="328">
        <f>IF(ISBLANK(Regressions!B194), " ", Regressions!B194)</f>
        <v>2025</v>
      </c>
      <c r="C184" s="333" t="str">
        <f>IF(ISBLANK(Regressions!C194), " ", Regressions!C194)</f>
        <v>Secondary</v>
      </c>
      <c r="D184" s="329" t="str">
        <f>IF(ISBLANK(Regressions!D194), " ", Regressions!D194)</f>
        <v> </v>
      </c>
      <c r="E184" s="207" t="e">
        <f>IF(ISNUMBER(Regressions!E194),ROUND(Regressions!E194, 1), NA())</f>
        <v>#N/A</v>
      </c>
      <c r="F184" s="330" t="e">
        <f>IF(ISNUMBER(Regressions!F194),ROUND(Regressions!F194, 1), NA())</f>
        <v>#N/A</v>
      </c>
      <c r="G184" s="229" t="e">
        <f>IF(ISNUMBER(Regressions!G194),ROUND(Regressions!G194, 1), NA())</f>
        <v>#N/A</v>
      </c>
      <c r="H184" s="331" t="e">
        <f>IF(ISNUMBER(Regressions!H194),ROUND(Regressions!H194, 1), NA())</f>
        <v>#N/A</v>
      </c>
      <c r="I184" s="230" t="e">
        <f>IF(ISNUMBER(Regressions!I194),ROUND(Regressions!I194, 1), NA())</f>
        <v>#N/A</v>
      </c>
      <c r="J184" s="332" t="e">
        <f>IF(ISNUMBER(Regressions!K194),ROUND(Regressions!K194, 1), NA())</f>
        <v>#N/A</v>
      </c>
      <c r="K184" s="330" t="e">
        <f>IF(ISNUMBER(Regressions!L194),ROUND(Regressions!L194, 1), NA())</f>
        <v>#N/A</v>
      </c>
      <c r="L184" s="231" t="e">
        <f>IF(ISNUMBER(Regressions!M194),ROUND(Regressions!M194, 1), NA())</f>
        <v>#N/A</v>
      </c>
      <c r="M184" s="331" t="e">
        <f>IF(ISNUMBER(Regressions!N194),ROUND(Regressions!N194, 1), NA())</f>
        <v>#N/A</v>
      </c>
      <c r="N184" s="230" t="e">
        <f>IF(ISNUMBER(Regressions!O194),ROUND(Regressions!O194, 1), NA())</f>
        <v>#N/A</v>
      </c>
      <c r="O184" s="332" t="e">
        <f>IF(ISNUMBER(Regressions!Q194),ROUND(Regressions!Q194, 1), NA())</f>
        <v>#N/A</v>
      </c>
      <c r="P184" s="330" t="e">
        <f>IF(ISNUMBER(Regressions!R194),ROUND(Regressions!R194, 1), NA())</f>
        <v>#N/A</v>
      </c>
      <c r="Q184" s="208" t="e">
        <f>IF(ISNUMBER(Regressions!S194),ROUND(Regressions!S194, 1), NA())</f>
        <v>#N/A</v>
      </c>
      <c r="R184" s="331" t="e">
        <f>IF(ISNUMBER(Regressions!T194),ROUND(Regressions!T194, 1), NA())</f>
        <v>#N/A</v>
      </c>
      <c r="S184" s="230" t="e">
        <f>IF(ISNUMBER(Regressions!U194),ROUND(Regressions!U194, 1), NA())</f>
        <v>#N/A</v>
      </c>
    </row>
    <row xmlns:x14ac="http://schemas.microsoft.com/office/spreadsheetml/2009/9/ac" r="185" hidden="true" x14ac:dyDescent="0.2">
      <c r="A185" s="327" t="str">
        <f>IF(ISBLANK(Regressions!A195), " ", Regressions!A195)</f>
        <v>Vanuatu</v>
      </c>
      <c r="B185" s="328">
        <f>IF(ISBLANK(Regressions!B195), " ", Regressions!B195)</f>
        <v>2026</v>
      </c>
      <c r="C185" s="333" t="str">
        <f>IF(ISBLANK(Regressions!C195), " ", Regressions!C195)</f>
        <v>Secondary</v>
      </c>
      <c r="D185" s="329" t="str">
        <f>IF(ISBLANK(Regressions!D195), " ", Regressions!D195)</f>
        <v> </v>
      </c>
      <c r="E185" s="207" t="e">
        <f>IF(ISNUMBER(Regressions!E195),ROUND(Regressions!E195, 1), NA())</f>
        <v>#N/A</v>
      </c>
      <c r="F185" s="330" t="e">
        <f>IF(ISNUMBER(Regressions!F195),ROUND(Regressions!F195, 1), NA())</f>
        <v>#N/A</v>
      </c>
      <c r="G185" s="229" t="e">
        <f>IF(ISNUMBER(Regressions!G195),ROUND(Regressions!G195, 1), NA())</f>
        <v>#N/A</v>
      </c>
      <c r="H185" s="331" t="e">
        <f>IF(ISNUMBER(Regressions!H195),ROUND(Regressions!H195, 1), NA())</f>
        <v>#N/A</v>
      </c>
      <c r="I185" s="230" t="e">
        <f>IF(ISNUMBER(Regressions!I195),ROUND(Regressions!I195, 1), NA())</f>
        <v>#N/A</v>
      </c>
      <c r="J185" s="332" t="e">
        <f>IF(ISNUMBER(Regressions!K195),ROUND(Regressions!K195, 1), NA())</f>
        <v>#N/A</v>
      </c>
      <c r="K185" s="330" t="e">
        <f>IF(ISNUMBER(Regressions!L195),ROUND(Regressions!L195, 1), NA())</f>
        <v>#N/A</v>
      </c>
      <c r="L185" s="231" t="e">
        <f>IF(ISNUMBER(Regressions!M195),ROUND(Regressions!M195, 1), NA())</f>
        <v>#N/A</v>
      </c>
      <c r="M185" s="331" t="e">
        <f>IF(ISNUMBER(Regressions!N195),ROUND(Regressions!N195, 1), NA())</f>
        <v>#N/A</v>
      </c>
      <c r="N185" s="230" t="e">
        <f>IF(ISNUMBER(Regressions!O195),ROUND(Regressions!O195, 1), NA())</f>
        <v>#N/A</v>
      </c>
      <c r="O185" s="332" t="e">
        <f>IF(ISNUMBER(Regressions!Q195),ROUND(Regressions!Q195, 1), NA())</f>
        <v>#N/A</v>
      </c>
      <c r="P185" s="330" t="e">
        <f>IF(ISNUMBER(Regressions!R195),ROUND(Regressions!R195, 1), NA())</f>
        <v>#N/A</v>
      </c>
      <c r="Q185" s="208" t="e">
        <f>IF(ISNUMBER(Regressions!S195),ROUND(Regressions!S195, 1), NA())</f>
        <v>#N/A</v>
      </c>
      <c r="R185" s="331" t="e">
        <f>IF(ISNUMBER(Regressions!T195),ROUND(Regressions!T195, 1), NA())</f>
        <v>#N/A</v>
      </c>
      <c r="S185" s="230" t="e">
        <f>IF(ISNUMBER(Regressions!U195),ROUND(Regressions!U195, 1), NA())</f>
        <v>#N/A</v>
      </c>
    </row>
    <row xmlns:x14ac="http://schemas.microsoft.com/office/spreadsheetml/2009/9/ac" r="186" hidden="true" x14ac:dyDescent="0.2">
      <c r="A186" s="327" t="str">
        <f>IF(ISBLANK(Regressions!A196), " ", Regressions!A196)</f>
        <v>Vanuatu</v>
      </c>
      <c r="B186" s="328">
        <f>IF(ISBLANK(Regressions!B196), " ", Regressions!B196)</f>
        <v>2027</v>
      </c>
      <c r="C186" s="333" t="str">
        <f>IF(ISBLANK(Regressions!C196), " ", Regressions!C196)</f>
        <v>Secondary</v>
      </c>
      <c r="D186" s="329" t="str">
        <f>IF(ISBLANK(Regressions!D196), " ", Regressions!D196)</f>
        <v> </v>
      </c>
      <c r="E186" s="207" t="e">
        <f>IF(ISNUMBER(Regressions!E196),ROUND(Regressions!E196, 1), NA())</f>
        <v>#N/A</v>
      </c>
      <c r="F186" s="330" t="e">
        <f>IF(ISNUMBER(Regressions!F196),ROUND(Regressions!F196, 1), NA())</f>
        <v>#N/A</v>
      </c>
      <c r="G186" s="229" t="e">
        <f>IF(ISNUMBER(Regressions!G196),ROUND(Regressions!G196, 1), NA())</f>
        <v>#N/A</v>
      </c>
      <c r="H186" s="331" t="e">
        <f>IF(ISNUMBER(Regressions!H196),ROUND(Regressions!H196, 1), NA())</f>
        <v>#N/A</v>
      </c>
      <c r="I186" s="230" t="e">
        <f>IF(ISNUMBER(Regressions!I196),ROUND(Regressions!I196, 1), NA())</f>
        <v>#N/A</v>
      </c>
      <c r="J186" s="332" t="e">
        <f>IF(ISNUMBER(Regressions!K196),ROUND(Regressions!K196, 1), NA())</f>
        <v>#N/A</v>
      </c>
      <c r="K186" s="330" t="e">
        <f>IF(ISNUMBER(Regressions!L196),ROUND(Regressions!L196, 1), NA())</f>
        <v>#N/A</v>
      </c>
      <c r="L186" s="231" t="e">
        <f>IF(ISNUMBER(Regressions!M196),ROUND(Regressions!M196, 1), NA())</f>
        <v>#N/A</v>
      </c>
      <c r="M186" s="331" t="e">
        <f>IF(ISNUMBER(Regressions!N196),ROUND(Regressions!N196, 1), NA())</f>
        <v>#N/A</v>
      </c>
      <c r="N186" s="230" t="e">
        <f>IF(ISNUMBER(Regressions!O196),ROUND(Regressions!O196, 1), NA())</f>
        <v>#N/A</v>
      </c>
      <c r="O186" s="332" t="e">
        <f>IF(ISNUMBER(Regressions!Q196),ROUND(Regressions!Q196, 1), NA())</f>
        <v>#N/A</v>
      </c>
      <c r="P186" s="330" t="e">
        <f>IF(ISNUMBER(Regressions!R196),ROUND(Regressions!R196, 1), NA())</f>
        <v>#N/A</v>
      </c>
      <c r="Q186" s="208" t="e">
        <f>IF(ISNUMBER(Regressions!S196),ROUND(Regressions!S196, 1), NA())</f>
        <v>#N/A</v>
      </c>
      <c r="R186" s="331" t="e">
        <f>IF(ISNUMBER(Regressions!T196),ROUND(Regressions!T196, 1), NA())</f>
        <v>#N/A</v>
      </c>
      <c r="S186" s="230" t="e">
        <f>IF(ISNUMBER(Regressions!U196),ROUND(Regressions!U196, 1), NA())</f>
        <v>#N/A</v>
      </c>
    </row>
    <row xmlns:x14ac="http://schemas.microsoft.com/office/spreadsheetml/2009/9/ac" r="187" hidden="true" x14ac:dyDescent="0.2">
      <c r="A187" s="327" t="str">
        <f>IF(ISBLANK(Regressions!A197), " ", Regressions!A197)</f>
        <v>Vanuatu</v>
      </c>
      <c r="B187" s="328">
        <f>IF(ISBLANK(Regressions!B197), " ", Regressions!B197)</f>
        <v>2028</v>
      </c>
      <c r="C187" s="333" t="str">
        <f>IF(ISBLANK(Regressions!C197), " ", Regressions!C197)</f>
        <v>Secondary</v>
      </c>
      <c r="D187" s="329" t="str">
        <f>IF(ISBLANK(Regressions!D197), " ", Regressions!D197)</f>
        <v> </v>
      </c>
      <c r="E187" s="207" t="e">
        <f>IF(ISNUMBER(Regressions!E197),ROUND(Regressions!E197, 1), NA())</f>
        <v>#N/A</v>
      </c>
      <c r="F187" s="330" t="e">
        <f>IF(ISNUMBER(Regressions!F197),ROUND(Regressions!F197, 1), NA())</f>
        <v>#N/A</v>
      </c>
      <c r="G187" s="229" t="e">
        <f>IF(ISNUMBER(Regressions!G197),ROUND(Regressions!G197, 1), NA())</f>
        <v>#N/A</v>
      </c>
      <c r="H187" s="331" t="e">
        <f>IF(ISNUMBER(Regressions!H197),ROUND(Regressions!H197, 1), NA())</f>
        <v>#N/A</v>
      </c>
      <c r="I187" s="230" t="e">
        <f>IF(ISNUMBER(Regressions!I197),ROUND(Regressions!I197, 1), NA())</f>
        <v>#N/A</v>
      </c>
      <c r="J187" s="332" t="e">
        <f>IF(ISNUMBER(Regressions!K197),ROUND(Regressions!K197, 1), NA())</f>
        <v>#N/A</v>
      </c>
      <c r="K187" s="330" t="e">
        <f>IF(ISNUMBER(Regressions!L197),ROUND(Regressions!L197, 1), NA())</f>
        <v>#N/A</v>
      </c>
      <c r="L187" s="231" t="e">
        <f>IF(ISNUMBER(Regressions!M197),ROUND(Regressions!M197, 1), NA())</f>
        <v>#N/A</v>
      </c>
      <c r="M187" s="331" t="e">
        <f>IF(ISNUMBER(Regressions!N197),ROUND(Regressions!N197, 1), NA())</f>
        <v>#N/A</v>
      </c>
      <c r="N187" s="230" t="e">
        <f>IF(ISNUMBER(Regressions!O197),ROUND(Regressions!O197, 1), NA())</f>
        <v>#N/A</v>
      </c>
      <c r="O187" s="332" t="e">
        <f>IF(ISNUMBER(Regressions!Q197),ROUND(Regressions!Q197, 1), NA())</f>
        <v>#N/A</v>
      </c>
      <c r="P187" s="330" t="e">
        <f>IF(ISNUMBER(Regressions!R197),ROUND(Regressions!R197, 1), NA())</f>
        <v>#N/A</v>
      </c>
      <c r="Q187" s="208" t="e">
        <f>IF(ISNUMBER(Regressions!S197),ROUND(Regressions!S197, 1), NA())</f>
        <v>#N/A</v>
      </c>
      <c r="R187" s="331" t="e">
        <f>IF(ISNUMBER(Regressions!T197),ROUND(Regressions!T197, 1), NA())</f>
        <v>#N/A</v>
      </c>
      <c r="S187" s="230" t="e">
        <f>IF(ISNUMBER(Regressions!U197),ROUND(Regressions!U197, 1), NA())</f>
        <v>#N/A</v>
      </c>
    </row>
    <row xmlns:x14ac="http://schemas.microsoft.com/office/spreadsheetml/2009/9/ac" r="188" hidden="true" x14ac:dyDescent="0.2">
      <c r="A188" s="327" t="str">
        <f>IF(ISBLANK(Regressions!A198), " ", Regressions!A198)</f>
        <v>Vanuatu</v>
      </c>
      <c r="B188" s="328">
        <f>IF(ISBLANK(Regressions!B198), " ", Regressions!B198)</f>
        <v>2029</v>
      </c>
      <c r="C188" s="333" t="str">
        <f>IF(ISBLANK(Regressions!C198), " ", Regressions!C198)</f>
        <v>Secondary</v>
      </c>
      <c r="D188" s="329" t="str">
        <f>IF(ISBLANK(Regressions!D198), " ", Regressions!D198)</f>
        <v> </v>
      </c>
      <c r="E188" s="207" t="e">
        <f>IF(ISNUMBER(Regressions!E198),ROUND(Regressions!E198, 1), NA())</f>
        <v>#N/A</v>
      </c>
      <c r="F188" s="330" t="e">
        <f>IF(ISNUMBER(Regressions!F198),ROUND(Regressions!F198, 1), NA())</f>
        <v>#N/A</v>
      </c>
      <c r="G188" s="229" t="e">
        <f>IF(ISNUMBER(Regressions!G198),ROUND(Regressions!G198, 1), NA())</f>
        <v>#N/A</v>
      </c>
      <c r="H188" s="331" t="e">
        <f>IF(ISNUMBER(Regressions!H198),ROUND(Regressions!H198, 1), NA())</f>
        <v>#N/A</v>
      </c>
      <c r="I188" s="230" t="e">
        <f>IF(ISNUMBER(Regressions!I198),ROUND(Regressions!I198, 1), NA())</f>
        <v>#N/A</v>
      </c>
      <c r="J188" s="332" t="e">
        <f>IF(ISNUMBER(Regressions!K198),ROUND(Regressions!K198, 1), NA())</f>
        <v>#N/A</v>
      </c>
      <c r="K188" s="330" t="e">
        <f>IF(ISNUMBER(Regressions!L198),ROUND(Regressions!L198, 1), NA())</f>
        <v>#N/A</v>
      </c>
      <c r="L188" s="231" t="e">
        <f>IF(ISNUMBER(Regressions!M198),ROUND(Regressions!M198, 1), NA())</f>
        <v>#N/A</v>
      </c>
      <c r="M188" s="331" t="e">
        <f>IF(ISNUMBER(Regressions!N198),ROUND(Regressions!N198, 1), NA())</f>
        <v>#N/A</v>
      </c>
      <c r="N188" s="230" t="e">
        <f>IF(ISNUMBER(Regressions!O198),ROUND(Regressions!O198, 1), NA())</f>
        <v>#N/A</v>
      </c>
      <c r="O188" s="332" t="e">
        <f>IF(ISNUMBER(Regressions!Q198),ROUND(Regressions!Q198, 1), NA())</f>
        <v>#N/A</v>
      </c>
      <c r="P188" s="330" t="e">
        <f>IF(ISNUMBER(Regressions!R198),ROUND(Regressions!R198, 1), NA())</f>
        <v>#N/A</v>
      </c>
      <c r="Q188" s="208" t="e">
        <f>IF(ISNUMBER(Regressions!S198),ROUND(Regressions!S198, 1), NA())</f>
        <v>#N/A</v>
      </c>
      <c r="R188" s="331" t="e">
        <f>IF(ISNUMBER(Regressions!T198),ROUND(Regressions!T198, 1), NA())</f>
        <v>#N/A</v>
      </c>
      <c r="S188" s="230" t="e">
        <f>IF(ISNUMBER(Regressions!U198),ROUND(Regressions!U198, 1), NA())</f>
        <v>#N/A</v>
      </c>
    </row>
    <row xmlns:x14ac="http://schemas.microsoft.com/office/spreadsheetml/2009/9/ac" r="189" hidden="true" x14ac:dyDescent="0.2">
      <c r="A189" s="327" t="str">
        <f>IF(ISBLANK(Regressions!A199), " ", Regressions!A199)</f>
        <v>Vanuatu</v>
      </c>
      <c r="B189" s="328">
        <f>IF(ISBLANK(Regressions!B199), " ", Regressions!B199)</f>
        <v>2030</v>
      </c>
      <c r="C189" s="333" t="str">
        <f>IF(ISBLANK(Regressions!C199), " ", Regressions!C199)</f>
        <v>Secondary</v>
      </c>
      <c r="D189" s="329" t="str">
        <f>IF(ISBLANK(Regressions!D199), " ", Regressions!D199)</f>
        <v> </v>
      </c>
      <c r="E189" s="207" t="e">
        <f>IF(ISNUMBER(Regressions!E199),ROUND(Regressions!E199, 1), NA())</f>
        <v>#N/A</v>
      </c>
      <c r="F189" s="330" t="e">
        <f>IF(ISNUMBER(Regressions!F199),ROUND(Regressions!F199, 1), NA())</f>
        <v>#N/A</v>
      </c>
      <c r="G189" s="229" t="e">
        <f>IF(ISNUMBER(Regressions!G199),ROUND(Regressions!G199, 1), NA())</f>
        <v>#N/A</v>
      </c>
      <c r="H189" s="331" t="e">
        <f>IF(ISNUMBER(Regressions!H199),ROUND(Regressions!H199, 1), NA())</f>
        <v>#N/A</v>
      </c>
      <c r="I189" s="230" t="e">
        <f>IF(ISNUMBER(Regressions!I199),ROUND(Regressions!I199, 1), NA())</f>
        <v>#N/A</v>
      </c>
      <c r="J189" s="332" t="e">
        <f>IF(ISNUMBER(Regressions!K199),ROUND(Regressions!K199, 1), NA())</f>
        <v>#N/A</v>
      </c>
      <c r="K189" s="330" t="e">
        <f>IF(ISNUMBER(Regressions!L199),ROUND(Regressions!L199, 1), NA())</f>
        <v>#N/A</v>
      </c>
      <c r="L189" s="231" t="e">
        <f>IF(ISNUMBER(Regressions!M199),ROUND(Regressions!M199, 1), NA())</f>
        <v>#N/A</v>
      </c>
      <c r="M189" s="331" t="e">
        <f>IF(ISNUMBER(Regressions!N199),ROUND(Regressions!N199, 1), NA())</f>
        <v>#N/A</v>
      </c>
      <c r="N189" s="230" t="e">
        <f>IF(ISNUMBER(Regressions!O199),ROUND(Regressions!O199, 1), NA())</f>
        <v>#N/A</v>
      </c>
      <c r="O189" s="332" t="e">
        <f>IF(ISNUMBER(Regressions!Q199),ROUND(Regressions!Q199, 1), NA())</f>
        <v>#N/A</v>
      </c>
      <c r="P189" s="330" t="e">
        <f>IF(ISNUMBER(Regressions!R199),ROUND(Regressions!R199, 1), NA())</f>
        <v>#N/A</v>
      </c>
      <c r="Q189" s="208" t="e">
        <f>IF(ISNUMBER(Regressions!S199),ROUND(Regressions!S199, 1), NA())</f>
        <v>#N/A</v>
      </c>
      <c r="R189" s="331" t="e">
        <f>IF(ISNUMBER(Regressions!T199),ROUND(Regressions!T199, 1), NA())</f>
        <v>#N/A</v>
      </c>
      <c r="S189" s="230" t="e">
        <f>IF(ISNUMBER(Regressions!U199),ROUND(Regressions!U199, 1), NA())</f>
        <v>#N/A</v>
      </c>
    </row>
    <row xmlns:x14ac="http://schemas.microsoft.com/office/spreadsheetml/2009/9/ac" r="211" x14ac:dyDescent="0.2">
      <c r="A211" s="391"/>
      <c r="B211" s="392"/>
      <c r="C211" s="393"/>
      <c r="D211" s="379"/>
      <c r="E211" s="394"/>
      <c r="F211" s="394"/>
      <c r="G211" s="395"/>
      <c r="H211" s="394"/>
      <c r="I211" s="395"/>
      <c r="J211" s="396"/>
      <c r="K211" s="396"/>
      <c r="L211" s="394"/>
      <c r="M211" s="396"/>
      <c r="N211" s="397"/>
      <c r="O211" s="379"/>
      <c r="P211" s="379"/>
      <c r="Q211" s="379"/>
      <c r="R211" s="379"/>
      <c r="S211" s="379"/>
      <c r="T211" s="379"/>
      <c r="U211" s="379"/>
      <c r="V211" s="379"/>
      <c r="W211" s="379"/>
      <c r="X211" s="379"/>
      <c r="Y211" s="379"/>
      <c r="Z211" s="379"/>
      <c r="AA211" s="379"/>
      <c r="AB211" s="379"/>
      <c r="AC211" s="379"/>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8" customWidth="true"/>
    <col min="2" max="2" width="9" style="28"/>
    <col min="3" max="3" width="5" style="28" customWidth="true"/>
    <col min="4" max="21" width="3.875" style="28" customWidth="true"/>
    <col min="22" max="22" width="3.875" style="82" customWidth="true"/>
    <col min="23" max="26" width="3.875" style="48" customWidth="true"/>
    <col min="27" max="27" width="3.875" style="82" customWidth="true"/>
    <col min="28" max="31" width="3.875" style="48" customWidth="true"/>
    <col min="32" max="32" width="3.875" style="82" customWidth="true"/>
    <col min="33" max="36" width="3.875" style="48" customWidth="true"/>
    <col min="37" max="37" width="3.875" style="82" customWidth="true"/>
    <col min="38" max="41" width="3.875" style="48" customWidth="true"/>
    <col min="42" max="42" width="3.875" style="82" customWidth="true"/>
    <col min="43" max="46" width="3.875" style="48" customWidth="true"/>
    <col min="47" max="47" width="3.875" style="82" customWidth="true"/>
    <col min="48" max="51" width="3.875" style="48" customWidth="true"/>
    <col min="52" max="52" width="3.875" style="59" customWidth="true"/>
    <col min="53" max="69" width="3.875" style="42" customWidth="true"/>
    <col min="70" max="70" width="9" style="28" hidden="true" customWidth="true"/>
    <col min="71" max="136" width="3.875" style="28" hidden="true" customWidth="true"/>
    <col min="137" max="137" width="9" style="28" hidden="true" customWidth="true"/>
    <col min="138" max="227" width="0.0" style="28" hidden="true" customWidth="true"/>
    <col min="228" max="16384" width="9" style="28"/>
  </cols>
  <sheetData>
    <row xmlns:x14ac="http://schemas.microsoft.com/office/spreadsheetml/2009/9/ac" r="1" ht="18" x14ac:dyDescent="0.25">
      <c r="A1" s="33" t="s">
        <v>59</v>
      </c>
      <c r="B1" s="34"/>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4"/>
      <c r="AN1" s="34"/>
      <c r="AO1" s="34"/>
      <c r="AP1" s="34"/>
      <c r="AQ1" s="34"/>
      <c r="AR1" s="34"/>
      <c r="AS1" s="34"/>
      <c r="AT1" s="34"/>
      <c r="AU1" s="34"/>
      <c r="AV1" s="34"/>
      <c r="AW1" s="34"/>
      <c r="AX1" s="34"/>
      <c r="AY1" s="34"/>
      <c r="AZ1" s="34"/>
      <c r="BA1" s="34"/>
      <c r="BB1" s="34"/>
      <c r="BC1" s="34"/>
      <c r="BD1" s="34"/>
      <c r="BE1" s="34"/>
      <c r="BF1" s="34"/>
      <c r="BG1" s="34"/>
      <c r="BH1" s="34"/>
      <c r="BI1" s="34"/>
      <c r="BJ1" s="34"/>
      <c r="BK1" s="34"/>
      <c r="BL1" s="34"/>
      <c r="BM1" s="34"/>
      <c r="BN1" s="34"/>
      <c r="BO1" s="34"/>
      <c r="BP1" s="34"/>
      <c r="BQ1" s="34"/>
      <c r="BR1" s="34"/>
      <c r="BS1" s="34"/>
    </row>
    <row xmlns:x14ac="http://schemas.microsoft.com/office/spreadsheetml/2009/9/ac" r="2" ht="15.75" x14ac:dyDescent="0.25">
      <c r="A2" s="35" t="s">
        <v>37</v>
      </c>
      <c r="B2" s="35"/>
      <c r="C2" s="35"/>
      <c r="D2" s="232" t="s">
        <v>13</v>
      </c>
      <c r="E2" s="34"/>
      <c r="F2" s="34"/>
      <c r="G2" s="51"/>
      <c r="H2" s="34"/>
      <c r="I2" s="34"/>
      <c r="J2" s="51"/>
      <c r="K2" s="36"/>
      <c r="L2" s="36"/>
      <c r="M2" s="51"/>
      <c r="N2" s="36"/>
      <c r="O2" s="36"/>
      <c r="P2" s="51"/>
      <c r="Q2" s="36"/>
      <c r="R2" s="36"/>
      <c r="S2" s="51"/>
      <c r="T2" s="36"/>
      <c r="U2" s="36"/>
      <c r="V2" s="233" t="s">
        <v>14</v>
      </c>
      <c r="W2" s="31"/>
      <c r="X2" s="36"/>
      <c r="Y2" s="36"/>
      <c r="Z2" s="36"/>
      <c r="AA2" s="50"/>
      <c r="AB2" s="36"/>
      <c r="AC2" s="36"/>
      <c r="AD2" s="36"/>
      <c r="AE2" s="36"/>
      <c r="AF2" s="50"/>
      <c r="AG2" s="36"/>
      <c r="AH2" s="36"/>
      <c r="AI2" s="36"/>
      <c r="AJ2" s="36"/>
      <c r="AK2" s="50"/>
      <c r="AL2" s="36"/>
      <c r="AM2" s="36"/>
      <c r="AN2" s="36"/>
      <c r="AO2" s="36"/>
      <c r="AP2" s="50"/>
      <c r="AQ2" s="36"/>
      <c r="AR2" s="36"/>
      <c r="AS2" s="36"/>
      <c r="AT2" s="36"/>
      <c r="AU2" s="50"/>
      <c r="AV2" s="36"/>
      <c r="AW2" s="36"/>
      <c r="AX2" s="36"/>
      <c r="AY2" s="36"/>
      <c r="AZ2" s="103" t="s">
        <v>15</v>
      </c>
      <c r="BA2" s="31"/>
      <c r="BB2" s="38"/>
      <c r="BC2" s="38"/>
      <c r="BD2" s="37"/>
      <c r="BE2" s="37"/>
      <c r="BF2" s="37"/>
      <c r="BG2" s="37"/>
      <c r="BH2" s="37"/>
      <c r="BI2" s="37"/>
      <c r="BJ2" s="37"/>
      <c r="BK2" s="37"/>
      <c r="BL2" s="37"/>
      <c r="BM2" s="37"/>
      <c r="BN2" s="37"/>
      <c r="BO2" s="37"/>
      <c r="BP2" s="37"/>
      <c r="BQ2" s="37"/>
    </row>
    <row xmlns:x14ac="http://schemas.microsoft.com/office/spreadsheetml/2009/9/ac" r="3" ht="14.25" x14ac:dyDescent="0.2">
      <c r="A3" s="39"/>
      <c r="B3" s="34"/>
      <c r="C3" s="34"/>
      <c r="D3" s="40" t="s">
        <v>7</v>
      </c>
      <c r="E3" s="40"/>
      <c r="F3" s="40"/>
      <c r="G3" s="40" t="s">
        <v>1</v>
      </c>
      <c r="I3" s="40"/>
      <c r="J3" s="40" t="s">
        <v>2</v>
      </c>
      <c r="L3" s="40"/>
      <c r="M3" s="40" t="s">
        <v>16</v>
      </c>
      <c r="O3" s="40"/>
      <c r="P3" s="40" t="s">
        <v>17</v>
      </c>
      <c r="Q3" s="40"/>
      <c r="R3" s="40"/>
      <c r="S3" s="40" t="s">
        <v>18</v>
      </c>
      <c r="U3" s="40"/>
      <c r="V3" s="40" t="s">
        <v>7</v>
      </c>
      <c r="W3" s="31"/>
      <c r="X3" s="40"/>
      <c r="Y3" s="40"/>
      <c r="Z3" s="40"/>
      <c r="AA3" s="40" t="s">
        <v>1</v>
      </c>
      <c r="AB3" s="40"/>
      <c r="AC3" s="40"/>
      <c r="AD3" s="40"/>
      <c r="AE3" s="40"/>
      <c r="AF3" s="40" t="s">
        <v>2</v>
      </c>
      <c r="AG3" s="31"/>
      <c r="AH3" s="40"/>
      <c r="AI3" s="40"/>
      <c r="AJ3" s="40"/>
      <c r="AK3" s="40" t="s">
        <v>16</v>
      </c>
      <c r="AL3" s="40"/>
      <c r="AM3" s="40"/>
      <c r="AN3" s="40"/>
      <c r="AO3" s="40"/>
      <c r="AP3" s="40" t="s">
        <v>17</v>
      </c>
      <c r="AQ3" s="40"/>
      <c r="AR3" s="40"/>
      <c r="AS3" s="40"/>
      <c r="AT3" s="40"/>
      <c r="AU3" s="40" t="s">
        <v>18</v>
      </c>
      <c r="AV3" s="40"/>
      <c r="AW3" s="40"/>
      <c r="AX3" s="40"/>
      <c r="AY3" s="40"/>
      <c r="AZ3" s="40" t="s">
        <v>7</v>
      </c>
      <c r="BA3" s="31"/>
      <c r="BB3" s="40"/>
      <c r="BC3" s="40" t="s">
        <v>1</v>
      </c>
      <c r="BD3" s="31"/>
      <c r="BE3" s="40"/>
      <c r="BF3" s="40" t="s">
        <v>2</v>
      </c>
      <c r="BG3" s="40"/>
      <c r="BH3" s="40"/>
      <c r="BI3" s="40" t="s">
        <v>16</v>
      </c>
      <c r="BJ3" s="31"/>
      <c r="BK3" s="40"/>
      <c r="BL3" s="40" t="s">
        <v>17</v>
      </c>
      <c r="BM3" s="31"/>
      <c r="BN3" s="40"/>
      <c r="BO3" s="40" t="s">
        <v>18</v>
      </c>
      <c r="BP3" s="31"/>
      <c r="BQ3" s="40"/>
      <c r="BS3" s="40" t="s">
        <v>7</v>
      </c>
      <c r="BU3" s="40"/>
      <c r="BV3" s="40" t="s">
        <v>1</v>
      </c>
      <c r="BX3" s="40"/>
      <c r="BY3" s="40" t="s">
        <v>2</v>
      </c>
      <c r="CA3" s="40"/>
      <c r="CB3" s="40" t="s">
        <v>16</v>
      </c>
      <c r="CD3" s="40"/>
      <c r="CE3" s="40" t="s">
        <v>17</v>
      </c>
      <c r="CG3" s="40"/>
      <c r="CH3" s="40" t="s">
        <v>18</v>
      </c>
      <c r="CJ3" s="40"/>
      <c r="CK3" s="40" t="s">
        <v>7</v>
      </c>
      <c r="CM3" s="40"/>
      <c r="CN3" s="31"/>
      <c r="CO3" s="31"/>
      <c r="CP3" s="40" t="s">
        <v>1</v>
      </c>
      <c r="CR3" s="31"/>
      <c r="CS3" s="40"/>
      <c r="CT3" s="31"/>
      <c r="CU3" s="40" t="s">
        <v>2</v>
      </c>
      <c r="CW3" s="40"/>
      <c r="CX3" s="31"/>
      <c r="CY3" s="31"/>
      <c r="CZ3" s="40" t="s">
        <v>16</v>
      </c>
      <c r="DB3" s="31"/>
      <c r="DC3" s="40"/>
      <c r="DD3" s="31"/>
      <c r="DE3" s="40" t="s">
        <v>17</v>
      </c>
      <c r="DG3" s="31"/>
      <c r="DH3" s="31"/>
      <c r="DI3" s="31"/>
      <c r="DJ3" s="40" t="s">
        <v>18</v>
      </c>
      <c r="DL3" s="31"/>
      <c r="DM3" s="31"/>
      <c r="DN3" s="31"/>
      <c r="DO3" s="40" t="s">
        <v>7</v>
      </c>
      <c r="DP3" s="40"/>
      <c r="DQ3" s="40"/>
      <c r="DR3" s="40" t="s">
        <v>1</v>
      </c>
      <c r="DS3" s="40"/>
      <c r="DT3" s="40"/>
      <c r="DU3" s="40" t="s">
        <v>2</v>
      </c>
      <c r="DV3" s="40"/>
      <c r="DW3" s="40"/>
      <c r="DX3" s="40" t="s">
        <v>16</v>
      </c>
      <c r="DY3" s="40"/>
      <c r="DZ3" s="40"/>
      <c r="EA3" s="40" t="s">
        <v>17</v>
      </c>
      <c r="EB3" s="40"/>
      <c r="EC3" s="40"/>
      <c r="ED3" s="40"/>
      <c r="EE3" s="40" t="s">
        <v>18</v>
      </c>
      <c r="EF3" s="40"/>
    </row>
    <row xmlns:x14ac="http://schemas.microsoft.com/office/spreadsheetml/2009/9/ac" r="4" s="45" customFormat="true" ht="140.1" customHeight="true" x14ac:dyDescent="0.2">
      <c r="A4" s="41" t="s">
        <v>5</v>
      </c>
      <c r="B4" s="41" t="s">
        <v>6</v>
      </c>
      <c r="C4" s="41" t="s">
        <v>4</v>
      </c>
      <c r="D4" s="117" t="s">
        <v>25</v>
      </c>
      <c r="E4" s="234" t="s">
        <v>19</v>
      </c>
      <c r="F4" s="235" t="s">
        <v>172</v>
      </c>
      <c r="G4" s="117" t="s">
        <v>25</v>
      </c>
      <c r="H4" s="234" t="s">
        <v>19</v>
      </c>
      <c r="I4" s="235" t="s">
        <v>172</v>
      </c>
      <c r="J4" s="117" t="s">
        <v>25</v>
      </c>
      <c r="K4" s="234" t="s">
        <v>19</v>
      </c>
      <c r="L4" s="235" t="s">
        <v>172</v>
      </c>
      <c r="M4" s="117" t="s">
        <v>25</v>
      </c>
      <c r="N4" s="234" t="s">
        <v>19</v>
      </c>
      <c r="O4" s="235" t="s">
        <v>172</v>
      </c>
      <c r="P4" s="117" t="s">
        <v>25</v>
      </c>
      <c r="Q4" s="234" t="s">
        <v>19</v>
      </c>
      <c r="R4" s="235" t="s">
        <v>172</v>
      </c>
      <c r="S4" s="117" t="s">
        <v>25</v>
      </c>
      <c r="T4" s="234" t="s">
        <v>19</v>
      </c>
      <c r="U4" s="236" t="s">
        <v>172</v>
      </c>
      <c r="V4" s="121" t="s">
        <v>25</v>
      </c>
      <c r="W4" s="122" t="s">
        <v>19</v>
      </c>
      <c r="X4" s="122" t="s">
        <v>21</v>
      </c>
      <c r="Y4" s="122" t="s">
        <v>29</v>
      </c>
      <c r="Z4" s="124" t="s">
        <v>173</v>
      </c>
      <c r="AA4" s="121" t="s">
        <v>25</v>
      </c>
      <c r="AB4" s="122" t="s">
        <v>19</v>
      </c>
      <c r="AC4" s="122" t="s">
        <v>21</v>
      </c>
      <c r="AD4" s="122" t="s">
        <v>29</v>
      </c>
      <c r="AE4" s="124" t="s">
        <v>173</v>
      </c>
      <c r="AF4" s="121" t="s">
        <v>25</v>
      </c>
      <c r="AG4" s="122" t="s">
        <v>19</v>
      </c>
      <c r="AH4" s="122" t="s">
        <v>21</v>
      </c>
      <c r="AI4" s="122" t="s">
        <v>29</v>
      </c>
      <c r="AJ4" s="124" t="s">
        <v>173</v>
      </c>
      <c r="AK4" s="121" t="s">
        <v>25</v>
      </c>
      <c r="AL4" s="122" t="s">
        <v>19</v>
      </c>
      <c r="AM4" s="122" t="s">
        <v>21</v>
      </c>
      <c r="AN4" s="122" t="s">
        <v>29</v>
      </c>
      <c r="AO4" s="124" t="s">
        <v>173</v>
      </c>
      <c r="AP4" s="121" t="s">
        <v>25</v>
      </c>
      <c r="AQ4" s="122" t="s">
        <v>19</v>
      </c>
      <c r="AR4" s="122" t="s">
        <v>21</v>
      </c>
      <c r="AS4" s="122" t="s">
        <v>29</v>
      </c>
      <c r="AT4" s="124" t="s">
        <v>173</v>
      </c>
      <c r="AU4" s="121" t="s">
        <v>25</v>
      </c>
      <c r="AV4" s="122" t="s">
        <v>19</v>
      </c>
      <c r="AW4" s="122" t="s">
        <v>21</v>
      </c>
      <c r="AX4" s="122" t="s">
        <v>29</v>
      </c>
      <c r="AY4" s="125" t="s">
        <v>173</v>
      </c>
      <c r="AZ4" s="126" t="s">
        <v>125</v>
      </c>
      <c r="BA4" s="127" t="s">
        <v>124</v>
      </c>
      <c r="BB4" s="128" t="s">
        <v>174</v>
      </c>
      <c r="BC4" s="126" t="s">
        <v>125</v>
      </c>
      <c r="BD4" s="127" t="s">
        <v>124</v>
      </c>
      <c r="BE4" s="128" t="s">
        <v>174</v>
      </c>
      <c r="BF4" s="126" t="s">
        <v>125</v>
      </c>
      <c r="BG4" s="127" t="s">
        <v>124</v>
      </c>
      <c r="BH4" s="128" t="s">
        <v>174</v>
      </c>
      <c r="BI4" s="126" t="s">
        <v>125</v>
      </c>
      <c r="BJ4" s="127" t="s">
        <v>124</v>
      </c>
      <c r="BK4" s="128" t="s">
        <v>174</v>
      </c>
      <c r="BL4" s="126" t="s">
        <v>125</v>
      </c>
      <c r="BM4" s="127" t="s">
        <v>124</v>
      </c>
      <c r="BN4" s="128" t="s">
        <v>174</v>
      </c>
      <c r="BO4" s="126" t="s">
        <v>125</v>
      </c>
      <c r="BP4" s="127" t="s">
        <v>124</v>
      </c>
      <c r="BQ4" s="128" t="s">
        <v>174</v>
      </c>
      <c r="BS4" s="76" t="s">
        <v>25</v>
      </c>
      <c r="BT4" s="77" t="s">
        <v>19</v>
      </c>
      <c r="BU4" s="52" t="s">
        <v>38</v>
      </c>
      <c r="BV4" s="76" t="s">
        <v>25</v>
      </c>
      <c r="BW4" s="77" t="s">
        <v>19</v>
      </c>
      <c r="BX4" s="78" t="s">
        <v>104</v>
      </c>
      <c r="BY4" s="76" t="s">
        <v>25</v>
      </c>
      <c r="BZ4" s="77" t="s">
        <v>19</v>
      </c>
      <c r="CA4" s="46" t="s">
        <v>38</v>
      </c>
      <c r="CB4" s="76" t="s">
        <v>25</v>
      </c>
      <c r="CC4" s="77" t="s">
        <v>19</v>
      </c>
      <c r="CD4" s="52" t="s">
        <v>38</v>
      </c>
      <c r="CE4" s="76" t="s">
        <v>25</v>
      </c>
      <c r="CF4" s="77" t="s">
        <v>19</v>
      </c>
      <c r="CG4" s="78" t="s">
        <v>38</v>
      </c>
      <c r="CH4" s="76" t="s">
        <v>25</v>
      </c>
      <c r="CI4" s="77" t="s">
        <v>19</v>
      </c>
      <c r="CJ4" s="46" t="s">
        <v>38</v>
      </c>
      <c r="CK4" s="80" t="s">
        <v>25</v>
      </c>
      <c r="CL4" s="79" t="s">
        <v>19</v>
      </c>
      <c r="CM4" s="54" t="s">
        <v>53</v>
      </c>
      <c r="CN4" s="54" t="s">
        <v>58</v>
      </c>
      <c r="CO4" s="81" t="s">
        <v>110</v>
      </c>
      <c r="CP4" s="80" t="s">
        <v>25</v>
      </c>
      <c r="CQ4" s="79" t="s">
        <v>19</v>
      </c>
      <c r="CR4" s="47" t="s">
        <v>53</v>
      </c>
      <c r="CS4" s="47" t="s">
        <v>58</v>
      </c>
      <c r="CT4" s="54" t="s">
        <v>110</v>
      </c>
      <c r="CU4" s="80" t="s">
        <v>25</v>
      </c>
      <c r="CV4" s="79" t="s">
        <v>19</v>
      </c>
      <c r="CW4" s="54" t="s">
        <v>53</v>
      </c>
      <c r="CX4" s="54" t="s">
        <v>58</v>
      </c>
      <c r="CY4" s="81" t="s">
        <v>110</v>
      </c>
      <c r="CZ4" s="80" t="s">
        <v>25</v>
      </c>
      <c r="DA4" s="79" t="s">
        <v>19</v>
      </c>
      <c r="DB4" s="47" t="s">
        <v>53</v>
      </c>
      <c r="DC4" s="47" t="s">
        <v>58</v>
      </c>
      <c r="DD4" s="54" t="s">
        <v>110</v>
      </c>
      <c r="DE4" s="80" t="s">
        <v>25</v>
      </c>
      <c r="DF4" s="79" t="s">
        <v>19</v>
      </c>
      <c r="DG4" s="54" t="s">
        <v>53</v>
      </c>
      <c r="DH4" s="54" t="s">
        <v>58</v>
      </c>
      <c r="DI4" s="81" t="s">
        <v>110</v>
      </c>
      <c r="DJ4" s="80" t="s">
        <v>25</v>
      </c>
      <c r="DK4" s="79" t="s">
        <v>19</v>
      </c>
      <c r="DL4" s="47" t="s">
        <v>53</v>
      </c>
      <c r="DM4" s="47" t="s">
        <v>58</v>
      </c>
      <c r="DN4" s="54" t="s">
        <v>110</v>
      </c>
      <c r="DO4" s="44" t="s">
        <v>111</v>
      </c>
      <c r="DP4" s="53" t="s">
        <v>112</v>
      </c>
      <c r="DQ4" s="53" t="s">
        <v>113</v>
      </c>
      <c r="DR4" s="44" t="s">
        <v>111</v>
      </c>
      <c r="DS4" s="53" t="s">
        <v>112</v>
      </c>
      <c r="DT4" s="53" t="s">
        <v>113</v>
      </c>
      <c r="DU4" s="44" t="s">
        <v>111</v>
      </c>
      <c r="DV4" s="53" t="s">
        <v>112</v>
      </c>
      <c r="DW4" s="53" t="s">
        <v>113</v>
      </c>
      <c r="DX4" s="44" t="s">
        <v>111</v>
      </c>
      <c r="DY4" s="53" t="s">
        <v>112</v>
      </c>
      <c r="DZ4" s="53" t="s">
        <v>113</v>
      </c>
      <c r="EA4" s="44" t="s">
        <v>111</v>
      </c>
      <c r="EB4" s="53" t="s">
        <v>112</v>
      </c>
      <c r="EC4" s="53" t="s">
        <v>113</v>
      </c>
      <c r="ED4" s="44" t="s">
        <v>111</v>
      </c>
      <c r="EE4" s="53" t="s">
        <v>112</v>
      </c>
      <c r="EF4" s="53" t="s">
        <v>113</v>
      </c>
    </row>
    <row xmlns:x14ac="http://schemas.microsoft.com/office/spreadsheetml/2009/9/ac" r="5" ht="48" hidden="true" x14ac:dyDescent="0.2">
      <c r="A5" s="41" t="s">
        <v>39</v>
      </c>
      <c r="B5" s="41" t="s">
        <v>40</v>
      </c>
      <c r="C5" s="41" t="s">
        <v>41</v>
      </c>
      <c r="D5" s="117" t="s">
        <v>135</v>
      </c>
      <c r="E5" s="118" t="s">
        <v>42</v>
      </c>
      <c r="F5" s="119" t="s">
        <v>178</v>
      </c>
      <c r="G5" s="117" t="s">
        <v>136</v>
      </c>
      <c r="H5" s="118" t="s">
        <v>43</v>
      </c>
      <c r="I5" s="119" t="s">
        <v>179</v>
      </c>
      <c r="J5" s="117" t="s">
        <v>137</v>
      </c>
      <c r="K5" s="118" t="s">
        <v>44</v>
      </c>
      <c r="L5" s="119" t="s">
        <v>180</v>
      </c>
      <c r="M5" s="117" t="s">
        <v>138</v>
      </c>
      <c r="N5" s="118" t="s">
        <v>86</v>
      </c>
      <c r="O5" s="119" t="s">
        <v>181</v>
      </c>
      <c r="P5" s="117" t="s">
        <v>139</v>
      </c>
      <c r="Q5" s="118" t="s">
        <v>87</v>
      </c>
      <c r="R5" s="119" t="s">
        <v>182</v>
      </c>
      <c r="S5" s="117" t="s">
        <v>140</v>
      </c>
      <c r="T5" s="118" t="s">
        <v>88</v>
      </c>
      <c r="U5" s="120" t="s">
        <v>183</v>
      </c>
      <c r="V5" s="121" t="s">
        <v>129</v>
      </c>
      <c r="W5" s="122" t="s">
        <v>45</v>
      </c>
      <c r="X5" s="123" t="s">
        <v>65</v>
      </c>
      <c r="Y5" s="123" t="s">
        <v>66</v>
      </c>
      <c r="Z5" s="124" t="s">
        <v>184</v>
      </c>
      <c r="AA5" s="121" t="s">
        <v>130</v>
      </c>
      <c r="AB5" s="122" t="s">
        <v>46</v>
      </c>
      <c r="AC5" s="123" t="s">
        <v>67</v>
      </c>
      <c r="AD5" s="123" t="s">
        <v>68</v>
      </c>
      <c r="AE5" s="124" t="s">
        <v>185</v>
      </c>
      <c r="AF5" s="121" t="s">
        <v>131</v>
      </c>
      <c r="AG5" s="122" t="s">
        <v>47</v>
      </c>
      <c r="AH5" s="123" t="s">
        <v>69</v>
      </c>
      <c r="AI5" s="123" t="s">
        <v>70</v>
      </c>
      <c r="AJ5" s="124" t="s">
        <v>186</v>
      </c>
      <c r="AK5" s="121" t="s">
        <v>132</v>
      </c>
      <c r="AL5" s="122" t="s">
        <v>71</v>
      </c>
      <c r="AM5" s="123" t="s">
        <v>72</v>
      </c>
      <c r="AN5" s="123" t="s">
        <v>73</v>
      </c>
      <c r="AO5" s="124" t="s">
        <v>187</v>
      </c>
      <c r="AP5" s="121" t="s">
        <v>133</v>
      </c>
      <c r="AQ5" s="122" t="s">
        <v>74</v>
      </c>
      <c r="AR5" s="123" t="s">
        <v>75</v>
      </c>
      <c r="AS5" s="123" t="s">
        <v>76</v>
      </c>
      <c r="AT5" s="124" t="s">
        <v>188</v>
      </c>
      <c r="AU5" s="121" t="s">
        <v>134</v>
      </c>
      <c r="AV5" s="122" t="s">
        <v>77</v>
      </c>
      <c r="AW5" s="123" t="s">
        <v>78</v>
      </c>
      <c r="AX5" s="123" t="s">
        <v>79</v>
      </c>
      <c r="AY5" s="125" t="s">
        <v>189</v>
      </c>
      <c r="AZ5" s="126" t="s">
        <v>80</v>
      </c>
      <c r="BA5" s="127" t="s">
        <v>114</v>
      </c>
      <c r="BB5" s="128" t="s">
        <v>190</v>
      </c>
      <c r="BC5" s="126" t="s">
        <v>85</v>
      </c>
      <c r="BD5" s="127" t="s">
        <v>115</v>
      </c>
      <c r="BE5" s="128" t="s">
        <v>191</v>
      </c>
      <c r="BF5" s="126" t="s">
        <v>84</v>
      </c>
      <c r="BG5" s="127" t="s">
        <v>116</v>
      </c>
      <c r="BH5" s="128" t="s">
        <v>192</v>
      </c>
      <c r="BI5" s="126" t="s">
        <v>83</v>
      </c>
      <c r="BJ5" s="127" t="s">
        <v>117</v>
      </c>
      <c r="BK5" s="128" t="s">
        <v>193</v>
      </c>
      <c r="BL5" s="126" t="s">
        <v>82</v>
      </c>
      <c r="BM5" s="127" t="s">
        <v>118</v>
      </c>
      <c r="BN5" s="128" t="s">
        <v>194</v>
      </c>
      <c r="BO5" s="126" t="s">
        <v>81</v>
      </c>
      <c r="BP5" s="127" t="s">
        <v>119</v>
      </c>
      <c r="BQ5" s="128" t="s">
        <v>195</v>
      </c>
    </row>
    <row xmlns:x14ac="http://schemas.microsoft.com/office/spreadsheetml/2009/9/ac" r="6" x14ac:dyDescent="0.2">
      <c r="A6" s="34" t="str">
        <f>IF('Water Data'!$B$2="","",'Water Data'!$B$2)</f>
        <v>VUT_2010_EMIS</v>
      </c>
      <c r="B6" s="34" t="str">
        <f>+'Water Data'!C2</f>
        <v>EMIS</v>
      </c>
      <c r="C6" s="325">
        <f>+IF(ISNUMBER(VALUE(MID(A6,5,4))), VALUE(MID(A6, 5,4)),"")</f>
        <v>2010</v>
      </c>
      <c r="D6" s="87" t="e">
        <f>+IF(AND(ISTEXT('Water Data'!B2),BS6="Yes"),100-'Water Data'!D4,IF(AND(ISTEXT('Water Data'!B2),BS6="No",ISNUMBER('Water Data'!D4)),CONCATENATE("[",ROUND(100-'Water Data'!D4,0),"]"),NA()))</f>
        <v>#N/A</v>
      </c>
      <c r="E6" s="87" t="str">
        <f>+IF(AND(ISTEXT('Water Data'!B2),BT6="Yes"),'Water Data'!D6,IF(AND(ISTEXT('Water Data'!B2),BT6="No",ISNUMBER('Water Data'!D6)),CONCATENATE("[",ROUND('Water Data'!D6,0),"]"),NA()))</f>
        <v>[128]</v>
      </c>
      <c r="F6" s="87" t="e">
        <f>+IF(AND(ISTEXT('Water Data'!B2),BU6="Yes"),'Water Data'!D9,IF(AND(ISTEXT('Water Data'!B2),BU6="No",ISNUMBER('Water Data'!D9)),CONCATENATE("[",ROUND('Water Data'!D9,0),"]"),NA()))</f>
        <v>#N/A</v>
      </c>
      <c r="G6" s="87" t="e">
        <f>+IF(AND(ISTEXT('Water Data'!B2),BV6="Yes"),100-'Water Data'!E4,IF(AND(ISTEXT('Water Data'!B2),BV6="No",ISNUMBER('Water Data'!E4)),CONCATENATE("[",ROUND(100-'Water Data'!E4,0),"]"),NA()))</f>
        <v>#N/A</v>
      </c>
      <c r="H6" s="87" t="e">
        <f>+IF(AND(ISTEXT('Water Data'!B2),BW6="Yes"),'Water Data'!E6,IF(AND(ISTEXT('Water Data'!B2),BW6="No",ISNUMBER('Water Data'!E6)),CONCATENATE("[",ROUND('Water Data'!E6,0),"]"),NA()))</f>
        <v>#N/A</v>
      </c>
      <c r="I6" s="87" t="e">
        <f>+IF(AND(ISTEXT('Water Data'!B2),BX6="Yes"),'Water Data'!E9,IF(AND(ISTEXT('Water Data'!B2),BX6="No",ISNUMBER('Water Data'!E9)),CONCATENATE("[",ROUND('Water Data'!E9,0),"]"),NA()))</f>
        <v>#N/A</v>
      </c>
      <c r="J6" s="87" t="e">
        <f>+IF(AND(ISTEXT('Water Data'!B2),BY6="Yes"),100-'Water Data'!F4,IF(AND(ISTEXT('Water Data'!B2),BY6="No",ISNUMBER('Water Data'!F4)),CONCATENATE("[",ROUND(100-'Water Data'!F4,0),"]"),NA()))</f>
        <v>#N/A</v>
      </c>
      <c r="K6" s="87" t="e">
        <f>+IF(AND(ISTEXT('Water Data'!B2),BZ6="Yes"),'Water Data'!F6,IF(AND(ISTEXT('Water Data'!B2),BZ6="No",ISNUMBER('Water Data'!F6)),CONCATENATE("[",ROUND('Water Data'!F6,0),"]"),NA()))</f>
        <v>#N/A</v>
      </c>
      <c r="L6" s="87" t="e">
        <f>+IF(AND(ISTEXT('Water Data'!B2),CA6="Yes"),'Water Data'!F9,IF(AND(ISTEXT('Water Data'!B2),CA6="No",ISNUMBER('Water Data'!F9)),CONCATENATE("[",ROUND('Water Data'!F9,0),"]"),NA()))</f>
        <v>#N/A</v>
      </c>
      <c r="M6" s="87" t="e">
        <f>+IF(AND(ISTEXT('Water Data'!B2),CB6="Yes"),100-'Water Data'!G4,IF(AND(ISTEXT('Water Data'!B2),CB6="No",ISNUMBER('Water Data'!G4)),CONCATENATE("[",ROUND(100-'Water Data'!G4,0),"]"),NA()))</f>
        <v>#N/A</v>
      </c>
      <c r="N6" s="87" t="str">
        <f>+IF(AND(ISTEXT('Water Data'!B2),CC6="Yes"),'Water Data'!G6,IF(AND(ISTEXT('Water Data'!B2),CC6="No",ISNUMBER('Water Data'!G6)),CONCATENATE("[",ROUND('Water Data'!G6,0),"]"),NA()))</f>
        <v>[114]</v>
      </c>
      <c r="O6" s="87" t="e">
        <f>+IF(AND(ISTEXT('Water Data'!B2),CD6="Yes"),'Water Data'!G9,IF(AND(ISTEXT('Water Data'!B2),CD6="No",ISNUMBER('Water Data'!G9)),CONCATENATE("[",ROUND('Water Data'!G9,0),"]"),NA()))</f>
        <v>#N/A</v>
      </c>
      <c r="P6" s="87" t="e">
        <f>+IF(AND(ISTEXT('Water Data'!B2),CE6="Yes"),100-'Water Data'!H4,IF(AND(ISTEXT('Water Data'!B2),CE6="No",ISNUMBER('Water Data'!H4)),CONCATENATE("[",ROUND(100-'Water Data'!H4,0),"]"),NA()))</f>
        <v>#N/A</v>
      </c>
      <c r="Q6" s="87" t="str">
        <f>+IF(AND(ISTEXT('Water Data'!B2),CF6="Yes"),'Water Data'!H6,IF(AND(ISTEXT('Water Data'!B2),CF6="No",ISNUMBER('Water Data'!H6)),CONCATENATE("[",ROUND('Water Data'!H6,0),"]"),NA()))</f>
        <v>[135]</v>
      </c>
      <c r="R6" s="87" t="e">
        <f>+IF(AND(ISTEXT('Water Data'!B2),CG6="Yes"),'Water Data'!H9,IF(AND(ISTEXT('Water Data'!B2),CG6="No",ISNUMBER('Water Data'!H9)),CONCATENATE("[",ROUND('Water Data'!H9,0),"]"),NA()))</f>
        <v>#N/A</v>
      </c>
      <c r="S6" s="87" t="e">
        <f>+IF(AND(ISTEXT('Water Data'!B2),CH6="Yes"),100-'Water Data'!I4,IF(AND(ISTEXT('Water Data'!B2),CH6="No",ISNUMBER('Water Data'!I4)),CONCATENATE("[",ROUND(100-'Water Data'!I4,0),"]"),NA()))</f>
        <v>#N/A</v>
      </c>
      <c r="T6" s="87" t="str">
        <f>+IF(AND(ISTEXT('Water Data'!B2),CI6="Yes"),'Water Data'!I6,IF(AND(ISTEXT('Water Data'!B2),CI6="No",ISNUMBER('Water Data'!I6)),CONCATENATE("[",ROUND('Water Data'!I6,0),"]"),NA()))</f>
        <v>[179]</v>
      </c>
      <c r="U6" s="87" t="e">
        <f>+IF(AND(ISTEXT('Water Data'!B2),CJ6="Yes"),'Water Data'!I9,IF(AND(ISTEXT('Water Data'!B2),CJ6="No",ISNUMBER('Water Data'!I9)),CONCATENATE("[",ROUND('Water Data'!I9,0),"]"),NA()))</f>
        <v>#N/A</v>
      </c>
      <c r="V6" s="88" t="e">
        <f>+IF(AND(ISTEXT('Sanitation Data'!B2),CK6="Yes"),100-'Sanitation Data'!D4,IF(AND(ISTEXT('Sanitation Data'!B2),CK6="No",ISNUMBER('Sanitation Data'!D4)),CONCATENATE("[",ROUND(100-'Sanitation Data'!D4,0),"]"),NA()))</f>
        <v>#N/A</v>
      </c>
      <c r="W6" s="88" t="e">
        <f>+IF(AND(ISTEXT('Sanitation Data'!B2),CL6="Yes"),'Sanitation Data'!D6,IF(AND(ISTEXT('Sanitation Data'!B2),CL6="No",ISNUMBER('Sanitation Data'!D6)),CONCATENATE("[",ROUND('Sanitation Data'!D6,0),"]"),NA()))</f>
        <v>#N/A</v>
      </c>
      <c r="X6" s="88" t="e">
        <f>+IF(AND(ISTEXT('Sanitation Data'!B2),CM6="Yes"),'Sanitation Data'!D10,IF(AND(ISTEXT('Sanitation Data'!B2),CM6="No",ISNUMBER('Sanitation Data'!D10)),CONCATENATE("[",ROUND('Sanitation Data'!D10,0),"]"),NA()))</f>
        <v>#N/A</v>
      </c>
      <c r="Y6" s="88" t="e">
        <f>+IF(AND(ISTEXT('Sanitation Data'!B2),CN6="Yes"),'Sanitation Data'!D11,IF(AND(ISTEXT('Sanitation Data'!B2),CN6="No",ISNUMBER('Sanitation Data'!D11)),CONCATENATE("[",ROUND('Sanitation Data'!D11,0),"]"),NA()))</f>
        <v>#N/A</v>
      </c>
      <c r="Z6" s="88" t="e">
        <f>+IF(AND(ISTEXT('Sanitation Data'!B2),CO6="Yes"),'Sanitation Data'!D12,IF(AND(ISTEXT('Sanitation Data'!B2),CO6="No",ISNUMBER('Sanitation Data'!D12)),CONCATENATE("[",ROUND('Sanitation Data'!D12,0),"]"),NA()))</f>
        <v>#N/A</v>
      </c>
      <c r="AA6" s="88" t="e">
        <f>+IF(AND(ISTEXT('Sanitation Data'!B2),CP6="Yes"),100-'Sanitation Data'!E4,IF(AND(ISTEXT('Sanitation Data'!B2),CP6="No",ISNUMBER('Sanitation Data'!E4)),CONCATENATE("[",ROUND(100-'Sanitation Data'!E4,0),"]"),NA()))</f>
        <v>#N/A</v>
      </c>
      <c r="AB6" s="88" t="e">
        <f>+IF(AND(ISTEXT('Sanitation Data'!B2),CQ6="Yes"),'Sanitation Data'!E6,IF(AND(ISTEXT('Sanitation Data'!B2),CQ6="No",ISNUMBER('Sanitation Data'!E6)),CONCATENATE("[",ROUND('Sanitation Data'!E6,0),"]"),NA()))</f>
        <v>#N/A</v>
      </c>
      <c r="AC6" s="88" t="e">
        <f>+IF(AND(ISTEXT('Sanitation Data'!B2),CR6="Yes"),'Sanitation Data'!E10,IF(AND(ISTEXT('Sanitation Data'!B2),CR6="No",ISNUMBER('Sanitation Data'!E10)),CONCATENATE("[",ROUND('Sanitation Data'!E10,0),"]"),NA()))</f>
        <v>#N/A</v>
      </c>
      <c r="AD6" s="88" t="e">
        <f>+IF(AND(ISTEXT('Sanitation Data'!B2),CS6="Yes"),'Sanitation Data'!E11,IF(AND(ISTEXT('Sanitation Data'!B2),CS6="No",ISNUMBER('Sanitation Data'!E11)),CONCATENATE("[",ROUND('Sanitation Data'!E11,0),"]"),NA()))</f>
        <v>#N/A</v>
      </c>
      <c r="AE6" s="88" t="e">
        <f>+IF(AND(ISTEXT('Sanitation Data'!B2),CT6="Yes"),'Sanitation Data'!E12,IF(AND(ISTEXT('Sanitation Data'!B2),CT6="No",ISNUMBER('Sanitation Data'!E12)),CONCATENATE("[",ROUND('Sanitation Data'!E12,0),"]"),NA()))</f>
        <v>#N/A</v>
      </c>
      <c r="AF6" s="88" t="e">
        <f>+IF(AND(ISTEXT('Sanitation Data'!B2),CU6="Yes"),100-'Sanitation Data'!F4,IF(AND(ISTEXT('Sanitation Data'!B2),CU6="No",ISNUMBER('Sanitation Data'!F4)),CONCATENATE("[",ROUND(100-'Sanitation Data'!F4,0),"]"),NA()))</f>
        <v>#N/A</v>
      </c>
      <c r="AG6" s="88" t="e">
        <f>+IF(AND(ISTEXT('Sanitation Data'!B2),CV6="Yes"),'Sanitation Data'!F6,IF(AND(ISTEXT('Sanitation Data'!B2),CV6="No",ISNUMBER('Sanitation Data'!F6)),CONCATENATE("[",ROUND('Sanitation Data'!F6,0),"]"),NA()))</f>
        <v>#N/A</v>
      </c>
      <c r="AH6" s="88" t="e">
        <f>+IF(AND(ISTEXT('Sanitation Data'!B2),CW6="Yes"),'Sanitation Data'!F10,IF(AND(ISTEXT('Sanitation Data'!B2),CW6="No",ISNUMBER('Sanitation Data'!F10)),CONCATENATE("[",ROUND('Sanitation Data'!F10,0),"]"),NA()))</f>
        <v>#N/A</v>
      </c>
      <c r="AI6" s="88" t="e">
        <f>+IF(AND(ISTEXT('Sanitation Data'!B2),CX6="Yes"),'Sanitation Data'!F11,IF(AND(ISTEXT('Sanitation Data'!B2),CX6="No",ISNUMBER('Sanitation Data'!F11)),CONCATENATE("[",ROUND('Sanitation Data'!F11,0),"]"),NA()))</f>
        <v>#N/A</v>
      </c>
      <c r="AJ6" s="88" t="e">
        <f>+IF(AND(ISTEXT('Sanitation Data'!B2),CY6="Yes"),'Sanitation Data'!F12,IF(AND(ISTEXT('Sanitation Data'!B2),CY6="No",ISNUMBER('Sanitation Data'!F12)),CONCATENATE("[",ROUND('Sanitation Data'!F12,0),"]"),NA()))</f>
        <v>#N/A</v>
      </c>
      <c r="AK6" s="88" t="e">
        <f>+IF(AND(ISTEXT('Sanitation Data'!B2),CZ6="Yes"),100-'Sanitation Data'!G4,IF(AND(ISTEXT('Sanitation Data'!B2),CZ6="No",ISNUMBER('Sanitation Data'!G4)),CONCATENATE("[",ROUND(100-'Sanitation Data'!G4,0),"]"),NA()))</f>
        <v>#N/A</v>
      </c>
      <c r="AL6" s="88" t="e">
        <f>+IF(AND(ISTEXT('Sanitation Data'!B2),DA6="Yes"),'Sanitation Data'!G6,IF(AND(ISTEXT('Sanitation Data'!B2),DA6="No",ISNUMBER('Sanitation Data'!G6)),CONCATENATE("[",ROUND('Sanitation Data'!G6,0),"]"),NA()))</f>
        <v>#N/A</v>
      </c>
      <c r="AM6" s="88" t="e">
        <f>+IF(AND(ISTEXT('Sanitation Data'!B2),DB6="Yes"),'Sanitation Data'!G10,IF(AND(ISTEXT('Sanitation Data'!B2),DB6="No",ISNUMBER('Sanitation Data'!G10)),CONCATENATE("[",ROUND('Sanitation Data'!G10,0),"]"),NA()))</f>
        <v>#N/A</v>
      </c>
      <c r="AN6" s="88" t="e">
        <f>+IF(AND(ISTEXT('Sanitation Data'!B2),DC6="Yes"),'Sanitation Data'!G11,IF(AND(ISTEXT('Sanitation Data'!B2),DC6="No",ISNUMBER('Sanitation Data'!G11)),CONCATENATE("[",ROUND('Sanitation Data'!G11,0),"]"),NA()))</f>
        <v>#N/A</v>
      </c>
      <c r="AO6" s="88" t="e">
        <f>+IF(AND(ISTEXT('Sanitation Data'!B2),DD6="Yes"),'Sanitation Data'!G12,IF(AND(ISTEXT('Sanitation Data'!B2),DD6="No",ISNUMBER('Sanitation Data'!G12)),CONCATENATE("[",ROUND('Sanitation Data'!G12,0),"]"),NA()))</f>
        <v>#N/A</v>
      </c>
      <c r="AP6" s="88" t="e">
        <f>+IF(AND(ISTEXT('Sanitation Data'!B2),DE6="Yes"),100-'Sanitation Data'!H4,IF(AND(ISTEXT('Sanitation Data'!B2),DE6="No",ISNUMBER('Sanitation Data'!H4)),CONCATENATE("[",ROUND(100-'Sanitation Data'!H4,0),"]"),NA()))</f>
        <v>#N/A</v>
      </c>
      <c r="AQ6" s="88" t="e">
        <f>+IF(AND(ISTEXT('Sanitation Data'!B2),DF6="Yes"),'Sanitation Data'!H6,IF(AND(ISTEXT('Sanitation Data'!B2),DF6="No",ISTEXT('Sanitation Data'!H6)),CONCATENATE("[",ROUND('Sanitation Data'!H6,0),"]"),NA()))</f>
        <v>#N/A</v>
      </c>
      <c r="AR6" s="88" t="e">
        <f>+IF(AND(ISTEXT('Sanitation Data'!B2),DG6="Yes"),'Sanitation Data'!H10,IF(AND(ISTEXT('Sanitation Data'!B2),DG6="No",ISNUMBER('Sanitation Data'!H10)),CONCATENATE("[",ROUND('Sanitation Data'!H10,0),"]"),NA()))</f>
        <v>#N/A</v>
      </c>
      <c r="AS6" s="88" t="e">
        <f>+IF(AND(ISTEXT('Sanitation Data'!B2),DH6="Yes"),'Sanitation Data'!H11,IF(AND(ISTEXT('Sanitation Data'!B2),DH6="No",ISNUMBER('Sanitation Data'!H11)),CONCATENATE("[",ROUND('Sanitation Data'!H11,0),"]"),NA()))</f>
        <v>#N/A</v>
      </c>
      <c r="AT6" s="88" t="e">
        <f>+IF(AND(ISTEXT('Sanitation Data'!B2),DI6="Yes"),'Sanitation Data'!H12,IF(AND(ISTEXT('Sanitation Data'!B2),DI6="No",ISNUMBER('Sanitation Data'!H12)),CONCATENATE("[",ROUND('Sanitation Data'!H12,0),"]"),NA()))</f>
        <v>#N/A</v>
      </c>
      <c r="AU6" s="88" t="e">
        <f>+IF(AND(ISTEXT('Sanitation Data'!B2),DJ6="Yes"),100-'Sanitation Data'!I4,IF(AND(ISTEXT('Sanitation Data'!B2),DJ6="No",ISNUMBER('Sanitation Data'!I4)),CONCATENATE("[",ROUND(100-'Sanitation Data'!I4,0),"]"),NA()))</f>
        <v>#N/A</v>
      </c>
      <c r="AV6" s="88" t="e">
        <f>+IF(AND(ISTEXT('Sanitation Data'!B2),DK6="Yes"),'Sanitation Data'!I6,IF(AND(ISTEXT('Sanitation Data'!B2),DK6="No",ISNUMBER('Sanitation Data'!I6)),CONCATENATE("[",ROUND('Sanitation Data'!I6,0),"]"),NA()))</f>
        <v>#N/A</v>
      </c>
      <c r="AW6" s="88" t="e">
        <f>+IF(AND(ISTEXT('Sanitation Data'!B2),DL6="Yes"),'Sanitation Data'!I10,IF(AND(ISTEXT('Sanitation Data'!B2),DL6="No",ISNUMBER('Sanitation Data'!I10)),CONCATENATE("[",ROUND('Sanitation Data'!I10,0),"]"),NA()))</f>
        <v>#N/A</v>
      </c>
      <c r="AX6" s="88" t="e">
        <f>+IF(AND(ISTEXT('Sanitation Data'!B2),DM6="Yes"),'Sanitation Data'!I11,IF(AND(ISTEXT('Sanitation Data'!B2),DM6="No",ISNUMBER('Sanitation Data'!I11)),CONCATENATE("[",ROUND('Sanitation Data'!I11,0),"]"),NA()))</f>
        <v>#N/A</v>
      </c>
      <c r="AY6" s="88" t="e">
        <f>+IF(AND(ISTEXT('Sanitation Data'!B2),DN6="Yes"),'Sanitation Data'!I12,IF(AND(ISTEXT('Sanitation Data'!B2),DN6="No",ISNUMBER('Sanitation Data'!I12)),CONCATENATE("[",ROUND('Sanitation Data'!I12,0),"]"),NA()))</f>
        <v>#N/A</v>
      </c>
      <c r="AZ6" s="89" t="e">
        <f>+IF(AND(ISTEXT('Hygiene Data'!B2),DO6="Yes"),'Hygiene Data'!D5,IF(AND(ISTEXT('Hygiene Data'!B2),DO6="No",ISNUMBER('Hygiene Data'!D5)),CONCATENATE("[",ROUND('Hygiene Data'!D5,0),"]"),NA()))</f>
        <v>#N/A</v>
      </c>
      <c r="BA6" s="89" t="e">
        <f>+IF(AND(ISTEXT('Hygiene Data'!B2),DP6="Yes"),'Hygiene Data'!D7,IF(AND(ISTEXT('Hygiene Data'!B2),DP6="No",ISNUMBER('Hygiene Data'!D7)),CONCATENATE("[",ROUND('Hygiene Data'!D7,0),"]"),NA()))</f>
        <v>#N/A</v>
      </c>
      <c r="BB6" s="89" t="e">
        <f>+IF(AND(ISTEXT('Hygiene Data'!B2),DQ6="Yes"),'Hygiene Data'!D9,IF(AND(ISTEXT('Hygiene Data'!B2),DQ6="No",ISNUMBER('Hygiene Data'!D9)),CONCATENATE("[",ROUND('Hygiene Data'!D9,0),"]"),NA()))</f>
        <v>#N/A</v>
      </c>
      <c r="BC6" s="89" t="e">
        <f>+IF(AND(ISTEXT('Hygiene Data'!B2),DR6="Yes"),'Hygiene Data'!E5,IF(AND(ISTEXT('Hygiene Data'!B2),DR6="No",ISNUMBER('Hygiene Data'!E5)),CONCATENATE("[",ROUND('Hygiene Data'!E5,0),"]"),NA()))</f>
        <v>#N/A</v>
      </c>
      <c r="BD6" s="89" t="e">
        <f>+IF(AND(ISTEXT('Hygiene Data'!B2),DS6="Yes"),'Hygiene Data'!E7,IF(AND(ISTEXT('Hygiene Data'!B2),DS6="No",ISNUMBER('Hygiene Data'!E7)),CONCATENATE("[",ROUND('Hygiene Data'!E7,0),"]"),NA()))</f>
        <v>#N/A</v>
      </c>
      <c r="BE6" s="89" t="e">
        <f>+IF(AND(ISTEXT('Hygiene Data'!B2),DT6="Yes"),'Hygiene Data'!E9,IF(AND(ISTEXT('Hygiene Data'!B2),DT6="No",ISNUMBER('Hygiene Data'!E9)),CONCATENATE("[",ROUND('Hygiene Data'!E9,0),"]"),NA()))</f>
        <v>#N/A</v>
      </c>
      <c r="BF6" s="89" t="e">
        <f>+IF(AND(ISTEXT('Hygiene Data'!B2),DU6="Yes"),'Hygiene Data'!F5,IF(AND(ISTEXT('Hygiene Data'!B2),DU6="No",ISNUMBER('Hygiene Data'!F5)),CONCATENATE("[",ROUND('Hygiene Data'!F5,0),"]"),NA()))</f>
        <v>#N/A</v>
      </c>
      <c r="BG6" s="89" t="e">
        <f>+IF(AND(ISTEXT('Hygiene Data'!B2),DV6="Yes"),'Hygiene Data'!F7,IF(AND(ISTEXT('Hygiene Data'!B2),DV6="No",ISNUMBER('Hygiene Data'!F7)),CONCATENATE("[",ROUND('Hygiene Data'!F7,0),"]"),NA()))</f>
        <v>#N/A</v>
      </c>
      <c r="BH6" s="89" t="e">
        <f>+IF(AND(ISTEXT('Hygiene Data'!B2),DW6="Yes"),'Hygiene Data'!F9,IF(AND(ISTEXT('Hygiene Data'!B2),DW6="No",ISNUMBER('Hygiene Data'!F9)),CONCATENATE("[",ROUND('Hygiene Data'!F9,0),"]"),NA()))</f>
        <v>#N/A</v>
      </c>
      <c r="BI6" s="89" t="e">
        <f>+IF(AND(ISTEXT('Hygiene Data'!B2),DX6="Yes"),'Hygiene Data'!G5,IF(AND(ISTEXT('Hygiene Data'!B2),DX6="No",ISNUMBER('Hygiene Data'!G5)),CONCATENATE("[",ROUND('Hygiene Data'!G5,0),"]"),NA()))</f>
        <v>#N/A</v>
      </c>
      <c r="BJ6" s="89" t="e">
        <f>+IF(AND(ISTEXT('Hygiene Data'!B2),DY6="Yes"),'Hygiene Data'!G7,IF(AND(ISTEXT('Hygiene Data'!B2),DY6="No",ISNUMBER('Hygiene Data'!G7)),CONCATENATE("[",ROUND('Hygiene Data'!G7,0),"]"),NA()))</f>
        <v>#N/A</v>
      </c>
      <c r="BK6" s="89" t="e">
        <f>+IF(AND(ISTEXT('Hygiene Data'!B2),DZ6="Yes"),'Hygiene Data'!G9,IF(AND(ISTEXT('Hygiene Data'!B2),DZ6="No",ISNUMBER('Hygiene Data'!G9)),CONCATENATE("[",ROUND('Hygiene Data'!G9,0),"]"),NA()))</f>
        <v>#N/A</v>
      </c>
      <c r="BL6" s="89" t="e">
        <f>+IF(AND(ISTEXT('Hygiene Data'!B2),EA6="Yes"),'Hygiene Data'!H5,IF(AND(ISTEXT('Hygiene Data'!B2),EA6="No",ISNUMBER('Hygiene Data'!H5)),CONCATENATE("[",ROUND('Hygiene Data'!H5,0),"]"),NA()))</f>
        <v>#N/A</v>
      </c>
      <c r="BM6" s="89" t="e">
        <f>+IF(AND(ISTEXT('Hygiene Data'!B2),EB6="Yes"),'Hygiene Data'!H7,IF(AND(ISTEXT('Hygiene Data'!B2),EB6="No",ISNUMBER('Hygiene Data'!H7)),CONCATENATE("[",ROUND('Hygiene Data'!H7,0),"]"),NA()))</f>
        <v>#N/A</v>
      </c>
      <c r="BN6" s="89" t="e">
        <f>+IF(AND(ISTEXT('Hygiene Data'!B2),EC6="Yes"),'Hygiene Data'!H9,IF(AND(ISTEXT('Hygiene Data'!B2),EC6="No",ISNUMBER('Hygiene Data'!H9)),CONCATENATE("[",ROUND('Hygiene Data'!H9,0),"]"),NA()))</f>
        <v>#N/A</v>
      </c>
      <c r="BO6" s="89" t="e">
        <f>+IF(AND(ISTEXT('Hygiene Data'!B2),ED6="Yes"),'Hygiene Data'!I5,IF(AND(ISTEXT('Hygiene Data'!B2),ED6="No",ISNUMBER('Hygiene Data'!I5)),CONCATENATE("[",ROUND('Hygiene Data'!I5,0),"]"),NA()))</f>
        <v>#N/A</v>
      </c>
      <c r="BP6" s="89" t="e">
        <f>+IF(AND(ISTEXT('Hygiene Data'!B2),EE6="Yes"),'Hygiene Data'!I7,IF(AND(ISTEXT('Hygiene Data'!B2),EE6="No",ISNUMBER('Hygiene Data'!I7)),CONCATENATE("[",ROUND('Hygiene Data'!I7,0),"]"),NA()))</f>
        <v>#N/A</v>
      </c>
      <c r="BQ6" s="89" t="e">
        <f>+IF(AND(ISTEXT('Hygiene Data'!B2),EF6="Yes"),'Hygiene Data'!I9,IF(AND(ISTEXT('Hygiene Data'!B2),EF6="No",ISNUMBER('Hygiene Data'!I9)),CONCATENATE("[",ROUND('Hygiene Data'!I9,0),"]"),NA()))</f>
        <v>#N/A</v>
      </c>
      <c r="BR6" s="269"/>
      <c r="BS6" s="269">
        <f>+'Water Data'!D27</f>
        <v>0</v>
      </c>
      <c r="BT6" s="269" t="str">
        <f>+'Water Data'!D28</f>
        <v>No</v>
      </c>
      <c r="BU6" s="269">
        <f>+'Water Data'!D29</f>
        <v>0</v>
      </c>
      <c r="BV6" s="269">
        <f>+'Water Data'!E27</f>
        <v>0</v>
      </c>
      <c r="BW6" s="269">
        <f>+'Water Data'!E28</f>
        <v>0</v>
      </c>
      <c r="BX6" s="269">
        <f>+'Water Data'!E29</f>
        <v>0</v>
      </c>
      <c r="BY6" s="269">
        <f>+'Water Data'!F27</f>
        <v>0</v>
      </c>
      <c r="BZ6" s="269">
        <f>+'Water Data'!F28</f>
        <v>0</v>
      </c>
      <c r="CA6" s="269">
        <f>+'Water Data'!F29</f>
        <v>0</v>
      </c>
      <c r="CB6" s="269">
        <f>+'Water Data'!G27</f>
        <v>0</v>
      </c>
      <c r="CC6" s="269" t="str">
        <f>+'Water Data'!G28</f>
        <v>No</v>
      </c>
      <c r="CD6" s="269">
        <f>+'Water Data'!G29</f>
        <v>0</v>
      </c>
      <c r="CE6" s="269">
        <f>+'Water Data'!H27</f>
        <v>0</v>
      </c>
      <c r="CF6" s="269" t="str">
        <f>+'Water Data'!H28</f>
        <v>No</v>
      </c>
      <c r="CG6" s="269">
        <f>+'Water Data'!H29</f>
        <v>0</v>
      </c>
      <c r="CH6" s="269">
        <f>+'Water Data'!I27</f>
        <v>0</v>
      </c>
      <c r="CI6" s="269" t="str">
        <f>+'Water Data'!I28</f>
        <v>No</v>
      </c>
      <c r="CJ6" s="269">
        <f>+'Water Data'!I29</f>
        <v>0</v>
      </c>
      <c r="CK6" s="269">
        <f>+'Sanitation Data'!D28</f>
        <v>0</v>
      </c>
      <c r="CL6" s="269">
        <f>+'Sanitation Data'!D29</f>
        <v>0</v>
      </c>
      <c r="CM6" s="269">
        <f>+'Sanitation Data'!D30</f>
        <v>0</v>
      </c>
      <c r="CN6" s="269">
        <f>+'Sanitation Data'!D31</f>
        <v>0</v>
      </c>
      <c r="CO6" s="269">
        <f>+'Sanitation Data'!D32</f>
        <v>0</v>
      </c>
      <c r="CP6" s="269">
        <f>+'Sanitation Data'!E28</f>
        <v>0</v>
      </c>
      <c r="CQ6" s="269">
        <f>+'Sanitation Data'!E29</f>
        <v>0</v>
      </c>
      <c r="CR6" s="269">
        <f>+'Sanitation Data'!E30</f>
        <v>0</v>
      </c>
      <c r="CS6" s="269">
        <f>+'Sanitation Data'!E31</f>
        <v>0</v>
      </c>
      <c r="CT6" s="269">
        <f>+'Sanitation Data'!E32</f>
        <v>0</v>
      </c>
      <c r="CU6" s="269">
        <f>+'Sanitation Data'!F28</f>
        <v>0</v>
      </c>
      <c r="CV6" s="269">
        <f>+'Sanitation Data'!F29</f>
        <v>0</v>
      </c>
      <c r="CW6" s="269">
        <f>+'Sanitation Data'!F30</f>
        <v>0</v>
      </c>
      <c r="CX6" s="269">
        <f>+'Sanitation Data'!F31</f>
        <v>0</v>
      </c>
      <c r="CY6" s="269">
        <f>+'Sanitation Data'!F32</f>
        <v>0</v>
      </c>
      <c r="CZ6" s="269">
        <f>+'Sanitation Data'!G28</f>
        <v>0</v>
      </c>
      <c r="DA6" s="269">
        <f>+'Sanitation Data'!G29</f>
        <v>0</v>
      </c>
      <c r="DB6" s="269">
        <f>+'Sanitation Data'!G30</f>
        <v>0</v>
      </c>
      <c r="DC6" s="269">
        <f>+'Sanitation Data'!G31</f>
        <v>0</v>
      </c>
      <c r="DD6" s="269">
        <f>+'Sanitation Data'!G32</f>
        <v>0</v>
      </c>
      <c r="DE6" s="269">
        <f>+'Sanitation Data'!H28</f>
        <v>0</v>
      </c>
      <c r="DF6" s="269">
        <f>+'Sanitation Data'!H29</f>
        <v>0</v>
      </c>
      <c r="DG6" s="269">
        <f>+'Sanitation Data'!H30</f>
        <v>0</v>
      </c>
      <c r="DH6" s="269">
        <f>+'Sanitation Data'!H31</f>
        <v>0</v>
      </c>
      <c r="DI6" s="269">
        <f>+'Sanitation Data'!H32</f>
        <v>0</v>
      </c>
      <c r="DJ6" s="269">
        <f>+'Sanitation Data'!I28</f>
        <v>0</v>
      </c>
      <c r="DK6" s="269">
        <f>+'Sanitation Data'!I29</f>
        <v>0</v>
      </c>
      <c r="DL6" s="269">
        <f>+'Sanitation Data'!I30</f>
        <v>0</v>
      </c>
      <c r="DM6" s="269">
        <f>+'Sanitation Data'!I31</f>
        <v>0</v>
      </c>
      <c r="DN6" s="269">
        <f>+'Sanitation Data'!I32</f>
        <v>0</v>
      </c>
      <c r="DO6" s="269">
        <f>+'Hygiene Data'!D11</f>
        <v>0</v>
      </c>
      <c r="DP6" s="269">
        <f>+'Hygiene Data'!D12</f>
        <v>0</v>
      </c>
      <c r="DQ6" s="269">
        <f>+'Hygiene Data'!D13</f>
        <v>0</v>
      </c>
      <c r="DR6" s="269">
        <f>+'Hygiene Data'!E11</f>
        <v>0</v>
      </c>
      <c r="DS6" s="269">
        <f>+'Hygiene Data'!E12</f>
        <v>0</v>
      </c>
      <c r="DT6" s="269">
        <f>+'Hygiene Data'!E13</f>
        <v>0</v>
      </c>
      <c r="DU6" s="269">
        <f>+'Hygiene Data'!F11</f>
        <v>0</v>
      </c>
      <c r="DV6" s="269">
        <f>+'Hygiene Data'!F12</f>
        <v>0</v>
      </c>
      <c r="DW6" s="269">
        <f>+'Hygiene Data'!F13</f>
        <v>0</v>
      </c>
      <c r="DX6" s="269">
        <f>+'Hygiene Data'!G11</f>
        <v>0</v>
      </c>
      <c r="DY6" s="269">
        <f>+'Hygiene Data'!G12</f>
        <v>0</v>
      </c>
      <c r="DZ6" s="269">
        <f>+'Hygiene Data'!G13</f>
        <v>0</v>
      </c>
      <c r="EA6" s="269">
        <f>+'Hygiene Data'!H11</f>
        <v>0</v>
      </c>
      <c r="EB6" s="269">
        <f>+'Hygiene Data'!H12</f>
        <v>0</v>
      </c>
      <c r="EC6" s="269">
        <f>+'Hygiene Data'!H13</f>
        <v>0</v>
      </c>
      <c r="ED6" s="269">
        <f>+'Hygiene Data'!I11</f>
        <v>0</v>
      </c>
      <c r="EE6" s="269">
        <f>+'Hygiene Data'!I12</f>
        <v>0</v>
      </c>
      <c r="EF6" s="269">
        <f>+'Hygiene Data'!I13</f>
        <v>0</v>
      </c>
    </row>
    <row xmlns:x14ac="http://schemas.microsoft.com/office/spreadsheetml/2009/9/ac" r="7" x14ac:dyDescent="0.2">
      <c r="A7" s="34" t="str">
        <f ca="true">+IF(OFFSET('Water Data'!$B$2,0,10*ROW('Water Data'!E1))="","",OFFSET('Water Data'!$B$2,0,10*ROW('Water Data'!E1)))</f>
        <v>VUT_2011_EMIS</v>
      </c>
      <c r="B7" s="34" t="str">
        <f ca="true">+IF(OFFSET('Water Data'!$C$2,0,10*ROW('Water Data'!F1))="","",OFFSET('Water Data'!$C$2,0,10*ROW('Water Data'!F1)))</f>
        <v>EMIS</v>
      </c>
      <c r="C7" s="325">
        <f t="shared" ref="C7:C70" ca="true" si="0">+IF(ISNUMBER(VALUE(MID(A7,5,4))), VALUE(MID(A7, 5,4)),"")</f>
        <v>2011</v>
      </c>
      <c r="D7" s="87"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87" t="str">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[132]</v>
      </c>
      <c r="F7" s="87"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87"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87"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87"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87"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87"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87"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87"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87" t="str">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[118]</v>
      </c>
      <c r="O7" s="87"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87"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87" t="str">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[141]</v>
      </c>
      <c r="R7" s="87"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87"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87" t="str">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[177]</v>
      </c>
      <c r="U7" s="87"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88"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88"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88"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88"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88"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88"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88"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88"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88"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88"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88"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88"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88"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88"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88"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88"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88"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88"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88"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88"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88"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88"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88"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88"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88"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88"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88"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88"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88"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88"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89"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89"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89"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89"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89"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89"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89"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89"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89"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89"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89"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89"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89"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89"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89"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89"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89"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89"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69"/>
      <c r="BS7" s="269" t="str">
        <f ca="true">+IF(OFFSET('Water Data'!$D$27,0,10*ROW('Water Data'!D1))="","",OFFSET('Water Data'!$D$27,0,10*ROW('Water Data'!D1)))</f>
        <v/>
      </c>
      <c r="BT7" s="269" t="str">
        <f ca="true">+IF(OFFSET('Water Data'!$D$28,0,10*ROW('Water Data'!D1))="","",OFFSET('Water Data'!$D$28,0,10*ROW('Water Data'!D1)))</f>
        <v>No</v>
      </c>
      <c r="BU7" s="269" t="str">
        <f ca="true">+IF(OFFSET('Water Data'!$D$29,0,10*ROW('Water Data'!D1))="","",OFFSET('Water Data'!$D$29,0,10*ROW('Water Data'!D1)))</f>
        <v/>
      </c>
      <c r="BV7" s="269" t="str">
        <f ca="true">+IF(OFFSET('Water Data'!$E$27,0,10*ROW('Water Data'!E1))="","",OFFSET('Water Data'!$E$27,0,10*ROW('Water Data'!E1)))</f>
        <v/>
      </c>
      <c r="BW7" s="269" t="str">
        <f ca="true">+IF(OFFSET('Water Data'!$E$28,0,10*ROW('Water Data'!E1))="","",OFFSET('Water Data'!$E$28,0,10*ROW('Water Data'!E1)))</f>
        <v/>
      </c>
      <c r="BX7" s="269" t="str">
        <f ca="true">+IF(OFFSET('Water Data'!$E$29,0,10*ROW('Water Data'!E1))="","",OFFSET('Water Data'!$E$29,0,10*ROW('Water Data'!E1)))</f>
        <v/>
      </c>
      <c r="BY7" s="269" t="str">
        <f ca="true">+IF(OFFSET('Water Data'!$F$27,0,10*ROW('Water Data'!F1))="","",OFFSET('Water Data'!$F$27,0,10*ROW('Water Data'!F1)))</f>
        <v/>
      </c>
      <c r="BZ7" s="269" t="str">
        <f ca="true">+IF(OFFSET('Water Data'!$F$28,0,10*ROW('Water Data'!F1))="","",OFFSET('Water Data'!$F$28,0,10*ROW('Water Data'!F1)))</f>
        <v/>
      </c>
      <c r="CA7" s="269" t="str">
        <f ca="true">+IF(OFFSET('Water Data'!$F$29,0,10*ROW('Water Data'!F1))="","",OFFSET('Water Data'!$F$29,0,10*ROW('Water Data'!F1)))</f>
        <v/>
      </c>
      <c r="CB7" s="269" t="str">
        <f ca="true">+IF(OFFSET('Water Data'!$G$27,0,10*ROW('Water Data'!G1))="","",OFFSET('Water Data'!$G$27,0,10*ROW('Water Data'!G1)))</f>
        <v/>
      </c>
      <c r="CC7" s="269" t="str">
        <f ca="true">+IF(OFFSET('Water Data'!$G$28,0,10*ROW('Water Data'!G1))="","",OFFSET('Water Data'!$G$28,0,10*ROW('Water Data'!G1)))</f>
        <v>No</v>
      </c>
      <c r="CD7" s="269" t="str">
        <f ca="true">+IF(OFFSET('Water Data'!$G$29,0,10*ROW('Water Data'!G1))="","",OFFSET('Water Data'!$G$29,0,10*ROW('Water Data'!G1)))</f>
        <v/>
      </c>
      <c r="CE7" s="269" t="str">
        <f ca="true">+IF(OFFSET('Water Data'!$H$27,0,10*ROW('Water Data'!H1))="","",OFFSET('Water Data'!$H$27,0,10*ROW('Water Data'!H1)))</f>
        <v/>
      </c>
      <c r="CF7" s="269" t="str">
        <f ca="true">+IF(OFFSET('Water Data'!$H$28,0,10*ROW('Water Data'!H1))="","",OFFSET('Water Data'!$H$28,0,10*ROW('Water Data'!H1)))</f>
        <v>No</v>
      </c>
      <c r="CG7" s="269" t="str">
        <f ca="true">+IF(OFFSET('Water Data'!$H$29,0,10*ROW('Water Data'!H1))="","",OFFSET('Water Data'!$H$29,0,10*ROW('Water Data'!H1)))</f>
        <v/>
      </c>
      <c r="CH7" s="269" t="str">
        <f ca="true">+IF(OFFSET('Water Data'!$I$27,0,10*ROW('Water Data'!I1))="","",OFFSET('Water Data'!$I$27,0,10*ROW('Water Data'!I1)))</f>
        <v/>
      </c>
      <c r="CI7" s="269" t="str">
        <f ca="true">+IF(OFFSET('Water Data'!$I$28,0,10*ROW('Water Data'!I1))="","",OFFSET('Water Data'!$I$28,0,10*ROW('Water Data'!I1)))</f>
        <v>No</v>
      </c>
      <c r="CJ7" s="269" t="str">
        <f ca="true">+IF(OFFSET('Water Data'!$I$29,0,10*ROW('Water Data'!I1))="","",OFFSET('Water Data'!$I$29,0,10*ROW('Water Data'!I1)))</f>
        <v/>
      </c>
      <c r="CK7" s="269" t="str">
        <f ca="true">+IF(OFFSET('Sanitation Data'!$D$28,0,10*ROW('Sanitation Data'!D1))="","",OFFSET('Sanitation Data'!$D$28,0,10*ROW('Sanitation Data'!D1)))</f>
        <v/>
      </c>
      <c r="CL7" s="269" t="str">
        <f ca="true">+IF(OFFSET('Sanitation Data'!$D$29,0,10*ROW('Sanitation Data'!D1))="","",OFFSET('Sanitation Data'!$D$29,0,10*ROW('Sanitation Data'!D1)))</f>
        <v/>
      </c>
      <c r="CM7" s="269" t="str">
        <f ca="true">+IF(OFFSET('Sanitation Data'!$D$30,0,10*ROW('Sanitation Data'!D1))="","",OFFSET('Sanitation Data'!$D$30,0,10*ROW('Sanitation Data'!D1)))</f>
        <v/>
      </c>
      <c r="CN7" s="269" t="str">
        <f ca="true">+IF(OFFSET('Sanitation Data'!$D$31,0,10*ROW('Sanitation Data'!D1))="","",OFFSET('Sanitation Data'!$D$31,0,10*ROW('Sanitation Data'!D1)))</f>
        <v/>
      </c>
      <c r="CO7" s="269" t="str">
        <f ca="true">+IF(OFFSET('Sanitation Data'!$D$32,0,10*ROW('Sanitation Data'!D1))="","",OFFSET('Sanitation Data'!$D$32,0,10*ROW('Sanitation Data'!D1)))</f>
        <v/>
      </c>
      <c r="CP7" s="269" t="str">
        <f ca="true">+IF(OFFSET('Sanitation Data'!$E$28,0,10*ROW('Sanitation Data'!E1))="","",OFFSET('Sanitation Data'!$E$28,0,10*ROW('Sanitation Data'!E1)))</f>
        <v/>
      </c>
      <c r="CQ7" s="269" t="str">
        <f ca="true">+IF(OFFSET('Sanitation Data'!$E$29,0,10*ROW('Sanitation Data'!E1))="","",OFFSET('Sanitation Data'!$E$29,0,10*ROW('Sanitation Data'!E1)))</f>
        <v/>
      </c>
      <c r="CR7" s="269" t="str">
        <f ca="true">+IF(OFFSET('Sanitation Data'!$E$30,0,10*ROW('Sanitation Data'!E1))="","",OFFSET('Sanitation Data'!$E$30,0,10*ROW('Sanitation Data'!E1)))</f>
        <v/>
      </c>
      <c r="CS7" s="269" t="str">
        <f ca="true">+IF(OFFSET('Sanitation Data'!$E$31,0,10*ROW('Sanitation Data'!E1))="","",OFFSET('Sanitation Data'!$E$31,0,10*ROW('Sanitation Data'!E1)))</f>
        <v/>
      </c>
      <c r="CT7" s="269" t="str">
        <f ca="true">+IF(OFFSET('Sanitation Data'!$E$32,0,10*ROW('Sanitation Data'!E1))="","",OFFSET('Sanitation Data'!$E$32,0,10*ROW('Sanitation Data'!E1)))</f>
        <v/>
      </c>
      <c r="CU7" s="269" t="str">
        <f ca="true">+IF(OFFSET('Sanitation Data'!$F$28,0,10*ROW('Sanitation Data'!F1))="","",OFFSET('Sanitation Data'!$F$28,0,10*ROW('Sanitation Data'!F1)))</f>
        <v/>
      </c>
      <c r="CV7" s="269" t="str">
        <f ca="true">+IF(OFFSET('Sanitation Data'!$F$29,0,10*ROW('Sanitation Data'!F1))="","",OFFSET('Sanitation Data'!$F$29,0,10*ROW('Sanitation Data'!F1)))</f>
        <v/>
      </c>
      <c r="CW7" s="269" t="str">
        <f ca="true">+IF(OFFSET('Sanitation Data'!$F$30,0,10*ROW('Sanitation Data'!F1))="","",OFFSET('Sanitation Data'!$F$30,0,10*ROW('Sanitation Data'!F1)))</f>
        <v/>
      </c>
      <c r="CX7" s="269" t="str">
        <f ca="true">+IF(OFFSET('Sanitation Data'!$F$31,0,10*ROW('Sanitation Data'!F1))="","",OFFSET('Sanitation Data'!$F$31,0,10*ROW('Sanitation Data'!F1)))</f>
        <v/>
      </c>
      <c r="CY7" s="269" t="str">
        <f ca="true">+IF(OFFSET('Sanitation Data'!$F$32,0,10*ROW('Sanitation Data'!F1))="","",OFFSET('Sanitation Data'!$F$32,0,10*ROW('Sanitation Data'!F1)))</f>
        <v/>
      </c>
      <c r="CZ7" s="269" t="str">
        <f ca="true">+IF(OFFSET('Sanitation Data'!$G$28,0,10*ROW('Sanitation Data'!G1))="","",OFFSET('Sanitation Data'!$G$28,0,10*ROW('Sanitation Data'!G1)))</f>
        <v/>
      </c>
      <c r="DA7" s="269" t="str">
        <f ca="true">+IF(OFFSET('Sanitation Data'!$G$29,0,10*ROW('Sanitation Data'!G1))="","",OFFSET('Sanitation Data'!$G$29,0,10*ROW('Sanitation Data'!G1)))</f>
        <v/>
      </c>
      <c r="DB7" s="269" t="str">
        <f ca="true">+IF(OFFSET('Sanitation Data'!$G$30,0,10*ROW('Sanitation Data'!G1))="","",OFFSET('Sanitation Data'!$G$30,0,10*ROW('Sanitation Data'!G1)))</f>
        <v/>
      </c>
      <c r="DC7" s="269" t="str">
        <f ca="true">+IF(OFFSET('Sanitation Data'!$G$31,0,10*ROW('Sanitation Data'!G1))="","",OFFSET('Sanitation Data'!$G$31,0,10*ROW('Sanitation Data'!G1)))</f>
        <v/>
      </c>
      <c r="DD7" s="269" t="str">
        <f ca="true">+IF(OFFSET('Sanitation Data'!$G$32,0,10*ROW('Sanitation Data'!G1))="","",OFFSET('Sanitation Data'!$G$32,0,10*ROW('Sanitation Data'!G1)))</f>
        <v/>
      </c>
      <c r="DE7" s="269" t="str">
        <f ca="true">+IF(OFFSET('Sanitation Data'!$H$28,0,10*ROW('Sanitation Data'!H1))="","",OFFSET('Sanitation Data'!$H$28,0,10*ROW('Sanitation Data'!H1)))</f>
        <v/>
      </c>
      <c r="DF7" s="269" t="str">
        <f ca="true">+IF(OFFSET('Sanitation Data'!$H$29,0,10*ROW('Sanitation Data'!H1))="","",OFFSET('Sanitation Data'!$H$29,0,10*ROW('Sanitation Data'!H1)))</f>
        <v/>
      </c>
      <c r="DG7" s="269" t="str">
        <f ca="true">+IF(OFFSET('Sanitation Data'!$H$30,0,10*ROW('Sanitation Data'!H1))="","",OFFSET('Sanitation Data'!$H$30,0,10*ROW('Sanitation Data'!H1)))</f>
        <v/>
      </c>
      <c r="DH7" s="269" t="str">
        <f ca="true">+IF(OFFSET('Sanitation Data'!$H$31,0,10*ROW('Sanitation Data'!H1))="","",OFFSET('Sanitation Data'!$H$31,0,10*ROW('Sanitation Data'!H1)))</f>
        <v/>
      </c>
      <c r="DI7" s="269" t="str">
        <f ca="true">+IF(OFFSET('Sanitation Data'!$H$32,0,10*ROW('Sanitation Data'!H1))="","",OFFSET('Sanitation Data'!$H$32,0,10*ROW('Sanitation Data'!H1)))</f>
        <v/>
      </c>
      <c r="DJ7" s="269" t="str">
        <f ca="true">+IF(OFFSET('Sanitation Data'!$I$28,0,10*ROW('Sanitation Data'!I1))="","",OFFSET('Sanitation Data'!$I$28,0,10*ROW('Sanitation Data'!I1)))</f>
        <v/>
      </c>
      <c r="DK7" s="269" t="str">
        <f ca="true">+IF(OFFSET('Sanitation Data'!$I$29,0,10*ROW('Sanitation Data'!I1))="","",OFFSET('Sanitation Data'!$I$29,0,10*ROW('Sanitation Data'!I1)))</f>
        <v/>
      </c>
      <c r="DL7" s="269" t="str">
        <f ca="true">+IF(OFFSET('Sanitation Data'!$I$30,0,10*ROW('Sanitation Data'!I1))="","",OFFSET('Sanitation Data'!$I$30,0,10*ROW('Sanitation Data'!I1)))</f>
        <v/>
      </c>
      <c r="DM7" s="269" t="str">
        <f ca="true">+IF(OFFSET('Sanitation Data'!$I$31,0,10*ROW('Sanitation Data'!I1))="","",OFFSET('Sanitation Data'!$I$31,0,10*ROW('Sanitation Data'!I1)))</f>
        <v/>
      </c>
      <c r="DN7" s="269" t="str">
        <f ca="true">+IF(OFFSET('Sanitation Data'!$I$32,0,10*ROW('Sanitation Data'!I1))="","",OFFSET('Sanitation Data'!$I$32,0,10*ROW('Sanitation Data'!I1)))</f>
        <v/>
      </c>
      <c r="DO7" s="269" t="str">
        <f ca="true">+IF(OFFSET('Hygiene Data'!$D$11,0,10*ROW('Hygiene Data'!D1))="","",OFFSET('Hygiene Data'!$D$11,0,10*ROW('Hygiene Data'!D1)))</f>
        <v/>
      </c>
      <c r="DP7" s="269" t="str">
        <f ca="true">+IF(OFFSET('Hygiene Data'!$D$12,0,10*ROW('Hygiene Data'!D1))="","",OFFSET('Hygiene Data'!$D$12,0,10*ROW('Hygiene Data'!D1)))</f>
        <v/>
      </c>
      <c r="DQ7" s="269" t="str">
        <f ca="true">+IF(OFFSET('Hygiene Data'!$D$13,0,10*ROW('Hygiene Data'!D1))="","",OFFSET('Hygiene Data'!$D$13,0,10*ROW('Hygiene Data'!D1)))</f>
        <v/>
      </c>
      <c r="DR7" s="269" t="str">
        <f ca="true">+IF(OFFSET('Hygiene Data'!$E$11,0,10*ROW('Hygiene Data'!E1))="","",OFFSET('Hygiene Data'!$E$11,0,10*ROW('Hygiene Data'!E1)))</f>
        <v/>
      </c>
      <c r="DS7" s="269" t="str">
        <f ca="true">+IF(OFFSET('Hygiene Data'!$E$12,0,10*ROW('Hygiene Data'!E1))="","",OFFSET('Hygiene Data'!$E$12,0,10*ROW('Hygiene Data'!E1)))</f>
        <v/>
      </c>
      <c r="DT7" s="269" t="str">
        <f ca="true">+IF(OFFSET('Hygiene Data'!$E$13,0,10*ROW('Hygiene Data'!E1))="","",OFFSET('Hygiene Data'!$E$13,0,10*ROW('Hygiene Data'!E1)))</f>
        <v/>
      </c>
      <c r="DU7" s="269" t="str">
        <f ca="true">+IF(OFFSET('Hygiene Data'!$F$11,0,10*ROW('Hygiene Data'!F1))="","",OFFSET('Hygiene Data'!$F$11,0,10*ROW('Hygiene Data'!F1)))</f>
        <v/>
      </c>
      <c r="DV7" s="269" t="str">
        <f ca="true">+IF(OFFSET('Hygiene Data'!$F$12,0,10*ROW('Hygiene Data'!F1))="","",OFFSET('Hygiene Data'!$F$12,0,10*ROW('Hygiene Data'!F1)))</f>
        <v/>
      </c>
      <c r="DW7" s="269" t="str">
        <f ca="true">+IF(OFFSET('Hygiene Data'!$F$13,0,10*ROW('Hygiene Data'!F1))="","",OFFSET('Hygiene Data'!$F$13,0,10*ROW('Hygiene Data'!F1)))</f>
        <v/>
      </c>
      <c r="DX7" s="269" t="str">
        <f ca="true">+IF(OFFSET('Hygiene Data'!$G$11,0,10*ROW('Hygiene Data'!G1))="","",OFFSET('Hygiene Data'!$G$11,0,10*ROW('Hygiene Data'!G1)))</f>
        <v/>
      </c>
      <c r="DY7" s="269" t="str">
        <f ca="true">+IF(OFFSET('Hygiene Data'!$G$12,0,10*ROW('Hygiene Data'!G1))="","",OFFSET('Hygiene Data'!$G$12,0,10*ROW('Hygiene Data'!G1)))</f>
        <v/>
      </c>
      <c r="DZ7" s="269" t="str">
        <f ca="true">+IF(OFFSET('Hygiene Data'!$G$13,0,10*ROW('Hygiene Data'!G1))="","",OFFSET('Hygiene Data'!$G$13,0,10*ROW('Hygiene Data'!G1)))</f>
        <v/>
      </c>
      <c r="EA7" s="269" t="str">
        <f ca="true">+IF(OFFSET('Hygiene Data'!$H$11,0,10*ROW('Hygiene Data'!H1))="","",OFFSET('Hygiene Data'!$H$11,0,10*ROW('Hygiene Data'!H1)))</f>
        <v/>
      </c>
      <c r="EB7" s="269" t="str">
        <f ca="true">+IF(OFFSET('Hygiene Data'!$H$12,0,10*ROW('Hygiene Data'!H1))="","",OFFSET('Hygiene Data'!$H$12,0,10*ROW('Hygiene Data'!H1)))</f>
        <v/>
      </c>
      <c r="EC7" s="269" t="str">
        <f ca="true">+IF(OFFSET('Hygiene Data'!$H$13,0,10*ROW('Hygiene Data'!H1))="","",OFFSET('Hygiene Data'!$H$13,0,10*ROW('Hygiene Data'!H1)))</f>
        <v/>
      </c>
      <c r="ED7" s="269" t="str">
        <f ca="true">+IF(OFFSET('Hygiene Data'!$I$11,0,10*ROW('Hygiene Data'!I1))="","",OFFSET('Hygiene Data'!$I$11,0,10*ROW('Hygiene Data'!I1)))</f>
        <v/>
      </c>
      <c r="EE7" s="269" t="str">
        <f ca="true">+IF(OFFSET('Hygiene Data'!$I$12,0,10*ROW('Hygiene Data'!I1))="","",OFFSET('Hygiene Data'!$I$12,0,10*ROW('Hygiene Data'!I1)))</f>
        <v/>
      </c>
      <c r="EF7" s="269" t="str">
        <f ca="true">+IF(OFFSET('Hygiene Data'!$I$13,0,10*ROW('Hygiene Data'!I1))="","",OFFSET('Hygiene Data'!$I$13,0,10*ROW('Hygiene Data'!I1)))</f>
        <v/>
      </c>
    </row>
    <row xmlns:x14ac="http://schemas.microsoft.com/office/spreadsheetml/2009/9/ac" r="8" x14ac:dyDescent="0.2">
      <c r="A8" s="34" t="str">
        <f ca="true">+IF(OFFSET('Water Data'!$B$2,0,10*ROW('Water Data'!E2))="","",OFFSET('Water Data'!$B$2,0,10*ROW('Water Data'!E2)))</f>
        <v>VUT_2012_EMIS</v>
      </c>
      <c r="B8" s="34" t="str">
        <f ca="true">+IF(OFFSET('Water Data'!$C$2,0,10*ROW('Water Data'!F2))="","",OFFSET('Water Data'!$C$2,0,10*ROW('Water Data'!F2)))</f>
        <v>EMIS</v>
      </c>
      <c r="C8" s="325">
        <f t="shared" ca="true" si="0"/>
        <v>2012</v>
      </c>
      <c r="D8" s="87"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87" t="str">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[136]</v>
      </c>
      <c r="F8" s="87"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87"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87"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87"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87"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87"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87"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87"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87" t="str">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[121]</v>
      </c>
      <c r="O8" s="87"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87"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87" t="str">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[149]</v>
      </c>
      <c r="R8" s="87"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87"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87" t="str">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[173]</v>
      </c>
      <c r="U8" s="87"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88"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88"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88"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88"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88"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88"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88"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88"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88"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88"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88"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88"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88"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88"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88"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88"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88"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88"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88"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88"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88"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88"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88"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88"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88"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88"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88"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88"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88"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88"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89"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89"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89"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89"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89"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89"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89"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89"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89"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89"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89"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89"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89"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89"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89"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89"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89"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89"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69"/>
      <c r="BS8" s="269" t="str">
        <f ca="true">+IF(OFFSET('Water Data'!$D$27,0,10*ROW('Water Data'!D2))="","",OFFSET('Water Data'!$D$27,0,10*ROW('Water Data'!D2)))</f>
        <v/>
      </c>
      <c r="BT8" s="269" t="str">
        <f ca="true">+IF(OFFSET('Water Data'!$D$28,0,10*ROW('Water Data'!D2))="","",OFFSET('Water Data'!$D$28,0,10*ROW('Water Data'!D2)))</f>
        <v>No</v>
      </c>
      <c r="BU8" s="269" t="str">
        <f ca="true">+IF(OFFSET('Water Data'!$D$29,0,10*ROW('Water Data'!D2))="","",OFFSET('Water Data'!$D$29,0,10*ROW('Water Data'!D2)))</f>
        <v/>
      </c>
      <c r="BV8" s="269" t="str">
        <f ca="true">+IF(OFFSET('Water Data'!$E$27,0,10*ROW('Water Data'!E2))="","",OFFSET('Water Data'!$E$27,0,10*ROW('Water Data'!E2)))</f>
        <v/>
      </c>
      <c r="BW8" s="269" t="str">
        <f ca="true">+IF(OFFSET('Water Data'!$E$28,0,10*ROW('Water Data'!E2))="","",OFFSET('Water Data'!$E$28,0,10*ROW('Water Data'!E2)))</f>
        <v/>
      </c>
      <c r="BX8" s="269" t="str">
        <f ca="true">+IF(OFFSET('Water Data'!$E$29,0,10*ROW('Water Data'!E2))="","",OFFSET('Water Data'!$E$29,0,10*ROW('Water Data'!E2)))</f>
        <v/>
      </c>
      <c r="BY8" s="269" t="str">
        <f ca="true">+IF(OFFSET('Water Data'!$F$27,0,10*ROW('Water Data'!F2))="","",OFFSET('Water Data'!$F$27,0,10*ROW('Water Data'!F2)))</f>
        <v/>
      </c>
      <c r="BZ8" s="269" t="str">
        <f ca="true">+IF(OFFSET('Water Data'!$F$28,0,10*ROW('Water Data'!F2))="","",OFFSET('Water Data'!$F$28,0,10*ROW('Water Data'!F2)))</f>
        <v/>
      </c>
      <c r="CA8" s="269" t="str">
        <f ca="true">+IF(OFFSET('Water Data'!$F$29,0,10*ROW('Water Data'!F2))="","",OFFSET('Water Data'!$F$29,0,10*ROW('Water Data'!F2)))</f>
        <v/>
      </c>
      <c r="CB8" s="269" t="str">
        <f ca="true">+IF(OFFSET('Water Data'!$G$27,0,10*ROW('Water Data'!G2))="","",OFFSET('Water Data'!$G$27,0,10*ROW('Water Data'!G2)))</f>
        <v/>
      </c>
      <c r="CC8" s="269" t="str">
        <f ca="true">+IF(OFFSET('Water Data'!$G$28,0,10*ROW('Water Data'!G2))="","",OFFSET('Water Data'!$G$28,0,10*ROW('Water Data'!G2)))</f>
        <v>No</v>
      </c>
      <c r="CD8" s="269" t="str">
        <f ca="true">+IF(OFFSET('Water Data'!$G$29,0,10*ROW('Water Data'!G2))="","",OFFSET('Water Data'!$G$29,0,10*ROW('Water Data'!G2)))</f>
        <v/>
      </c>
      <c r="CE8" s="269" t="str">
        <f ca="true">+IF(OFFSET('Water Data'!$H$27,0,10*ROW('Water Data'!H2))="","",OFFSET('Water Data'!$H$27,0,10*ROW('Water Data'!H2)))</f>
        <v/>
      </c>
      <c r="CF8" s="269" t="str">
        <f ca="true">+IF(OFFSET('Water Data'!$H$28,0,10*ROW('Water Data'!H2))="","",OFFSET('Water Data'!$H$28,0,10*ROW('Water Data'!H2)))</f>
        <v>No</v>
      </c>
      <c r="CG8" s="269" t="str">
        <f ca="true">+IF(OFFSET('Water Data'!$H$29,0,10*ROW('Water Data'!H2))="","",OFFSET('Water Data'!$H$29,0,10*ROW('Water Data'!H2)))</f>
        <v/>
      </c>
      <c r="CH8" s="269" t="str">
        <f ca="true">+IF(OFFSET('Water Data'!$I$27,0,10*ROW('Water Data'!I2))="","",OFFSET('Water Data'!$I$27,0,10*ROW('Water Data'!I2)))</f>
        <v/>
      </c>
      <c r="CI8" s="269" t="str">
        <f ca="true">+IF(OFFSET('Water Data'!$I$28,0,10*ROW('Water Data'!I2))="","",OFFSET('Water Data'!$I$28,0,10*ROW('Water Data'!I2)))</f>
        <v>No</v>
      </c>
      <c r="CJ8" s="269" t="str">
        <f ca="true">+IF(OFFSET('Water Data'!$I$29,0,10*ROW('Water Data'!I2))="","",OFFSET('Water Data'!$I$29,0,10*ROW('Water Data'!I2)))</f>
        <v/>
      </c>
      <c r="CK8" s="269" t="str">
        <f ca="true">+IF(OFFSET('Sanitation Data'!$D$28,0,10*ROW('Sanitation Data'!D2))="","",OFFSET('Sanitation Data'!$D$28,0,10*ROW('Sanitation Data'!D2)))</f>
        <v/>
      </c>
      <c r="CL8" s="269" t="str">
        <f ca="true">+IF(OFFSET('Sanitation Data'!$D$29,0,10*ROW('Sanitation Data'!D2))="","",OFFSET('Sanitation Data'!$D$29,0,10*ROW('Sanitation Data'!D2)))</f>
        <v/>
      </c>
      <c r="CM8" s="269" t="str">
        <f ca="true">+IF(OFFSET('Sanitation Data'!$D$30,0,10*ROW('Sanitation Data'!D2))="","",OFFSET('Sanitation Data'!$D$30,0,10*ROW('Sanitation Data'!D2)))</f>
        <v/>
      </c>
      <c r="CN8" s="269" t="str">
        <f ca="true">+IF(OFFSET('Sanitation Data'!$D$31,0,10*ROW('Sanitation Data'!D2))="","",OFFSET('Sanitation Data'!$D$31,0,10*ROW('Sanitation Data'!D2)))</f>
        <v/>
      </c>
      <c r="CO8" s="269" t="str">
        <f ca="true">+IF(OFFSET('Sanitation Data'!$D$32,0,10*ROW('Sanitation Data'!D2))="","",OFFSET('Sanitation Data'!$D$32,0,10*ROW('Sanitation Data'!D2)))</f>
        <v/>
      </c>
      <c r="CP8" s="269" t="str">
        <f ca="true">+IF(OFFSET('Sanitation Data'!$E$28,0,10*ROW('Sanitation Data'!E2))="","",OFFSET('Sanitation Data'!$E$28,0,10*ROW('Sanitation Data'!E2)))</f>
        <v/>
      </c>
      <c r="CQ8" s="269" t="str">
        <f ca="true">+IF(OFFSET('Sanitation Data'!$E$29,0,10*ROW('Sanitation Data'!E2))="","",OFFSET('Sanitation Data'!$E$29,0,10*ROW('Sanitation Data'!E2)))</f>
        <v/>
      </c>
      <c r="CR8" s="269" t="str">
        <f ca="true">+IF(OFFSET('Sanitation Data'!$E$30,0,10*ROW('Sanitation Data'!E2))="","",OFFSET('Sanitation Data'!$E$30,0,10*ROW('Sanitation Data'!E2)))</f>
        <v/>
      </c>
      <c r="CS8" s="269" t="str">
        <f ca="true">+IF(OFFSET('Sanitation Data'!$E$31,0,10*ROW('Sanitation Data'!E2))="","",OFFSET('Sanitation Data'!$E$31,0,10*ROW('Sanitation Data'!E2)))</f>
        <v/>
      </c>
      <c r="CT8" s="269" t="str">
        <f ca="true">+IF(OFFSET('Sanitation Data'!$E$32,0,10*ROW('Sanitation Data'!E2))="","",OFFSET('Sanitation Data'!$E$32,0,10*ROW('Sanitation Data'!E2)))</f>
        <v/>
      </c>
      <c r="CU8" s="269" t="str">
        <f ca="true">+IF(OFFSET('Sanitation Data'!$F$28,0,10*ROW('Sanitation Data'!F2))="","",OFFSET('Sanitation Data'!$F$28,0,10*ROW('Sanitation Data'!F2)))</f>
        <v/>
      </c>
      <c r="CV8" s="269" t="str">
        <f ca="true">+IF(OFFSET('Sanitation Data'!$F$29,0,10*ROW('Sanitation Data'!F2))="","",OFFSET('Sanitation Data'!$F$29,0,10*ROW('Sanitation Data'!F2)))</f>
        <v/>
      </c>
      <c r="CW8" s="269" t="str">
        <f ca="true">+IF(OFFSET('Sanitation Data'!$F$30,0,10*ROW('Sanitation Data'!F2))="","",OFFSET('Sanitation Data'!$F$30,0,10*ROW('Sanitation Data'!F2)))</f>
        <v/>
      </c>
      <c r="CX8" s="269" t="str">
        <f ca="true">+IF(OFFSET('Sanitation Data'!$F$31,0,10*ROW('Sanitation Data'!F2))="","",OFFSET('Sanitation Data'!$F$31,0,10*ROW('Sanitation Data'!F2)))</f>
        <v/>
      </c>
      <c r="CY8" s="269" t="str">
        <f ca="true">+IF(OFFSET('Sanitation Data'!$F$32,0,10*ROW('Sanitation Data'!F2))="","",OFFSET('Sanitation Data'!$F$32,0,10*ROW('Sanitation Data'!F2)))</f>
        <v/>
      </c>
      <c r="CZ8" s="269" t="str">
        <f ca="true">+IF(OFFSET('Sanitation Data'!$G$28,0,10*ROW('Sanitation Data'!G2))="","",OFFSET('Sanitation Data'!$G$28,0,10*ROW('Sanitation Data'!G2)))</f>
        <v/>
      </c>
      <c r="DA8" s="269" t="str">
        <f ca="true">+IF(OFFSET('Sanitation Data'!$G$29,0,10*ROW('Sanitation Data'!G2))="","",OFFSET('Sanitation Data'!$G$29,0,10*ROW('Sanitation Data'!G2)))</f>
        <v/>
      </c>
      <c r="DB8" s="269" t="str">
        <f ca="true">+IF(OFFSET('Sanitation Data'!$G$30,0,10*ROW('Sanitation Data'!G2))="","",OFFSET('Sanitation Data'!$G$30,0,10*ROW('Sanitation Data'!G2)))</f>
        <v/>
      </c>
      <c r="DC8" s="269" t="str">
        <f ca="true">+IF(OFFSET('Sanitation Data'!$G$31,0,10*ROW('Sanitation Data'!G2))="","",OFFSET('Sanitation Data'!$G$31,0,10*ROW('Sanitation Data'!G2)))</f>
        <v/>
      </c>
      <c r="DD8" s="269" t="str">
        <f ca="true">+IF(OFFSET('Sanitation Data'!$G$32,0,10*ROW('Sanitation Data'!G2))="","",OFFSET('Sanitation Data'!$G$32,0,10*ROW('Sanitation Data'!G2)))</f>
        <v/>
      </c>
      <c r="DE8" s="269" t="str">
        <f ca="true">+IF(OFFSET('Sanitation Data'!$H$28,0,10*ROW('Sanitation Data'!H2))="","",OFFSET('Sanitation Data'!$H$28,0,10*ROW('Sanitation Data'!H2)))</f>
        <v/>
      </c>
      <c r="DF8" s="269" t="str">
        <f ca="true">+IF(OFFSET('Sanitation Data'!$H$29,0,10*ROW('Sanitation Data'!H2))="","",OFFSET('Sanitation Data'!$H$29,0,10*ROW('Sanitation Data'!H2)))</f>
        <v/>
      </c>
      <c r="DG8" s="269" t="str">
        <f ca="true">+IF(OFFSET('Sanitation Data'!$H$30,0,10*ROW('Sanitation Data'!H2))="","",OFFSET('Sanitation Data'!$H$30,0,10*ROW('Sanitation Data'!H2)))</f>
        <v/>
      </c>
      <c r="DH8" s="269" t="str">
        <f ca="true">+IF(OFFSET('Sanitation Data'!$H$31,0,10*ROW('Sanitation Data'!H2))="","",OFFSET('Sanitation Data'!$H$31,0,10*ROW('Sanitation Data'!H2)))</f>
        <v/>
      </c>
      <c r="DI8" s="269" t="str">
        <f ca="true">+IF(OFFSET('Sanitation Data'!$H$32,0,10*ROW('Sanitation Data'!H2))="","",OFFSET('Sanitation Data'!$H$32,0,10*ROW('Sanitation Data'!H2)))</f>
        <v/>
      </c>
      <c r="DJ8" s="269" t="str">
        <f ca="true">+IF(OFFSET('Sanitation Data'!$I$28,0,10*ROW('Sanitation Data'!I2))="","",OFFSET('Sanitation Data'!$I$28,0,10*ROW('Sanitation Data'!I2)))</f>
        <v/>
      </c>
      <c r="DK8" s="269" t="str">
        <f ca="true">+IF(OFFSET('Sanitation Data'!$I$29,0,10*ROW('Sanitation Data'!I2))="","",OFFSET('Sanitation Data'!$I$29,0,10*ROW('Sanitation Data'!I2)))</f>
        <v/>
      </c>
      <c r="DL8" s="269" t="str">
        <f ca="true">+IF(OFFSET('Sanitation Data'!$I$30,0,10*ROW('Sanitation Data'!I2))="","",OFFSET('Sanitation Data'!$I$30,0,10*ROW('Sanitation Data'!I2)))</f>
        <v/>
      </c>
      <c r="DM8" s="269" t="str">
        <f ca="true">+IF(OFFSET('Sanitation Data'!$I$31,0,10*ROW('Sanitation Data'!I2))="","",OFFSET('Sanitation Data'!$I$31,0,10*ROW('Sanitation Data'!I2)))</f>
        <v/>
      </c>
      <c r="DN8" s="269" t="str">
        <f ca="true">+IF(OFFSET('Sanitation Data'!$I$32,0,10*ROW('Sanitation Data'!I2))="","",OFFSET('Sanitation Data'!$I$32,0,10*ROW('Sanitation Data'!I2)))</f>
        <v/>
      </c>
      <c r="DO8" s="269" t="str">
        <f ca="true">+IF(OFFSET('Hygiene Data'!$D$11,0,10*ROW('Hygiene Data'!D2))="","",OFFSET('Hygiene Data'!$D$11,0,10*ROW('Hygiene Data'!D2)))</f>
        <v/>
      </c>
      <c r="DP8" s="269" t="str">
        <f ca="true">+IF(OFFSET('Hygiene Data'!$D$12,0,10*ROW('Hygiene Data'!D2))="","",OFFSET('Hygiene Data'!$D$12,0,10*ROW('Hygiene Data'!D2)))</f>
        <v/>
      </c>
      <c r="DQ8" s="269" t="str">
        <f ca="true">+IF(OFFSET('Hygiene Data'!$D$13,0,10*ROW('Hygiene Data'!D2))="","",OFFSET('Hygiene Data'!$D$13,0,10*ROW('Hygiene Data'!D2)))</f>
        <v/>
      </c>
      <c r="DR8" s="269" t="str">
        <f ca="true">+IF(OFFSET('Hygiene Data'!$E$11,0,10*ROW('Hygiene Data'!E2))="","",OFFSET('Hygiene Data'!$E$11,0,10*ROW('Hygiene Data'!E2)))</f>
        <v/>
      </c>
      <c r="DS8" s="269" t="str">
        <f ca="true">+IF(OFFSET('Hygiene Data'!$E$12,0,10*ROW('Hygiene Data'!E2))="","",OFFSET('Hygiene Data'!$E$12,0,10*ROW('Hygiene Data'!E2)))</f>
        <v/>
      </c>
      <c r="DT8" s="269" t="str">
        <f ca="true">+IF(OFFSET('Hygiene Data'!$E$13,0,10*ROW('Hygiene Data'!E2))="","",OFFSET('Hygiene Data'!$E$13,0,10*ROW('Hygiene Data'!E2)))</f>
        <v/>
      </c>
      <c r="DU8" s="269" t="str">
        <f ca="true">+IF(OFFSET('Hygiene Data'!$F$11,0,10*ROW('Hygiene Data'!F2))="","",OFFSET('Hygiene Data'!$F$11,0,10*ROW('Hygiene Data'!F2)))</f>
        <v/>
      </c>
      <c r="DV8" s="269" t="str">
        <f ca="true">+IF(OFFSET('Hygiene Data'!$F$12,0,10*ROW('Hygiene Data'!F2))="","",OFFSET('Hygiene Data'!$F$12,0,10*ROW('Hygiene Data'!F2)))</f>
        <v/>
      </c>
      <c r="DW8" s="269" t="str">
        <f ca="true">+IF(OFFSET('Hygiene Data'!$F$13,0,10*ROW('Hygiene Data'!F2))="","",OFFSET('Hygiene Data'!$F$13,0,10*ROW('Hygiene Data'!F2)))</f>
        <v/>
      </c>
      <c r="DX8" s="269" t="str">
        <f ca="true">+IF(OFFSET('Hygiene Data'!$G$11,0,10*ROW('Hygiene Data'!G2))="","",OFFSET('Hygiene Data'!$G$11,0,10*ROW('Hygiene Data'!G2)))</f>
        <v/>
      </c>
      <c r="DY8" s="269" t="str">
        <f ca="true">+IF(OFFSET('Hygiene Data'!$G$12,0,10*ROW('Hygiene Data'!G2))="","",OFFSET('Hygiene Data'!$G$12,0,10*ROW('Hygiene Data'!G2)))</f>
        <v/>
      </c>
      <c r="DZ8" s="269" t="str">
        <f ca="true">+IF(OFFSET('Hygiene Data'!$G$13,0,10*ROW('Hygiene Data'!G2))="","",OFFSET('Hygiene Data'!$G$13,0,10*ROW('Hygiene Data'!G2)))</f>
        <v/>
      </c>
      <c r="EA8" s="269" t="str">
        <f ca="true">+IF(OFFSET('Hygiene Data'!$H$11,0,10*ROW('Hygiene Data'!H2))="","",OFFSET('Hygiene Data'!$H$11,0,10*ROW('Hygiene Data'!H2)))</f>
        <v/>
      </c>
      <c r="EB8" s="269" t="str">
        <f ca="true">+IF(OFFSET('Hygiene Data'!$H$12,0,10*ROW('Hygiene Data'!H2))="","",OFFSET('Hygiene Data'!$H$12,0,10*ROW('Hygiene Data'!H2)))</f>
        <v/>
      </c>
      <c r="EC8" s="269" t="str">
        <f ca="true">+IF(OFFSET('Hygiene Data'!$H$13,0,10*ROW('Hygiene Data'!H2))="","",OFFSET('Hygiene Data'!$H$13,0,10*ROW('Hygiene Data'!H2)))</f>
        <v/>
      </c>
      <c r="ED8" s="269" t="str">
        <f ca="true">+IF(OFFSET('Hygiene Data'!$I$11,0,10*ROW('Hygiene Data'!I2))="","",OFFSET('Hygiene Data'!$I$11,0,10*ROW('Hygiene Data'!I2)))</f>
        <v/>
      </c>
      <c r="EE8" s="269" t="str">
        <f ca="true">+IF(OFFSET('Hygiene Data'!$I$12,0,10*ROW('Hygiene Data'!I2))="","",OFFSET('Hygiene Data'!$I$12,0,10*ROW('Hygiene Data'!I2)))</f>
        <v/>
      </c>
      <c r="EF8" s="269" t="str">
        <f ca="true">+IF(OFFSET('Hygiene Data'!$I$13,0,10*ROW('Hygiene Data'!I2))="","",OFFSET('Hygiene Data'!$I$13,0,10*ROW('Hygiene Data'!I2)))</f>
        <v/>
      </c>
    </row>
    <row xmlns:x14ac="http://schemas.microsoft.com/office/spreadsheetml/2009/9/ac" r="9" x14ac:dyDescent="0.2">
      <c r="A9" s="34" t="str">
        <f ca="true">+IF(OFFSET('Water Data'!$B$2,0,10*ROW('Water Data'!E3))="","",OFFSET('Water Data'!$B$2,0,10*ROW('Water Data'!E3)))</f>
        <v>VUT_2013_EMIS</v>
      </c>
      <c r="B9" s="34" t="str">
        <f ca="true">+IF(OFFSET('Water Data'!$C$2,0,10*ROW('Water Data'!F3))="","",OFFSET('Water Data'!$C$2,0,10*ROW('Water Data'!F3)))</f>
        <v>EMIS</v>
      </c>
      <c r="C9" s="325">
        <f t="shared" ca="true" si="0"/>
        <v>2013</v>
      </c>
      <c r="D9" s="87"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87" t="str">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[42]</v>
      </c>
      <c r="F9" s="87"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87"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87"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87"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87"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87"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87"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87"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87" t="str">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[36]</v>
      </c>
      <c r="O9" s="87"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87"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87" t="str">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[50]</v>
      </c>
      <c r="R9" s="87"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87"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87" t="str">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[44]</v>
      </c>
      <c r="U9" s="87"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88"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88"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88"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88"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88"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88"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88"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88"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88"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88"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88"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88"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88"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88"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88"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88"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88"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88"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88"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88"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88"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88"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88"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88"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88"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88"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88"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88"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88"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88"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89"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89"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89"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89"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89"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89"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89"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89"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89"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89"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89"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89"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89"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89"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89"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89"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89"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89"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69"/>
      <c r="BS9" s="269" t="str">
        <f ca="true">+IF(OFFSET('Water Data'!$D$27,0,10*ROW('Water Data'!D3))="","",OFFSET('Water Data'!$D$27,0,10*ROW('Water Data'!D3)))</f>
        <v/>
      </c>
      <c r="BT9" s="269" t="str">
        <f ca="true">+IF(OFFSET('Water Data'!$D$28,0,10*ROW('Water Data'!D3))="","",OFFSET('Water Data'!$D$28,0,10*ROW('Water Data'!D3)))</f>
        <v>No</v>
      </c>
      <c r="BU9" s="269" t="str">
        <f ca="true">+IF(OFFSET('Water Data'!$D$29,0,10*ROW('Water Data'!D3))="","",OFFSET('Water Data'!$D$29,0,10*ROW('Water Data'!D3)))</f>
        <v/>
      </c>
      <c r="BV9" s="269" t="str">
        <f ca="true">+IF(OFFSET('Water Data'!$E$27,0,10*ROW('Water Data'!E3))="","",OFFSET('Water Data'!$E$27,0,10*ROW('Water Data'!E3)))</f>
        <v/>
      </c>
      <c r="BW9" s="269" t="str">
        <f ca="true">+IF(OFFSET('Water Data'!$E$28,0,10*ROW('Water Data'!E3))="","",OFFSET('Water Data'!$E$28,0,10*ROW('Water Data'!E3)))</f>
        <v/>
      </c>
      <c r="BX9" s="269" t="str">
        <f ca="true">+IF(OFFSET('Water Data'!$E$29,0,10*ROW('Water Data'!E3))="","",OFFSET('Water Data'!$E$29,0,10*ROW('Water Data'!E3)))</f>
        <v/>
      </c>
      <c r="BY9" s="269" t="str">
        <f ca="true">+IF(OFFSET('Water Data'!$F$27,0,10*ROW('Water Data'!F3))="","",OFFSET('Water Data'!$F$27,0,10*ROW('Water Data'!F3)))</f>
        <v/>
      </c>
      <c r="BZ9" s="269" t="str">
        <f ca="true">+IF(OFFSET('Water Data'!$F$28,0,10*ROW('Water Data'!F3))="","",OFFSET('Water Data'!$F$28,0,10*ROW('Water Data'!F3)))</f>
        <v/>
      </c>
      <c r="CA9" s="269" t="str">
        <f ca="true">+IF(OFFSET('Water Data'!$F$29,0,10*ROW('Water Data'!F3))="","",OFFSET('Water Data'!$F$29,0,10*ROW('Water Data'!F3)))</f>
        <v/>
      </c>
      <c r="CB9" s="269" t="str">
        <f ca="true">+IF(OFFSET('Water Data'!$G$27,0,10*ROW('Water Data'!G3))="","",OFFSET('Water Data'!$G$27,0,10*ROW('Water Data'!G3)))</f>
        <v/>
      </c>
      <c r="CC9" s="269" t="str">
        <f ca="true">+IF(OFFSET('Water Data'!$G$28,0,10*ROW('Water Data'!G3))="","",OFFSET('Water Data'!$G$28,0,10*ROW('Water Data'!G3)))</f>
        <v>No</v>
      </c>
      <c r="CD9" s="269" t="str">
        <f ca="true">+IF(OFFSET('Water Data'!$G$29,0,10*ROW('Water Data'!G3))="","",OFFSET('Water Data'!$G$29,0,10*ROW('Water Data'!G3)))</f>
        <v/>
      </c>
      <c r="CE9" s="269" t="str">
        <f ca="true">+IF(OFFSET('Water Data'!$H$27,0,10*ROW('Water Data'!H3))="","",OFFSET('Water Data'!$H$27,0,10*ROW('Water Data'!H3)))</f>
        <v/>
      </c>
      <c r="CF9" s="269" t="str">
        <f ca="true">+IF(OFFSET('Water Data'!$H$28,0,10*ROW('Water Data'!H3))="","",OFFSET('Water Data'!$H$28,0,10*ROW('Water Data'!H3)))</f>
        <v>No</v>
      </c>
      <c r="CG9" s="269" t="str">
        <f ca="true">+IF(OFFSET('Water Data'!$H$29,0,10*ROW('Water Data'!H3))="","",OFFSET('Water Data'!$H$29,0,10*ROW('Water Data'!H3)))</f>
        <v/>
      </c>
      <c r="CH9" s="269" t="str">
        <f ca="true">+IF(OFFSET('Water Data'!$I$27,0,10*ROW('Water Data'!I3))="","",OFFSET('Water Data'!$I$27,0,10*ROW('Water Data'!I3)))</f>
        <v/>
      </c>
      <c r="CI9" s="269" t="str">
        <f ca="true">+IF(OFFSET('Water Data'!$I$28,0,10*ROW('Water Data'!I3))="","",OFFSET('Water Data'!$I$28,0,10*ROW('Water Data'!I3)))</f>
        <v>No</v>
      </c>
      <c r="CJ9" s="269" t="str">
        <f ca="true">+IF(OFFSET('Water Data'!$I$29,0,10*ROW('Water Data'!I3))="","",OFFSET('Water Data'!$I$29,0,10*ROW('Water Data'!I3)))</f>
        <v/>
      </c>
      <c r="CK9" s="269" t="str">
        <f ca="true">+IF(OFFSET('Sanitation Data'!$D$28,0,10*ROW('Sanitation Data'!D3))="","",OFFSET('Sanitation Data'!$D$28,0,10*ROW('Sanitation Data'!D3)))</f>
        <v/>
      </c>
      <c r="CL9" s="269" t="str">
        <f ca="true">+IF(OFFSET('Sanitation Data'!$D$29,0,10*ROW('Sanitation Data'!D3))="","",OFFSET('Sanitation Data'!$D$29,0,10*ROW('Sanitation Data'!D3)))</f>
        <v/>
      </c>
      <c r="CM9" s="269" t="str">
        <f ca="true">+IF(OFFSET('Sanitation Data'!$D$30,0,10*ROW('Sanitation Data'!D3))="","",OFFSET('Sanitation Data'!$D$30,0,10*ROW('Sanitation Data'!D3)))</f>
        <v/>
      </c>
      <c r="CN9" s="269" t="str">
        <f ca="true">+IF(OFFSET('Sanitation Data'!$D$31,0,10*ROW('Sanitation Data'!D3))="","",OFFSET('Sanitation Data'!$D$31,0,10*ROW('Sanitation Data'!D3)))</f>
        <v/>
      </c>
      <c r="CO9" s="269" t="str">
        <f ca="true">+IF(OFFSET('Sanitation Data'!$D$32,0,10*ROW('Sanitation Data'!D3))="","",OFFSET('Sanitation Data'!$D$32,0,10*ROW('Sanitation Data'!D3)))</f>
        <v/>
      </c>
      <c r="CP9" s="269" t="str">
        <f ca="true">+IF(OFFSET('Sanitation Data'!$E$28,0,10*ROW('Sanitation Data'!E3))="","",OFFSET('Sanitation Data'!$E$28,0,10*ROW('Sanitation Data'!E3)))</f>
        <v/>
      </c>
      <c r="CQ9" s="269" t="str">
        <f ca="true">+IF(OFFSET('Sanitation Data'!$E$29,0,10*ROW('Sanitation Data'!E3))="","",OFFSET('Sanitation Data'!$E$29,0,10*ROW('Sanitation Data'!E3)))</f>
        <v/>
      </c>
      <c r="CR9" s="269" t="str">
        <f ca="true">+IF(OFFSET('Sanitation Data'!$E$30,0,10*ROW('Sanitation Data'!E3))="","",OFFSET('Sanitation Data'!$E$30,0,10*ROW('Sanitation Data'!E3)))</f>
        <v/>
      </c>
      <c r="CS9" s="269" t="str">
        <f ca="true">+IF(OFFSET('Sanitation Data'!$E$31,0,10*ROW('Sanitation Data'!E3))="","",OFFSET('Sanitation Data'!$E$31,0,10*ROW('Sanitation Data'!E3)))</f>
        <v/>
      </c>
      <c r="CT9" s="269" t="str">
        <f ca="true">+IF(OFFSET('Sanitation Data'!$E$32,0,10*ROW('Sanitation Data'!E3))="","",OFFSET('Sanitation Data'!$E$32,0,10*ROW('Sanitation Data'!E3)))</f>
        <v/>
      </c>
      <c r="CU9" s="269" t="str">
        <f ca="true">+IF(OFFSET('Sanitation Data'!$F$28,0,10*ROW('Sanitation Data'!F3))="","",OFFSET('Sanitation Data'!$F$28,0,10*ROW('Sanitation Data'!F3)))</f>
        <v/>
      </c>
      <c r="CV9" s="269" t="str">
        <f ca="true">+IF(OFFSET('Sanitation Data'!$F$29,0,10*ROW('Sanitation Data'!F3))="","",OFFSET('Sanitation Data'!$F$29,0,10*ROW('Sanitation Data'!F3)))</f>
        <v/>
      </c>
      <c r="CW9" s="269" t="str">
        <f ca="true">+IF(OFFSET('Sanitation Data'!$F$30,0,10*ROW('Sanitation Data'!F3))="","",OFFSET('Sanitation Data'!$F$30,0,10*ROW('Sanitation Data'!F3)))</f>
        <v/>
      </c>
      <c r="CX9" s="269" t="str">
        <f ca="true">+IF(OFFSET('Sanitation Data'!$F$31,0,10*ROW('Sanitation Data'!F3))="","",OFFSET('Sanitation Data'!$F$31,0,10*ROW('Sanitation Data'!F3)))</f>
        <v/>
      </c>
      <c r="CY9" s="269" t="str">
        <f ca="true">+IF(OFFSET('Sanitation Data'!$F$32,0,10*ROW('Sanitation Data'!F3))="","",OFFSET('Sanitation Data'!$F$32,0,10*ROW('Sanitation Data'!F3)))</f>
        <v/>
      </c>
      <c r="CZ9" s="269" t="str">
        <f ca="true">+IF(OFFSET('Sanitation Data'!$G$28,0,10*ROW('Sanitation Data'!G3))="","",OFFSET('Sanitation Data'!$G$28,0,10*ROW('Sanitation Data'!G3)))</f>
        <v/>
      </c>
      <c r="DA9" s="269" t="str">
        <f ca="true">+IF(OFFSET('Sanitation Data'!$G$29,0,10*ROW('Sanitation Data'!G3))="","",OFFSET('Sanitation Data'!$G$29,0,10*ROW('Sanitation Data'!G3)))</f>
        <v/>
      </c>
      <c r="DB9" s="269" t="str">
        <f ca="true">+IF(OFFSET('Sanitation Data'!$G$30,0,10*ROW('Sanitation Data'!G3))="","",OFFSET('Sanitation Data'!$G$30,0,10*ROW('Sanitation Data'!G3)))</f>
        <v/>
      </c>
      <c r="DC9" s="269" t="str">
        <f ca="true">+IF(OFFSET('Sanitation Data'!$G$31,0,10*ROW('Sanitation Data'!G3))="","",OFFSET('Sanitation Data'!$G$31,0,10*ROW('Sanitation Data'!G3)))</f>
        <v/>
      </c>
      <c r="DD9" s="269" t="str">
        <f ca="true">+IF(OFFSET('Sanitation Data'!$G$32,0,10*ROW('Sanitation Data'!G3))="","",OFFSET('Sanitation Data'!$G$32,0,10*ROW('Sanitation Data'!G3)))</f>
        <v/>
      </c>
      <c r="DE9" s="269" t="str">
        <f ca="true">+IF(OFFSET('Sanitation Data'!$H$28,0,10*ROW('Sanitation Data'!H3))="","",OFFSET('Sanitation Data'!$H$28,0,10*ROW('Sanitation Data'!H3)))</f>
        <v/>
      </c>
      <c r="DF9" s="269" t="str">
        <f ca="true">+IF(OFFSET('Sanitation Data'!$H$29,0,10*ROW('Sanitation Data'!H3))="","",OFFSET('Sanitation Data'!$H$29,0,10*ROW('Sanitation Data'!H3)))</f>
        <v/>
      </c>
      <c r="DG9" s="269" t="str">
        <f ca="true">+IF(OFFSET('Sanitation Data'!$H$30,0,10*ROW('Sanitation Data'!H3))="","",OFFSET('Sanitation Data'!$H$30,0,10*ROW('Sanitation Data'!H3)))</f>
        <v/>
      </c>
      <c r="DH9" s="269" t="str">
        <f ca="true">+IF(OFFSET('Sanitation Data'!$H$31,0,10*ROW('Sanitation Data'!H3))="","",OFFSET('Sanitation Data'!$H$31,0,10*ROW('Sanitation Data'!H3)))</f>
        <v/>
      </c>
      <c r="DI9" s="269" t="str">
        <f ca="true">+IF(OFFSET('Sanitation Data'!$H$32,0,10*ROW('Sanitation Data'!H3))="","",OFFSET('Sanitation Data'!$H$32,0,10*ROW('Sanitation Data'!H3)))</f>
        <v/>
      </c>
      <c r="DJ9" s="269" t="str">
        <f ca="true">+IF(OFFSET('Sanitation Data'!$I$28,0,10*ROW('Sanitation Data'!I3))="","",OFFSET('Sanitation Data'!$I$28,0,10*ROW('Sanitation Data'!I3)))</f>
        <v/>
      </c>
      <c r="DK9" s="269" t="str">
        <f ca="true">+IF(OFFSET('Sanitation Data'!$I$29,0,10*ROW('Sanitation Data'!I3))="","",OFFSET('Sanitation Data'!$I$29,0,10*ROW('Sanitation Data'!I3)))</f>
        <v/>
      </c>
      <c r="DL9" s="269" t="str">
        <f ca="true">+IF(OFFSET('Sanitation Data'!$I$30,0,10*ROW('Sanitation Data'!I3))="","",OFFSET('Sanitation Data'!$I$30,0,10*ROW('Sanitation Data'!I3)))</f>
        <v/>
      </c>
      <c r="DM9" s="269" t="str">
        <f ca="true">+IF(OFFSET('Sanitation Data'!$I$31,0,10*ROW('Sanitation Data'!I3))="","",OFFSET('Sanitation Data'!$I$31,0,10*ROW('Sanitation Data'!I3)))</f>
        <v/>
      </c>
      <c r="DN9" s="269" t="str">
        <f ca="true">+IF(OFFSET('Sanitation Data'!$I$32,0,10*ROW('Sanitation Data'!I3))="","",OFFSET('Sanitation Data'!$I$32,0,10*ROW('Sanitation Data'!I3)))</f>
        <v/>
      </c>
      <c r="DO9" s="269" t="str">
        <f ca="true">+IF(OFFSET('Hygiene Data'!$D$11,0,10*ROW('Hygiene Data'!D3))="","",OFFSET('Hygiene Data'!$D$11,0,10*ROW('Hygiene Data'!D3)))</f>
        <v/>
      </c>
      <c r="DP9" s="269" t="str">
        <f ca="true">+IF(OFFSET('Hygiene Data'!$D$12,0,10*ROW('Hygiene Data'!D3))="","",OFFSET('Hygiene Data'!$D$12,0,10*ROW('Hygiene Data'!D3)))</f>
        <v/>
      </c>
      <c r="DQ9" s="269" t="str">
        <f ca="true">+IF(OFFSET('Hygiene Data'!$D$13,0,10*ROW('Hygiene Data'!D3))="","",OFFSET('Hygiene Data'!$D$13,0,10*ROW('Hygiene Data'!D3)))</f>
        <v/>
      </c>
      <c r="DR9" s="269" t="str">
        <f ca="true">+IF(OFFSET('Hygiene Data'!$E$11,0,10*ROW('Hygiene Data'!E3))="","",OFFSET('Hygiene Data'!$E$11,0,10*ROW('Hygiene Data'!E3)))</f>
        <v/>
      </c>
      <c r="DS9" s="269" t="str">
        <f ca="true">+IF(OFFSET('Hygiene Data'!$E$12,0,10*ROW('Hygiene Data'!E3))="","",OFFSET('Hygiene Data'!$E$12,0,10*ROW('Hygiene Data'!E3)))</f>
        <v/>
      </c>
      <c r="DT9" s="269" t="str">
        <f ca="true">+IF(OFFSET('Hygiene Data'!$E$13,0,10*ROW('Hygiene Data'!E3))="","",OFFSET('Hygiene Data'!$E$13,0,10*ROW('Hygiene Data'!E3)))</f>
        <v/>
      </c>
      <c r="DU9" s="269" t="str">
        <f ca="true">+IF(OFFSET('Hygiene Data'!$F$11,0,10*ROW('Hygiene Data'!F3))="","",OFFSET('Hygiene Data'!$F$11,0,10*ROW('Hygiene Data'!F3)))</f>
        <v/>
      </c>
      <c r="DV9" s="269" t="str">
        <f ca="true">+IF(OFFSET('Hygiene Data'!$F$12,0,10*ROW('Hygiene Data'!F3))="","",OFFSET('Hygiene Data'!$F$12,0,10*ROW('Hygiene Data'!F3)))</f>
        <v/>
      </c>
      <c r="DW9" s="269" t="str">
        <f ca="true">+IF(OFFSET('Hygiene Data'!$F$13,0,10*ROW('Hygiene Data'!F3))="","",OFFSET('Hygiene Data'!$F$13,0,10*ROW('Hygiene Data'!F3)))</f>
        <v/>
      </c>
      <c r="DX9" s="269" t="str">
        <f ca="true">+IF(OFFSET('Hygiene Data'!$G$11,0,10*ROW('Hygiene Data'!G3))="","",OFFSET('Hygiene Data'!$G$11,0,10*ROW('Hygiene Data'!G3)))</f>
        <v/>
      </c>
      <c r="DY9" s="269" t="str">
        <f ca="true">+IF(OFFSET('Hygiene Data'!$G$12,0,10*ROW('Hygiene Data'!G3))="","",OFFSET('Hygiene Data'!$G$12,0,10*ROW('Hygiene Data'!G3)))</f>
        <v/>
      </c>
      <c r="DZ9" s="269" t="str">
        <f ca="true">+IF(OFFSET('Hygiene Data'!$G$13,0,10*ROW('Hygiene Data'!G3))="","",OFFSET('Hygiene Data'!$G$13,0,10*ROW('Hygiene Data'!G3)))</f>
        <v/>
      </c>
      <c r="EA9" s="269" t="str">
        <f ca="true">+IF(OFFSET('Hygiene Data'!$H$11,0,10*ROW('Hygiene Data'!H3))="","",OFFSET('Hygiene Data'!$H$11,0,10*ROW('Hygiene Data'!H3)))</f>
        <v/>
      </c>
      <c r="EB9" s="269" t="str">
        <f ca="true">+IF(OFFSET('Hygiene Data'!$H$12,0,10*ROW('Hygiene Data'!H3))="","",OFFSET('Hygiene Data'!$H$12,0,10*ROW('Hygiene Data'!H3)))</f>
        <v/>
      </c>
      <c r="EC9" s="269" t="str">
        <f ca="true">+IF(OFFSET('Hygiene Data'!$H$13,0,10*ROW('Hygiene Data'!H3))="","",OFFSET('Hygiene Data'!$H$13,0,10*ROW('Hygiene Data'!H3)))</f>
        <v/>
      </c>
      <c r="ED9" s="269" t="str">
        <f ca="true">+IF(OFFSET('Hygiene Data'!$I$11,0,10*ROW('Hygiene Data'!I3))="","",OFFSET('Hygiene Data'!$I$11,0,10*ROW('Hygiene Data'!I3)))</f>
        <v/>
      </c>
      <c r="EE9" s="269" t="str">
        <f ca="true">+IF(OFFSET('Hygiene Data'!$I$12,0,10*ROW('Hygiene Data'!I3))="","",OFFSET('Hygiene Data'!$I$12,0,10*ROW('Hygiene Data'!I3)))</f>
        <v/>
      </c>
      <c r="EF9" s="269" t="str">
        <f ca="true">+IF(OFFSET('Hygiene Data'!$I$13,0,10*ROW('Hygiene Data'!I3))="","",OFFSET('Hygiene Data'!$I$13,0,10*ROW('Hygiene Data'!I3)))</f>
        <v/>
      </c>
    </row>
    <row xmlns:x14ac="http://schemas.microsoft.com/office/spreadsheetml/2009/9/ac" r="10" x14ac:dyDescent="0.2">
      <c r="A10" s="34" t="str">
        <f ca="true">+IF(OFFSET('Water Data'!$B$2,0,10*ROW('Water Data'!E4))="","",OFFSET('Water Data'!$B$2,0,10*ROW('Water Data'!E4)))</f>
        <v>VUT_2014_EMIS</v>
      </c>
      <c r="B10" s="34" t="str">
        <f ca="true">+IF(OFFSET('Water Data'!$C$2,0,10*ROW('Water Data'!F4))="","",OFFSET('Water Data'!$C$2,0,10*ROW('Water Data'!F4)))</f>
        <v>EMIS</v>
      </c>
      <c r="C10" s="325">
        <f t="shared" ca="true" si="0"/>
        <v>2014</v>
      </c>
      <c r="D10" s="87"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87" t="str">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[41]</v>
      </c>
      <c r="F10" s="87"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87"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87"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87"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87"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87"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87"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87"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87" t="str">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[35]</v>
      </c>
      <c r="O10" s="87"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87"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87" t="str">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[49]</v>
      </c>
      <c r="R10" s="87"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87"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87" t="str">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[42]</v>
      </c>
      <c r="U10" s="87"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88"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88"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88"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88"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88"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88"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88"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88"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88"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88"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88"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88"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88"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88"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88"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88"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88"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88"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88"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88"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88"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88"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88"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88"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88"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88"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88"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88"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88"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88"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89"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89"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89"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89"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89"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89"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89"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89"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89"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89"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89"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89"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89"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89"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89"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89"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89"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89"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69"/>
      <c r="BS10" s="269" t="str">
        <f ca="true">+IF(OFFSET('Water Data'!$D$27,0,10*ROW('Water Data'!D4))="","",OFFSET('Water Data'!$D$27,0,10*ROW('Water Data'!D4)))</f>
        <v/>
      </c>
      <c r="BT10" s="269" t="str">
        <f ca="true">+IF(OFFSET('Water Data'!$D$28,0,10*ROW('Water Data'!D4))="","",OFFSET('Water Data'!$D$28,0,10*ROW('Water Data'!D4)))</f>
        <v>No</v>
      </c>
      <c r="BU10" s="269" t="str">
        <f ca="true">+IF(OFFSET('Water Data'!$D$29,0,10*ROW('Water Data'!D4))="","",OFFSET('Water Data'!$D$29,0,10*ROW('Water Data'!D4)))</f>
        <v/>
      </c>
      <c r="BV10" s="269" t="str">
        <f ca="true">+IF(OFFSET('Water Data'!$E$27,0,10*ROW('Water Data'!E4))="","",OFFSET('Water Data'!$E$27,0,10*ROW('Water Data'!E4)))</f>
        <v/>
      </c>
      <c r="BW10" s="269" t="str">
        <f ca="true">+IF(OFFSET('Water Data'!$E$28,0,10*ROW('Water Data'!E4))="","",OFFSET('Water Data'!$E$28,0,10*ROW('Water Data'!E4)))</f>
        <v/>
      </c>
      <c r="BX10" s="269" t="str">
        <f ca="true">+IF(OFFSET('Water Data'!$E$29,0,10*ROW('Water Data'!E4))="","",OFFSET('Water Data'!$E$29,0,10*ROW('Water Data'!E4)))</f>
        <v/>
      </c>
      <c r="BY10" s="269" t="str">
        <f ca="true">+IF(OFFSET('Water Data'!$F$27,0,10*ROW('Water Data'!F4))="","",OFFSET('Water Data'!$F$27,0,10*ROW('Water Data'!F4)))</f>
        <v/>
      </c>
      <c r="BZ10" s="269" t="str">
        <f ca="true">+IF(OFFSET('Water Data'!$F$28,0,10*ROW('Water Data'!F4))="","",OFFSET('Water Data'!$F$28,0,10*ROW('Water Data'!F4)))</f>
        <v/>
      </c>
      <c r="CA10" s="269" t="str">
        <f ca="true">+IF(OFFSET('Water Data'!$F$29,0,10*ROW('Water Data'!F4))="","",OFFSET('Water Data'!$F$29,0,10*ROW('Water Data'!F4)))</f>
        <v/>
      </c>
      <c r="CB10" s="269" t="str">
        <f ca="true">+IF(OFFSET('Water Data'!$G$27,0,10*ROW('Water Data'!G4))="","",OFFSET('Water Data'!$G$27,0,10*ROW('Water Data'!G4)))</f>
        <v/>
      </c>
      <c r="CC10" s="269" t="str">
        <f ca="true">+IF(OFFSET('Water Data'!$G$28,0,10*ROW('Water Data'!G4))="","",OFFSET('Water Data'!$G$28,0,10*ROW('Water Data'!G4)))</f>
        <v>No</v>
      </c>
      <c r="CD10" s="269" t="str">
        <f ca="true">+IF(OFFSET('Water Data'!$G$29,0,10*ROW('Water Data'!G4))="","",OFFSET('Water Data'!$G$29,0,10*ROW('Water Data'!G4)))</f>
        <v/>
      </c>
      <c r="CE10" s="269" t="str">
        <f ca="true">+IF(OFFSET('Water Data'!$H$27,0,10*ROW('Water Data'!H4))="","",OFFSET('Water Data'!$H$27,0,10*ROW('Water Data'!H4)))</f>
        <v/>
      </c>
      <c r="CF10" s="269" t="str">
        <f ca="true">+IF(OFFSET('Water Data'!$H$28,0,10*ROW('Water Data'!H4))="","",OFFSET('Water Data'!$H$28,0,10*ROW('Water Data'!H4)))</f>
        <v>No</v>
      </c>
      <c r="CG10" s="269" t="str">
        <f ca="true">+IF(OFFSET('Water Data'!$H$29,0,10*ROW('Water Data'!H4))="","",OFFSET('Water Data'!$H$29,0,10*ROW('Water Data'!H4)))</f>
        <v/>
      </c>
      <c r="CH10" s="269" t="str">
        <f ca="true">+IF(OFFSET('Water Data'!$I$27,0,10*ROW('Water Data'!I4))="","",OFFSET('Water Data'!$I$27,0,10*ROW('Water Data'!I4)))</f>
        <v/>
      </c>
      <c r="CI10" s="269" t="str">
        <f ca="true">+IF(OFFSET('Water Data'!$I$28,0,10*ROW('Water Data'!I4))="","",OFFSET('Water Data'!$I$28,0,10*ROW('Water Data'!I4)))</f>
        <v>No</v>
      </c>
      <c r="CJ10" s="269" t="str">
        <f ca="true">+IF(OFFSET('Water Data'!$I$29,0,10*ROW('Water Data'!I4))="","",OFFSET('Water Data'!$I$29,0,10*ROW('Water Data'!I4)))</f>
        <v/>
      </c>
      <c r="CK10" s="269" t="str">
        <f ca="true">+IF(OFFSET('Sanitation Data'!$D$28,0,10*ROW('Sanitation Data'!D4))="","",OFFSET('Sanitation Data'!$D$28,0,10*ROW('Sanitation Data'!D4)))</f>
        <v/>
      </c>
      <c r="CL10" s="269" t="str">
        <f ca="true">+IF(OFFSET('Sanitation Data'!$D$29,0,10*ROW('Sanitation Data'!D4))="","",OFFSET('Sanitation Data'!$D$29,0,10*ROW('Sanitation Data'!D4)))</f>
        <v/>
      </c>
      <c r="CM10" s="269" t="str">
        <f ca="true">+IF(OFFSET('Sanitation Data'!$D$30,0,10*ROW('Sanitation Data'!D4))="","",OFFSET('Sanitation Data'!$D$30,0,10*ROW('Sanitation Data'!D4)))</f>
        <v/>
      </c>
      <c r="CN10" s="269" t="str">
        <f ca="true">+IF(OFFSET('Sanitation Data'!$D$31,0,10*ROW('Sanitation Data'!D4))="","",OFFSET('Sanitation Data'!$D$31,0,10*ROW('Sanitation Data'!D4)))</f>
        <v/>
      </c>
      <c r="CO10" s="269" t="str">
        <f ca="true">+IF(OFFSET('Sanitation Data'!$D$32,0,10*ROW('Sanitation Data'!D4))="","",OFFSET('Sanitation Data'!$D$32,0,10*ROW('Sanitation Data'!D4)))</f>
        <v/>
      </c>
      <c r="CP10" s="269" t="str">
        <f ca="true">+IF(OFFSET('Sanitation Data'!$E$28,0,10*ROW('Sanitation Data'!E4))="","",OFFSET('Sanitation Data'!$E$28,0,10*ROW('Sanitation Data'!E4)))</f>
        <v/>
      </c>
      <c r="CQ10" s="269" t="str">
        <f ca="true">+IF(OFFSET('Sanitation Data'!$E$29,0,10*ROW('Sanitation Data'!E4))="","",OFFSET('Sanitation Data'!$E$29,0,10*ROW('Sanitation Data'!E4)))</f>
        <v/>
      </c>
      <c r="CR10" s="269" t="str">
        <f ca="true">+IF(OFFSET('Sanitation Data'!$E$30,0,10*ROW('Sanitation Data'!E4))="","",OFFSET('Sanitation Data'!$E$30,0,10*ROW('Sanitation Data'!E4)))</f>
        <v/>
      </c>
      <c r="CS10" s="269" t="str">
        <f ca="true">+IF(OFFSET('Sanitation Data'!$E$31,0,10*ROW('Sanitation Data'!E4))="","",OFFSET('Sanitation Data'!$E$31,0,10*ROW('Sanitation Data'!E4)))</f>
        <v/>
      </c>
      <c r="CT10" s="269" t="str">
        <f ca="true">+IF(OFFSET('Sanitation Data'!$E$32,0,10*ROW('Sanitation Data'!E4))="","",OFFSET('Sanitation Data'!$E$32,0,10*ROW('Sanitation Data'!E4)))</f>
        <v/>
      </c>
      <c r="CU10" s="269" t="str">
        <f ca="true">+IF(OFFSET('Sanitation Data'!$F$28,0,10*ROW('Sanitation Data'!F4))="","",OFFSET('Sanitation Data'!$F$28,0,10*ROW('Sanitation Data'!F4)))</f>
        <v/>
      </c>
      <c r="CV10" s="269" t="str">
        <f ca="true">+IF(OFFSET('Sanitation Data'!$F$29,0,10*ROW('Sanitation Data'!F4))="","",OFFSET('Sanitation Data'!$F$29,0,10*ROW('Sanitation Data'!F4)))</f>
        <v/>
      </c>
      <c r="CW10" s="269" t="str">
        <f ca="true">+IF(OFFSET('Sanitation Data'!$F$30,0,10*ROW('Sanitation Data'!F4))="","",OFFSET('Sanitation Data'!$F$30,0,10*ROW('Sanitation Data'!F4)))</f>
        <v/>
      </c>
      <c r="CX10" s="269" t="str">
        <f ca="true">+IF(OFFSET('Sanitation Data'!$F$31,0,10*ROW('Sanitation Data'!F4))="","",OFFSET('Sanitation Data'!$F$31,0,10*ROW('Sanitation Data'!F4)))</f>
        <v/>
      </c>
      <c r="CY10" s="269" t="str">
        <f ca="true">+IF(OFFSET('Sanitation Data'!$F$32,0,10*ROW('Sanitation Data'!F4))="","",OFFSET('Sanitation Data'!$F$32,0,10*ROW('Sanitation Data'!F4)))</f>
        <v/>
      </c>
      <c r="CZ10" s="269" t="str">
        <f ca="true">+IF(OFFSET('Sanitation Data'!$G$28,0,10*ROW('Sanitation Data'!G4))="","",OFFSET('Sanitation Data'!$G$28,0,10*ROW('Sanitation Data'!G4)))</f>
        <v/>
      </c>
      <c r="DA10" s="269" t="str">
        <f ca="true">+IF(OFFSET('Sanitation Data'!$G$29,0,10*ROW('Sanitation Data'!G4))="","",OFFSET('Sanitation Data'!$G$29,0,10*ROW('Sanitation Data'!G4)))</f>
        <v/>
      </c>
      <c r="DB10" s="269" t="str">
        <f ca="true">+IF(OFFSET('Sanitation Data'!$G$30,0,10*ROW('Sanitation Data'!G4))="","",OFFSET('Sanitation Data'!$G$30,0,10*ROW('Sanitation Data'!G4)))</f>
        <v/>
      </c>
      <c r="DC10" s="269" t="str">
        <f ca="true">+IF(OFFSET('Sanitation Data'!$G$31,0,10*ROW('Sanitation Data'!G4))="","",OFFSET('Sanitation Data'!$G$31,0,10*ROW('Sanitation Data'!G4)))</f>
        <v/>
      </c>
      <c r="DD10" s="269" t="str">
        <f ca="true">+IF(OFFSET('Sanitation Data'!$G$32,0,10*ROW('Sanitation Data'!G4))="","",OFFSET('Sanitation Data'!$G$32,0,10*ROW('Sanitation Data'!G4)))</f>
        <v/>
      </c>
      <c r="DE10" s="269" t="str">
        <f ca="true">+IF(OFFSET('Sanitation Data'!$H$28,0,10*ROW('Sanitation Data'!H4))="","",OFFSET('Sanitation Data'!$H$28,0,10*ROW('Sanitation Data'!H4)))</f>
        <v/>
      </c>
      <c r="DF10" s="269" t="str">
        <f ca="true">+IF(OFFSET('Sanitation Data'!$H$29,0,10*ROW('Sanitation Data'!H4))="","",OFFSET('Sanitation Data'!$H$29,0,10*ROW('Sanitation Data'!H4)))</f>
        <v/>
      </c>
      <c r="DG10" s="269" t="str">
        <f ca="true">+IF(OFFSET('Sanitation Data'!$H$30,0,10*ROW('Sanitation Data'!H4))="","",OFFSET('Sanitation Data'!$H$30,0,10*ROW('Sanitation Data'!H4)))</f>
        <v/>
      </c>
      <c r="DH10" s="269" t="str">
        <f ca="true">+IF(OFFSET('Sanitation Data'!$H$31,0,10*ROW('Sanitation Data'!H4))="","",OFFSET('Sanitation Data'!$H$31,0,10*ROW('Sanitation Data'!H4)))</f>
        <v/>
      </c>
      <c r="DI10" s="269" t="str">
        <f ca="true">+IF(OFFSET('Sanitation Data'!$H$32,0,10*ROW('Sanitation Data'!H4))="","",OFFSET('Sanitation Data'!$H$32,0,10*ROW('Sanitation Data'!H4)))</f>
        <v/>
      </c>
      <c r="DJ10" s="269" t="str">
        <f ca="true">+IF(OFFSET('Sanitation Data'!$I$28,0,10*ROW('Sanitation Data'!I4))="","",OFFSET('Sanitation Data'!$I$28,0,10*ROW('Sanitation Data'!I4)))</f>
        <v/>
      </c>
      <c r="DK10" s="269" t="str">
        <f ca="true">+IF(OFFSET('Sanitation Data'!$I$29,0,10*ROW('Sanitation Data'!I4))="","",OFFSET('Sanitation Data'!$I$29,0,10*ROW('Sanitation Data'!I4)))</f>
        <v/>
      </c>
      <c r="DL10" s="269" t="str">
        <f ca="true">+IF(OFFSET('Sanitation Data'!$I$30,0,10*ROW('Sanitation Data'!I4))="","",OFFSET('Sanitation Data'!$I$30,0,10*ROW('Sanitation Data'!I4)))</f>
        <v/>
      </c>
      <c r="DM10" s="269" t="str">
        <f ca="true">+IF(OFFSET('Sanitation Data'!$I$31,0,10*ROW('Sanitation Data'!I4))="","",OFFSET('Sanitation Data'!$I$31,0,10*ROW('Sanitation Data'!I4)))</f>
        <v/>
      </c>
      <c r="DN10" s="269" t="str">
        <f ca="true">+IF(OFFSET('Sanitation Data'!$I$32,0,10*ROW('Sanitation Data'!I4))="","",OFFSET('Sanitation Data'!$I$32,0,10*ROW('Sanitation Data'!I4)))</f>
        <v/>
      </c>
      <c r="DO10" s="269" t="str">
        <f ca="true">+IF(OFFSET('Hygiene Data'!$D$11,0,10*ROW('Hygiene Data'!D4))="","",OFFSET('Hygiene Data'!$D$11,0,10*ROW('Hygiene Data'!D4)))</f>
        <v/>
      </c>
      <c r="DP10" s="269" t="str">
        <f ca="true">+IF(OFFSET('Hygiene Data'!$D$12,0,10*ROW('Hygiene Data'!D4))="","",OFFSET('Hygiene Data'!$D$12,0,10*ROW('Hygiene Data'!D4)))</f>
        <v/>
      </c>
      <c r="DQ10" s="269" t="str">
        <f ca="true">+IF(OFFSET('Hygiene Data'!$D$13,0,10*ROW('Hygiene Data'!D4))="","",OFFSET('Hygiene Data'!$D$13,0,10*ROW('Hygiene Data'!D4)))</f>
        <v/>
      </c>
      <c r="DR10" s="269" t="str">
        <f ca="true">+IF(OFFSET('Hygiene Data'!$E$11,0,10*ROW('Hygiene Data'!E4))="","",OFFSET('Hygiene Data'!$E$11,0,10*ROW('Hygiene Data'!E4)))</f>
        <v/>
      </c>
      <c r="DS10" s="269" t="str">
        <f ca="true">+IF(OFFSET('Hygiene Data'!$E$12,0,10*ROW('Hygiene Data'!E4))="","",OFFSET('Hygiene Data'!$E$12,0,10*ROW('Hygiene Data'!E4)))</f>
        <v/>
      </c>
      <c r="DT10" s="269" t="str">
        <f ca="true">+IF(OFFSET('Hygiene Data'!$E$13,0,10*ROW('Hygiene Data'!E4))="","",OFFSET('Hygiene Data'!$E$13,0,10*ROW('Hygiene Data'!E4)))</f>
        <v/>
      </c>
      <c r="DU10" s="269" t="str">
        <f ca="true">+IF(OFFSET('Hygiene Data'!$F$11,0,10*ROW('Hygiene Data'!F4))="","",OFFSET('Hygiene Data'!$F$11,0,10*ROW('Hygiene Data'!F4)))</f>
        <v/>
      </c>
      <c r="DV10" s="269" t="str">
        <f ca="true">+IF(OFFSET('Hygiene Data'!$F$12,0,10*ROW('Hygiene Data'!F4))="","",OFFSET('Hygiene Data'!$F$12,0,10*ROW('Hygiene Data'!F4)))</f>
        <v/>
      </c>
      <c r="DW10" s="269" t="str">
        <f ca="true">+IF(OFFSET('Hygiene Data'!$F$13,0,10*ROW('Hygiene Data'!F4))="","",OFFSET('Hygiene Data'!$F$13,0,10*ROW('Hygiene Data'!F4)))</f>
        <v/>
      </c>
      <c r="DX10" s="269" t="str">
        <f ca="true">+IF(OFFSET('Hygiene Data'!$G$11,0,10*ROW('Hygiene Data'!G4))="","",OFFSET('Hygiene Data'!$G$11,0,10*ROW('Hygiene Data'!G4)))</f>
        <v/>
      </c>
      <c r="DY10" s="269" t="str">
        <f ca="true">+IF(OFFSET('Hygiene Data'!$G$12,0,10*ROW('Hygiene Data'!G4))="","",OFFSET('Hygiene Data'!$G$12,0,10*ROW('Hygiene Data'!G4)))</f>
        <v/>
      </c>
      <c r="DZ10" s="269" t="str">
        <f ca="true">+IF(OFFSET('Hygiene Data'!$G$13,0,10*ROW('Hygiene Data'!G4))="","",OFFSET('Hygiene Data'!$G$13,0,10*ROW('Hygiene Data'!G4)))</f>
        <v/>
      </c>
      <c r="EA10" s="269" t="str">
        <f ca="true">+IF(OFFSET('Hygiene Data'!$H$11,0,10*ROW('Hygiene Data'!H4))="","",OFFSET('Hygiene Data'!$H$11,0,10*ROW('Hygiene Data'!H4)))</f>
        <v/>
      </c>
      <c r="EB10" s="269" t="str">
        <f ca="true">+IF(OFFSET('Hygiene Data'!$H$12,0,10*ROW('Hygiene Data'!H4))="","",OFFSET('Hygiene Data'!$H$12,0,10*ROW('Hygiene Data'!H4)))</f>
        <v/>
      </c>
      <c r="EC10" s="269" t="str">
        <f ca="true">+IF(OFFSET('Hygiene Data'!$H$13,0,10*ROW('Hygiene Data'!H4))="","",OFFSET('Hygiene Data'!$H$13,0,10*ROW('Hygiene Data'!H4)))</f>
        <v/>
      </c>
      <c r="ED10" s="269" t="str">
        <f ca="true">+IF(OFFSET('Hygiene Data'!$I$11,0,10*ROW('Hygiene Data'!I4))="","",OFFSET('Hygiene Data'!$I$11,0,10*ROW('Hygiene Data'!I4)))</f>
        <v/>
      </c>
      <c r="EE10" s="269" t="str">
        <f ca="true">+IF(OFFSET('Hygiene Data'!$I$12,0,10*ROW('Hygiene Data'!I4))="","",OFFSET('Hygiene Data'!$I$12,0,10*ROW('Hygiene Data'!I4)))</f>
        <v/>
      </c>
      <c r="EF10" s="269" t="str">
        <f ca="true">+IF(OFFSET('Hygiene Data'!$I$13,0,10*ROW('Hygiene Data'!I4))="","",OFFSET('Hygiene Data'!$I$13,0,10*ROW('Hygiene Data'!I4)))</f>
        <v/>
      </c>
    </row>
    <row xmlns:x14ac="http://schemas.microsoft.com/office/spreadsheetml/2009/9/ac" r="11" x14ac:dyDescent="0.2">
      <c r="A11" s="34" t="str">
        <f ca="true">+IF(OFFSET('Water Data'!$B$2,0,10*ROW('Water Data'!E5))="","",OFFSET('Water Data'!$B$2,0,10*ROW('Water Data'!E5)))</f>
        <v>VUT_2015_EMIS</v>
      </c>
      <c r="B11" s="34" t="str">
        <f ca="true">+IF(OFFSET('Water Data'!$C$2,0,10*ROW('Water Data'!F5))="","",OFFSET('Water Data'!$C$2,0,10*ROW('Water Data'!F5)))</f>
        <v>EMIS</v>
      </c>
      <c r="C11" s="325">
        <f t="shared" ca="true" si="0"/>
        <v>2015</v>
      </c>
      <c r="D11" s="87"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87" t="str">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[39]</v>
      </c>
      <c r="F11" s="87"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87"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87"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87"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87"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87"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87"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87"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87" t="str">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[35]</v>
      </c>
      <c r="O11" s="87"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87"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87" t="str">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[48]</v>
      </c>
      <c r="R11" s="87"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87"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87" t="str">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[40]</v>
      </c>
      <c r="U11" s="87"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88"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88"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88"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88"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88"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88"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88"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88"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88"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88"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88"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88"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88"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88"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88"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88"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88"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88"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88"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88"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88"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88"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88"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88"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88"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88"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88"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88"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88"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88"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89"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89"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89"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89"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89"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89"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89"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89"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89"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89"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89"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89"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89"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89"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89"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89"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89"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89"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69"/>
      <c r="BS11" s="269" t="str">
        <f ca="true">+IF(OFFSET('Water Data'!$D$27,0,10*ROW('Water Data'!D5))="","",OFFSET('Water Data'!$D$27,0,10*ROW('Water Data'!D5)))</f>
        <v/>
      </c>
      <c r="BT11" s="269" t="str">
        <f ca="true">+IF(OFFSET('Water Data'!$D$28,0,10*ROW('Water Data'!D5))="","",OFFSET('Water Data'!$D$28,0,10*ROW('Water Data'!D5)))</f>
        <v>No</v>
      </c>
      <c r="BU11" s="269" t="str">
        <f ca="true">+IF(OFFSET('Water Data'!$D$29,0,10*ROW('Water Data'!D5))="","",OFFSET('Water Data'!$D$29,0,10*ROW('Water Data'!D5)))</f>
        <v/>
      </c>
      <c r="BV11" s="269" t="str">
        <f ca="true">+IF(OFFSET('Water Data'!$E$27,0,10*ROW('Water Data'!E5))="","",OFFSET('Water Data'!$E$27,0,10*ROW('Water Data'!E5)))</f>
        <v/>
      </c>
      <c r="BW11" s="269" t="str">
        <f ca="true">+IF(OFFSET('Water Data'!$E$28,0,10*ROW('Water Data'!E5))="","",OFFSET('Water Data'!$E$28,0,10*ROW('Water Data'!E5)))</f>
        <v/>
      </c>
      <c r="BX11" s="269" t="str">
        <f ca="true">+IF(OFFSET('Water Data'!$E$29,0,10*ROW('Water Data'!E5))="","",OFFSET('Water Data'!$E$29,0,10*ROW('Water Data'!E5)))</f>
        <v/>
      </c>
      <c r="BY11" s="269" t="str">
        <f ca="true">+IF(OFFSET('Water Data'!$F$27,0,10*ROW('Water Data'!F5))="","",OFFSET('Water Data'!$F$27,0,10*ROW('Water Data'!F5)))</f>
        <v/>
      </c>
      <c r="BZ11" s="269" t="str">
        <f ca="true">+IF(OFFSET('Water Data'!$F$28,0,10*ROW('Water Data'!F5))="","",OFFSET('Water Data'!$F$28,0,10*ROW('Water Data'!F5)))</f>
        <v/>
      </c>
      <c r="CA11" s="269" t="str">
        <f ca="true">+IF(OFFSET('Water Data'!$F$29,0,10*ROW('Water Data'!F5))="","",OFFSET('Water Data'!$F$29,0,10*ROW('Water Data'!F5)))</f>
        <v/>
      </c>
      <c r="CB11" s="269" t="str">
        <f ca="true">+IF(OFFSET('Water Data'!$G$27,0,10*ROW('Water Data'!G5))="","",OFFSET('Water Data'!$G$27,0,10*ROW('Water Data'!G5)))</f>
        <v/>
      </c>
      <c r="CC11" s="269" t="str">
        <f ca="true">+IF(OFFSET('Water Data'!$G$28,0,10*ROW('Water Data'!G5))="","",OFFSET('Water Data'!$G$28,0,10*ROW('Water Data'!G5)))</f>
        <v>No</v>
      </c>
      <c r="CD11" s="269" t="str">
        <f ca="true">+IF(OFFSET('Water Data'!$G$29,0,10*ROW('Water Data'!G5))="","",OFFSET('Water Data'!$G$29,0,10*ROW('Water Data'!G5)))</f>
        <v/>
      </c>
      <c r="CE11" s="269" t="str">
        <f ca="true">+IF(OFFSET('Water Data'!$H$27,0,10*ROW('Water Data'!H5))="","",OFFSET('Water Data'!$H$27,0,10*ROW('Water Data'!H5)))</f>
        <v/>
      </c>
      <c r="CF11" s="269" t="str">
        <f ca="true">+IF(OFFSET('Water Data'!$H$28,0,10*ROW('Water Data'!H5))="","",OFFSET('Water Data'!$H$28,0,10*ROW('Water Data'!H5)))</f>
        <v>No</v>
      </c>
      <c r="CG11" s="269" t="str">
        <f ca="true">+IF(OFFSET('Water Data'!$H$29,0,10*ROW('Water Data'!H5))="","",OFFSET('Water Data'!$H$29,0,10*ROW('Water Data'!H5)))</f>
        <v/>
      </c>
      <c r="CH11" s="269" t="str">
        <f ca="true">+IF(OFFSET('Water Data'!$I$27,0,10*ROW('Water Data'!I5))="","",OFFSET('Water Data'!$I$27,0,10*ROW('Water Data'!I5)))</f>
        <v/>
      </c>
      <c r="CI11" s="269" t="str">
        <f ca="true">+IF(OFFSET('Water Data'!$I$28,0,10*ROW('Water Data'!I5))="","",OFFSET('Water Data'!$I$28,0,10*ROW('Water Data'!I5)))</f>
        <v>No</v>
      </c>
      <c r="CJ11" s="269" t="str">
        <f ca="true">+IF(OFFSET('Water Data'!$I$29,0,10*ROW('Water Data'!I5))="","",OFFSET('Water Data'!$I$29,0,10*ROW('Water Data'!I5)))</f>
        <v/>
      </c>
      <c r="CK11" s="269" t="str">
        <f ca="true">+IF(OFFSET('Sanitation Data'!$D$28,0,10*ROW('Sanitation Data'!D5))="","",OFFSET('Sanitation Data'!$D$28,0,10*ROW('Sanitation Data'!D5)))</f>
        <v/>
      </c>
      <c r="CL11" s="269" t="str">
        <f ca="true">+IF(OFFSET('Sanitation Data'!$D$29,0,10*ROW('Sanitation Data'!D5))="","",OFFSET('Sanitation Data'!$D$29,0,10*ROW('Sanitation Data'!D5)))</f>
        <v/>
      </c>
      <c r="CM11" s="269" t="str">
        <f ca="true">+IF(OFFSET('Sanitation Data'!$D$30,0,10*ROW('Sanitation Data'!D5))="","",OFFSET('Sanitation Data'!$D$30,0,10*ROW('Sanitation Data'!D5)))</f>
        <v/>
      </c>
      <c r="CN11" s="269" t="str">
        <f ca="true">+IF(OFFSET('Sanitation Data'!$D$31,0,10*ROW('Sanitation Data'!D5))="","",OFFSET('Sanitation Data'!$D$31,0,10*ROW('Sanitation Data'!D5)))</f>
        <v/>
      </c>
      <c r="CO11" s="269" t="str">
        <f ca="true">+IF(OFFSET('Sanitation Data'!$D$32,0,10*ROW('Sanitation Data'!D5))="","",OFFSET('Sanitation Data'!$D$32,0,10*ROW('Sanitation Data'!D5)))</f>
        <v/>
      </c>
      <c r="CP11" s="269" t="str">
        <f ca="true">+IF(OFFSET('Sanitation Data'!$E$28,0,10*ROW('Sanitation Data'!E5))="","",OFFSET('Sanitation Data'!$E$28,0,10*ROW('Sanitation Data'!E5)))</f>
        <v/>
      </c>
      <c r="CQ11" s="269" t="str">
        <f ca="true">+IF(OFFSET('Sanitation Data'!$E$29,0,10*ROW('Sanitation Data'!E5))="","",OFFSET('Sanitation Data'!$E$29,0,10*ROW('Sanitation Data'!E5)))</f>
        <v/>
      </c>
      <c r="CR11" s="269" t="str">
        <f ca="true">+IF(OFFSET('Sanitation Data'!$E$30,0,10*ROW('Sanitation Data'!E5))="","",OFFSET('Sanitation Data'!$E$30,0,10*ROW('Sanitation Data'!E5)))</f>
        <v/>
      </c>
      <c r="CS11" s="269" t="str">
        <f ca="true">+IF(OFFSET('Sanitation Data'!$E$31,0,10*ROW('Sanitation Data'!E5))="","",OFFSET('Sanitation Data'!$E$31,0,10*ROW('Sanitation Data'!E5)))</f>
        <v/>
      </c>
      <c r="CT11" s="269" t="str">
        <f ca="true">+IF(OFFSET('Sanitation Data'!$E$32,0,10*ROW('Sanitation Data'!E5))="","",OFFSET('Sanitation Data'!$E$32,0,10*ROW('Sanitation Data'!E5)))</f>
        <v/>
      </c>
      <c r="CU11" s="269" t="str">
        <f ca="true">+IF(OFFSET('Sanitation Data'!$F$28,0,10*ROW('Sanitation Data'!F5))="","",OFFSET('Sanitation Data'!$F$28,0,10*ROW('Sanitation Data'!F5)))</f>
        <v/>
      </c>
      <c r="CV11" s="269" t="str">
        <f ca="true">+IF(OFFSET('Sanitation Data'!$F$29,0,10*ROW('Sanitation Data'!F5))="","",OFFSET('Sanitation Data'!$F$29,0,10*ROW('Sanitation Data'!F5)))</f>
        <v/>
      </c>
      <c r="CW11" s="269" t="str">
        <f ca="true">+IF(OFFSET('Sanitation Data'!$F$30,0,10*ROW('Sanitation Data'!F5))="","",OFFSET('Sanitation Data'!$F$30,0,10*ROW('Sanitation Data'!F5)))</f>
        <v/>
      </c>
      <c r="CX11" s="269" t="str">
        <f ca="true">+IF(OFFSET('Sanitation Data'!$F$31,0,10*ROW('Sanitation Data'!F5))="","",OFFSET('Sanitation Data'!$F$31,0,10*ROW('Sanitation Data'!F5)))</f>
        <v/>
      </c>
      <c r="CY11" s="269" t="str">
        <f ca="true">+IF(OFFSET('Sanitation Data'!$F$32,0,10*ROW('Sanitation Data'!F5))="","",OFFSET('Sanitation Data'!$F$32,0,10*ROW('Sanitation Data'!F5)))</f>
        <v/>
      </c>
      <c r="CZ11" s="269" t="str">
        <f ca="true">+IF(OFFSET('Sanitation Data'!$G$28,0,10*ROW('Sanitation Data'!G5))="","",OFFSET('Sanitation Data'!$G$28,0,10*ROW('Sanitation Data'!G5)))</f>
        <v/>
      </c>
      <c r="DA11" s="269" t="str">
        <f ca="true">+IF(OFFSET('Sanitation Data'!$G$29,0,10*ROW('Sanitation Data'!G5))="","",OFFSET('Sanitation Data'!$G$29,0,10*ROW('Sanitation Data'!G5)))</f>
        <v/>
      </c>
      <c r="DB11" s="269" t="str">
        <f ca="true">+IF(OFFSET('Sanitation Data'!$G$30,0,10*ROW('Sanitation Data'!G5))="","",OFFSET('Sanitation Data'!$G$30,0,10*ROW('Sanitation Data'!G5)))</f>
        <v/>
      </c>
      <c r="DC11" s="269" t="str">
        <f ca="true">+IF(OFFSET('Sanitation Data'!$G$31,0,10*ROW('Sanitation Data'!G5))="","",OFFSET('Sanitation Data'!$G$31,0,10*ROW('Sanitation Data'!G5)))</f>
        <v/>
      </c>
      <c r="DD11" s="269" t="str">
        <f ca="true">+IF(OFFSET('Sanitation Data'!$G$32,0,10*ROW('Sanitation Data'!G5))="","",OFFSET('Sanitation Data'!$G$32,0,10*ROW('Sanitation Data'!G5)))</f>
        <v/>
      </c>
      <c r="DE11" s="269" t="str">
        <f ca="true">+IF(OFFSET('Sanitation Data'!$H$28,0,10*ROW('Sanitation Data'!H5))="","",OFFSET('Sanitation Data'!$H$28,0,10*ROW('Sanitation Data'!H5)))</f>
        <v/>
      </c>
      <c r="DF11" s="269" t="str">
        <f ca="true">+IF(OFFSET('Sanitation Data'!$H$29,0,10*ROW('Sanitation Data'!H5))="","",OFFSET('Sanitation Data'!$H$29,0,10*ROW('Sanitation Data'!H5)))</f>
        <v/>
      </c>
      <c r="DG11" s="269" t="str">
        <f ca="true">+IF(OFFSET('Sanitation Data'!$H$30,0,10*ROW('Sanitation Data'!H5))="","",OFFSET('Sanitation Data'!$H$30,0,10*ROW('Sanitation Data'!H5)))</f>
        <v/>
      </c>
      <c r="DH11" s="269" t="str">
        <f ca="true">+IF(OFFSET('Sanitation Data'!$H$31,0,10*ROW('Sanitation Data'!H5))="","",OFFSET('Sanitation Data'!$H$31,0,10*ROW('Sanitation Data'!H5)))</f>
        <v/>
      </c>
      <c r="DI11" s="269" t="str">
        <f ca="true">+IF(OFFSET('Sanitation Data'!$H$32,0,10*ROW('Sanitation Data'!H5))="","",OFFSET('Sanitation Data'!$H$32,0,10*ROW('Sanitation Data'!H5)))</f>
        <v/>
      </c>
      <c r="DJ11" s="269" t="str">
        <f ca="true">+IF(OFFSET('Sanitation Data'!$I$28,0,10*ROW('Sanitation Data'!I5))="","",OFFSET('Sanitation Data'!$I$28,0,10*ROW('Sanitation Data'!I5)))</f>
        <v/>
      </c>
      <c r="DK11" s="269" t="str">
        <f ca="true">+IF(OFFSET('Sanitation Data'!$I$29,0,10*ROW('Sanitation Data'!I5))="","",OFFSET('Sanitation Data'!$I$29,0,10*ROW('Sanitation Data'!I5)))</f>
        <v/>
      </c>
      <c r="DL11" s="269" t="str">
        <f ca="true">+IF(OFFSET('Sanitation Data'!$I$30,0,10*ROW('Sanitation Data'!I5))="","",OFFSET('Sanitation Data'!$I$30,0,10*ROW('Sanitation Data'!I5)))</f>
        <v/>
      </c>
      <c r="DM11" s="269" t="str">
        <f ca="true">+IF(OFFSET('Sanitation Data'!$I$31,0,10*ROW('Sanitation Data'!I5))="","",OFFSET('Sanitation Data'!$I$31,0,10*ROW('Sanitation Data'!I5)))</f>
        <v/>
      </c>
      <c r="DN11" s="269" t="str">
        <f ca="true">+IF(OFFSET('Sanitation Data'!$I$32,0,10*ROW('Sanitation Data'!I5))="","",OFFSET('Sanitation Data'!$I$32,0,10*ROW('Sanitation Data'!I5)))</f>
        <v/>
      </c>
      <c r="DO11" s="269" t="str">
        <f ca="true">+IF(OFFSET('Hygiene Data'!$D$11,0,10*ROW('Hygiene Data'!D5))="","",OFFSET('Hygiene Data'!$D$11,0,10*ROW('Hygiene Data'!D5)))</f>
        <v/>
      </c>
      <c r="DP11" s="269" t="str">
        <f ca="true">+IF(OFFSET('Hygiene Data'!$D$12,0,10*ROW('Hygiene Data'!D5))="","",OFFSET('Hygiene Data'!$D$12,0,10*ROW('Hygiene Data'!D5)))</f>
        <v/>
      </c>
      <c r="DQ11" s="269" t="str">
        <f ca="true">+IF(OFFSET('Hygiene Data'!$D$13,0,10*ROW('Hygiene Data'!D5))="","",OFFSET('Hygiene Data'!$D$13,0,10*ROW('Hygiene Data'!D5)))</f>
        <v/>
      </c>
      <c r="DR11" s="269" t="str">
        <f ca="true">+IF(OFFSET('Hygiene Data'!$E$11,0,10*ROW('Hygiene Data'!E5))="","",OFFSET('Hygiene Data'!$E$11,0,10*ROW('Hygiene Data'!E5)))</f>
        <v/>
      </c>
      <c r="DS11" s="269" t="str">
        <f ca="true">+IF(OFFSET('Hygiene Data'!$E$12,0,10*ROW('Hygiene Data'!E5))="","",OFFSET('Hygiene Data'!$E$12,0,10*ROW('Hygiene Data'!E5)))</f>
        <v/>
      </c>
      <c r="DT11" s="269" t="str">
        <f ca="true">+IF(OFFSET('Hygiene Data'!$E$13,0,10*ROW('Hygiene Data'!E5))="","",OFFSET('Hygiene Data'!$E$13,0,10*ROW('Hygiene Data'!E5)))</f>
        <v/>
      </c>
      <c r="DU11" s="269" t="str">
        <f ca="true">+IF(OFFSET('Hygiene Data'!$F$11,0,10*ROW('Hygiene Data'!F5))="","",OFFSET('Hygiene Data'!$F$11,0,10*ROW('Hygiene Data'!F5)))</f>
        <v/>
      </c>
      <c r="DV11" s="269" t="str">
        <f ca="true">+IF(OFFSET('Hygiene Data'!$F$12,0,10*ROW('Hygiene Data'!F5))="","",OFFSET('Hygiene Data'!$F$12,0,10*ROW('Hygiene Data'!F5)))</f>
        <v/>
      </c>
      <c r="DW11" s="269" t="str">
        <f ca="true">+IF(OFFSET('Hygiene Data'!$F$13,0,10*ROW('Hygiene Data'!F5))="","",OFFSET('Hygiene Data'!$F$13,0,10*ROW('Hygiene Data'!F5)))</f>
        <v/>
      </c>
      <c r="DX11" s="269" t="str">
        <f ca="true">+IF(OFFSET('Hygiene Data'!$G$11,0,10*ROW('Hygiene Data'!G5))="","",OFFSET('Hygiene Data'!$G$11,0,10*ROW('Hygiene Data'!G5)))</f>
        <v/>
      </c>
      <c r="DY11" s="269" t="str">
        <f ca="true">+IF(OFFSET('Hygiene Data'!$G$12,0,10*ROW('Hygiene Data'!G5))="","",OFFSET('Hygiene Data'!$G$12,0,10*ROW('Hygiene Data'!G5)))</f>
        <v/>
      </c>
      <c r="DZ11" s="269" t="str">
        <f ca="true">+IF(OFFSET('Hygiene Data'!$G$13,0,10*ROW('Hygiene Data'!G5))="","",OFFSET('Hygiene Data'!$G$13,0,10*ROW('Hygiene Data'!G5)))</f>
        <v/>
      </c>
      <c r="EA11" s="269" t="str">
        <f ca="true">+IF(OFFSET('Hygiene Data'!$H$11,0,10*ROW('Hygiene Data'!H5))="","",OFFSET('Hygiene Data'!$H$11,0,10*ROW('Hygiene Data'!H5)))</f>
        <v/>
      </c>
      <c r="EB11" s="269" t="str">
        <f ca="true">+IF(OFFSET('Hygiene Data'!$H$12,0,10*ROW('Hygiene Data'!H5))="","",OFFSET('Hygiene Data'!$H$12,0,10*ROW('Hygiene Data'!H5)))</f>
        <v/>
      </c>
      <c r="EC11" s="269" t="str">
        <f ca="true">+IF(OFFSET('Hygiene Data'!$H$13,0,10*ROW('Hygiene Data'!H5))="","",OFFSET('Hygiene Data'!$H$13,0,10*ROW('Hygiene Data'!H5)))</f>
        <v/>
      </c>
      <c r="ED11" s="269" t="str">
        <f ca="true">+IF(OFFSET('Hygiene Data'!$I$11,0,10*ROW('Hygiene Data'!I5))="","",OFFSET('Hygiene Data'!$I$11,0,10*ROW('Hygiene Data'!I5)))</f>
        <v/>
      </c>
      <c r="EE11" s="269" t="str">
        <f ca="true">+IF(OFFSET('Hygiene Data'!$I$12,0,10*ROW('Hygiene Data'!I5))="","",OFFSET('Hygiene Data'!$I$12,0,10*ROW('Hygiene Data'!I5)))</f>
        <v/>
      </c>
      <c r="EF11" s="269" t="str">
        <f ca="true">+IF(OFFSET('Hygiene Data'!$I$13,0,10*ROW('Hygiene Data'!I5))="","",OFFSET('Hygiene Data'!$I$13,0,10*ROW('Hygiene Data'!I5)))</f>
        <v/>
      </c>
    </row>
    <row xmlns:x14ac="http://schemas.microsoft.com/office/spreadsheetml/2009/9/ac" r="12" x14ac:dyDescent="0.2">
      <c r="A12" s="34" t="str">
        <f ca="true">+IF(OFFSET('Water Data'!$B$2,0,10*ROW('Water Data'!E6))="","",OFFSET('Water Data'!$B$2,0,10*ROW('Water Data'!E6)))</f>
        <v>VUT_2016_EMIS</v>
      </c>
      <c r="B12" s="34" t="str">
        <f ca="true">+IF(OFFSET('Water Data'!$C$2,0,10*ROW('Water Data'!F6))="","",OFFSET('Water Data'!$C$2,0,10*ROW('Water Data'!F6)))</f>
        <v>EMIS</v>
      </c>
      <c r="C12" s="325">
        <f t="shared" ca="true" si="0"/>
        <v>2016</v>
      </c>
      <c r="D12" s="87">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97.256857855361602</v>
      </c>
      <c r="E12" s="87">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94.51371571072319</v>
      </c>
      <c r="F12" s="87"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87"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87"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87"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87"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87"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87"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87"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87"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87"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87">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97.474747474747474</v>
      </c>
      <c r="Q12" s="87">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94.696969696969688</v>
      </c>
      <c r="R12" s="87"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87"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87"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87"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88">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99.7</v>
      </c>
      <c r="W12" s="88">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63.959390862944154</v>
      </c>
      <c r="X12" s="88"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88"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88">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30.534351145038169</v>
      </c>
      <c r="AA12" s="88"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88"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88"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88"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88"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88"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88"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88"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88"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88"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88"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88"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88"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88"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88"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88">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99.7</v>
      </c>
      <c r="AQ12" s="88">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64.030612244897966</v>
      </c>
      <c r="AR12" s="88"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88"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88">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30.690537084398979</v>
      </c>
      <c r="AU12" s="88"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88"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88"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88"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88"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89"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89"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89"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89"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89"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89"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89"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89"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89"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89"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89"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89"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89"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89"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89"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89"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89"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89"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69"/>
      <c r="BS12" s="269" t="str">
        <f ca="true">+IF(OFFSET('Water Data'!$D$27,0,10*ROW('Water Data'!D6))="","",OFFSET('Water Data'!$D$27,0,10*ROW('Water Data'!D6)))</f>
        <v>Yes</v>
      </c>
      <c r="BT12" s="269" t="str">
        <f ca="true">+IF(OFFSET('Water Data'!$D$28,0,10*ROW('Water Data'!D6))="","",OFFSET('Water Data'!$D$28,0,10*ROW('Water Data'!D6)))</f>
        <v>Yes</v>
      </c>
      <c r="BU12" s="269" t="str">
        <f ca="true">+IF(OFFSET('Water Data'!$D$29,0,10*ROW('Water Data'!D6))="","",OFFSET('Water Data'!$D$29,0,10*ROW('Water Data'!D6)))</f>
        <v/>
      </c>
      <c r="BV12" s="269" t="str">
        <f ca="true">+IF(OFFSET('Water Data'!$E$27,0,10*ROW('Water Data'!E6))="","",OFFSET('Water Data'!$E$27,0,10*ROW('Water Data'!E6)))</f>
        <v/>
      </c>
      <c r="BW12" s="269" t="str">
        <f ca="true">+IF(OFFSET('Water Data'!$E$28,0,10*ROW('Water Data'!E6))="","",OFFSET('Water Data'!$E$28,0,10*ROW('Water Data'!E6)))</f>
        <v/>
      </c>
      <c r="BX12" s="269" t="str">
        <f ca="true">+IF(OFFSET('Water Data'!$E$29,0,10*ROW('Water Data'!E6))="","",OFFSET('Water Data'!$E$29,0,10*ROW('Water Data'!E6)))</f>
        <v/>
      </c>
      <c r="BY12" s="269" t="str">
        <f ca="true">+IF(OFFSET('Water Data'!$F$27,0,10*ROW('Water Data'!F6))="","",OFFSET('Water Data'!$F$27,0,10*ROW('Water Data'!F6)))</f>
        <v/>
      </c>
      <c r="BZ12" s="269" t="str">
        <f ca="true">+IF(OFFSET('Water Data'!$F$28,0,10*ROW('Water Data'!F6))="","",OFFSET('Water Data'!$F$28,0,10*ROW('Water Data'!F6)))</f>
        <v/>
      </c>
      <c r="CA12" s="269" t="str">
        <f ca="true">+IF(OFFSET('Water Data'!$F$29,0,10*ROW('Water Data'!F6))="","",OFFSET('Water Data'!$F$29,0,10*ROW('Water Data'!F6)))</f>
        <v/>
      </c>
      <c r="CB12" s="269" t="str">
        <f ca="true">+IF(OFFSET('Water Data'!$G$27,0,10*ROW('Water Data'!G6))="","",OFFSET('Water Data'!$G$27,0,10*ROW('Water Data'!G6)))</f>
        <v/>
      </c>
      <c r="CC12" s="269" t="str">
        <f ca="true">+IF(OFFSET('Water Data'!$G$28,0,10*ROW('Water Data'!G6))="","",OFFSET('Water Data'!$G$28,0,10*ROW('Water Data'!G6)))</f>
        <v/>
      </c>
      <c r="CD12" s="269" t="str">
        <f ca="true">+IF(OFFSET('Water Data'!$G$29,0,10*ROW('Water Data'!G6))="","",OFFSET('Water Data'!$G$29,0,10*ROW('Water Data'!G6)))</f>
        <v/>
      </c>
      <c r="CE12" s="269" t="str">
        <f ca="true">+IF(OFFSET('Water Data'!$H$27,0,10*ROW('Water Data'!H6))="","",OFFSET('Water Data'!$H$27,0,10*ROW('Water Data'!H6)))</f>
        <v>Yes</v>
      </c>
      <c r="CF12" s="269" t="str">
        <f ca="true">+IF(OFFSET('Water Data'!$H$28,0,10*ROW('Water Data'!H6))="","",OFFSET('Water Data'!$H$28,0,10*ROW('Water Data'!H6)))</f>
        <v>Yes</v>
      </c>
      <c r="CG12" s="269" t="str">
        <f ca="true">+IF(OFFSET('Water Data'!$H$29,0,10*ROW('Water Data'!H6))="","",OFFSET('Water Data'!$H$29,0,10*ROW('Water Data'!H6)))</f>
        <v/>
      </c>
      <c r="CH12" s="269" t="str">
        <f ca="true">+IF(OFFSET('Water Data'!$I$27,0,10*ROW('Water Data'!I6))="","",OFFSET('Water Data'!$I$27,0,10*ROW('Water Data'!I6)))</f>
        <v/>
      </c>
      <c r="CI12" s="269" t="str">
        <f ca="true">+IF(OFFSET('Water Data'!$I$28,0,10*ROW('Water Data'!I6))="","",OFFSET('Water Data'!$I$28,0,10*ROW('Water Data'!I6)))</f>
        <v/>
      </c>
      <c r="CJ12" s="269" t="str">
        <f ca="true">+IF(OFFSET('Water Data'!$I$29,0,10*ROW('Water Data'!I6))="","",OFFSET('Water Data'!$I$29,0,10*ROW('Water Data'!I6)))</f>
        <v/>
      </c>
      <c r="CK12" s="269" t="str">
        <f ca="true">+IF(OFFSET('Sanitation Data'!$D$28,0,10*ROW('Sanitation Data'!D6))="","",OFFSET('Sanitation Data'!$D$28,0,10*ROW('Sanitation Data'!D6)))</f>
        <v>Yes</v>
      </c>
      <c r="CL12" s="269" t="str">
        <f ca="true">+IF(OFFSET('Sanitation Data'!$D$29,0,10*ROW('Sanitation Data'!D6))="","",OFFSET('Sanitation Data'!$D$29,0,10*ROW('Sanitation Data'!D6)))</f>
        <v>Yes</v>
      </c>
      <c r="CM12" s="269" t="str">
        <f ca="true">+IF(OFFSET('Sanitation Data'!$D$30,0,10*ROW('Sanitation Data'!D6))="","",OFFSET('Sanitation Data'!$D$30,0,10*ROW('Sanitation Data'!D6)))</f>
        <v/>
      </c>
      <c r="CN12" s="269" t="str">
        <f ca="true">+IF(OFFSET('Sanitation Data'!$D$31,0,10*ROW('Sanitation Data'!D6))="","",OFFSET('Sanitation Data'!$D$31,0,10*ROW('Sanitation Data'!D6)))</f>
        <v/>
      </c>
      <c r="CO12" s="269" t="str">
        <f ca="true">+IF(OFFSET('Sanitation Data'!$D$32,0,10*ROW('Sanitation Data'!D6))="","",OFFSET('Sanitation Data'!$D$32,0,10*ROW('Sanitation Data'!D6)))</f>
        <v>Yes</v>
      </c>
      <c r="CP12" s="269" t="str">
        <f ca="true">+IF(OFFSET('Sanitation Data'!$E$28,0,10*ROW('Sanitation Data'!E6))="","",OFFSET('Sanitation Data'!$E$28,0,10*ROW('Sanitation Data'!E6)))</f>
        <v/>
      </c>
      <c r="CQ12" s="269" t="str">
        <f ca="true">+IF(OFFSET('Sanitation Data'!$E$29,0,10*ROW('Sanitation Data'!E6))="","",OFFSET('Sanitation Data'!$E$29,0,10*ROW('Sanitation Data'!E6)))</f>
        <v/>
      </c>
      <c r="CR12" s="269" t="str">
        <f ca="true">+IF(OFFSET('Sanitation Data'!$E$30,0,10*ROW('Sanitation Data'!E6))="","",OFFSET('Sanitation Data'!$E$30,0,10*ROW('Sanitation Data'!E6)))</f>
        <v/>
      </c>
      <c r="CS12" s="269" t="str">
        <f ca="true">+IF(OFFSET('Sanitation Data'!$E$31,0,10*ROW('Sanitation Data'!E6))="","",OFFSET('Sanitation Data'!$E$31,0,10*ROW('Sanitation Data'!E6)))</f>
        <v/>
      </c>
      <c r="CT12" s="269" t="str">
        <f ca="true">+IF(OFFSET('Sanitation Data'!$E$32,0,10*ROW('Sanitation Data'!E6))="","",OFFSET('Sanitation Data'!$E$32,0,10*ROW('Sanitation Data'!E6)))</f>
        <v/>
      </c>
      <c r="CU12" s="269" t="str">
        <f ca="true">+IF(OFFSET('Sanitation Data'!$F$28,0,10*ROW('Sanitation Data'!F6))="","",OFFSET('Sanitation Data'!$F$28,0,10*ROW('Sanitation Data'!F6)))</f>
        <v/>
      </c>
      <c r="CV12" s="269" t="str">
        <f ca="true">+IF(OFFSET('Sanitation Data'!$F$29,0,10*ROW('Sanitation Data'!F6))="","",OFFSET('Sanitation Data'!$F$29,0,10*ROW('Sanitation Data'!F6)))</f>
        <v/>
      </c>
      <c r="CW12" s="269" t="str">
        <f ca="true">+IF(OFFSET('Sanitation Data'!$F$30,0,10*ROW('Sanitation Data'!F6))="","",OFFSET('Sanitation Data'!$F$30,0,10*ROW('Sanitation Data'!F6)))</f>
        <v/>
      </c>
      <c r="CX12" s="269" t="str">
        <f ca="true">+IF(OFFSET('Sanitation Data'!$F$31,0,10*ROW('Sanitation Data'!F6))="","",OFFSET('Sanitation Data'!$F$31,0,10*ROW('Sanitation Data'!F6)))</f>
        <v/>
      </c>
      <c r="CY12" s="269" t="str">
        <f ca="true">+IF(OFFSET('Sanitation Data'!$F$32,0,10*ROW('Sanitation Data'!F6))="","",OFFSET('Sanitation Data'!$F$32,0,10*ROW('Sanitation Data'!F6)))</f>
        <v/>
      </c>
      <c r="CZ12" s="269" t="str">
        <f ca="true">+IF(OFFSET('Sanitation Data'!$G$28,0,10*ROW('Sanitation Data'!G6))="","",OFFSET('Sanitation Data'!$G$28,0,10*ROW('Sanitation Data'!G6)))</f>
        <v/>
      </c>
      <c r="DA12" s="269" t="str">
        <f ca="true">+IF(OFFSET('Sanitation Data'!$G$29,0,10*ROW('Sanitation Data'!G6))="","",OFFSET('Sanitation Data'!$G$29,0,10*ROW('Sanitation Data'!G6)))</f>
        <v/>
      </c>
      <c r="DB12" s="269" t="str">
        <f ca="true">+IF(OFFSET('Sanitation Data'!$G$30,0,10*ROW('Sanitation Data'!G6))="","",OFFSET('Sanitation Data'!$G$30,0,10*ROW('Sanitation Data'!G6)))</f>
        <v/>
      </c>
      <c r="DC12" s="269" t="str">
        <f ca="true">+IF(OFFSET('Sanitation Data'!$G$31,0,10*ROW('Sanitation Data'!G6))="","",OFFSET('Sanitation Data'!$G$31,0,10*ROW('Sanitation Data'!G6)))</f>
        <v/>
      </c>
      <c r="DD12" s="269" t="str">
        <f ca="true">+IF(OFFSET('Sanitation Data'!$G$32,0,10*ROW('Sanitation Data'!G6))="","",OFFSET('Sanitation Data'!$G$32,0,10*ROW('Sanitation Data'!G6)))</f>
        <v/>
      </c>
      <c r="DE12" s="269" t="str">
        <f ca="true">+IF(OFFSET('Sanitation Data'!$H$28,0,10*ROW('Sanitation Data'!H6))="","",OFFSET('Sanitation Data'!$H$28,0,10*ROW('Sanitation Data'!H6)))</f>
        <v>Yes</v>
      </c>
      <c r="DF12" s="269" t="str">
        <f ca="true">+IF(OFFSET('Sanitation Data'!$H$29,0,10*ROW('Sanitation Data'!H6))="","",OFFSET('Sanitation Data'!$H$29,0,10*ROW('Sanitation Data'!H6)))</f>
        <v>Yes</v>
      </c>
      <c r="DG12" s="269" t="str">
        <f ca="true">+IF(OFFSET('Sanitation Data'!$H$30,0,10*ROW('Sanitation Data'!H6))="","",OFFSET('Sanitation Data'!$H$30,0,10*ROW('Sanitation Data'!H6)))</f>
        <v/>
      </c>
      <c r="DH12" s="269" t="str">
        <f ca="true">+IF(OFFSET('Sanitation Data'!$H$31,0,10*ROW('Sanitation Data'!H6))="","",OFFSET('Sanitation Data'!$H$31,0,10*ROW('Sanitation Data'!H6)))</f>
        <v/>
      </c>
      <c r="DI12" s="269" t="str">
        <f ca="true">+IF(OFFSET('Sanitation Data'!$H$32,0,10*ROW('Sanitation Data'!H6))="","",OFFSET('Sanitation Data'!$H$32,0,10*ROW('Sanitation Data'!H6)))</f>
        <v>Yes</v>
      </c>
      <c r="DJ12" s="269" t="str">
        <f ca="true">+IF(OFFSET('Sanitation Data'!$I$28,0,10*ROW('Sanitation Data'!I6))="","",OFFSET('Sanitation Data'!$I$28,0,10*ROW('Sanitation Data'!I6)))</f>
        <v/>
      </c>
      <c r="DK12" s="269" t="str">
        <f ca="true">+IF(OFFSET('Sanitation Data'!$I$29,0,10*ROW('Sanitation Data'!I6))="","",OFFSET('Sanitation Data'!$I$29,0,10*ROW('Sanitation Data'!I6)))</f>
        <v/>
      </c>
      <c r="DL12" s="269" t="str">
        <f ca="true">+IF(OFFSET('Sanitation Data'!$I$30,0,10*ROW('Sanitation Data'!I6))="","",OFFSET('Sanitation Data'!$I$30,0,10*ROW('Sanitation Data'!I6)))</f>
        <v/>
      </c>
      <c r="DM12" s="269" t="str">
        <f ca="true">+IF(OFFSET('Sanitation Data'!$I$31,0,10*ROW('Sanitation Data'!I6))="","",OFFSET('Sanitation Data'!$I$31,0,10*ROW('Sanitation Data'!I6)))</f>
        <v/>
      </c>
      <c r="DN12" s="269" t="str">
        <f ca="true">+IF(OFFSET('Sanitation Data'!$I$32,0,10*ROW('Sanitation Data'!I6))="","",OFFSET('Sanitation Data'!$I$32,0,10*ROW('Sanitation Data'!I6)))</f>
        <v/>
      </c>
      <c r="DO12" s="269" t="str">
        <f ca="true">+IF(OFFSET('Hygiene Data'!$D$11,0,10*ROW('Hygiene Data'!D6))="","",OFFSET('Hygiene Data'!$D$11,0,10*ROW('Hygiene Data'!D6)))</f>
        <v/>
      </c>
      <c r="DP12" s="269" t="str">
        <f ca="true">+IF(OFFSET('Hygiene Data'!$D$12,0,10*ROW('Hygiene Data'!D6))="","",OFFSET('Hygiene Data'!$D$12,0,10*ROW('Hygiene Data'!D6)))</f>
        <v/>
      </c>
      <c r="DQ12" s="269" t="str">
        <f ca="true">+IF(OFFSET('Hygiene Data'!$D$13,0,10*ROW('Hygiene Data'!D6))="","",OFFSET('Hygiene Data'!$D$13,0,10*ROW('Hygiene Data'!D6)))</f>
        <v/>
      </c>
      <c r="DR12" s="269" t="str">
        <f ca="true">+IF(OFFSET('Hygiene Data'!$E$11,0,10*ROW('Hygiene Data'!E6))="","",OFFSET('Hygiene Data'!$E$11,0,10*ROW('Hygiene Data'!E6)))</f>
        <v/>
      </c>
      <c r="DS12" s="269" t="str">
        <f ca="true">+IF(OFFSET('Hygiene Data'!$E$12,0,10*ROW('Hygiene Data'!E6))="","",OFFSET('Hygiene Data'!$E$12,0,10*ROW('Hygiene Data'!E6)))</f>
        <v/>
      </c>
      <c r="DT12" s="269" t="str">
        <f ca="true">+IF(OFFSET('Hygiene Data'!$E$13,0,10*ROW('Hygiene Data'!E6))="","",OFFSET('Hygiene Data'!$E$13,0,10*ROW('Hygiene Data'!E6)))</f>
        <v/>
      </c>
      <c r="DU12" s="269" t="str">
        <f ca="true">+IF(OFFSET('Hygiene Data'!$F$11,0,10*ROW('Hygiene Data'!F6))="","",OFFSET('Hygiene Data'!$F$11,0,10*ROW('Hygiene Data'!F6)))</f>
        <v/>
      </c>
      <c r="DV12" s="269" t="str">
        <f ca="true">+IF(OFFSET('Hygiene Data'!$F$12,0,10*ROW('Hygiene Data'!F6))="","",OFFSET('Hygiene Data'!$F$12,0,10*ROW('Hygiene Data'!F6)))</f>
        <v/>
      </c>
      <c r="DW12" s="269" t="str">
        <f ca="true">+IF(OFFSET('Hygiene Data'!$F$13,0,10*ROW('Hygiene Data'!F6))="","",OFFSET('Hygiene Data'!$F$13,0,10*ROW('Hygiene Data'!F6)))</f>
        <v/>
      </c>
      <c r="DX12" s="269" t="str">
        <f ca="true">+IF(OFFSET('Hygiene Data'!$G$11,0,10*ROW('Hygiene Data'!G6))="","",OFFSET('Hygiene Data'!$G$11,0,10*ROW('Hygiene Data'!G6)))</f>
        <v/>
      </c>
      <c r="DY12" s="269" t="str">
        <f ca="true">+IF(OFFSET('Hygiene Data'!$G$12,0,10*ROW('Hygiene Data'!G6))="","",OFFSET('Hygiene Data'!$G$12,0,10*ROW('Hygiene Data'!G6)))</f>
        <v/>
      </c>
      <c r="DZ12" s="269" t="str">
        <f ca="true">+IF(OFFSET('Hygiene Data'!$G$13,0,10*ROW('Hygiene Data'!G6))="","",OFFSET('Hygiene Data'!$G$13,0,10*ROW('Hygiene Data'!G6)))</f>
        <v/>
      </c>
      <c r="EA12" s="269" t="str">
        <f ca="true">+IF(OFFSET('Hygiene Data'!$H$11,0,10*ROW('Hygiene Data'!H6))="","",OFFSET('Hygiene Data'!$H$11,0,10*ROW('Hygiene Data'!H6)))</f>
        <v/>
      </c>
      <c r="EB12" s="269" t="str">
        <f ca="true">+IF(OFFSET('Hygiene Data'!$H$12,0,10*ROW('Hygiene Data'!H6))="","",OFFSET('Hygiene Data'!$H$12,0,10*ROW('Hygiene Data'!H6)))</f>
        <v/>
      </c>
      <c r="EC12" s="269" t="str">
        <f ca="true">+IF(OFFSET('Hygiene Data'!$H$13,0,10*ROW('Hygiene Data'!H6))="","",OFFSET('Hygiene Data'!$H$13,0,10*ROW('Hygiene Data'!H6)))</f>
        <v/>
      </c>
      <c r="ED12" s="269" t="str">
        <f ca="true">+IF(OFFSET('Hygiene Data'!$I$11,0,10*ROW('Hygiene Data'!I6))="","",OFFSET('Hygiene Data'!$I$11,0,10*ROW('Hygiene Data'!I6)))</f>
        <v/>
      </c>
      <c r="EE12" s="269" t="str">
        <f ca="true">+IF(OFFSET('Hygiene Data'!$I$12,0,10*ROW('Hygiene Data'!I6))="","",OFFSET('Hygiene Data'!$I$12,0,10*ROW('Hygiene Data'!I6)))</f>
        <v/>
      </c>
      <c r="EF12" s="269" t="str">
        <f ca="true">+IF(OFFSET('Hygiene Data'!$I$13,0,10*ROW('Hygiene Data'!I6))="","",OFFSET('Hygiene Data'!$I$13,0,10*ROW('Hygiene Data'!I6)))</f>
        <v/>
      </c>
    </row>
    <row xmlns:x14ac="http://schemas.microsoft.com/office/spreadsheetml/2009/9/ac" r="13" x14ac:dyDescent="0.2">
      <c r="A13" s="34" t="str">
        <f ca="true">+IF(OFFSET('Water Data'!$B$2,0,10*ROW('Water Data'!E7))="","",OFFSET('Water Data'!$B$2,0,10*ROW('Water Data'!E7)))</f>
        <v/>
      </c>
      <c r="B13" s="34" t="str">
        <f ca="true">+IF(OFFSET('Water Data'!$C$2,0,10*ROW('Water Data'!F7))="","",OFFSET('Water Data'!$C$2,0,10*ROW('Water Data'!F7)))</f>
        <v/>
      </c>
      <c r="C13" s="325" t="str">
        <f t="shared" ca="true" si="0"/>
        <v/>
      </c>
      <c r="D13" s="87"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87"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87"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87"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87"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87"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87"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87"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87"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87"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87"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87"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87"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87"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87"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87"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87"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87"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88"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88"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88"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88"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88"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88"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88"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88"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88"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88"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88"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88"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88"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88"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88"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88"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88"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88"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88"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88"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88"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88"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88"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88"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88"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88"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88"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88"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88"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88"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89"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89"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89"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89"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89"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89"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89"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89"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89"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89"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89"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89"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89"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89"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89"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89"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89"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89"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69"/>
      <c r="BS13" s="269" t="str">
        <f ca="true">+IF(OFFSET('Water Data'!$D$27,0,10*ROW('Water Data'!D7))="","",OFFSET('Water Data'!$D$27,0,10*ROW('Water Data'!D7)))</f>
        <v/>
      </c>
      <c r="BT13" s="269" t="str">
        <f ca="true">+IF(OFFSET('Water Data'!$D$28,0,10*ROW('Water Data'!D7))="","",OFFSET('Water Data'!$D$28,0,10*ROW('Water Data'!D7)))</f>
        <v/>
      </c>
      <c r="BU13" s="269" t="str">
        <f ca="true">+IF(OFFSET('Water Data'!$D$29,0,10*ROW('Water Data'!D7))="","",OFFSET('Water Data'!$D$29,0,10*ROW('Water Data'!D7)))</f>
        <v/>
      </c>
      <c r="BV13" s="269" t="str">
        <f ca="true">+IF(OFFSET('Water Data'!$E$27,0,10*ROW('Water Data'!E7))="","",OFFSET('Water Data'!$E$27,0,10*ROW('Water Data'!E7)))</f>
        <v/>
      </c>
      <c r="BW13" s="269" t="str">
        <f ca="true">+IF(OFFSET('Water Data'!$E$28,0,10*ROW('Water Data'!E7))="","",OFFSET('Water Data'!$E$28,0,10*ROW('Water Data'!E7)))</f>
        <v/>
      </c>
      <c r="BX13" s="269" t="str">
        <f ca="true">+IF(OFFSET('Water Data'!$E$29,0,10*ROW('Water Data'!E7))="","",OFFSET('Water Data'!$E$29,0,10*ROW('Water Data'!E7)))</f>
        <v/>
      </c>
      <c r="BY13" s="269" t="str">
        <f ca="true">+IF(OFFSET('Water Data'!$F$27,0,10*ROW('Water Data'!F7))="","",OFFSET('Water Data'!$F$27,0,10*ROW('Water Data'!F7)))</f>
        <v/>
      </c>
      <c r="BZ13" s="269" t="str">
        <f ca="true">+IF(OFFSET('Water Data'!$F$28,0,10*ROW('Water Data'!F7))="","",OFFSET('Water Data'!$F$28,0,10*ROW('Water Data'!F7)))</f>
        <v/>
      </c>
      <c r="CA13" s="269" t="str">
        <f ca="true">+IF(OFFSET('Water Data'!$F$29,0,10*ROW('Water Data'!F7))="","",OFFSET('Water Data'!$F$29,0,10*ROW('Water Data'!F7)))</f>
        <v/>
      </c>
      <c r="CB13" s="269" t="str">
        <f ca="true">+IF(OFFSET('Water Data'!$G$27,0,10*ROW('Water Data'!G7))="","",OFFSET('Water Data'!$G$27,0,10*ROW('Water Data'!G7)))</f>
        <v/>
      </c>
      <c r="CC13" s="269" t="str">
        <f ca="true">+IF(OFFSET('Water Data'!$G$28,0,10*ROW('Water Data'!G7))="","",OFFSET('Water Data'!$G$28,0,10*ROW('Water Data'!G7)))</f>
        <v/>
      </c>
      <c r="CD13" s="269" t="str">
        <f ca="true">+IF(OFFSET('Water Data'!$G$29,0,10*ROW('Water Data'!G7))="","",OFFSET('Water Data'!$G$29,0,10*ROW('Water Data'!G7)))</f>
        <v/>
      </c>
      <c r="CE13" s="269" t="str">
        <f ca="true">+IF(OFFSET('Water Data'!$H$27,0,10*ROW('Water Data'!H7))="","",OFFSET('Water Data'!$H$27,0,10*ROW('Water Data'!H7)))</f>
        <v/>
      </c>
      <c r="CF13" s="269" t="str">
        <f ca="true">+IF(OFFSET('Water Data'!$H$28,0,10*ROW('Water Data'!H7))="","",OFFSET('Water Data'!$H$28,0,10*ROW('Water Data'!H7)))</f>
        <v/>
      </c>
      <c r="CG13" s="269" t="str">
        <f ca="true">+IF(OFFSET('Water Data'!$H$29,0,10*ROW('Water Data'!H7))="","",OFFSET('Water Data'!$H$29,0,10*ROW('Water Data'!H7)))</f>
        <v/>
      </c>
      <c r="CH13" s="269" t="str">
        <f ca="true">+IF(OFFSET('Water Data'!$I$27,0,10*ROW('Water Data'!I7))="","",OFFSET('Water Data'!$I$27,0,10*ROW('Water Data'!I7)))</f>
        <v/>
      </c>
      <c r="CI13" s="269" t="str">
        <f ca="true">+IF(OFFSET('Water Data'!$I$28,0,10*ROW('Water Data'!I7))="","",OFFSET('Water Data'!$I$28,0,10*ROW('Water Data'!I7)))</f>
        <v/>
      </c>
      <c r="CJ13" s="269" t="str">
        <f ca="true">+IF(OFFSET('Water Data'!$I$29,0,10*ROW('Water Data'!I7))="","",OFFSET('Water Data'!$I$29,0,10*ROW('Water Data'!I7)))</f>
        <v/>
      </c>
      <c r="CK13" s="269" t="str">
        <f ca="true">+IF(OFFSET('Sanitation Data'!$D$28,0,10*ROW('Sanitation Data'!D7))="","",OFFSET('Sanitation Data'!$D$28,0,10*ROW('Sanitation Data'!D7)))</f>
        <v/>
      </c>
      <c r="CL13" s="269" t="str">
        <f ca="true">+IF(OFFSET('Sanitation Data'!$D$29,0,10*ROW('Sanitation Data'!D7))="","",OFFSET('Sanitation Data'!$D$29,0,10*ROW('Sanitation Data'!D7)))</f>
        <v/>
      </c>
      <c r="CM13" s="269" t="str">
        <f ca="true">+IF(OFFSET('Sanitation Data'!$D$30,0,10*ROW('Sanitation Data'!D7))="","",OFFSET('Sanitation Data'!$D$30,0,10*ROW('Sanitation Data'!D7)))</f>
        <v/>
      </c>
      <c r="CN13" s="269" t="str">
        <f ca="true">+IF(OFFSET('Sanitation Data'!$D$31,0,10*ROW('Sanitation Data'!D7))="","",OFFSET('Sanitation Data'!$D$31,0,10*ROW('Sanitation Data'!D7)))</f>
        <v/>
      </c>
      <c r="CO13" s="269" t="str">
        <f ca="true">+IF(OFFSET('Sanitation Data'!$D$32,0,10*ROW('Sanitation Data'!D7))="","",OFFSET('Sanitation Data'!$D$32,0,10*ROW('Sanitation Data'!D7)))</f>
        <v/>
      </c>
      <c r="CP13" s="269" t="str">
        <f ca="true">+IF(OFFSET('Sanitation Data'!$E$28,0,10*ROW('Sanitation Data'!E7))="","",OFFSET('Sanitation Data'!$E$28,0,10*ROW('Sanitation Data'!E7)))</f>
        <v/>
      </c>
      <c r="CQ13" s="269" t="str">
        <f ca="true">+IF(OFFSET('Sanitation Data'!$E$29,0,10*ROW('Sanitation Data'!E7))="","",OFFSET('Sanitation Data'!$E$29,0,10*ROW('Sanitation Data'!E7)))</f>
        <v/>
      </c>
      <c r="CR13" s="269" t="str">
        <f ca="true">+IF(OFFSET('Sanitation Data'!$E$30,0,10*ROW('Sanitation Data'!E7))="","",OFFSET('Sanitation Data'!$E$30,0,10*ROW('Sanitation Data'!E7)))</f>
        <v/>
      </c>
      <c r="CS13" s="269" t="str">
        <f ca="true">+IF(OFFSET('Sanitation Data'!$E$31,0,10*ROW('Sanitation Data'!E7))="","",OFFSET('Sanitation Data'!$E$31,0,10*ROW('Sanitation Data'!E7)))</f>
        <v/>
      </c>
      <c r="CT13" s="269" t="str">
        <f ca="true">+IF(OFFSET('Sanitation Data'!$E$32,0,10*ROW('Sanitation Data'!E7))="","",OFFSET('Sanitation Data'!$E$32,0,10*ROW('Sanitation Data'!E7)))</f>
        <v/>
      </c>
      <c r="CU13" s="269" t="str">
        <f ca="true">+IF(OFFSET('Sanitation Data'!$F$28,0,10*ROW('Sanitation Data'!F7))="","",OFFSET('Sanitation Data'!$F$28,0,10*ROW('Sanitation Data'!F7)))</f>
        <v/>
      </c>
      <c r="CV13" s="269" t="str">
        <f ca="true">+IF(OFFSET('Sanitation Data'!$F$29,0,10*ROW('Sanitation Data'!F7))="","",OFFSET('Sanitation Data'!$F$29,0,10*ROW('Sanitation Data'!F7)))</f>
        <v/>
      </c>
      <c r="CW13" s="269" t="str">
        <f ca="true">+IF(OFFSET('Sanitation Data'!$F$30,0,10*ROW('Sanitation Data'!F7))="","",OFFSET('Sanitation Data'!$F$30,0,10*ROW('Sanitation Data'!F7)))</f>
        <v/>
      </c>
      <c r="CX13" s="269" t="str">
        <f ca="true">+IF(OFFSET('Sanitation Data'!$F$31,0,10*ROW('Sanitation Data'!F7))="","",OFFSET('Sanitation Data'!$F$31,0,10*ROW('Sanitation Data'!F7)))</f>
        <v/>
      </c>
      <c r="CY13" s="269" t="str">
        <f ca="true">+IF(OFFSET('Sanitation Data'!$F$32,0,10*ROW('Sanitation Data'!F7))="","",OFFSET('Sanitation Data'!$F$32,0,10*ROW('Sanitation Data'!F7)))</f>
        <v/>
      </c>
      <c r="CZ13" s="269" t="str">
        <f ca="true">+IF(OFFSET('Sanitation Data'!$G$28,0,10*ROW('Sanitation Data'!G7))="","",OFFSET('Sanitation Data'!$G$28,0,10*ROW('Sanitation Data'!G7)))</f>
        <v/>
      </c>
      <c r="DA13" s="269" t="str">
        <f ca="true">+IF(OFFSET('Sanitation Data'!$G$29,0,10*ROW('Sanitation Data'!G7))="","",OFFSET('Sanitation Data'!$G$29,0,10*ROW('Sanitation Data'!G7)))</f>
        <v/>
      </c>
      <c r="DB13" s="269" t="str">
        <f ca="true">+IF(OFFSET('Sanitation Data'!$G$30,0,10*ROW('Sanitation Data'!G7))="","",OFFSET('Sanitation Data'!$G$30,0,10*ROW('Sanitation Data'!G7)))</f>
        <v/>
      </c>
      <c r="DC13" s="269" t="str">
        <f ca="true">+IF(OFFSET('Sanitation Data'!$G$31,0,10*ROW('Sanitation Data'!G7))="","",OFFSET('Sanitation Data'!$G$31,0,10*ROW('Sanitation Data'!G7)))</f>
        <v/>
      </c>
      <c r="DD13" s="269" t="str">
        <f ca="true">+IF(OFFSET('Sanitation Data'!$G$32,0,10*ROW('Sanitation Data'!G7))="","",OFFSET('Sanitation Data'!$G$32,0,10*ROW('Sanitation Data'!G7)))</f>
        <v/>
      </c>
      <c r="DE13" s="269" t="str">
        <f ca="true">+IF(OFFSET('Sanitation Data'!$H$28,0,10*ROW('Sanitation Data'!H7))="","",OFFSET('Sanitation Data'!$H$28,0,10*ROW('Sanitation Data'!H7)))</f>
        <v/>
      </c>
      <c r="DF13" s="269" t="str">
        <f ca="true">+IF(OFFSET('Sanitation Data'!$H$29,0,10*ROW('Sanitation Data'!H7))="","",OFFSET('Sanitation Data'!$H$29,0,10*ROW('Sanitation Data'!H7)))</f>
        <v/>
      </c>
      <c r="DG13" s="269" t="str">
        <f ca="true">+IF(OFFSET('Sanitation Data'!$H$30,0,10*ROW('Sanitation Data'!H7))="","",OFFSET('Sanitation Data'!$H$30,0,10*ROW('Sanitation Data'!H7)))</f>
        <v/>
      </c>
      <c r="DH13" s="269" t="str">
        <f ca="true">+IF(OFFSET('Sanitation Data'!$H$31,0,10*ROW('Sanitation Data'!H7))="","",OFFSET('Sanitation Data'!$H$31,0,10*ROW('Sanitation Data'!H7)))</f>
        <v/>
      </c>
      <c r="DI13" s="269" t="str">
        <f ca="true">+IF(OFFSET('Sanitation Data'!$H$32,0,10*ROW('Sanitation Data'!H7))="","",OFFSET('Sanitation Data'!$H$32,0,10*ROW('Sanitation Data'!H7)))</f>
        <v/>
      </c>
      <c r="DJ13" s="269" t="str">
        <f ca="true">+IF(OFFSET('Sanitation Data'!$I$28,0,10*ROW('Sanitation Data'!I7))="","",OFFSET('Sanitation Data'!$I$28,0,10*ROW('Sanitation Data'!I7)))</f>
        <v/>
      </c>
      <c r="DK13" s="269" t="str">
        <f ca="true">+IF(OFFSET('Sanitation Data'!$I$29,0,10*ROW('Sanitation Data'!I7))="","",OFFSET('Sanitation Data'!$I$29,0,10*ROW('Sanitation Data'!I7)))</f>
        <v/>
      </c>
      <c r="DL13" s="269" t="str">
        <f ca="true">+IF(OFFSET('Sanitation Data'!$I$30,0,10*ROW('Sanitation Data'!I7))="","",OFFSET('Sanitation Data'!$I$30,0,10*ROW('Sanitation Data'!I7)))</f>
        <v/>
      </c>
      <c r="DM13" s="269" t="str">
        <f ca="true">+IF(OFFSET('Sanitation Data'!$I$31,0,10*ROW('Sanitation Data'!I7))="","",OFFSET('Sanitation Data'!$I$31,0,10*ROW('Sanitation Data'!I7)))</f>
        <v/>
      </c>
      <c r="DN13" s="269" t="str">
        <f ca="true">+IF(OFFSET('Sanitation Data'!$I$32,0,10*ROW('Sanitation Data'!I7))="","",OFFSET('Sanitation Data'!$I$32,0,10*ROW('Sanitation Data'!I7)))</f>
        <v/>
      </c>
      <c r="DO13" s="269" t="str">
        <f ca="true">+IF(OFFSET('Hygiene Data'!$D$11,0,10*ROW('Hygiene Data'!D7))="","",OFFSET('Hygiene Data'!$D$11,0,10*ROW('Hygiene Data'!D7)))</f>
        <v/>
      </c>
      <c r="DP13" s="269" t="str">
        <f ca="true">+IF(OFFSET('Hygiene Data'!$D$12,0,10*ROW('Hygiene Data'!D7))="","",OFFSET('Hygiene Data'!$D$12,0,10*ROW('Hygiene Data'!D7)))</f>
        <v/>
      </c>
      <c r="DQ13" s="269" t="str">
        <f ca="true">+IF(OFFSET('Hygiene Data'!$D$13,0,10*ROW('Hygiene Data'!D7))="","",OFFSET('Hygiene Data'!$D$13,0,10*ROW('Hygiene Data'!D7)))</f>
        <v/>
      </c>
      <c r="DR13" s="269" t="str">
        <f ca="true">+IF(OFFSET('Hygiene Data'!$E$11,0,10*ROW('Hygiene Data'!E7))="","",OFFSET('Hygiene Data'!$E$11,0,10*ROW('Hygiene Data'!E7)))</f>
        <v/>
      </c>
      <c r="DS13" s="269" t="str">
        <f ca="true">+IF(OFFSET('Hygiene Data'!$E$12,0,10*ROW('Hygiene Data'!E7))="","",OFFSET('Hygiene Data'!$E$12,0,10*ROW('Hygiene Data'!E7)))</f>
        <v/>
      </c>
      <c r="DT13" s="269" t="str">
        <f ca="true">+IF(OFFSET('Hygiene Data'!$E$13,0,10*ROW('Hygiene Data'!E7))="","",OFFSET('Hygiene Data'!$E$13,0,10*ROW('Hygiene Data'!E7)))</f>
        <v/>
      </c>
      <c r="DU13" s="269" t="str">
        <f ca="true">+IF(OFFSET('Hygiene Data'!$F$11,0,10*ROW('Hygiene Data'!F7))="","",OFFSET('Hygiene Data'!$F$11,0,10*ROW('Hygiene Data'!F7)))</f>
        <v/>
      </c>
      <c r="DV13" s="269" t="str">
        <f ca="true">+IF(OFFSET('Hygiene Data'!$F$12,0,10*ROW('Hygiene Data'!F7))="","",OFFSET('Hygiene Data'!$F$12,0,10*ROW('Hygiene Data'!F7)))</f>
        <v/>
      </c>
      <c r="DW13" s="269" t="str">
        <f ca="true">+IF(OFFSET('Hygiene Data'!$F$13,0,10*ROW('Hygiene Data'!F7))="","",OFFSET('Hygiene Data'!$F$13,0,10*ROW('Hygiene Data'!F7)))</f>
        <v/>
      </c>
      <c r="DX13" s="269" t="str">
        <f ca="true">+IF(OFFSET('Hygiene Data'!$G$11,0,10*ROW('Hygiene Data'!G7))="","",OFFSET('Hygiene Data'!$G$11,0,10*ROW('Hygiene Data'!G7)))</f>
        <v/>
      </c>
      <c r="DY13" s="269" t="str">
        <f ca="true">+IF(OFFSET('Hygiene Data'!$G$12,0,10*ROW('Hygiene Data'!G7))="","",OFFSET('Hygiene Data'!$G$12,0,10*ROW('Hygiene Data'!G7)))</f>
        <v/>
      </c>
      <c r="DZ13" s="269" t="str">
        <f ca="true">+IF(OFFSET('Hygiene Data'!$G$13,0,10*ROW('Hygiene Data'!G7))="","",OFFSET('Hygiene Data'!$G$13,0,10*ROW('Hygiene Data'!G7)))</f>
        <v/>
      </c>
      <c r="EA13" s="269" t="str">
        <f ca="true">+IF(OFFSET('Hygiene Data'!$H$11,0,10*ROW('Hygiene Data'!H7))="","",OFFSET('Hygiene Data'!$H$11,0,10*ROW('Hygiene Data'!H7)))</f>
        <v/>
      </c>
      <c r="EB13" s="269" t="str">
        <f ca="true">+IF(OFFSET('Hygiene Data'!$H$12,0,10*ROW('Hygiene Data'!H7))="","",OFFSET('Hygiene Data'!$H$12,0,10*ROW('Hygiene Data'!H7)))</f>
        <v/>
      </c>
      <c r="EC13" s="269" t="str">
        <f ca="true">+IF(OFFSET('Hygiene Data'!$H$13,0,10*ROW('Hygiene Data'!H7))="","",OFFSET('Hygiene Data'!$H$13,0,10*ROW('Hygiene Data'!H7)))</f>
        <v/>
      </c>
      <c r="ED13" s="269" t="str">
        <f ca="true">+IF(OFFSET('Hygiene Data'!$I$11,0,10*ROW('Hygiene Data'!I7))="","",OFFSET('Hygiene Data'!$I$11,0,10*ROW('Hygiene Data'!I7)))</f>
        <v/>
      </c>
      <c r="EE13" s="269" t="str">
        <f ca="true">+IF(OFFSET('Hygiene Data'!$I$12,0,10*ROW('Hygiene Data'!I7))="","",OFFSET('Hygiene Data'!$I$12,0,10*ROW('Hygiene Data'!I7)))</f>
        <v/>
      </c>
      <c r="EF13" s="269" t="str">
        <f ca="true">+IF(OFFSET('Hygiene Data'!$I$13,0,10*ROW('Hygiene Data'!I7))="","",OFFSET('Hygiene Data'!$I$13,0,10*ROW('Hygiene Data'!I7)))</f>
        <v/>
      </c>
    </row>
    <row xmlns:x14ac="http://schemas.microsoft.com/office/spreadsheetml/2009/9/ac" r="14" x14ac:dyDescent="0.2">
      <c r="A14" s="34" t="str">
        <f ca="true">+IF(OFFSET('Water Data'!$B$2,0,10*ROW('Water Data'!E8))="","",OFFSET('Water Data'!$B$2,0,10*ROW('Water Data'!E8)))</f>
        <v/>
      </c>
      <c r="B14" s="34" t="str">
        <f ca="true">+IF(OFFSET('Water Data'!$C$2,0,10*ROW('Water Data'!F8))="","",OFFSET('Water Data'!$C$2,0,10*ROW('Water Data'!F8)))</f>
        <v/>
      </c>
      <c r="C14" s="325" t="str">
        <f t="shared" ca="true" si="0"/>
        <v/>
      </c>
      <c r="D14" s="87"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87"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87"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87"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87"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87"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87"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87"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87"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87"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87"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87"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87"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87"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87"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87"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87"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87"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88"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88"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88"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88"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88"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88"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88"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88"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88"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88"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88"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88"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88"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88"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88"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88"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88"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88"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88"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88"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88"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88"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88"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88"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88"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88"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88"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88"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88"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88"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89"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89"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89"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89"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89"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89"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89"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89"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89"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89"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89"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89"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89"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89"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89"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89"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89"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89"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69"/>
      <c r="BS14" s="269" t="str">
        <f ca="true">+IF(OFFSET('Water Data'!$D$27,0,10*ROW('Water Data'!D8))="","",OFFSET('Water Data'!$D$27,0,10*ROW('Water Data'!D8)))</f>
        <v/>
      </c>
      <c r="BT14" s="269" t="str">
        <f ca="true">+IF(OFFSET('Water Data'!$D$28,0,10*ROW('Water Data'!D8))="","",OFFSET('Water Data'!$D$28,0,10*ROW('Water Data'!D8)))</f>
        <v/>
      </c>
      <c r="BU14" s="269" t="str">
        <f ca="true">+IF(OFFSET('Water Data'!$D$29,0,10*ROW('Water Data'!D8))="","",OFFSET('Water Data'!$D$29,0,10*ROW('Water Data'!D8)))</f>
        <v/>
      </c>
      <c r="BV14" s="269" t="str">
        <f ca="true">+IF(OFFSET('Water Data'!$E$27,0,10*ROW('Water Data'!E8))="","",OFFSET('Water Data'!$E$27,0,10*ROW('Water Data'!E8)))</f>
        <v/>
      </c>
      <c r="BW14" s="269" t="str">
        <f ca="true">+IF(OFFSET('Water Data'!$E$28,0,10*ROW('Water Data'!E8))="","",OFFSET('Water Data'!$E$28,0,10*ROW('Water Data'!E8)))</f>
        <v/>
      </c>
      <c r="BX14" s="269" t="str">
        <f ca="true">+IF(OFFSET('Water Data'!$E$29,0,10*ROW('Water Data'!E8))="","",OFFSET('Water Data'!$E$29,0,10*ROW('Water Data'!E8)))</f>
        <v/>
      </c>
      <c r="BY14" s="269" t="str">
        <f ca="true">+IF(OFFSET('Water Data'!$F$27,0,10*ROW('Water Data'!F8))="","",OFFSET('Water Data'!$F$27,0,10*ROW('Water Data'!F8)))</f>
        <v/>
      </c>
      <c r="BZ14" s="269" t="str">
        <f ca="true">+IF(OFFSET('Water Data'!$F$28,0,10*ROW('Water Data'!F8))="","",OFFSET('Water Data'!$F$28,0,10*ROW('Water Data'!F8)))</f>
        <v/>
      </c>
      <c r="CA14" s="269" t="str">
        <f ca="true">+IF(OFFSET('Water Data'!$F$29,0,10*ROW('Water Data'!F8))="","",OFFSET('Water Data'!$F$29,0,10*ROW('Water Data'!F8)))</f>
        <v/>
      </c>
      <c r="CB14" s="269" t="str">
        <f ca="true">+IF(OFFSET('Water Data'!$G$27,0,10*ROW('Water Data'!G8))="","",OFFSET('Water Data'!$G$27,0,10*ROW('Water Data'!G8)))</f>
        <v/>
      </c>
      <c r="CC14" s="269" t="str">
        <f ca="true">+IF(OFFSET('Water Data'!$G$28,0,10*ROW('Water Data'!G8))="","",OFFSET('Water Data'!$G$28,0,10*ROW('Water Data'!G8)))</f>
        <v/>
      </c>
      <c r="CD14" s="269" t="str">
        <f ca="true">+IF(OFFSET('Water Data'!$G$29,0,10*ROW('Water Data'!G8))="","",OFFSET('Water Data'!$G$29,0,10*ROW('Water Data'!G8)))</f>
        <v/>
      </c>
      <c r="CE14" s="269" t="str">
        <f ca="true">+IF(OFFSET('Water Data'!$H$27,0,10*ROW('Water Data'!H8))="","",OFFSET('Water Data'!$H$27,0,10*ROW('Water Data'!H8)))</f>
        <v/>
      </c>
      <c r="CF14" s="269" t="str">
        <f ca="true">+IF(OFFSET('Water Data'!$H$28,0,10*ROW('Water Data'!H8))="","",OFFSET('Water Data'!$H$28,0,10*ROW('Water Data'!H8)))</f>
        <v/>
      </c>
      <c r="CG14" s="269" t="str">
        <f ca="true">+IF(OFFSET('Water Data'!$H$29,0,10*ROW('Water Data'!H8))="","",OFFSET('Water Data'!$H$29,0,10*ROW('Water Data'!H8)))</f>
        <v/>
      </c>
      <c r="CH14" s="269" t="str">
        <f ca="true">+IF(OFFSET('Water Data'!$I$27,0,10*ROW('Water Data'!I8))="","",OFFSET('Water Data'!$I$27,0,10*ROW('Water Data'!I8)))</f>
        <v/>
      </c>
      <c r="CI14" s="269" t="str">
        <f ca="true">+IF(OFFSET('Water Data'!$I$28,0,10*ROW('Water Data'!I8))="","",OFFSET('Water Data'!$I$28,0,10*ROW('Water Data'!I8)))</f>
        <v/>
      </c>
      <c r="CJ14" s="269" t="str">
        <f ca="true">+IF(OFFSET('Water Data'!$I$29,0,10*ROW('Water Data'!I8))="","",OFFSET('Water Data'!$I$29,0,10*ROW('Water Data'!I8)))</f>
        <v/>
      </c>
      <c r="CK14" s="269" t="str">
        <f ca="true">+IF(OFFSET('Sanitation Data'!$D$28,0,10*ROW('Sanitation Data'!D8))="","",OFFSET('Sanitation Data'!$D$28,0,10*ROW('Sanitation Data'!D8)))</f>
        <v/>
      </c>
      <c r="CL14" s="269" t="str">
        <f ca="true">+IF(OFFSET('Sanitation Data'!$D$29,0,10*ROW('Sanitation Data'!D8))="","",OFFSET('Sanitation Data'!$D$29,0,10*ROW('Sanitation Data'!D8)))</f>
        <v/>
      </c>
      <c r="CM14" s="269" t="str">
        <f ca="true">+IF(OFFSET('Sanitation Data'!$D$30,0,10*ROW('Sanitation Data'!D8))="","",OFFSET('Sanitation Data'!$D$30,0,10*ROW('Sanitation Data'!D8)))</f>
        <v/>
      </c>
      <c r="CN14" s="269" t="str">
        <f ca="true">+IF(OFFSET('Sanitation Data'!$D$31,0,10*ROW('Sanitation Data'!D8))="","",OFFSET('Sanitation Data'!$D$31,0,10*ROW('Sanitation Data'!D8)))</f>
        <v/>
      </c>
      <c r="CO14" s="269" t="str">
        <f ca="true">+IF(OFFSET('Sanitation Data'!$D$32,0,10*ROW('Sanitation Data'!D8))="","",OFFSET('Sanitation Data'!$D$32,0,10*ROW('Sanitation Data'!D8)))</f>
        <v/>
      </c>
      <c r="CP14" s="269" t="str">
        <f ca="true">+IF(OFFSET('Sanitation Data'!$E$28,0,10*ROW('Sanitation Data'!E8))="","",OFFSET('Sanitation Data'!$E$28,0,10*ROW('Sanitation Data'!E8)))</f>
        <v/>
      </c>
      <c r="CQ14" s="269" t="str">
        <f ca="true">+IF(OFFSET('Sanitation Data'!$E$29,0,10*ROW('Sanitation Data'!E8))="","",OFFSET('Sanitation Data'!$E$29,0,10*ROW('Sanitation Data'!E8)))</f>
        <v/>
      </c>
      <c r="CR14" s="269" t="str">
        <f ca="true">+IF(OFFSET('Sanitation Data'!$E$30,0,10*ROW('Sanitation Data'!E8))="","",OFFSET('Sanitation Data'!$E$30,0,10*ROW('Sanitation Data'!E8)))</f>
        <v/>
      </c>
      <c r="CS14" s="269" t="str">
        <f ca="true">+IF(OFFSET('Sanitation Data'!$E$31,0,10*ROW('Sanitation Data'!E8))="","",OFFSET('Sanitation Data'!$E$31,0,10*ROW('Sanitation Data'!E8)))</f>
        <v/>
      </c>
      <c r="CT14" s="269" t="str">
        <f ca="true">+IF(OFFSET('Sanitation Data'!$E$32,0,10*ROW('Sanitation Data'!E8))="","",OFFSET('Sanitation Data'!$E$32,0,10*ROW('Sanitation Data'!E8)))</f>
        <v/>
      </c>
      <c r="CU14" s="269" t="str">
        <f ca="true">+IF(OFFSET('Sanitation Data'!$F$28,0,10*ROW('Sanitation Data'!F8))="","",OFFSET('Sanitation Data'!$F$28,0,10*ROW('Sanitation Data'!F8)))</f>
        <v/>
      </c>
      <c r="CV14" s="269" t="str">
        <f ca="true">+IF(OFFSET('Sanitation Data'!$F$29,0,10*ROW('Sanitation Data'!F8))="","",OFFSET('Sanitation Data'!$F$29,0,10*ROW('Sanitation Data'!F8)))</f>
        <v/>
      </c>
      <c r="CW14" s="269" t="str">
        <f ca="true">+IF(OFFSET('Sanitation Data'!$F$30,0,10*ROW('Sanitation Data'!F8))="","",OFFSET('Sanitation Data'!$F$30,0,10*ROW('Sanitation Data'!F8)))</f>
        <v/>
      </c>
      <c r="CX14" s="269" t="str">
        <f ca="true">+IF(OFFSET('Sanitation Data'!$F$31,0,10*ROW('Sanitation Data'!F8))="","",OFFSET('Sanitation Data'!$F$31,0,10*ROW('Sanitation Data'!F8)))</f>
        <v/>
      </c>
      <c r="CY14" s="269" t="str">
        <f ca="true">+IF(OFFSET('Sanitation Data'!$F$32,0,10*ROW('Sanitation Data'!F8))="","",OFFSET('Sanitation Data'!$F$32,0,10*ROW('Sanitation Data'!F8)))</f>
        <v/>
      </c>
      <c r="CZ14" s="269" t="str">
        <f ca="true">+IF(OFFSET('Sanitation Data'!$G$28,0,10*ROW('Sanitation Data'!G8))="","",OFFSET('Sanitation Data'!$G$28,0,10*ROW('Sanitation Data'!G8)))</f>
        <v/>
      </c>
      <c r="DA14" s="269" t="str">
        <f ca="true">+IF(OFFSET('Sanitation Data'!$G$29,0,10*ROW('Sanitation Data'!G8))="","",OFFSET('Sanitation Data'!$G$29,0,10*ROW('Sanitation Data'!G8)))</f>
        <v/>
      </c>
      <c r="DB14" s="269" t="str">
        <f ca="true">+IF(OFFSET('Sanitation Data'!$G$30,0,10*ROW('Sanitation Data'!G8))="","",OFFSET('Sanitation Data'!$G$30,0,10*ROW('Sanitation Data'!G8)))</f>
        <v/>
      </c>
      <c r="DC14" s="269" t="str">
        <f ca="true">+IF(OFFSET('Sanitation Data'!$G$31,0,10*ROW('Sanitation Data'!G8))="","",OFFSET('Sanitation Data'!$G$31,0,10*ROW('Sanitation Data'!G8)))</f>
        <v/>
      </c>
      <c r="DD14" s="269" t="str">
        <f ca="true">+IF(OFFSET('Sanitation Data'!$G$32,0,10*ROW('Sanitation Data'!G8))="","",OFFSET('Sanitation Data'!$G$32,0,10*ROW('Sanitation Data'!G8)))</f>
        <v/>
      </c>
      <c r="DE14" s="269" t="str">
        <f ca="true">+IF(OFFSET('Sanitation Data'!$H$28,0,10*ROW('Sanitation Data'!H8))="","",OFFSET('Sanitation Data'!$H$28,0,10*ROW('Sanitation Data'!H8)))</f>
        <v/>
      </c>
      <c r="DF14" s="269" t="str">
        <f ca="true">+IF(OFFSET('Sanitation Data'!$H$29,0,10*ROW('Sanitation Data'!H8))="","",OFFSET('Sanitation Data'!$H$29,0,10*ROW('Sanitation Data'!H8)))</f>
        <v/>
      </c>
      <c r="DG14" s="269" t="str">
        <f ca="true">+IF(OFFSET('Sanitation Data'!$H$30,0,10*ROW('Sanitation Data'!H8))="","",OFFSET('Sanitation Data'!$H$30,0,10*ROW('Sanitation Data'!H8)))</f>
        <v/>
      </c>
      <c r="DH14" s="269" t="str">
        <f ca="true">+IF(OFFSET('Sanitation Data'!$H$31,0,10*ROW('Sanitation Data'!H8))="","",OFFSET('Sanitation Data'!$H$31,0,10*ROW('Sanitation Data'!H8)))</f>
        <v/>
      </c>
      <c r="DI14" s="269" t="str">
        <f ca="true">+IF(OFFSET('Sanitation Data'!$H$32,0,10*ROW('Sanitation Data'!H8))="","",OFFSET('Sanitation Data'!$H$32,0,10*ROW('Sanitation Data'!H8)))</f>
        <v/>
      </c>
      <c r="DJ14" s="269" t="str">
        <f ca="true">+IF(OFFSET('Sanitation Data'!$I$28,0,10*ROW('Sanitation Data'!I8))="","",OFFSET('Sanitation Data'!$I$28,0,10*ROW('Sanitation Data'!I8)))</f>
        <v/>
      </c>
      <c r="DK14" s="269" t="str">
        <f ca="true">+IF(OFFSET('Sanitation Data'!$I$29,0,10*ROW('Sanitation Data'!I8))="","",OFFSET('Sanitation Data'!$I$29,0,10*ROW('Sanitation Data'!I8)))</f>
        <v/>
      </c>
      <c r="DL14" s="269" t="str">
        <f ca="true">+IF(OFFSET('Sanitation Data'!$I$30,0,10*ROW('Sanitation Data'!I8))="","",OFFSET('Sanitation Data'!$I$30,0,10*ROW('Sanitation Data'!I8)))</f>
        <v/>
      </c>
      <c r="DM14" s="269" t="str">
        <f ca="true">+IF(OFFSET('Sanitation Data'!$I$31,0,10*ROW('Sanitation Data'!I8))="","",OFFSET('Sanitation Data'!$I$31,0,10*ROW('Sanitation Data'!I8)))</f>
        <v/>
      </c>
      <c r="DN14" s="269" t="str">
        <f ca="true">+IF(OFFSET('Sanitation Data'!$I$32,0,10*ROW('Sanitation Data'!I8))="","",OFFSET('Sanitation Data'!$I$32,0,10*ROW('Sanitation Data'!I8)))</f>
        <v/>
      </c>
      <c r="DO14" s="269" t="str">
        <f ca="true">+IF(OFFSET('Hygiene Data'!$D$11,0,10*ROW('Hygiene Data'!D8))="","",OFFSET('Hygiene Data'!$D$11,0,10*ROW('Hygiene Data'!D8)))</f>
        <v/>
      </c>
      <c r="DP14" s="269" t="str">
        <f ca="true">+IF(OFFSET('Hygiene Data'!$D$12,0,10*ROW('Hygiene Data'!D8))="","",OFFSET('Hygiene Data'!$D$12,0,10*ROW('Hygiene Data'!D8)))</f>
        <v/>
      </c>
      <c r="DQ14" s="269" t="str">
        <f ca="true">+IF(OFFSET('Hygiene Data'!$D$13,0,10*ROW('Hygiene Data'!D8))="","",OFFSET('Hygiene Data'!$D$13,0,10*ROW('Hygiene Data'!D8)))</f>
        <v/>
      </c>
      <c r="DR14" s="269" t="str">
        <f ca="true">+IF(OFFSET('Hygiene Data'!$E$11,0,10*ROW('Hygiene Data'!E8))="","",OFFSET('Hygiene Data'!$E$11,0,10*ROW('Hygiene Data'!E8)))</f>
        <v/>
      </c>
      <c r="DS14" s="269" t="str">
        <f ca="true">+IF(OFFSET('Hygiene Data'!$E$12,0,10*ROW('Hygiene Data'!E8))="","",OFFSET('Hygiene Data'!$E$12,0,10*ROW('Hygiene Data'!E8)))</f>
        <v/>
      </c>
      <c r="DT14" s="269" t="str">
        <f ca="true">+IF(OFFSET('Hygiene Data'!$E$13,0,10*ROW('Hygiene Data'!E8))="","",OFFSET('Hygiene Data'!$E$13,0,10*ROW('Hygiene Data'!E8)))</f>
        <v/>
      </c>
      <c r="DU14" s="269" t="str">
        <f ca="true">+IF(OFFSET('Hygiene Data'!$F$11,0,10*ROW('Hygiene Data'!F8))="","",OFFSET('Hygiene Data'!$F$11,0,10*ROW('Hygiene Data'!F8)))</f>
        <v/>
      </c>
      <c r="DV14" s="269" t="str">
        <f ca="true">+IF(OFFSET('Hygiene Data'!$F$12,0,10*ROW('Hygiene Data'!F8))="","",OFFSET('Hygiene Data'!$F$12,0,10*ROW('Hygiene Data'!F8)))</f>
        <v/>
      </c>
      <c r="DW14" s="269" t="str">
        <f ca="true">+IF(OFFSET('Hygiene Data'!$F$13,0,10*ROW('Hygiene Data'!F8))="","",OFFSET('Hygiene Data'!$F$13,0,10*ROW('Hygiene Data'!F8)))</f>
        <v/>
      </c>
      <c r="DX14" s="269" t="str">
        <f ca="true">+IF(OFFSET('Hygiene Data'!$G$11,0,10*ROW('Hygiene Data'!G8))="","",OFFSET('Hygiene Data'!$G$11,0,10*ROW('Hygiene Data'!G8)))</f>
        <v/>
      </c>
      <c r="DY14" s="269" t="str">
        <f ca="true">+IF(OFFSET('Hygiene Data'!$G$12,0,10*ROW('Hygiene Data'!G8))="","",OFFSET('Hygiene Data'!$G$12,0,10*ROW('Hygiene Data'!G8)))</f>
        <v/>
      </c>
      <c r="DZ14" s="269" t="str">
        <f ca="true">+IF(OFFSET('Hygiene Data'!$G$13,0,10*ROW('Hygiene Data'!G8))="","",OFFSET('Hygiene Data'!$G$13,0,10*ROW('Hygiene Data'!G8)))</f>
        <v/>
      </c>
      <c r="EA14" s="269" t="str">
        <f ca="true">+IF(OFFSET('Hygiene Data'!$H$11,0,10*ROW('Hygiene Data'!H8))="","",OFFSET('Hygiene Data'!$H$11,0,10*ROW('Hygiene Data'!H8)))</f>
        <v/>
      </c>
      <c r="EB14" s="269" t="str">
        <f ca="true">+IF(OFFSET('Hygiene Data'!$H$12,0,10*ROW('Hygiene Data'!H8))="","",OFFSET('Hygiene Data'!$H$12,0,10*ROW('Hygiene Data'!H8)))</f>
        <v/>
      </c>
      <c r="EC14" s="269" t="str">
        <f ca="true">+IF(OFFSET('Hygiene Data'!$H$13,0,10*ROW('Hygiene Data'!H8))="","",OFFSET('Hygiene Data'!$H$13,0,10*ROW('Hygiene Data'!H8)))</f>
        <v/>
      </c>
      <c r="ED14" s="269" t="str">
        <f ca="true">+IF(OFFSET('Hygiene Data'!$I$11,0,10*ROW('Hygiene Data'!I8))="","",OFFSET('Hygiene Data'!$I$11,0,10*ROW('Hygiene Data'!I8)))</f>
        <v/>
      </c>
      <c r="EE14" s="269" t="str">
        <f ca="true">+IF(OFFSET('Hygiene Data'!$I$12,0,10*ROW('Hygiene Data'!I8))="","",OFFSET('Hygiene Data'!$I$12,0,10*ROW('Hygiene Data'!I8)))</f>
        <v/>
      </c>
      <c r="EF14" s="269" t="str">
        <f ca="true">+IF(OFFSET('Hygiene Data'!$I$13,0,10*ROW('Hygiene Data'!I8))="","",OFFSET('Hygiene Data'!$I$13,0,10*ROW('Hygiene Data'!I8)))</f>
        <v/>
      </c>
    </row>
    <row xmlns:x14ac="http://schemas.microsoft.com/office/spreadsheetml/2009/9/ac" r="15" x14ac:dyDescent="0.2">
      <c r="A15" s="34" t="str">
        <f ca="true">+IF(OFFSET('Water Data'!$B$2,0,10*ROW('Water Data'!E9))="","",OFFSET('Water Data'!$B$2,0,10*ROW('Water Data'!E9)))</f>
        <v/>
      </c>
      <c r="B15" s="34" t="str">
        <f ca="true">+IF(OFFSET('Water Data'!$C$2,0,10*ROW('Water Data'!F9))="","",OFFSET('Water Data'!$C$2,0,10*ROW('Water Data'!F9)))</f>
        <v/>
      </c>
      <c r="C15" s="325" t="str">
        <f t="shared" ca="true" si="0"/>
        <v/>
      </c>
      <c r="D15" s="87"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87"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87"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87"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87"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87"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87"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87"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87"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87"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87"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87"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87"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87"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87"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87"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87"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87"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88"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88"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88"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88"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88"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88"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88"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88"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88"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88"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88"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88"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88"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88"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88"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88"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88"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88"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88"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88"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88"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88"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88"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88"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88"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88"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88"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88"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88"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88"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89"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89"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89"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89"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89"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89"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89"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89"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89"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89"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89"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89"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89"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89"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89"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89"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89"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89"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69"/>
      <c r="BS15" s="269" t="str">
        <f ca="true">+IF(OFFSET('Water Data'!$D$27,0,10*ROW('Water Data'!D9))="","",OFFSET('Water Data'!$D$27,0,10*ROW('Water Data'!D9)))</f>
        <v/>
      </c>
      <c r="BT15" s="269" t="str">
        <f ca="true">+IF(OFFSET('Water Data'!$D$28,0,10*ROW('Water Data'!D9))="","",OFFSET('Water Data'!$D$28,0,10*ROW('Water Data'!D9)))</f>
        <v/>
      </c>
      <c r="BU15" s="269" t="str">
        <f ca="true">+IF(OFFSET('Water Data'!$D$29,0,10*ROW('Water Data'!D9))="","",OFFSET('Water Data'!$D$29,0,10*ROW('Water Data'!D9)))</f>
        <v/>
      </c>
      <c r="BV15" s="269" t="str">
        <f ca="true">+IF(OFFSET('Water Data'!$E$27,0,10*ROW('Water Data'!E9))="","",OFFSET('Water Data'!$E$27,0,10*ROW('Water Data'!E9)))</f>
        <v/>
      </c>
      <c r="BW15" s="269" t="str">
        <f ca="true">+IF(OFFSET('Water Data'!$E$28,0,10*ROW('Water Data'!E9))="","",OFFSET('Water Data'!$E$28,0,10*ROW('Water Data'!E9)))</f>
        <v/>
      </c>
      <c r="BX15" s="269" t="str">
        <f ca="true">+IF(OFFSET('Water Data'!$E$29,0,10*ROW('Water Data'!E9))="","",OFFSET('Water Data'!$E$29,0,10*ROW('Water Data'!E9)))</f>
        <v/>
      </c>
      <c r="BY15" s="269" t="str">
        <f ca="true">+IF(OFFSET('Water Data'!$F$27,0,10*ROW('Water Data'!F9))="","",OFFSET('Water Data'!$F$27,0,10*ROW('Water Data'!F9)))</f>
        <v/>
      </c>
      <c r="BZ15" s="269" t="str">
        <f ca="true">+IF(OFFSET('Water Data'!$F$28,0,10*ROW('Water Data'!F9))="","",OFFSET('Water Data'!$F$28,0,10*ROW('Water Data'!F9)))</f>
        <v/>
      </c>
      <c r="CA15" s="269" t="str">
        <f ca="true">+IF(OFFSET('Water Data'!$F$29,0,10*ROW('Water Data'!F9))="","",OFFSET('Water Data'!$F$29,0,10*ROW('Water Data'!F9)))</f>
        <v/>
      </c>
      <c r="CB15" s="269" t="str">
        <f ca="true">+IF(OFFSET('Water Data'!$G$27,0,10*ROW('Water Data'!G9))="","",OFFSET('Water Data'!$G$27,0,10*ROW('Water Data'!G9)))</f>
        <v/>
      </c>
      <c r="CC15" s="269" t="str">
        <f ca="true">+IF(OFFSET('Water Data'!$G$28,0,10*ROW('Water Data'!G9))="","",OFFSET('Water Data'!$G$28,0,10*ROW('Water Data'!G9)))</f>
        <v/>
      </c>
      <c r="CD15" s="269" t="str">
        <f ca="true">+IF(OFFSET('Water Data'!$G$29,0,10*ROW('Water Data'!G9))="","",OFFSET('Water Data'!$G$29,0,10*ROW('Water Data'!G9)))</f>
        <v/>
      </c>
      <c r="CE15" s="269" t="str">
        <f ca="true">+IF(OFFSET('Water Data'!$H$27,0,10*ROW('Water Data'!H9))="","",OFFSET('Water Data'!$H$27,0,10*ROW('Water Data'!H9)))</f>
        <v/>
      </c>
      <c r="CF15" s="269" t="str">
        <f ca="true">+IF(OFFSET('Water Data'!$H$28,0,10*ROW('Water Data'!H9))="","",OFFSET('Water Data'!$H$28,0,10*ROW('Water Data'!H9)))</f>
        <v/>
      </c>
      <c r="CG15" s="269" t="str">
        <f ca="true">+IF(OFFSET('Water Data'!$H$29,0,10*ROW('Water Data'!H9))="","",OFFSET('Water Data'!$H$29,0,10*ROW('Water Data'!H9)))</f>
        <v/>
      </c>
      <c r="CH15" s="269" t="str">
        <f ca="true">+IF(OFFSET('Water Data'!$I$27,0,10*ROW('Water Data'!I9))="","",OFFSET('Water Data'!$I$27,0,10*ROW('Water Data'!I9)))</f>
        <v/>
      </c>
      <c r="CI15" s="269" t="str">
        <f ca="true">+IF(OFFSET('Water Data'!$I$28,0,10*ROW('Water Data'!I9))="","",OFFSET('Water Data'!$I$28,0,10*ROW('Water Data'!I9)))</f>
        <v/>
      </c>
      <c r="CJ15" s="269" t="str">
        <f ca="true">+IF(OFFSET('Water Data'!$I$29,0,10*ROW('Water Data'!I9))="","",OFFSET('Water Data'!$I$29,0,10*ROW('Water Data'!I9)))</f>
        <v/>
      </c>
      <c r="CK15" s="269" t="str">
        <f ca="true">+IF(OFFSET('Sanitation Data'!$D$28,0,10*ROW('Sanitation Data'!D9))="","",OFFSET('Sanitation Data'!$D$28,0,10*ROW('Sanitation Data'!D9)))</f>
        <v/>
      </c>
      <c r="CL15" s="269" t="str">
        <f ca="true">+IF(OFFSET('Sanitation Data'!$D$29,0,10*ROW('Sanitation Data'!D9))="","",OFFSET('Sanitation Data'!$D$29,0,10*ROW('Sanitation Data'!D9)))</f>
        <v/>
      </c>
      <c r="CM15" s="269" t="str">
        <f ca="true">+IF(OFFSET('Sanitation Data'!$D$30,0,10*ROW('Sanitation Data'!D9))="","",OFFSET('Sanitation Data'!$D$30,0,10*ROW('Sanitation Data'!D9)))</f>
        <v/>
      </c>
      <c r="CN15" s="269" t="str">
        <f ca="true">+IF(OFFSET('Sanitation Data'!$D$31,0,10*ROW('Sanitation Data'!D9))="","",OFFSET('Sanitation Data'!$D$31,0,10*ROW('Sanitation Data'!D9)))</f>
        <v/>
      </c>
      <c r="CO15" s="269" t="str">
        <f ca="true">+IF(OFFSET('Sanitation Data'!$D$32,0,10*ROW('Sanitation Data'!D9))="","",OFFSET('Sanitation Data'!$D$32,0,10*ROW('Sanitation Data'!D9)))</f>
        <v/>
      </c>
      <c r="CP15" s="269" t="str">
        <f ca="true">+IF(OFFSET('Sanitation Data'!$E$28,0,10*ROW('Sanitation Data'!E9))="","",OFFSET('Sanitation Data'!$E$28,0,10*ROW('Sanitation Data'!E9)))</f>
        <v/>
      </c>
      <c r="CQ15" s="269" t="str">
        <f ca="true">+IF(OFFSET('Sanitation Data'!$E$29,0,10*ROW('Sanitation Data'!E9))="","",OFFSET('Sanitation Data'!$E$29,0,10*ROW('Sanitation Data'!E9)))</f>
        <v/>
      </c>
      <c r="CR15" s="269" t="str">
        <f ca="true">+IF(OFFSET('Sanitation Data'!$E$30,0,10*ROW('Sanitation Data'!E9))="","",OFFSET('Sanitation Data'!$E$30,0,10*ROW('Sanitation Data'!E9)))</f>
        <v/>
      </c>
      <c r="CS15" s="269" t="str">
        <f ca="true">+IF(OFFSET('Sanitation Data'!$E$31,0,10*ROW('Sanitation Data'!E9))="","",OFFSET('Sanitation Data'!$E$31,0,10*ROW('Sanitation Data'!E9)))</f>
        <v/>
      </c>
      <c r="CT15" s="269" t="str">
        <f ca="true">+IF(OFFSET('Sanitation Data'!$E$32,0,10*ROW('Sanitation Data'!E9))="","",OFFSET('Sanitation Data'!$E$32,0,10*ROW('Sanitation Data'!E9)))</f>
        <v/>
      </c>
      <c r="CU15" s="269" t="str">
        <f ca="true">+IF(OFFSET('Sanitation Data'!$F$28,0,10*ROW('Sanitation Data'!F9))="","",OFFSET('Sanitation Data'!$F$28,0,10*ROW('Sanitation Data'!F9)))</f>
        <v/>
      </c>
      <c r="CV15" s="269" t="str">
        <f ca="true">+IF(OFFSET('Sanitation Data'!$F$29,0,10*ROW('Sanitation Data'!F9))="","",OFFSET('Sanitation Data'!$F$29,0,10*ROW('Sanitation Data'!F9)))</f>
        <v/>
      </c>
      <c r="CW15" s="269" t="str">
        <f ca="true">+IF(OFFSET('Sanitation Data'!$F$30,0,10*ROW('Sanitation Data'!F9))="","",OFFSET('Sanitation Data'!$F$30,0,10*ROW('Sanitation Data'!F9)))</f>
        <v/>
      </c>
      <c r="CX15" s="269" t="str">
        <f ca="true">+IF(OFFSET('Sanitation Data'!$F$31,0,10*ROW('Sanitation Data'!F9))="","",OFFSET('Sanitation Data'!$F$31,0,10*ROW('Sanitation Data'!F9)))</f>
        <v/>
      </c>
      <c r="CY15" s="269" t="str">
        <f ca="true">+IF(OFFSET('Sanitation Data'!$F$32,0,10*ROW('Sanitation Data'!F9))="","",OFFSET('Sanitation Data'!$F$32,0,10*ROW('Sanitation Data'!F9)))</f>
        <v/>
      </c>
      <c r="CZ15" s="269" t="str">
        <f ca="true">+IF(OFFSET('Sanitation Data'!$G$28,0,10*ROW('Sanitation Data'!G9))="","",OFFSET('Sanitation Data'!$G$28,0,10*ROW('Sanitation Data'!G9)))</f>
        <v/>
      </c>
      <c r="DA15" s="269" t="str">
        <f ca="true">+IF(OFFSET('Sanitation Data'!$G$29,0,10*ROW('Sanitation Data'!G9))="","",OFFSET('Sanitation Data'!$G$29,0,10*ROW('Sanitation Data'!G9)))</f>
        <v/>
      </c>
      <c r="DB15" s="269" t="str">
        <f ca="true">+IF(OFFSET('Sanitation Data'!$G$30,0,10*ROW('Sanitation Data'!G9))="","",OFFSET('Sanitation Data'!$G$30,0,10*ROW('Sanitation Data'!G9)))</f>
        <v/>
      </c>
      <c r="DC15" s="269" t="str">
        <f ca="true">+IF(OFFSET('Sanitation Data'!$G$31,0,10*ROW('Sanitation Data'!G9))="","",OFFSET('Sanitation Data'!$G$31,0,10*ROW('Sanitation Data'!G9)))</f>
        <v/>
      </c>
      <c r="DD15" s="269" t="str">
        <f ca="true">+IF(OFFSET('Sanitation Data'!$G$32,0,10*ROW('Sanitation Data'!G9))="","",OFFSET('Sanitation Data'!$G$32,0,10*ROW('Sanitation Data'!G9)))</f>
        <v/>
      </c>
      <c r="DE15" s="269" t="str">
        <f ca="true">+IF(OFFSET('Sanitation Data'!$H$28,0,10*ROW('Sanitation Data'!H9))="","",OFFSET('Sanitation Data'!$H$28,0,10*ROW('Sanitation Data'!H9)))</f>
        <v/>
      </c>
      <c r="DF15" s="269" t="str">
        <f ca="true">+IF(OFFSET('Sanitation Data'!$H$29,0,10*ROW('Sanitation Data'!H9))="","",OFFSET('Sanitation Data'!$H$29,0,10*ROW('Sanitation Data'!H9)))</f>
        <v/>
      </c>
      <c r="DG15" s="269" t="str">
        <f ca="true">+IF(OFFSET('Sanitation Data'!$H$30,0,10*ROW('Sanitation Data'!H9))="","",OFFSET('Sanitation Data'!$H$30,0,10*ROW('Sanitation Data'!H9)))</f>
        <v/>
      </c>
      <c r="DH15" s="269" t="str">
        <f ca="true">+IF(OFFSET('Sanitation Data'!$H$31,0,10*ROW('Sanitation Data'!H9))="","",OFFSET('Sanitation Data'!$H$31,0,10*ROW('Sanitation Data'!H9)))</f>
        <v/>
      </c>
      <c r="DI15" s="269" t="str">
        <f ca="true">+IF(OFFSET('Sanitation Data'!$H$32,0,10*ROW('Sanitation Data'!H9))="","",OFFSET('Sanitation Data'!$H$32,0,10*ROW('Sanitation Data'!H9)))</f>
        <v/>
      </c>
      <c r="DJ15" s="269" t="str">
        <f ca="true">+IF(OFFSET('Sanitation Data'!$I$28,0,10*ROW('Sanitation Data'!I9))="","",OFFSET('Sanitation Data'!$I$28,0,10*ROW('Sanitation Data'!I9)))</f>
        <v/>
      </c>
      <c r="DK15" s="269" t="str">
        <f ca="true">+IF(OFFSET('Sanitation Data'!$I$29,0,10*ROW('Sanitation Data'!I9))="","",OFFSET('Sanitation Data'!$I$29,0,10*ROW('Sanitation Data'!I9)))</f>
        <v/>
      </c>
      <c r="DL15" s="269" t="str">
        <f ca="true">+IF(OFFSET('Sanitation Data'!$I$30,0,10*ROW('Sanitation Data'!I9))="","",OFFSET('Sanitation Data'!$I$30,0,10*ROW('Sanitation Data'!I9)))</f>
        <v/>
      </c>
      <c r="DM15" s="269" t="str">
        <f ca="true">+IF(OFFSET('Sanitation Data'!$I$31,0,10*ROW('Sanitation Data'!I9))="","",OFFSET('Sanitation Data'!$I$31,0,10*ROW('Sanitation Data'!I9)))</f>
        <v/>
      </c>
      <c r="DN15" s="269" t="str">
        <f ca="true">+IF(OFFSET('Sanitation Data'!$I$32,0,10*ROW('Sanitation Data'!I9))="","",OFFSET('Sanitation Data'!$I$32,0,10*ROW('Sanitation Data'!I9)))</f>
        <v/>
      </c>
      <c r="DO15" s="269" t="str">
        <f ca="true">+IF(OFFSET('Hygiene Data'!$D$11,0,10*ROW('Hygiene Data'!D9))="","",OFFSET('Hygiene Data'!$D$11,0,10*ROW('Hygiene Data'!D9)))</f>
        <v/>
      </c>
      <c r="DP15" s="269" t="str">
        <f ca="true">+IF(OFFSET('Hygiene Data'!$D$12,0,10*ROW('Hygiene Data'!D9))="","",OFFSET('Hygiene Data'!$D$12,0,10*ROW('Hygiene Data'!D9)))</f>
        <v/>
      </c>
      <c r="DQ15" s="269" t="str">
        <f ca="true">+IF(OFFSET('Hygiene Data'!$D$13,0,10*ROW('Hygiene Data'!D9))="","",OFFSET('Hygiene Data'!$D$13,0,10*ROW('Hygiene Data'!D9)))</f>
        <v/>
      </c>
      <c r="DR15" s="269" t="str">
        <f ca="true">+IF(OFFSET('Hygiene Data'!$E$11,0,10*ROW('Hygiene Data'!E9))="","",OFFSET('Hygiene Data'!$E$11,0,10*ROW('Hygiene Data'!E9)))</f>
        <v/>
      </c>
      <c r="DS15" s="269" t="str">
        <f ca="true">+IF(OFFSET('Hygiene Data'!$E$12,0,10*ROW('Hygiene Data'!E9))="","",OFFSET('Hygiene Data'!$E$12,0,10*ROW('Hygiene Data'!E9)))</f>
        <v/>
      </c>
      <c r="DT15" s="269" t="str">
        <f ca="true">+IF(OFFSET('Hygiene Data'!$E$13,0,10*ROW('Hygiene Data'!E9))="","",OFFSET('Hygiene Data'!$E$13,0,10*ROW('Hygiene Data'!E9)))</f>
        <v/>
      </c>
      <c r="DU15" s="269" t="str">
        <f ca="true">+IF(OFFSET('Hygiene Data'!$F$11,0,10*ROW('Hygiene Data'!F9))="","",OFFSET('Hygiene Data'!$F$11,0,10*ROW('Hygiene Data'!F9)))</f>
        <v/>
      </c>
      <c r="DV15" s="269" t="str">
        <f ca="true">+IF(OFFSET('Hygiene Data'!$F$12,0,10*ROW('Hygiene Data'!F9))="","",OFFSET('Hygiene Data'!$F$12,0,10*ROW('Hygiene Data'!F9)))</f>
        <v/>
      </c>
      <c r="DW15" s="269" t="str">
        <f ca="true">+IF(OFFSET('Hygiene Data'!$F$13,0,10*ROW('Hygiene Data'!F9))="","",OFFSET('Hygiene Data'!$F$13,0,10*ROW('Hygiene Data'!F9)))</f>
        <v/>
      </c>
      <c r="DX15" s="269" t="str">
        <f ca="true">+IF(OFFSET('Hygiene Data'!$G$11,0,10*ROW('Hygiene Data'!G9))="","",OFFSET('Hygiene Data'!$G$11,0,10*ROW('Hygiene Data'!G9)))</f>
        <v/>
      </c>
      <c r="DY15" s="269" t="str">
        <f ca="true">+IF(OFFSET('Hygiene Data'!$G$12,0,10*ROW('Hygiene Data'!G9))="","",OFFSET('Hygiene Data'!$G$12,0,10*ROW('Hygiene Data'!G9)))</f>
        <v/>
      </c>
      <c r="DZ15" s="269" t="str">
        <f ca="true">+IF(OFFSET('Hygiene Data'!$G$13,0,10*ROW('Hygiene Data'!G9))="","",OFFSET('Hygiene Data'!$G$13,0,10*ROW('Hygiene Data'!G9)))</f>
        <v/>
      </c>
      <c r="EA15" s="269" t="str">
        <f ca="true">+IF(OFFSET('Hygiene Data'!$H$11,0,10*ROW('Hygiene Data'!H9))="","",OFFSET('Hygiene Data'!$H$11,0,10*ROW('Hygiene Data'!H9)))</f>
        <v/>
      </c>
      <c r="EB15" s="269" t="str">
        <f ca="true">+IF(OFFSET('Hygiene Data'!$H$12,0,10*ROW('Hygiene Data'!H9))="","",OFFSET('Hygiene Data'!$H$12,0,10*ROW('Hygiene Data'!H9)))</f>
        <v/>
      </c>
      <c r="EC15" s="269" t="str">
        <f ca="true">+IF(OFFSET('Hygiene Data'!$H$13,0,10*ROW('Hygiene Data'!H9))="","",OFFSET('Hygiene Data'!$H$13,0,10*ROW('Hygiene Data'!H9)))</f>
        <v/>
      </c>
      <c r="ED15" s="269" t="str">
        <f ca="true">+IF(OFFSET('Hygiene Data'!$I$11,0,10*ROW('Hygiene Data'!I9))="","",OFFSET('Hygiene Data'!$I$11,0,10*ROW('Hygiene Data'!I9)))</f>
        <v/>
      </c>
      <c r="EE15" s="269" t="str">
        <f ca="true">+IF(OFFSET('Hygiene Data'!$I$12,0,10*ROW('Hygiene Data'!I9))="","",OFFSET('Hygiene Data'!$I$12,0,10*ROW('Hygiene Data'!I9)))</f>
        <v/>
      </c>
      <c r="EF15" s="269" t="str">
        <f ca="true">+IF(OFFSET('Hygiene Data'!$I$13,0,10*ROW('Hygiene Data'!I9))="","",OFFSET('Hygiene Data'!$I$13,0,10*ROW('Hygiene Data'!I9)))</f>
        <v/>
      </c>
    </row>
    <row xmlns:x14ac="http://schemas.microsoft.com/office/spreadsheetml/2009/9/ac" r="16" x14ac:dyDescent="0.2">
      <c r="A16" s="34" t="str">
        <f ca="true">+IF(OFFSET('Water Data'!$B$2,0,10*ROW('Water Data'!E10))="","",OFFSET('Water Data'!$B$2,0,10*ROW('Water Data'!E10)))</f>
        <v/>
      </c>
      <c r="B16" s="34" t="str">
        <f ca="true">+IF(OFFSET('Water Data'!$C$2,0,10*ROW('Water Data'!F10))="","",OFFSET('Water Data'!$C$2,0,10*ROW('Water Data'!F10)))</f>
        <v/>
      </c>
      <c r="C16" s="325" t="str">
        <f t="shared" ca="true" si="0"/>
        <v/>
      </c>
      <c r="D16" s="87"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87"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87"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87"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87"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87"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87"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87"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87"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87"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87"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87"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87"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87"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87"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87"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87"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87"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88"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88"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88"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88"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88"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88"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88"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88"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88"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88"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88"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88"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88"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88"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88"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88"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88"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88"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88"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88"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88"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88"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88"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88"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88"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88"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88"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88"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88"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88"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89"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89"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89"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89"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89"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89"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89"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89"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89"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89"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89"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89"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89"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89"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89"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89"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89"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89"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69"/>
      <c r="BS16" s="269" t="str">
        <f ca="true">+IF(OFFSET('Water Data'!$D$27,0,10*ROW('Water Data'!D10))="","",OFFSET('Water Data'!$D$27,0,10*ROW('Water Data'!D10)))</f>
        <v/>
      </c>
      <c r="BT16" s="269" t="str">
        <f ca="true">+IF(OFFSET('Water Data'!$D$28,0,10*ROW('Water Data'!D10))="","",OFFSET('Water Data'!$D$28,0,10*ROW('Water Data'!D10)))</f>
        <v/>
      </c>
      <c r="BU16" s="269" t="str">
        <f ca="true">+IF(OFFSET('Water Data'!$D$29,0,10*ROW('Water Data'!D10))="","",OFFSET('Water Data'!$D$29,0,10*ROW('Water Data'!D10)))</f>
        <v/>
      </c>
      <c r="BV16" s="269" t="str">
        <f ca="true">+IF(OFFSET('Water Data'!$E$27,0,10*ROW('Water Data'!E10))="","",OFFSET('Water Data'!$E$27,0,10*ROW('Water Data'!E10)))</f>
        <v/>
      </c>
      <c r="BW16" s="269" t="str">
        <f ca="true">+IF(OFFSET('Water Data'!$E$28,0,10*ROW('Water Data'!E10))="","",OFFSET('Water Data'!$E$28,0,10*ROW('Water Data'!E10)))</f>
        <v/>
      </c>
      <c r="BX16" s="269" t="str">
        <f ca="true">+IF(OFFSET('Water Data'!$E$29,0,10*ROW('Water Data'!E10))="","",OFFSET('Water Data'!$E$29,0,10*ROW('Water Data'!E10)))</f>
        <v/>
      </c>
      <c r="BY16" s="269" t="str">
        <f ca="true">+IF(OFFSET('Water Data'!$F$27,0,10*ROW('Water Data'!F10))="","",OFFSET('Water Data'!$F$27,0,10*ROW('Water Data'!F10)))</f>
        <v/>
      </c>
      <c r="BZ16" s="269" t="str">
        <f ca="true">+IF(OFFSET('Water Data'!$F$28,0,10*ROW('Water Data'!F10))="","",OFFSET('Water Data'!$F$28,0,10*ROW('Water Data'!F10)))</f>
        <v/>
      </c>
      <c r="CA16" s="269" t="str">
        <f ca="true">+IF(OFFSET('Water Data'!$F$29,0,10*ROW('Water Data'!F10))="","",OFFSET('Water Data'!$F$29,0,10*ROW('Water Data'!F10)))</f>
        <v/>
      </c>
      <c r="CB16" s="269" t="str">
        <f ca="true">+IF(OFFSET('Water Data'!$G$27,0,10*ROW('Water Data'!G10))="","",OFFSET('Water Data'!$G$27,0,10*ROW('Water Data'!G10)))</f>
        <v/>
      </c>
      <c r="CC16" s="269" t="str">
        <f ca="true">+IF(OFFSET('Water Data'!$G$28,0,10*ROW('Water Data'!G10))="","",OFFSET('Water Data'!$G$28,0,10*ROW('Water Data'!G10)))</f>
        <v/>
      </c>
      <c r="CD16" s="269" t="str">
        <f ca="true">+IF(OFFSET('Water Data'!$G$29,0,10*ROW('Water Data'!G10))="","",OFFSET('Water Data'!$G$29,0,10*ROW('Water Data'!G10)))</f>
        <v/>
      </c>
      <c r="CE16" s="269" t="str">
        <f ca="true">+IF(OFFSET('Water Data'!$H$27,0,10*ROW('Water Data'!H10))="","",OFFSET('Water Data'!$H$27,0,10*ROW('Water Data'!H10)))</f>
        <v/>
      </c>
      <c r="CF16" s="269" t="str">
        <f ca="true">+IF(OFFSET('Water Data'!$H$28,0,10*ROW('Water Data'!H10))="","",OFFSET('Water Data'!$H$28,0,10*ROW('Water Data'!H10)))</f>
        <v/>
      </c>
      <c r="CG16" s="269" t="str">
        <f ca="true">+IF(OFFSET('Water Data'!$H$29,0,10*ROW('Water Data'!H10))="","",OFFSET('Water Data'!$H$29,0,10*ROW('Water Data'!H10)))</f>
        <v/>
      </c>
      <c r="CH16" s="269" t="str">
        <f ca="true">+IF(OFFSET('Water Data'!$I$27,0,10*ROW('Water Data'!I10))="","",OFFSET('Water Data'!$I$27,0,10*ROW('Water Data'!I10)))</f>
        <v/>
      </c>
      <c r="CI16" s="269" t="str">
        <f ca="true">+IF(OFFSET('Water Data'!$I$28,0,10*ROW('Water Data'!I10))="","",OFFSET('Water Data'!$I$28,0,10*ROW('Water Data'!I10)))</f>
        <v/>
      </c>
      <c r="CJ16" s="269" t="str">
        <f ca="true">+IF(OFFSET('Water Data'!$I$29,0,10*ROW('Water Data'!I10))="","",OFFSET('Water Data'!$I$29,0,10*ROW('Water Data'!I10)))</f>
        <v/>
      </c>
      <c r="CK16" s="269" t="str">
        <f ca="true">+IF(OFFSET('Sanitation Data'!$D$28,0,10*ROW('Sanitation Data'!D10))="","",OFFSET('Sanitation Data'!$D$28,0,10*ROW('Sanitation Data'!D10)))</f>
        <v/>
      </c>
      <c r="CL16" s="269" t="str">
        <f ca="true">+IF(OFFSET('Sanitation Data'!$D$29,0,10*ROW('Sanitation Data'!D10))="","",OFFSET('Sanitation Data'!$D$29,0,10*ROW('Sanitation Data'!D10)))</f>
        <v/>
      </c>
      <c r="CM16" s="269" t="str">
        <f ca="true">+IF(OFFSET('Sanitation Data'!$D$30,0,10*ROW('Sanitation Data'!D10))="","",OFFSET('Sanitation Data'!$D$30,0,10*ROW('Sanitation Data'!D10)))</f>
        <v/>
      </c>
      <c r="CN16" s="269" t="str">
        <f ca="true">+IF(OFFSET('Sanitation Data'!$D$31,0,10*ROW('Sanitation Data'!D10))="","",OFFSET('Sanitation Data'!$D$31,0,10*ROW('Sanitation Data'!D10)))</f>
        <v/>
      </c>
      <c r="CO16" s="269" t="str">
        <f ca="true">+IF(OFFSET('Sanitation Data'!$D$32,0,10*ROW('Sanitation Data'!D10))="","",OFFSET('Sanitation Data'!$D$32,0,10*ROW('Sanitation Data'!D10)))</f>
        <v/>
      </c>
      <c r="CP16" s="269" t="str">
        <f ca="true">+IF(OFFSET('Sanitation Data'!$E$28,0,10*ROW('Sanitation Data'!E10))="","",OFFSET('Sanitation Data'!$E$28,0,10*ROW('Sanitation Data'!E10)))</f>
        <v/>
      </c>
      <c r="CQ16" s="269" t="str">
        <f ca="true">+IF(OFFSET('Sanitation Data'!$E$29,0,10*ROW('Sanitation Data'!E10))="","",OFFSET('Sanitation Data'!$E$29,0,10*ROW('Sanitation Data'!E10)))</f>
        <v/>
      </c>
      <c r="CR16" s="269" t="str">
        <f ca="true">+IF(OFFSET('Sanitation Data'!$E$30,0,10*ROW('Sanitation Data'!E10))="","",OFFSET('Sanitation Data'!$E$30,0,10*ROW('Sanitation Data'!E10)))</f>
        <v/>
      </c>
      <c r="CS16" s="269" t="str">
        <f ca="true">+IF(OFFSET('Sanitation Data'!$E$31,0,10*ROW('Sanitation Data'!E10))="","",OFFSET('Sanitation Data'!$E$31,0,10*ROW('Sanitation Data'!E10)))</f>
        <v/>
      </c>
      <c r="CT16" s="269" t="str">
        <f ca="true">+IF(OFFSET('Sanitation Data'!$E$32,0,10*ROW('Sanitation Data'!E10))="","",OFFSET('Sanitation Data'!$E$32,0,10*ROW('Sanitation Data'!E10)))</f>
        <v/>
      </c>
      <c r="CU16" s="269" t="str">
        <f ca="true">+IF(OFFSET('Sanitation Data'!$F$28,0,10*ROW('Sanitation Data'!F10))="","",OFFSET('Sanitation Data'!$F$28,0,10*ROW('Sanitation Data'!F10)))</f>
        <v/>
      </c>
      <c r="CV16" s="269" t="str">
        <f ca="true">+IF(OFFSET('Sanitation Data'!$F$29,0,10*ROW('Sanitation Data'!F10))="","",OFFSET('Sanitation Data'!$F$29,0,10*ROW('Sanitation Data'!F10)))</f>
        <v/>
      </c>
      <c r="CW16" s="269" t="str">
        <f ca="true">+IF(OFFSET('Sanitation Data'!$F$30,0,10*ROW('Sanitation Data'!F10))="","",OFFSET('Sanitation Data'!$F$30,0,10*ROW('Sanitation Data'!F10)))</f>
        <v/>
      </c>
      <c r="CX16" s="269" t="str">
        <f ca="true">+IF(OFFSET('Sanitation Data'!$F$31,0,10*ROW('Sanitation Data'!F10))="","",OFFSET('Sanitation Data'!$F$31,0,10*ROW('Sanitation Data'!F10)))</f>
        <v/>
      </c>
      <c r="CY16" s="269" t="str">
        <f ca="true">+IF(OFFSET('Sanitation Data'!$F$32,0,10*ROW('Sanitation Data'!F10))="","",OFFSET('Sanitation Data'!$F$32,0,10*ROW('Sanitation Data'!F10)))</f>
        <v/>
      </c>
      <c r="CZ16" s="269" t="str">
        <f ca="true">+IF(OFFSET('Sanitation Data'!$G$28,0,10*ROW('Sanitation Data'!G10))="","",OFFSET('Sanitation Data'!$G$28,0,10*ROW('Sanitation Data'!G10)))</f>
        <v/>
      </c>
      <c r="DA16" s="269" t="str">
        <f ca="true">+IF(OFFSET('Sanitation Data'!$G$29,0,10*ROW('Sanitation Data'!G10))="","",OFFSET('Sanitation Data'!$G$29,0,10*ROW('Sanitation Data'!G10)))</f>
        <v/>
      </c>
      <c r="DB16" s="269" t="str">
        <f ca="true">+IF(OFFSET('Sanitation Data'!$G$30,0,10*ROW('Sanitation Data'!G10))="","",OFFSET('Sanitation Data'!$G$30,0,10*ROW('Sanitation Data'!G10)))</f>
        <v/>
      </c>
      <c r="DC16" s="269" t="str">
        <f ca="true">+IF(OFFSET('Sanitation Data'!$G$31,0,10*ROW('Sanitation Data'!G10))="","",OFFSET('Sanitation Data'!$G$31,0,10*ROW('Sanitation Data'!G10)))</f>
        <v/>
      </c>
      <c r="DD16" s="269" t="str">
        <f ca="true">+IF(OFFSET('Sanitation Data'!$G$32,0,10*ROW('Sanitation Data'!G10))="","",OFFSET('Sanitation Data'!$G$32,0,10*ROW('Sanitation Data'!G10)))</f>
        <v/>
      </c>
      <c r="DE16" s="269" t="str">
        <f ca="true">+IF(OFFSET('Sanitation Data'!$H$28,0,10*ROW('Sanitation Data'!H10))="","",OFFSET('Sanitation Data'!$H$28,0,10*ROW('Sanitation Data'!H10)))</f>
        <v/>
      </c>
      <c r="DF16" s="269" t="str">
        <f ca="true">+IF(OFFSET('Sanitation Data'!$H$29,0,10*ROW('Sanitation Data'!H10))="","",OFFSET('Sanitation Data'!$H$29,0,10*ROW('Sanitation Data'!H10)))</f>
        <v/>
      </c>
      <c r="DG16" s="269" t="str">
        <f ca="true">+IF(OFFSET('Sanitation Data'!$H$30,0,10*ROW('Sanitation Data'!H10))="","",OFFSET('Sanitation Data'!$H$30,0,10*ROW('Sanitation Data'!H10)))</f>
        <v/>
      </c>
      <c r="DH16" s="269" t="str">
        <f ca="true">+IF(OFFSET('Sanitation Data'!$H$31,0,10*ROW('Sanitation Data'!H10))="","",OFFSET('Sanitation Data'!$H$31,0,10*ROW('Sanitation Data'!H10)))</f>
        <v/>
      </c>
      <c r="DI16" s="269" t="str">
        <f ca="true">+IF(OFFSET('Sanitation Data'!$H$32,0,10*ROW('Sanitation Data'!H10))="","",OFFSET('Sanitation Data'!$H$32,0,10*ROW('Sanitation Data'!H10)))</f>
        <v/>
      </c>
      <c r="DJ16" s="269" t="str">
        <f ca="true">+IF(OFFSET('Sanitation Data'!$I$28,0,10*ROW('Sanitation Data'!I10))="","",OFFSET('Sanitation Data'!$I$28,0,10*ROW('Sanitation Data'!I10)))</f>
        <v/>
      </c>
      <c r="DK16" s="269" t="str">
        <f ca="true">+IF(OFFSET('Sanitation Data'!$I$29,0,10*ROW('Sanitation Data'!I10))="","",OFFSET('Sanitation Data'!$I$29,0,10*ROW('Sanitation Data'!I10)))</f>
        <v/>
      </c>
      <c r="DL16" s="269" t="str">
        <f ca="true">+IF(OFFSET('Sanitation Data'!$I$30,0,10*ROW('Sanitation Data'!I10))="","",OFFSET('Sanitation Data'!$I$30,0,10*ROW('Sanitation Data'!I10)))</f>
        <v/>
      </c>
      <c r="DM16" s="269" t="str">
        <f ca="true">+IF(OFFSET('Sanitation Data'!$I$31,0,10*ROW('Sanitation Data'!I10))="","",OFFSET('Sanitation Data'!$I$31,0,10*ROW('Sanitation Data'!I10)))</f>
        <v/>
      </c>
      <c r="DN16" s="269" t="str">
        <f ca="true">+IF(OFFSET('Sanitation Data'!$I$32,0,10*ROW('Sanitation Data'!I10))="","",OFFSET('Sanitation Data'!$I$32,0,10*ROW('Sanitation Data'!I10)))</f>
        <v/>
      </c>
      <c r="DO16" s="269" t="str">
        <f ca="true">+IF(OFFSET('Hygiene Data'!$D$11,0,10*ROW('Hygiene Data'!D10))="","",OFFSET('Hygiene Data'!$D$11,0,10*ROW('Hygiene Data'!D10)))</f>
        <v/>
      </c>
      <c r="DP16" s="269" t="str">
        <f ca="true">+IF(OFFSET('Hygiene Data'!$D$12,0,10*ROW('Hygiene Data'!D10))="","",OFFSET('Hygiene Data'!$D$12,0,10*ROW('Hygiene Data'!D10)))</f>
        <v/>
      </c>
      <c r="DQ16" s="269" t="str">
        <f ca="true">+IF(OFFSET('Hygiene Data'!$D$13,0,10*ROW('Hygiene Data'!D10))="","",OFFSET('Hygiene Data'!$D$13,0,10*ROW('Hygiene Data'!D10)))</f>
        <v/>
      </c>
      <c r="DR16" s="269" t="str">
        <f ca="true">+IF(OFFSET('Hygiene Data'!$E$11,0,10*ROW('Hygiene Data'!E10))="","",OFFSET('Hygiene Data'!$E$11,0,10*ROW('Hygiene Data'!E10)))</f>
        <v/>
      </c>
      <c r="DS16" s="269" t="str">
        <f ca="true">+IF(OFFSET('Hygiene Data'!$E$12,0,10*ROW('Hygiene Data'!E10))="","",OFFSET('Hygiene Data'!$E$12,0,10*ROW('Hygiene Data'!E10)))</f>
        <v/>
      </c>
      <c r="DT16" s="269" t="str">
        <f ca="true">+IF(OFFSET('Hygiene Data'!$E$13,0,10*ROW('Hygiene Data'!E10))="","",OFFSET('Hygiene Data'!$E$13,0,10*ROW('Hygiene Data'!E10)))</f>
        <v/>
      </c>
      <c r="DU16" s="269" t="str">
        <f ca="true">+IF(OFFSET('Hygiene Data'!$F$11,0,10*ROW('Hygiene Data'!F10))="","",OFFSET('Hygiene Data'!$F$11,0,10*ROW('Hygiene Data'!F10)))</f>
        <v/>
      </c>
      <c r="DV16" s="269" t="str">
        <f ca="true">+IF(OFFSET('Hygiene Data'!$F$12,0,10*ROW('Hygiene Data'!F10))="","",OFFSET('Hygiene Data'!$F$12,0,10*ROW('Hygiene Data'!F10)))</f>
        <v/>
      </c>
      <c r="DW16" s="269" t="str">
        <f ca="true">+IF(OFFSET('Hygiene Data'!$F$13,0,10*ROW('Hygiene Data'!F10))="","",OFFSET('Hygiene Data'!$F$13,0,10*ROW('Hygiene Data'!F10)))</f>
        <v/>
      </c>
      <c r="DX16" s="269" t="str">
        <f ca="true">+IF(OFFSET('Hygiene Data'!$G$11,0,10*ROW('Hygiene Data'!G10))="","",OFFSET('Hygiene Data'!$G$11,0,10*ROW('Hygiene Data'!G10)))</f>
        <v/>
      </c>
      <c r="DY16" s="269" t="str">
        <f ca="true">+IF(OFFSET('Hygiene Data'!$G$12,0,10*ROW('Hygiene Data'!G10))="","",OFFSET('Hygiene Data'!$G$12,0,10*ROW('Hygiene Data'!G10)))</f>
        <v/>
      </c>
      <c r="DZ16" s="269" t="str">
        <f ca="true">+IF(OFFSET('Hygiene Data'!$G$13,0,10*ROW('Hygiene Data'!G10))="","",OFFSET('Hygiene Data'!$G$13,0,10*ROW('Hygiene Data'!G10)))</f>
        <v/>
      </c>
      <c r="EA16" s="269" t="str">
        <f ca="true">+IF(OFFSET('Hygiene Data'!$H$11,0,10*ROW('Hygiene Data'!H10))="","",OFFSET('Hygiene Data'!$H$11,0,10*ROW('Hygiene Data'!H10)))</f>
        <v/>
      </c>
      <c r="EB16" s="269" t="str">
        <f ca="true">+IF(OFFSET('Hygiene Data'!$H$12,0,10*ROW('Hygiene Data'!H10))="","",OFFSET('Hygiene Data'!$H$12,0,10*ROW('Hygiene Data'!H10)))</f>
        <v/>
      </c>
      <c r="EC16" s="269" t="str">
        <f ca="true">+IF(OFFSET('Hygiene Data'!$H$13,0,10*ROW('Hygiene Data'!H10))="","",OFFSET('Hygiene Data'!$H$13,0,10*ROW('Hygiene Data'!H10)))</f>
        <v/>
      </c>
      <c r="ED16" s="269" t="str">
        <f ca="true">+IF(OFFSET('Hygiene Data'!$I$11,0,10*ROW('Hygiene Data'!I10))="","",OFFSET('Hygiene Data'!$I$11,0,10*ROW('Hygiene Data'!I10)))</f>
        <v/>
      </c>
      <c r="EE16" s="269" t="str">
        <f ca="true">+IF(OFFSET('Hygiene Data'!$I$12,0,10*ROW('Hygiene Data'!I10))="","",OFFSET('Hygiene Data'!$I$12,0,10*ROW('Hygiene Data'!I10)))</f>
        <v/>
      </c>
      <c r="EF16" s="269" t="str">
        <f ca="true">+IF(OFFSET('Hygiene Data'!$I$13,0,10*ROW('Hygiene Data'!I10))="","",OFFSET('Hygiene Data'!$I$13,0,10*ROW('Hygiene Data'!I10)))</f>
        <v/>
      </c>
    </row>
    <row xmlns:x14ac="http://schemas.microsoft.com/office/spreadsheetml/2009/9/ac" r="17" x14ac:dyDescent="0.2">
      <c r="A17" s="34" t="str">
        <f ca="true">+IF(OFFSET('Water Data'!$B$2,0,10*ROW('Water Data'!E11))="","",OFFSET('Water Data'!$B$2,0,10*ROW('Water Data'!E11)))</f>
        <v/>
      </c>
      <c r="B17" s="34" t="str">
        <f ca="true">+IF(OFFSET('Water Data'!$C$2,0,10*ROW('Water Data'!F11))="","",OFFSET('Water Data'!$C$2,0,10*ROW('Water Data'!F11)))</f>
        <v/>
      </c>
      <c r="C17" s="325" t="str">
        <f t="shared" ca="true" si="0"/>
        <v/>
      </c>
      <c r="D17" s="87"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87"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87"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87"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87"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87"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87"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87"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87"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87"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87"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87"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87"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87"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87"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87"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87"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87"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88"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88"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88"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88"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88"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88"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88"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88"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88"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88"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88"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88"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88"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88"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88"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88"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88"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88"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88"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88"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88"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88"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88"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88"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88"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88"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88"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88"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88"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88"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89"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89"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89"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89"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89"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89"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89"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89"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89"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89"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89"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89"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89"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89"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89"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89"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89"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89"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69"/>
      <c r="BS17" s="269" t="str">
        <f ca="true">+IF(OFFSET('Water Data'!$D$27,0,10*ROW('Water Data'!D11))="","",OFFSET('Water Data'!$D$27,0,10*ROW('Water Data'!D11)))</f>
        <v/>
      </c>
      <c r="BT17" s="269" t="str">
        <f ca="true">+IF(OFFSET('Water Data'!$D$28,0,10*ROW('Water Data'!D11))="","",OFFSET('Water Data'!$D$28,0,10*ROW('Water Data'!D11)))</f>
        <v/>
      </c>
      <c r="BU17" s="269" t="str">
        <f ca="true">+IF(OFFSET('Water Data'!$D$29,0,10*ROW('Water Data'!D11))="","",OFFSET('Water Data'!$D$29,0,10*ROW('Water Data'!D11)))</f>
        <v/>
      </c>
      <c r="BV17" s="269" t="str">
        <f ca="true">+IF(OFFSET('Water Data'!$E$27,0,10*ROW('Water Data'!E11))="","",OFFSET('Water Data'!$E$27,0,10*ROW('Water Data'!E11)))</f>
        <v/>
      </c>
      <c r="BW17" s="269" t="str">
        <f ca="true">+IF(OFFSET('Water Data'!$E$28,0,10*ROW('Water Data'!E11))="","",OFFSET('Water Data'!$E$28,0,10*ROW('Water Data'!E11)))</f>
        <v/>
      </c>
      <c r="BX17" s="269" t="str">
        <f ca="true">+IF(OFFSET('Water Data'!$E$29,0,10*ROW('Water Data'!E11))="","",OFFSET('Water Data'!$E$29,0,10*ROW('Water Data'!E11)))</f>
        <v/>
      </c>
      <c r="BY17" s="269" t="str">
        <f ca="true">+IF(OFFSET('Water Data'!$F$27,0,10*ROW('Water Data'!F11))="","",OFFSET('Water Data'!$F$27,0,10*ROW('Water Data'!F11)))</f>
        <v/>
      </c>
      <c r="BZ17" s="269" t="str">
        <f ca="true">+IF(OFFSET('Water Data'!$F$28,0,10*ROW('Water Data'!F11))="","",OFFSET('Water Data'!$F$28,0,10*ROW('Water Data'!F11)))</f>
        <v/>
      </c>
      <c r="CA17" s="269" t="str">
        <f ca="true">+IF(OFFSET('Water Data'!$F$29,0,10*ROW('Water Data'!F11))="","",OFFSET('Water Data'!$F$29,0,10*ROW('Water Data'!F11)))</f>
        <v/>
      </c>
      <c r="CB17" s="269" t="str">
        <f ca="true">+IF(OFFSET('Water Data'!$G$27,0,10*ROW('Water Data'!G11))="","",OFFSET('Water Data'!$G$27,0,10*ROW('Water Data'!G11)))</f>
        <v/>
      </c>
      <c r="CC17" s="269" t="str">
        <f ca="true">+IF(OFFSET('Water Data'!$G$28,0,10*ROW('Water Data'!G11))="","",OFFSET('Water Data'!$G$28,0,10*ROW('Water Data'!G11)))</f>
        <v/>
      </c>
      <c r="CD17" s="269" t="str">
        <f ca="true">+IF(OFFSET('Water Data'!$G$29,0,10*ROW('Water Data'!G11))="","",OFFSET('Water Data'!$G$29,0,10*ROW('Water Data'!G11)))</f>
        <v/>
      </c>
      <c r="CE17" s="269" t="str">
        <f ca="true">+IF(OFFSET('Water Data'!$H$27,0,10*ROW('Water Data'!H11))="","",OFFSET('Water Data'!$H$27,0,10*ROW('Water Data'!H11)))</f>
        <v/>
      </c>
      <c r="CF17" s="269" t="str">
        <f ca="true">+IF(OFFSET('Water Data'!$H$28,0,10*ROW('Water Data'!H11))="","",OFFSET('Water Data'!$H$28,0,10*ROW('Water Data'!H11)))</f>
        <v/>
      </c>
      <c r="CG17" s="269" t="str">
        <f ca="true">+IF(OFFSET('Water Data'!$H$29,0,10*ROW('Water Data'!H11))="","",OFFSET('Water Data'!$H$29,0,10*ROW('Water Data'!H11)))</f>
        <v/>
      </c>
      <c r="CH17" s="269" t="str">
        <f ca="true">+IF(OFFSET('Water Data'!$I$27,0,10*ROW('Water Data'!I11))="","",OFFSET('Water Data'!$I$27,0,10*ROW('Water Data'!I11)))</f>
        <v/>
      </c>
      <c r="CI17" s="269" t="str">
        <f ca="true">+IF(OFFSET('Water Data'!$I$28,0,10*ROW('Water Data'!I11))="","",OFFSET('Water Data'!$I$28,0,10*ROW('Water Data'!I11)))</f>
        <v/>
      </c>
      <c r="CJ17" s="269" t="str">
        <f ca="true">+IF(OFFSET('Water Data'!$I$29,0,10*ROW('Water Data'!I11))="","",OFFSET('Water Data'!$I$29,0,10*ROW('Water Data'!I11)))</f>
        <v/>
      </c>
      <c r="CK17" s="269" t="str">
        <f ca="true">+IF(OFFSET('Sanitation Data'!$D$28,0,10*ROW('Sanitation Data'!D11))="","",OFFSET('Sanitation Data'!$D$28,0,10*ROW('Sanitation Data'!D11)))</f>
        <v/>
      </c>
      <c r="CL17" s="269" t="str">
        <f ca="true">+IF(OFFSET('Sanitation Data'!$D$29,0,10*ROW('Sanitation Data'!D11))="","",OFFSET('Sanitation Data'!$D$29,0,10*ROW('Sanitation Data'!D11)))</f>
        <v/>
      </c>
      <c r="CM17" s="269" t="str">
        <f ca="true">+IF(OFFSET('Sanitation Data'!$D$30,0,10*ROW('Sanitation Data'!D11))="","",OFFSET('Sanitation Data'!$D$30,0,10*ROW('Sanitation Data'!D11)))</f>
        <v/>
      </c>
      <c r="CN17" s="269" t="str">
        <f ca="true">+IF(OFFSET('Sanitation Data'!$D$31,0,10*ROW('Sanitation Data'!D11))="","",OFFSET('Sanitation Data'!$D$31,0,10*ROW('Sanitation Data'!D11)))</f>
        <v/>
      </c>
      <c r="CO17" s="269" t="str">
        <f ca="true">+IF(OFFSET('Sanitation Data'!$D$32,0,10*ROW('Sanitation Data'!D11))="","",OFFSET('Sanitation Data'!$D$32,0,10*ROW('Sanitation Data'!D11)))</f>
        <v/>
      </c>
      <c r="CP17" s="269" t="str">
        <f ca="true">+IF(OFFSET('Sanitation Data'!$E$28,0,10*ROW('Sanitation Data'!E11))="","",OFFSET('Sanitation Data'!$E$28,0,10*ROW('Sanitation Data'!E11)))</f>
        <v/>
      </c>
      <c r="CQ17" s="269" t="str">
        <f ca="true">+IF(OFFSET('Sanitation Data'!$E$29,0,10*ROW('Sanitation Data'!E11))="","",OFFSET('Sanitation Data'!$E$29,0,10*ROW('Sanitation Data'!E11)))</f>
        <v/>
      </c>
      <c r="CR17" s="269" t="str">
        <f ca="true">+IF(OFFSET('Sanitation Data'!$E$30,0,10*ROW('Sanitation Data'!E11))="","",OFFSET('Sanitation Data'!$E$30,0,10*ROW('Sanitation Data'!E11)))</f>
        <v/>
      </c>
      <c r="CS17" s="269" t="str">
        <f ca="true">+IF(OFFSET('Sanitation Data'!$E$31,0,10*ROW('Sanitation Data'!E11))="","",OFFSET('Sanitation Data'!$E$31,0,10*ROW('Sanitation Data'!E11)))</f>
        <v/>
      </c>
      <c r="CT17" s="269" t="str">
        <f ca="true">+IF(OFFSET('Sanitation Data'!$E$32,0,10*ROW('Sanitation Data'!E11))="","",OFFSET('Sanitation Data'!$E$32,0,10*ROW('Sanitation Data'!E11)))</f>
        <v/>
      </c>
      <c r="CU17" s="269" t="str">
        <f ca="true">+IF(OFFSET('Sanitation Data'!$F$28,0,10*ROW('Sanitation Data'!F11))="","",OFFSET('Sanitation Data'!$F$28,0,10*ROW('Sanitation Data'!F11)))</f>
        <v/>
      </c>
      <c r="CV17" s="269" t="str">
        <f ca="true">+IF(OFFSET('Sanitation Data'!$F$29,0,10*ROW('Sanitation Data'!F11))="","",OFFSET('Sanitation Data'!$F$29,0,10*ROW('Sanitation Data'!F11)))</f>
        <v/>
      </c>
      <c r="CW17" s="269" t="str">
        <f ca="true">+IF(OFFSET('Sanitation Data'!$F$30,0,10*ROW('Sanitation Data'!F11))="","",OFFSET('Sanitation Data'!$F$30,0,10*ROW('Sanitation Data'!F11)))</f>
        <v/>
      </c>
      <c r="CX17" s="269" t="str">
        <f ca="true">+IF(OFFSET('Sanitation Data'!$F$31,0,10*ROW('Sanitation Data'!F11))="","",OFFSET('Sanitation Data'!$F$31,0,10*ROW('Sanitation Data'!F11)))</f>
        <v/>
      </c>
      <c r="CY17" s="269" t="str">
        <f ca="true">+IF(OFFSET('Sanitation Data'!$F$32,0,10*ROW('Sanitation Data'!F11))="","",OFFSET('Sanitation Data'!$F$32,0,10*ROW('Sanitation Data'!F11)))</f>
        <v/>
      </c>
      <c r="CZ17" s="269" t="str">
        <f ca="true">+IF(OFFSET('Sanitation Data'!$G$28,0,10*ROW('Sanitation Data'!G11))="","",OFFSET('Sanitation Data'!$G$28,0,10*ROW('Sanitation Data'!G11)))</f>
        <v/>
      </c>
      <c r="DA17" s="269" t="str">
        <f ca="true">+IF(OFFSET('Sanitation Data'!$G$29,0,10*ROW('Sanitation Data'!G11))="","",OFFSET('Sanitation Data'!$G$29,0,10*ROW('Sanitation Data'!G11)))</f>
        <v/>
      </c>
      <c r="DB17" s="269" t="str">
        <f ca="true">+IF(OFFSET('Sanitation Data'!$G$30,0,10*ROW('Sanitation Data'!G11))="","",OFFSET('Sanitation Data'!$G$30,0,10*ROW('Sanitation Data'!G11)))</f>
        <v/>
      </c>
      <c r="DC17" s="269" t="str">
        <f ca="true">+IF(OFFSET('Sanitation Data'!$G$31,0,10*ROW('Sanitation Data'!G11))="","",OFFSET('Sanitation Data'!$G$31,0,10*ROW('Sanitation Data'!G11)))</f>
        <v/>
      </c>
      <c r="DD17" s="269" t="str">
        <f ca="true">+IF(OFFSET('Sanitation Data'!$G$32,0,10*ROW('Sanitation Data'!G11))="","",OFFSET('Sanitation Data'!$G$32,0,10*ROW('Sanitation Data'!G11)))</f>
        <v/>
      </c>
      <c r="DE17" s="269" t="str">
        <f ca="true">+IF(OFFSET('Sanitation Data'!$H$28,0,10*ROW('Sanitation Data'!H11))="","",OFFSET('Sanitation Data'!$H$28,0,10*ROW('Sanitation Data'!H11)))</f>
        <v/>
      </c>
      <c r="DF17" s="269" t="str">
        <f ca="true">+IF(OFFSET('Sanitation Data'!$H$29,0,10*ROW('Sanitation Data'!H11))="","",OFFSET('Sanitation Data'!$H$29,0,10*ROW('Sanitation Data'!H11)))</f>
        <v/>
      </c>
      <c r="DG17" s="269" t="str">
        <f ca="true">+IF(OFFSET('Sanitation Data'!$H$30,0,10*ROW('Sanitation Data'!H11))="","",OFFSET('Sanitation Data'!$H$30,0,10*ROW('Sanitation Data'!H11)))</f>
        <v/>
      </c>
      <c r="DH17" s="269" t="str">
        <f ca="true">+IF(OFFSET('Sanitation Data'!$H$31,0,10*ROW('Sanitation Data'!H11))="","",OFFSET('Sanitation Data'!$H$31,0,10*ROW('Sanitation Data'!H11)))</f>
        <v/>
      </c>
      <c r="DI17" s="269" t="str">
        <f ca="true">+IF(OFFSET('Sanitation Data'!$H$32,0,10*ROW('Sanitation Data'!H11))="","",OFFSET('Sanitation Data'!$H$32,0,10*ROW('Sanitation Data'!H11)))</f>
        <v/>
      </c>
      <c r="DJ17" s="269" t="str">
        <f ca="true">+IF(OFFSET('Sanitation Data'!$I$28,0,10*ROW('Sanitation Data'!I11))="","",OFFSET('Sanitation Data'!$I$28,0,10*ROW('Sanitation Data'!I11)))</f>
        <v/>
      </c>
      <c r="DK17" s="269" t="str">
        <f ca="true">+IF(OFFSET('Sanitation Data'!$I$29,0,10*ROW('Sanitation Data'!I11))="","",OFFSET('Sanitation Data'!$I$29,0,10*ROW('Sanitation Data'!I11)))</f>
        <v/>
      </c>
      <c r="DL17" s="269" t="str">
        <f ca="true">+IF(OFFSET('Sanitation Data'!$I$30,0,10*ROW('Sanitation Data'!I11))="","",OFFSET('Sanitation Data'!$I$30,0,10*ROW('Sanitation Data'!I11)))</f>
        <v/>
      </c>
      <c r="DM17" s="269" t="str">
        <f ca="true">+IF(OFFSET('Sanitation Data'!$I$31,0,10*ROW('Sanitation Data'!I11))="","",OFFSET('Sanitation Data'!$I$31,0,10*ROW('Sanitation Data'!I11)))</f>
        <v/>
      </c>
      <c r="DN17" s="269" t="str">
        <f ca="true">+IF(OFFSET('Sanitation Data'!$I$32,0,10*ROW('Sanitation Data'!I11))="","",OFFSET('Sanitation Data'!$I$32,0,10*ROW('Sanitation Data'!I11)))</f>
        <v/>
      </c>
      <c r="DO17" s="269" t="str">
        <f ca="true">+IF(OFFSET('Hygiene Data'!$D$11,0,10*ROW('Hygiene Data'!D11))="","",OFFSET('Hygiene Data'!$D$11,0,10*ROW('Hygiene Data'!D11)))</f>
        <v/>
      </c>
      <c r="DP17" s="269" t="str">
        <f ca="true">+IF(OFFSET('Hygiene Data'!$D$12,0,10*ROW('Hygiene Data'!D11))="","",OFFSET('Hygiene Data'!$D$12,0,10*ROW('Hygiene Data'!D11)))</f>
        <v/>
      </c>
      <c r="DQ17" s="269" t="str">
        <f ca="true">+IF(OFFSET('Hygiene Data'!$D$13,0,10*ROW('Hygiene Data'!D11))="","",OFFSET('Hygiene Data'!$D$13,0,10*ROW('Hygiene Data'!D11)))</f>
        <v/>
      </c>
      <c r="DR17" s="269" t="str">
        <f ca="true">+IF(OFFSET('Hygiene Data'!$E$11,0,10*ROW('Hygiene Data'!E11))="","",OFFSET('Hygiene Data'!$E$11,0,10*ROW('Hygiene Data'!E11)))</f>
        <v/>
      </c>
      <c r="DS17" s="269" t="str">
        <f ca="true">+IF(OFFSET('Hygiene Data'!$E$12,0,10*ROW('Hygiene Data'!E11))="","",OFFSET('Hygiene Data'!$E$12,0,10*ROW('Hygiene Data'!E11)))</f>
        <v/>
      </c>
      <c r="DT17" s="269" t="str">
        <f ca="true">+IF(OFFSET('Hygiene Data'!$E$13,0,10*ROW('Hygiene Data'!E11))="","",OFFSET('Hygiene Data'!$E$13,0,10*ROW('Hygiene Data'!E11)))</f>
        <v/>
      </c>
      <c r="DU17" s="269" t="str">
        <f ca="true">+IF(OFFSET('Hygiene Data'!$F$11,0,10*ROW('Hygiene Data'!F11))="","",OFFSET('Hygiene Data'!$F$11,0,10*ROW('Hygiene Data'!F11)))</f>
        <v/>
      </c>
      <c r="DV17" s="269" t="str">
        <f ca="true">+IF(OFFSET('Hygiene Data'!$F$12,0,10*ROW('Hygiene Data'!F11))="","",OFFSET('Hygiene Data'!$F$12,0,10*ROW('Hygiene Data'!F11)))</f>
        <v/>
      </c>
      <c r="DW17" s="269" t="str">
        <f ca="true">+IF(OFFSET('Hygiene Data'!$F$13,0,10*ROW('Hygiene Data'!F11))="","",OFFSET('Hygiene Data'!$F$13,0,10*ROW('Hygiene Data'!F11)))</f>
        <v/>
      </c>
      <c r="DX17" s="269" t="str">
        <f ca="true">+IF(OFFSET('Hygiene Data'!$G$11,0,10*ROW('Hygiene Data'!G11))="","",OFFSET('Hygiene Data'!$G$11,0,10*ROW('Hygiene Data'!G11)))</f>
        <v/>
      </c>
      <c r="DY17" s="269" t="str">
        <f ca="true">+IF(OFFSET('Hygiene Data'!$G$12,0,10*ROW('Hygiene Data'!G11))="","",OFFSET('Hygiene Data'!$G$12,0,10*ROW('Hygiene Data'!G11)))</f>
        <v/>
      </c>
      <c r="DZ17" s="269" t="str">
        <f ca="true">+IF(OFFSET('Hygiene Data'!$G$13,0,10*ROW('Hygiene Data'!G11))="","",OFFSET('Hygiene Data'!$G$13,0,10*ROW('Hygiene Data'!G11)))</f>
        <v/>
      </c>
      <c r="EA17" s="269" t="str">
        <f ca="true">+IF(OFFSET('Hygiene Data'!$H$11,0,10*ROW('Hygiene Data'!H11))="","",OFFSET('Hygiene Data'!$H$11,0,10*ROW('Hygiene Data'!H11)))</f>
        <v/>
      </c>
      <c r="EB17" s="269" t="str">
        <f ca="true">+IF(OFFSET('Hygiene Data'!$H$12,0,10*ROW('Hygiene Data'!H11))="","",OFFSET('Hygiene Data'!$H$12,0,10*ROW('Hygiene Data'!H11)))</f>
        <v/>
      </c>
      <c r="EC17" s="269" t="str">
        <f ca="true">+IF(OFFSET('Hygiene Data'!$H$13,0,10*ROW('Hygiene Data'!H11))="","",OFFSET('Hygiene Data'!$H$13,0,10*ROW('Hygiene Data'!H11)))</f>
        <v/>
      </c>
      <c r="ED17" s="269" t="str">
        <f ca="true">+IF(OFFSET('Hygiene Data'!$I$11,0,10*ROW('Hygiene Data'!I11))="","",OFFSET('Hygiene Data'!$I$11,0,10*ROW('Hygiene Data'!I11)))</f>
        <v/>
      </c>
      <c r="EE17" s="269" t="str">
        <f ca="true">+IF(OFFSET('Hygiene Data'!$I$12,0,10*ROW('Hygiene Data'!I11))="","",OFFSET('Hygiene Data'!$I$12,0,10*ROW('Hygiene Data'!I11)))</f>
        <v/>
      </c>
      <c r="EF17" s="269" t="str">
        <f ca="true">+IF(OFFSET('Hygiene Data'!$I$13,0,10*ROW('Hygiene Data'!I11))="","",OFFSET('Hygiene Data'!$I$13,0,10*ROW('Hygiene Data'!I11)))</f>
        <v/>
      </c>
    </row>
    <row xmlns:x14ac="http://schemas.microsoft.com/office/spreadsheetml/2009/9/ac" r="18" x14ac:dyDescent="0.2">
      <c r="A18" s="34" t="str">
        <f ca="true">+IF(OFFSET('Water Data'!$B$2,0,10*ROW('Water Data'!E12))="","",OFFSET('Water Data'!$B$2,0,10*ROW('Water Data'!E12)))</f>
        <v/>
      </c>
      <c r="B18" s="34" t="str">
        <f ca="true">+IF(OFFSET('Water Data'!$C$2,0,10*ROW('Water Data'!F12))="","",OFFSET('Water Data'!$C$2,0,10*ROW('Water Data'!F12)))</f>
        <v/>
      </c>
      <c r="C18" s="325" t="str">
        <f t="shared" ca="true" si="0"/>
        <v/>
      </c>
      <c r="D18" s="87"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87"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87"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87"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87"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87"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87"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87"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87"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87"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87"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87"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87"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87"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87"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87"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87"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87"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88"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88"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88"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88"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88"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88"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88"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88"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88"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88"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88"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88"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88"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88"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88"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88"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88"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88"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88"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88"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88"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88"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88"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88"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88"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88"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88"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88"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88"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88"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89"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89"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89"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89"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89"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89"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89"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89"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89"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89"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89"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89"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89"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89"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89"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89"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89"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89"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69"/>
      <c r="BS18" s="269" t="str">
        <f ca="true">+IF(OFFSET('Water Data'!$D$27,0,10*ROW('Water Data'!D12))="","",OFFSET('Water Data'!$D$27,0,10*ROW('Water Data'!D12)))</f>
        <v/>
      </c>
      <c r="BT18" s="269" t="str">
        <f ca="true">+IF(OFFSET('Water Data'!$D$28,0,10*ROW('Water Data'!D12))="","",OFFSET('Water Data'!$D$28,0,10*ROW('Water Data'!D12)))</f>
        <v/>
      </c>
      <c r="BU18" s="269" t="str">
        <f ca="true">+IF(OFFSET('Water Data'!$D$29,0,10*ROW('Water Data'!D12))="","",OFFSET('Water Data'!$D$29,0,10*ROW('Water Data'!D12)))</f>
        <v/>
      </c>
      <c r="BV18" s="269" t="str">
        <f ca="true">+IF(OFFSET('Water Data'!$E$27,0,10*ROW('Water Data'!E12))="","",OFFSET('Water Data'!$E$27,0,10*ROW('Water Data'!E12)))</f>
        <v/>
      </c>
      <c r="BW18" s="269" t="str">
        <f ca="true">+IF(OFFSET('Water Data'!$E$28,0,10*ROW('Water Data'!E12))="","",OFFSET('Water Data'!$E$28,0,10*ROW('Water Data'!E12)))</f>
        <v/>
      </c>
      <c r="BX18" s="269" t="str">
        <f ca="true">+IF(OFFSET('Water Data'!$E$29,0,10*ROW('Water Data'!E12))="","",OFFSET('Water Data'!$E$29,0,10*ROW('Water Data'!E12)))</f>
        <v/>
      </c>
      <c r="BY18" s="269" t="str">
        <f ca="true">+IF(OFFSET('Water Data'!$F$27,0,10*ROW('Water Data'!F12))="","",OFFSET('Water Data'!$F$27,0,10*ROW('Water Data'!F12)))</f>
        <v/>
      </c>
      <c r="BZ18" s="269" t="str">
        <f ca="true">+IF(OFFSET('Water Data'!$F$28,0,10*ROW('Water Data'!F12))="","",OFFSET('Water Data'!$F$28,0,10*ROW('Water Data'!F12)))</f>
        <v/>
      </c>
      <c r="CA18" s="269" t="str">
        <f ca="true">+IF(OFFSET('Water Data'!$F$29,0,10*ROW('Water Data'!F12))="","",OFFSET('Water Data'!$F$29,0,10*ROW('Water Data'!F12)))</f>
        <v/>
      </c>
      <c r="CB18" s="269" t="str">
        <f ca="true">+IF(OFFSET('Water Data'!$G$27,0,10*ROW('Water Data'!G12))="","",OFFSET('Water Data'!$G$27,0,10*ROW('Water Data'!G12)))</f>
        <v/>
      </c>
      <c r="CC18" s="269" t="str">
        <f ca="true">+IF(OFFSET('Water Data'!$G$28,0,10*ROW('Water Data'!G12))="","",OFFSET('Water Data'!$G$28,0,10*ROW('Water Data'!G12)))</f>
        <v/>
      </c>
      <c r="CD18" s="269" t="str">
        <f ca="true">+IF(OFFSET('Water Data'!$G$29,0,10*ROW('Water Data'!G12))="","",OFFSET('Water Data'!$G$29,0,10*ROW('Water Data'!G12)))</f>
        <v/>
      </c>
      <c r="CE18" s="269" t="str">
        <f ca="true">+IF(OFFSET('Water Data'!$H$27,0,10*ROW('Water Data'!H12))="","",OFFSET('Water Data'!$H$27,0,10*ROW('Water Data'!H12)))</f>
        <v/>
      </c>
      <c r="CF18" s="269" t="str">
        <f ca="true">+IF(OFFSET('Water Data'!$H$28,0,10*ROW('Water Data'!H12))="","",OFFSET('Water Data'!$H$28,0,10*ROW('Water Data'!H12)))</f>
        <v/>
      </c>
      <c r="CG18" s="269" t="str">
        <f ca="true">+IF(OFFSET('Water Data'!$H$29,0,10*ROW('Water Data'!H12))="","",OFFSET('Water Data'!$H$29,0,10*ROW('Water Data'!H12)))</f>
        <v/>
      </c>
      <c r="CH18" s="269" t="str">
        <f ca="true">+IF(OFFSET('Water Data'!$I$27,0,10*ROW('Water Data'!I12))="","",OFFSET('Water Data'!$I$27,0,10*ROW('Water Data'!I12)))</f>
        <v/>
      </c>
      <c r="CI18" s="269" t="str">
        <f ca="true">+IF(OFFSET('Water Data'!$I$28,0,10*ROW('Water Data'!I12))="","",OFFSET('Water Data'!$I$28,0,10*ROW('Water Data'!I12)))</f>
        <v/>
      </c>
      <c r="CJ18" s="269" t="str">
        <f ca="true">+IF(OFFSET('Water Data'!$I$29,0,10*ROW('Water Data'!I12))="","",OFFSET('Water Data'!$I$29,0,10*ROW('Water Data'!I12)))</f>
        <v/>
      </c>
      <c r="CK18" s="269" t="str">
        <f ca="true">+IF(OFFSET('Sanitation Data'!$D$28,0,10*ROW('Sanitation Data'!D12))="","",OFFSET('Sanitation Data'!$D$28,0,10*ROW('Sanitation Data'!D12)))</f>
        <v/>
      </c>
      <c r="CL18" s="269" t="str">
        <f ca="true">+IF(OFFSET('Sanitation Data'!$D$29,0,10*ROW('Sanitation Data'!D12))="","",OFFSET('Sanitation Data'!$D$29,0,10*ROW('Sanitation Data'!D12)))</f>
        <v/>
      </c>
      <c r="CM18" s="269" t="str">
        <f ca="true">+IF(OFFSET('Sanitation Data'!$D$30,0,10*ROW('Sanitation Data'!D12))="","",OFFSET('Sanitation Data'!$D$30,0,10*ROW('Sanitation Data'!D12)))</f>
        <v/>
      </c>
      <c r="CN18" s="269" t="str">
        <f ca="true">+IF(OFFSET('Sanitation Data'!$D$31,0,10*ROW('Sanitation Data'!D12))="","",OFFSET('Sanitation Data'!$D$31,0,10*ROW('Sanitation Data'!D12)))</f>
        <v/>
      </c>
      <c r="CO18" s="269" t="str">
        <f ca="true">+IF(OFFSET('Sanitation Data'!$D$32,0,10*ROW('Sanitation Data'!D12))="","",OFFSET('Sanitation Data'!$D$32,0,10*ROW('Sanitation Data'!D12)))</f>
        <v/>
      </c>
      <c r="CP18" s="269" t="str">
        <f ca="true">+IF(OFFSET('Sanitation Data'!$E$28,0,10*ROW('Sanitation Data'!E12))="","",OFFSET('Sanitation Data'!$E$28,0,10*ROW('Sanitation Data'!E12)))</f>
        <v/>
      </c>
      <c r="CQ18" s="269" t="str">
        <f ca="true">+IF(OFFSET('Sanitation Data'!$E$29,0,10*ROW('Sanitation Data'!E12))="","",OFFSET('Sanitation Data'!$E$29,0,10*ROW('Sanitation Data'!E12)))</f>
        <v/>
      </c>
      <c r="CR18" s="269" t="str">
        <f ca="true">+IF(OFFSET('Sanitation Data'!$E$30,0,10*ROW('Sanitation Data'!E12))="","",OFFSET('Sanitation Data'!$E$30,0,10*ROW('Sanitation Data'!E12)))</f>
        <v/>
      </c>
      <c r="CS18" s="269" t="str">
        <f ca="true">+IF(OFFSET('Sanitation Data'!$E$31,0,10*ROW('Sanitation Data'!E12))="","",OFFSET('Sanitation Data'!$E$31,0,10*ROW('Sanitation Data'!E12)))</f>
        <v/>
      </c>
      <c r="CT18" s="269" t="str">
        <f ca="true">+IF(OFFSET('Sanitation Data'!$E$32,0,10*ROW('Sanitation Data'!E12))="","",OFFSET('Sanitation Data'!$E$32,0,10*ROW('Sanitation Data'!E12)))</f>
        <v/>
      </c>
      <c r="CU18" s="269" t="str">
        <f ca="true">+IF(OFFSET('Sanitation Data'!$F$28,0,10*ROW('Sanitation Data'!F12))="","",OFFSET('Sanitation Data'!$F$28,0,10*ROW('Sanitation Data'!F12)))</f>
        <v/>
      </c>
      <c r="CV18" s="269" t="str">
        <f ca="true">+IF(OFFSET('Sanitation Data'!$F$29,0,10*ROW('Sanitation Data'!F12))="","",OFFSET('Sanitation Data'!$F$29,0,10*ROW('Sanitation Data'!F12)))</f>
        <v/>
      </c>
      <c r="CW18" s="269" t="str">
        <f ca="true">+IF(OFFSET('Sanitation Data'!$F$30,0,10*ROW('Sanitation Data'!F12))="","",OFFSET('Sanitation Data'!$F$30,0,10*ROW('Sanitation Data'!F12)))</f>
        <v/>
      </c>
      <c r="CX18" s="269" t="str">
        <f ca="true">+IF(OFFSET('Sanitation Data'!$F$31,0,10*ROW('Sanitation Data'!F12))="","",OFFSET('Sanitation Data'!$F$31,0,10*ROW('Sanitation Data'!F12)))</f>
        <v/>
      </c>
      <c r="CY18" s="269" t="str">
        <f ca="true">+IF(OFFSET('Sanitation Data'!$F$32,0,10*ROW('Sanitation Data'!F12))="","",OFFSET('Sanitation Data'!$F$32,0,10*ROW('Sanitation Data'!F12)))</f>
        <v/>
      </c>
      <c r="CZ18" s="269" t="str">
        <f ca="true">+IF(OFFSET('Sanitation Data'!$G$28,0,10*ROW('Sanitation Data'!G12))="","",OFFSET('Sanitation Data'!$G$28,0,10*ROW('Sanitation Data'!G12)))</f>
        <v/>
      </c>
      <c r="DA18" s="269" t="str">
        <f ca="true">+IF(OFFSET('Sanitation Data'!$G$29,0,10*ROW('Sanitation Data'!G12))="","",OFFSET('Sanitation Data'!$G$29,0,10*ROW('Sanitation Data'!G12)))</f>
        <v/>
      </c>
      <c r="DB18" s="269" t="str">
        <f ca="true">+IF(OFFSET('Sanitation Data'!$G$30,0,10*ROW('Sanitation Data'!G12))="","",OFFSET('Sanitation Data'!$G$30,0,10*ROW('Sanitation Data'!G12)))</f>
        <v/>
      </c>
      <c r="DC18" s="269" t="str">
        <f ca="true">+IF(OFFSET('Sanitation Data'!$G$31,0,10*ROW('Sanitation Data'!G12))="","",OFFSET('Sanitation Data'!$G$31,0,10*ROW('Sanitation Data'!G12)))</f>
        <v/>
      </c>
      <c r="DD18" s="269" t="str">
        <f ca="true">+IF(OFFSET('Sanitation Data'!$G$32,0,10*ROW('Sanitation Data'!G12))="","",OFFSET('Sanitation Data'!$G$32,0,10*ROW('Sanitation Data'!G12)))</f>
        <v/>
      </c>
      <c r="DE18" s="269" t="str">
        <f ca="true">+IF(OFFSET('Sanitation Data'!$H$28,0,10*ROW('Sanitation Data'!H12))="","",OFFSET('Sanitation Data'!$H$28,0,10*ROW('Sanitation Data'!H12)))</f>
        <v/>
      </c>
      <c r="DF18" s="269" t="str">
        <f ca="true">+IF(OFFSET('Sanitation Data'!$H$29,0,10*ROW('Sanitation Data'!H12))="","",OFFSET('Sanitation Data'!$H$29,0,10*ROW('Sanitation Data'!H12)))</f>
        <v/>
      </c>
      <c r="DG18" s="269" t="str">
        <f ca="true">+IF(OFFSET('Sanitation Data'!$H$30,0,10*ROW('Sanitation Data'!H12))="","",OFFSET('Sanitation Data'!$H$30,0,10*ROW('Sanitation Data'!H12)))</f>
        <v/>
      </c>
      <c r="DH18" s="269" t="str">
        <f ca="true">+IF(OFFSET('Sanitation Data'!$H$31,0,10*ROW('Sanitation Data'!H12))="","",OFFSET('Sanitation Data'!$H$31,0,10*ROW('Sanitation Data'!H12)))</f>
        <v/>
      </c>
      <c r="DI18" s="269" t="str">
        <f ca="true">+IF(OFFSET('Sanitation Data'!$H$32,0,10*ROW('Sanitation Data'!H12))="","",OFFSET('Sanitation Data'!$H$32,0,10*ROW('Sanitation Data'!H12)))</f>
        <v/>
      </c>
      <c r="DJ18" s="269" t="str">
        <f ca="true">+IF(OFFSET('Sanitation Data'!$I$28,0,10*ROW('Sanitation Data'!I12))="","",OFFSET('Sanitation Data'!$I$28,0,10*ROW('Sanitation Data'!I12)))</f>
        <v/>
      </c>
      <c r="DK18" s="269" t="str">
        <f ca="true">+IF(OFFSET('Sanitation Data'!$I$29,0,10*ROW('Sanitation Data'!I12))="","",OFFSET('Sanitation Data'!$I$29,0,10*ROW('Sanitation Data'!I12)))</f>
        <v/>
      </c>
      <c r="DL18" s="269" t="str">
        <f ca="true">+IF(OFFSET('Sanitation Data'!$I$30,0,10*ROW('Sanitation Data'!I12))="","",OFFSET('Sanitation Data'!$I$30,0,10*ROW('Sanitation Data'!I12)))</f>
        <v/>
      </c>
      <c r="DM18" s="269" t="str">
        <f ca="true">+IF(OFFSET('Sanitation Data'!$I$31,0,10*ROW('Sanitation Data'!I12))="","",OFFSET('Sanitation Data'!$I$31,0,10*ROW('Sanitation Data'!I12)))</f>
        <v/>
      </c>
      <c r="DN18" s="269" t="str">
        <f ca="true">+IF(OFFSET('Sanitation Data'!$I$32,0,10*ROW('Sanitation Data'!I12))="","",OFFSET('Sanitation Data'!$I$32,0,10*ROW('Sanitation Data'!I12)))</f>
        <v/>
      </c>
      <c r="DO18" s="269" t="str">
        <f ca="true">+IF(OFFSET('Hygiene Data'!$D$11,0,10*ROW('Hygiene Data'!D12))="","",OFFSET('Hygiene Data'!$D$11,0,10*ROW('Hygiene Data'!D12)))</f>
        <v/>
      </c>
      <c r="DP18" s="269" t="str">
        <f ca="true">+IF(OFFSET('Hygiene Data'!$D$12,0,10*ROW('Hygiene Data'!D12))="","",OFFSET('Hygiene Data'!$D$12,0,10*ROW('Hygiene Data'!D12)))</f>
        <v/>
      </c>
      <c r="DQ18" s="269" t="str">
        <f ca="true">+IF(OFFSET('Hygiene Data'!$D$13,0,10*ROW('Hygiene Data'!D12))="","",OFFSET('Hygiene Data'!$D$13,0,10*ROW('Hygiene Data'!D12)))</f>
        <v/>
      </c>
      <c r="DR18" s="269" t="str">
        <f ca="true">+IF(OFFSET('Hygiene Data'!$E$11,0,10*ROW('Hygiene Data'!E12))="","",OFFSET('Hygiene Data'!$E$11,0,10*ROW('Hygiene Data'!E12)))</f>
        <v/>
      </c>
      <c r="DS18" s="269" t="str">
        <f ca="true">+IF(OFFSET('Hygiene Data'!$E$12,0,10*ROW('Hygiene Data'!E12))="","",OFFSET('Hygiene Data'!$E$12,0,10*ROW('Hygiene Data'!E12)))</f>
        <v/>
      </c>
      <c r="DT18" s="269" t="str">
        <f ca="true">+IF(OFFSET('Hygiene Data'!$E$13,0,10*ROW('Hygiene Data'!E12))="","",OFFSET('Hygiene Data'!$E$13,0,10*ROW('Hygiene Data'!E12)))</f>
        <v/>
      </c>
      <c r="DU18" s="269" t="str">
        <f ca="true">+IF(OFFSET('Hygiene Data'!$F$11,0,10*ROW('Hygiene Data'!F12))="","",OFFSET('Hygiene Data'!$F$11,0,10*ROW('Hygiene Data'!F12)))</f>
        <v/>
      </c>
      <c r="DV18" s="269" t="str">
        <f ca="true">+IF(OFFSET('Hygiene Data'!$F$12,0,10*ROW('Hygiene Data'!F12))="","",OFFSET('Hygiene Data'!$F$12,0,10*ROW('Hygiene Data'!F12)))</f>
        <v/>
      </c>
      <c r="DW18" s="269" t="str">
        <f ca="true">+IF(OFFSET('Hygiene Data'!$F$13,0,10*ROW('Hygiene Data'!F12))="","",OFFSET('Hygiene Data'!$F$13,0,10*ROW('Hygiene Data'!F12)))</f>
        <v/>
      </c>
      <c r="DX18" s="269" t="str">
        <f ca="true">+IF(OFFSET('Hygiene Data'!$G$11,0,10*ROW('Hygiene Data'!G12))="","",OFFSET('Hygiene Data'!$G$11,0,10*ROW('Hygiene Data'!G12)))</f>
        <v/>
      </c>
      <c r="DY18" s="269" t="str">
        <f ca="true">+IF(OFFSET('Hygiene Data'!$G$12,0,10*ROW('Hygiene Data'!G12))="","",OFFSET('Hygiene Data'!$G$12,0,10*ROW('Hygiene Data'!G12)))</f>
        <v/>
      </c>
      <c r="DZ18" s="269" t="str">
        <f ca="true">+IF(OFFSET('Hygiene Data'!$G$13,0,10*ROW('Hygiene Data'!G12))="","",OFFSET('Hygiene Data'!$G$13,0,10*ROW('Hygiene Data'!G12)))</f>
        <v/>
      </c>
      <c r="EA18" s="269" t="str">
        <f ca="true">+IF(OFFSET('Hygiene Data'!$H$11,0,10*ROW('Hygiene Data'!H12))="","",OFFSET('Hygiene Data'!$H$11,0,10*ROW('Hygiene Data'!H12)))</f>
        <v/>
      </c>
      <c r="EB18" s="269" t="str">
        <f ca="true">+IF(OFFSET('Hygiene Data'!$H$12,0,10*ROW('Hygiene Data'!H12))="","",OFFSET('Hygiene Data'!$H$12,0,10*ROW('Hygiene Data'!H12)))</f>
        <v/>
      </c>
      <c r="EC18" s="269" t="str">
        <f ca="true">+IF(OFFSET('Hygiene Data'!$H$13,0,10*ROW('Hygiene Data'!H12))="","",OFFSET('Hygiene Data'!$H$13,0,10*ROW('Hygiene Data'!H12)))</f>
        <v/>
      </c>
      <c r="ED18" s="269" t="str">
        <f ca="true">+IF(OFFSET('Hygiene Data'!$I$11,0,10*ROW('Hygiene Data'!I12))="","",OFFSET('Hygiene Data'!$I$11,0,10*ROW('Hygiene Data'!I12)))</f>
        <v/>
      </c>
      <c r="EE18" s="269" t="str">
        <f ca="true">+IF(OFFSET('Hygiene Data'!$I$12,0,10*ROW('Hygiene Data'!I12))="","",OFFSET('Hygiene Data'!$I$12,0,10*ROW('Hygiene Data'!I12)))</f>
        <v/>
      </c>
      <c r="EF18" s="269" t="str">
        <f ca="true">+IF(OFFSET('Hygiene Data'!$I$13,0,10*ROW('Hygiene Data'!I12))="","",OFFSET('Hygiene Data'!$I$13,0,10*ROW('Hygiene Data'!I12)))</f>
        <v/>
      </c>
    </row>
    <row xmlns:x14ac="http://schemas.microsoft.com/office/spreadsheetml/2009/9/ac" r="19" x14ac:dyDescent="0.2">
      <c r="A19" s="34" t="str">
        <f ca="true">+IF(OFFSET('Water Data'!$B$2,0,10*ROW('Water Data'!E13))="","",OFFSET('Water Data'!$B$2,0,10*ROW('Water Data'!E13)))</f>
        <v/>
      </c>
      <c r="B19" s="34" t="str">
        <f ca="true">+IF(OFFSET('Water Data'!$C$2,0,10*ROW('Water Data'!F13))="","",OFFSET('Water Data'!$C$2,0,10*ROW('Water Data'!F13)))</f>
        <v/>
      </c>
      <c r="C19" s="325" t="str">
        <f t="shared" ca="true" si="0"/>
        <v/>
      </c>
      <c r="D19" s="87"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87"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87"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87"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87"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87"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87"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87"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87"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87"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87"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87"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87"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87"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87"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87"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87"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87"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88"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88"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88"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88"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88"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88"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88"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88"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88"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88"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88"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88"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88"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88"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88"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88"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88"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88"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88"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88"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88"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88"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88"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88"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88"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88"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88"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88"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88"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88"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89"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89"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89"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89"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89"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89"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89"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89"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89"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89"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89"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89"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89"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89"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89"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89"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89"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89"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69"/>
      <c r="BS19" s="269" t="str">
        <f ca="true">+IF(OFFSET('Water Data'!$D$27,0,10*ROW('Water Data'!D13))="","",OFFSET('Water Data'!$D$27,0,10*ROW('Water Data'!D13)))</f>
        <v/>
      </c>
      <c r="BT19" s="269" t="str">
        <f ca="true">+IF(OFFSET('Water Data'!$D$28,0,10*ROW('Water Data'!D13))="","",OFFSET('Water Data'!$D$28,0,10*ROW('Water Data'!D13)))</f>
        <v/>
      </c>
      <c r="BU19" s="269" t="str">
        <f ca="true">+IF(OFFSET('Water Data'!$D$29,0,10*ROW('Water Data'!D13))="","",OFFSET('Water Data'!$D$29,0,10*ROW('Water Data'!D13)))</f>
        <v/>
      </c>
      <c r="BV19" s="269" t="str">
        <f ca="true">+IF(OFFSET('Water Data'!$E$27,0,10*ROW('Water Data'!E13))="","",OFFSET('Water Data'!$E$27,0,10*ROW('Water Data'!E13)))</f>
        <v/>
      </c>
      <c r="BW19" s="269" t="str">
        <f ca="true">+IF(OFFSET('Water Data'!$E$28,0,10*ROW('Water Data'!E13))="","",OFFSET('Water Data'!$E$28,0,10*ROW('Water Data'!E13)))</f>
        <v/>
      </c>
      <c r="BX19" s="269" t="str">
        <f ca="true">+IF(OFFSET('Water Data'!$E$29,0,10*ROW('Water Data'!E13))="","",OFFSET('Water Data'!$E$29,0,10*ROW('Water Data'!E13)))</f>
        <v/>
      </c>
      <c r="BY19" s="269" t="str">
        <f ca="true">+IF(OFFSET('Water Data'!$F$27,0,10*ROW('Water Data'!F13))="","",OFFSET('Water Data'!$F$27,0,10*ROW('Water Data'!F13)))</f>
        <v/>
      </c>
      <c r="BZ19" s="269" t="str">
        <f ca="true">+IF(OFFSET('Water Data'!$F$28,0,10*ROW('Water Data'!F13))="","",OFFSET('Water Data'!$F$28,0,10*ROW('Water Data'!F13)))</f>
        <v/>
      </c>
      <c r="CA19" s="269" t="str">
        <f ca="true">+IF(OFFSET('Water Data'!$F$29,0,10*ROW('Water Data'!F13))="","",OFFSET('Water Data'!$F$29,0,10*ROW('Water Data'!F13)))</f>
        <v/>
      </c>
      <c r="CB19" s="269" t="str">
        <f ca="true">+IF(OFFSET('Water Data'!$G$27,0,10*ROW('Water Data'!G13))="","",OFFSET('Water Data'!$G$27,0,10*ROW('Water Data'!G13)))</f>
        <v/>
      </c>
      <c r="CC19" s="269" t="str">
        <f ca="true">+IF(OFFSET('Water Data'!$G$28,0,10*ROW('Water Data'!G13))="","",OFFSET('Water Data'!$G$28,0,10*ROW('Water Data'!G13)))</f>
        <v/>
      </c>
      <c r="CD19" s="269" t="str">
        <f ca="true">+IF(OFFSET('Water Data'!$G$29,0,10*ROW('Water Data'!G13))="","",OFFSET('Water Data'!$G$29,0,10*ROW('Water Data'!G13)))</f>
        <v/>
      </c>
      <c r="CE19" s="269" t="str">
        <f ca="true">+IF(OFFSET('Water Data'!$H$27,0,10*ROW('Water Data'!H13))="","",OFFSET('Water Data'!$H$27,0,10*ROW('Water Data'!H13)))</f>
        <v/>
      </c>
      <c r="CF19" s="269" t="str">
        <f ca="true">+IF(OFFSET('Water Data'!$H$28,0,10*ROW('Water Data'!H13))="","",OFFSET('Water Data'!$H$28,0,10*ROW('Water Data'!H13)))</f>
        <v/>
      </c>
      <c r="CG19" s="269" t="str">
        <f ca="true">+IF(OFFSET('Water Data'!$H$29,0,10*ROW('Water Data'!H13))="","",OFFSET('Water Data'!$H$29,0,10*ROW('Water Data'!H13)))</f>
        <v/>
      </c>
      <c r="CH19" s="269" t="str">
        <f ca="true">+IF(OFFSET('Water Data'!$I$27,0,10*ROW('Water Data'!I13))="","",OFFSET('Water Data'!$I$27,0,10*ROW('Water Data'!I13)))</f>
        <v/>
      </c>
      <c r="CI19" s="269" t="str">
        <f ca="true">+IF(OFFSET('Water Data'!$I$28,0,10*ROW('Water Data'!I13))="","",OFFSET('Water Data'!$I$28,0,10*ROW('Water Data'!I13)))</f>
        <v/>
      </c>
      <c r="CJ19" s="269" t="str">
        <f ca="true">+IF(OFFSET('Water Data'!$I$29,0,10*ROW('Water Data'!I13))="","",OFFSET('Water Data'!$I$29,0,10*ROW('Water Data'!I13)))</f>
        <v/>
      </c>
      <c r="CK19" s="269" t="str">
        <f ca="true">+IF(OFFSET('Sanitation Data'!$D$28,0,10*ROW('Sanitation Data'!D13))="","",OFFSET('Sanitation Data'!$D$28,0,10*ROW('Sanitation Data'!D13)))</f>
        <v/>
      </c>
      <c r="CL19" s="269" t="str">
        <f ca="true">+IF(OFFSET('Sanitation Data'!$D$29,0,10*ROW('Sanitation Data'!D13))="","",OFFSET('Sanitation Data'!$D$29,0,10*ROW('Sanitation Data'!D13)))</f>
        <v/>
      </c>
      <c r="CM19" s="269" t="str">
        <f ca="true">+IF(OFFSET('Sanitation Data'!$D$30,0,10*ROW('Sanitation Data'!D13))="","",OFFSET('Sanitation Data'!$D$30,0,10*ROW('Sanitation Data'!D13)))</f>
        <v/>
      </c>
      <c r="CN19" s="269" t="str">
        <f ca="true">+IF(OFFSET('Sanitation Data'!$D$31,0,10*ROW('Sanitation Data'!D13))="","",OFFSET('Sanitation Data'!$D$31,0,10*ROW('Sanitation Data'!D13)))</f>
        <v/>
      </c>
      <c r="CO19" s="269" t="str">
        <f ca="true">+IF(OFFSET('Sanitation Data'!$D$32,0,10*ROW('Sanitation Data'!D13))="","",OFFSET('Sanitation Data'!$D$32,0,10*ROW('Sanitation Data'!D13)))</f>
        <v/>
      </c>
      <c r="CP19" s="269" t="str">
        <f ca="true">+IF(OFFSET('Sanitation Data'!$E$28,0,10*ROW('Sanitation Data'!E13))="","",OFFSET('Sanitation Data'!$E$28,0,10*ROW('Sanitation Data'!E13)))</f>
        <v/>
      </c>
      <c r="CQ19" s="269" t="str">
        <f ca="true">+IF(OFFSET('Sanitation Data'!$E$29,0,10*ROW('Sanitation Data'!E13))="","",OFFSET('Sanitation Data'!$E$29,0,10*ROW('Sanitation Data'!E13)))</f>
        <v/>
      </c>
      <c r="CR19" s="269" t="str">
        <f ca="true">+IF(OFFSET('Sanitation Data'!$E$30,0,10*ROW('Sanitation Data'!E13))="","",OFFSET('Sanitation Data'!$E$30,0,10*ROW('Sanitation Data'!E13)))</f>
        <v/>
      </c>
      <c r="CS19" s="269" t="str">
        <f ca="true">+IF(OFFSET('Sanitation Data'!$E$31,0,10*ROW('Sanitation Data'!E13))="","",OFFSET('Sanitation Data'!$E$31,0,10*ROW('Sanitation Data'!E13)))</f>
        <v/>
      </c>
      <c r="CT19" s="269" t="str">
        <f ca="true">+IF(OFFSET('Sanitation Data'!$E$32,0,10*ROW('Sanitation Data'!E13))="","",OFFSET('Sanitation Data'!$E$32,0,10*ROW('Sanitation Data'!E13)))</f>
        <v/>
      </c>
      <c r="CU19" s="269" t="str">
        <f ca="true">+IF(OFFSET('Sanitation Data'!$F$28,0,10*ROW('Sanitation Data'!F13))="","",OFFSET('Sanitation Data'!$F$28,0,10*ROW('Sanitation Data'!F13)))</f>
        <v/>
      </c>
      <c r="CV19" s="269" t="str">
        <f ca="true">+IF(OFFSET('Sanitation Data'!$F$29,0,10*ROW('Sanitation Data'!F13))="","",OFFSET('Sanitation Data'!$F$29,0,10*ROW('Sanitation Data'!F13)))</f>
        <v/>
      </c>
      <c r="CW19" s="269" t="str">
        <f ca="true">+IF(OFFSET('Sanitation Data'!$F$30,0,10*ROW('Sanitation Data'!F13))="","",OFFSET('Sanitation Data'!$F$30,0,10*ROW('Sanitation Data'!F13)))</f>
        <v/>
      </c>
      <c r="CX19" s="269" t="str">
        <f ca="true">+IF(OFFSET('Sanitation Data'!$F$31,0,10*ROW('Sanitation Data'!F13))="","",OFFSET('Sanitation Data'!$F$31,0,10*ROW('Sanitation Data'!F13)))</f>
        <v/>
      </c>
      <c r="CY19" s="269" t="str">
        <f ca="true">+IF(OFFSET('Sanitation Data'!$F$32,0,10*ROW('Sanitation Data'!F13))="","",OFFSET('Sanitation Data'!$F$32,0,10*ROW('Sanitation Data'!F13)))</f>
        <v/>
      </c>
      <c r="CZ19" s="269" t="str">
        <f ca="true">+IF(OFFSET('Sanitation Data'!$G$28,0,10*ROW('Sanitation Data'!G13))="","",OFFSET('Sanitation Data'!$G$28,0,10*ROW('Sanitation Data'!G13)))</f>
        <v/>
      </c>
      <c r="DA19" s="269" t="str">
        <f ca="true">+IF(OFFSET('Sanitation Data'!$G$29,0,10*ROW('Sanitation Data'!G13))="","",OFFSET('Sanitation Data'!$G$29,0,10*ROW('Sanitation Data'!G13)))</f>
        <v/>
      </c>
      <c r="DB19" s="269" t="str">
        <f ca="true">+IF(OFFSET('Sanitation Data'!$G$30,0,10*ROW('Sanitation Data'!G13))="","",OFFSET('Sanitation Data'!$G$30,0,10*ROW('Sanitation Data'!G13)))</f>
        <v/>
      </c>
      <c r="DC19" s="269" t="str">
        <f ca="true">+IF(OFFSET('Sanitation Data'!$G$31,0,10*ROW('Sanitation Data'!G13))="","",OFFSET('Sanitation Data'!$G$31,0,10*ROW('Sanitation Data'!G13)))</f>
        <v/>
      </c>
      <c r="DD19" s="269" t="str">
        <f ca="true">+IF(OFFSET('Sanitation Data'!$G$32,0,10*ROW('Sanitation Data'!G13))="","",OFFSET('Sanitation Data'!$G$32,0,10*ROW('Sanitation Data'!G13)))</f>
        <v/>
      </c>
      <c r="DE19" s="269" t="str">
        <f ca="true">+IF(OFFSET('Sanitation Data'!$H$28,0,10*ROW('Sanitation Data'!H13))="","",OFFSET('Sanitation Data'!$H$28,0,10*ROW('Sanitation Data'!H13)))</f>
        <v/>
      </c>
      <c r="DF19" s="269" t="str">
        <f ca="true">+IF(OFFSET('Sanitation Data'!$H$29,0,10*ROW('Sanitation Data'!H13))="","",OFFSET('Sanitation Data'!$H$29,0,10*ROW('Sanitation Data'!H13)))</f>
        <v/>
      </c>
      <c r="DG19" s="269" t="str">
        <f ca="true">+IF(OFFSET('Sanitation Data'!$H$30,0,10*ROW('Sanitation Data'!H13))="","",OFFSET('Sanitation Data'!$H$30,0,10*ROW('Sanitation Data'!H13)))</f>
        <v/>
      </c>
      <c r="DH19" s="269" t="str">
        <f ca="true">+IF(OFFSET('Sanitation Data'!$H$31,0,10*ROW('Sanitation Data'!H13))="","",OFFSET('Sanitation Data'!$H$31,0,10*ROW('Sanitation Data'!H13)))</f>
        <v/>
      </c>
      <c r="DI19" s="269" t="str">
        <f ca="true">+IF(OFFSET('Sanitation Data'!$H$32,0,10*ROW('Sanitation Data'!H13))="","",OFFSET('Sanitation Data'!$H$32,0,10*ROW('Sanitation Data'!H13)))</f>
        <v/>
      </c>
      <c r="DJ19" s="269" t="str">
        <f ca="true">+IF(OFFSET('Sanitation Data'!$I$28,0,10*ROW('Sanitation Data'!I13))="","",OFFSET('Sanitation Data'!$I$28,0,10*ROW('Sanitation Data'!I13)))</f>
        <v/>
      </c>
      <c r="DK19" s="269" t="str">
        <f ca="true">+IF(OFFSET('Sanitation Data'!$I$29,0,10*ROW('Sanitation Data'!I13))="","",OFFSET('Sanitation Data'!$I$29,0,10*ROW('Sanitation Data'!I13)))</f>
        <v/>
      </c>
      <c r="DL19" s="269" t="str">
        <f ca="true">+IF(OFFSET('Sanitation Data'!$I$30,0,10*ROW('Sanitation Data'!I13))="","",OFFSET('Sanitation Data'!$I$30,0,10*ROW('Sanitation Data'!I13)))</f>
        <v/>
      </c>
      <c r="DM19" s="269" t="str">
        <f ca="true">+IF(OFFSET('Sanitation Data'!$I$31,0,10*ROW('Sanitation Data'!I13))="","",OFFSET('Sanitation Data'!$I$31,0,10*ROW('Sanitation Data'!I13)))</f>
        <v/>
      </c>
      <c r="DN19" s="269" t="str">
        <f ca="true">+IF(OFFSET('Sanitation Data'!$I$32,0,10*ROW('Sanitation Data'!I13))="","",OFFSET('Sanitation Data'!$I$32,0,10*ROW('Sanitation Data'!I13)))</f>
        <v/>
      </c>
      <c r="DO19" s="269" t="str">
        <f ca="true">+IF(OFFSET('Hygiene Data'!$D$11,0,10*ROW('Hygiene Data'!D13))="","",OFFSET('Hygiene Data'!$D$11,0,10*ROW('Hygiene Data'!D13)))</f>
        <v/>
      </c>
      <c r="DP19" s="269" t="str">
        <f ca="true">+IF(OFFSET('Hygiene Data'!$D$12,0,10*ROW('Hygiene Data'!D13))="","",OFFSET('Hygiene Data'!$D$12,0,10*ROW('Hygiene Data'!D13)))</f>
        <v/>
      </c>
      <c r="DQ19" s="269" t="str">
        <f ca="true">+IF(OFFSET('Hygiene Data'!$D$13,0,10*ROW('Hygiene Data'!D13))="","",OFFSET('Hygiene Data'!$D$13,0,10*ROW('Hygiene Data'!D13)))</f>
        <v/>
      </c>
      <c r="DR19" s="269" t="str">
        <f ca="true">+IF(OFFSET('Hygiene Data'!$E$11,0,10*ROW('Hygiene Data'!E13))="","",OFFSET('Hygiene Data'!$E$11,0,10*ROW('Hygiene Data'!E13)))</f>
        <v/>
      </c>
      <c r="DS19" s="269" t="str">
        <f ca="true">+IF(OFFSET('Hygiene Data'!$E$12,0,10*ROW('Hygiene Data'!E13))="","",OFFSET('Hygiene Data'!$E$12,0,10*ROW('Hygiene Data'!E13)))</f>
        <v/>
      </c>
      <c r="DT19" s="269" t="str">
        <f ca="true">+IF(OFFSET('Hygiene Data'!$E$13,0,10*ROW('Hygiene Data'!E13))="","",OFFSET('Hygiene Data'!$E$13,0,10*ROW('Hygiene Data'!E13)))</f>
        <v/>
      </c>
      <c r="DU19" s="269" t="str">
        <f ca="true">+IF(OFFSET('Hygiene Data'!$F$11,0,10*ROW('Hygiene Data'!F13))="","",OFFSET('Hygiene Data'!$F$11,0,10*ROW('Hygiene Data'!F13)))</f>
        <v/>
      </c>
      <c r="DV19" s="269" t="str">
        <f ca="true">+IF(OFFSET('Hygiene Data'!$F$12,0,10*ROW('Hygiene Data'!F13))="","",OFFSET('Hygiene Data'!$F$12,0,10*ROW('Hygiene Data'!F13)))</f>
        <v/>
      </c>
      <c r="DW19" s="269" t="str">
        <f ca="true">+IF(OFFSET('Hygiene Data'!$F$13,0,10*ROW('Hygiene Data'!F13))="","",OFFSET('Hygiene Data'!$F$13,0,10*ROW('Hygiene Data'!F13)))</f>
        <v/>
      </c>
      <c r="DX19" s="269" t="str">
        <f ca="true">+IF(OFFSET('Hygiene Data'!$G$11,0,10*ROW('Hygiene Data'!G13))="","",OFFSET('Hygiene Data'!$G$11,0,10*ROW('Hygiene Data'!G13)))</f>
        <v/>
      </c>
      <c r="DY19" s="269" t="str">
        <f ca="true">+IF(OFFSET('Hygiene Data'!$G$12,0,10*ROW('Hygiene Data'!G13))="","",OFFSET('Hygiene Data'!$G$12,0,10*ROW('Hygiene Data'!G13)))</f>
        <v/>
      </c>
      <c r="DZ19" s="269" t="str">
        <f ca="true">+IF(OFFSET('Hygiene Data'!$G$13,0,10*ROW('Hygiene Data'!G13))="","",OFFSET('Hygiene Data'!$G$13,0,10*ROW('Hygiene Data'!G13)))</f>
        <v/>
      </c>
      <c r="EA19" s="269" t="str">
        <f ca="true">+IF(OFFSET('Hygiene Data'!$H$11,0,10*ROW('Hygiene Data'!H13))="","",OFFSET('Hygiene Data'!$H$11,0,10*ROW('Hygiene Data'!H13)))</f>
        <v/>
      </c>
      <c r="EB19" s="269" t="str">
        <f ca="true">+IF(OFFSET('Hygiene Data'!$H$12,0,10*ROW('Hygiene Data'!H13))="","",OFFSET('Hygiene Data'!$H$12,0,10*ROW('Hygiene Data'!H13)))</f>
        <v/>
      </c>
      <c r="EC19" s="269" t="str">
        <f ca="true">+IF(OFFSET('Hygiene Data'!$H$13,0,10*ROW('Hygiene Data'!H13))="","",OFFSET('Hygiene Data'!$H$13,0,10*ROW('Hygiene Data'!H13)))</f>
        <v/>
      </c>
      <c r="ED19" s="269" t="str">
        <f ca="true">+IF(OFFSET('Hygiene Data'!$I$11,0,10*ROW('Hygiene Data'!I13))="","",OFFSET('Hygiene Data'!$I$11,0,10*ROW('Hygiene Data'!I13)))</f>
        <v/>
      </c>
      <c r="EE19" s="269" t="str">
        <f ca="true">+IF(OFFSET('Hygiene Data'!$I$12,0,10*ROW('Hygiene Data'!I13))="","",OFFSET('Hygiene Data'!$I$12,0,10*ROW('Hygiene Data'!I13)))</f>
        <v/>
      </c>
      <c r="EF19" s="269" t="str">
        <f ca="true">+IF(OFFSET('Hygiene Data'!$I$13,0,10*ROW('Hygiene Data'!I13))="","",OFFSET('Hygiene Data'!$I$13,0,10*ROW('Hygiene Data'!I13)))</f>
        <v/>
      </c>
    </row>
    <row xmlns:x14ac="http://schemas.microsoft.com/office/spreadsheetml/2009/9/ac" r="20" x14ac:dyDescent="0.2">
      <c r="A20" s="34" t="str">
        <f ca="true">+IF(OFFSET('Water Data'!$B$2,0,10*ROW('Water Data'!E14))="","",OFFSET('Water Data'!$B$2,0,10*ROW('Water Data'!E14)))</f>
        <v/>
      </c>
      <c r="B20" s="34" t="str">
        <f ca="true">+IF(OFFSET('Water Data'!$C$2,0,10*ROW('Water Data'!F14))="","",OFFSET('Water Data'!$C$2,0,10*ROW('Water Data'!F14)))</f>
        <v/>
      </c>
      <c r="C20" s="325" t="str">
        <f t="shared" ca="true" si="0"/>
        <v/>
      </c>
      <c r="D20" s="87"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87"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87"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87"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87"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87"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87"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87"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87"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87"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87"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87"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87"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87"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87"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87"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87"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87"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88"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88"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88"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88"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88"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88"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88"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88"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88"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88"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88"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88"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88"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88"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88"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88"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88"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88"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88"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88"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88"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88"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88"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88"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88"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88"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88"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88"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88"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88"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89"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89"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89"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89"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89"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89"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89"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89"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89"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89"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89"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89"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89"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89"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89"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89"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89"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89"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69"/>
      <c r="BS20" s="269" t="str">
        <f ca="true">+IF(OFFSET('Water Data'!$D$27,0,10*ROW('Water Data'!D14))="","",OFFSET('Water Data'!$D$27,0,10*ROW('Water Data'!D14)))</f>
        <v/>
      </c>
      <c r="BT20" s="269" t="str">
        <f ca="true">+IF(OFFSET('Water Data'!$D$28,0,10*ROW('Water Data'!D14))="","",OFFSET('Water Data'!$D$28,0,10*ROW('Water Data'!D14)))</f>
        <v/>
      </c>
      <c r="BU20" s="269" t="str">
        <f ca="true">+IF(OFFSET('Water Data'!$D$29,0,10*ROW('Water Data'!D14))="","",OFFSET('Water Data'!$D$29,0,10*ROW('Water Data'!D14)))</f>
        <v/>
      </c>
      <c r="BV20" s="269" t="str">
        <f ca="true">+IF(OFFSET('Water Data'!$E$27,0,10*ROW('Water Data'!E14))="","",OFFSET('Water Data'!$E$27,0,10*ROW('Water Data'!E14)))</f>
        <v/>
      </c>
      <c r="BW20" s="269" t="str">
        <f ca="true">+IF(OFFSET('Water Data'!$E$28,0,10*ROW('Water Data'!E14))="","",OFFSET('Water Data'!$E$28,0,10*ROW('Water Data'!E14)))</f>
        <v/>
      </c>
      <c r="BX20" s="269" t="str">
        <f ca="true">+IF(OFFSET('Water Data'!$E$29,0,10*ROW('Water Data'!E14))="","",OFFSET('Water Data'!$E$29,0,10*ROW('Water Data'!E14)))</f>
        <v/>
      </c>
      <c r="BY20" s="269" t="str">
        <f ca="true">+IF(OFFSET('Water Data'!$F$27,0,10*ROW('Water Data'!F14))="","",OFFSET('Water Data'!$F$27,0,10*ROW('Water Data'!F14)))</f>
        <v/>
      </c>
      <c r="BZ20" s="269" t="str">
        <f ca="true">+IF(OFFSET('Water Data'!$F$28,0,10*ROW('Water Data'!F14))="","",OFFSET('Water Data'!$F$28,0,10*ROW('Water Data'!F14)))</f>
        <v/>
      </c>
      <c r="CA20" s="269" t="str">
        <f ca="true">+IF(OFFSET('Water Data'!$F$29,0,10*ROW('Water Data'!F14))="","",OFFSET('Water Data'!$F$29,0,10*ROW('Water Data'!F14)))</f>
        <v/>
      </c>
      <c r="CB20" s="269" t="str">
        <f ca="true">+IF(OFFSET('Water Data'!$G$27,0,10*ROW('Water Data'!G14))="","",OFFSET('Water Data'!$G$27,0,10*ROW('Water Data'!G14)))</f>
        <v/>
      </c>
      <c r="CC20" s="269" t="str">
        <f ca="true">+IF(OFFSET('Water Data'!$G$28,0,10*ROW('Water Data'!G14))="","",OFFSET('Water Data'!$G$28,0,10*ROW('Water Data'!G14)))</f>
        <v/>
      </c>
      <c r="CD20" s="269" t="str">
        <f ca="true">+IF(OFFSET('Water Data'!$G$29,0,10*ROW('Water Data'!G14))="","",OFFSET('Water Data'!$G$29,0,10*ROW('Water Data'!G14)))</f>
        <v/>
      </c>
      <c r="CE20" s="269" t="str">
        <f ca="true">+IF(OFFSET('Water Data'!$H$27,0,10*ROW('Water Data'!H14))="","",OFFSET('Water Data'!$H$27,0,10*ROW('Water Data'!H14)))</f>
        <v/>
      </c>
      <c r="CF20" s="269" t="str">
        <f ca="true">+IF(OFFSET('Water Data'!$H$28,0,10*ROW('Water Data'!H14))="","",OFFSET('Water Data'!$H$28,0,10*ROW('Water Data'!H14)))</f>
        <v/>
      </c>
      <c r="CG20" s="269" t="str">
        <f ca="true">+IF(OFFSET('Water Data'!$H$29,0,10*ROW('Water Data'!H14))="","",OFFSET('Water Data'!$H$29,0,10*ROW('Water Data'!H14)))</f>
        <v/>
      </c>
      <c r="CH20" s="269" t="str">
        <f ca="true">+IF(OFFSET('Water Data'!$I$27,0,10*ROW('Water Data'!I14))="","",OFFSET('Water Data'!$I$27,0,10*ROW('Water Data'!I14)))</f>
        <v/>
      </c>
      <c r="CI20" s="269" t="str">
        <f ca="true">+IF(OFFSET('Water Data'!$I$28,0,10*ROW('Water Data'!I14))="","",OFFSET('Water Data'!$I$28,0,10*ROW('Water Data'!I14)))</f>
        <v/>
      </c>
      <c r="CJ20" s="269" t="str">
        <f ca="true">+IF(OFFSET('Water Data'!$I$29,0,10*ROW('Water Data'!I14))="","",OFFSET('Water Data'!$I$29,0,10*ROW('Water Data'!I14)))</f>
        <v/>
      </c>
      <c r="CK20" s="269" t="str">
        <f ca="true">+IF(OFFSET('Sanitation Data'!$D$28,0,10*ROW('Sanitation Data'!D14))="","",OFFSET('Sanitation Data'!$D$28,0,10*ROW('Sanitation Data'!D14)))</f>
        <v/>
      </c>
      <c r="CL20" s="269" t="str">
        <f ca="true">+IF(OFFSET('Sanitation Data'!$D$29,0,10*ROW('Sanitation Data'!D14))="","",OFFSET('Sanitation Data'!$D$29,0,10*ROW('Sanitation Data'!D14)))</f>
        <v/>
      </c>
      <c r="CM20" s="269" t="str">
        <f ca="true">+IF(OFFSET('Sanitation Data'!$D$30,0,10*ROW('Sanitation Data'!D14))="","",OFFSET('Sanitation Data'!$D$30,0,10*ROW('Sanitation Data'!D14)))</f>
        <v/>
      </c>
      <c r="CN20" s="269" t="str">
        <f ca="true">+IF(OFFSET('Sanitation Data'!$D$31,0,10*ROW('Sanitation Data'!D14))="","",OFFSET('Sanitation Data'!$D$31,0,10*ROW('Sanitation Data'!D14)))</f>
        <v/>
      </c>
      <c r="CO20" s="269" t="str">
        <f ca="true">+IF(OFFSET('Sanitation Data'!$D$32,0,10*ROW('Sanitation Data'!D14))="","",OFFSET('Sanitation Data'!$D$32,0,10*ROW('Sanitation Data'!D14)))</f>
        <v/>
      </c>
      <c r="CP20" s="269" t="str">
        <f ca="true">+IF(OFFSET('Sanitation Data'!$E$28,0,10*ROW('Sanitation Data'!E14))="","",OFFSET('Sanitation Data'!$E$28,0,10*ROW('Sanitation Data'!E14)))</f>
        <v/>
      </c>
      <c r="CQ20" s="269" t="str">
        <f ca="true">+IF(OFFSET('Sanitation Data'!$E$29,0,10*ROW('Sanitation Data'!E14))="","",OFFSET('Sanitation Data'!$E$29,0,10*ROW('Sanitation Data'!E14)))</f>
        <v/>
      </c>
      <c r="CR20" s="269" t="str">
        <f ca="true">+IF(OFFSET('Sanitation Data'!$E$30,0,10*ROW('Sanitation Data'!E14))="","",OFFSET('Sanitation Data'!$E$30,0,10*ROW('Sanitation Data'!E14)))</f>
        <v/>
      </c>
      <c r="CS20" s="269" t="str">
        <f ca="true">+IF(OFFSET('Sanitation Data'!$E$31,0,10*ROW('Sanitation Data'!E14))="","",OFFSET('Sanitation Data'!$E$31,0,10*ROW('Sanitation Data'!E14)))</f>
        <v/>
      </c>
      <c r="CT20" s="269" t="str">
        <f ca="true">+IF(OFFSET('Sanitation Data'!$E$32,0,10*ROW('Sanitation Data'!E14))="","",OFFSET('Sanitation Data'!$E$32,0,10*ROW('Sanitation Data'!E14)))</f>
        <v/>
      </c>
      <c r="CU20" s="269" t="str">
        <f ca="true">+IF(OFFSET('Sanitation Data'!$F$28,0,10*ROW('Sanitation Data'!F14))="","",OFFSET('Sanitation Data'!$F$28,0,10*ROW('Sanitation Data'!F14)))</f>
        <v/>
      </c>
      <c r="CV20" s="269" t="str">
        <f ca="true">+IF(OFFSET('Sanitation Data'!$F$29,0,10*ROW('Sanitation Data'!F14))="","",OFFSET('Sanitation Data'!$F$29,0,10*ROW('Sanitation Data'!F14)))</f>
        <v/>
      </c>
      <c r="CW20" s="269" t="str">
        <f ca="true">+IF(OFFSET('Sanitation Data'!$F$30,0,10*ROW('Sanitation Data'!F14))="","",OFFSET('Sanitation Data'!$F$30,0,10*ROW('Sanitation Data'!F14)))</f>
        <v/>
      </c>
      <c r="CX20" s="269" t="str">
        <f ca="true">+IF(OFFSET('Sanitation Data'!$F$31,0,10*ROW('Sanitation Data'!F14))="","",OFFSET('Sanitation Data'!$F$31,0,10*ROW('Sanitation Data'!F14)))</f>
        <v/>
      </c>
      <c r="CY20" s="269" t="str">
        <f ca="true">+IF(OFFSET('Sanitation Data'!$F$32,0,10*ROW('Sanitation Data'!F14))="","",OFFSET('Sanitation Data'!$F$32,0,10*ROW('Sanitation Data'!F14)))</f>
        <v/>
      </c>
      <c r="CZ20" s="269" t="str">
        <f ca="true">+IF(OFFSET('Sanitation Data'!$G$28,0,10*ROW('Sanitation Data'!G14))="","",OFFSET('Sanitation Data'!$G$28,0,10*ROW('Sanitation Data'!G14)))</f>
        <v/>
      </c>
      <c r="DA20" s="269" t="str">
        <f ca="true">+IF(OFFSET('Sanitation Data'!$G$29,0,10*ROW('Sanitation Data'!G14))="","",OFFSET('Sanitation Data'!$G$29,0,10*ROW('Sanitation Data'!G14)))</f>
        <v/>
      </c>
      <c r="DB20" s="269" t="str">
        <f ca="true">+IF(OFFSET('Sanitation Data'!$G$30,0,10*ROW('Sanitation Data'!G14))="","",OFFSET('Sanitation Data'!$G$30,0,10*ROW('Sanitation Data'!G14)))</f>
        <v/>
      </c>
      <c r="DC20" s="269" t="str">
        <f ca="true">+IF(OFFSET('Sanitation Data'!$G$31,0,10*ROW('Sanitation Data'!G14))="","",OFFSET('Sanitation Data'!$G$31,0,10*ROW('Sanitation Data'!G14)))</f>
        <v/>
      </c>
      <c r="DD20" s="269" t="str">
        <f ca="true">+IF(OFFSET('Sanitation Data'!$G$32,0,10*ROW('Sanitation Data'!G14))="","",OFFSET('Sanitation Data'!$G$32,0,10*ROW('Sanitation Data'!G14)))</f>
        <v/>
      </c>
      <c r="DE20" s="269" t="str">
        <f ca="true">+IF(OFFSET('Sanitation Data'!$H$28,0,10*ROW('Sanitation Data'!H14))="","",OFFSET('Sanitation Data'!$H$28,0,10*ROW('Sanitation Data'!H14)))</f>
        <v/>
      </c>
      <c r="DF20" s="269" t="str">
        <f ca="true">+IF(OFFSET('Sanitation Data'!$H$29,0,10*ROW('Sanitation Data'!H14))="","",OFFSET('Sanitation Data'!$H$29,0,10*ROW('Sanitation Data'!H14)))</f>
        <v/>
      </c>
      <c r="DG20" s="269" t="str">
        <f ca="true">+IF(OFFSET('Sanitation Data'!$H$30,0,10*ROW('Sanitation Data'!H14))="","",OFFSET('Sanitation Data'!$H$30,0,10*ROW('Sanitation Data'!H14)))</f>
        <v/>
      </c>
      <c r="DH20" s="269" t="str">
        <f ca="true">+IF(OFFSET('Sanitation Data'!$H$31,0,10*ROW('Sanitation Data'!H14))="","",OFFSET('Sanitation Data'!$H$31,0,10*ROW('Sanitation Data'!H14)))</f>
        <v/>
      </c>
      <c r="DI20" s="269" t="str">
        <f ca="true">+IF(OFFSET('Sanitation Data'!$H$32,0,10*ROW('Sanitation Data'!H14))="","",OFFSET('Sanitation Data'!$H$32,0,10*ROW('Sanitation Data'!H14)))</f>
        <v/>
      </c>
      <c r="DJ20" s="269" t="str">
        <f ca="true">+IF(OFFSET('Sanitation Data'!$I$28,0,10*ROW('Sanitation Data'!I14))="","",OFFSET('Sanitation Data'!$I$28,0,10*ROW('Sanitation Data'!I14)))</f>
        <v/>
      </c>
      <c r="DK20" s="269" t="str">
        <f ca="true">+IF(OFFSET('Sanitation Data'!$I$29,0,10*ROW('Sanitation Data'!I14))="","",OFFSET('Sanitation Data'!$I$29,0,10*ROW('Sanitation Data'!I14)))</f>
        <v/>
      </c>
      <c r="DL20" s="269" t="str">
        <f ca="true">+IF(OFFSET('Sanitation Data'!$I$30,0,10*ROW('Sanitation Data'!I14))="","",OFFSET('Sanitation Data'!$I$30,0,10*ROW('Sanitation Data'!I14)))</f>
        <v/>
      </c>
      <c r="DM20" s="269" t="str">
        <f ca="true">+IF(OFFSET('Sanitation Data'!$I$31,0,10*ROW('Sanitation Data'!I14))="","",OFFSET('Sanitation Data'!$I$31,0,10*ROW('Sanitation Data'!I14)))</f>
        <v/>
      </c>
      <c r="DN20" s="269" t="str">
        <f ca="true">+IF(OFFSET('Sanitation Data'!$I$32,0,10*ROW('Sanitation Data'!I14))="","",OFFSET('Sanitation Data'!$I$32,0,10*ROW('Sanitation Data'!I14)))</f>
        <v/>
      </c>
      <c r="DO20" s="269" t="str">
        <f ca="true">+IF(OFFSET('Hygiene Data'!$D$11,0,10*ROW('Hygiene Data'!D14))="","",OFFSET('Hygiene Data'!$D$11,0,10*ROW('Hygiene Data'!D14)))</f>
        <v/>
      </c>
      <c r="DP20" s="269" t="str">
        <f ca="true">+IF(OFFSET('Hygiene Data'!$D$12,0,10*ROW('Hygiene Data'!D14))="","",OFFSET('Hygiene Data'!$D$12,0,10*ROW('Hygiene Data'!D14)))</f>
        <v/>
      </c>
      <c r="DQ20" s="269" t="str">
        <f ca="true">+IF(OFFSET('Hygiene Data'!$D$13,0,10*ROW('Hygiene Data'!D14))="","",OFFSET('Hygiene Data'!$D$13,0,10*ROW('Hygiene Data'!D14)))</f>
        <v/>
      </c>
      <c r="DR20" s="269" t="str">
        <f ca="true">+IF(OFFSET('Hygiene Data'!$E$11,0,10*ROW('Hygiene Data'!E14))="","",OFFSET('Hygiene Data'!$E$11,0,10*ROW('Hygiene Data'!E14)))</f>
        <v/>
      </c>
      <c r="DS20" s="269" t="str">
        <f ca="true">+IF(OFFSET('Hygiene Data'!$E$12,0,10*ROW('Hygiene Data'!E14))="","",OFFSET('Hygiene Data'!$E$12,0,10*ROW('Hygiene Data'!E14)))</f>
        <v/>
      </c>
      <c r="DT20" s="269" t="str">
        <f ca="true">+IF(OFFSET('Hygiene Data'!$E$13,0,10*ROW('Hygiene Data'!E14))="","",OFFSET('Hygiene Data'!$E$13,0,10*ROW('Hygiene Data'!E14)))</f>
        <v/>
      </c>
      <c r="DU20" s="269" t="str">
        <f ca="true">+IF(OFFSET('Hygiene Data'!$F$11,0,10*ROW('Hygiene Data'!F14))="","",OFFSET('Hygiene Data'!$F$11,0,10*ROW('Hygiene Data'!F14)))</f>
        <v/>
      </c>
      <c r="DV20" s="269" t="str">
        <f ca="true">+IF(OFFSET('Hygiene Data'!$F$12,0,10*ROW('Hygiene Data'!F14))="","",OFFSET('Hygiene Data'!$F$12,0,10*ROW('Hygiene Data'!F14)))</f>
        <v/>
      </c>
      <c r="DW20" s="269" t="str">
        <f ca="true">+IF(OFFSET('Hygiene Data'!$F$13,0,10*ROW('Hygiene Data'!F14))="","",OFFSET('Hygiene Data'!$F$13,0,10*ROW('Hygiene Data'!F14)))</f>
        <v/>
      </c>
      <c r="DX20" s="269" t="str">
        <f ca="true">+IF(OFFSET('Hygiene Data'!$G$11,0,10*ROW('Hygiene Data'!G14))="","",OFFSET('Hygiene Data'!$G$11,0,10*ROW('Hygiene Data'!G14)))</f>
        <v/>
      </c>
      <c r="DY20" s="269" t="str">
        <f ca="true">+IF(OFFSET('Hygiene Data'!$G$12,0,10*ROW('Hygiene Data'!G14))="","",OFFSET('Hygiene Data'!$G$12,0,10*ROW('Hygiene Data'!G14)))</f>
        <v/>
      </c>
      <c r="DZ20" s="269" t="str">
        <f ca="true">+IF(OFFSET('Hygiene Data'!$G$13,0,10*ROW('Hygiene Data'!G14))="","",OFFSET('Hygiene Data'!$G$13,0,10*ROW('Hygiene Data'!G14)))</f>
        <v/>
      </c>
      <c r="EA20" s="269" t="str">
        <f ca="true">+IF(OFFSET('Hygiene Data'!$H$11,0,10*ROW('Hygiene Data'!H14))="","",OFFSET('Hygiene Data'!$H$11,0,10*ROW('Hygiene Data'!H14)))</f>
        <v/>
      </c>
      <c r="EB20" s="269" t="str">
        <f ca="true">+IF(OFFSET('Hygiene Data'!$H$12,0,10*ROW('Hygiene Data'!H14))="","",OFFSET('Hygiene Data'!$H$12,0,10*ROW('Hygiene Data'!H14)))</f>
        <v/>
      </c>
      <c r="EC20" s="269" t="str">
        <f ca="true">+IF(OFFSET('Hygiene Data'!$H$13,0,10*ROW('Hygiene Data'!H14))="","",OFFSET('Hygiene Data'!$H$13,0,10*ROW('Hygiene Data'!H14)))</f>
        <v/>
      </c>
      <c r="ED20" s="269" t="str">
        <f ca="true">+IF(OFFSET('Hygiene Data'!$I$11,0,10*ROW('Hygiene Data'!I14))="","",OFFSET('Hygiene Data'!$I$11,0,10*ROW('Hygiene Data'!I14)))</f>
        <v/>
      </c>
      <c r="EE20" s="269" t="str">
        <f ca="true">+IF(OFFSET('Hygiene Data'!$I$12,0,10*ROW('Hygiene Data'!I14))="","",OFFSET('Hygiene Data'!$I$12,0,10*ROW('Hygiene Data'!I14)))</f>
        <v/>
      </c>
      <c r="EF20" s="269" t="str">
        <f ca="true">+IF(OFFSET('Hygiene Data'!$I$13,0,10*ROW('Hygiene Data'!I14))="","",OFFSET('Hygiene Data'!$I$13,0,10*ROW('Hygiene Data'!I14)))</f>
        <v/>
      </c>
    </row>
    <row xmlns:x14ac="http://schemas.microsoft.com/office/spreadsheetml/2009/9/ac" r="21" x14ac:dyDescent="0.2">
      <c r="A21" s="34" t="str">
        <f ca="true">+IF(OFFSET('Water Data'!$B$2,0,10*ROW('Water Data'!E15))="","",OFFSET('Water Data'!$B$2,0,10*ROW('Water Data'!E15)))</f>
        <v/>
      </c>
      <c r="B21" s="34" t="str">
        <f ca="true">+IF(OFFSET('Water Data'!$C$2,0,10*ROW('Water Data'!F15))="","",OFFSET('Water Data'!$C$2,0,10*ROW('Water Data'!F15)))</f>
        <v/>
      </c>
      <c r="C21" s="325" t="str">
        <f t="shared" ca="true" si="0"/>
        <v/>
      </c>
      <c r="D21" s="87"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87"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87"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87"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87"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87"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87"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87"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87"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87"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87"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87"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87"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87"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87"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87"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87"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87"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88"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88"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88"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88"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88"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88"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88"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88"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88"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88"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88"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88"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88"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88"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88"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88"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88"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88"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88"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88"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88"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88"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88"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88"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88"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88"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88"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88"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88"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88"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89"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89"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89"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89"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89"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89"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89"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89"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89"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89"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89"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89"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89"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89"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89"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89"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89"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89"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69"/>
      <c r="BS21" s="269" t="str">
        <f ca="true">+IF(OFFSET('Water Data'!$D$27,0,10*ROW('Water Data'!D15))="","",OFFSET('Water Data'!$D$27,0,10*ROW('Water Data'!D15)))</f>
        <v/>
      </c>
      <c r="BT21" s="269" t="str">
        <f ca="true">+IF(OFFSET('Water Data'!$D$28,0,10*ROW('Water Data'!D15))="","",OFFSET('Water Data'!$D$28,0,10*ROW('Water Data'!D15)))</f>
        <v/>
      </c>
      <c r="BU21" s="269" t="str">
        <f ca="true">+IF(OFFSET('Water Data'!$D$29,0,10*ROW('Water Data'!D15))="","",OFFSET('Water Data'!$D$29,0,10*ROW('Water Data'!D15)))</f>
        <v/>
      </c>
      <c r="BV21" s="269" t="str">
        <f ca="true">+IF(OFFSET('Water Data'!$E$27,0,10*ROW('Water Data'!E15))="","",OFFSET('Water Data'!$E$27,0,10*ROW('Water Data'!E15)))</f>
        <v/>
      </c>
      <c r="BW21" s="269" t="str">
        <f ca="true">+IF(OFFSET('Water Data'!$E$28,0,10*ROW('Water Data'!E15))="","",OFFSET('Water Data'!$E$28,0,10*ROW('Water Data'!E15)))</f>
        <v/>
      </c>
      <c r="BX21" s="269" t="str">
        <f ca="true">+IF(OFFSET('Water Data'!$E$29,0,10*ROW('Water Data'!E15))="","",OFFSET('Water Data'!$E$29,0,10*ROW('Water Data'!E15)))</f>
        <v/>
      </c>
      <c r="BY21" s="269" t="str">
        <f ca="true">+IF(OFFSET('Water Data'!$F$27,0,10*ROW('Water Data'!F15))="","",OFFSET('Water Data'!$F$27,0,10*ROW('Water Data'!F15)))</f>
        <v/>
      </c>
      <c r="BZ21" s="269" t="str">
        <f ca="true">+IF(OFFSET('Water Data'!$F$28,0,10*ROW('Water Data'!F15))="","",OFFSET('Water Data'!$F$28,0,10*ROW('Water Data'!F15)))</f>
        <v/>
      </c>
      <c r="CA21" s="269" t="str">
        <f ca="true">+IF(OFFSET('Water Data'!$F$29,0,10*ROW('Water Data'!F15))="","",OFFSET('Water Data'!$F$29,0,10*ROW('Water Data'!F15)))</f>
        <v/>
      </c>
      <c r="CB21" s="269" t="str">
        <f ca="true">+IF(OFFSET('Water Data'!$G$27,0,10*ROW('Water Data'!G15))="","",OFFSET('Water Data'!$G$27,0,10*ROW('Water Data'!G15)))</f>
        <v/>
      </c>
      <c r="CC21" s="269" t="str">
        <f ca="true">+IF(OFFSET('Water Data'!$G$28,0,10*ROW('Water Data'!G15))="","",OFFSET('Water Data'!$G$28,0,10*ROW('Water Data'!G15)))</f>
        <v/>
      </c>
      <c r="CD21" s="269" t="str">
        <f ca="true">+IF(OFFSET('Water Data'!$G$29,0,10*ROW('Water Data'!G15))="","",OFFSET('Water Data'!$G$29,0,10*ROW('Water Data'!G15)))</f>
        <v/>
      </c>
      <c r="CE21" s="269" t="str">
        <f ca="true">+IF(OFFSET('Water Data'!$H$27,0,10*ROW('Water Data'!H15))="","",OFFSET('Water Data'!$H$27,0,10*ROW('Water Data'!H15)))</f>
        <v/>
      </c>
      <c r="CF21" s="269" t="str">
        <f ca="true">+IF(OFFSET('Water Data'!$H$28,0,10*ROW('Water Data'!H15))="","",OFFSET('Water Data'!$H$28,0,10*ROW('Water Data'!H15)))</f>
        <v/>
      </c>
      <c r="CG21" s="269" t="str">
        <f ca="true">+IF(OFFSET('Water Data'!$H$29,0,10*ROW('Water Data'!H15))="","",OFFSET('Water Data'!$H$29,0,10*ROW('Water Data'!H15)))</f>
        <v/>
      </c>
      <c r="CH21" s="269" t="str">
        <f ca="true">+IF(OFFSET('Water Data'!$I$27,0,10*ROW('Water Data'!I15))="","",OFFSET('Water Data'!$I$27,0,10*ROW('Water Data'!I15)))</f>
        <v/>
      </c>
      <c r="CI21" s="269" t="str">
        <f ca="true">+IF(OFFSET('Water Data'!$I$28,0,10*ROW('Water Data'!I15))="","",OFFSET('Water Data'!$I$28,0,10*ROW('Water Data'!I15)))</f>
        <v/>
      </c>
      <c r="CJ21" s="269" t="str">
        <f ca="true">+IF(OFFSET('Water Data'!$I$29,0,10*ROW('Water Data'!I15))="","",OFFSET('Water Data'!$I$29,0,10*ROW('Water Data'!I15)))</f>
        <v/>
      </c>
      <c r="CK21" s="269" t="str">
        <f ca="true">+IF(OFFSET('Sanitation Data'!$D$28,0,10*ROW('Sanitation Data'!D15))="","",OFFSET('Sanitation Data'!$D$28,0,10*ROW('Sanitation Data'!D15)))</f>
        <v/>
      </c>
      <c r="CL21" s="269" t="str">
        <f ca="true">+IF(OFFSET('Sanitation Data'!$D$29,0,10*ROW('Sanitation Data'!D15))="","",OFFSET('Sanitation Data'!$D$29,0,10*ROW('Sanitation Data'!D15)))</f>
        <v/>
      </c>
      <c r="CM21" s="269" t="str">
        <f ca="true">+IF(OFFSET('Sanitation Data'!$D$30,0,10*ROW('Sanitation Data'!D15))="","",OFFSET('Sanitation Data'!$D$30,0,10*ROW('Sanitation Data'!D15)))</f>
        <v/>
      </c>
      <c r="CN21" s="269" t="str">
        <f ca="true">+IF(OFFSET('Sanitation Data'!$D$31,0,10*ROW('Sanitation Data'!D15))="","",OFFSET('Sanitation Data'!$D$31,0,10*ROW('Sanitation Data'!D15)))</f>
        <v/>
      </c>
      <c r="CO21" s="269" t="str">
        <f ca="true">+IF(OFFSET('Sanitation Data'!$D$32,0,10*ROW('Sanitation Data'!D15))="","",OFFSET('Sanitation Data'!$D$32,0,10*ROW('Sanitation Data'!D15)))</f>
        <v/>
      </c>
      <c r="CP21" s="269" t="str">
        <f ca="true">+IF(OFFSET('Sanitation Data'!$E$28,0,10*ROW('Sanitation Data'!E15))="","",OFFSET('Sanitation Data'!$E$28,0,10*ROW('Sanitation Data'!E15)))</f>
        <v/>
      </c>
      <c r="CQ21" s="269" t="str">
        <f ca="true">+IF(OFFSET('Sanitation Data'!$E$29,0,10*ROW('Sanitation Data'!E15))="","",OFFSET('Sanitation Data'!$E$29,0,10*ROW('Sanitation Data'!E15)))</f>
        <v/>
      </c>
      <c r="CR21" s="269" t="str">
        <f ca="true">+IF(OFFSET('Sanitation Data'!$E$30,0,10*ROW('Sanitation Data'!E15))="","",OFFSET('Sanitation Data'!$E$30,0,10*ROW('Sanitation Data'!E15)))</f>
        <v/>
      </c>
      <c r="CS21" s="269" t="str">
        <f ca="true">+IF(OFFSET('Sanitation Data'!$E$31,0,10*ROW('Sanitation Data'!E15))="","",OFFSET('Sanitation Data'!$E$31,0,10*ROW('Sanitation Data'!E15)))</f>
        <v/>
      </c>
      <c r="CT21" s="269" t="str">
        <f ca="true">+IF(OFFSET('Sanitation Data'!$E$32,0,10*ROW('Sanitation Data'!E15))="","",OFFSET('Sanitation Data'!$E$32,0,10*ROW('Sanitation Data'!E15)))</f>
        <v/>
      </c>
      <c r="CU21" s="269" t="str">
        <f ca="true">+IF(OFFSET('Sanitation Data'!$F$28,0,10*ROW('Sanitation Data'!F15))="","",OFFSET('Sanitation Data'!$F$28,0,10*ROW('Sanitation Data'!F15)))</f>
        <v/>
      </c>
      <c r="CV21" s="269" t="str">
        <f ca="true">+IF(OFFSET('Sanitation Data'!$F$29,0,10*ROW('Sanitation Data'!F15))="","",OFFSET('Sanitation Data'!$F$29,0,10*ROW('Sanitation Data'!F15)))</f>
        <v/>
      </c>
      <c r="CW21" s="269" t="str">
        <f ca="true">+IF(OFFSET('Sanitation Data'!$F$30,0,10*ROW('Sanitation Data'!F15))="","",OFFSET('Sanitation Data'!$F$30,0,10*ROW('Sanitation Data'!F15)))</f>
        <v/>
      </c>
      <c r="CX21" s="269" t="str">
        <f ca="true">+IF(OFFSET('Sanitation Data'!$F$31,0,10*ROW('Sanitation Data'!F15))="","",OFFSET('Sanitation Data'!$F$31,0,10*ROW('Sanitation Data'!F15)))</f>
        <v/>
      </c>
      <c r="CY21" s="269" t="str">
        <f ca="true">+IF(OFFSET('Sanitation Data'!$F$32,0,10*ROW('Sanitation Data'!F15))="","",OFFSET('Sanitation Data'!$F$32,0,10*ROW('Sanitation Data'!F15)))</f>
        <v/>
      </c>
      <c r="CZ21" s="269" t="str">
        <f ca="true">+IF(OFFSET('Sanitation Data'!$G$28,0,10*ROW('Sanitation Data'!G15))="","",OFFSET('Sanitation Data'!$G$28,0,10*ROW('Sanitation Data'!G15)))</f>
        <v/>
      </c>
      <c r="DA21" s="269" t="str">
        <f ca="true">+IF(OFFSET('Sanitation Data'!$G$29,0,10*ROW('Sanitation Data'!G15))="","",OFFSET('Sanitation Data'!$G$29,0,10*ROW('Sanitation Data'!G15)))</f>
        <v/>
      </c>
      <c r="DB21" s="269" t="str">
        <f ca="true">+IF(OFFSET('Sanitation Data'!$G$30,0,10*ROW('Sanitation Data'!G15))="","",OFFSET('Sanitation Data'!$G$30,0,10*ROW('Sanitation Data'!G15)))</f>
        <v/>
      </c>
      <c r="DC21" s="269" t="str">
        <f ca="true">+IF(OFFSET('Sanitation Data'!$G$31,0,10*ROW('Sanitation Data'!G15))="","",OFFSET('Sanitation Data'!$G$31,0,10*ROW('Sanitation Data'!G15)))</f>
        <v/>
      </c>
      <c r="DD21" s="269" t="str">
        <f ca="true">+IF(OFFSET('Sanitation Data'!$G$32,0,10*ROW('Sanitation Data'!G15))="","",OFFSET('Sanitation Data'!$G$32,0,10*ROW('Sanitation Data'!G15)))</f>
        <v/>
      </c>
      <c r="DE21" s="269" t="str">
        <f ca="true">+IF(OFFSET('Sanitation Data'!$H$28,0,10*ROW('Sanitation Data'!H15))="","",OFFSET('Sanitation Data'!$H$28,0,10*ROW('Sanitation Data'!H15)))</f>
        <v/>
      </c>
      <c r="DF21" s="269" t="str">
        <f ca="true">+IF(OFFSET('Sanitation Data'!$H$29,0,10*ROW('Sanitation Data'!H15))="","",OFFSET('Sanitation Data'!$H$29,0,10*ROW('Sanitation Data'!H15)))</f>
        <v/>
      </c>
      <c r="DG21" s="269" t="str">
        <f ca="true">+IF(OFFSET('Sanitation Data'!$H$30,0,10*ROW('Sanitation Data'!H15))="","",OFFSET('Sanitation Data'!$H$30,0,10*ROW('Sanitation Data'!H15)))</f>
        <v/>
      </c>
      <c r="DH21" s="269" t="str">
        <f ca="true">+IF(OFFSET('Sanitation Data'!$H$31,0,10*ROW('Sanitation Data'!H15))="","",OFFSET('Sanitation Data'!$H$31,0,10*ROW('Sanitation Data'!H15)))</f>
        <v/>
      </c>
      <c r="DI21" s="269" t="str">
        <f ca="true">+IF(OFFSET('Sanitation Data'!$H$32,0,10*ROW('Sanitation Data'!H15))="","",OFFSET('Sanitation Data'!$H$32,0,10*ROW('Sanitation Data'!H15)))</f>
        <v/>
      </c>
      <c r="DJ21" s="269" t="str">
        <f ca="true">+IF(OFFSET('Sanitation Data'!$I$28,0,10*ROW('Sanitation Data'!I15))="","",OFFSET('Sanitation Data'!$I$28,0,10*ROW('Sanitation Data'!I15)))</f>
        <v/>
      </c>
      <c r="DK21" s="269" t="str">
        <f ca="true">+IF(OFFSET('Sanitation Data'!$I$29,0,10*ROW('Sanitation Data'!I15))="","",OFFSET('Sanitation Data'!$I$29,0,10*ROW('Sanitation Data'!I15)))</f>
        <v/>
      </c>
      <c r="DL21" s="269" t="str">
        <f ca="true">+IF(OFFSET('Sanitation Data'!$I$30,0,10*ROW('Sanitation Data'!I15))="","",OFFSET('Sanitation Data'!$I$30,0,10*ROW('Sanitation Data'!I15)))</f>
        <v/>
      </c>
      <c r="DM21" s="269" t="str">
        <f ca="true">+IF(OFFSET('Sanitation Data'!$I$31,0,10*ROW('Sanitation Data'!I15))="","",OFFSET('Sanitation Data'!$I$31,0,10*ROW('Sanitation Data'!I15)))</f>
        <v/>
      </c>
      <c r="DN21" s="269" t="str">
        <f ca="true">+IF(OFFSET('Sanitation Data'!$I$32,0,10*ROW('Sanitation Data'!I15))="","",OFFSET('Sanitation Data'!$I$32,0,10*ROW('Sanitation Data'!I15)))</f>
        <v/>
      </c>
      <c r="DO21" s="269" t="str">
        <f ca="true">+IF(OFFSET('Hygiene Data'!$D$11,0,10*ROW('Hygiene Data'!D15))="","",OFFSET('Hygiene Data'!$D$11,0,10*ROW('Hygiene Data'!D15)))</f>
        <v/>
      </c>
      <c r="DP21" s="269" t="str">
        <f ca="true">+IF(OFFSET('Hygiene Data'!$D$12,0,10*ROW('Hygiene Data'!D15))="","",OFFSET('Hygiene Data'!$D$12,0,10*ROW('Hygiene Data'!D15)))</f>
        <v/>
      </c>
      <c r="DQ21" s="269" t="str">
        <f ca="true">+IF(OFFSET('Hygiene Data'!$D$13,0,10*ROW('Hygiene Data'!D15))="","",OFFSET('Hygiene Data'!$D$13,0,10*ROW('Hygiene Data'!D15)))</f>
        <v/>
      </c>
      <c r="DR21" s="269" t="str">
        <f ca="true">+IF(OFFSET('Hygiene Data'!$E$11,0,10*ROW('Hygiene Data'!E15))="","",OFFSET('Hygiene Data'!$E$11,0,10*ROW('Hygiene Data'!E15)))</f>
        <v/>
      </c>
      <c r="DS21" s="269" t="str">
        <f ca="true">+IF(OFFSET('Hygiene Data'!$E$12,0,10*ROW('Hygiene Data'!E15))="","",OFFSET('Hygiene Data'!$E$12,0,10*ROW('Hygiene Data'!E15)))</f>
        <v/>
      </c>
      <c r="DT21" s="269" t="str">
        <f ca="true">+IF(OFFSET('Hygiene Data'!$E$13,0,10*ROW('Hygiene Data'!E15))="","",OFFSET('Hygiene Data'!$E$13,0,10*ROW('Hygiene Data'!E15)))</f>
        <v/>
      </c>
      <c r="DU21" s="269" t="str">
        <f ca="true">+IF(OFFSET('Hygiene Data'!$F$11,0,10*ROW('Hygiene Data'!F15))="","",OFFSET('Hygiene Data'!$F$11,0,10*ROW('Hygiene Data'!F15)))</f>
        <v/>
      </c>
      <c r="DV21" s="269" t="str">
        <f ca="true">+IF(OFFSET('Hygiene Data'!$F$12,0,10*ROW('Hygiene Data'!F15))="","",OFFSET('Hygiene Data'!$F$12,0,10*ROW('Hygiene Data'!F15)))</f>
        <v/>
      </c>
      <c r="DW21" s="269" t="str">
        <f ca="true">+IF(OFFSET('Hygiene Data'!$F$13,0,10*ROW('Hygiene Data'!F15))="","",OFFSET('Hygiene Data'!$F$13,0,10*ROW('Hygiene Data'!F15)))</f>
        <v/>
      </c>
      <c r="DX21" s="269" t="str">
        <f ca="true">+IF(OFFSET('Hygiene Data'!$G$11,0,10*ROW('Hygiene Data'!G15))="","",OFFSET('Hygiene Data'!$G$11,0,10*ROW('Hygiene Data'!G15)))</f>
        <v/>
      </c>
      <c r="DY21" s="269" t="str">
        <f ca="true">+IF(OFFSET('Hygiene Data'!$G$12,0,10*ROW('Hygiene Data'!G15))="","",OFFSET('Hygiene Data'!$G$12,0,10*ROW('Hygiene Data'!G15)))</f>
        <v/>
      </c>
      <c r="DZ21" s="269" t="str">
        <f ca="true">+IF(OFFSET('Hygiene Data'!$G$13,0,10*ROW('Hygiene Data'!G15))="","",OFFSET('Hygiene Data'!$G$13,0,10*ROW('Hygiene Data'!G15)))</f>
        <v/>
      </c>
      <c r="EA21" s="269" t="str">
        <f ca="true">+IF(OFFSET('Hygiene Data'!$H$11,0,10*ROW('Hygiene Data'!H15))="","",OFFSET('Hygiene Data'!$H$11,0,10*ROW('Hygiene Data'!H15)))</f>
        <v/>
      </c>
      <c r="EB21" s="269" t="str">
        <f ca="true">+IF(OFFSET('Hygiene Data'!$H$12,0,10*ROW('Hygiene Data'!H15))="","",OFFSET('Hygiene Data'!$H$12,0,10*ROW('Hygiene Data'!H15)))</f>
        <v/>
      </c>
      <c r="EC21" s="269" t="str">
        <f ca="true">+IF(OFFSET('Hygiene Data'!$H$13,0,10*ROW('Hygiene Data'!H15))="","",OFFSET('Hygiene Data'!$H$13,0,10*ROW('Hygiene Data'!H15)))</f>
        <v/>
      </c>
      <c r="ED21" s="269" t="str">
        <f ca="true">+IF(OFFSET('Hygiene Data'!$I$11,0,10*ROW('Hygiene Data'!I15))="","",OFFSET('Hygiene Data'!$I$11,0,10*ROW('Hygiene Data'!I15)))</f>
        <v/>
      </c>
      <c r="EE21" s="269" t="str">
        <f ca="true">+IF(OFFSET('Hygiene Data'!$I$12,0,10*ROW('Hygiene Data'!I15))="","",OFFSET('Hygiene Data'!$I$12,0,10*ROW('Hygiene Data'!I15)))</f>
        <v/>
      </c>
      <c r="EF21" s="269" t="str">
        <f ca="true">+IF(OFFSET('Hygiene Data'!$I$13,0,10*ROW('Hygiene Data'!I15))="","",OFFSET('Hygiene Data'!$I$13,0,10*ROW('Hygiene Data'!I15)))</f>
        <v/>
      </c>
    </row>
    <row xmlns:x14ac="http://schemas.microsoft.com/office/spreadsheetml/2009/9/ac" r="22" x14ac:dyDescent="0.2">
      <c r="A22" s="34" t="str">
        <f ca="true">+IF(OFFSET('Water Data'!$B$2,0,10*ROW('Water Data'!E16))="","",OFFSET('Water Data'!$B$2,0,10*ROW('Water Data'!E16)))</f>
        <v/>
      </c>
      <c r="B22" s="34" t="str">
        <f ca="true">+IF(OFFSET('Water Data'!$C$2,0,10*ROW('Water Data'!F16))="","",OFFSET('Water Data'!$C$2,0,10*ROW('Water Data'!F16)))</f>
        <v/>
      </c>
      <c r="C22" s="325" t="str">
        <f t="shared" ca="true" si="0"/>
        <v/>
      </c>
      <c r="D22" s="87"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87"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87"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87"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87"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87"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87"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87"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87"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87"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87"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87"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87"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87"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87"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87"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87"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87"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88"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88"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88"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88"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88"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88"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88"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88"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88"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88"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88"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88"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88"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88"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88"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88"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88"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88"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88"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88"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88"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88"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88"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88"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88"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88"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88"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88"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88"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88"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89"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89"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89"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89"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89"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89"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89"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89"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89"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89"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89"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89"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89"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89"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89"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89"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89"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89"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69"/>
      <c r="BS22" s="269" t="str">
        <f ca="true">+IF(OFFSET('Water Data'!$D$27,0,10*ROW('Water Data'!D16))="","",OFFSET('Water Data'!$D$27,0,10*ROW('Water Data'!D16)))</f>
        <v/>
      </c>
      <c r="BT22" s="269" t="str">
        <f ca="true">+IF(OFFSET('Water Data'!$D$28,0,10*ROW('Water Data'!D16))="","",OFFSET('Water Data'!$D$28,0,10*ROW('Water Data'!D16)))</f>
        <v/>
      </c>
      <c r="BU22" s="269" t="str">
        <f ca="true">+IF(OFFSET('Water Data'!$D$29,0,10*ROW('Water Data'!D16))="","",OFFSET('Water Data'!$D$29,0,10*ROW('Water Data'!D16)))</f>
        <v/>
      </c>
      <c r="BV22" s="269" t="str">
        <f ca="true">+IF(OFFSET('Water Data'!$E$27,0,10*ROW('Water Data'!E16))="","",OFFSET('Water Data'!$E$27,0,10*ROW('Water Data'!E16)))</f>
        <v/>
      </c>
      <c r="BW22" s="269" t="str">
        <f ca="true">+IF(OFFSET('Water Data'!$E$28,0,10*ROW('Water Data'!E16))="","",OFFSET('Water Data'!$E$28,0,10*ROW('Water Data'!E16)))</f>
        <v/>
      </c>
      <c r="BX22" s="269" t="str">
        <f ca="true">+IF(OFFSET('Water Data'!$E$29,0,10*ROW('Water Data'!E16))="","",OFFSET('Water Data'!$E$29,0,10*ROW('Water Data'!E16)))</f>
        <v/>
      </c>
      <c r="BY22" s="269" t="str">
        <f ca="true">+IF(OFFSET('Water Data'!$F$27,0,10*ROW('Water Data'!F16))="","",OFFSET('Water Data'!$F$27,0,10*ROW('Water Data'!F16)))</f>
        <v/>
      </c>
      <c r="BZ22" s="269" t="str">
        <f ca="true">+IF(OFFSET('Water Data'!$F$28,0,10*ROW('Water Data'!F16))="","",OFFSET('Water Data'!$F$28,0,10*ROW('Water Data'!F16)))</f>
        <v/>
      </c>
      <c r="CA22" s="269" t="str">
        <f ca="true">+IF(OFFSET('Water Data'!$F$29,0,10*ROW('Water Data'!F16))="","",OFFSET('Water Data'!$F$29,0,10*ROW('Water Data'!F16)))</f>
        <v/>
      </c>
      <c r="CB22" s="269" t="str">
        <f ca="true">+IF(OFFSET('Water Data'!$G$27,0,10*ROW('Water Data'!G16))="","",OFFSET('Water Data'!$G$27,0,10*ROW('Water Data'!G16)))</f>
        <v/>
      </c>
      <c r="CC22" s="269" t="str">
        <f ca="true">+IF(OFFSET('Water Data'!$G$28,0,10*ROW('Water Data'!G16))="","",OFFSET('Water Data'!$G$28,0,10*ROW('Water Data'!G16)))</f>
        <v/>
      </c>
      <c r="CD22" s="269" t="str">
        <f ca="true">+IF(OFFSET('Water Data'!$G$29,0,10*ROW('Water Data'!G16))="","",OFFSET('Water Data'!$G$29,0,10*ROW('Water Data'!G16)))</f>
        <v/>
      </c>
      <c r="CE22" s="269" t="str">
        <f ca="true">+IF(OFFSET('Water Data'!$H$27,0,10*ROW('Water Data'!H16))="","",OFFSET('Water Data'!$H$27,0,10*ROW('Water Data'!H16)))</f>
        <v/>
      </c>
      <c r="CF22" s="269" t="str">
        <f ca="true">+IF(OFFSET('Water Data'!$H$28,0,10*ROW('Water Data'!H16))="","",OFFSET('Water Data'!$H$28,0,10*ROW('Water Data'!H16)))</f>
        <v/>
      </c>
      <c r="CG22" s="269" t="str">
        <f ca="true">+IF(OFFSET('Water Data'!$H$29,0,10*ROW('Water Data'!H16))="","",OFFSET('Water Data'!$H$29,0,10*ROW('Water Data'!H16)))</f>
        <v/>
      </c>
      <c r="CH22" s="269" t="str">
        <f ca="true">+IF(OFFSET('Water Data'!$I$27,0,10*ROW('Water Data'!I16))="","",OFFSET('Water Data'!$I$27,0,10*ROW('Water Data'!I16)))</f>
        <v/>
      </c>
      <c r="CI22" s="269" t="str">
        <f ca="true">+IF(OFFSET('Water Data'!$I$28,0,10*ROW('Water Data'!I16))="","",OFFSET('Water Data'!$I$28,0,10*ROW('Water Data'!I16)))</f>
        <v/>
      </c>
      <c r="CJ22" s="269" t="str">
        <f ca="true">+IF(OFFSET('Water Data'!$I$29,0,10*ROW('Water Data'!I16))="","",OFFSET('Water Data'!$I$29,0,10*ROW('Water Data'!I16)))</f>
        <v/>
      </c>
      <c r="CK22" s="269" t="str">
        <f ca="true">+IF(OFFSET('Sanitation Data'!$D$28,0,10*ROW('Sanitation Data'!D16))="","",OFFSET('Sanitation Data'!$D$28,0,10*ROW('Sanitation Data'!D16)))</f>
        <v/>
      </c>
      <c r="CL22" s="269" t="str">
        <f ca="true">+IF(OFFSET('Sanitation Data'!$D$29,0,10*ROW('Sanitation Data'!D16))="","",OFFSET('Sanitation Data'!$D$29,0,10*ROW('Sanitation Data'!D16)))</f>
        <v/>
      </c>
      <c r="CM22" s="269" t="str">
        <f ca="true">+IF(OFFSET('Sanitation Data'!$D$30,0,10*ROW('Sanitation Data'!D16))="","",OFFSET('Sanitation Data'!$D$30,0,10*ROW('Sanitation Data'!D16)))</f>
        <v/>
      </c>
      <c r="CN22" s="269" t="str">
        <f ca="true">+IF(OFFSET('Sanitation Data'!$D$31,0,10*ROW('Sanitation Data'!D16))="","",OFFSET('Sanitation Data'!$D$31,0,10*ROW('Sanitation Data'!D16)))</f>
        <v/>
      </c>
      <c r="CO22" s="269" t="str">
        <f ca="true">+IF(OFFSET('Sanitation Data'!$D$32,0,10*ROW('Sanitation Data'!D16))="","",OFFSET('Sanitation Data'!$D$32,0,10*ROW('Sanitation Data'!D16)))</f>
        <v/>
      </c>
      <c r="CP22" s="269" t="str">
        <f ca="true">+IF(OFFSET('Sanitation Data'!$E$28,0,10*ROW('Sanitation Data'!E16))="","",OFFSET('Sanitation Data'!$E$28,0,10*ROW('Sanitation Data'!E16)))</f>
        <v/>
      </c>
      <c r="CQ22" s="269" t="str">
        <f ca="true">+IF(OFFSET('Sanitation Data'!$E$29,0,10*ROW('Sanitation Data'!E16))="","",OFFSET('Sanitation Data'!$E$29,0,10*ROW('Sanitation Data'!E16)))</f>
        <v/>
      </c>
      <c r="CR22" s="269" t="str">
        <f ca="true">+IF(OFFSET('Sanitation Data'!$E$30,0,10*ROW('Sanitation Data'!E16))="","",OFFSET('Sanitation Data'!$E$30,0,10*ROW('Sanitation Data'!E16)))</f>
        <v/>
      </c>
      <c r="CS22" s="269" t="str">
        <f ca="true">+IF(OFFSET('Sanitation Data'!$E$31,0,10*ROW('Sanitation Data'!E16))="","",OFFSET('Sanitation Data'!$E$31,0,10*ROW('Sanitation Data'!E16)))</f>
        <v/>
      </c>
      <c r="CT22" s="269" t="str">
        <f ca="true">+IF(OFFSET('Sanitation Data'!$E$32,0,10*ROW('Sanitation Data'!E16))="","",OFFSET('Sanitation Data'!$E$32,0,10*ROW('Sanitation Data'!E16)))</f>
        <v/>
      </c>
      <c r="CU22" s="269" t="str">
        <f ca="true">+IF(OFFSET('Sanitation Data'!$F$28,0,10*ROW('Sanitation Data'!F16))="","",OFFSET('Sanitation Data'!$F$28,0,10*ROW('Sanitation Data'!F16)))</f>
        <v/>
      </c>
      <c r="CV22" s="269" t="str">
        <f ca="true">+IF(OFFSET('Sanitation Data'!$F$29,0,10*ROW('Sanitation Data'!F16))="","",OFFSET('Sanitation Data'!$F$29,0,10*ROW('Sanitation Data'!F16)))</f>
        <v/>
      </c>
      <c r="CW22" s="269" t="str">
        <f ca="true">+IF(OFFSET('Sanitation Data'!$F$30,0,10*ROW('Sanitation Data'!F16))="","",OFFSET('Sanitation Data'!$F$30,0,10*ROW('Sanitation Data'!F16)))</f>
        <v/>
      </c>
      <c r="CX22" s="269" t="str">
        <f ca="true">+IF(OFFSET('Sanitation Data'!$F$31,0,10*ROW('Sanitation Data'!F16))="","",OFFSET('Sanitation Data'!$F$31,0,10*ROW('Sanitation Data'!F16)))</f>
        <v/>
      </c>
      <c r="CY22" s="269" t="str">
        <f ca="true">+IF(OFFSET('Sanitation Data'!$F$32,0,10*ROW('Sanitation Data'!F16))="","",OFFSET('Sanitation Data'!$F$32,0,10*ROW('Sanitation Data'!F16)))</f>
        <v/>
      </c>
      <c r="CZ22" s="269" t="str">
        <f ca="true">+IF(OFFSET('Sanitation Data'!$G$28,0,10*ROW('Sanitation Data'!G16))="","",OFFSET('Sanitation Data'!$G$28,0,10*ROW('Sanitation Data'!G16)))</f>
        <v/>
      </c>
      <c r="DA22" s="269" t="str">
        <f ca="true">+IF(OFFSET('Sanitation Data'!$G$29,0,10*ROW('Sanitation Data'!G16))="","",OFFSET('Sanitation Data'!$G$29,0,10*ROW('Sanitation Data'!G16)))</f>
        <v/>
      </c>
      <c r="DB22" s="269" t="str">
        <f ca="true">+IF(OFFSET('Sanitation Data'!$G$30,0,10*ROW('Sanitation Data'!G16))="","",OFFSET('Sanitation Data'!$G$30,0,10*ROW('Sanitation Data'!G16)))</f>
        <v/>
      </c>
      <c r="DC22" s="269" t="str">
        <f ca="true">+IF(OFFSET('Sanitation Data'!$G$31,0,10*ROW('Sanitation Data'!G16))="","",OFFSET('Sanitation Data'!$G$31,0,10*ROW('Sanitation Data'!G16)))</f>
        <v/>
      </c>
      <c r="DD22" s="269" t="str">
        <f ca="true">+IF(OFFSET('Sanitation Data'!$G$32,0,10*ROW('Sanitation Data'!G16))="","",OFFSET('Sanitation Data'!$G$32,0,10*ROW('Sanitation Data'!G16)))</f>
        <v/>
      </c>
      <c r="DE22" s="269" t="str">
        <f ca="true">+IF(OFFSET('Sanitation Data'!$H$28,0,10*ROW('Sanitation Data'!H16))="","",OFFSET('Sanitation Data'!$H$28,0,10*ROW('Sanitation Data'!H16)))</f>
        <v/>
      </c>
      <c r="DF22" s="269" t="str">
        <f ca="true">+IF(OFFSET('Sanitation Data'!$H$29,0,10*ROW('Sanitation Data'!H16))="","",OFFSET('Sanitation Data'!$H$29,0,10*ROW('Sanitation Data'!H16)))</f>
        <v/>
      </c>
      <c r="DG22" s="269" t="str">
        <f ca="true">+IF(OFFSET('Sanitation Data'!$H$30,0,10*ROW('Sanitation Data'!H16))="","",OFFSET('Sanitation Data'!$H$30,0,10*ROW('Sanitation Data'!H16)))</f>
        <v/>
      </c>
      <c r="DH22" s="269" t="str">
        <f ca="true">+IF(OFFSET('Sanitation Data'!$H$31,0,10*ROW('Sanitation Data'!H16))="","",OFFSET('Sanitation Data'!$H$31,0,10*ROW('Sanitation Data'!H16)))</f>
        <v/>
      </c>
      <c r="DI22" s="269" t="str">
        <f ca="true">+IF(OFFSET('Sanitation Data'!$H$32,0,10*ROW('Sanitation Data'!H16))="","",OFFSET('Sanitation Data'!$H$32,0,10*ROW('Sanitation Data'!H16)))</f>
        <v/>
      </c>
      <c r="DJ22" s="269" t="str">
        <f ca="true">+IF(OFFSET('Sanitation Data'!$I$28,0,10*ROW('Sanitation Data'!I16))="","",OFFSET('Sanitation Data'!$I$28,0,10*ROW('Sanitation Data'!I16)))</f>
        <v/>
      </c>
      <c r="DK22" s="269" t="str">
        <f ca="true">+IF(OFFSET('Sanitation Data'!$I$29,0,10*ROW('Sanitation Data'!I16))="","",OFFSET('Sanitation Data'!$I$29,0,10*ROW('Sanitation Data'!I16)))</f>
        <v/>
      </c>
      <c r="DL22" s="269" t="str">
        <f ca="true">+IF(OFFSET('Sanitation Data'!$I$30,0,10*ROW('Sanitation Data'!I16))="","",OFFSET('Sanitation Data'!$I$30,0,10*ROW('Sanitation Data'!I16)))</f>
        <v/>
      </c>
      <c r="DM22" s="269" t="str">
        <f ca="true">+IF(OFFSET('Sanitation Data'!$I$31,0,10*ROW('Sanitation Data'!I16))="","",OFFSET('Sanitation Data'!$I$31,0,10*ROW('Sanitation Data'!I16)))</f>
        <v/>
      </c>
      <c r="DN22" s="269" t="str">
        <f ca="true">+IF(OFFSET('Sanitation Data'!$I$32,0,10*ROW('Sanitation Data'!I16))="","",OFFSET('Sanitation Data'!$I$32,0,10*ROW('Sanitation Data'!I16)))</f>
        <v/>
      </c>
      <c r="DO22" s="269" t="str">
        <f ca="true">+IF(OFFSET('Hygiene Data'!$D$11,0,10*ROW('Hygiene Data'!D16))="","",OFFSET('Hygiene Data'!$D$11,0,10*ROW('Hygiene Data'!D16)))</f>
        <v/>
      </c>
      <c r="DP22" s="269" t="str">
        <f ca="true">+IF(OFFSET('Hygiene Data'!$D$12,0,10*ROW('Hygiene Data'!D16))="","",OFFSET('Hygiene Data'!$D$12,0,10*ROW('Hygiene Data'!D16)))</f>
        <v/>
      </c>
      <c r="DQ22" s="269" t="str">
        <f ca="true">+IF(OFFSET('Hygiene Data'!$D$13,0,10*ROW('Hygiene Data'!D16))="","",OFFSET('Hygiene Data'!$D$13,0,10*ROW('Hygiene Data'!D16)))</f>
        <v/>
      </c>
      <c r="DR22" s="269" t="str">
        <f ca="true">+IF(OFFSET('Hygiene Data'!$E$11,0,10*ROW('Hygiene Data'!E16))="","",OFFSET('Hygiene Data'!$E$11,0,10*ROW('Hygiene Data'!E16)))</f>
        <v/>
      </c>
      <c r="DS22" s="269" t="str">
        <f ca="true">+IF(OFFSET('Hygiene Data'!$E$12,0,10*ROW('Hygiene Data'!E16))="","",OFFSET('Hygiene Data'!$E$12,0,10*ROW('Hygiene Data'!E16)))</f>
        <v/>
      </c>
      <c r="DT22" s="269" t="str">
        <f ca="true">+IF(OFFSET('Hygiene Data'!$E$13,0,10*ROW('Hygiene Data'!E16))="","",OFFSET('Hygiene Data'!$E$13,0,10*ROW('Hygiene Data'!E16)))</f>
        <v/>
      </c>
      <c r="DU22" s="269" t="str">
        <f ca="true">+IF(OFFSET('Hygiene Data'!$F$11,0,10*ROW('Hygiene Data'!F16))="","",OFFSET('Hygiene Data'!$F$11,0,10*ROW('Hygiene Data'!F16)))</f>
        <v/>
      </c>
      <c r="DV22" s="269" t="str">
        <f ca="true">+IF(OFFSET('Hygiene Data'!$F$12,0,10*ROW('Hygiene Data'!F16))="","",OFFSET('Hygiene Data'!$F$12,0,10*ROW('Hygiene Data'!F16)))</f>
        <v/>
      </c>
      <c r="DW22" s="269" t="str">
        <f ca="true">+IF(OFFSET('Hygiene Data'!$F$13,0,10*ROW('Hygiene Data'!F16))="","",OFFSET('Hygiene Data'!$F$13,0,10*ROW('Hygiene Data'!F16)))</f>
        <v/>
      </c>
      <c r="DX22" s="269" t="str">
        <f ca="true">+IF(OFFSET('Hygiene Data'!$G$11,0,10*ROW('Hygiene Data'!G16))="","",OFFSET('Hygiene Data'!$G$11,0,10*ROW('Hygiene Data'!G16)))</f>
        <v/>
      </c>
      <c r="DY22" s="269" t="str">
        <f ca="true">+IF(OFFSET('Hygiene Data'!$G$12,0,10*ROW('Hygiene Data'!G16))="","",OFFSET('Hygiene Data'!$G$12,0,10*ROW('Hygiene Data'!G16)))</f>
        <v/>
      </c>
      <c r="DZ22" s="269" t="str">
        <f ca="true">+IF(OFFSET('Hygiene Data'!$G$13,0,10*ROW('Hygiene Data'!G16))="","",OFFSET('Hygiene Data'!$G$13,0,10*ROW('Hygiene Data'!G16)))</f>
        <v/>
      </c>
      <c r="EA22" s="269" t="str">
        <f ca="true">+IF(OFFSET('Hygiene Data'!$H$11,0,10*ROW('Hygiene Data'!H16))="","",OFFSET('Hygiene Data'!$H$11,0,10*ROW('Hygiene Data'!H16)))</f>
        <v/>
      </c>
      <c r="EB22" s="269" t="str">
        <f ca="true">+IF(OFFSET('Hygiene Data'!$H$12,0,10*ROW('Hygiene Data'!H16))="","",OFFSET('Hygiene Data'!$H$12,0,10*ROW('Hygiene Data'!H16)))</f>
        <v/>
      </c>
      <c r="EC22" s="269" t="str">
        <f ca="true">+IF(OFFSET('Hygiene Data'!$H$13,0,10*ROW('Hygiene Data'!H16))="","",OFFSET('Hygiene Data'!$H$13,0,10*ROW('Hygiene Data'!H16)))</f>
        <v/>
      </c>
      <c r="ED22" s="269" t="str">
        <f ca="true">+IF(OFFSET('Hygiene Data'!$I$11,0,10*ROW('Hygiene Data'!I16))="","",OFFSET('Hygiene Data'!$I$11,0,10*ROW('Hygiene Data'!I16)))</f>
        <v/>
      </c>
      <c r="EE22" s="269" t="str">
        <f ca="true">+IF(OFFSET('Hygiene Data'!$I$12,0,10*ROW('Hygiene Data'!I16))="","",OFFSET('Hygiene Data'!$I$12,0,10*ROW('Hygiene Data'!I16)))</f>
        <v/>
      </c>
      <c r="EF22" s="269" t="str">
        <f ca="true">+IF(OFFSET('Hygiene Data'!$I$13,0,10*ROW('Hygiene Data'!I16))="","",OFFSET('Hygiene Data'!$I$13,0,10*ROW('Hygiene Data'!I16)))</f>
        <v/>
      </c>
    </row>
    <row xmlns:x14ac="http://schemas.microsoft.com/office/spreadsheetml/2009/9/ac" r="23" x14ac:dyDescent="0.2">
      <c r="A23" s="34" t="str">
        <f ca="true">+IF(OFFSET('Water Data'!$B$2,0,10*ROW('Water Data'!E17))="","",OFFSET('Water Data'!$B$2,0,10*ROW('Water Data'!E17)))</f>
        <v/>
      </c>
      <c r="B23" s="34" t="str">
        <f ca="true">+IF(OFFSET('Water Data'!$C$2,0,10*ROW('Water Data'!F17))="","",OFFSET('Water Data'!$C$2,0,10*ROW('Water Data'!F17)))</f>
        <v/>
      </c>
      <c r="C23" s="325" t="str">
        <f t="shared" ca="true" si="0"/>
        <v/>
      </c>
      <c r="D23" s="87"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87"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87"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87"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87"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87"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87"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87"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87"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87"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87"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87"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87"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87"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87"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87"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87"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87"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88"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88"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88"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88"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88"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88"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88"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88"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88"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88"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88"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88"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88"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88"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88"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88"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88"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88"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88"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88"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88"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88"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88"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88"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88"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88"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88"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88"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88"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88"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89"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89"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89"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89"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89"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89"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89"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89"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89"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89"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89"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89"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89"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89"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89"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89"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89"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89"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69"/>
      <c r="BS23" s="269" t="str">
        <f ca="true">+IF(OFFSET('Water Data'!$D$27,0,10*ROW('Water Data'!D17))="","",OFFSET('Water Data'!$D$27,0,10*ROW('Water Data'!D17)))</f>
        <v/>
      </c>
      <c r="BT23" s="269" t="str">
        <f ca="true">+IF(OFFSET('Water Data'!$D$28,0,10*ROW('Water Data'!D17))="","",OFFSET('Water Data'!$D$28,0,10*ROW('Water Data'!D17)))</f>
        <v/>
      </c>
      <c r="BU23" s="269" t="str">
        <f ca="true">+IF(OFFSET('Water Data'!$D$29,0,10*ROW('Water Data'!D17))="","",OFFSET('Water Data'!$D$29,0,10*ROW('Water Data'!D17)))</f>
        <v/>
      </c>
      <c r="BV23" s="269" t="str">
        <f ca="true">+IF(OFFSET('Water Data'!$E$27,0,10*ROW('Water Data'!E17))="","",OFFSET('Water Data'!$E$27,0,10*ROW('Water Data'!E17)))</f>
        <v/>
      </c>
      <c r="BW23" s="269" t="str">
        <f ca="true">+IF(OFFSET('Water Data'!$E$28,0,10*ROW('Water Data'!E17))="","",OFFSET('Water Data'!$E$28,0,10*ROW('Water Data'!E17)))</f>
        <v/>
      </c>
      <c r="BX23" s="269" t="str">
        <f ca="true">+IF(OFFSET('Water Data'!$E$29,0,10*ROW('Water Data'!E17))="","",OFFSET('Water Data'!$E$29,0,10*ROW('Water Data'!E17)))</f>
        <v/>
      </c>
      <c r="BY23" s="269" t="str">
        <f ca="true">+IF(OFFSET('Water Data'!$F$27,0,10*ROW('Water Data'!F17))="","",OFFSET('Water Data'!$F$27,0,10*ROW('Water Data'!F17)))</f>
        <v/>
      </c>
      <c r="BZ23" s="269" t="str">
        <f ca="true">+IF(OFFSET('Water Data'!$F$28,0,10*ROW('Water Data'!F17))="","",OFFSET('Water Data'!$F$28,0,10*ROW('Water Data'!F17)))</f>
        <v/>
      </c>
      <c r="CA23" s="269" t="str">
        <f ca="true">+IF(OFFSET('Water Data'!$F$29,0,10*ROW('Water Data'!F17))="","",OFFSET('Water Data'!$F$29,0,10*ROW('Water Data'!F17)))</f>
        <v/>
      </c>
      <c r="CB23" s="269" t="str">
        <f ca="true">+IF(OFFSET('Water Data'!$G$27,0,10*ROW('Water Data'!G17))="","",OFFSET('Water Data'!$G$27,0,10*ROW('Water Data'!G17)))</f>
        <v/>
      </c>
      <c r="CC23" s="269" t="str">
        <f ca="true">+IF(OFFSET('Water Data'!$G$28,0,10*ROW('Water Data'!G17))="","",OFFSET('Water Data'!$G$28,0,10*ROW('Water Data'!G17)))</f>
        <v/>
      </c>
      <c r="CD23" s="269" t="str">
        <f ca="true">+IF(OFFSET('Water Data'!$G$29,0,10*ROW('Water Data'!G17))="","",OFFSET('Water Data'!$G$29,0,10*ROW('Water Data'!G17)))</f>
        <v/>
      </c>
      <c r="CE23" s="269" t="str">
        <f ca="true">+IF(OFFSET('Water Data'!$H$27,0,10*ROW('Water Data'!H17))="","",OFFSET('Water Data'!$H$27,0,10*ROW('Water Data'!H17)))</f>
        <v/>
      </c>
      <c r="CF23" s="269" t="str">
        <f ca="true">+IF(OFFSET('Water Data'!$H$28,0,10*ROW('Water Data'!H17))="","",OFFSET('Water Data'!$H$28,0,10*ROW('Water Data'!H17)))</f>
        <v/>
      </c>
      <c r="CG23" s="269" t="str">
        <f ca="true">+IF(OFFSET('Water Data'!$H$29,0,10*ROW('Water Data'!H17))="","",OFFSET('Water Data'!$H$29,0,10*ROW('Water Data'!H17)))</f>
        <v/>
      </c>
      <c r="CH23" s="269" t="str">
        <f ca="true">+IF(OFFSET('Water Data'!$I$27,0,10*ROW('Water Data'!I17))="","",OFFSET('Water Data'!$I$27,0,10*ROW('Water Data'!I17)))</f>
        <v/>
      </c>
      <c r="CI23" s="269" t="str">
        <f ca="true">+IF(OFFSET('Water Data'!$I$28,0,10*ROW('Water Data'!I17))="","",OFFSET('Water Data'!$I$28,0,10*ROW('Water Data'!I17)))</f>
        <v/>
      </c>
      <c r="CJ23" s="269" t="str">
        <f ca="true">+IF(OFFSET('Water Data'!$I$29,0,10*ROW('Water Data'!I17))="","",OFFSET('Water Data'!$I$29,0,10*ROW('Water Data'!I17)))</f>
        <v/>
      </c>
      <c r="CK23" s="269" t="str">
        <f ca="true">+IF(OFFSET('Sanitation Data'!$D$28,0,10*ROW('Sanitation Data'!D17))="","",OFFSET('Sanitation Data'!$D$28,0,10*ROW('Sanitation Data'!D17)))</f>
        <v/>
      </c>
      <c r="CL23" s="269" t="str">
        <f ca="true">+IF(OFFSET('Sanitation Data'!$D$29,0,10*ROW('Sanitation Data'!D17))="","",OFFSET('Sanitation Data'!$D$29,0,10*ROW('Sanitation Data'!D17)))</f>
        <v/>
      </c>
      <c r="CM23" s="269" t="str">
        <f ca="true">+IF(OFFSET('Sanitation Data'!$D$30,0,10*ROW('Sanitation Data'!D17))="","",OFFSET('Sanitation Data'!$D$30,0,10*ROW('Sanitation Data'!D17)))</f>
        <v/>
      </c>
      <c r="CN23" s="269" t="str">
        <f ca="true">+IF(OFFSET('Sanitation Data'!$D$31,0,10*ROW('Sanitation Data'!D17))="","",OFFSET('Sanitation Data'!$D$31,0,10*ROW('Sanitation Data'!D17)))</f>
        <v/>
      </c>
      <c r="CO23" s="269" t="str">
        <f ca="true">+IF(OFFSET('Sanitation Data'!$D$32,0,10*ROW('Sanitation Data'!D17))="","",OFFSET('Sanitation Data'!$D$32,0,10*ROW('Sanitation Data'!D17)))</f>
        <v/>
      </c>
      <c r="CP23" s="269" t="str">
        <f ca="true">+IF(OFFSET('Sanitation Data'!$E$28,0,10*ROW('Sanitation Data'!E17))="","",OFFSET('Sanitation Data'!$E$28,0,10*ROW('Sanitation Data'!E17)))</f>
        <v/>
      </c>
      <c r="CQ23" s="269" t="str">
        <f ca="true">+IF(OFFSET('Sanitation Data'!$E$29,0,10*ROW('Sanitation Data'!E17))="","",OFFSET('Sanitation Data'!$E$29,0,10*ROW('Sanitation Data'!E17)))</f>
        <v/>
      </c>
      <c r="CR23" s="269" t="str">
        <f ca="true">+IF(OFFSET('Sanitation Data'!$E$30,0,10*ROW('Sanitation Data'!E17))="","",OFFSET('Sanitation Data'!$E$30,0,10*ROW('Sanitation Data'!E17)))</f>
        <v/>
      </c>
      <c r="CS23" s="269" t="str">
        <f ca="true">+IF(OFFSET('Sanitation Data'!$E$31,0,10*ROW('Sanitation Data'!E17))="","",OFFSET('Sanitation Data'!$E$31,0,10*ROW('Sanitation Data'!E17)))</f>
        <v/>
      </c>
      <c r="CT23" s="269" t="str">
        <f ca="true">+IF(OFFSET('Sanitation Data'!$E$32,0,10*ROW('Sanitation Data'!E17))="","",OFFSET('Sanitation Data'!$E$32,0,10*ROW('Sanitation Data'!E17)))</f>
        <v/>
      </c>
      <c r="CU23" s="269" t="str">
        <f ca="true">+IF(OFFSET('Sanitation Data'!$F$28,0,10*ROW('Sanitation Data'!F17))="","",OFFSET('Sanitation Data'!$F$28,0,10*ROW('Sanitation Data'!F17)))</f>
        <v/>
      </c>
      <c r="CV23" s="269" t="str">
        <f ca="true">+IF(OFFSET('Sanitation Data'!$F$29,0,10*ROW('Sanitation Data'!F17))="","",OFFSET('Sanitation Data'!$F$29,0,10*ROW('Sanitation Data'!F17)))</f>
        <v/>
      </c>
      <c r="CW23" s="269" t="str">
        <f ca="true">+IF(OFFSET('Sanitation Data'!$F$30,0,10*ROW('Sanitation Data'!F17))="","",OFFSET('Sanitation Data'!$F$30,0,10*ROW('Sanitation Data'!F17)))</f>
        <v/>
      </c>
      <c r="CX23" s="269" t="str">
        <f ca="true">+IF(OFFSET('Sanitation Data'!$F$31,0,10*ROW('Sanitation Data'!F17))="","",OFFSET('Sanitation Data'!$F$31,0,10*ROW('Sanitation Data'!F17)))</f>
        <v/>
      </c>
      <c r="CY23" s="269" t="str">
        <f ca="true">+IF(OFFSET('Sanitation Data'!$F$32,0,10*ROW('Sanitation Data'!F17))="","",OFFSET('Sanitation Data'!$F$32,0,10*ROW('Sanitation Data'!F17)))</f>
        <v/>
      </c>
      <c r="CZ23" s="269" t="str">
        <f ca="true">+IF(OFFSET('Sanitation Data'!$G$28,0,10*ROW('Sanitation Data'!G17))="","",OFFSET('Sanitation Data'!$G$28,0,10*ROW('Sanitation Data'!G17)))</f>
        <v/>
      </c>
      <c r="DA23" s="269" t="str">
        <f ca="true">+IF(OFFSET('Sanitation Data'!$G$29,0,10*ROW('Sanitation Data'!G17))="","",OFFSET('Sanitation Data'!$G$29,0,10*ROW('Sanitation Data'!G17)))</f>
        <v/>
      </c>
      <c r="DB23" s="269" t="str">
        <f ca="true">+IF(OFFSET('Sanitation Data'!$G$30,0,10*ROW('Sanitation Data'!G17))="","",OFFSET('Sanitation Data'!$G$30,0,10*ROW('Sanitation Data'!G17)))</f>
        <v/>
      </c>
      <c r="DC23" s="269" t="str">
        <f ca="true">+IF(OFFSET('Sanitation Data'!$G$31,0,10*ROW('Sanitation Data'!G17))="","",OFFSET('Sanitation Data'!$G$31,0,10*ROW('Sanitation Data'!G17)))</f>
        <v/>
      </c>
      <c r="DD23" s="269" t="str">
        <f ca="true">+IF(OFFSET('Sanitation Data'!$G$32,0,10*ROW('Sanitation Data'!G17))="","",OFFSET('Sanitation Data'!$G$32,0,10*ROW('Sanitation Data'!G17)))</f>
        <v/>
      </c>
      <c r="DE23" s="269" t="str">
        <f ca="true">+IF(OFFSET('Sanitation Data'!$H$28,0,10*ROW('Sanitation Data'!H17))="","",OFFSET('Sanitation Data'!$H$28,0,10*ROW('Sanitation Data'!H17)))</f>
        <v/>
      </c>
      <c r="DF23" s="269" t="str">
        <f ca="true">+IF(OFFSET('Sanitation Data'!$H$29,0,10*ROW('Sanitation Data'!H17))="","",OFFSET('Sanitation Data'!$H$29,0,10*ROW('Sanitation Data'!H17)))</f>
        <v/>
      </c>
      <c r="DG23" s="269" t="str">
        <f ca="true">+IF(OFFSET('Sanitation Data'!$H$30,0,10*ROW('Sanitation Data'!H17))="","",OFFSET('Sanitation Data'!$H$30,0,10*ROW('Sanitation Data'!H17)))</f>
        <v/>
      </c>
      <c r="DH23" s="269" t="str">
        <f ca="true">+IF(OFFSET('Sanitation Data'!$H$31,0,10*ROW('Sanitation Data'!H17))="","",OFFSET('Sanitation Data'!$H$31,0,10*ROW('Sanitation Data'!H17)))</f>
        <v/>
      </c>
      <c r="DI23" s="269" t="str">
        <f ca="true">+IF(OFFSET('Sanitation Data'!$H$32,0,10*ROW('Sanitation Data'!H17))="","",OFFSET('Sanitation Data'!$H$32,0,10*ROW('Sanitation Data'!H17)))</f>
        <v/>
      </c>
      <c r="DJ23" s="269" t="str">
        <f ca="true">+IF(OFFSET('Sanitation Data'!$I$28,0,10*ROW('Sanitation Data'!I17))="","",OFFSET('Sanitation Data'!$I$28,0,10*ROW('Sanitation Data'!I17)))</f>
        <v/>
      </c>
      <c r="DK23" s="269" t="str">
        <f ca="true">+IF(OFFSET('Sanitation Data'!$I$29,0,10*ROW('Sanitation Data'!I17))="","",OFFSET('Sanitation Data'!$I$29,0,10*ROW('Sanitation Data'!I17)))</f>
        <v/>
      </c>
      <c r="DL23" s="269" t="str">
        <f ca="true">+IF(OFFSET('Sanitation Data'!$I$30,0,10*ROW('Sanitation Data'!I17))="","",OFFSET('Sanitation Data'!$I$30,0,10*ROW('Sanitation Data'!I17)))</f>
        <v/>
      </c>
      <c r="DM23" s="269" t="str">
        <f ca="true">+IF(OFFSET('Sanitation Data'!$I$31,0,10*ROW('Sanitation Data'!I17))="","",OFFSET('Sanitation Data'!$I$31,0,10*ROW('Sanitation Data'!I17)))</f>
        <v/>
      </c>
      <c r="DN23" s="269" t="str">
        <f ca="true">+IF(OFFSET('Sanitation Data'!$I$32,0,10*ROW('Sanitation Data'!I17))="","",OFFSET('Sanitation Data'!$I$32,0,10*ROW('Sanitation Data'!I17)))</f>
        <v/>
      </c>
      <c r="DO23" s="269" t="str">
        <f ca="true">+IF(OFFSET('Hygiene Data'!$D$11,0,10*ROW('Hygiene Data'!D17))="","",OFFSET('Hygiene Data'!$D$11,0,10*ROW('Hygiene Data'!D17)))</f>
        <v/>
      </c>
      <c r="DP23" s="269" t="str">
        <f ca="true">+IF(OFFSET('Hygiene Data'!$D$12,0,10*ROW('Hygiene Data'!D17))="","",OFFSET('Hygiene Data'!$D$12,0,10*ROW('Hygiene Data'!D17)))</f>
        <v/>
      </c>
      <c r="DQ23" s="269" t="str">
        <f ca="true">+IF(OFFSET('Hygiene Data'!$D$13,0,10*ROW('Hygiene Data'!D17))="","",OFFSET('Hygiene Data'!$D$13,0,10*ROW('Hygiene Data'!D17)))</f>
        <v/>
      </c>
      <c r="DR23" s="269" t="str">
        <f ca="true">+IF(OFFSET('Hygiene Data'!$E$11,0,10*ROW('Hygiene Data'!E17))="","",OFFSET('Hygiene Data'!$E$11,0,10*ROW('Hygiene Data'!E17)))</f>
        <v/>
      </c>
      <c r="DS23" s="269" t="str">
        <f ca="true">+IF(OFFSET('Hygiene Data'!$E$12,0,10*ROW('Hygiene Data'!E17))="","",OFFSET('Hygiene Data'!$E$12,0,10*ROW('Hygiene Data'!E17)))</f>
        <v/>
      </c>
      <c r="DT23" s="269" t="str">
        <f ca="true">+IF(OFFSET('Hygiene Data'!$E$13,0,10*ROW('Hygiene Data'!E17))="","",OFFSET('Hygiene Data'!$E$13,0,10*ROW('Hygiene Data'!E17)))</f>
        <v/>
      </c>
      <c r="DU23" s="269" t="str">
        <f ca="true">+IF(OFFSET('Hygiene Data'!$F$11,0,10*ROW('Hygiene Data'!F17))="","",OFFSET('Hygiene Data'!$F$11,0,10*ROW('Hygiene Data'!F17)))</f>
        <v/>
      </c>
      <c r="DV23" s="269" t="str">
        <f ca="true">+IF(OFFSET('Hygiene Data'!$F$12,0,10*ROW('Hygiene Data'!F17))="","",OFFSET('Hygiene Data'!$F$12,0,10*ROW('Hygiene Data'!F17)))</f>
        <v/>
      </c>
      <c r="DW23" s="269" t="str">
        <f ca="true">+IF(OFFSET('Hygiene Data'!$F$13,0,10*ROW('Hygiene Data'!F17))="","",OFFSET('Hygiene Data'!$F$13,0,10*ROW('Hygiene Data'!F17)))</f>
        <v/>
      </c>
      <c r="DX23" s="269" t="str">
        <f ca="true">+IF(OFFSET('Hygiene Data'!$G$11,0,10*ROW('Hygiene Data'!G17))="","",OFFSET('Hygiene Data'!$G$11,0,10*ROW('Hygiene Data'!G17)))</f>
        <v/>
      </c>
      <c r="DY23" s="269" t="str">
        <f ca="true">+IF(OFFSET('Hygiene Data'!$G$12,0,10*ROW('Hygiene Data'!G17))="","",OFFSET('Hygiene Data'!$G$12,0,10*ROW('Hygiene Data'!G17)))</f>
        <v/>
      </c>
      <c r="DZ23" s="269" t="str">
        <f ca="true">+IF(OFFSET('Hygiene Data'!$G$13,0,10*ROW('Hygiene Data'!G17))="","",OFFSET('Hygiene Data'!$G$13,0,10*ROW('Hygiene Data'!G17)))</f>
        <v/>
      </c>
      <c r="EA23" s="269" t="str">
        <f ca="true">+IF(OFFSET('Hygiene Data'!$H$11,0,10*ROW('Hygiene Data'!H17))="","",OFFSET('Hygiene Data'!$H$11,0,10*ROW('Hygiene Data'!H17)))</f>
        <v/>
      </c>
      <c r="EB23" s="269" t="str">
        <f ca="true">+IF(OFFSET('Hygiene Data'!$H$12,0,10*ROW('Hygiene Data'!H17))="","",OFFSET('Hygiene Data'!$H$12,0,10*ROW('Hygiene Data'!H17)))</f>
        <v/>
      </c>
      <c r="EC23" s="269" t="str">
        <f ca="true">+IF(OFFSET('Hygiene Data'!$H$13,0,10*ROW('Hygiene Data'!H17))="","",OFFSET('Hygiene Data'!$H$13,0,10*ROW('Hygiene Data'!H17)))</f>
        <v/>
      </c>
      <c r="ED23" s="269" t="str">
        <f ca="true">+IF(OFFSET('Hygiene Data'!$I$11,0,10*ROW('Hygiene Data'!I17))="","",OFFSET('Hygiene Data'!$I$11,0,10*ROW('Hygiene Data'!I17)))</f>
        <v/>
      </c>
      <c r="EE23" s="269" t="str">
        <f ca="true">+IF(OFFSET('Hygiene Data'!$I$12,0,10*ROW('Hygiene Data'!I17))="","",OFFSET('Hygiene Data'!$I$12,0,10*ROW('Hygiene Data'!I17)))</f>
        <v/>
      </c>
      <c r="EF23" s="269" t="str">
        <f ca="true">+IF(OFFSET('Hygiene Data'!$I$13,0,10*ROW('Hygiene Data'!I17))="","",OFFSET('Hygiene Data'!$I$13,0,10*ROW('Hygiene Data'!I17)))</f>
        <v/>
      </c>
    </row>
    <row xmlns:x14ac="http://schemas.microsoft.com/office/spreadsheetml/2009/9/ac" r="24" x14ac:dyDescent="0.2">
      <c r="A24" s="34" t="str">
        <f ca="true">+IF(OFFSET('Water Data'!$B$2,0,10*ROW('Water Data'!E18))="","",OFFSET('Water Data'!$B$2,0,10*ROW('Water Data'!E18)))</f>
        <v/>
      </c>
      <c r="B24" s="34" t="str">
        <f ca="true">+IF(OFFSET('Water Data'!$C$2,0,10*ROW('Water Data'!F18))="","",OFFSET('Water Data'!$C$2,0,10*ROW('Water Data'!F18)))</f>
        <v/>
      </c>
      <c r="C24" s="325" t="str">
        <f t="shared" ca="true" si="0"/>
        <v/>
      </c>
      <c r="D24" s="87"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87"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87"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87"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87"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87"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87"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87"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87"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87"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87"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87"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87"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87"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87"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87"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87"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87"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88"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88"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88"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88"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88"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88"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88"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88"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88"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88"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88"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88"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88"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88"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88"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88"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88"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88"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88"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88"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88"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88"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88"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88"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88"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88"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88"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88"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88"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88"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89"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89"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89"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89"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89"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89"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89"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89"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89"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89"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89"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89"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89"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89"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89"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89"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89"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89"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69"/>
      <c r="BS24" s="269" t="str">
        <f ca="true">+IF(OFFSET('Water Data'!$D$27,0,10*ROW('Water Data'!D18))="","",OFFSET('Water Data'!$D$27,0,10*ROW('Water Data'!D18)))</f>
        <v/>
      </c>
      <c r="BT24" s="269" t="str">
        <f ca="true">+IF(OFFSET('Water Data'!$D$28,0,10*ROW('Water Data'!D18))="","",OFFSET('Water Data'!$D$28,0,10*ROW('Water Data'!D18)))</f>
        <v/>
      </c>
      <c r="BU24" s="269" t="str">
        <f ca="true">+IF(OFFSET('Water Data'!$D$29,0,10*ROW('Water Data'!D18))="","",OFFSET('Water Data'!$D$29,0,10*ROW('Water Data'!D18)))</f>
        <v/>
      </c>
      <c r="BV24" s="269" t="str">
        <f ca="true">+IF(OFFSET('Water Data'!$E$27,0,10*ROW('Water Data'!E18))="","",OFFSET('Water Data'!$E$27,0,10*ROW('Water Data'!E18)))</f>
        <v/>
      </c>
      <c r="BW24" s="269" t="str">
        <f ca="true">+IF(OFFSET('Water Data'!$E$28,0,10*ROW('Water Data'!E18))="","",OFFSET('Water Data'!$E$28,0,10*ROW('Water Data'!E18)))</f>
        <v/>
      </c>
      <c r="BX24" s="269" t="str">
        <f ca="true">+IF(OFFSET('Water Data'!$E$29,0,10*ROW('Water Data'!E18))="","",OFFSET('Water Data'!$E$29,0,10*ROW('Water Data'!E18)))</f>
        <v/>
      </c>
      <c r="BY24" s="269" t="str">
        <f ca="true">+IF(OFFSET('Water Data'!$F$27,0,10*ROW('Water Data'!F18))="","",OFFSET('Water Data'!$F$27,0,10*ROW('Water Data'!F18)))</f>
        <v/>
      </c>
      <c r="BZ24" s="269" t="str">
        <f ca="true">+IF(OFFSET('Water Data'!$F$28,0,10*ROW('Water Data'!F18))="","",OFFSET('Water Data'!$F$28,0,10*ROW('Water Data'!F18)))</f>
        <v/>
      </c>
      <c r="CA24" s="269" t="str">
        <f ca="true">+IF(OFFSET('Water Data'!$F$29,0,10*ROW('Water Data'!F18))="","",OFFSET('Water Data'!$F$29,0,10*ROW('Water Data'!F18)))</f>
        <v/>
      </c>
      <c r="CB24" s="269" t="str">
        <f ca="true">+IF(OFFSET('Water Data'!$G$27,0,10*ROW('Water Data'!G18))="","",OFFSET('Water Data'!$G$27,0,10*ROW('Water Data'!G18)))</f>
        <v/>
      </c>
      <c r="CC24" s="269" t="str">
        <f ca="true">+IF(OFFSET('Water Data'!$G$28,0,10*ROW('Water Data'!G18))="","",OFFSET('Water Data'!$G$28,0,10*ROW('Water Data'!G18)))</f>
        <v/>
      </c>
      <c r="CD24" s="269" t="str">
        <f ca="true">+IF(OFFSET('Water Data'!$G$29,0,10*ROW('Water Data'!G18))="","",OFFSET('Water Data'!$G$29,0,10*ROW('Water Data'!G18)))</f>
        <v/>
      </c>
      <c r="CE24" s="269" t="str">
        <f ca="true">+IF(OFFSET('Water Data'!$H$27,0,10*ROW('Water Data'!H18))="","",OFFSET('Water Data'!$H$27,0,10*ROW('Water Data'!H18)))</f>
        <v/>
      </c>
      <c r="CF24" s="269" t="str">
        <f ca="true">+IF(OFFSET('Water Data'!$H$28,0,10*ROW('Water Data'!H18))="","",OFFSET('Water Data'!$H$28,0,10*ROW('Water Data'!H18)))</f>
        <v/>
      </c>
      <c r="CG24" s="269" t="str">
        <f ca="true">+IF(OFFSET('Water Data'!$H$29,0,10*ROW('Water Data'!H18))="","",OFFSET('Water Data'!$H$29,0,10*ROW('Water Data'!H18)))</f>
        <v/>
      </c>
      <c r="CH24" s="269" t="str">
        <f ca="true">+IF(OFFSET('Water Data'!$I$27,0,10*ROW('Water Data'!I18))="","",OFFSET('Water Data'!$I$27,0,10*ROW('Water Data'!I18)))</f>
        <v/>
      </c>
      <c r="CI24" s="269" t="str">
        <f ca="true">+IF(OFFSET('Water Data'!$I$28,0,10*ROW('Water Data'!I18))="","",OFFSET('Water Data'!$I$28,0,10*ROW('Water Data'!I18)))</f>
        <v/>
      </c>
      <c r="CJ24" s="269" t="str">
        <f ca="true">+IF(OFFSET('Water Data'!$I$29,0,10*ROW('Water Data'!I18))="","",OFFSET('Water Data'!$I$29,0,10*ROW('Water Data'!I18)))</f>
        <v/>
      </c>
      <c r="CK24" s="269" t="str">
        <f ca="true">+IF(OFFSET('Sanitation Data'!$D$28,0,10*ROW('Sanitation Data'!D18))="","",OFFSET('Sanitation Data'!$D$28,0,10*ROW('Sanitation Data'!D18)))</f>
        <v/>
      </c>
      <c r="CL24" s="269" t="str">
        <f ca="true">+IF(OFFSET('Sanitation Data'!$D$29,0,10*ROW('Sanitation Data'!D18))="","",OFFSET('Sanitation Data'!$D$29,0,10*ROW('Sanitation Data'!D18)))</f>
        <v/>
      </c>
      <c r="CM24" s="269" t="str">
        <f ca="true">+IF(OFFSET('Sanitation Data'!$D$30,0,10*ROW('Sanitation Data'!D18))="","",OFFSET('Sanitation Data'!$D$30,0,10*ROW('Sanitation Data'!D18)))</f>
        <v/>
      </c>
      <c r="CN24" s="269" t="str">
        <f ca="true">+IF(OFFSET('Sanitation Data'!$D$31,0,10*ROW('Sanitation Data'!D18))="","",OFFSET('Sanitation Data'!$D$31,0,10*ROW('Sanitation Data'!D18)))</f>
        <v/>
      </c>
      <c r="CO24" s="269" t="str">
        <f ca="true">+IF(OFFSET('Sanitation Data'!$D$32,0,10*ROW('Sanitation Data'!D18))="","",OFFSET('Sanitation Data'!$D$32,0,10*ROW('Sanitation Data'!D18)))</f>
        <v/>
      </c>
      <c r="CP24" s="269" t="str">
        <f ca="true">+IF(OFFSET('Sanitation Data'!$E$28,0,10*ROW('Sanitation Data'!E18))="","",OFFSET('Sanitation Data'!$E$28,0,10*ROW('Sanitation Data'!E18)))</f>
        <v/>
      </c>
      <c r="CQ24" s="269" t="str">
        <f ca="true">+IF(OFFSET('Sanitation Data'!$E$29,0,10*ROW('Sanitation Data'!E18))="","",OFFSET('Sanitation Data'!$E$29,0,10*ROW('Sanitation Data'!E18)))</f>
        <v/>
      </c>
      <c r="CR24" s="269" t="str">
        <f ca="true">+IF(OFFSET('Sanitation Data'!$E$30,0,10*ROW('Sanitation Data'!E18))="","",OFFSET('Sanitation Data'!$E$30,0,10*ROW('Sanitation Data'!E18)))</f>
        <v/>
      </c>
      <c r="CS24" s="269" t="str">
        <f ca="true">+IF(OFFSET('Sanitation Data'!$E$31,0,10*ROW('Sanitation Data'!E18))="","",OFFSET('Sanitation Data'!$E$31,0,10*ROW('Sanitation Data'!E18)))</f>
        <v/>
      </c>
      <c r="CT24" s="269" t="str">
        <f ca="true">+IF(OFFSET('Sanitation Data'!$E$32,0,10*ROW('Sanitation Data'!E18))="","",OFFSET('Sanitation Data'!$E$32,0,10*ROW('Sanitation Data'!E18)))</f>
        <v/>
      </c>
      <c r="CU24" s="269" t="str">
        <f ca="true">+IF(OFFSET('Sanitation Data'!$F$28,0,10*ROW('Sanitation Data'!F18))="","",OFFSET('Sanitation Data'!$F$28,0,10*ROW('Sanitation Data'!F18)))</f>
        <v/>
      </c>
      <c r="CV24" s="269" t="str">
        <f ca="true">+IF(OFFSET('Sanitation Data'!$F$29,0,10*ROW('Sanitation Data'!F18))="","",OFFSET('Sanitation Data'!$F$29,0,10*ROW('Sanitation Data'!F18)))</f>
        <v/>
      </c>
      <c r="CW24" s="269" t="str">
        <f ca="true">+IF(OFFSET('Sanitation Data'!$F$30,0,10*ROW('Sanitation Data'!F18))="","",OFFSET('Sanitation Data'!$F$30,0,10*ROW('Sanitation Data'!F18)))</f>
        <v/>
      </c>
      <c r="CX24" s="269" t="str">
        <f ca="true">+IF(OFFSET('Sanitation Data'!$F$31,0,10*ROW('Sanitation Data'!F18))="","",OFFSET('Sanitation Data'!$F$31,0,10*ROW('Sanitation Data'!F18)))</f>
        <v/>
      </c>
      <c r="CY24" s="269" t="str">
        <f ca="true">+IF(OFFSET('Sanitation Data'!$F$32,0,10*ROW('Sanitation Data'!F18))="","",OFFSET('Sanitation Data'!$F$32,0,10*ROW('Sanitation Data'!F18)))</f>
        <v/>
      </c>
      <c r="CZ24" s="269" t="str">
        <f ca="true">+IF(OFFSET('Sanitation Data'!$G$28,0,10*ROW('Sanitation Data'!G18))="","",OFFSET('Sanitation Data'!$G$28,0,10*ROW('Sanitation Data'!G18)))</f>
        <v/>
      </c>
      <c r="DA24" s="269" t="str">
        <f ca="true">+IF(OFFSET('Sanitation Data'!$G$29,0,10*ROW('Sanitation Data'!G18))="","",OFFSET('Sanitation Data'!$G$29,0,10*ROW('Sanitation Data'!G18)))</f>
        <v/>
      </c>
      <c r="DB24" s="269" t="str">
        <f ca="true">+IF(OFFSET('Sanitation Data'!$G$30,0,10*ROW('Sanitation Data'!G18))="","",OFFSET('Sanitation Data'!$G$30,0,10*ROW('Sanitation Data'!G18)))</f>
        <v/>
      </c>
      <c r="DC24" s="269" t="str">
        <f ca="true">+IF(OFFSET('Sanitation Data'!$G$31,0,10*ROW('Sanitation Data'!G18))="","",OFFSET('Sanitation Data'!$G$31,0,10*ROW('Sanitation Data'!G18)))</f>
        <v/>
      </c>
      <c r="DD24" s="269" t="str">
        <f ca="true">+IF(OFFSET('Sanitation Data'!$G$32,0,10*ROW('Sanitation Data'!G18))="","",OFFSET('Sanitation Data'!$G$32,0,10*ROW('Sanitation Data'!G18)))</f>
        <v/>
      </c>
      <c r="DE24" s="269" t="str">
        <f ca="true">+IF(OFFSET('Sanitation Data'!$H$28,0,10*ROW('Sanitation Data'!H18))="","",OFFSET('Sanitation Data'!$H$28,0,10*ROW('Sanitation Data'!H18)))</f>
        <v/>
      </c>
      <c r="DF24" s="269" t="str">
        <f ca="true">+IF(OFFSET('Sanitation Data'!$H$29,0,10*ROW('Sanitation Data'!H18))="","",OFFSET('Sanitation Data'!$H$29,0,10*ROW('Sanitation Data'!H18)))</f>
        <v/>
      </c>
      <c r="DG24" s="269" t="str">
        <f ca="true">+IF(OFFSET('Sanitation Data'!$H$30,0,10*ROW('Sanitation Data'!H18))="","",OFFSET('Sanitation Data'!$H$30,0,10*ROW('Sanitation Data'!H18)))</f>
        <v/>
      </c>
      <c r="DH24" s="269" t="str">
        <f ca="true">+IF(OFFSET('Sanitation Data'!$H$31,0,10*ROW('Sanitation Data'!H18))="","",OFFSET('Sanitation Data'!$H$31,0,10*ROW('Sanitation Data'!H18)))</f>
        <v/>
      </c>
      <c r="DI24" s="269" t="str">
        <f ca="true">+IF(OFFSET('Sanitation Data'!$H$32,0,10*ROW('Sanitation Data'!H18))="","",OFFSET('Sanitation Data'!$H$32,0,10*ROW('Sanitation Data'!H18)))</f>
        <v/>
      </c>
      <c r="DJ24" s="269" t="str">
        <f ca="true">+IF(OFFSET('Sanitation Data'!$I$28,0,10*ROW('Sanitation Data'!I18))="","",OFFSET('Sanitation Data'!$I$28,0,10*ROW('Sanitation Data'!I18)))</f>
        <v/>
      </c>
      <c r="DK24" s="269" t="str">
        <f ca="true">+IF(OFFSET('Sanitation Data'!$I$29,0,10*ROW('Sanitation Data'!I18))="","",OFFSET('Sanitation Data'!$I$29,0,10*ROW('Sanitation Data'!I18)))</f>
        <v/>
      </c>
      <c r="DL24" s="269" t="str">
        <f ca="true">+IF(OFFSET('Sanitation Data'!$I$30,0,10*ROW('Sanitation Data'!I18))="","",OFFSET('Sanitation Data'!$I$30,0,10*ROW('Sanitation Data'!I18)))</f>
        <v/>
      </c>
      <c r="DM24" s="269" t="str">
        <f ca="true">+IF(OFFSET('Sanitation Data'!$I$31,0,10*ROW('Sanitation Data'!I18))="","",OFFSET('Sanitation Data'!$I$31,0,10*ROW('Sanitation Data'!I18)))</f>
        <v/>
      </c>
      <c r="DN24" s="269" t="str">
        <f ca="true">+IF(OFFSET('Sanitation Data'!$I$32,0,10*ROW('Sanitation Data'!I18))="","",OFFSET('Sanitation Data'!$I$32,0,10*ROW('Sanitation Data'!I18)))</f>
        <v/>
      </c>
      <c r="DO24" s="269" t="str">
        <f ca="true">+IF(OFFSET('Hygiene Data'!$D$11,0,10*ROW('Hygiene Data'!D18))="","",OFFSET('Hygiene Data'!$D$11,0,10*ROW('Hygiene Data'!D18)))</f>
        <v/>
      </c>
      <c r="DP24" s="269" t="str">
        <f ca="true">+IF(OFFSET('Hygiene Data'!$D$12,0,10*ROW('Hygiene Data'!D18))="","",OFFSET('Hygiene Data'!$D$12,0,10*ROW('Hygiene Data'!D18)))</f>
        <v/>
      </c>
      <c r="DQ24" s="269" t="str">
        <f ca="true">+IF(OFFSET('Hygiene Data'!$D$13,0,10*ROW('Hygiene Data'!D18))="","",OFFSET('Hygiene Data'!$D$13,0,10*ROW('Hygiene Data'!D18)))</f>
        <v/>
      </c>
      <c r="DR24" s="269" t="str">
        <f ca="true">+IF(OFFSET('Hygiene Data'!$E$11,0,10*ROW('Hygiene Data'!E18))="","",OFFSET('Hygiene Data'!$E$11,0,10*ROW('Hygiene Data'!E18)))</f>
        <v/>
      </c>
      <c r="DS24" s="269" t="str">
        <f ca="true">+IF(OFFSET('Hygiene Data'!$E$12,0,10*ROW('Hygiene Data'!E18))="","",OFFSET('Hygiene Data'!$E$12,0,10*ROW('Hygiene Data'!E18)))</f>
        <v/>
      </c>
      <c r="DT24" s="269" t="str">
        <f ca="true">+IF(OFFSET('Hygiene Data'!$E$13,0,10*ROW('Hygiene Data'!E18))="","",OFFSET('Hygiene Data'!$E$13,0,10*ROW('Hygiene Data'!E18)))</f>
        <v/>
      </c>
      <c r="DU24" s="269" t="str">
        <f ca="true">+IF(OFFSET('Hygiene Data'!$F$11,0,10*ROW('Hygiene Data'!F18))="","",OFFSET('Hygiene Data'!$F$11,0,10*ROW('Hygiene Data'!F18)))</f>
        <v/>
      </c>
      <c r="DV24" s="269" t="str">
        <f ca="true">+IF(OFFSET('Hygiene Data'!$F$12,0,10*ROW('Hygiene Data'!F18))="","",OFFSET('Hygiene Data'!$F$12,0,10*ROW('Hygiene Data'!F18)))</f>
        <v/>
      </c>
      <c r="DW24" s="269" t="str">
        <f ca="true">+IF(OFFSET('Hygiene Data'!$F$13,0,10*ROW('Hygiene Data'!F18))="","",OFFSET('Hygiene Data'!$F$13,0,10*ROW('Hygiene Data'!F18)))</f>
        <v/>
      </c>
      <c r="DX24" s="269" t="str">
        <f ca="true">+IF(OFFSET('Hygiene Data'!$G$11,0,10*ROW('Hygiene Data'!G18))="","",OFFSET('Hygiene Data'!$G$11,0,10*ROW('Hygiene Data'!G18)))</f>
        <v/>
      </c>
      <c r="DY24" s="269" t="str">
        <f ca="true">+IF(OFFSET('Hygiene Data'!$G$12,0,10*ROW('Hygiene Data'!G18))="","",OFFSET('Hygiene Data'!$G$12,0,10*ROW('Hygiene Data'!G18)))</f>
        <v/>
      </c>
      <c r="DZ24" s="269" t="str">
        <f ca="true">+IF(OFFSET('Hygiene Data'!$G$13,0,10*ROW('Hygiene Data'!G18))="","",OFFSET('Hygiene Data'!$G$13,0,10*ROW('Hygiene Data'!G18)))</f>
        <v/>
      </c>
      <c r="EA24" s="269" t="str">
        <f ca="true">+IF(OFFSET('Hygiene Data'!$H$11,0,10*ROW('Hygiene Data'!H18))="","",OFFSET('Hygiene Data'!$H$11,0,10*ROW('Hygiene Data'!H18)))</f>
        <v/>
      </c>
      <c r="EB24" s="269" t="str">
        <f ca="true">+IF(OFFSET('Hygiene Data'!$H$12,0,10*ROW('Hygiene Data'!H18))="","",OFFSET('Hygiene Data'!$H$12,0,10*ROW('Hygiene Data'!H18)))</f>
        <v/>
      </c>
      <c r="EC24" s="269" t="str">
        <f ca="true">+IF(OFFSET('Hygiene Data'!$H$13,0,10*ROW('Hygiene Data'!H18))="","",OFFSET('Hygiene Data'!$H$13,0,10*ROW('Hygiene Data'!H18)))</f>
        <v/>
      </c>
      <c r="ED24" s="269" t="str">
        <f ca="true">+IF(OFFSET('Hygiene Data'!$I$11,0,10*ROW('Hygiene Data'!I18))="","",OFFSET('Hygiene Data'!$I$11,0,10*ROW('Hygiene Data'!I18)))</f>
        <v/>
      </c>
      <c r="EE24" s="269" t="str">
        <f ca="true">+IF(OFFSET('Hygiene Data'!$I$12,0,10*ROW('Hygiene Data'!I18))="","",OFFSET('Hygiene Data'!$I$12,0,10*ROW('Hygiene Data'!I18)))</f>
        <v/>
      </c>
      <c r="EF24" s="269" t="str">
        <f ca="true">+IF(OFFSET('Hygiene Data'!$I$13,0,10*ROW('Hygiene Data'!I18))="","",OFFSET('Hygiene Data'!$I$13,0,10*ROW('Hygiene Data'!I18)))</f>
        <v/>
      </c>
    </row>
    <row xmlns:x14ac="http://schemas.microsoft.com/office/spreadsheetml/2009/9/ac" r="25" x14ac:dyDescent="0.2">
      <c r="A25" s="34" t="str">
        <f ca="true">+IF(OFFSET('Water Data'!$B$2,0,10*ROW('Water Data'!E19))="","",OFFSET('Water Data'!$B$2,0,10*ROW('Water Data'!E19)))</f>
        <v/>
      </c>
      <c r="B25" s="34" t="str">
        <f ca="true">+IF(OFFSET('Water Data'!$C$2,0,10*ROW('Water Data'!F19))="","",OFFSET('Water Data'!$C$2,0,10*ROW('Water Data'!F19)))</f>
        <v/>
      </c>
      <c r="C25" s="325" t="str">
        <f t="shared" ca="true" si="0"/>
        <v/>
      </c>
      <c r="D25" s="87"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87"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87"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87"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87"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87"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87"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87"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87"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87"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87"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87"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87"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87"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87"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87"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87"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87"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88"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88"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88"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88"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88"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88"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88"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88"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88"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88"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88"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88"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88"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88"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88"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88"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88"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88"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88"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88"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88"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88"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88"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88"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88"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88"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88"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88"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88"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88"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89"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89"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89"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89"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89"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89"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89"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89"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89"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89"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89"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89"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89"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89"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89"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89"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89"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89"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69"/>
      <c r="BS25" s="269" t="str">
        <f ca="true">+IF(OFFSET('Water Data'!$D$27,0,10*ROW('Water Data'!D19))="","",OFFSET('Water Data'!$D$27,0,10*ROW('Water Data'!D19)))</f>
        <v/>
      </c>
      <c r="BT25" s="269" t="str">
        <f ca="true">+IF(OFFSET('Water Data'!$D$28,0,10*ROW('Water Data'!D19))="","",OFFSET('Water Data'!$D$28,0,10*ROW('Water Data'!D19)))</f>
        <v/>
      </c>
      <c r="BU25" s="269" t="str">
        <f ca="true">+IF(OFFSET('Water Data'!$D$29,0,10*ROW('Water Data'!D19))="","",OFFSET('Water Data'!$D$29,0,10*ROW('Water Data'!D19)))</f>
        <v/>
      </c>
      <c r="BV25" s="269" t="str">
        <f ca="true">+IF(OFFSET('Water Data'!$E$27,0,10*ROW('Water Data'!E19))="","",OFFSET('Water Data'!$E$27,0,10*ROW('Water Data'!E19)))</f>
        <v/>
      </c>
      <c r="BW25" s="269" t="str">
        <f ca="true">+IF(OFFSET('Water Data'!$E$28,0,10*ROW('Water Data'!E19))="","",OFFSET('Water Data'!$E$28,0,10*ROW('Water Data'!E19)))</f>
        <v/>
      </c>
      <c r="BX25" s="269" t="str">
        <f ca="true">+IF(OFFSET('Water Data'!$E$29,0,10*ROW('Water Data'!E19))="","",OFFSET('Water Data'!$E$29,0,10*ROW('Water Data'!E19)))</f>
        <v/>
      </c>
      <c r="BY25" s="269" t="str">
        <f ca="true">+IF(OFFSET('Water Data'!$F$27,0,10*ROW('Water Data'!F19))="","",OFFSET('Water Data'!$F$27,0,10*ROW('Water Data'!F19)))</f>
        <v/>
      </c>
      <c r="BZ25" s="269" t="str">
        <f ca="true">+IF(OFFSET('Water Data'!$F$28,0,10*ROW('Water Data'!F19))="","",OFFSET('Water Data'!$F$28,0,10*ROW('Water Data'!F19)))</f>
        <v/>
      </c>
      <c r="CA25" s="269" t="str">
        <f ca="true">+IF(OFFSET('Water Data'!$F$29,0,10*ROW('Water Data'!F19))="","",OFFSET('Water Data'!$F$29,0,10*ROW('Water Data'!F19)))</f>
        <v/>
      </c>
      <c r="CB25" s="269" t="str">
        <f ca="true">+IF(OFFSET('Water Data'!$G$27,0,10*ROW('Water Data'!G19))="","",OFFSET('Water Data'!$G$27,0,10*ROW('Water Data'!G19)))</f>
        <v/>
      </c>
      <c r="CC25" s="269" t="str">
        <f ca="true">+IF(OFFSET('Water Data'!$G$28,0,10*ROW('Water Data'!G19))="","",OFFSET('Water Data'!$G$28,0,10*ROW('Water Data'!G19)))</f>
        <v/>
      </c>
      <c r="CD25" s="269" t="str">
        <f ca="true">+IF(OFFSET('Water Data'!$G$29,0,10*ROW('Water Data'!G19))="","",OFFSET('Water Data'!$G$29,0,10*ROW('Water Data'!G19)))</f>
        <v/>
      </c>
      <c r="CE25" s="269" t="str">
        <f ca="true">+IF(OFFSET('Water Data'!$H$27,0,10*ROW('Water Data'!H19))="","",OFFSET('Water Data'!$H$27,0,10*ROW('Water Data'!H19)))</f>
        <v/>
      </c>
      <c r="CF25" s="269" t="str">
        <f ca="true">+IF(OFFSET('Water Data'!$H$28,0,10*ROW('Water Data'!H19))="","",OFFSET('Water Data'!$H$28,0,10*ROW('Water Data'!H19)))</f>
        <v/>
      </c>
      <c r="CG25" s="269" t="str">
        <f ca="true">+IF(OFFSET('Water Data'!$H$29,0,10*ROW('Water Data'!H19))="","",OFFSET('Water Data'!$H$29,0,10*ROW('Water Data'!H19)))</f>
        <v/>
      </c>
      <c r="CH25" s="269" t="str">
        <f ca="true">+IF(OFFSET('Water Data'!$I$27,0,10*ROW('Water Data'!I19))="","",OFFSET('Water Data'!$I$27,0,10*ROW('Water Data'!I19)))</f>
        <v/>
      </c>
      <c r="CI25" s="269" t="str">
        <f ca="true">+IF(OFFSET('Water Data'!$I$28,0,10*ROW('Water Data'!I19))="","",OFFSET('Water Data'!$I$28,0,10*ROW('Water Data'!I19)))</f>
        <v/>
      </c>
      <c r="CJ25" s="269" t="str">
        <f ca="true">+IF(OFFSET('Water Data'!$I$29,0,10*ROW('Water Data'!I19))="","",OFFSET('Water Data'!$I$29,0,10*ROW('Water Data'!I19)))</f>
        <v/>
      </c>
      <c r="CK25" s="269" t="str">
        <f ca="true">+IF(OFFSET('Sanitation Data'!$D$28,0,10*ROW('Sanitation Data'!D19))="","",OFFSET('Sanitation Data'!$D$28,0,10*ROW('Sanitation Data'!D19)))</f>
        <v/>
      </c>
      <c r="CL25" s="269" t="str">
        <f ca="true">+IF(OFFSET('Sanitation Data'!$D$29,0,10*ROW('Sanitation Data'!D19))="","",OFFSET('Sanitation Data'!$D$29,0,10*ROW('Sanitation Data'!D19)))</f>
        <v/>
      </c>
      <c r="CM25" s="269" t="str">
        <f ca="true">+IF(OFFSET('Sanitation Data'!$D$30,0,10*ROW('Sanitation Data'!D19))="","",OFFSET('Sanitation Data'!$D$30,0,10*ROW('Sanitation Data'!D19)))</f>
        <v/>
      </c>
      <c r="CN25" s="269" t="str">
        <f ca="true">+IF(OFFSET('Sanitation Data'!$D$31,0,10*ROW('Sanitation Data'!D19))="","",OFFSET('Sanitation Data'!$D$31,0,10*ROW('Sanitation Data'!D19)))</f>
        <v/>
      </c>
      <c r="CO25" s="269" t="str">
        <f ca="true">+IF(OFFSET('Sanitation Data'!$D$32,0,10*ROW('Sanitation Data'!D19))="","",OFFSET('Sanitation Data'!$D$32,0,10*ROW('Sanitation Data'!D19)))</f>
        <v/>
      </c>
      <c r="CP25" s="269" t="str">
        <f ca="true">+IF(OFFSET('Sanitation Data'!$E$28,0,10*ROW('Sanitation Data'!E19))="","",OFFSET('Sanitation Data'!$E$28,0,10*ROW('Sanitation Data'!E19)))</f>
        <v/>
      </c>
      <c r="CQ25" s="269" t="str">
        <f ca="true">+IF(OFFSET('Sanitation Data'!$E$29,0,10*ROW('Sanitation Data'!E19))="","",OFFSET('Sanitation Data'!$E$29,0,10*ROW('Sanitation Data'!E19)))</f>
        <v/>
      </c>
      <c r="CR25" s="269" t="str">
        <f ca="true">+IF(OFFSET('Sanitation Data'!$E$30,0,10*ROW('Sanitation Data'!E19))="","",OFFSET('Sanitation Data'!$E$30,0,10*ROW('Sanitation Data'!E19)))</f>
        <v/>
      </c>
      <c r="CS25" s="269" t="str">
        <f ca="true">+IF(OFFSET('Sanitation Data'!$E$31,0,10*ROW('Sanitation Data'!E19))="","",OFFSET('Sanitation Data'!$E$31,0,10*ROW('Sanitation Data'!E19)))</f>
        <v/>
      </c>
      <c r="CT25" s="269" t="str">
        <f ca="true">+IF(OFFSET('Sanitation Data'!$E$32,0,10*ROW('Sanitation Data'!E19))="","",OFFSET('Sanitation Data'!$E$32,0,10*ROW('Sanitation Data'!E19)))</f>
        <v/>
      </c>
      <c r="CU25" s="269" t="str">
        <f ca="true">+IF(OFFSET('Sanitation Data'!$F$28,0,10*ROW('Sanitation Data'!F19))="","",OFFSET('Sanitation Data'!$F$28,0,10*ROW('Sanitation Data'!F19)))</f>
        <v/>
      </c>
      <c r="CV25" s="269" t="str">
        <f ca="true">+IF(OFFSET('Sanitation Data'!$F$29,0,10*ROW('Sanitation Data'!F19))="","",OFFSET('Sanitation Data'!$F$29,0,10*ROW('Sanitation Data'!F19)))</f>
        <v/>
      </c>
      <c r="CW25" s="269" t="str">
        <f ca="true">+IF(OFFSET('Sanitation Data'!$F$30,0,10*ROW('Sanitation Data'!F19))="","",OFFSET('Sanitation Data'!$F$30,0,10*ROW('Sanitation Data'!F19)))</f>
        <v/>
      </c>
      <c r="CX25" s="269" t="str">
        <f ca="true">+IF(OFFSET('Sanitation Data'!$F$31,0,10*ROW('Sanitation Data'!F19))="","",OFFSET('Sanitation Data'!$F$31,0,10*ROW('Sanitation Data'!F19)))</f>
        <v/>
      </c>
      <c r="CY25" s="269" t="str">
        <f ca="true">+IF(OFFSET('Sanitation Data'!$F$32,0,10*ROW('Sanitation Data'!F19))="","",OFFSET('Sanitation Data'!$F$32,0,10*ROW('Sanitation Data'!F19)))</f>
        <v/>
      </c>
      <c r="CZ25" s="269" t="str">
        <f ca="true">+IF(OFFSET('Sanitation Data'!$G$28,0,10*ROW('Sanitation Data'!G19))="","",OFFSET('Sanitation Data'!$G$28,0,10*ROW('Sanitation Data'!G19)))</f>
        <v/>
      </c>
      <c r="DA25" s="269" t="str">
        <f ca="true">+IF(OFFSET('Sanitation Data'!$G$29,0,10*ROW('Sanitation Data'!G19))="","",OFFSET('Sanitation Data'!$G$29,0,10*ROW('Sanitation Data'!G19)))</f>
        <v/>
      </c>
      <c r="DB25" s="269" t="str">
        <f ca="true">+IF(OFFSET('Sanitation Data'!$G$30,0,10*ROW('Sanitation Data'!G19))="","",OFFSET('Sanitation Data'!$G$30,0,10*ROW('Sanitation Data'!G19)))</f>
        <v/>
      </c>
      <c r="DC25" s="269" t="str">
        <f ca="true">+IF(OFFSET('Sanitation Data'!$G$31,0,10*ROW('Sanitation Data'!G19))="","",OFFSET('Sanitation Data'!$G$31,0,10*ROW('Sanitation Data'!G19)))</f>
        <v/>
      </c>
      <c r="DD25" s="269" t="str">
        <f ca="true">+IF(OFFSET('Sanitation Data'!$G$32,0,10*ROW('Sanitation Data'!G19))="","",OFFSET('Sanitation Data'!$G$32,0,10*ROW('Sanitation Data'!G19)))</f>
        <v/>
      </c>
      <c r="DE25" s="269" t="str">
        <f ca="true">+IF(OFFSET('Sanitation Data'!$H$28,0,10*ROW('Sanitation Data'!H19))="","",OFFSET('Sanitation Data'!$H$28,0,10*ROW('Sanitation Data'!H19)))</f>
        <v/>
      </c>
      <c r="DF25" s="269" t="str">
        <f ca="true">+IF(OFFSET('Sanitation Data'!$H$29,0,10*ROW('Sanitation Data'!H19))="","",OFFSET('Sanitation Data'!$H$29,0,10*ROW('Sanitation Data'!H19)))</f>
        <v/>
      </c>
      <c r="DG25" s="269" t="str">
        <f ca="true">+IF(OFFSET('Sanitation Data'!$H$30,0,10*ROW('Sanitation Data'!H19))="","",OFFSET('Sanitation Data'!$H$30,0,10*ROW('Sanitation Data'!H19)))</f>
        <v/>
      </c>
      <c r="DH25" s="269" t="str">
        <f ca="true">+IF(OFFSET('Sanitation Data'!$H$31,0,10*ROW('Sanitation Data'!H19))="","",OFFSET('Sanitation Data'!$H$31,0,10*ROW('Sanitation Data'!H19)))</f>
        <v/>
      </c>
      <c r="DI25" s="269" t="str">
        <f ca="true">+IF(OFFSET('Sanitation Data'!$H$32,0,10*ROW('Sanitation Data'!H19))="","",OFFSET('Sanitation Data'!$H$32,0,10*ROW('Sanitation Data'!H19)))</f>
        <v/>
      </c>
      <c r="DJ25" s="269" t="str">
        <f ca="true">+IF(OFFSET('Sanitation Data'!$I$28,0,10*ROW('Sanitation Data'!I19))="","",OFFSET('Sanitation Data'!$I$28,0,10*ROW('Sanitation Data'!I19)))</f>
        <v/>
      </c>
      <c r="DK25" s="269" t="str">
        <f ca="true">+IF(OFFSET('Sanitation Data'!$I$29,0,10*ROW('Sanitation Data'!I19))="","",OFFSET('Sanitation Data'!$I$29,0,10*ROW('Sanitation Data'!I19)))</f>
        <v/>
      </c>
      <c r="DL25" s="269" t="str">
        <f ca="true">+IF(OFFSET('Sanitation Data'!$I$30,0,10*ROW('Sanitation Data'!I19))="","",OFFSET('Sanitation Data'!$I$30,0,10*ROW('Sanitation Data'!I19)))</f>
        <v/>
      </c>
      <c r="DM25" s="269" t="str">
        <f ca="true">+IF(OFFSET('Sanitation Data'!$I$31,0,10*ROW('Sanitation Data'!I19))="","",OFFSET('Sanitation Data'!$I$31,0,10*ROW('Sanitation Data'!I19)))</f>
        <v/>
      </c>
      <c r="DN25" s="269" t="str">
        <f ca="true">+IF(OFFSET('Sanitation Data'!$I$32,0,10*ROW('Sanitation Data'!I19))="","",OFFSET('Sanitation Data'!$I$32,0,10*ROW('Sanitation Data'!I19)))</f>
        <v/>
      </c>
      <c r="DO25" s="269" t="str">
        <f ca="true">+IF(OFFSET('Hygiene Data'!$D$11,0,10*ROW('Hygiene Data'!D19))="","",OFFSET('Hygiene Data'!$D$11,0,10*ROW('Hygiene Data'!D19)))</f>
        <v/>
      </c>
      <c r="DP25" s="269" t="str">
        <f ca="true">+IF(OFFSET('Hygiene Data'!$D$12,0,10*ROW('Hygiene Data'!D19))="","",OFFSET('Hygiene Data'!$D$12,0,10*ROW('Hygiene Data'!D19)))</f>
        <v/>
      </c>
      <c r="DQ25" s="269" t="str">
        <f ca="true">+IF(OFFSET('Hygiene Data'!$D$13,0,10*ROW('Hygiene Data'!D19))="","",OFFSET('Hygiene Data'!$D$13,0,10*ROW('Hygiene Data'!D19)))</f>
        <v/>
      </c>
      <c r="DR25" s="269" t="str">
        <f ca="true">+IF(OFFSET('Hygiene Data'!$E$11,0,10*ROW('Hygiene Data'!E19))="","",OFFSET('Hygiene Data'!$E$11,0,10*ROW('Hygiene Data'!E19)))</f>
        <v/>
      </c>
      <c r="DS25" s="269" t="str">
        <f ca="true">+IF(OFFSET('Hygiene Data'!$E$12,0,10*ROW('Hygiene Data'!E19))="","",OFFSET('Hygiene Data'!$E$12,0,10*ROW('Hygiene Data'!E19)))</f>
        <v/>
      </c>
      <c r="DT25" s="269" t="str">
        <f ca="true">+IF(OFFSET('Hygiene Data'!$E$13,0,10*ROW('Hygiene Data'!E19))="","",OFFSET('Hygiene Data'!$E$13,0,10*ROW('Hygiene Data'!E19)))</f>
        <v/>
      </c>
      <c r="DU25" s="269" t="str">
        <f ca="true">+IF(OFFSET('Hygiene Data'!$F$11,0,10*ROW('Hygiene Data'!F19))="","",OFFSET('Hygiene Data'!$F$11,0,10*ROW('Hygiene Data'!F19)))</f>
        <v/>
      </c>
      <c r="DV25" s="269" t="str">
        <f ca="true">+IF(OFFSET('Hygiene Data'!$F$12,0,10*ROW('Hygiene Data'!F19))="","",OFFSET('Hygiene Data'!$F$12,0,10*ROW('Hygiene Data'!F19)))</f>
        <v/>
      </c>
      <c r="DW25" s="269" t="str">
        <f ca="true">+IF(OFFSET('Hygiene Data'!$F$13,0,10*ROW('Hygiene Data'!F19))="","",OFFSET('Hygiene Data'!$F$13,0,10*ROW('Hygiene Data'!F19)))</f>
        <v/>
      </c>
      <c r="DX25" s="269" t="str">
        <f ca="true">+IF(OFFSET('Hygiene Data'!$G$11,0,10*ROW('Hygiene Data'!G19))="","",OFFSET('Hygiene Data'!$G$11,0,10*ROW('Hygiene Data'!G19)))</f>
        <v/>
      </c>
      <c r="DY25" s="269" t="str">
        <f ca="true">+IF(OFFSET('Hygiene Data'!$G$12,0,10*ROW('Hygiene Data'!G19))="","",OFFSET('Hygiene Data'!$G$12,0,10*ROW('Hygiene Data'!G19)))</f>
        <v/>
      </c>
      <c r="DZ25" s="269" t="str">
        <f ca="true">+IF(OFFSET('Hygiene Data'!$G$13,0,10*ROW('Hygiene Data'!G19))="","",OFFSET('Hygiene Data'!$G$13,0,10*ROW('Hygiene Data'!G19)))</f>
        <v/>
      </c>
      <c r="EA25" s="269" t="str">
        <f ca="true">+IF(OFFSET('Hygiene Data'!$H$11,0,10*ROW('Hygiene Data'!H19))="","",OFFSET('Hygiene Data'!$H$11,0,10*ROW('Hygiene Data'!H19)))</f>
        <v/>
      </c>
      <c r="EB25" s="269" t="str">
        <f ca="true">+IF(OFFSET('Hygiene Data'!$H$12,0,10*ROW('Hygiene Data'!H19))="","",OFFSET('Hygiene Data'!$H$12,0,10*ROW('Hygiene Data'!H19)))</f>
        <v/>
      </c>
      <c r="EC25" s="269" t="str">
        <f ca="true">+IF(OFFSET('Hygiene Data'!$H$13,0,10*ROW('Hygiene Data'!H19))="","",OFFSET('Hygiene Data'!$H$13,0,10*ROW('Hygiene Data'!H19)))</f>
        <v/>
      </c>
      <c r="ED25" s="269" t="str">
        <f ca="true">+IF(OFFSET('Hygiene Data'!$I$11,0,10*ROW('Hygiene Data'!I19))="","",OFFSET('Hygiene Data'!$I$11,0,10*ROW('Hygiene Data'!I19)))</f>
        <v/>
      </c>
      <c r="EE25" s="269" t="str">
        <f ca="true">+IF(OFFSET('Hygiene Data'!$I$12,0,10*ROW('Hygiene Data'!I19))="","",OFFSET('Hygiene Data'!$I$12,0,10*ROW('Hygiene Data'!I19)))</f>
        <v/>
      </c>
      <c r="EF25" s="269" t="str">
        <f ca="true">+IF(OFFSET('Hygiene Data'!$I$13,0,10*ROW('Hygiene Data'!I19))="","",OFFSET('Hygiene Data'!$I$13,0,10*ROW('Hygiene Data'!I19)))</f>
        <v/>
      </c>
    </row>
    <row xmlns:x14ac="http://schemas.microsoft.com/office/spreadsheetml/2009/9/ac" r="26" x14ac:dyDescent="0.2">
      <c r="A26" s="34" t="str">
        <f ca="true">+IF(OFFSET('Water Data'!$B$2,0,10*ROW('Water Data'!E20))="","",OFFSET('Water Data'!$B$2,0,10*ROW('Water Data'!E20)))</f>
        <v/>
      </c>
      <c r="B26" s="34" t="str">
        <f ca="true">+IF(OFFSET('Water Data'!$C$2,0,10*ROW('Water Data'!F20))="","",OFFSET('Water Data'!$C$2,0,10*ROW('Water Data'!F20)))</f>
        <v/>
      </c>
      <c r="C26" s="325" t="str">
        <f t="shared" ca="true" si="0"/>
        <v/>
      </c>
      <c r="D26" s="87"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87"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87"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87"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87"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87"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87"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87"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87"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87"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87"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87"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87"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87"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87"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87"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87"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87"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88"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88"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88"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88"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88"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88"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88"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88"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88"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88"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88"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88"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88"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88"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88"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88"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88"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88"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88"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88"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88"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88"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88"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88"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88"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88"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88"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88"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88"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88"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89"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89"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89"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89"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89"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89"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89"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89"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89"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89"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89"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89"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89"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89"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89"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89"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89"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89"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69"/>
      <c r="BS26" s="269" t="str">
        <f ca="true">+IF(OFFSET('Water Data'!$D$27,0,10*ROW('Water Data'!D20))="","",OFFSET('Water Data'!$D$27,0,10*ROW('Water Data'!D20)))</f>
        <v/>
      </c>
      <c r="BT26" s="269" t="str">
        <f ca="true">+IF(OFFSET('Water Data'!$D$28,0,10*ROW('Water Data'!D20))="","",OFFSET('Water Data'!$D$28,0,10*ROW('Water Data'!D20)))</f>
        <v/>
      </c>
      <c r="BU26" s="269" t="str">
        <f ca="true">+IF(OFFSET('Water Data'!$D$29,0,10*ROW('Water Data'!D20))="","",OFFSET('Water Data'!$D$29,0,10*ROW('Water Data'!D20)))</f>
        <v/>
      </c>
      <c r="BV26" s="269" t="str">
        <f ca="true">+IF(OFFSET('Water Data'!$E$27,0,10*ROW('Water Data'!E20))="","",OFFSET('Water Data'!$E$27,0,10*ROW('Water Data'!E20)))</f>
        <v/>
      </c>
      <c r="BW26" s="269" t="str">
        <f ca="true">+IF(OFFSET('Water Data'!$E$28,0,10*ROW('Water Data'!E20))="","",OFFSET('Water Data'!$E$28,0,10*ROW('Water Data'!E20)))</f>
        <v/>
      </c>
      <c r="BX26" s="269" t="str">
        <f ca="true">+IF(OFFSET('Water Data'!$E$29,0,10*ROW('Water Data'!E20))="","",OFFSET('Water Data'!$E$29,0,10*ROW('Water Data'!E20)))</f>
        <v/>
      </c>
      <c r="BY26" s="269" t="str">
        <f ca="true">+IF(OFFSET('Water Data'!$F$27,0,10*ROW('Water Data'!F20))="","",OFFSET('Water Data'!$F$27,0,10*ROW('Water Data'!F20)))</f>
        <v/>
      </c>
      <c r="BZ26" s="269" t="str">
        <f ca="true">+IF(OFFSET('Water Data'!$F$28,0,10*ROW('Water Data'!F20))="","",OFFSET('Water Data'!$F$28,0,10*ROW('Water Data'!F20)))</f>
        <v/>
      </c>
      <c r="CA26" s="269" t="str">
        <f ca="true">+IF(OFFSET('Water Data'!$F$29,0,10*ROW('Water Data'!F20))="","",OFFSET('Water Data'!$F$29,0,10*ROW('Water Data'!F20)))</f>
        <v/>
      </c>
      <c r="CB26" s="269" t="str">
        <f ca="true">+IF(OFFSET('Water Data'!$G$27,0,10*ROW('Water Data'!G20))="","",OFFSET('Water Data'!$G$27,0,10*ROW('Water Data'!G20)))</f>
        <v/>
      </c>
      <c r="CC26" s="269" t="str">
        <f ca="true">+IF(OFFSET('Water Data'!$G$28,0,10*ROW('Water Data'!G20))="","",OFFSET('Water Data'!$G$28,0,10*ROW('Water Data'!G20)))</f>
        <v/>
      </c>
      <c r="CD26" s="269" t="str">
        <f ca="true">+IF(OFFSET('Water Data'!$G$29,0,10*ROW('Water Data'!G20))="","",OFFSET('Water Data'!$G$29,0,10*ROW('Water Data'!G20)))</f>
        <v/>
      </c>
      <c r="CE26" s="269" t="str">
        <f ca="true">+IF(OFFSET('Water Data'!$H$27,0,10*ROW('Water Data'!H20))="","",OFFSET('Water Data'!$H$27,0,10*ROW('Water Data'!H20)))</f>
        <v/>
      </c>
      <c r="CF26" s="269" t="str">
        <f ca="true">+IF(OFFSET('Water Data'!$H$28,0,10*ROW('Water Data'!H20))="","",OFFSET('Water Data'!$H$28,0,10*ROW('Water Data'!H20)))</f>
        <v/>
      </c>
      <c r="CG26" s="269" t="str">
        <f ca="true">+IF(OFFSET('Water Data'!$H$29,0,10*ROW('Water Data'!H20))="","",OFFSET('Water Data'!$H$29,0,10*ROW('Water Data'!H20)))</f>
        <v/>
      </c>
      <c r="CH26" s="269" t="str">
        <f ca="true">+IF(OFFSET('Water Data'!$I$27,0,10*ROW('Water Data'!I20))="","",OFFSET('Water Data'!$I$27,0,10*ROW('Water Data'!I20)))</f>
        <v/>
      </c>
      <c r="CI26" s="269" t="str">
        <f ca="true">+IF(OFFSET('Water Data'!$I$28,0,10*ROW('Water Data'!I20))="","",OFFSET('Water Data'!$I$28,0,10*ROW('Water Data'!I20)))</f>
        <v/>
      </c>
      <c r="CJ26" s="269" t="str">
        <f ca="true">+IF(OFFSET('Water Data'!$I$29,0,10*ROW('Water Data'!I20))="","",OFFSET('Water Data'!$I$29,0,10*ROW('Water Data'!I20)))</f>
        <v/>
      </c>
      <c r="CK26" s="269" t="str">
        <f ca="true">+IF(OFFSET('Sanitation Data'!$D$28,0,10*ROW('Sanitation Data'!D20))="","",OFFSET('Sanitation Data'!$D$28,0,10*ROW('Sanitation Data'!D20)))</f>
        <v/>
      </c>
      <c r="CL26" s="269" t="str">
        <f ca="true">+IF(OFFSET('Sanitation Data'!$D$29,0,10*ROW('Sanitation Data'!D20))="","",OFFSET('Sanitation Data'!$D$29,0,10*ROW('Sanitation Data'!D20)))</f>
        <v/>
      </c>
      <c r="CM26" s="269" t="str">
        <f ca="true">+IF(OFFSET('Sanitation Data'!$D$30,0,10*ROW('Sanitation Data'!D20))="","",OFFSET('Sanitation Data'!$D$30,0,10*ROW('Sanitation Data'!D20)))</f>
        <v/>
      </c>
      <c r="CN26" s="269" t="str">
        <f ca="true">+IF(OFFSET('Sanitation Data'!$D$31,0,10*ROW('Sanitation Data'!D20))="","",OFFSET('Sanitation Data'!$D$31,0,10*ROW('Sanitation Data'!D20)))</f>
        <v/>
      </c>
      <c r="CO26" s="269" t="str">
        <f ca="true">+IF(OFFSET('Sanitation Data'!$D$32,0,10*ROW('Sanitation Data'!D20))="","",OFFSET('Sanitation Data'!$D$32,0,10*ROW('Sanitation Data'!D20)))</f>
        <v/>
      </c>
      <c r="CP26" s="269" t="str">
        <f ca="true">+IF(OFFSET('Sanitation Data'!$E$28,0,10*ROW('Sanitation Data'!E20))="","",OFFSET('Sanitation Data'!$E$28,0,10*ROW('Sanitation Data'!E20)))</f>
        <v/>
      </c>
      <c r="CQ26" s="269" t="str">
        <f ca="true">+IF(OFFSET('Sanitation Data'!$E$29,0,10*ROW('Sanitation Data'!E20))="","",OFFSET('Sanitation Data'!$E$29,0,10*ROW('Sanitation Data'!E20)))</f>
        <v/>
      </c>
      <c r="CR26" s="269" t="str">
        <f ca="true">+IF(OFFSET('Sanitation Data'!$E$30,0,10*ROW('Sanitation Data'!E20))="","",OFFSET('Sanitation Data'!$E$30,0,10*ROW('Sanitation Data'!E20)))</f>
        <v/>
      </c>
      <c r="CS26" s="269" t="str">
        <f ca="true">+IF(OFFSET('Sanitation Data'!$E$31,0,10*ROW('Sanitation Data'!E20))="","",OFFSET('Sanitation Data'!$E$31,0,10*ROW('Sanitation Data'!E20)))</f>
        <v/>
      </c>
      <c r="CT26" s="269" t="str">
        <f ca="true">+IF(OFFSET('Sanitation Data'!$E$32,0,10*ROW('Sanitation Data'!E20))="","",OFFSET('Sanitation Data'!$E$32,0,10*ROW('Sanitation Data'!E20)))</f>
        <v/>
      </c>
      <c r="CU26" s="269" t="str">
        <f ca="true">+IF(OFFSET('Sanitation Data'!$F$28,0,10*ROW('Sanitation Data'!F20))="","",OFFSET('Sanitation Data'!$F$28,0,10*ROW('Sanitation Data'!F20)))</f>
        <v/>
      </c>
      <c r="CV26" s="269" t="str">
        <f ca="true">+IF(OFFSET('Sanitation Data'!$F$29,0,10*ROW('Sanitation Data'!F20))="","",OFFSET('Sanitation Data'!$F$29,0,10*ROW('Sanitation Data'!F20)))</f>
        <v/>
      </c>
      <c r="CW26" s="269" t="str">
        <f ca="true">+IF(OFFSET('Sanitation Data'!$F$30,0,10*ROW('Sanitation Data'!F20))="","",OFFSET('Sanitation Data'!$F$30,0,10*ROW('Sanitation Data'!F20)))</f>
        <v/>
      </c>
      <c r="CX26" s="269" t="str">
        <f ca="true">+IF(OFFSET('Sanitation Data'!$F$31,0,10*ROW('Sanitation Data'!F20))="","",OFFSET('Sanitation Data'!$F$31,0,10*ROW('Sanitation Data'!F20)))</f>
        <v/>
      </c>
      <c r="CY26" s="269" t="str">
        <f ca="true">+IF(OFFSET('Sanitation Data'!$F$32,0,10*ROW('Sanitation Data'!F20))="","",OFFSET('Sanitation Data'!$F$32,0,10*ROW('Sanitation Data'!F20)))</f>
        <v/>
      </c>
      <c r="CZ26" s="269" t="str">
        <f ca="true">+IF(OFFSET('Sanitation Data'!$G$28,0,10*ROW('Sanitation Data'!G20))="","",OFFSET('Sanitation Data'!$G$28,0,10*ROW('Sanitation Data'!G20)))</f>
        <v/>
      </c>
      <c r="DA26" s="269" t="str">
        <f ca="true">+IF(OFFSET('Sanitation Data'!$G$29,0,10*ROW('Sanitation Data'!G20))="","",OFFSET('Sanitation Data'!$G$29,0,10*ROW('Sanitation Data'!G20)))</f>
        <v/>
      </c>
      <c r="DB26" s="269" t="str">
        <f ca="true">+IF(OFFSET('Sanitation Data'!$G$30,0,10*ROW('Sanitation Data'!G20))="","",OFFSET('Sanitation Data'!$G$30,0,10*ROW('Sanitation Data'!G20)))</f>
        <v/>
      </c>
      <c r="DC26" s="269" t="str">
        <f ca="true">+IF(OFFSET('Sanitation Data'!$G$31,0,10*ROW('Sanitation Data'!G20))="","",OFFSET('Sanitation Data'!$G$31,0,10*ROW('Sanitation Data'!G20)))</f>
        <v/>
      </c>
      <c r="DD26" s="269" t="str">
        <f ca="true">+IF(OFFSET('Sanitation Data'!$G$32,0,10*ROW('Sanitation Data'!G20))="","",OFFSET('Sanitation Data'!$G$32,0,10*ROW('Sanitation Data'!G20)))</f>
        <v/>
      </c>
      <c r="DE26" s="269" t="str">
        <f ca="true">+IF(OFFSET('Sanitation Data'!$H$28,0,10*ROW('Sanitation Data'!H20))="","",OFFSET('Sanitation Data'!$H$28,0,10*ROW('Sanitation Data'!H20)))</f>
        <v/>
      </c>
      <c r="DF26" s="269" t="str">
        <f ca="true">+IF(OFFSET('Sanitation Data'!$H$29,0,10*ROW('Sanitation Data'!H20))="","",OFFSET('Sanitation Data'!$H$29,0,10*ROW('Sanitation Data'!H20)))</f>
        <v/>
      </c>
      <c r="DG26" s="269" t="str">
        <f ca="true">+IF(OFFSET('Sanitation Data'!$H$30,0,10*ROW('Sanitation Data'!H20))="","",OFFSET('Sanitation Data'!$H$30,0,10*ROW('Sanitation Data'!H20)))</f>
        <v/>
      </c>
      <c r="DH26" s="269" t="str">
        <f ca="true">+IF(OFFSET('Sanitation Data'!$H$31,0,10*ROW('Sanitation Data'!H20))="","",OFFSET('Sanitation Data'!$H$31,0,10*ROW('Sanitation Data'!H20)))</f>
        <v/>
      </c>
      <c r="DI26" s="269" t="str">
        <f ca="true">+IF(OFFSET('Sanitation Data'!$H$32,0,10*ROW('Sanitation Data'!H20))="","",OFFSET('Sanitation Data'!$H$32,0,10*ROW('Sanitation Data'!H20)))</f>
        <v/>
      </c>
      <c r="DJ26" s="269" t="str">
        <f ca="true">+IF(OFFSET('Sanitation Data'!$I$28,0,10*ROW('Sanitation Data'!I20))="","",OFFSET('Sanitation Data'!$I$28,0,10*ROW('Sanitation Data'!I20)))</f>
        <v/>
      </c>
      <c r="DK26" s="269" t="str">
        <f ca="true">+IF(OFFSET('Sanitation Data'!$I$29,0,10*ROW('Sanitation Data'!I20))="","",OFFSET('Sanitation Data'!$I$29,0,10*ROW('Sanitation Data'!I20)))</f>
        <v/>
      </c>
      <c r="DL26" s="269" t="str">
        <f ca="true">+IF(OFFSET('Sanitation Data'!$I$30,0,10*ROW('Sanitation Data'!I20))="","",OFFSET('Sanitation Data'!$I$30,0,10*ROW('Sanitation Data'!I20)))</f>
        <v/>
      </c>
      <c r="DM26" s="269" t="str">
        <f ca="true">+IF(OFFSET('Sanitation Data'!$I$31,0,10*ROW('Sanitation Data'!I20))="","",OFFSET('Sanitation Data'!$I$31,0,10*ROW('Sanitation Data'!I20)))</f>
        <v/>
      </c>
      <c r="DN26" s="269" t="str">
        <f ca="true">+IF(OFFSET('Sanitation Data'!$I$32,0,10*ROW('Sanitation Data'!I20))="","",OFFSET('Sanitation Data'!$I$32,0,10*ROW('Sanitation Data'!I20)))</f>
        <v/>
      </c>
      <c r="DO26" s="269" t="str">
        <f ca="true">+IF(OFFSET('Hygiene Data'!$D$11,0,10*ROW('Hygiene Data'!D20))="","",OFFSET('Hygiene Data'!$D$11,0,10*ROW('Hygiene Data'!D20)))</f>
        <v/>
      </c>
      <c r="DP26" s="269" t="str">
        <f ca="true">+IF(OFFSET('Hygiene Data'!$D$12,0,10*ROW('Hygiene Data'!D20))="","",OFFSET('Hygiene Data'!$D$12,0,10*ROW('Hygiene Data'!D20)))</f>
        <v/>
      </c>
      <c r="DQ26" s="269" t="str">
        <f ca="true">+IF(OFFSET('Hygiene Data'!$D$13,0,10*ROW('Hygiene Data'!D20))="","",OFFSET('Hygiene Data'!$D$13,0,10*ROW('Hygiene Data'!D20)))</f>
        <v/>
      </c>
      <c r="DR26" s="269" t="str">
        <f ca="true">+IF(OFFSET('Hygiene Data'!$E$11,0,10*ROW('Hygiene Data'!E20))="","",OFFSET('Hygiene Data'!$E$11,0,10*ROW('Hygiene Data'!E20)))</f>
        <v/>
      </c>
      <c r="DS26" s="269" t="str">
        <f ca="true">+IF(OFFSET('Hygiene Data'!$E$12,0,10*ROW('Hygiene Data'!E20))="","",OFFSET('Hygiene Data'!$E$12,0,10*ROW('Hygiene Data'!E20)))</f>
        <v/>
      </c>
      <c r="DT26" s="269" t="str">
        <f ca="true">+IF(OFFSET('Hygiene Data'!$E$13,0,10*ROW('Hygiene Data'!E20))="","",OFFSET('Hygiene Data'!$E$13,0,10*ROW('Hygiene Data'!E20)))</f>
        <v/>
      </c>
      <c r="DU26" s="269" t="str">
        <f ca="true">+IF(OFFSET('Hygiene Data'!$F$11,0,10*ROW('Hygiene Data'!F20))="","",OFFSET('Hygiene Data'!$F$11,0,10*ROW('Hygiene Data'!F20)))</f>
        <v/>
      </c>
      <c r="DV26" s="269" t="str">
        <f ca="true">+IF(OFFSET('Hygiene Data'!$F$12,0,10*ROW('Hygiene Data'!F20))="","",OFFSET('Hygiene Data'!$F$12,0,10*ROW('Hygiene Data'!F20)))</f>
        <v/>
      </c>
      <c r="DW26" s="269" t="str">
        <f ca="true">+IF(OFFSET('Hygiene Data'!$F$13,0,10*ROW('Hygiene Data'!F20))="","",OFFSET('Hygiene Data'!$F$13,0,10*ROW('Hygiene Data'!F20)))</f>
        <v/>
      </c>
      <c r="DX26" s="269" t="str">
        <f ca="true">+IF(OFFSET('Hygiene Data'!$G$11,0,10*ROW('Hygiene Data'!G20))="","",OFFSET('Hygiene Data'!$G$11,0,10*ROW('Hygiene Data'!G20)))</f>
        <v/>
      </c>
      <c r="DY26" s="269" t="str">
        <f ca="true">+IF(OFFSET('Hygiene Data'!$G$12,0,10*ROW('Hygiene Data'!G20))="","",OFFSET('Hygiene Data'!$G$12,0,10*ROW('Hygiene Data'!G20)))</f>
        <v/>
      </c>
      <c r="DZ26" s="269" t="str">
        <f ca="true">+IF(OFFSET('Hygiene Data'!$G$13,0,10*ROW('Hygiene Data'!G20))="","",OFFSET('Hygiene Data'!$G$13,0,10*ROW('Hygiene Data'!G20)))</f>
        <v/>
      </c>
      <c r="EA26" s="269" t="str">
        <f ca="true">+IF(OFFSET('Hygiene Data'!$H$11,0,10*ROW('Hygiene Data'!H20))="","",OFFSET('Hygiene Data'!$H$11,0,10*ROW('Hygiene Data'!H20)))</f>
        <v/>
      </c>
      <c r="EB26" s="269" t="str">
        <f ca="true">+IF(OFFSET('Hygiene Data'!$H$12,0,10*ROW('Hygiene Data'!H20))="","",OFFSET('Hygiene Data'!$H$12,0,10*ROW('Hygiene Data'!H20)))</f>
        <v/>
      </c>
      <c r="EC26" s="269" t="str">
        <f ca="true">+IF(OFFSET('Hygiene Data'!$H$13,0,10*ROW('Hygiene Data'!H20))="","",OFFSET('Hygiene Data'!$H$13,0,10*ROW('Hygiene Data'!H20)))</f>
        <v/>
      </c>
      <c r="ED26" s="269" t="str">
        <f ca="true">+IF(OFFSET('Hygiene Data'!$I$11,0,10*ROW('Hygiene Data'!I20))="","",OFFSET('Hygiene Data'!$I$11,0,10*ROW('Hygiene Data'!I20)))</f>
        <v/>
      </c>
      <c r="EE26" s="269" t="str">
        <f ca="true">+IF(OFFSET('Hygiene Data'!$I$12,0,10*ROW('Hygiene Data'!I20))="","",OFFSET('Hygiene Data'!$I$12,0,10*ROW('Hygiene Data'!I20)))</f>
        <v/>
      </c>
      <c r="EF26" s="269" t="str">
        <f ca="true">+IF(OFFSET('Hygiene Data'!$I$13,0,10*ROW('Hygiene Data'!I20))="","",OFFSET('Hygiene Data'!$I$13,0,10*ROW('Hygiene Data'!I20)))</f>
        <v/>
      </c>
    </row>
    <row xmlns:x14ac="http://schemas.microsoft.com/office/spreadsheetml/2009/9/ac" r="27" x14ac:dyDescent="0.2">
      <c r="A27" s="34" t="str">
        <f ca="true">+IF(OFFSET('Water Data'!$B$2,0,10*ROW('Water Data'!E21))="","",OFFSET('Water Data'!$B$2,0,10*ROW('Water Data'!E21)))</f>
        <v/>
      </c>
      <c r="B27" s="34" t="str">
        <f ca="true">+IF(OFFSET('Water Data'!$C$2,0,10*ROW('Water Data'!F21))="","",OFFSET('Water Data'!$C$2,0,10*ROW('Water Data'!F21)))</f>
        <v/>
      </c>
      <c r="C27" s="325" t="str">
        <f t="shared" ca="true" si="0"/>
        <v/>
      </c>
      <c r="D27" s="87"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87"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87"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87"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87"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87"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87"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87"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87"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87"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87"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87"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87"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87"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87"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87"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87"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87"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88"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88"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88"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88"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88"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88"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88"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88"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88"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88"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88"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88"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88"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88"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88"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88"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88"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88"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88"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88"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88"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88"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88"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88"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88"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88"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88"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88"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88"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88"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89"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89"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89"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89"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89"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89"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89"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89"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89"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89"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89"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89"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89"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89"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89"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89"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89"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89"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69"/>
      <c r="BS27" s="269" t="str">
        <f ca="true">+IF(OFFSET('Water Data'!$D$27,0,10*ROW('Water Data'!D21))="","",OFFSET('Water Data'!$D$27,0,10*ROW('Water Data'!D21)))</f>
        <v/>
      </c>
      <c r="BT27" s="269" t="str">
        <f ca="true">+IF(OFFSET('Water Data'!$D$28,0,10*ROW('Water Data'!D21))="","",OFFSET('Water Data'!$D$28,0,10*ROW('Water Data'!D21)))</f>
        <v/>
      </c>
      <c r="BU27" s="269" t="str">
        <f ca="true">+IF(OFFSET('Water Data'!$D$29,0,10*ROW('Water Data'!D21))="","",OFFSET('Water Data'!$D$29,0,10*ROW('Water Data'!D21)))</f>
        <v/>
      </c>
      <c r="BV27" s="269" t="str">
        <f ca="true">+IF(OFFSET('Water Data'!$E$27,0,10*ROW('Water Data'!E21))="","",OFFSET('Water Data'!$E$27,0,10*ROW('Water Data'!E21)))</f>
        <v/>
      </c>
      <c r="BW27" s="269" t="str">
        <f ca="true">+IF(OFFSET('Water Data'!$E$28,0,10*ROW('Water Data'!E21))="","",OFFSET('Water Data'!$E$28,0,10*ROW('Water Data'!E21)))</f>
        <v/>
      </c>
      <c r="BX27" s="269" t="str">
        <f ca="true">+IF(OFFSET('Water Data'!$E$29,0,10*ROW('Water Data'!E21))="","",OFFSET('Water Data'!$E$29,0,10*ROW('Water Data'!E21)))</f>
        <v/>
      </c>
      <c r="BY27" s="269" t="str">
        <f ca="true">+IF(OFFSET('Water Data'!$F$27,0,10*ROW('Water Data'!F21))="","",OFFSET('Water Data'!$F$27,0,10*ROW('Water Data'!F21)))</f>
        <v/>
      </c>
      <c r="BZ27" s="269" t="str">
        <f ca="true">+IF(OFFSET('Water Data'!$F$28,0,10*ROW('Water Data'!F21))="","",OFFSET('Water Data'!$F$28,0,10*ROW('Water Data'!F21)))</f>
        <v/>
      </c>
      <c r="CA27" s="269" t="str">
        <f ca="true">+IF(OFFSET('Water Data'!$F$29,0,10*ROW('Water Data'!F21))="","",OFFSET('Water Data'!$F$29,0,10*ROW('Water Data'!F21)))</f>
        <v/>
      </c>
      <c r="CB27" s="269" t="str">
        <f ca="true">+IF(OFFSET('Water Data'!$G$27,0,10*ROW('Water Data'!G21))="","",OFFSET('Water Data'!$G$27,0,10*ROW('Water Data'!G21)))</f>
        <v/>
      </c>
      <c r="CC27" s="269" t="str">
        <f ca="true">+IF(OFFSET('Water Data'!$G$28,0,10*ROW('Water Data'!G21))="","",OFFSET('Water Data'!$G$28,0,10*ROW('Water Data'!G21)))</f>
        <v/>
      </c>
      <c r="CD27" s="269" t="str">
        <f ca="true">+IF(OFFSET('Water Data'!$G$29,0,10*ROW('Water Data'!G21))="","",OFFSET('Water Data'!$G$29,0,10*ROW('Water Data'!G21)))</f>
        <v/>
      </c>
      <c r="CE27" s="269" t="str">
        <f ca="true">+IF(OFFSET('Water Data'!$H$27,0,10*ROW('Water Data'!H21))="","",OFFSET('Water Data'!$H$27,0,10*ROW('Water Data'!H21)))</f>
        <v/>
      </c>
      <c r="CF27" s="269" t="str">
        <f ca="true">+IF(OFFSET('Water Data'!$H$28,0,10*ROW('Water Data'!H21))="","",OFFSET('Water Data'!$H$28,0,10*ROW('Water Data'!H21)))</f>
        <v/>
      </c>
      <c r="CG27" s="269" t="str">
        <f ca="true">+IF(OFFSET('Water Data'!$H$29,0,10*ROW('Water Data'!H21))="","",OFFSET('Water Data'!$H$29,0,10*ROW('Water Data'!H21)))</f>
        <v/>
      </c>
      <c r="CH27" s="269" t="str">
        <f ca="true">+IF(OFFSET('Water Data'!$I$27,0,10*ROW('Water Data'!I21))="","",OFFSET('Water Data'!$I$27,0,10*ROW('Water Data'!I21)))</f>
        <v/>
      </c>
      <c r="CI27" s="269" t="str">
        <f ca="true">+IF(OFFSET('Water Data'!$I$28,0,10*ROW('Water Data'!I21))="","",OFFSET('Water Data'!$I$28,0,10*ROW('Water Data'!I21)))</f>
        <v/>
      </c>
      <c r="CJ27" s="269" t="str">
        <f ca="true">+IF(OFFSET('Water Data'!$I$29,0,10*ROW('Water Data'!I21))="","",OFFSET('Water Data'!$I$29,0,10*ROW('Water Data'!I21)))</f>
        <v/>
      </c>
      <c r="CK27" s="269" t="str">
        <f ca="true">+IF(OFFSET('Sanitation Data'!$D$28,0,10*ROW('Sanitation Data'!D21))="","",OFFSET('Sanitation Data'!$D$28,0,10*ROW('Sanitation Data'!D21)))</f>
        <v/>
      </c>
      <c r="CL27" s="269" t="str">
        <f ca="true">+IF(OFFSET('Sanitation Data'!$D$29,0,10*ROW('Sanitation Data'!D21))="","",OFFSET('Sanitation Data'!$D$29,0,10*ROW('Sanitation Data'!D21)))</f>
        <v/>
      </c>
      <c r="CM27" s="269" t="str">
        <f ca="true">+IF(OFFSET('Sanitation Data'!$D$30,0,10*ROW('Sanitation Data'!D21))="","",OFFSET('Sanitation Data'!$D$30,0,10*ROW('Sanitation Data'!D21)))</f>
        <v/>
      </c>
      <c r="CN27" s="269" t="str">
        <f ca="true">+IF(OFFSET('Sanitation Data'!$D$31,0,10*ROW('Sanitation Data'!D21))="","",OFFSET('Sanitation Data'!$D$31,0,10*ROW('Sanitation Data'!D21)))</f>
        <v/>
      </c>
      <c r="CO27" s="269" t="str">
        <f ca="true">+IF(OFFSET('Sanitation Data'!$D$32,0,10*ROW('Sanitation Data'!D21))="","",OFFSET('Sanitation Data'!$D$32,0,10*ROW('Sanitation Data'!D21)))</f>
        <v/>
      </c>
      <c r="CP27" s="269" t="str">
        <f ca="true">+IF(OFFSET('Sanitation Data'!$E$28,0,10*ROW('Sanitation Data'!E21))="","",OFFSET('Sanitation Data'!$E$28,0,10*ROW('Sanitation Data'!E21)))</f>
        <v/>
      </c>
      <c r="CQ27" s="269" t="str">
        <f ca="true">+IF(OFFSET('Sanitation Data'!$E$29,0,10*ROW('Sanitation Data'!E21))="","",OFFSET('Sanitation Data'!$E$29,0,10*ROW('Sanitation Data'!E21)))</f>
        <v/>
      </c>
      <c r="CR27" s="269" t="str">
        <f ca="true">+IF(OFFSET('Sanitation Data'!$E$30,0,10*ROW('Sanitation Data'!E21))="","",OFFSET('Sanitation Data'!$E$30,0,10*ROW('Sanitation Data'!E21)))</f>
        <v/>
      </c>
      <c r="CS27" s="269" t="str">
        <f ca="true">+IF(OFFSET('Sanitation Data'!$E$31,0,10*ROW('Sanitation Data'!E21))="","",OFFSET('Sanitation Data'!$E$31,0,10*ROW('Sanitation Data'!E21)))</f>
        <v/>
      </c>
      <c r="CT27" s="269" t="str">
        <f ca="true">+IF(OFFSET('Sanitation Data'!$E$32,0,10*ROW('Sanitation Data'!E21))="","",OFFSET('Sanitation Data'!$E$32,0,10*ROW('Sanitation Data'!E21)))</f>
        <v/>
      </c>
      <c r="CU27" s="269" t="str">
        <f ca="true">+IF(OFFSET('Sanitation Data'!$F$28,0,10*ROW('Sanitation Data'!F21))="","",OFFSET('Sanitation Data'!$F$28,0,10*ROW('Sanitation Data'!F21)))</f>
        <v/>
      </c>
      <c r="CV27" s="269" t="str">
        <f ca="true">+IF(OFFSET('Sanitation Data'!$F$29,0,10*ROW('Sanitation Data'!F21))="","",OFFSET('Sanitation Data'!$F$29,0,10*ROW('Sanitation Data'!F21)))</f>
        <v/>
      </c>
      <c r="CW27" s="269" t="str">
        <f ca="true">+IF(OFFSET('Sanitation Data'!$F$30,0,10*ROW('Sanitation Data'!F21))="","",OFFSET('Sanitation Data'!$F$30,0,10*ROW('Sanitation Data'!F21)))</f>
        <v/>
      </c>
      <c r="CX27" s="269" t="str">
        <f ca="true">+IF(OFFSET('Sanitation Data'!$F$31,0,10*ROW('Sanitation Data'!F21))="","",OFFSET('Sanitation Data'!$F$31,0,10*ROW('Sanitation Data'!F21)))</f>
        <v/>
      </c>
      <c r="CY27" s="269" t="str">
        <f ca="true">+IF(OFFSET('Sanitation Data'!$F$32,0,10*ROW('Sanitation Data'!F21))="","",OFFSET('Sanitation Data'!$F$32,0,10*ROW('Sanitation Data'!F21)))</f>
        <v/>
      </c>
      <c r="CZ27" s="269" t="str">
        <f ca="true">+IF(OFFSET('Sanitation Data'!$G$28,0,10*ROW('Sanitation Data'!G21))="","",OFFSET('Sanitation Data'!$G$28,0,10*ROW('Sanitation Data'!G21)))</f>
        <v/>
      </c>
      <c r="DA27" s="269" t="str">
        <f ca="true">+IF(OFFSET('Sanitation Data'!$G$29,0,10*ROW('Sanitation Data'!G21))="","",OFFSET('Sanitation Data'!$G$29,0,10*ROW('Sanitation Data'!G21)))</f>
        <v/>
      </c>
      <c r="DB27" s="269" t="str">
        <f ca="true">+IF(OFFSET('Sanitation Data'!$G$30,0,10*ROW('Sanitation Data'!G21))="","",OFFSET('Sanitation Data'!$G$30,0,10*ROW('Sanitation Data'!G21)))</f>
        <v/>
      </c>
      <c r="DC27" s="269" t="str">
        <f ca="true">+IF(OFFSET('Sanitation Data'!$G$31,0,10*ROW('Sanitation Data'!G21))="","",OFFSET('Sanitation Data'!$G$31,0,10*ROW('Sanitation Data'!G21)))</f>
        <v/>
      </c>
      <c r="DD27" s="269" t="str">
        <f ca="true">+IF(OFFSET('Sanitation Data'!$G$32,0,10*ROW('Sanitation Data'!G21))="","",OFFSET('Sanitation Data'!$G$32,0,10*ROW('Sanitation Data'!G21)))</f>
        <v/>
      </c>
      <c r="DE27" s="269" t="str">
        <f ca="true">+IF(OFFSET('Sanitation Data'!$H$28,0,10*ROW('Sanitation Data'!H21))="","",OFFSET('Sanitation Data'!$H$28,0,10*ROW('Sanitation Data'!H21)))</f>
        <v/>
      </c>
      <c r="DF27" s="269" t="str">
        <f ca="true">+IF(OFFSET('Sanitation Data'!$H$29,0,10*ROW('Sanitation Data'!H21))="","",OFFSET('Sanitation Data'!$H$29,0,10*ROW('Sanitation Data'!H21)))</f>
        <v/>
      </c>
      <c r="DG27" s="269" t="str">
        <f ca="true">+IF(OFFSET('Sanitation Data'!$H$30,0,10*ROW('Sanitation Data'!H21))="","",OFFSET('Sanitation Data'!$H$30,0,10*ROW('Sanitation Data'!H21)))</f>
        <v/>
      </c>
      <c r="DH27" s="269" t="str">
        <f ca="true">+IF(OFFSET('Sanitation Data'!$H$31,0,10*ROW('Sanitation Data'!H21))="","",OFFSET('Sanitation Data'!$H$31,0,10*ROW('Sanitation Data'!H21)))</f>
        <v/>
      </c>
      <c r="DI27" s="269" t="str">
        <f ca="true">+IF(OFFSET('Sanitation Data'!$H$32,0,10*ROW('Sanitation Data'!H21))="","",OFFSET('Sanitation Data'!$H$32,0,10*ROW('Sanitation Data'!H21)))</f>
        <v/>
      </c>
      <c r="DJ27" s="269" t="str">
        <f ca="true">+IF(OFFSET('Sanitation Data'!$I$28,0,10*ROW('Sanitation Data'!I21))="","",OFFSET('Sanitation Data'!$I$28,0,10*ROW('Sanitation Data'!I21)))</f>
        <v/>
      </c>
      <c r="DK27" s="269" t="str">
        <f ca="true">+IF(OFFSET('Sanitation Data'!$I$29,0,10*ROW('Sanitation Data'!I21))="","",OFFSET('Sanitation Data'!$I$29,0,10*ROW('Sanitation Data'!I21)))</f>
        <v/>
      </c>
      <c r="DL27" s="269" t="str">
        <f ca="true">+IF(OFFSET('Sanitation Data'!$I$30,0,10*ROW('Sanitation Data'!I21))="","",OFFSET('Sanitation Data'!$I$30,0,10*ROW('Sanitation Data'!I21)))</f>
        <v/>
      </c>
      <c r="DM27" s="269" t="str">
        <f ca="true">+IF(OFFSET('Sanitation Data'!$I$31,0,10*ROW('Sanitation Data'!I21))="","",OFFSET('Sanitation Data'!$I$31,0,10*ROW('Sanitation Data'!I21)))</f>
        <v/>
      </c>
      <c r="DN27" s="269" t="str">
        <f ca="true">+IF(OFFSET('Sanitation Data'!$I$32,0,10*ROW('Sanitation Data'!I21))="","",OFFSET('Sanitation Data'!$I$32,0,10*ROW('Sanitation Data'!I21)))</f>
        <v/>
      </c>
      <c r="DO27" s="269" t="str">
        <f ca="true">+IF(OFFSET('Hygiene Data'!$D$11,0,10*ROW('Hygiene Data'!D21))="","",OFFSET('Hygiene Data'!$D$11,0,10*ROW('Hygiene Data'!D21)))</f>
        <v/>
      </c>
      <c r="DP27" s="269" t="str">
        <f ca="true">+IF(OFFSET('Hygiene Data'!$D$12,0,10*ROW('Hygiene Data'!D21))="","",OFFSET('Hygiene Data'!$D$12,0,10*ROW('Hygiene Data'!D21)))</f>
        <v/>
      </c>
      <c r="DQ27" s="269" t="str">
        <f ca="true">+IF(OFFSET('Hygiene Data'!$D$13,0,10*ROW('Hygiene Data'!D21))="","",OFFSET('Hygiene Data'!$D$13,0,10*ROW('Hygiene Data'!D21)))</f>
        <v/>
      </c>
      <c r="DR27" s="269" t="str">
        <f ca="true">+IF(OFFSET('Hygiene Data'!$E$11,0,10*ROW('Hygiene Data'!E21))="","",OFFSET('Hygiene Data'!$E$11,0,10*ROW('Hygiene Data'!E21)))</f>
        <v/>
      </c>
      <c r="DS27" s="269" t="str">
        <f ca="true">+IF(OFFSET('Hygiene Data'!$E$12,0,10*ROW('Hygiene Data'!E21))="","",OFFSET('Hygiene Data'!$E$12,0,10*ROW('Hygiene Data'!E21)))</f>
        <v/>
      </c>
      <c r="DT27" s="269" t="str">
        <f ca="true">+IF(OFFSET('Hygiene Data'!$E$13,0,10*ROW('Hygiene Data'!E21))="","",OFFSET('Hygiene Data'!$E$13,0,10*ROW('Hygiene Data'!E21)))</f>
        <v/>
      </c>
      <c r="DU27" s="269" t="str">
        <f ca="true">+IF(OFFSET('Hygiene Data'!$F$11,0,10*ROW('Hygiene Data'!F21))="","",OFFSET('Hygiene Data'!$F$11,0,10*ROW('Hygiene Data'!F21)))</f>
        <v/>
      </c>
      <c r="DV27" s="269" t="str">
        <f ca="true">+IF(OFFSET('Hygiene Data'!$F$12,0,10*ROW('Hygiene Data'!F21))="","",OFFSET('Hygiene Data'!$F$12,0,10*ROW('Hygiene Data'!F21)))</f>
        <v/>
      </c>
      <c r="DW27" s="269" t="str">
        <f ca="true">+IF(OFFSET('Hygiene Data'!$F$13,0,10*ROW('Hygiene Data'!F21))="","",OFFSET('Hygiene Data'!$F$13,0,10*ROW('Hygiene Data'!F21)))</f>
        <v/>
      </c>
      <c r="DX27" s="269" t="str">
        <f ca="true">+IF(OFFSET('Hygiene Data'!$G$11,0,10*ROW('Hygiene Data'!G21))="","",OFFSET('Hygiene Data'!$G$11,0,10*ROW('Hygiene Data'!G21)))</f>
        <v/>
      </c>
      <c r="DY27" s="269" t="str">
        <f ca="true">+IF(OFFSET('Hygiene Data'!$G$12,0,10*ROW('Hygiene Data'!G21))="","",OFFSET('Hygiene Data'!$G$12,0,10*ROW('Hygiene Data'!G21)))</f>
        <v/>
      </c>
      <c r="DZ27" s="269" t="str">
        <f ca="true">+IF(OFFSET('Hygiene Data'!$G$13,0,10*ROW('Hygiene Data'!G21))="","",OFFSET('Hygiene Data'!$G$13,0,10*ROW('Hygiene Data'!G21)))</f>
        <v/>
      </c>
      <c r="EA27" s="269" t="str">
        <f ca="true">+IF(OFFSET('Hygiene Data'!$H$11,0,10*ROW('Hygiene Data'!H21))="","",OFFSET('Hygiene Data'!$H$11,0,10*ROW('Hygiene Data'!H21)))</f>
        <v/>
      </c>
      <c r="EB27" s="269" t="str">
        <f ca="true">+IF(OFFSET('Hygiene Data'!$H$12,0,10*ROW('Hygiene Data'!H21))="","",OFFSET('Hygiene Data'!$H$12,0,10*ROW('Hygiene Data'!H21)))</f>
        <v/>
      </c>
      <c r="EC27" s="269" t="str">
        <f ca="true">+IF(OFFSET('Hygiene Data'!$H$13,0,10*ROW('Hygiene Data'!H21))="","",OFFSET('Hygiene Data'!$H$13,0,10*ROW('Hygiene Data'!H21)))</f>
        <v/>
      </c>
      <c r="ED27" s="269" t="str">
        <f ca="true">+IF(OFFSET('Hygiene Data'!$I$11,0,10*ROW('Hygiene Data'!I21))="","",OFFSET('Hygiene Data'!$I$11,0,10*ROW('Hygiene Data'!I21)))</f>
        <v/>
      </c>
      <c r="EE27" s="269" t="str">
        <f ca="true">+IF(OFFSET('Hygiene Data'!$I$12,0,10*ROW('Hygiene Data'!I21))="","",OFFSET('Hygiene Data'!$I$12,0,10*ROW('Hygiene Data'!I21)))</f>
        <v/>
      </c>
      <c r="EF27" s="269" t="str">
        <f ca="true">+IF(OFFSET('Hygiene Data'!$I$13,0,10*ROW('Hygiene Data'!I21))="","",OFFSET('Hygiene Data'!$I$13,0,10*ROW('Hygiene Data'!I21)))</f>
        <v/>
      </c>
    </row>
    <row xmlns:x14ac="http://schemas.microsoft.com/office/spreadsheetml/2009/9/ac" r="28" x14ac:dyDescent="0.2">
      <c r="A28" s="34" t="str">
        <f ca="true">+IF(OFFSET('Water Data'!$B$2,0,10*ROW('Water Data'!E22))="","",OFFSET('Water Data'!$B$2,0,10*ROW('Water Data'!E22)))</f>
        <v/>
      </c>
      <c r="B28" s="34" t="str">
        <f ca="true">+IF(OFFSET('Water Data'!$C$2,0,10*ROW('Water Data'!F22))="","",OFFSET('Water Data'!$C$2,0,10*ROW('Water Data'!F22)))</f>
        <v/>
      </c>
      <c r="C28" s="325" t="str">
        <f t="shared" ca="true" si="0"/>
        <v/>
      </c>
      <c r="D28" s="87"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87"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87"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87"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87"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87"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87"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87"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87"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87"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87"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87"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87"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87"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87"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87"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87"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87"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88"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88"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88"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88"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88"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88"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88"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88"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88"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88"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88"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88"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88"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88"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88"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88"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88"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88"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88"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88"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88"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88"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88"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88"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88"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88"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88"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88"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88"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88"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89"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89"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89"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89"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89"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89"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89"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89"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89"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89"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89"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89"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89"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89"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89"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89"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89"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89"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69"/>
      <c r="BS28" s="269" t="str">
        <f ca="true">+IF(OFFSET('Water Data'!$D$27,0,10*ROW('Water Data'!D22))="","",OFFSET('Water Data'!$D$27,0,10*ROW('Water Data'!D22)))</f>
        <v/>
      </c>
      <c r="BT28" s="269" t="str">
        <f ca="true">+IF(OFFSET('Water Data'!$D$28,0,10*ROW('Water Data'!D22))="","",OFFSET('Water Data'!$D$28,0,10*ROW('Water Data'!D22)))</f>
        <v/>
      </c>
      <c r="BU28" s="269" t="str">
        <f ca="true">+IF(OFFSET('Water Data'!$D$29,0,10*ROW('Water Data'!D22))="","",OFFSET('Water Data'!$D$29,0,10*ROW('Water Data'!D22)))</f>
        <v/>
      </c>
      <c r="BV28" s="269" t="str">
        <f ca="true">+IF(OFFSET('Water Data'!$E$27,0,10*ROW('Water Data'!E22))="","",OFFSET('Water Data'!$E$27,0,10*ROW('Water Data'!E22)))</f>
        <v/>
      </c>
      <c r="BW28" s="269" t="str">
        <f ca="true">+IF(OFFSET('Water Data'!$E$28,0,10*ROW('Water Data'!E22))="","",OFFSET('Water Data'!$E$28,0,10*ROW('Water Data'!E22)))</f>
        <v/>
      </c>
      <c r="BX28" s="269" t="str">
        <f ca="true">+IF(OFFSET('Water Data'!$E$29,0,10*ROW('Water Data'!E22))="","",OFFSET('Water Data'!$E$29,0,10*ROW('Water Data'!E22)))</f>
        <v/>
      </c>
      <c r="BY28" s="269" t="str">
        <f ca="true">+IF(OFFSET('Water Data'!$F$27,0,10*ROW('Water Data'!F22))="","",OFFSET('Water Data'!$F$27,0,10*ROW('Water Data'!F22)))</f>
        <v/>
      </c>
      <c r="BZ28" s="269" t="str">
        <f ca="true">+IF(OFFSET('Water Data'!$F$28,0,10*ROW('Water Data'!F22))="","",OFFSET('Water Data'!$F$28,0,10*ROW('Water Data'!F22)))</f>
        <v/>
      </c>
      <c r="CA28" s="269" t="str">
        <f ca="true">+IF(OFFSET('Water Data'!$F$29,0,10*ROW('Water Data'!F22))="","",OFFSET('Water Data'!$F$29,0,10*ROW('Water Data'!F22)))</f>
        <v/>
      </c>
      <c r="CB28" s="269" t="str">
        <f ca="true">+IF(OFFSET('Water Data'!$G$27,0,10*ROW('Water Data'!G22))="","",OFFSET('Water Data'!$G$27,0,10*ROW('Water Data'!G22)))</f>
        <v/>
      </c>
      <c r="CC28" s="269" t="str">
        <f ca="true">+IF(OFFSET('Water Data'!$G$28,0,10*ROW('Water Data'!G22))="","",OFFSET('Water Data'!$G$28,0,10*ROW('Water Data'!G22)))</f>
        <v/>
      </c>
      <c r="CD28" s="269" t="str">
        <f ca="true">+IF(OFFSET('Water Data'!$G$29,0,10*ROW('Water Data'!G22))="","",OFFSET('Water Data'!$G$29,0,10*ROW('Water Data'!G22)))</f>
        <v/>
      </c>
      <c r="CE28" s="269" t="str">
        <f ca="true">+IF(OFFSET('Water Data'!$H$27,0,10*ROW('Water Data'!H22))="","",OFFSET('Water Data'!$H$27,0,10*ROW('Water Data'!H22)))</f>
        <v/>
      </c>
      <c r="CF28" s="269" t="str">
        <f ca="true">+IF(OFFSET('Water Data'!$H$28,0,10*ROW('Water Data'!H22))="","",OFFSET('Water Data'!$H$28,0,10*ROW('Water Data'!H22)))</f>
        <v/>
      </c>
      <c r="CG28" s="269" t="str">
        <f ca="true">+IF(OFFSET('Water Data'!$H$29,0,10*ROW('Water Data'!H22))="","",OFFSET('Water Data'!$H$29,0,10*ROW('Water Data'!H22)))</f>
        <v/>
      </c>
      <c r="CH28" s="269" t="str">
        <f ca="true">+IF(OFFSET('Water Data'!$I$27,0,10*ROW('Water Data'!I22))="","",OFFSET('Water Data'!$I$27,0,10*ROW('Water Data'!I22)))</f>
        <v/>
      </c>
      <c r="CI28" s="269" t="str">
        <f ca="true">+IF(OFFSET('Water Data'!$I$28,0,10*ROW('Water Data'!I22))="","",OFFSET('Water Data'!$I$28,0,10*ROW('Water Data'!I22)))</f>
        <v/>
      </c>
      <c r="CJ28" s="269" t="str">
        <f ca="true">+IF(OFFSET('Water Data'!$I$29,0,10*ROW('Water Data'!I22))="","",OFFSET('Water Data'!$I$29,0,10*ROW('Water Data'!I22)))</f>
        <v/>
      </c>
      <c r="CK28" s="269" t="str">
        <f ca="true">+IF(OFFSET('Sanitation Data'!$D$28,0,10*ROW('Sanitation Data'!D22))="","",OFFSET('Sanitation Data'!$D$28,0,10*ROW('Sanitation Data'!D22)))</f>
        <v/>
      </c>
      <c r="CL28" s="269" t="str">
        <f ca="true">+IF(OFFSET('Sanitation Data'!$D$29,0,10*ROW('Sanitation Data'!D22))="","",OFFSET('Sanitation Data'!$D$29,0,10*ROW('Sanitation Data'!D22)))</f>
        <v/>
      </c>
      <c r="CM28" s="269" t="str">
        <f ca="true">+IF(OFFSET('Sanitation Data'!$D$30,0,10*ROW('Sanitation Data'!D22))="","",OFFSET('Sanitation Data'!$D$30,0,10*ROW('Sanitation Data'!D22)))</f>
        <v/>
      </c>
      <c r="CN28" s="269" t="str">
        <f ca="true">+IF(OFFSET('Sanitation Data'!$D$31,0,10*ROW('Sanitation Data'!D22))="","",OFFSET('Sanitation Data'!$D$31,0,10*ROW('Sanitation Data'!D22)))</f>
        <v/>
      </c>
      <c r="CO28" s="269" t="str">
        <f ca="true">+IF(OFFSET('Sanitation Data'!$D$32,0,10*ROW('Sanitation Data'!D22))="","",OFFSET('Sanitation Data'!$D$32,0,10*ROW('Sanitation Data'!D22)))</f>
        <v/>
      </c>
      <c r="CP28" s="269" t="str">
        <f ca="true">+IF(OFFSET('Sanitation Data'!$E$28,0,10*ROW('Sanitation Data'!E22))="","",OFFSET('Sanitation Data'!$E$28,0,10*ROW('Sanitation Data'!E22)))</f>
        <v/>
      </c>
      <c r="CQ28" s="269" t="str">
        <f ca="true">+IF(OFFSET('Sanitation Data'!$E$29,0,10*ROW('Sanitation Data'!E22))="","",OFFSET('Sanitation Data'!$E$29,0,10*ROW('Sanitation Data'!E22)))</f>
        <v/>
      </c>
      <c r="CR28" s="269" t="str">
        <f ca="true">+IF(OFFSET('Sanitation Data'!$E$30,0,10*ROW('Sanitation Data'!E22))="","",OFFSET('Sanitation Data'!$E$30,0,10*ROW('Sanitation Data'!E22)))</f>
        <v/>
      </c>
      <c r="CS28" s="269" t="str">
        <f ca="true">+IF(OFFSET('Sanitation Data'!$E$31,0,10*ROW('Sanitation Data'!E22))="","",OFFSET('Sanitation Data'!$E$31,0,10*ROW('Sanitation Data'!E22)))</f>
        <v/>
      </c>
      <c r="CT28" s="269" t="str">
        <f ca="true">+IF(OFFSET('Sanitation Data'!$E$32,0,10*ROW('Sanitation Data'!E22))="","",OFFSET('Sanitation Data'!$E$32,0,10*ROW('Sanitation Data'!E22)))</f>
        <v/>
      </c>
      <c r="CU28" s="269" t="str">
        <f ca="true">+IF(OFFSET('Sanitation Data'!$F$28,0,10*ROW('Sanitation Data'!F22))="","",OFFSET('Sanitation Data'!$F$28,0,10*ROW('Sanitation Data'!F22)))</f>
        <v/>
      </c>
      <c r="CV28" s="269" t="str">
        <f ca="true">+IF(OFFSET('Sanitation Data'!$F$29,0,10*ROW('Sanitation Data'!F22))="","",OFFSET('Sanitation Data'!$F$29,0,10*ROW('Sanitation Data'!F22)))</f>
        <v/>
      </c>
      <c r="CW28" s="269" t="str">
        <f ca="true">+IF(OFFSET('Sanitation Data'!$F$30,0,10*ROW('Sanitation Data'!F22))="","",OFFSET('Sanitation Data'!$F$30,0,10*ROW('Sanitation Data'!F22)))</f>
        <v/>
      </c>
      <c r="CX28" s="269" t="str">
        <f ca="true">+IF(OFFSET('Sanitation Data'!$F$31,0,10*ROW('Sanitation Data'!F22))="","",OFFSET('Sanitation Data'!$F$31,0,10*ROW('Sanitation Data'!F22)))</f>
        <v/>
      </c>
      <c r="CY28" s="269" t="str">
        <f ca="true">+IF(OFFSET('Sanitation Data'!$F$32,0,10*ROW('Sanitation Data'!F22))="","",OFFSET('Sanitation Data'!$F$32,0,10*ROW('Sanitation Data'!F22)))</f>
        <v/>
      </c>
      <c r="CZ28" s="269" t="str">
        <f ca="true">+IF(OFFSET('Sanitation Data'!$G$28,0,10*ROW('Sanitation Data'!G22))="","",OFFSET('Sanitation Data'!$G$28,0,10*ROW('Sanitation Data'!G22)))</f>
        <v/>
      </c>
      <c r="DA28" s="269" t="str">
        <f ca="true">+IF(OFFSET('Sanitation Data'!$G$29,0,10*ROW('Sanitation Data'!G22))="","",OFFSET('Sanitation Data'!$G$29,0,10*ROW('Sanitation Data'!G22)))</f>
        <v/>
      </c>
      <c r="DB28" s="269" t="str">
        <f ca="true">+IF(OFFSET('Sanitation Data'!$G$30,0,10*ROW('Sanitation Data'!G22))="","",OFFSET('Sanitation Data'!$G$30,0,10*ROW('Sanitation Data'!G22)))</f>
        <v/>
      </c>
      <c r="DC28" s="269" t="str">
        <f ca="true">+IF(OFFSET('Sanitation Data'!$G$31,0,10*ROW('Sanitation Data'!G22))="","",OFFSET('Sanitation Data'!$G$31,0,10*ROW('Sanitation Data'!G22)))</f>
        <v/>
      </c>
      <c r="DD28" s="269" t="str">
        <f ca="true">+IF(OFFSET('Sanitation Data'!$G$32,0,10*ROW('Sanitation Data'!G22))="","",OFFSET('Sanitation Data'!$G$32,0,10*ROW('Sanitation Data'!G22)))</f>
        <v/>
      </c>
      <c r="DE28" s="269" t="str">
        <f ca="true">+IF(OFFSET('Sanitation Data'!$H$28,0,10*ROW('Sanitation Data'!H22))="","",OFFSET('Sanitation Data'!$H$28,0,10*ROW('Sanitation Data'!H22)))</f>
        <v/>
      </c>
      <c r="DF28" s="269" t="str">
        <f ca="true">+IF(OFFSET('Sanitation Data'!$H$29,0,10*ROW('Sanitation Data'!H22))="","",OFFSET('Sanitation Data'!$H$29,0,10*ROW('Sanitation Data'!H22)))</f>
        <v/>
      </c>
      <c r="DG28" s="269" t="str">
        <f ca="true">+IF(OFFSET('Sanitation Data'!$H$30,0,10*ROW('Sanitation Data'!H22))="","",OFFSET('Sanitation Data'!$H$30,0,10*ROW('Sanitation Data'!H22)))</f>
        <v/>
      </c>
      <c r="DH28" s="269" t="str">
        <f ca="true">+IF(OFFSET('Sanitation Data'!$H$31,0,10*ROW('Sanitation Data'!H22))="","",OFFSET('Sanitation Data'!$H$31,0,10*ROW('Sanitation Data'!H22)))</f>
        <v/>
      </c>
      <c r="DI28" s="269" t="str">
        <f ca="true">+IF(OFFSET('Sanitation Data'!$H$32,0,10*ROW('Sanitation Data'!H22))="","",OFFSET('Sanitation Data'!$H$32,0,10*ROW('Sanitation Data'!H22)))</f>
        <v/>
      </c>
      <c r="DJ28" s="269" t="str">
        <f ca="true">+IF(OFFSET('Sanitation Data'!$I$28,0,10*ROW('Sanitation Data'!I22))="","",OFFSET('Sanitation Data'!$I$28,0,10*ROW('Sanitation Data'!I22)))</f>
        <v/>
      </c>
      <c r="DK28" s="269" t="str">
        <f ca="true">+IF(OFFSET('Sanitation Data'!$I$29,0,10*ROW('Sanitation Data'!I22))="","",OFFSET('Sanitation Data'!$I$29,0,10*ROW('Sanitation Data'!I22)))</f>
        <v/>
      </c>
      <c r="DL28" s="269" t="str">
        <f ca="true">+IF(OFFSET('Sanitation Data'!$I$30,0,10*ROW('Sanitation Data'!I22))="","",OFFSET('Sanitation Data'!$I$30,0,10*ROW('Sanitation Data'!I22)))</f>
        <v/>
      </c>
      <c r="DM28" s="269" t="str">
        <f ca="true">+IF(OFFSET('Sanitation Data'!$I$31,0,10*ROW('Sanitation Data'!I22))="","",OFFSET('Sanitation Data'!$I$31,0,10*ROW('Sanitation Data'!I22)))</f>
        <v/>
      </c>
      <c r="DN28" s="269" t="str">
        <f ca="true">+IF(OFFSET('Sanitation Data'!$I$32,0,10*ROW('Sanitation Data'!I22))="","",OFFSET('Sanitation Data'!$I$32,0,10*ROW('Sanitation Data'!I22)))</f>
        <v/>
      </c>
      <c r="DO28" s="269" t="str">
        <f ca="true">+IF(OFFSET('Hygiene Data'!$D$11,0,10*ROW('Hygiene Data'!D22))="","",OFFSET('Hygiene Data'!$D$11,0,10*ROW('Hygiene Data'!D22)))</f>
        <v/>
      </c>
      <c r="DP28" s="269" t="str">
        <f ca="true">+IF(OFFSET('Hygiene Data'!$D$12,0,10*ROW('Hygiene Data'!D22))="","",OFFSET('Hygiene Data'!$D$12,0,10*ROW('Hygiene Data'!D22)))</f>
        <v/>
      </c>
      <c r="DQ28" s="269" t="str">
        <f ca="true">+IF(OFFSET('Hygiene Data'!$D$13,0,10*ROW('Hygiene Data'!D22))="","",OFFSET('Hygiene Data'!$D$13,0,10*ROW('Hygiene Data'!D22)))</f>
        <v/>
      </c>
      <c r="DR28" s="269" t="str">
        <f ca="true">+IF(OFFSET('Hygiene Data'!$E$11,0,10*ROW('Hygiene Data'!E22))="","",OFFSET('Hygiene Data'!$E$11,0,10*ROW('Hygiene Data'!E22)))</f>
        <v/>
      </c>
      <c r="DS28" s="269" t="str">
        <f ca="true">+IF(OFFSET('Hygiene Data'!$E$12,0,10*ROW('Hygiene Data'!E22))="","",OFFSET('Hygiene Data'!$E$12,0,10*ROW('Hygiene Data'!E22)))</f>
        <v/>
      </c>
      <c r="DT28" s="269" t="str">
        <f ca="true">+IF(OFFSET('Hygiene Data'!$E$13,0,10*ROW('Hygiene Data'!E22))="","",OFFSET('Hygiene Data'!$E$13,0,10*ROW('Hygiene Data'!E22)))</f>
        <v/>
      </c>
      <c r="DU28" s="269" t="str">
        <f ca="true">+IF(OFFSET('Hygiene Data'!$F$11,0,10*ROW('Hygiene Data'!F22))="","",OFFSET('Hygiene Data'!$F$11,0,10*ROW('Hygiene Data'!F22)))</f>
        <v/>
      </c>
      <c r="DV28" s="269" t="str">
        <f ca="true">+IF(OFFSET('Hygiene Data'!$F$12,0,10*ROW('Hygiene Data'!F22))="","",OFFSET('Hygiene Data'!$F$12,0,10*ROW('Hygiene Data'!F22)))</f>
        <v/>
      </c>
      <c r="DW28" s="269" t="str">
        <f ca="true">+IF(OFFSET('Hygiene Data'!$F$13,0,10*ROW('Hygiene Data'!F22))="","",OFFSET('Hygiene Data'!$F$13,0,10*ROW('Hygiene Data'!F22)))</f>
        <v/>
      </c>
      <c r="DX28" s="269" t="str">
        <f ca="true">+IF(OFFSET('Hygiene Data'!$G$11,0,10*ROW('Hygiene Data'!G22))="","",OFFSET('Hygiene Data'!$G$11,0,10*ROW('Hygiene Data'!G22)))</f>
        <v/>
      </c>
      <c r="DY28" s="269" t="str">
        <f ca="true">+IF(OFFSET('Hygiene Data'!$G$12,0,10*ROW('Hygiene Data'!G22))="","",OFFSET('Hygiene Data'!$G$12,0,10*ROW('Hygiene Data'!G22)))</f>
        <v/>
      </c>
      <c r="DZ28" s="269" t="str">
        <f ca="true">+IF(OFFSET('Hygiene Data'!$G$13,0,10*ROW('Hygiene Data'!G22))="","",OFFSET('Hygiene Data'!$G$13,0,10*ROW('Hygiene Data'!G22)))</f>
        <v/>
      </c>
      <c r="EA28" s="269" t="str">
        <f ca="true">+IF(OFFSET('Hygiene Data'!$H$11,0,10*ROW('Hygiene Data'!H22))="","",OFFSET('Hygiene Data'!$H$11,0,10*ROW('Hygiene Data'!H22)))</f>
        <v/>
      </c>
      <c r="EB28" s="269" t="str">
        <f ca="true">+IF(OFFSET('Hygiene Data'!$H$12,0,10*ROW('Hygiene Data'!H22))="","",OFFSET('Hygiene Data'!$H$12,0,10*ROW('Hygiene Data'!H22)))</f>
        <v/>
      </c>
      <c r="EC28" s="269" t="str">
        <f ca="true">+IF(OFFSET('Hygiene Data'!$H$13,0,10*ROW('Hygiene Data'!H22))="","",OFFSET('Hygiene Data'!$H$13,0,10*ROW('Hygiene Data'!H22)))</f>
        <v/>
      </c>
      <c r="ED28" s="269" t="str">
        <f ca="true">+IF(OFFSET('Hygiene Data'!$I$11,0,10*ROW('Hygiene Data'!I22))="","",OFFSET('Hygiene Data'!$I$11,0,10*ROW('Hygiene Data'!I22)))</f>
        <v/>
      </c>
      <c r="EE28" s="269" t="str">
        <f ca="true">+IF(OFFSET('Hygiene Data'!$I$12,0,10*ROW('Hygiene Data'!I22))="","",OFFSET('Hygiene Data'!$I$12,0,10*ROW('Hygiene Data'!I22)))</f>
        <v/>
      </c>
      <c r="EF28" s="269" t="str">
        <f ca="true">+IF(OFFSET('Hygiene Data'!$I$13,0,10*ROW('Hygiene Data'!I22))="","",OFFSET('Hygiene Data'!$I$13,0,10*ROW('Hygiene Data'!I22)))</f>
        <v/>
      </c>
    </row>
    <row xmlns:x14ac="http://schemas.microsoft.com/office/spreadsheetml/2009/9/ac" r="29" x14ac:dyDescent="0.2">
      <c r="A29" s="34" t="str">
        <f ca="true">+IF(OFFSET('Water Data'!$B$2,0,10*ROW('Water Data'!E23))="","",OFFSET('Water Data'!$B$2,0,10*ROW('Water Data'!E23)))</f>
        <v/>
      </c>
      <c r="B29" s="34" t="str">
        <f ca="true">+IF(OFFSET('Water Data'!$C$2,0,10*ROW('Water Data'!F23))="","",OFFSET('Water Data'!$C$2,0,10*ROW('Water Data'!F23)))</f>
        <v/>
      </c>
      <c r="C29" s="325" t="str">
        <f t="shared" ca="true" si="0"/>
        <v/>
      </c>
      <c r="D29" s="87"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87"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87"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87"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87"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87"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87"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87"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87"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87"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87"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87"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87"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87"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87"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87"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87"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87"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88"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88"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88"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88"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88"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88"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88"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88"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88"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88"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88"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88"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88"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88"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88"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88"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88"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88"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88"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88"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88"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88"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88"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88"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88"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88"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88"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88"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88"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88"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89"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89"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89"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89"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89"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89"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89"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89"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89"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89"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89"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89"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89"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89"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89"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89"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89"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89"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69"/>
      <c r="BS29" s="269" t="str">
        <f ca="true">+IF(OFFSET('Water Data'!$D$27,0,10*ROW('Water Data'!D23))="","",OFFSET('Water Data'!$D$27,0,10*ROW('Water Data'!D23)))</f>
        <v/>
      </c>
      <c r="BT29" s="269" t="str">
        <f ca="true">+IF(OFFSET('Water Data'!$D$28,0,10*ROW('Water Data'!D23))="","",OFFSET('Water Data'!$D$28,0,10*ROW('Water Data'!D23)))</f>
        <v/>
      </c>
      <c r="BU29" s="269" t="str">
        <f ca="true">+IF(OFFSET('Water Data'!$D$29,0,10*ROW('Water Data'!D23))="","",OFFSET('Water Data'!$D$29,0,10*ROW('Water Data'!D23)))</f>
        <v/>
      </c>
      <c r="BV29" s="269" t="str">
        <f ca="true">+IF(OFFSET('Water Data'!$E$27,0,10*ROW('Water Data'!E23))="","",OFFSET('Water Data'!$E$27,0,10*ROW('Water Data'!E23)))</f>
        <v/>
      </c>
      <c r="BW29" s="269" t="str">
        <f ca="true">+IF(OFFSET('Water Data'!$E$28,0,10*ROW('Water Data'!E23))="","",OFFSET('Water Data'!$E$28,0,10*ROW('Water Data'!E23)))</f>
        <v/>
      </c>
      <c r="BX29" s="269" t="str">
        <f ca="true">+IF(OFFSET('Water Data'!$E$29,0,10*ROW('Water Data'!E23))="","",OFFSET('Water Data'!$E$29,0,10*ROW('Water Data'!E23)))</f>
        <v/>
      </c>
      <c r="BY29" s="269" t="str">
        <f ca="true">+IF(OFFSET('Water Data'!$F$27,0,10*ROW('Water Data'!F23))="","",OFFSET('Water Data'!$F$27,0,10*ROW('Water Data'!F23)))</f>
        <v/>
      </c>
      <c r="BZ29" s="269" t="str">
        <f ca="true">+IF(OFFSET('Water Data'!$F$28,0,10*ROW('Water Data'!F23))="","",OFFSET('Water Data'!$F$28,0,10*ROW('Water Data'!F23)))</f>
        <v/>
      </c>
      <c r="CA29" s="269" t="str">
        <f ca="true">+IF(OFFSET('Water Data'!$F$29,0,10*ROW('Water Data'!F23))="","",OFFSET('Water Data'!$F$29,0,10*ROW('Water Data'!F23)))</f>
        <v/>
      </c>
      <c r="CB29" s="269" t="str">
        <f ca="true">+IF(OFFSET('Water Data'!$G$27,0,10*ROW('Water Data'!G23))="","",OFFSET('Water Data'!$G$27,0,10*ROW('Water Data'!G23)))</f>
        <v/>
      </c>
      <c r="CC29" s="269" t="str">
        <f ca="true">+IF(OFFSET('Water Data'!$G$28,0,10*ROW('Water Data'!G23))="","",OFFSET('Water Data'!$G$28,0,10*ROW('Water Data'!G23)))</f>
        <v/>
      </c>
      <c r="CD29" s="269" t="str">
        <f ca="true">+IF(OFFSET('Water Data'!$G$29,0,10*ROW('Water Data'!G23))="","",OFFSET('Water Data'!$G$29,0,10*ROW('Water Data'!G23)))</f>
        <v/>
      </c>
      <c r="CE29" s="269" t="str">
        <f ca="true">+IF(OFFSET('Water Data'!$H$27,0,10*ROW('Water Data'!H23))="","",OFFSET('Water Data'!$H$27,0,10*ROW('Water Data'!H23)))</f>
        <v/>
      </c>
      <c r="CF29" s="269" t="str">
        <f ca="true">+IF(OFFSET('Water Data'!$H$28,0,10*ROW('Water Data'!H23))="","",OFFSET('Water Data'!$H$28,0,10*ROW('Water Data'!H23)))</f>
        <v/>
      </c>
      <c r="CG29" s="269" t="str">
        <f ca="true">+IF(OFFSET('Water Data'!$H$29,0,10*ROW('Water Data'!H23))="","",OFFSET('Water Data'!$H$29,0,10*ROW('Water Data'!H23)))</f>
        <v/>
      </c>
      <c r="CH29" s="269" t="str">
        <f ca="true">+IF(OFFSET('Water Data'!$I$27,0,10*ROW('Water Data'!I23))="","",OFFSET('Water Data'!$I$27,0,10*ROW('Water Data'!I23)))</f>
        <v/>
      </c>
      <c r="CI29" s="269" t="str">
        <f ca="true">+IF(OFFSET('Water Data'!$I$28,0,10*ROW('Water Data'!I23))="","",OFFSET('Water Data'!$I$28,0,10*ROW('Water Data'!I23)))</f>
        <v/>
      </c>
      <c r="CJ29" s="269" t="str">
        <f ca="true">+IF(OFFSET('Water Data'!$I$29,0,10*ROW('Water Data'!I23))="","",OFFSET('Water Data'!$I$29,0,10*ROW('Water Data'!I23)))</f>
        <v/>
      </c>
      <c r="CK29" s="269" t="str">
        <f ca="true">+IF(OFFSET('Sanitation Data'!$D$28,0,10*ROW('Sanitation Data'!D23))="","",OFFSET('Sanitation Data'!$D$28,0,10*ROW('Sanitation Data'!D23)))</f>
        <v/>
      </c>
      <c r="CL29" s="269" t="str">
        <f ca="true">+IF(OFFSET('Sanitation Data'!$D$29,0,10*ROW('Sanitation Data'!D23))="","",OFFSET('Sanitation Data'!$D$29,0,10*ROW('Sanitation Data'!D23)))</f>
        <v/>
      </c>
      <c r="CM29" s="269" t="str">
        <f ca="true">+IF(OFFSET('Sanitation Data'!$D$30,0,10*ROW('Sanitation Data'!D23))="","",OFFSET('Sanitation Data'!$D$30,0,10*ROW('Sanitation Data'!D23)))</f>
        <v/>
      </c>
      <c r="CN29" s="269" t="str">
        <f ca="true">+IF(OFFSET('Sanitation Data'!$D$31,0,10*ROW('Sanitation Data'!D23))="","",OFFSET('Sanitation Data'!$D$31,0,10*ROW('Sanitation Data'!D23)))</f>
        <v/>
      </c>
      <c r="CO29" s="269" t="str">
        <f ca="true">+IF(OFFSET('Sanitation Data'!$D$32,0,10*ROW('Sanitation Data'!D23))="","",OFFSET('Sanitation Data'!$D$32,0,10*ROW('Sanitation Data'!D23)))</f>
        <v/>
      </c>
      <c r="CP29" s="269" t="str">
        <f ca="true">+IF(OFFSET('Sanitation Data'!$E$28,0,10*ROW('Sanitation Data'!E23))="","",OFFSET('Sanitation Data'!$E$28,0,10*ROW('Sanitation Data'!E23)))</f>
        <v/>
      </c>
      <c r="CQ29" s="269" t="str">
        <f ca="true">+IF(OFFSET('Sanitation Data'!$E$29,0,10*ROW('Sanitation Data'!E23))="","",OFFSET('Sanitation Data'!$E$29,0,10*ROW('Sanitation Data'!E23)))</f>
        <v/>
      </c>
      <c r="CR29" s="269" t="str">
        <f ca="true">+IF(OFFSET('Sanitation Data'!$E$30,0,10*ROW('Sanitation Data'!E23))="","",OFFSET('Sanitation Data'!$E$30,0,10*ROW('Sanitation Data'!E23)))</f>
        <v/>
      </c>
      <c r="CS29" s="269" t="str">
        <f ca="true">+IF(OFFSET('Sanitation Data'!$E$31,0,10*ROW('Sanitation Data'!E23))="","",OFFSET('Sanitation Data'!$E$31,0,10*ROW('Sanitation Data'!E23)))</f>
        <v/>
      </c>
      <c r="CT29" s="269" t="str">
        <f ca="true">+IF(OFFSET('Sanitation Data'!$E$32,0,10*ROW('Sanitation Data'!E23))="","",OFFSET('Sanitation Data'!$E$32,0,10*ROW('Sanitation Data'!E23)))</f>
        <v/>
      </c>
      <c r="CU29" s="269" t="str">
        <f ca="true">+IF(OFFSET('Sanitation Data'!$F$28,0,10*ROW('Sanitation Data'!F23))="","",OFFSET('Sanitation Data'!$F$28,0,10*ROW('Sanitation Data'!F23)))</f>
        <v/>
      </c>
      <c r="CV29" s="269" t="str">
        <f ca="true">+IF(OFFSET('Sanitation Data'!$F$29,0,10*ROW('Sanitation Data'!F23))="","",OFFSET('Sanitation Data'!$F$29,0,10*ROW('Sanitation Data'!F23)))</f>
        <v/>
      </c>
      <c r="CW29" s="269" t="str">
        <f ca="true">+IF(OFFSET('Sanitation Data'!$F$30,0,10*ROW('Sanitation Data'!F23))="","",OFFSET('Sanitation Data'!$F$30,0,10*ROW('Sanitation Data'!F23)))</f>
        <v/>
      </c>
      <c r="CX29" s="269" t="str">
        <f ca="true">+IF(OFFSET('Sanitation Data'!$F$31,0,10*ROW('Sanitation Data'!F23))="","",OFFSET('Sanitation Data'!$F$31,0,10*ROW('Sanitation Data'!F23)))</f>
        <v/>
      </c>
      <c r="CY29" s="269" t="str">
        <f ca="true">+IF(OFFSET('Sanitation Data'!$F$32,0,10*ROW('Sanitation Data'!F23))="","",OFFSET('Sanitation Data'!$F$32,0,10*ROW('Sanitation Data'!F23)))</f>
        <v/>
      </c>
      <c r="CZ29" s="269" t="str">
        <f ca="true">+IF(OFFSET('Sanitation Data'!$G$28,0,10*ROW('Sanitation Data'!G23))="","",OFFSET('Sanitation Data'!$G$28,0,10*ROW('Sanitation Data'!G23)))</f>
        <v/>
      </c>
      <c r="DA29" s="269" t="str">
        <f ca="true">+IF(OFFSET('Sanitation Data'!$G$29,0,10*ROW('Sanitation Data'!G23))="","",OFFSET('Sanitation Data'!$G$29,0,10*ROW('Sanitation Data'!G23)))</f>
        <v/>
      </c>
      <c r="DB29" s="269" t="str">
        <f ca="true">+IF(OFFSET('Sanitation Data'!$G$30,0,10*ROW('Sanitation Data'!G23))="","",OFFSET('Sanitation Data'!$G$30,0,10*ROW('Sanitation Data'!G23)))</f>
        <v/>
      </c>
      <c r="DC29" s="269" t="str">
        <f ca="true">+IF(OFFSET('Sanitation Data'!$G$31,0,10*ROW('Sanitation Data'!G23))="","",OFFSET('Sanitation Data'!$G$31,0,10*ROW('Sanitation Data'!G23)))</f>
        <v/>
      </c>
      <c r="DD29" s="269" t="str">
        <f ca="true">+IF(OFFSET('Sanitation Data'!$G$32,0,10*ROW('Sanitation Data'!G23))="","",OFFSET('Sanitation Data'!$G$32,0,10*ROW('Sanitation Data'!G23)))</f>
        <v/>
      </c>
      <c r="DE29" s="269" t="str">
        <f ca="true">+IF(OFFSET('Sanitation Data'!$H$28,0,10*ROW('Sanitation Data'!H23))="","",OFFSET('Sanitation Data'!$H$28,0,10*ROW('Sanitation Data'!H23)))</f>
        <v/>
      </c>
      <c r="DF29" s="269" t="str">
        <f ca="true">+IF(OFFSET('Sanitation Data'!$H$29,0,10*ROW('Sanitation Data'!H23))="","",OFFSET('Sanitation Data'!$H$29,0,10*ROW('Sanitation Data'!H23)))</f>
        <v/>
      </c>
      <c r="DG29" s="269" t="str">
        <f ca="true">+IF(OFFSET('Sanitation Data'!$H$30,0,10*ROW('Sanitation Data'!H23))="","",OFFSET('Sanitation Data'!$H$30,0,10*ROW('Sanitation Data'!H23)))</f>
        <v/>
      </c>
      <c r="DH29" s="269" t="str">
        <f ca="true">+IF(OFFSET('Sanitation Data'!$H$31,0,10*ROW('Sanitation Data'!H23))="","",OFFSET('Sanitation Data'!$H$31,0,10*ROW('Sanitation Data'!H23)))</f>
        <v/>
      </c>
      <c r="DI29" s="269" t="str">
        <f ca="true">+IF(OFFSET('Sanitation Data'!$H$32,0,10*ROW('Sanitation Data'!H23))="","",OFFSET('Sanitation Data'!$H$32,0,10*ROW('Sanitation Data'!H23)))</f>
        <v/>
      </c>
      <c r="DJ29" s="269" t="str">
        <f ca="true">+IF(OFFSET('Sanitation Data'!$I$28,0,10*ROW('Sanitation Data'!I23))="","",OFFSET('Sanitation Data'!$I$28,0,10*ROW('Sanitation Data'!I23)))</f>
        <v/>
      </c>
      <c r="DK29" s="269" t="str">
        <f ca="true">+IF(OFFSET('Sanitation Data'!$I$29,0,10*ROW('Sanitation Data'!I23))="","",OFFSET('Sanitation Data'!$I$29,0,10*ROW('Sanitation Data'!I23)))</f>
        <v/>
      </c>
      <c r="DL29" s="269" t="str">
        <f ca="true">+IF(OFFSET('Sanitation Data'!$I$30,0,10*ROW('Sanitation Data'!I23))="","",OFFSET('Sanitation Data'!$I$30,0,10*ROW('Sanitation Data'!I23)))</f>
        <v/>
      </c>
      <c r="DM29" s="269" t="str">
        <f ca="true">+IF(OFFSET('Sanitation Data'!$I$31,0,10*ROW('Sanitation Data'!I23))="","",OFFSET('Sanitation Data'!$I$31,0,10*ROW('Sanitation Data'!I23)))</f>
        <v/>
      </c>
      <c r="DN29" s="269" t="str">
        <f ca="true">+IF(OFFSET('Sanitation Data'!$I$32,0,10*ROW('Sanitation Data'!I23))="","",OFFSET('Sanitation Data'!$I$32,0,10*ROW('Sanitation Data'!I23)))</f>
        <v/>
      </c>
      <c r="DO29" s="269" t="str">
        <f ca="true">+IF(OFFSET('Hygiene Data'!$D$11,0,10*ROW('Hygiene Data'!D23))="","",OFFSET('Hygiene Data'!$D$11,0,10*ROW('Hygiene Data'!D23)))</f>
        <v/>
      </c>
      <c r="DP29" s="269" t="str">
        <f ca="true">+IF(OFFSET('Hygiene Data'!$D$12,0,10*ROW('Hygiene Data'!D23))="","",OFFSET('Hygiene Data'!$D$12,0,10*ROW('Hygiene Data'!D23)))</f>
        <v/>
      </c>
      <c r="DQ29" s="269" t="str">
        <f ca="true">+IF(OFFSET('Hygiene Data'!$D$13,0,10*ROW('Hygiene Data'!D23))="","",OFFSET('Hygiene Data'!$D$13,0,10*ROW('Hygiene Data'!D23)))</f>
        <v/>
      </c>
      <c r="DR29" s="269" t="str">
        <f ca="true">+IF(OFFSET('Hygiene Data'!$E$11,0,10*ROW('Hygiene Data'!E23))="","",OFFSET('Hygiene Data'!$E$11,0,10*ROW('Hygiene Data'!E23)))</f>
        <v/>
      </c>
      <c r="DS29" s="269" t="str">
        <f ca="true">+IF(OFFSET('Hygiene Data'!$E$12,0,10*ROW('Hygiene Data'!E23))="","",OFFSET('Hygiene Data'!$E$12,0,10*ROW('Hygiene Data'!E23)))</f>
        <v/>
      </c>
      <c r="DT29" s="269" t="str">
        <f ca="true">+IF(OFFSET('Hygiene Data'!$E$13,0,10*ROW('Hygiene Data'!E23))="","",OFFSET('Hygiene Data'!$E$13,0,10*ROW('Hygiene Data'!E23)))</f>
        <v/>
      </c>
      <c r="DU29" s="269" t="str">
        <f ca="true">+IF(OFFSET('Hygiene Data'!$F$11,0,10*ROW('Hygiene Data'!F23))="","",OFFSET('Hygiene Data'!$F$11,0,10*ROW('Hygiene Data'!F23)))</f>
        <v/>
      </c>
      <c r="DV29" s="269" t="str">
        <f ca="true">+IF(OFFSET('Hygiene Data'!$F$12,0,10*ROW('Hygiene Data'!F23))="","",OFFSET('Hygiene Data'!$F$12,0,10*ROW('Hygiene Data'!F23)))</f>
        <v/>
      </c>
      <c r="DW29" s="269" t="str">
        <f ca="true">+IF(OFFSET('Hygiene Data'!$F$13,0,10*ROW('Hygiene Data'!F23))="","",OFFSET('Hygiene Data'!$F$13,0,10*ROW('Hygiene Data'!F23)))</f>
        <v/>
      </c>
      <c r="DX29" s="269" t="str">
        <f ca="true">+IF(OFFSET('Hygiene Data'!$G$11,0,10*ROW('Hygiene Data'!G23))="","",OFFSET('Hygiene Data'!$G$11,0,10*ROW('Hygiene Data'!G23)))</f>
        <v/>
      </c>
      <c r="DY29" s="269" t="str">
        <f ca="true">+IF(OFFSET('Hygiene Data'!$G$12,0,10*ROW('Hygiene Data'!G23))="","",OFFSET('Hygiene Data'!$G$12,0,10*ROW('Hygiene Data'!G23)))</f>
        <v/>
      </c>
      <c r="DZ29" s="269" t="str">
        <f ca="true">+IF(OFFSET('Hygiene Data'!$G$13,0,10*ROW('Hygiene Data'!G23))="","",OFFSET('Hygiene Data'!$G$13,0,10*ROW('Hygiene Data'!G23)))</f>
        <v/>
      </c>
      <c r="EA29" s="269" t="str">
        <f ca="true">+IF(OFFSET('Hygiene Data'!$H$11,0,10*ROW('Hygiene Data'!H23))="","",OFFSET('Hygiene Data'!$H$11,0,10*ROW('Hygiene Data'!H23)))</f>
        <v/>
      </c>
      <c r="EB29" s="269" t="str">
        <f ca="true">+IF(OFFSET('Hygiene Data'!$H$12,0,10*ROW('Hygiene Data'!H23))="","",OFFSET('Hygiene Data'!$H$12,0,10*ROW('Hygiene Data'!H23)))</f>
        <v/>
      </c>
      <c r="EC29" s="269" t="str">
        <f ca="true">+IF(OFFSET('Hygiene Data'!$H$13,0,10*ROW('Hygiene Data'!H23))="","",OFFSET('Hygiene Data'!$H$13,0,10*ROW('Hygiene Data'!H23)))</f>
        <v/>
      </c>
      <c r="ED29" s="269" t="str">
        <f ca="true">+IF(OFFSET('Hygiene Data'!$I$11,0,10*ROW('Hygiene Data'!I23))="","",OFFSET('Hygiene Data'!$I$11,0,10*ROW('Hygiene Data'!I23)))</f>
        <v/>
      </c>
      <c r="EE29" s="269" t="str">
        <f ca="true">+IF(OFFSET('Hygiene Data'!$I$12,0,10*ROW('Hygiene Data'!I23))="","",OFFSET('Hygiene Data'!$I$12,0,10*ROW('Hygiene Data'!I23)))</f>
        <v/>
      </c>
      <c r="EF29" s="269" t="str">
        <f ca="true">+IF(OFFSET('Hygiene Data'!$I$13,0,10*ROW('Hygiene Data'!I23))="","",OFFSET('Hygiene Data'!$I$13,0,10*ROW('Hygiene Data'!I23)))</f>
        <v/>
      </c>
    </row>
    <row xmlns:x14ac="http://schemas.microsoft.com/office/spreadsheetml/2009/9/ac" r="30" x14ac:dyDescent="0.2">
      <c r="A30" s="34" t="str">
        <f ca="true">+IF(OFFSET('Water Data'!$B$2,0,10*ROW('Water Data'!E24))="","",OFFSET('Water Data'!$B$2,0,10*ROW('Water Data'!E24)))</f>
        <v/>
      </c>
      <c r="B30" s="34" t="str">
        <f ca="true">+IF(OFFSET('Water Data'!$C$2,0,10*ROW('Water Data'!F24))="","",OFFSET('Water Data'!$C$2,0,10*ROW('Water Data'!F24)))</f>
        <v/>
      </c>
      <c r="C30" s="325" t="str">
        <f t="shared" ca="true" si="0"/>
        <v/>
      </c>
      <c r="D30" s="87"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87"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87"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87"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87"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87"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87"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87"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87"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87"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87"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87"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87"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87"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87"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87"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87"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87"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88"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88"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88"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88"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88"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88"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88"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88"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88"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88"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88"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88"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88"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88"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88"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88"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88"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88"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88"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88"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88"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88"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88"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88"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88"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88"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88"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88"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88"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88"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89"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89"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89"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89"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89"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89"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89"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89"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89"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89"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89"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89"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89"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89"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89"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89"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89"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89"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69"/>
      <c r="BS30" s="269" t="str">
        <f ca="true">+IF(OFFSET('Water Data'!$D$27,0,10*ROW('Water Data'!D24))="","",OFFSET('Water Data'!$D$27,0,10*ROW('Water Data'!D24)))</f>
        <v/>
      </c>
      <c r="BT30" s="269" t="str">
        <f ca="true">+IF(OFFSET('Water Data'!$D$28,0,10*ROW('Water Data'!D24))="","",OFFSET('Water Data'!$D$28,0,10*ROW('Water Data'!D24)))</f>
        <v/>
      </c>
      <c r="BU30" s="269" t="str">
        <f ca="true">+IF(OFFSET('Water Data'!$D$29,0,10*ROW('Water Data'!D24))="","",OFFSET('Water Data'!$D$29,0,10*ROW('Water Data'!D24)))</f>
        <v/>
      </c>
      <c r="BV30" s="269" t="str">
        <f ca="true">+IF(OFFSET('Water Data'!$E$27,0,10*ROW('Water Data'!E24))="","",OFFSET('Water Data'!$E$27,0,10*ROW('Water Data'!E24)))</f>
        <v/>
      </c>
      <c r="BW30" s="269" t="str">
        <f ca="true">+IF(OFFSET('Water Data'!$E$28,0,10*ROW('Water Data'!E24))="","",OFFSET('Water Data'!$E$28,0,10*ROW('Water Data'!E24)))</f>
        <v/>
      </c>
      <c r="BX30" s="269" t="str">
        <f ca="true">+IF(OFFSET('Water Data'!$E$29,0,10*ROW('Water Data'!E24))="","",OFFSET('Water Data'!$E$29,0,10*ROW('Water Data'!E24)))</f>
        <v/>
      </c>
      <c r="BY30" s="269" t="str">
        <f ca="true">+IF(OFFSET('Water Data'!$F$27,0,10*ROW('Water Data'!F24))="","",OFFSET('Water Data'!$F$27,0,10*ROW('Water Data'!F24)))</f>
        <v/>
      </c>
      <c r="BZ30" s="269" t="str">
        <f ca="true">+IF(OFFSET('Water Data'!$F$28,0,10*ROW('Water Data'!F24))="","",OFFSET('Water Data'!$F$28,0,10*ROW('Water Data'!F24)))</f>
        <v/>
      </c>
      <c r="CA30" s="269" t="str">
        <f ca="true">+IF(OFFSET('Water Data'!$F$29,0,10*ROW('Water Data'!F24))="","",OFFSET('Water Data'!$F$29,0,10*ROW('Water Data'!F24)))</f>
        <v/>
      </c>
      <c r="CB30" s="269" t="str">
        <f ca="true">+IF(OFFSET('Water Data'!$G$27,0,10*ROW('Water Data'!G24))="","",OFFSET('Water Data'!$G$27,0,10*ROW('Water Data'!G24)))</f>
        <v/>
      </c>
      <c r="CC30" s="269" t="str">
        <f ca="true">+IF(OFFSET('Water Data'!$G$28,0,10*ROW('Water Data'!G24))="","",OFFSET('Water Data'!$G$28,0,10*ROW('Water Data'!G24)))</f>
        <v/>
      </c>
      <c r="CD30" s="269" t="str">
        <f ca="true">+IF(OFFSET('Water Data'!$G$29,0,10*ROW('Water Data'!G24))="","",OFFSET('Water Data'!$G$29,0,10*ROW('Water Data'!G24)))</f>
        <v/>
      </c>
      <c r="CE30" s="269" t="str">
        <f ca="true">+IF(OFFSET('Water Data'!$H$27,0,10*ROW('Water Data'!H24))="","",OFFSET('Water Data'!$H$27,0,10*ROW('Water Data'!H24)))</f>
        <v/>
      </c>
      <c r="CF30" s="269" t="str">
        <f ca="true">+IF(OFFSET('Water Data'!$H$28,0,10*ROW('Water Data'!H24))="","",OFFSET('Water Data'!$H$28,0,10*ROW('Water Data'!H24)))</f>
        <v/>
      </c>
      <c r="CG30" s="269" t="str">
        <f ca="true">+IF(OFFSET('Water Data'!$H$29,0,10*ROW('Water Data'!H24))="","",OFFSET('Water Data'!$H$29,0,10*ROW('Water Data'!H24)))</f>
        <v/>
      </c>
      <c r="CH30" s="269" t="str">
        <f ca="true">+IF(OFFSET('Water Data'!$I$27,0,10*ROW('Water Data'!I24))="","",OFFSET('Water Data'!$I$27,0,10*ROW('Water Data'!I24)))</f>
        <v/>
      </c>
      <c r="CI30" s="269" t="str">
        <f ca="true">+IF(OFFSET('Water Data'!$I$28,0,10*ROW('Water Data'!I24))="","",OFFSET('Water Data'!$I$28,0,10*ROW('Water Data'!I24)))</f>
        <v/>
      </c>
      <c r="CJ30" s="269" t="str">
        <f ca="true">+IF(OFFSET('Water Data'!$I$29,0,10*ROW('Water Data'!I24))="","",OFFSET('Water Data'!$I$29,0,10*ROW('Water Data'!I24)))</f>
        <v/>
      </c>
      <c r="CK30" s="269" t="str">
        <f ca="true">+IF(OFFSET('Sanitation Data'!$D$28,0,10*ROW('Sanitation Data'!D24))="","",OFFSET('Sanitation Data'!$D$28,0,10*ROW('Sanitation Data'!D24)))</f>
        <v/>
      </c>
      <c r="CL30" s="269" t="str">
        <f ca="true">+IF(OFFSET('Sanitation Data'!$D$29,0,10*ROW('Sanitation Data'!D24))="","",OFFSET('Sanitation Data'!$D$29,0,10*ROW('Sanitation Data'!D24)))</f>
        <v/>
      </c>
      <c r="CM30" s="269" t="str">
        <f ca="true">+IF(OFFSET('Sanitation Data'!$D$30,0,10*ROW('Sanitation Data'!D24))="","",OFFSET('Sanitation Data'!$D$30,0,10*ROW('Sanitation Data'!D24)))</f>
        <v/>
      </c>
      <c r="CN30" s="269" t="str">
        <f ca="true">+IF(OFFSET('Sanitation Data'!$D$31,0,10*ROW('Sanitation Data'!D24))="","",OFFSET('Sanitation Data'!$D$31,0,10*ROW('Sanitation Data'!D24)))</f>
        <v/>
      </c>
      <c r="CO30" s="269" t="str">
        <f ca="true">+IF(OFFSET('Sanitation Data'!$D$32,0,10*ROW('Sanitation Data'!D24))="","",OFFSET('Sanitation Data'!$D$32,0,10*ROW('Sanitation Data'!D24)))</f>
        <v/>
      </c>
      <c r="CP30" s="269" t="str">
        <f ca="true">+IF(OFFSET('Sanitation Data'!$E$28,0,10*ROW('Sanitation Data'!E24))="","",OFFSET('Sanitation Data'!$E$28,0,10*ROW('Sanitation Data'!E24)))</f>
        <v/>
      </c>
      <c r="CQ30" s="269" t="str">
        <f ca="true">+IF(OFFSET('Sanitation Data'!$E$29,0,10*ROW('Sanitation Data'!E24))="","",OFFSET('Sanitation Data'!$E$29,0,10*ROW('Sanitation Data'!E24)))</f>
        <v/>
      </c>
      <c r="CR30" s="269" t="str">
        <f ca="true">+IF(OFFSET('Sanitation Data'!$E$30,0,10*ROW('Sanitation Data'!E24))="","",OFFSET('Sanitation Data'!$E$30,0,10*ROW('Sanitation Data'!E24)))</f>
        <v/>
      </c>
      <c r="CS30" s="269" t="str">
        <f ca="true">+IF(OFFSET('Sanitation Data'!$E$31,0,10*ROW('Sanitation Data'!E24))="","",OFFSET('Sanitation Data'!$E$31,0,10*ROW('Sanitation Data'!E24)))</f>
        <v/>
      </c>
      <c r="CT30" s="269" t="str">
        <f ca="true">+IF(OFFSET('Sanitation Data'!$E$32,0,10*ROW('Sanitation Data'!E24))="","",OFFSET('Sanitation Data'!$E$32,0,10*ROW('Sanitation Data'!E24)))</f>
        <v/>
      </c>
      <c r="CU30" s="269" t="str">
        <f ca="true">+IF(OFFSET('Sanitation Data'!$F$28,0,10*ROW('Sanitation Data'!F24))="","",OFFSET('Sanitation Data'!$F$28,0,10*ROW('Sanitation Data'!F24)))</f>
        <v/>
      </c>
      <c r="CV30" s="269" t="str">
        <f ca="true">+IF(OFFSET('Sanitation Data'!$F$29,0,10*ROW('Sanitation Data'!F24))="","",OFFSET('Sanitation Data'!$F$29,0,10*ROW('Sanitation Data'!F24)))</f>
        <v/>
      </c>
      <c r="CW30" s="269" t="str">
        <f ca="true">+IF(OFFSET('Sanitation Data'!$F$30,0,10*ROW('Sanitation Data'!F24))="","",OFFSET('Sanitation Data'!$F$30,0,10*ROW('Sanitation Data'!F24)))</f>
        <v/>
      </c>
      <c r="CX30" s="269" t="str">
        <f ca="true">+IF(OFFSET('Sanitation Data'!$F$31,0,10*ROW('Sanitation Data'!F24))="","",OFFSET('Sanitation Data'!$F$31,0,10*ROW('Sanitation Data'!F24)))</f>
        <v/>
      </c>
      <c r="CY30" s="269" t="str">
        <f ca="true">+IF(OFFSET('Sanitation Data'!$F$32,0,10*ROW('Sanitation Data'!F24))="","",OFFSET('Sanitation Data'!$F$32,0,10*ROW('Sanitation Data'!F24)))</f>
        <v/>
      </c>
      <c r="CZ30" s="269" t="str">
        <f ca="true">+IF(OFFSET('Sanitation Data'!$G$28,0,10*ROW('Sanitation Data'!G24))="","",OFFSET('Sanitation Data'!$G$28,0,10*ROW('Sanitation Data'!G24)))</f>
        <v/>
      </c>
      <c r="DA30" s="269" t="str">
        <f ca="true">+IF(OFFSET('Sanitation Data'!$G$29,0,10*ROW('Sanitation Data'!G24))="","",OFFSET('Sanitation Data'!$G$29,0,10*ROW('Sanitation Data'!G24)))</f>
        <v/>
      </c>
      <c r="DB30" s="269" t="str">
        <f ca="true">+IF(OFFSET('Sanitation Data'!$G$30,0,10*ROW('Sanitation Data'!G24))="","",OFFSET('Sanitation Data'!$G$30,0,10*ROW('Sanitation Data'!G24)))</f>
        <v/>
      </c>
      <c r="DC30" s="269" t="str">
        <f ca="true">+IF(OFFSET('Sanitation Data'!$G$31,0,10*ROW('Sanitation Data'!G24))="","",OFFSET('Sanitation Data'!$G$31,0,10*ROW('Sanitation Data'!G24)))</f>
        <v/>
      </c>
      <c r="DD30" s="269" t="str">
        <f ca="true">+IF(OFFSET('Sanitation Data'!$G$32,0,10*ROW('Sanitation Data'!G24))="","",OFFSET('Sanitation Data'!$G$32,0,10*ROW('Sanitation Data'!G24)))</f>
        <v/>
      </c>
      <c r="DE30" s="269" t="str">
        <f ca="true">+IF(OFFSET('Sanitation Data'!$H$28,0,10*ROW('Sanitation Data'!H24))="","",OFFSET('Sanitation Data'!$H$28,0,10*ROW('Sanitation Data'!H24)))</f>
        <v/>
      </c>
      <c r="DF30" s="269" t="str">
        <f ca="true">+IF(OFFSET('Sanitation Data'!$H$29,0,10*ROW('Sanitation Data'!H24))="","",OFFSET('Sanitation Data'!$H$29,0,10*ROW('Sanitation Data'!H24)))</f>
        <v/>
      </c>
      <c r="DG30" s="269" t="str">
        <f ca="true">+IF(OFFSET('Sanitation Data'!$H$30,0,10*ROW('Sanitation Data'!H24))="","",OFFSET('Sanitation Data'!$H$30,0,10*ROW('Sanitation Data'!H24)))</f>
        <v/>
      </c>
      <c r="DH30" s="269" t="str">
        <f ca="true">+IF(OFFSET('Sanitation Data'!$H$31,0,10*ROW('Sanitation Data'!H24))="","",OFFSET('Sanitation Data'!$H$31,0,10*ROW('Sanitation Data'!H24)))</f>
        <v/>
      </c>
      <c r="DI30" s="269" t="str">
        <f ca="true">+IF(OFFSET('Sanitation Data'!$H$32,0,10*ROW('Sanitation Data'!H24))="","",OFFSET('Sanitation Data'!$H$32,0,10*ROW('Sanitation Data'!H24)))</f>
        <v/>
      </c>
      <c r="DJ30" s="269" t="str">
        <f ca="true">+IF(OFFSET('Sanitation Data'!$I$28,0,10*ROW('Sanitation Data'!I24))="","",OFFSET('Sanitation Data'!$I$28,0,10*ROW('Sanitation Data'!I24)))</f>
        <v/>
      </c>
      <c r="DK30" s="269" t="str">
        <f ca="true">+IF(OFFSET('Sanitation Data'!$I$29,0,10*ROW('Sanitation Data'!I24))="","",OFFSET('Sanitation Data'!$I$29,0,10*ROW('Sanitation Data'!I24)))</f>
        <v/>
      </c>
      <c r="DL30" s="269" t="str">
        <f ca="true">+IF(OFFSET('Sanitation Data'!$I$30,0,10*ROW('Sanitation Data'!I24))="","",OFFSET('Sanitation Data'!$I$30,0,10*ROW('Sanitation Data'!I24)))</f>
        <v/>
      </c>
      <c r="DM30" s="269" t="str">
        <f ca="true">+IF(OFFSET('Sanitation Data'!$I$31,0,10*ROW('Sanitation Data'!I24))="","",OFFSET('Sanitation Data'!$I$31,0,10*ROW('Sanitation Data'!I24)))</f>
        <v/>
      </c>
      <c r="DN30" s="269" t="str">
        <f ca="true">+IF(OFFSET('Sanitation Data'!$I$32,0,10*ROW('Sanitation Data'!I24))="","",OFFSET('Sanitation Data'!$I$32,0,10*ROW('Sanitation Data'!I24)))</f>
        <v/>
      </c>
      <c r="DO30" s="269" t="str">
        <f ca="true">+IF(OFFSET('Hygiene Data'!$D$11,0,10*ROW('Hygiene Data'!D24))="","",OFFSET('Hygiene Data'!$D$11,0,10*ROW('Hygiene Data'!D24)))</f>
        <v/>
      </c>
      <c r="DP30" s="269" t="str">
        <f ca="true">+IF(OFFSET('Hygiene Data'!$D$12,0,10*ROW('Hygiene Data'!D24))="","",OFFSET('Hygiene Data'!$D$12,0,10*ROW('Hygiene Data'!D24)))</f>
        <v/>
      </c>
      <c r="DQ30" s="269" t="str">
        <f ca="true">+IF(OFFSET('Hygiene Data'!$D$13,0,10*ROW('Hygiene Data'!D24))="","",OFFSET('Hygiene Data'!$D$13,0,10*ROW('Hygiene Data'!D24)))</f>
        <v/>
      </c>
      <c r="DR30" s="269" t="str">
        <f ca="true">+IF(OFFSET('Hygiene Data'!$E$11,0,10*ROW('Hygiene Data'!E24))="","",OFFSET('Hygiene Data'!$E$11,0,10*ROW('Hygiene Data'!E24)))</f>
        <v/>
      </c>
      <c r="DS30" s="269" t="str">
        <f ca="true">+IF(OFFSET('Hygiene Data'!$E$12,0,10*ROW('Hygiene Data'!E24))="","",OFFSET('Hygiene Data'!$E$12,0,10*ROW('Hygiene Data'!E24)))</f>
        <v/>
      </c>
      <c r="DT30" s="269" t="str">
        <f ca="true">+IF(OFFSET('Hygiene Data'!$E$13,0,10*ROW('Hygiene Data'!E24))="","",OFFSET('Hygiene Data'!$E$13,0,10*ROW('Hygiene Data'!E24)))</f>
        <v/>
      </c>
      <c r="DU30" s="269" t="str">
        <f ca="true">+IF(OFFSET('Hygiene Data'!$F$11,0,10*ROW('Hygiene Data'!F24))="","",OFFSET('Hygiene Data'!$F$11,0,10*ROW('Hygiene Data'!F24)))</f>
        <v/>
      </c>
      <c r="DV30" s="269" t="str">
        <f ca="true">+IF(OFFSET('Hygiene Data'!$F$12,0,10*ROW('Hygiene Data'!F24))="","",OFFSET('Hygiene Data'!$F$12,0,10*ROW('Hygiene Data'!F24)))</f>
        <v/>
      </c>
      <c r="DW30" s="269" t="str">
        <f ca="true">+IF(OFFSET('Hygiene Data'!$F$13,0,10*ROW('Hygiene Data'!F24))="","",OFFSET('Hygiene Data'!$F$13,0,10*ROW('Hygiene Data'!F24)))</f>
        <v/>
      </c>
      <c r="DX30" s="269" t="str">
        <f ca="true">+IF(OFFSET('Hygiene Data'!$G$11,0,10*ROW('Hygiene Data'!G24))="","",OFFSET('Hygiene Data'!$G$11,0,10*ROW('Hygiene Data'!G24)))</f>
        <v/>
      </c>
      <c r="DY30" s="269" t="str">
        <f ca="true">+IF(OFFSET('Hygiene Data'!$G$12,0,10*ROW('Hygiene Data'!G24))="","",OFFSET('Hygiene Data'!$G$12,0,10*ROW('Hygiene Data'!G24)))</f>
        <v/>
      </c>
      <c r="DZ30" s="269" t="str">
        <f ca="true">+IF(OFFSET('Hygiene Data'!$G$13,0,10*ROW('Hygiene Data'!G24))="","",OFFSET('Hygiene Data'!$G$13,0,10*ROW('Hygiene Data'!G24)))</f>
        <v/>
      </c>
      <c r="EA30" s="269" t="str">
        <f ca="true">+IF(OFFSET('Hygiene Data'!$H$11,0,10*ROW('Hygiene Data'!H24))="","",OFFSET('Hygiene Data'!$H$11,0,10*ROW('Hygiene Data'!H24)))</f>
        <v/>
      </c>
      <c r="EB30" s="269" t="str">
        <f ca="true">+IF(OFFSET('Hygiene Data'!$H$12,0,10*ROW('Hygiene Data'!H24))="","",OFFSET('Hygiene Data'!$H$12,0,10*ROW('Hygiene Data'!H24)))</f>
        <v/>
      </c>
      <c r="EC30" s="269" t="str">
        <f ca="true">+IF(OFFSET('Hygiene Data'!$H$13,0,10*ROW('Hygiene Data'!H24))="","",OFFSET('Hygiene Data'!$H$13,0,10*ROW('Hygiene Data'!H24)))</f>
        <v/>
      </c>
      <c r="ED30" s="269" t="str">
        <f ca="true">+IF(OFFSET('Hygiene Data'!$I$11,0,10*ROW('Hygiene Data'!I24))="","",OFFSET('Hygiene Data'!$I$11,0,10*ROW('Hygiene Data'!I24)))</f>
        <v/>
      </c>
      <c r="EE30" s="269" t="str">
        <f ca="true">+IF(OFFSET('Hygiene Data'!$I$12,0,10*ROW('Hygiene Data'!I24))="","",OFFSET('Hygiene Data'!$I$12,0,10*ROW('Hygiene Data'!I24)))</f>
        <v/>
      </c>
      <c r="EF30" s="269" t="str">
        <f ca="true">+IF(OFFSET('Hygiene Data'!$I$13,0,10*ROW('Hygiene Data'!I24))="","",OFFSET('Hygiene Data'!$I$13,0,10*ROW('Hygiene Data'!I24)))</f>
        <v/>
      </c>
    </row>
    <row xmlns:x14ac="http://schemas.microsoft.com/office/spreadsheetml/2009/9/ac" r="31" x14ac:dyDescent="0.2">
      <c r="A31" s="34" t="str">
        <f ca="true">+IF(OFFSET('Water Data'!$B$2,0,10*ROW('Water Data'!E25))="","",OFFSET('Water Data'!$B$2,0,10*ROW('Water Data'!E25)))</f>
        <v/>
      </c>
      <c r="B31" s="34" t="str">
        <f ca="true">+IF(OFFSET('Water Data'!$C$2,0,10*ROW('Water Data'!F25))="","",OFFSET('Water Data'!$C$2,0,10*ROW('Water Data'!F25)))</f>
        <v/>
      </c>
      <c r="C31" s="325" t="str">
        <f t="shared" ca="true" si="0"/>
        <v/>
      </c>
      <c r="D31" s="87"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87"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87"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87"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87"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87"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87"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87"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87"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87"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87"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87"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87"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87"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87"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87"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87"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87"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88"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88"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88"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88"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88"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88"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88"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88"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88"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88"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88"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88"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88"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88"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88"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88"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88"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88"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88"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88"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88"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88"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88"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88"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88"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88"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88"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88"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88"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88"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89"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89"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89"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89"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89"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89"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89"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89"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89"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89"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89"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89"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89"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89"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89"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89"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89"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89"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69"/>
      <c r="BS31" s="269" t="str">
        <f ca="true">+IF(OFFSET('Water Data'!$D$27,0,10*ROW('Water Data'!D25))="","",OFFSET('Water Data'!$D$27,0,10*ROW('Water Data'!D25)))</f>
        <v/>
      </c>
      <c r="BT31" s="269" t="str">
        <f ca="true">+IF(OFFSET('Water Data'!$D$28,0,10*ROW('Water Data'!D25))="","",OFFSET('Water Data'!$D$28,0,10*ROW('Water Data'!D25)))</f>
        <v/>
      </c>
      <c r="BU31" s="269" t="str">
        <f ca="true">+IF(OFFSET('Water Data'!$D$29,0,10*ROW('Water Data'!D25))="","",OFFSET('Water Data'!$D$29,0,10*ROW('Water Data'!D25)))</f>
        <v/>
      </c>
      <c r="BV31" s="269" t="str">
        <f ca="true">+IF(OFFSET('Water Data'!$E$27,0,10*ROW('Water Data'!E25))="","",OFFSET('Water Data'!$E$27,0,10*ROW('Water Data'!E25)))</f>
        <v/>
      </c>
      <c r="BW31" s="269" t="str">
        <f ca="true">+IF(OFFSET('Water Data'!$E$28,0,10*ROW('Water Data'!E25))="","",OFFSET('Water Data'!$E$28,0,10*ROW('Water Data'!E25)))</f>
        <v/>
      </c>
      <c r="BX31" s="269" t="str">
        <f ca="true">+IF(OFFSET('Water Data'!$E$29,0,10*ROW('Water Data'!E25))="","",OFFSET('Water Data'!$E$29,0,10*ROW('Water Data'!E25)))</f>
        <v/>
      </c>
      <c r="BY31" s="269" t="str">
        <f ca="true">+IF(OFFSET('Water Data'!$F$27,0,10*ROW('Water Data'!F25))="","",OFFSET('Water Data'!$F$27,0,10*ROW('Water Data'!F25)))</f>
        <v/>
      </c>
      <c r="BZ31" s="269" t="str">
        <f ca="true">+IF(OFFSET('Water Data'!$F$28,0,10*ROW('Water Data'!F25))="","",OFFSET('Water Data'!$F$28,0,10*ROW('Water Data'!F25)))</f>
        <v/>
      </c>
      <c r="CA31" s="269" t="str">
        <f ca="true">+IF(OFFSET('Water Data'!$F$29,0,10*ROW('Water Data'!F25))="","",OFFSET('Water Data'!$F$29,0,10*ROW('Water Data'!F25)))</f>
        <v/>
      </c>
      <c r="CB31" s="269" t="str">
        <f ca="true">+IF(OFFSET('Water Data'!$G$27,0,10*ROW('Water Data'!G25))="","",OFFSET('Water Data'!$G$27,0,10*ROW('Water Data'!G25)))</f>
        <v/>
      </c>
      <c r="CC31" s="269" t="str">
        <f ca="true">+IF(OFFSET('Water Data'!$G$28,0,10*ROW('Water Data'!G25))="","",OFFSET('Water Data'!$G$28,0,10*ROW('Water Data'!G25)))</f>
        <v/>
      </c>
      <c r="CD31" s="269" t="str">
        <f ca="true">+IF(OFFSET('Water Data'!$G$29,0,10*ROW('Water Data'!G25))="","",OFFSET('Water Data'!$G$29,0,10*ROW('Water Data'!G25)))</f>
        <v/>
      </c>
      <c r="CE31" s="269" t="str">
        <f ca="true">+IF(OFFSET('Water Data'!$H$27,0,10*ROW('Water Data'!H25))="","",OFFSET('Water Data'!$H$27,0,10*ROW('Water Data'!H25)))</f>
        <v/>
      </c>
      <c r="CF31" s="269" t="str">
        <f ca="true">+IF(OFFSET('Water Data'!$H$28,0,10*ROW('Water Data'!H25))="","",OFFSET('Water Data'!$H$28,0,10*ROW('Water Data'!H25)))</f>
        <v/>
      </c>
      <c r="CG31" s="269" t="str">
        <f ca="true">+IF(OFFSET('Water Data'!$H$29,0,10*ROW('Water Data'!H25))="","",OFFSET('Water Data'!$H$29,0,10*ROW('Water Data'!H25)))</f>
        <v/>
      </c>
      <c r="CH31" s="269" t="str">
        <f ca="true">+IF(OFFSET('Water Data'!$I$27,0,10*ROW('Water Data'!I25))="","",OFFSET('Water Data'!$I$27,0,10*ROW('Water Data'!I25)))</f>
        <v/>
      </c>
      <c r="CI31" s="269" t="str">
        <f ca="true">+IF(OFFSET('Water Data'!$I$28,0,10*ROW('Water Data'!I25))="","",OFFSET('Water Data'!$I$28,0,10*ROW('Water Data'!I25)))</f>
        <v/>
      </c>
      <c r="CJ31" s="269" t="str">
        <f ca="true">+IF(OFFSET('Water Data'!$I$29,0,10*ROW('Water Data'!I25))="","",OFFSET('Water Data'!$I$29,0,10*ROW('Water Data'!I25)))</f>
        <v/>
      </c>
      <c r="CK31" s="269" t="str">
        <f ca="true">+IF(OFFSET('Sanitation Data'!$D$28,0,10*ROW('Sanitation Data'!D25))="","",OFFSET('Sanitation Data'!$D$28,0,10*ROW('Sanitation Data'!D25)))</f>
        <v/>
      </c>
      <c r="CL31" s="269" t="str">
        <f ca="true">+IF(OFFSET('Sanitation Data'!$D$29,0,10*ROW('Sanitation Data'!D25))="","",OFFSET('Sanitation Data'!$D$29,0,10*ROW('Sanitation Data'!D25)))</f>
        <v/>
      </c>
      <c r="CM31" s="269" t="str">
        <f ca="true">+IF(OFFSET('Sanitation Data'!$D$30,0,10*ROW('Sanitation Data'!D25))="","",OFFSET('Sanitation Data'!$D$30,0,10*ROW('Sanitation Data'!D25)))</f>
        <v/>
      </c>
      <c r="CN31" s="269" t="str">
        <f ca="true">+IF(OFFSET('Sanitation Data'!$D$31,0,10*ROW('Sanitation Data'!D25))="","",OFFSET('Sanitation Data'!$D$31,0,10*ROW('Sanitation Data'!D25)))</f>
        <v/>
      </c>
      <c r="CO31" s="269" t="str">
        <f ca="true">+IF(OFFSET('Sanitation Data'!$D$32,0,10*ROW('Sanitation Data'!D25))="","",OFFSET('Sanitation Data'!$D$32,0,10*ROW('Sanitation Data'!D25)))</f>
        <v/>
      </c>
      <c r="CP31" s="269" t="str">
        <f ca="true">+IF(OFFSET('Sanitation Data'!$E$28,0,10*ROW('Sanitation Data'!E25))="","",OFFSET('Sanitation Data'!$E$28,0,10*ROW('Sanitation Data'!E25)))</f>
        <v/>
      </c>
      <c r="CQ31" s="269" t="str">
        <f ca="true">+IF(OFFSET('Sanitation Data'!$E$29,0,10*ROW('Sanitation Data'!E25))="","",OFFSET('Sanitation Data'!$E$29,0,10*ROW('Sanitation Data'!E25)))</f>
        <v/>
      </c>
      <c r="CR31" s="269" t="str">
        <f ca="true">+IF(OFFSET('Sanitation Data'!$E$30,0,10*ROW('Sanitation Data'!E25))="","",OFFSET('Sanitation Data'!$E$30,0,10*ROW('Sanitation Data'!E25)))</f>
        <v/>
      </c>
      <c r="CS31" s="269" t="str">
        <f ca="true">+IF(OFFSET('Sanitation Data'!$E$31,0,10*ROW('Sanitation Data'!E25))="","",OFFSET('Sanitation Data'!$E$31,0,10*ROW('Sanitation Data'!E25)))</f>
        <v/>
      </c>
      <c r="CT31" s="269" t="str">
        <f ca="true">+IF(OFFSET('Sanitation Data'!$E$32,0,10*ROW('Sanitation Data'!E25))="","",OFFSET('Sanitation Data'!$E$32,0,10*ROW('Sanitation Data'!E25)))</f>
        <v/>
      </c>
      <c r="CU31" s="269" t="str">
        <f ca="true">+IF(OFFSET('Sanitation Data'!$F$28,0,10*ROW('Sanitation Data'!F25))="","",OFFSET('Sanitation Data'!$F$28,0,10*ROW('Sanitation Data'!F25)))</f>
        <v/>
      </c>
      <c r="CV31" s="269" t="str">
        <f ca="true">+IF(OFFSET('Sanitation Data'!$F$29,0,10*ROW('Sanitation Data'!F25))="","",OFFSET('Sanitation Data'!$F$29,0,10*ROW('Sanitation Data'!F25)))</f>
        <v/>
      </c>
      <c r="CW31" s="269" t="str">
        <f ca="true">+IF(OFFSET('Sanitation Data'!$F$30,0,10*ROW('Sanitation Data'!F25))="","",OFFSET('Sanitation Data'!$F$30,0,10*ROW('Sanitation Data'!F25)))</f>
        <v/>
      </c>
      <c r="CX31" s="269" t="str">
        <f ca="true">+IF(OFFSET('Sanitation Data'!$F$31,0,10*ROW('Sanitation Data'!F25))="","",OFFSET('Sanitation Data'!$F$31,0,10*ROW('Sanitation Data'!F25)))</f>
        <v/>
      </c>
      <c r="CY31" s="269" t="str">
        <f ca="true">+IF(OFFSET('Sanitation Data'!$F$32,0,10*ROW('Sanitation Data'!F25))="","",OFFSET('Sanitation Data'!$F$32,0,10*ROW('Sanitation Data'!F25)))</f>
        <v/>
      </c>
      <c r="CZ31" s="269" t="str">
        <f ca="true">+IF(OFFSET('Sanitation Data'!$G$28,0,10*ROW('Sanitation Data'!G25))="","",OFFSET('Sanitation Data'!$G$28,0,10*ROW('Sanitation Data'!G25)))</f>
        <v/>
      </c>
      <c r="DA31" s="269" t="str">
        <f ca="true">+IF(OFFSET('Sanitation Data'!$G$29,0,10*ROW('Sanitation Data'!G25))="","",OFFSET('Sanitation Data'!$G$29,0,10*ROW('Sanitation Data'!G25)))</f>
        <v/>
      </c>
      <c r="DB31" s="269" t="str">
        <f ca="true">+IF(OFFSET('Sanitation Data'!$G$30,0,10*ROW('Sanitation Data'!G25))="","",OFFSET('Sanitation Data'!$G$30,0,10*ROW('Sanitation Data'!G25)))</f>
        <v/>
      </c>
      <c r="DC31" s="269" t="str">
        <f ca="true">+IF(OFFSET('Sanitation Data'!$G$31,0,10*ROW('Sanitation Data'!G25))="","",OFFSET('Sanitation Data'!$G$31,0,10*ROW('Sanitation Data'!G25)))</f>
        <v/>
      </c>
      <c r="DD31" s="269" t="str">
        <f ca="true">+IF(OFFSET('Sanitation Data'!$G$32,0,10*ROW('Sanitation Data'!G25))="","",OFFSET('Sanitation Data'!$G$32,0,10*ROW('Sanitation Data'!G25)))</f>
        <v/>
      </c>
      <c r="DE31" s="269" t="str">
        <f ca="true">+IF(OFFSET('Sanitation Data'!$H$28,0,10*ROW('Sanitation Data'!H25))="","",OFFSET('Sanitation Data'!$H$28,0,10*ROW('Sanitation Data'!H25)))</f>
        <v/>
      </c>
      <c r="DF31" s="269" t="str">
        <f ca="true">+IF(OFFSET('Sanitation Data'!$H$29,0,10*ROW('Sanitation Data'!H25))="","",OFFSET('Sanitation Data'!$H$29,0,10*ROW('Sanitation Data'!H25)))</f>
        <v/>
      </c>
      <c r="DG31" s="269" t="str">
        <f ca="true">+IF(OFFSET('Sanitation Data'!$H$30,0,10*ROW('Sanitation Data'!H25))="","",OFFSET('Sanitation Data'!$H$30,0,10*ROW('Sanitation Data'!H25)))</f>
        <v/>
      </c>
      <c r="DH31" s="269" t="str">
        <f ca="true">+IF(OFFSET('Sanitation Data'!$H$31,0,10*ROW('Sanitation Data'!H25))="","",OFFSET('Sanitation Data'!$H$31,0,10*ROW('Sanitation Data'!H25)))</f>
        <v/>
      </c>
      <c r="DI31" s="269" t="str">
        <f ca="true">+IF(OFFSET('Sanitation Data'!$H$32,0,10*ROW('Sanitation Data'!H25))="","",OFFSET('Sanitation Data'!$H$32,0,10*ROW('Sanitation Data'!H25)))</f>
        <v/>
      </c>
      <c r="DJ31" s="269" t="str">
        <f ca="true">+IF(OFFSET('Sanitation Data'!$I$28,0,10*ROW('Sanitation Data'!I25))="","",OFFSET('Sanitation Data'!$I$28,0,10*ROW('Sanitation Data'!I25)))</f>
        <v/>
      </c>
      <c r="DK31" s="269" t="str">
        <f ca="true">+IF(OFFSET('Sanitation Data'!$I$29,0,10*ROW('Sanitation Data'!I25))="","",OFFSET('Sanitation Data'!$I$29,0,10*ROW('Sanitation Data'!I25)))</f>
        <v/>
      </c>
      <c r="DL31" s="269" t="str">
        <f ca="true">+IF(OFFSET('Sanitation Data'!$I$30,0,10*ROW('Sanitation Data'!I25))="","",OFFSET('Sanitation Data'!$I$30,0,10*ROW('Sanitation Data'!I25)))</f>
        <v/>
      </c>
      <c r="DM31" s="269" t="str">
        <f ca="true">+IF(OFFSET('Sanitation Data'!$I$31,0,10*ROW('Sanitation Data'!I25))="","",OFFSET('Sanitation Data'!$I$31,0,10*ROW('Sanitation Data'!I25)))</f>
        <v/>
      </c>
      <c r="DN31" s="269" t="str">
        <f ca="true">+IF(OFFSET('Sanitation Data'!$I$32,0,10*ROW('Sanitation Data'!I25))="","",OFFSET('Sanitation Data'!$I$32,0,10*ROW('Sanitation Data'!I25)))</f>
        <v/>
      </c>
      <c r="DO31" s="269" t="str">
        <f ca="true">+IF(OFFSET('Hygiene Data'!$D$11,0,10*ROW('Hygiene Data'!D25))="","",OFFSET('Hygiene Data'!$D$11,0,10*ROW('Hygiene Data'!D25)))</f>
        <v/>
      </c>
      <c r="DP31" s="269" t="str">
        <f ca="true">+IF(OFFSET('Hygiene Data'!$D$12,0,10*ROW('Hygiene Data'!D25))="","",OFFSET('Hygiene Data'!$D$12,0,10*ROW('Hygiene Data'!D25)))</f>
        <v/>
      </c>
      <c r="DQ31" s="269" t="str">
        <f ca="true">+IF(OFFSET('Hygiene Data'!$D$13,0,10*ROW('Hygiene Data'!D25))="","",OFFSET('Hygiene Data'!$D$13,0,10*ROW('Hygiene Data'!D25)))</f>
        <v/>
      </c>
      <c r="DR31" s="269" t="str">
        <f ca="true">+IF(OFFSET('Hygiene Data'!$E$11,0,10*ROW('Hygiene Data'!E25))="","",OFFSET('Hygiene Data'!$E$11,0,10*ROW('Hygiene Data'!E25)))</f>
        <v/>
      </c>
      <c r="DS31" s="269" t="str">
        <f ca="true">+IF(OFFSET('Hygiene Data'!$E$12,0,10*ROW('Hygiene Data'!E25))="","",OFFSET('Hygiene Data'!$E$12,0,10*ROW('Hygiene Data'!E25)))</f>
        <v/>
      </c>
      <c r="DT31" s="269" t="str">
        <f ca="true">+IF(OFFSET('Hygiene Data'!$E$13,0,10*ROW('Hygiene Data'!E25))="","",OFFSET('Hygiene Data'!$E$13,0,10*ROW('Hygiene Data'!E25)))</f>
        <v/>
      </c>
      <c r="DU31" s="269" t="str">
        <f ca="true">+IF(OFFSET('Hygiene Data'!$F$11,0,10*ROW('Hygiene Data'!F25))="","",OFFSET('Hygiene Data'!$F$11,0,10*ROW('Hygiene Data'!F25)))</f>
        <v/>
      </c>
      <c r="DV31" s="269" t="str">
        <f ca="true">+IF(OFFSET('Hygiene Data'!$F$12,0,10*ROW('Hygiene Data'!F25))="","",OFFSET('Hygiene Data'!$F$12,0,10*ROW('Hygiene Data'!F25)))</f>
        <v/>
      </c>
      <c r="DW31" s="269" t="str">
        <f ca="true">+IF(OFFSET('Hygiene Data'!$F$13,0,10*ROW('Hygiene Data'!F25))="","",OFFSET('Hygiene Data'!$F$13,0,10*ROW('Hygiene Data'!F25)))</f>
        <v/>
      </c>
      <c r="DX31" s="269" t="str">
        <f ca="true">+IF(OFFSET('Hygiene Data'!$G$11,0,10*ROW('Hygiene Data'!G25))="","",OFFSET('Hygiene Data'!$G$11,0,10*ROW('Hygiene Data'!G25)))</f>
        <v/>
      </c>
      <c r="DY31" s="269" t="str">
        <f ca="true">+IF(OFFSET('Hygiene Data'!$G$12,0,10*ROW('Hygiene Data'!G25))="","",OFFSET('Hygiene Data'!$G$12,0,10*ROW('Hygiene Data'!G25)))</f>
        <v/>
      </c>
      <c r="DZ31" s="269" t="str">
        <f ca="true">+IF(OFFSET('Hygiene Data'!$G$13,0,10*ROW('Hygiene Data'!G25))="","",OFFSET('Hygiene Data'!$G$13,0,10*ROW('Hygiene Data'!G25)))</f>
        <v/>
      </c>
      <c r="EA31" s="269" t="str">
        <f ca="true">+IF(OFFSET('Hygiene Data'!$H$11,0,10*ROW('Hygiene Data'!H25))="","",OFFSET('Hygiene Data'!$H$11,0,10*ROW('Hygiene Data'!H25)))</f>
        <v/>
      </c>
      <c r="EB31" s="269" t="str">
        <f ca="true">+IF(OFFSET('Hygiene Data'!$H$12,0,10*ROW('Hygiene Data'!H25))="","",OFFSET('Hygiene Data'!$H$12,0,10*ROW('Hygiene Data'!H25)))</f>
        <v/>
      </c>
      <c r="EC31" s="269" t="str">
        <f ca="true">+IF(OFFSET('Hygiene Data'!$H$13,0,10*ROW('Hygiene Data'!H25))="","",OFFSET('Hygiene Data'!$H$13,0,10*ROW('Hygiene Data'!H25)))</f>
        <v/>
      </c>
      <c r="ED31" s="269" t="str">
        <f ca="true">+IF(OFFSET('Hygiene Data'!$I$11,0,10*ROW('Hygiene Data'!I25))="","",OFFSET('Hygiene Data'!$I$11,0,10*ROW('Hygiene Data'!I25)))</f>
        <v/>
      </c>
      <c r="EE31" s="269" t="str">
        <f ca="true">+IF(OFFSET('Hygiene Data'!$I$12,0,10*ROW('Hygiene Data'!I25))="","",OFFSET('Hygiene Data'!$I$12,0,10*ROW('Hygiene Data'!I25)))</f>
        <v/>
      </c>
      <c r="EF31" s="269" t="str">
        <f ca="true">+IF(OFFSET('Hygiene Data'!$I$13,0,10*ROW('Hygiene Data'!I25))="","",OFFSET('Hygiene Data'!$I$13,0,10*ROW('Hygiene Data'!I25)))</f>
        <v/>
      </c>
    </row>
    <row xmlns:x14ac="http://schemas.microsoft.com/office/spreadsheetml/2009/9/ac" r="32" x14ac:dyDescent="0.2">
      <c r="A32" s="34" t="str">
        <f ca="true">+IF(OFFSET('Water Data'!$B$2,0,10*ROW('Water Data'!E26))="","",OFFSET('Water Data'!$B$2,0,10*ROW('Water Data'!E26)))</f>
        <v/>
      </c>
      <c r="B32" s="34" t="str">
        <f ca="true">+IF(OFFSET('Water Data'!$C$2,0,10*ROW('Water Data'!F26))="","",OFFSET('Water Data'!$C$2,0,10*ROW('Water Data'!F26)))</f>
        <v/>
      </c>
      <c r="C32" s="325" t="str">
        <f t="shared" ca="true" si="0"/>
        <v/>
      </c>
      <c r="D32" s="87"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87"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87"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87"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87"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87"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87"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87"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87"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87"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87"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87"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87"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87"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87"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87"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87"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87"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88"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88"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88"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88"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88"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88"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88"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88"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88"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88"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88"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88"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88"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88"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88"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88"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88"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88"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88"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88"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88"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88"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88"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88"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88"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88"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88"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88"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88"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88"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89"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89"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89"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89"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89"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89"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89"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89"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89"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89"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89"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89"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89"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89"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89"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89"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89"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89"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69"/>
      <c r="BS32" s="269" t="str">
        <f ca="true">+IF(OFFSET('Water Data'!$D$27,0,10*ROW('Water Data'!D26))="","",OFFSET('Water Data'!$D$27,0,10*ROW('Water Data'!D26)))</f>
        <v/>
      </c>
      <c r="BT32" s="269" t="str">
        <f ca="true">+IF(OFFSET('Water Data'!$D$28,0,10*ROW('Water Data'!D26))="","",OFFSET('Water Data'!$D$28,0,10*ROW('Water Data'!D26)))</f>
        <v/>
      </c>
      <c r="BU32" s="269" t="str">
        <f ca="true">+IF(OFFSET('Water Data'!$D$29,0,10*ROW('Water Data'!D26))="","",OFFSET('Water Data'!$D$29,0,10*ROW('Water Data'!D26)))</f>
        <v/>
      </c>
      <c r="BV32" s="269" t="str">
        <f ca="true">+IF(OFFSET('Water Data'!$E$27,0,10*ROW('Water Data'!E26))="","",OFFSET('Water Data'!$E$27,0,10*ROW('Water Data'!E26)))</f>
        <v/>
      </c>
      <c r="BW32" s="269" t="str">
        <f ca="true">+IF(OFFSET('Water Data'!$E$28,0,10*ROW('Water Data'!E26))="","",OFFSET('Water Data'!$E$28,0,10*ROW('Water Data'!E26)))</f>
        <v/>
      </c>
      <c r="BX32" s="269" t="str">
        <f ca="true">+IF(OFFSET('Water Data'!$E$29,0,10*ROW('Water Data'!E26))="","",OFFSET('Water Data'!$E$29,0,10*ROW('Water Data'!E26)))</f>
        <v/>
      </c>
      <c r="BY32" s="269" t="str">
        <f ca="true">+IF(OFFSET('Water Data'!$F$27,0,10*ROW('Water Data'!F26))="","",OFFSET('Water Data'!$F$27,0,10*ROW('Water Data'!F26)))</f>
        <v/>
      </c>
      <c r="BZ32" s="269" t="str">
        <f ca="true">+IF(OFFSET('Water Data'!$F$28,0,10*ROW('Water Data'!F26))="","",OFFSET('Water Data'!$F$28,0,10*ROW('Water Data'!F26)))</f>
        <v/>
      </c>
      <c r="CA32" s="269" t="str">
        <f ca="true">+IF(OFFSET('Water Data'!$F$29,0,10*ROW('Water Data'!F26))="","",OFFSET('Water Data'!$F$29,0,10*ROW('Water Data'!F26)))</f>
        <v/>
      </c>
      <c r="CB32" s="269" t="str">
        <f ca="true">+IF(OFFSET('Water Data'!$G$27,0,10*ROW('Water Data'!G26))="","",OFFSET('Water Data'!$G$27,0,10*ROW('Water Data'!G26)))</f>
        <v/>
      </c>
      <c r="CC32" s="269" t="str">
        <f ca="true">+IF(OFFSET('Water Data'!$G$28,0,10*ROW('Water Data'!G26))="","",OFFSET('Water Data'!$G$28,0,10*ROW('Water Data'!G26)))</f>
        <v/>
      </c>
      <c r="CD32" s="269" t="str">
        <f ca="true">+IF(OFFSET('Water Data'!$G$29,0,10*ROW('Water Data'!G26))="","",OFFSET('Water Data'!$G$29,0,10*ROW('Water Data'!G26)))</f>
        <v/>
      </c>
      <c r="CE32" s="269" t="str">
        <f ca="true">+IF(OFFSET('Water Data'!$H$27,0,10*ROW('Water Data'!H26))="","",OFFSET('Water Data'!$H$27,0,10*ROW('Water Data'!H26)))</f>
        <v/>
      </c>
      <c r="CF32" s="269" t="str">
        <f ca="true">+IF(OFFSET('Water Data'!$H$28,0,10*ROW('Water Data'!H26))="","",OFFSET('Water Data'!$H$28,0,10*ROW('Water Data'!H26)))</f>
        <v/>
      </c>
      <c r="CG32" s="269" t="str">
        <f ca="true">+IF(OFFSET('Water Data'!$H$29,0,10*ROW('Water Data'!H26))="","",OFFSET('Water Data'!$H$29,0,10*ROW('Water Data'!H26)))</f>
        <v/>
      </c>
      <c r="CH32" s="269" t="str">
        <f ca="true">+IF(OFFSET('Water Data'!$I$27,0,10*ROW('Water Data'!I26))="","",OFFSET('Water Data'!$I$27,0,10*ROW('Water Data'!I26)))</f>
        <v/>
      </c>
      <c r="CI32" s="269" t="str">
        <f ca="true">+IF(OFFSET('Water Data'!$I$28,0,10*ROW('Water Data'!I26))="","",OFFSET('Water Data'!$I$28,0,10*ROW('Water Data'!I26)))</f>
        <v/>
      </c>
      <c r="CJ32" s="269" t="str">
        <f ca="true">+IF(OFFSET('Water Data'!$I$29,0,10*ROW('Water Data'!I26))="","",OFFSET('Water Data'!$I$29,0,10*ROW('Water Data'!I26)))</f>
        <v/>
      </c>
      <c r="CK32" s="269" t="str">
        <f ca="true">+IF(OFFSET('Sanitation Data'!$D$28,0,10*ROW('Sanitation Data'!D26))="","",OFFSET('Sanitation Data'!$D$28,0,10*ROW('Sanitation Data'!D26)))</f>
        <v/>
      </c>
      <c r="CL32" s="269" t="str">
        <f ca="true">+IF(OFFSET('Sanitation Data'!$D$29,0,10*ROW('Sanitation Data'!D26))="","",OFFSET('Sanitation Data'!$D$29,0,10*ROW('Sanitation Data'!D26)))</f>
        <v/>
      </c>
      <c r="CM32" s="269" t="str">
        <f ca="true">+IF(OFFSET('Sanitation Data'!$D$30,0,10*ROW('Sanitation Data'!D26))="","",OFFSET('Sanitation Data'!$D$30,0,10*ROW('Sanitation Data'!D26)))</f>
        <v/>
      </c>
      <c r="CN32" s="269" t="str">
        <f ca="true">+IF(OFFSET('Sanitation Data'!$D$31,0,10*ROW('Sanitation Data'!D26))="","",OFFSET('Sanitation Data'!$D$31,0,10*ROW('Sanitation Data'!D26)))</f>
        <v/>
      </c>
      <c r="CO32" s="269" t="str">
        <f ca="true">+IF(OFFSET('Sanitation Data'!$D$32,0,10*ROW('Sanitation Data'!D26))="","",OFFSET('Sanitation Data'!$D$32,0,10*ROW('Sanitation Data'!D26)))</f>
        <v/>
      </c>
      <c r="CP32" s="269" t="str">
        <f ca="true">+IF(OFFSET('Sanitation Data'!$E$28,0,10*ROW('Sanitation Data'!E26))="","",OFFSET('Sanitation Data'!$E$28,0,10*ROW('Sanitation Data'!E26)))</f>
        <v/>
      </c>
      <c r="CQ32" s="269" t="str">
        <f ca="true">+IF(OFFSET('Sanitation Data'!$E$29,0,10*ROW('Sanitation Data'!E26))="","",OFFSET('Sanitation Data'!$E$29,0,10*ROW('Sanitation Data'!E26)))</f>
        <v/>
      </c>
      <c r="CR32" s="269" t="str">
        <f ca="true">+IF(OFFSET('Sanitation Data'!$E$30,0,10*ROW('Sanitation Data'!E26))="","",OFFSET('Sanitation Data'!$E$30,0,10*ROW('Sanitation Data'!E26)))</f>
        <v/>
      </c>
      <c r="CS32" s="269" t="str">
        <f ca="true">+IF(OFFSET('Sanitation Data'!$E$31,0,10*ROW('Sanitation Data'!E26))="","",OFFSET('Sanitation Data'!$E$31,0,10*ROW('Sanitation Data'!E26)))</f>
        <v/>
      </c>
      <c r="CT32" s="269" t="str">
        <f ca="true">+IF(OFFSET('Sanitation Data'!$E$32,0,10*ROW('Sanitation Data'!E26))="","",OFFSET('Sanitation Data'!$E$32,0,10*ROW('Sanitation Data'!E26)))</f>
        <v/>
      </c>
      <c r="CU32" s="269" t="str">
        <f ca="true">+IF(OFFSET('Sanitation Data'!$F$28,0,10*ROW('Sanitation Data'!F26))="","",OFFSET('Sanitation Data'!$F$28,0,10*ROW('Sanitation Data'!F26)))</f>
        <v/>
      </c>
      <c r="CV32" s="269" t="str">
        <f ca="true">+IF(OFFSET('Sanitation Data'!$F$29,0,10*ROW('Sanitation Data'!F26))="","",OFFSET('Sanitation Data'!$F$29,0,10*ROW('Sanitation Data'!F26)))</f>
        <v/>
      </c>
      <c r="CW32" s="269" t="str">
        <f ca="true">+IF(OFFSET('Sanitation Data'!$F$30,0,10*ROW('Sanitation Data'!F26))="","",OFFSET('Sanitation Data'!$F$30,0,10*ROW('Sanitation Data'!F26)))</f>
        <v/>
      </c>
      <c r="CX32" s="269" t="str">
        <f ca="true">+IF(OFFSET('Sanitation Data'!$F$31,0,10*ROW('Sanitation Data'!F26))="","",OFFSET('Sanitation Data'!$F$31,0,10*ROW('Sanitation Data'!F26)))</f>
        <v/>
      </c>
      <c r="CY32" s="269" t="str">
        <f ca="true">+IF(OFFSET('Sanitation Data'!$F$32,0,10*ROW('Sanitation Data'!F26))="","",OFFSET('Sanitation Data'!$F$32,0,10*ROW('Sanitation Data'!F26)))</f>
        <v/>
      </c>
      <c r="CZ32" s="269" t="str">
        <f ca="true">+IF(OFFSET('Sanitation Data'!$G$28,0,10*ROW('Sanitation Data'!G26))="","",OFFSET('Sanitation Data'!$G$28,0,10*ROW('Sanitation Data'!G26)))</f>
        <v/>
      </c>
      <c r="DA32" s="269" t="str">
        <f ca="true">+IF(OFFSET('Sanitation Data'!$G$29,0,10*ROW('Sanitation Data'!G26))="","",OFFSET('Sanitation Data'!$G$29,0,10*ROW('Sanitation Data'!G26)))</f>
        <v/>
      </c>
      <c r="DB32" s="269" t="str">
        <f ca="true">+IF(OFFSET('Sanitation Data'!$G$30,0,10*ROW('Sanitation Data'!G26))="","",OFFSET('Sanitation Data'!$G$30,0,10*ROW('Sanitation Data'!G26)))</f>
        <v/>
      </c>
      <c r="DC32" s="269" t="str">
        <f ca="true">+IF(OFFSET('Sanitation Data'!$G$31,0,10*ROW('Sanitation Data'!G26))="","",OFFSET('Sanitation Data'!$G$31,0,10*ROW('Sanitation Data'!G26)))</f>
        <v/>
      </c>
      <c r="DD32" s="269" t="str">
        <f ca="true">+IF(OFFSET('Sanitation Data'!$G$32,0,10*ROW('Sanitation Data'!G26))="","",OFFSET('Sanitation Data'!$G$32,0,10*ROW('Sanitation Data'!G26)))</f>
        <v/>
      </c>
      <c r="DE32" s="269" t="str">
        <f ca="true">+IF(OFFSET('Sanitation Data'!$H$28,0,10*ROW('Sanitation Data'!H26))="","",OFFSET('Sanitation Data'!$H$28,0,10*ROW('Sanitation Data'!H26)))</f>
        <v/>
      </c>
      <c r="DF32" s="269" t="str">
        <f ca="true">+IF(OFFSET('Sanitation Data'!$H$29,0,10*ROW('Sanitation Data'!H26))="","",OFFSET('Sanitation Data'!$H$29,0,10*ROW('Sanitation Data'!H26)))</f>
        <v/>
      </c>
      <c r="DG32" s="269" t="str">
        <f ca="true">+IF(OFFSET('Sanitation Data'!$H$30,0,10*ROW('Sanitation Data'!H26))="","",OFFSET('Sanitation Data'!$H$30,0,10*ROW('Sanitation Data'!H26)))</f>
        <v/>
      </c>
      <c r="DH32" s="269" t="str">
        <f ca="true">+IF(OFFSET('Sanitation Data'!$H$31,0,10*ROW('Sanitation Data'!H26))="","",OFFSET('Sanitation Data'!$H$31,0,10*ROW('Sanitation Data'!H26)))</f>
        <v/>
      </c>
      <c r="DI32" s="269" t="str">
        <f ca="true">+IF(OFFSET('Sanitation Data'!$H$32,0,10*ROW('Sanitation Data'!H26))="","",OFFSET('Sanitation Data'!$H$32,0,10*ROW('Sanitation Data'!H26)))</f>
        <v/>
      </c>
      <c r="DJ32" s="269" t="str">
        <f ca="true">+IF(OFFSET('Sanitation Data'!$I$28,0,10*ROW('Sanitation Data'!I26))="","",OFFSET('Sanitation Data'!$I$28,0,10*ROW('Sanitation Data'!I26)))</f>
        <v/>
      </c>
      <c r="DK32" s="269" t="str">
        <f ca="true">+IF(OFFSET('Sanitation Data'!$I$29,0,10*ROW('Sanitation Data'!I26))="","",OFFSET('Sanitation Data'!$I$29,0,10*ROW('Sanitation Data'!I26)))</f>
        <v/>
      </c>
      <c r="DL32" s="269" t="str">
        <f ca="true">+IF(OFFSET('Sanitation Data'!$I$30,0,10*ROW('Sanitation Data'!I26))="","",OFFSET('Sanitation Data'!$I$30,0,10*ROW('Sanitation Data'!I26)))</f>
        <v/>
      </c>
      <c r="DM32" s="269" t="str">
        <f ca="true">+IF(OFFSET('Sanitation Data'!$I$31,0,10*ROW('Sanitation Data'!I26))="","",OFFSET('Sanitation Data'!$I$31,0,10*ROW('Sanitation Data'!I26)))</f>
        <v/>
      </c>
      <c r="DN32" s="269" t="str">
        <f ca="true">+IF(OFFSET('Sanitation Data'!$I$32,0,10*ROW('Sanitation Data'!I26))="","",OFFSET('Sanitation Data'!$I$32,0,10*ROW('Sanitation Data'!I26)))</f>
        <v/>
      </c>
      <c r="DO32" s="269" t="str">
        <f ca="true">+IF(OFFSET('Hygiene Data'!$D$11,0,10*ROW('Hygiene Data'!D26))="","",OFFSET('Hygiene Data'!$D$11,0,10*ROW('Hygiene Data'!D26)))</f>
        <v/>
      </c>
      <c r="DP32" s="269" t="str">
        <f ca="true">+IF(OFFSET('Hygiene Data'!$D$12,0,10*ROW('Hygiene Data'!D26))="","",OFFSET('Hygiene Data'!$D$12,0,10*ROW('Hygiene Data'!D26)))</f>
        <v/>
      </c>
      <c r="DQ32" s="269" t="str">
        <f ca="true">+IF(OFFSET('Hygiene Data'!$D$13,0,10*ROW('Hygiene Data'!D26))="","",OFFSET('Hygiene Data'!$D$13,0,10*ROW('Hygiene Data'!D26)))</f>
        <v/>
      </c>
      <c r="DR32" s="269" t="str">
        <f ca="true">+IF(OFFSET('Hygiene Data'!$E$11,0,10*ROW('Hygiene Data'!E26))="","",OFFSET('Hygiene Data'!$E$11,0,10*ROW('Hygiene Data'!E26)))</f>
        <v/>
      </c>
      <c r="DS32" s="269" t="str">
        <f ca="true">+IF(OFFSET('Hygiene Data'!$E$12,0,10*ROW('Hygiene Data'!E26))="","",OFFSET('Hygiene Data'!$E$12,0,10*ROW('Hygiene Data'!E26)))</f>
        <v/>
      </c>
      <c r="DT32" s="269" t="str">
        <f ca="true">+IF(OFFSET('Hygiene Data'!$E$13,0,10*ROW('Hygiene Data'!E26))="","",OFFSET('Hygiene Data'!$E$13,0,10*ROW('Hygiene Data'!E26)))</f>
        <v/>
      </c>
      <c r="DU32" s="269" t="str">
        <f ca="true">+IF(OFFSET('Hygiene Data'!$F$11,0,10*ROW('Hygiene Data'!F26))="","",OFFSET('Hygiene Data'!$F$11,0,10*ROW('Hygiene Data'!F26)))</f>
        <v/>
      </c>
      <c r="DV32" s="269" t="str">
        <f ca="true">+IF(OFFSET('Hygiene Data'!$F$12,0,10*ROW('Hygiene Data'!F26))="","",OFFSET('Hygiene Data'!$F$12,0,10*ROW('Hygiene Data'!F26)))</f>
        <v/>
      </c>
      <c r="DW32" s="269" t="str">
        <f ca="true">+IF(OFFSET('Hygiene Data'!$F$13,0,10*ROW('Hygiene Data'!F26))="","",OFFSET('Hygiene Data'!$F$13,0,10*ROW('Hygiene Data'!F26)))</f>
        <v/>
      </c>
      <c r="DX32" s="269" t="str">
        <f ca="true">+IF(OFFSET('Hygiene Data'!$G$11,0,10*ROW('Hygiene Data'!G26))="","",OFFSET('Hygiene Data'!$G$11,0,10*ROW('Hygiene Data'!G26)))</f>
        <v/>
      </c>
      <c r="DY32" s="269" t="str">
        <f ca="true">+IF(OFFSET('Hygiene Data'!$G$12,0,10*ROW('Hygiene Data'!G26))="","",OFFSET('Hygiene Data'!$G$12,0,10*ROW('Hygiene Data'!G26)))</f>
        <v/>
      </c>
      <c r="DZ32" s="269" t="str">
        <f ca="true">+IF(OFFSET('Hygiene Data'!$G$13,0,10*ROW('Hygiene Data'!G26))="","",OFFSET('Hygiene Data'!$G$13,0,10*ROW('Hygiene Data'!G26)))</f>
        <v/>
      </c>
      <c r="EA32" s="269" t="str">
        <f ca="true">+IF(OFFSET('Hygiene Data'!$H$11,0,10*ROW('Hygiene Data'!H26))="","",OFFSET('Hygiene Data'!$H$11,0,10*ROW('Hygiene Data'!H26)))</f>
        <v/>
      </c>
      <c r="EB32" s="269" t="str">
        <f ca="true">+IF(OFFSET('Hygiene Data'!$H$12,0,10*ROW('Hygiene Data'!H26))="","",OFFSET('Hygiene Data'!$H$12,0,10*ROW('Hygiene Data'!H26)))</f>
        <v/>
      </c>
      <c r="EC32" s="269" t="str">
        <f ca="true">+IF(OFFSET('Hygiene Data'!$H$13,0,10*ROW('Hygiene Data'!H26))="","",OFFSET('Hygiene Data'!$H$13,0,10*ROW('Hygiene Data'!H26)))</f>
        <v/>
      </c>
      <c r="ED32" s="269" t="str">
        <f ca="true">+IF(OFFSET('Hygiene Data'!$I$11,0,10*ROW('Hygiene Data'!I26))="","",OFFSET('Hygiene Data'!$I$11,0,10*ROW('Hygiene Data'!I26)))</f>
        <v/>
      </c>
      <c r="EE32" s="269" t="str">
        <f ca="true">+IF(OFFSET('Hygiene Data'!$I$12,0,10*ROW('Hygiene Data'!I26))="","",OFFSET('Hygiene Data'!$I$12,0,10*ROW('Hygiene Data'!I26)))</f>
        <v/>
      </c>
      <c r="EF32" s="269" t="str">
        <f ca="true">+IF(OFFSET('Hygiene Data'!$I$13,0,10*ROW('Hygiene Data'!I26))="","",OFFSET('Hygiene Data'!$I$13,0,10*ROW('Hygiene Data'!I26)))</f>
        <v/>
      </c>
    </row>
    <row xmlns:x14ac="http://schemas.microsoft.com/office/spreadsheetml/2009/9/ac" r="33" x14ac:dyDescent="0.2">
      <c r="A33" s="34" t="str">
        <f ca="true">+IF(OFFSET('Water Data'!$B$2,0,10*ROW('Water Data'!E27))="","",OFFSET('Water Data'!$B$2,0,10*ROW('Water Data'!E27)))</f>
        <v/>
      </c>
      <c r="B33" s="34" t="str">
        <f ca="true">+IF(OFFSET('Water Data'!$C$2,0,10*ROW('Water Data'!F27))="","",OFFSET('Water Data'!$C$2,0,10*ROW('Water Data'!F27)))</f>
        <v/>
      </c>
      <c r="C33" s="325" t="str">
        <f t="shared" ca="true" si="0"/>
        <v/>
      </c>
      <c r="D33" s="87"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87"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87"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87"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87"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87"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87"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87"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87"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87"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87"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87"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87"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87"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87"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87"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87"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87"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88"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88"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88"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88"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88"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88"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88"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88"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88"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88"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88"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88"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88"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88"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88"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88"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88"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88"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88"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88"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88"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88"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88"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88"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88"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88"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88"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88"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88"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88"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89"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89"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89"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89"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89"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89"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89"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89"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89"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89"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89"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89"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89"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89"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89"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89"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89"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89"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69"/>
      <c r="BS33" s="269" t="str">
        <f ca="true">+IF(OFFSET('Water Data'!$D$27,0,10*ROW('Water Data'!D27))="","",OFFSET('Water Data'!$D$27,0,10*ROW('Water Data'!D27)))</f>
        <v/>
      </c>
      <c r="BT33" s="269" t="str">
        <f ca="true">+IF(OFFSET('Water Data'!$D$28,0,10*ROW('Water Data'!D27))="","",OFFSET('Water Data'!$D$28,0,10*ROW('Water Data'!D27)))</f>
        <v/>
      </c>
      <c r="BU33" s="269" t="str">
        <f ca="true">+IF(OFFSET('Water Data'!$D$29,0,10*ROW('Water Data'!D27))="","",OFFSET('Water Data'!$D$29,0,10*ROW('Water Data'!D27)))</f>
        <v/>
      </c>
      <c r="BV33" s="269" t="str">
        <f ca="true">+IF(OFFSET('Water Data'!$E$27,0,10*ROW('Water Data'!E27))="","",OFFSET('Water Data'!$E$27,0,10*ROW('Water Data'!E27)))</f>
        <v/>
      </c>
      <c r="BW33" s="269" t="str">
        <f ca="true">+IF(OFFSET('Water Data'!$E$28,0,10*ROW('Water Data'!E27))="","",OFFSET('Water Data'!$E$28,0,10*ROW('Water Data'!E27)))</f>
        <v/>
      </c>
      <c r="BX33" s="269" t="str">
        <f ca="true">+IF(OFFSET('Water Data'!$E$29,0,10*ROW('Water Data'!E27))="","",OFFSET('Water Data'!$E$29,0,10*ROW('Water Data'!E27)))</f>
        <v/>
      </c>
      <c r="BY33" s="269" t="str">
        <f ca="true">+IF(OFFSET('Water Data'!$F$27,0,10*ROW('Water Data'!F27))="","",OFFSET('Water Data'!$F$27,0,10*ROW('Water Data'!F27)))</f>
        <v/>
      </c>
      <c r="BZ33" s="269" t="str">
        <f ca="true">+IF(OFFSET('Water Data'!$F$28,0,10*ROW('Water Data'!F27))="","",OFFSET('Water Data'!$F$28,0,10*ROW('Water Data'!F27)))</f>
        <v/>
      </c>
      <c r="CA33" s="269" t="str">
        <f ca="true">+IF(OFFSET('Water Data'!$F$29,0,10*ROW('Water Data'!F27))="","",OFFSET('Water Data'!$F$29,0,10*ROW('Water Data'!F27)))</f>
        <v/>
      </c>
      <c r="CB33" s="269" t="str">
        <f ca="true">+IF(OFFSET('Water Data'!$G$27,0,10*ROW('Water Data'!G27))="","",OFFSET('Water Data'!$G$27,0,10*ROW('Water Data'!G27)))</f>
        <v/>
      </c>
      <c r="CC33" s="269" t="str">
        <f ca="true">+IF(OFFSET('Water Data'!$G$28,0,10*ROW('Water Data'!G27))="","",OFFSET('Water Data'!$G$28,0,10*ROW('Water Data'!G27)))</f>
        <v/>
      </c>
      <c r="CD33" s="269" t="str">
        <f ca="true">+IF(OFFSET('Water Data'!$G$29,0,10*ROW('Water Data'!G27))="","",OFFSET('Water Data'!$G$29,0,10*ROW('Water Data'!G27)))</f>
        <v/>
      </c>
      <c r="CE33" s="269" t="str">
        <f ca="true">+IF(OFFSET('Water Data'!$H$27,0,10*ROW('Water Data'!H27))="","",OFFSET('Water Data'!$H$27,0,10*ROW('Water Data'!H27)))</f>
        <v/>
      </c>
      <c r="CF33" s="269" t="str">
        <f ca="true">+IF(OFFSET('Water Data'!$H$28,0,10*ROW('Water Data'!H27))="","",OFFSET('Water Data'!$H$28,0,10*ROW('Water Data'!H27)))</f>
        <v/>
      </c>
      <c r="CG33" s="269" t="str">
        <f ca="true">+IF(OFFSET('Water Data'!$H$29,0,10*ROW('Water Data'!H27))="","",OFFSET('Water Data'!$H$29,0,10*ROW('Water Data'!H27)))</f>
        <v/>
      </c>
      <c r="CH33" s="269" t="str">
        <f ca="true">+IF(OFFSET('Water Data'!$I$27,0,10*ROW('Water Data'!I27))="","",OFFSET('Water Data'!$I$27,0,10*ROW('Water Data'!I27)))</f>
        <v/>
      </c>
      <c r="CI33" s="269" t="str">
        <f ca="true">+IF(OFFSET('Water Data'!$I$28,0,10*ROW('Water Data'!I27))="","",OFFSET('Water Data'!$I$28,0,10*ROW('Water Data'!I27)))</f>
        <v/>
      </c>
      <c r="CJ33" s="269" t="str">
        <f ca="true">+IF(OFFSET('Water Data'!$I$29,0,10*ROW('Water Data'!I27))="","",OFFSET('Water Data'!$I$29,0,10*ROW('Water Data'!I27)))</f>
        <v/>
      </c>
      <c r="CK33" s="269" t="str">
        <f ca="true">+IF(OFFSET('Sanitation Data'!$D$28,0,10*ROW('Sanitation Data'!D27))="","",OFFSET('Sanitation Data'!$D$28,0,10*ROW('Sanitation Data'!D27)))</f>
        <v/>
      </c>
      <c r="CL33" s="269" t="str">
        <f ca="true">+IF(OFFSET('Sanitation Data'!$D$29,0,10*ROW('Sanitation Data'!D27))="","",OFFSET('Sanitation Data'!$D$29,0,10*ROW('Sanitation Data'!D27)))</f>
        <v/>
      </c>
      <c r="CM33" s="269" t="str">
        <f ca="true">+IF(OFFSET('Sanitation Data'!$D$30,0,10*ROW('Sanitation Data'!D27))="","",OFFSET('Sanitation Data'!$D$30,0,10*ROW('Sanitation Data'!D27)))</f>
        <v/>
      </c>
      <c r="CN33" s="269" t="str">
        <f ca="true">+IF(OFFSET('Sanitation Data'!$D$31,0,10*ROW('Sanitation Data'!D27))="","",OFFSET('Sanitation Data'!$D$31,0,10*ROW('Sanitation Data'!D27)))</f>
        <v/>
      </c>
      <c r="CO33" s="269" t="str">
        <f ca="true">+IF(OFFSET('Sanitation Data'!$D$32,0,10*ROW('Sanitation Data'!D27))="","",OFFSET('Sanitation Data'!$D$32,0,10*ROW('Sanitation Data'!D27)))</f>
        <v/>
      </c>
      <c r="CP33" s="269" t="str">
        <f ca="true">+IF(OFFSET('Sanitation Data'!$E$28,0,10*ROW('Sanitation Data'!E27))="","",OFFSET('Sanitation Data'!$E$28,0,10*ROW('Sanitation Data'!E27)))</f>
        <v/>
      </c>
      <c r="CQ33" s="269" t="str">
        <f ca="true">+IF(OFFSET('Sanitation Data'!$E$29,0,10*ROW('Sanitation Data'!E27))="","",OFFSET('Sanitation Data'!$E$29,0,10*ROW('Sanitation Data'!E27)))</f>
        <v/>
      </c>
      <c r="CR33" s="269" t="str">
        <f ca="true">+IF(OFFSET('Sanitation Data'!$E$30,0,10*ROW('Sanitation Data'!E27))="","",OFFSET('Sanitation Data'!$E$30,0,10*ROW('Sanitation Data'!E27)))</f>
        <v/>
      </c>
      <c r="CS33" s="269" t="str">
        <f ca="true">+IF(OFFSET('Sanitation Data'!$E$31,0,10*ROW('Sanitation Data'!E27))="","",OFFSET('Sanitation Data'!$E$31,0,10*ROW('Sanitation Data'!E27)))</f>
        <v/>
      </c>
      <c r="CT33" s="269" t="str">
        <f ca="true">+IF(OFFSET('Sanitation Data'!$E$32,0,10*ROW('Sanitation Data'!E27))="","",OFFSET('Sanitation Data'!$E$32,0,10*ROW('Sanitation Data'!E27)))</f>
        <v/>
      </c>
      <c r="CU33" s="269" t="str">
        <f ca="true">+IF(OFFSET('Sanitation Data'!$F$28,0,10*ROW('Sanitation Data'!F27))="","",OFFSET('Sanitation Data'!$F$28,0,10*ROW('Sanitation Data'!F27)))</f>
        <v/>
      </c>
      <c r="CV33" s="269" t="str">
        <f ca="true">+IF(OFFSET('Sanitation Data'!$F$29,0,10*ROW('Sanitation Data'!F27))="","",OFFSET('Sanitation Data'!$F$29,0,10*ROW('Sanitation Data'!F27)))</f>
        <v/>
      </c>
      <c r="CW33" s="269" t="str">
        <f ca="true">+IF(OFFSET('Sanitation Data'!$F$30,0,10*ROW('Sanitation Data'!F27))="","",OFFSET('Sanitation Data'!$F$30,0,10*ROW('Sanitation Data'!F27)))</f>
        <v/>
      </c>
      <c r="CX33" s="269" t="str">
        <f ca="true">+IF(OFFSET('Sanitation Data'!$F$31,0,10*ROW('Sanitation Data'!F27))="","",OFFSET('Sanitation Data'!$F$31,0,10*ROW('Sanitation Data'!F27)))</f>
        <v/>
      </c>
      <c r="CY33" s="269" t="str">
        <f ca="true">+IF(OFFSET('Sanitation Data'!$F$32,0,10*ROW('Sanitation Data'!F27))="","",OFFSET('Sanitation Data'!$F$32,0,10*ROW('Sanitation Data'!F27)))</f>
        <v/>
      </c>
      <c r="CZ33" s="269" t="str">
        <f ca="true">+IF(OFFSET('Sanitation Data'!$G$28,0,10*ROW('Sanitation Data'!G27))="","",OFFSET('Sanitation Data'!$G$28,0,10*ROW('Sanitation Data'!G27)))</f>
        <v/>
      </c>
      <c r="DA33" s="269" t="str">
        <f ca="true">+IF(OFFSET('Sanitation Data'!$G$29,0,10*ROW('Sanitation Data'!G27))="","",OFFSET('Sanitation Data'!$G$29,0,10*ROW('Sanitation Data'!G27)))</f>
        <v/>
      </c>
      <c r="DB33" s="269" t="str">
        <f ca="true">+IF(OFFSET('Sanitation Data'!$G$30,0,10*ROW('Sanitation Data'!G27))="","",OFFSET('Sanitation Data'!$G$30,0,10*ROW('Sanitation Data'!G27)))</f>
        <v/>
      </c>
      <c r="DC33" s="269" t="str">
        <f ca="true">+IF(OFFSET('Sanitation Data'!$G$31,0,10*ROW('Sanitation Data'!G27))="","",OFFSET('Sanitation Data'!$G$31,0,10*ROW('Sanitation Data'!G27)))</f>
        <v/>
      </c>
      <c r="DD33" s="269" t="str">
        <f ca="true">+IF(OFFSET('Sanitation Data'!$G$32,0,10*ROW('Sanitation Data'!G27))="","",OFFSET('Sanitation Data'!$G$32,0,10*ROW('Sanitation Data'!G27)))</f>
        <v/>
      </c>
      <c r="DE33" s="269" t="str">
        <f ca="true">+IF(OFFSET('Sanitation Data'!$H$28,0,10*ROW('Sanitation Data'!H27))="","",OFFSET('Sanitation Data'!$H$28,0,10*ROW('Sanitation Data'!H27)))</f>
        <v/>
      </c>
      <c r="DF33" s="269" t="str">
        <f ca="true">+IF(OFFSET('Sanitation Data'!$H$29,0,10*ROW('Sanitation Data'!H27))="","",OFFSET('Sanitation Data'!$H$29,0,10*ROW('Sanitation Data'!H27)))</f>
        <v/>
      </c>
      <c r="DG33" s="269" t="str">
        <f ca="true">+IF(OFFSET('Sanitation Data'!$H$30,0,10*ROW('Sanitation Data'!H27))="","",OFFSET('Sanitation Data'!$H$30,0,10*ROW('Sanitation Data'!H27)))</f>
        <v/>
      </c>
      <c r="DH33" s="269" t="str">
        <f ca="true">+IF(OFFSET('Sanitation Data'!$H$31,0,10*ROW('Sanitation Data'!H27))="","",OFFSET('Sanitation Data'!$H$31,0,10*ROW('Sanitation Data'!H27)))</f>
        <v/>
      </c>
      <c r="DI33" s="269" t="str">
        <f ca="true">+IF(OFFSET('Sanitation Data'!$H$32,0,10*ROW('Sanitation Data'!H27))="","",OFFSET('Sanitation Data'!$H$32,0,10*ROW('Sanitation Data'!H27)))</f>
        <v/>
      </c>
      <c r="DJ33" s="269" t="str">
        <f ca="true">+IF(OFFSET('Sanitation Data'!$I$28,0,10*ROW('Sanitation Data'!I27))="","",OFFSET('Sanitation Data'!$I$28,0,10*ROW('Sanitation Data'!I27)))</f>
        <v/>
      </c>
      <c r="DK33" s="269" t="str">
        <f ca="true">+IF(OFFSET('Sanitation Data'!$I$29,0,10*ROW('Sanitation Data'!I27))="","",OFFSET('Sanitation Data'!$I$29,0,10*ROW('Sanitation Data'!I27)))</f>
        <v/>
      </c>
      <c r="DL33" s="269" t="str">
        <f ca="true">+IF(OFFSET('Sanitation Data'!$I$30,0,10*ROW('Sanitation Data'!I27))="","",OFFSET('Sanitation Data'!$I$30,0,10*ROW('Sanitation Data'!I27)))</f>
        <v/>
      </c>
      <c r="DM33" s="269" t="str">
        <f ca="true">+IF(OFFSET('Sanitation Data'!$I$31,0,10*ROW('Sanitation Data'!I27))="","",OFFSET('Sanitation Data'!$I$31,0,10*ROW('Sanitation Data'!I27)))</f>
        <v/>
      </c>
      <c r="DN33" s="269" t="str">
        <f ca="true">+IF(OFFSET('Sanitation Data'!$I$32,0,10*ROW('Sanitation Data'!I27))="","",OFFSET('Sanitation Data'!$I$32,0,10*ROW('Sanitation Data'!I27)))</f>
        <v/>
      </c>
      <c r="DO33" s="269" t="str">
        <f ca="true">+IF(OFFSET('Hygiene Data'!$D$11,0,10*ROW('Hygiene Data'!D27))="","",OFFSET('Hygiene Data'!$D$11,0,10*ROW('Hygiene Data'!D27)))</f>
        <v/>
      </c>
      <c r="DP33" s="269" t="str">
        <f ca="true">+IF(OFFSET('Hygiene Data'!$D$12,0,10*ROW('Hygiene Data'!D27))="","",OFFSET('Hygiene Data'!$D$12,0,10*ROW('Hygiene Data'!D27)))</f>
        <v/>
      </c>
      <c r="DQ33" s="269" t="str">
        <f ca="true">+IF(OFFSET('Hygiene Data'!$D$13,0,10*ROW('Hygiene Data'!D27))="","",OFFSET('Hygiene Data'!$D$13,0,10*ROW('Hygiene Data'!D27)))</f>
        <v/>
      </c>
      <c r="DR33" s="269" t="str">
        <f ca="true">+IF(OFFSET('Hygiene Data'!$E$11,0,10*ROW('Hygiene Data'!E27))="","",OFFSET('Hygiene Data'!$E$11,0,10*ROW('Hygiene Data'!E27)))</f>
        <v/>
      </c>
      <c r="DS33" s="269" t="str">
        <f ca="true">+IF(OFFSET('Hygiene Data'!$E$12,0,10*ROW('Hygiene Data'!E27))="","",OFFSET('Hygiene Data'!$E$12,0,10*ROW('Hygiene Data'!E27)))</f>
        <v/>
      </c>
      <c r="DT33" s="269" t="str">
        <f ca="true">+IF(OFFSET('Hygiene Data'!$E$13,0,10*ROW('Hygiene Data'!E27))="","",OFFSET('Hygiene Data'!$E$13,0,10*ROW('Hygiene Data'!E27)))</f>
        <v/>
      </c>
      <c r="DU33" s="269" t="str">
        <f ca="true">+IF(OFFSET('Hygiene Data'!$F$11,0,10*ROW('Hygiene Data'!F27))="","",OFFSET('Hygiene Data'!$F$11,0,10*ROW('Hygiene Data'!F27)))</f>
        <v/>
      </c>
      <c r="DV33" s="269" t="str">
        <f ca="true">+IF(OFFSET('Hygiene Data'!$F$12,0,10*ROW('Hygiene Data'!F27))="","",OFFSET('Hygiene Data'!$F$12,0,10*ROW('Hygiene Data'!F27)))</f>
        <v/>
      </c>
      <c r="DW33" s="269" t="str">
        <f ca="true">+IF(OFFSET('Hygiene Data'!$F$13,0,10*ROW('Hygiene Data'!F27))="","",OFFSET('Hygiene Data'!$F$13,0,10*ROW('Hygiene Data'!F27)))</f>
        <v/>
      </c>
      <c r="DX33" s="269" t="str">
        <f ca="true">+IF(OFFSET('Hygiene Data'!$G$11,0,10*ROW('Hygiene Data'!G27))="","",OFFSET('Hygiene Data'!$G$11,0,10*ROW('Hygiene Data'!G27)))</f>
        <v/>
      </c>
      <c r="DY33" s="269" t="str">
        <f ca="true">+IF(OFFSET('Hygiene Data'!$G$12,0,10*ROW('Hygiene Data'!G27))="","",OFFSET('Hygiene Data'!$G$12,0,10*ROW('Hygiene Data'!G27)))</f>
        <v/>
      </c>
      <c r="DZ33" s="269" t="str">
        <f ca="true">+IF(OFFSET('Hygiene Data'!$G$13,0,10*ROW('Hygiene Data'!G27))="","",OFFSET('Hygiene Data'!$G$13,0,10*ROW('Hygiene Data'!G27)))</f>
        <v/>
      </c>
      <c r="EA33" s="269" t="str">
        <f ca="true">+IF(OFFSET('Hygiene Data'!$H$11,0,10*ROW('Hygiene Data'!H27))="","",OFFSET('Hygiene Data'!$H$11,0,10*ROW('Hygiene Data'!H27)))</f>
        <v/>
      </c>
      <c r="EB33" s="269" t="str">
        <f ca="true">+IF(OFFSET('Hygiene Data'!$H$12,0,10*ROW('Hygiene Data'!H27))="","",OFFSET('Hygiene Data'!$H$12,0,10*ROW('Hygiene Data'!H27)))</f>
        <v/>
      </c>
      <c r="EC33" s="269" t="str">
        <f ca="true">+IF(OFFSET('Hygiene Data'!$H$13,0,10*ROW('Hygiene Data'!H27))="","",OFFSET('Hygiene Data'!$H$13,0,10*ROW('Hygiene Data'!H27)))</f>
        <v/>
      </c>
      <c r="ED33" s="269" t="str">
        <f ca="true">+IF(OFFSET('Hygiene Data'!$I$11,0,10*ROW('Hygiene Data'!I27))="","",OFFSET('Hygiene Data'!$I$11,0,10*ROW('Hygiene Data'!I27)))</f>
        <v/>
      </c>
      <c r="EE33" s="269" t="str">
        <f ca="true">+IF(OFFSET('Hygiene Data'!$I$12,0,10*ROW('Hygiene Data'!I27))="","",OFFSET('Hygiene Data'!$I$12,0,10*ROW('Hygiene Data'!I27)))</f>
        <v/>
      </c>
      <c r="EF33" s="269" t="str">
        <f ca="true">+IF(OFFSET('Hygiene Data'!$I$13,0,10*ROW('Hygiene Data'!I27))="","",OFFSET('Hygiene Data'!$I$13,0,10*ROW('Hygiene Data'!I27)))</f>
        <v/>
      </c>
    </row>
    <row xmlns:x14ac="http://schemas.microsoft.com/office/spreadsheetml/2009/9/ac" r="34" x14ac:dyDescent="0.2">
      <c r="A34" s="34" t="str">
        <f ca="true">+IF(OFFSET('Water Data'!$B$2,0,10*ROW('Water Data'!E28))="","",OFFSET('Water Data'!$B$2,0,10*ROW('Water Data'!E28)))</f>
        <v/>
      </c>
      <c r="B34" s="34" t="str">
        <f ca="true">+IF(OFFSET('Water Data'!$C$2,0,10*ROW('Water Data'!F28))="","",OFFSET('Water Data'!$C$2,0,10*ROW('Water Data'!F28)))</f>
        <v/>
      </c>
      <c r="C34" s="325" t="str">
        <f t="shared" ca="true" si="0"/>
        <v/>
      </c>
      <c r="D34" s="87"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87"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87"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87"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87"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87"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87"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87"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87"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87"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87"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87"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87"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87"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87"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87"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87"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87"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88"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88"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88"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88"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88"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88"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88"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88"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88"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88"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88"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88"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88"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88"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88"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88"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88"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88"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88"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88"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88"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88"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88"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88"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88"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88"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88"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88"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88"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88"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89"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89"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89"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89"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89"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89"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89"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89"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89"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89"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89"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89"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89"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89"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89"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89"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89"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89"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69"/>
      <c r="BS34" s="269" t="str">
        <f ca="true">+IF(OFFSET('Water Data'!$D$27,0,10*ROW('Water Data'!D28))="","",OFFSET('Water Data'!$D$27,0,10*ROW('Water Data'!D28)))</f>
        <v/>
      </c>
      <c r="BT34" s="269" t="str">
        <f ca="true">+IF(OFFSET('Water Data'!$D$28,0,10*ROW('Water Data'!D28))="","",OFFSET('Water Data'!$D$28,0,10*ROW('Water Data'!D28)))</f>
        <v/>
      </c>
      <c r="BU34" s="269" t="str">
        <f ca="true">+IF(OFFSET('Water Data'!$D$29,0,10*ROW('Water Data'!D28))="","",OFFSET('Water Data'!$D$29,0,10*ROW('Water Data'!D28)))</f>
        <v/>
      </c>
      <c r="BV34" s="269" t="str">
        <f ca="true">+IF(OFFSET('Water Data'!$E$27,0,10*ROW('Water Data'!E28))="","",OFFSET('Water Data'!$E$27,0,10*ROW('Water Data'!E28)))</f>
        <v/>
      </c>
      <c r="BW34" s="269" t="str">
        <f ca="true">+IF(OFFSET('Water Data'!$E$28,0,10*ROW('Water Data'!E28))="","",OFFSET('Water Data'!$E$28,0,10*ROW('Water Data'!E28)))</f>
        <v/>
      </c>
      <c r="BX34" s="269" t="str">
        <f ca="true">+IF(OFFSET('Water Data'!$E$29,0,10*ROW('Water Data'!E28))="","",OFFSET('Water Data'!$E$29,0,10*ROW('Water Data'!E28)))</f>
        <v/>
      </c>
      <c r="BY34" s="269" t="str">
        <f ca="true">+IF(OFFSET('Water Data'!$F$27,0,10*ROW('Water Data'!F28))="","",OFFSET('Water Data'!$F$27,0,10*ROW('Water Data'!F28)))</f>
        <v/>
      </c>
      <c r="BZ34" s="269" t="str">
        <f ca="true">+IF(OFFSET('Water Data'!$F$28,0,10*ROW('Water Data'!F28))="","",OFFSET('Water Data'!$F$28,0,10*ROW('Water Data'!F28)))</f>
        <v/>
      </c>
      <c r="CA34" s="269" t="str">
        <f ca="true">+IF(OFFSET('Water Data'!$F$29,0,10*ROW('Water Data'!F28))="","",OFFSET('Water Data'!$F$29,0,10*ROW('Water Data'!F28)))</f>
        <v/>
      </c>
      <c r="CB34" s="269" t="str">
        <f ca="true">+IF(OFFSET('Water Data'!$G$27,0,10*ROW('Water Data'!G28))="","",OFFSET('Water Data'!$G$27,0,10*ROW('Water Data'!G28)))</f>
        <v/>
      </c>
      <c r="CC34" s="269" t="str">
        <f ca="true">+IF(OFFSET('Water Data'!$G$28,0,10*ROW('Water Data'!G28))="","",OFFSET('Water Data'!$G$28,0,10*ROW('Water Data'!G28)))</f>
        <v/>
      </c>
      <c r="CD34" s="269" t="str">
        <f ca="true">+IF(OFFSET('Water Data'!$G$29,0,10*ROW('Water Data'!G28))="","",OFFSET('Water Data'!$G$29,0,10*ROW('Water Data'!G28)))</f>
        <v/>
      </c>
      <c r="CE34" s="269" t="str">
        <f ca="true">+IF(OFFSET('Water Data'!$H$27,0,10*ROW('Water Data'!H28))="","",OFFSET('Water Data'!$H$27,0,10*ROW('Water Data'!H28)))</f>
        <v/>
      </c>
      <c r="CF34" s="269" t="str">
        <f ca="true">+IF(OFFSET('Water Data'!$H$28,0,10*ROW('Water Data'!H28))="","",OFFSET('Water Data'!$H$28,0,10*ROW('Water Data'!H28)))</f>
        <v/>
      </c>
      <c r="CG34" s="269" t="str">
        <f ca="true">+IF(OFFSET('Water Data'!$H$29,0,10*ROW('Water Data'!H28))="","",OFFSET('Water Data'!$H$29,0,10*ROW('Water Data'!H28)))</f>
        <v/>
      </c>
      <c r="CH34" s="269" t="str">
        <f ca="true">+IF(OFFSET('Water Data'!$I$27,0,10*ROW('Water Data'!I28))="","",OFFSET('Water Data'!$I$27,0,10*ROW('Water Data'!I28)))</f>
        <v/>
      </c>
      <c r="CI34" s="269" t="str">
        <f ca="true">+IF(OFFSET('Water Data'!$I$28,0,10*ROW('Water Data'!I28))="","",OFFSET('Water Data'!$I$28,0,10*ROW('Water Data'!I28)))</f>
        <v/>
      </c>
      <c r="CJ34" s="269" t="str">
        <f ca="true">+IF(OFFSET('Water Data'!$I$29,0,10*ROW('Water Data'!I28))="","",OFFSET('Water Data'!$I$29,0,10*ROW('Water Data'!I28)))</f>
        <v/>
      </c>
      <c r="CK34" s="269" t="str">
        <f ca="true">+IF(OFFSET('Sanitation Data'!$D$28,0,10*ROW('Sanitation Data'!D28))="","",OFFSET('Sanitation Data'!$D$28,0,10*ROW('Sanitation Data'!D28)))</f>
        <v/>
      </c>
      <c r="CL34" s="269" t="str">
        <f ca="true">+IF(OFFSET('Sanitation Data'!$D$29,0,10*ROW('Sanitation Data'!D28))="","",OFFSET('Sanitation Data'!$D$29,0,10*ROW('Sanitation Data'!D28)))</f>
        <v/>
      </c>
      <c r="CM34" s="269" t="str">
        <f ca="true">+IF(OFFSET('Sanitation Data'!$D$30,0,10*ROW('Sanitation Data'!D28))="","",OFFSET('Sanitation Data'!$D$30,0,10*ROW('Sanitation Data'!D28)))</f>
        <v/>
      </c>
      <c r="CN34" s="269" t="str">
        <f ca="true">+IF(OFFSET('Sanitation Data'!$D$31,0,10*ROW('Sanitation Data'!D28))="","",OFFSET('Sanitation Data'!$D$31,0,10*ROW('Sanitation Data'!D28)))</f>
        <v/>
      </c>
      <c r="CO34" s="269" t="str">
        <f ca="true">+IF(OFFSET('Sanitation Data'!$D$32,0,10*ROW('Sanitation Data'!D28))="","",OFFSET('Sanitation Data'!$D$32,0,10*ROW('Sanitation Data'!D28)))</f>
        <v/>
      </c>
      <c r="CP34" s="269" t="str">
        <f ca="true">+IF(OFFSET('Sanitation Data'!$E$28,0,10*ROW('Sanitation Data'!E28))="","",OFFSET('Sanitation Data'!$E$28,0,10*ROW('Sanitation Data'!E28)))</f>
        <v/>
      </c>
      <c r="CQ34" s="269" t="str">
        <f ca="true">+IF(OFFSET('Sanitation Data'!$E$29,0,10*ROW('Sanitation Data'!E28))="","",OFFSET('Sanitation Data'!$E$29,0,10*ROW('Sanitation Data'!E28)))</f>
        <v/>
      </c>
      <c r="CR34" s="269" t="str">
        <f ca="true">+IF(OFFSET('Sanitation Data'!$E$30,0,10*ROW('Sanitation Data'!E28))="","",OFFSET('Sanitation Data'!$E$30,0,10*ROW('Sanitation Data'!E28)))</f>
        <v/>
      </c>
      <c r="CS34" s="269" t="str">
        <f ca="true">+IF(OFFSET('Sanitation Data'!$E$31,0,10*ROW('Sanitation Data'!E28))="","",OFFSET('Sanitation Data'!$E$31,0,10*ROW('Sanitation Data'!E28)))</f>
        <v/>
      </c>
      <c r="CT34" s="269" t="str">
        <f ca="true">+IF(OFFSET('Sanitation Data'!$E$32,0,10*ROW('Sanitation Data'!E28))="","",OFFSET('Sanitation Data'!$E$32,0,10*ROW('Sanitation Data'!E28)))</f>
        <v/>
      </c>
      <c r="CU34" s="269" t="str">
        <f ca="true">+IF(OFFSET('Sanitation Data'!$F$28,0,10*ROW('Sanitation Data'!F28))="","",OFFSET('Sanitation Data'!$F$28,0,10*ROW('Sanitation Data'!F28)))</f>
        <v/>
      </c>
      <c r="CV34" s="269" t="str">
        <f ca="true">+IF(OFFSET('Sanitation Data'!$F$29,0,10*ROW('Sanitation Data'!F28))="","",OFFSET('Sanitation Data'!$F$29,0,10*ROW('Sanitation Data'!F28)))</f>
        <v/>
      </c>
      <c r="CW34" s="269" t="str">
        <f ca="true">+IF(OFFSET('Sanitation Data'!$F$30,0,10*ROW('Sanitation Data'!F28))="","",OFFSET('Sanitation Data'!$F$30,0,10*ROW('Sanitation Data'!F28)))</f>
        <v/>
      </c>
      <c r="CX34" s="269" t="str">
        <f ca="true">+IF(OFFSET('Sanitation Data'!$F$31,0,10*ROW('Sanitation Data'!F28))="","",OFFSET('Sanitation Data'!$F$31,0,10*ROW('Sanitation Data'!F28)))</f>
        <v/>
      </c>
      <c r="CY34" s="269" t="str">
        <f ca="true">+IF(OFFSET('Sanitation Data'!$F$32,0,10*ROW('Sanitation Data'!F28))="","",OFFSET('Sanitation Data'!$F$32,0,10*ROW('Sanitation Data'!F28)))</f>
        <v/>
      </c>
      <c r="CZ34" s="269" t="str">
        <f ca="true">+IF(OFFSET('Sanitation Data'!$G$28,0,10*ROW('Sanitation Data'!G28))="","",OFFSET('Sanitation Data'!$G$28,0,10*ROW('Sanitation Data'!G28)))</f>
        <v/>
      </c>
      <c r="DA34" s="269" t="str">
        <f ca="true">+IF(OFFSET('Sanitation Data'!$G$29,0,10*ROW('Sanitation Data'!G28))="","",OFFSET('Sanitation Data'!$G$29,0,10*ROW('Sanitation Data'!G28)))</f>
        <v/>
      </c>
      <c r="DB34" s="269" t="str">
        <f ca="true">+IF(OFFSET('Sanitation Data'!$G$30,0,10*ROW('Sanitation Data'!G28))="","",OFFSET('Sanitation Data'!$G$30,0,10*ROW('Sanitation Data'!G28)))</f>
        <v/>
      </c>
      <c r="DC34" s="269" t="str">
        <f ca="true">+IF(OFFSET('Sanitation Data'!$G$31,0,10*ROW('Sanitation Data'!G28))="","",OFFSET('Sanitation Data'!$G$31,0,10*ROW('Sanitation Data'!G28)))</f>
        <v/>
      </c>
      <c r="DD34" s="269" t="str">
        <f ca="true">+IF(OFFSET('Sanitation Data'!$G$32,0,10*ROW('Sanitation Data'!G28))="","",OFFSET('Sanitation Data'!$G$32,0,10*ROW('Sanitation Data'!G28)))</f>
        <v/>
      </c>
      <c r="DE34" s="269" t="str">
        <f ca="true">+IF(OFFSET('Sanitation Data'!$H$28,0,10*ROW('Sanitation Data'!H28))="","",OFFSET('Sanitation Data'!$H$28,0,10*ROW('Sanitation Data'!H28)))</f>
        <v/>
      </c>
      <c r="DF34" s="269" t="str">
        <f ca="true">+IF(OFFSET('Sanitation Data'!$H$29,0,10*ROW('Sanitation Data'!H28))="","",OFFSET('Sanitation Data'!$H$29,0,10*ROW('Sanitation Data'!H28)))</f>
        <v/>
      </c>
      <c r="DG34" s="269" t="str">
        <f ca="true">+IF(OFFSET('Sanitation Data'!$H$30,0,10*ROW('Sanitation Data'!H28))="","",OFFSET('Sanitation Data'!$H$30,0,10*ROW('Sanitation Data'!H28)))</f>
        <v/>
      </c>
      <c r="DH34" s="269" t="str">
        <f ca="true">+IF(OFFSET('Sanitation Data'!$H$31,0,10*ROW('Sanitation Data'!H28))="","",OFFSET('Sanitation Data'!$H$31,0,10*ROW('Sanitation Data'!H28)))</f>
        <v/>
      </c>
      <c r="DI34" s="269" t="str">
        <f ca="true">+IF(OFFSET('Sanitation Data'!$H$32,0,10*ROW('Sanitation Data'!H28))="","",OFFSET('Sanitation Data'!$H$32,0,10*ROW('Sanitation Data'!H28)))</f>
        <v/>
      </c>
      <c r="DJ34" s="269" t="str">
        <f ca="true">+IF(OFFSET('Sanitation Data'!$I$28,0,10*ROW('Sanitation Data'!I28))="","",OFFSET('Sanitation Data'!$I$28,0,10*ROW('Sanitation Data'!I28)))</f>
        <v/>
      </c>
      <c r="DK34" s="269" t="str">
        <f ca="true">+IF(OFFSET('Sanitation Data'!$I$29,0,10*ROW('Sanitation Data'!I28))="","",OFFSET('Sanitation Data'!$I$29,0,10*ROW('Sanitation Data'!I28)))</f>
        <v/>
      </c>
      <c r="DL34" s="269" t="str">
        <f ca="true">+IF(OFFSET('Sanitation Data'!$I$30,0,10*ROW('Sanitation Data'!I28))="","",OFFSET('Sanitation Data'!$I$30,0,10*ROW('Sanitation Data'!I28)))</f>
        <v/>
      </c>
      <c r="DM34" s="269" t="str">
        <f ca="true">+IF(OFFSET('Sanitation Data'!$I$31,0,10*ROW('Sanitation Data'!I28))="","",OFFSET('Sanitation Data'!$I$31,0,10*ROW('Sanitation Data'!I28)))</f>
        <v/>
      </c>
      <c r="DN34" s="269" t="str">
        <f ca="true">+IF(OFFSET('Sanitation Data'!$I$32,0,10*ROW('Sanitation Data'!I28))="","",OFFSET('Sanitation Data'!$I$32,0,10*ROW('Sanitation Data'!I28)))</f>
        <v/>
      </c>
      <c r="DO34" s="269" t="str">
        <f ca="true">+IF(OFFSET('Hygiene Data'!$D$11,0,10*ROW('Hygiene Data'!D28))="","",OFFSET('Hygiene Data'!$D$11,0,10*ROW('Hygiene Data'!D28)))</f>
        <v/>
      </c>
      <c r="DP34" s="269" t="str">
        <f ca="true">+IF(OFFSET('Hygiene Data'!$D$12,0,10*ROW('Hygiene Data'!D28))="","",OFFSET('Hygiene Data'!$D$12,0,10*ROW('Hygiene Data'!D28)))</f>
        <v/>
      </c>
      <c r="DQ34" s="269" t="str">
        <f ca="true">+IF(OFFSET('Hygiene Data'!$D$13,0,10*ROW('Hygiene Data'!D28))="","",OFFSET('Hygiene Data'!$D$13,0,10*ROW('Hygiene Data'!D28)))</f>
        <v/>
      </c>
      <c r="DR34" s="269" t="str">
        <f ca="true">+IF(OFFSET('Hygiene Data'!$E$11,0,10*ROW('Hygiene Data'!E28))="","",OFFSET('Hygiene Data'!$E$11,0,10*ROW('Hygiene Data'!E28)))</f>
        <v/>
      </c>
      <c r="DS34" s="269" t="str">
        <f ca="true">+IF(OFFSET('Hygiene Data'!$E$12,0,10*ROW('Hygiene Data'!E28))="","",OFFSET('Hygiene Data'!$E$12,0,10*ROW('Hygiene Data'!E28)))</f>
        <v/>
      </c>
      <c r="DT34" s="269" t="str">
        <f ca="true">+IF(OFFSET('Hygiene Data'!$E$13,0,10*ROW('Hygiene Data'!E28))="","",OFFSET('Hygiene Data'!$E$13,0,10*ROW('Hygiene Data'!E28)))</f>
        <v/>
      </c>
      <c r="DU34" s="269" t="str">
        <f ca="true">+IF(OFFSET('Hygiene Data'!$F$11,0,10*ROW('Hygiene Data'!F28))="","",OFFSET('Hygiene Data'!$F$11,0,10*ROW('Hygiene Data'!F28)))</f>
        <v/>
      </c>
      <c r="DV34" s="269" t="str">
        <f ca="true">+IF(OFFSET('Hygiene Data'!$F$12,0,10*ROW('Hygiene Data'!F28))="","",OFFSET('Hygiene Data'!$F$12,0,10*ROW('Hygiene Data'!F28)))</f>
        <v/>
      </c>
      <c r="DW34" s="269" t="str">
        <f ca="true">+IF(OFFSET('Hygiene Data'!$F$13,0,10*ROW('Hygiene Data'!F28))="","",OFFSET('Hygiene Data'!$F$13,0,10*ROW('Hygiene Data'!F28)))</f>
        <v/>
      </c>
      <c r="DX34" s="269" t="str">
        <f ca="true">+IF(OFFSET('Hygiene Data'!$G$11,0,10*ROW('Hygiene Data'!G28))="","",OFFSET('Hygiene Data'!$G$11,0,10*ROW('Hygiene Data'!G28)))</f>
        <v/>
      </c>
      <c r="DY34" s="269" t="str">
        <f ca="true">+IF(OFFSET('Hygiene Data'!$G$12,0,10*ROW('Hygiene Data'!G28))="","",OFFSET('Hygiene Data'!$G$12,0,10*ROW('Hygiene Data'!G28)))</f>
        <v/>
      </c>
      <c r="DZ34" s="269" t="str">
        <f ca="true">+IF(OFFSET('Hygiene Data'!$G$13,0,10*ROW('Hygiene Data'!G28))="","",OFFSET('Hygiene Data'!$G$13,0,10*ROW('Hygiene Data'!G28)))</f>
        <v/>
      </c>
      <c r="EA34" s="269" t="str">
        <f ca="true">+IF(OFFSET('Hygiene Data'!$H$11,0,10*ROW('Hygiene Data'!H28))="","",OFFSET('Hygiene Data'!$H$11,0,10*ROW('Hygiene Data'!H28)))</f>
        <v/>
      </c>
      <c r="EB34" s="269" t="str">
        <f ca="true">+IF(OFFSET('Hygiene Data'!$H$12,0,10*ROW('Hygiene Data'!H28))="","",OFFSET('Hygiene Data'!$H$12,0,10*ROW('Hygiene Data'!H28)))</f>
        <v/>
      </c>
      <c r="EC34" s="269" t="str">
        <f ca="true">+IF(OFFSET('Hygiene Data'!$H$13,0,10*ROW('Hygiene Data'!H28))="","",OFFSET('Hygiene Data'!$H$13,0,10*ROW('Hygiene Data'!H28)))</f>
        <v/>
      </c>
      <c r="ED34" s="269" t="str">
        <f ca="true">+IF(OFFSET('Hygiene Data'!$I$11,0,10*ROW('Hygiene Data'!I28))="","",OFFSET('Hygiene Data'!$I$11,0,10*ROW('Hygiene Data'!I28)))</f>
        <v/>
      </c>
      <c r="EE34" s="269" t="str">
        <f ca="true">+IF(OFFSET('Hygiene Data'!$I$12,0,10*ROW('Hygiene Data'!I28))="","",OFFSET('Hygiene Data'!$I$12,0,10*ROW('Hygiene Data'!I28)))</f>
        <v/>
      </c>
      <c r="EF34" s="269" t="str">
        <f ca="true">+IF(OFFSET('Hygiene Data'!$I$13,0,10*ROW('Hygiene Data'!I28))="","",OFFSET('Hygiene Data'!$I$13,0,10*ROW('Hygiene Data'!I28)))</f>
        <v/>
      </c>
    </row>
    <row xmlns:x14ac="http://schemas.microsoft.com/office/spreadsheetml/2009/9/ac" r="35" x14ac:dyDescent="0.2">
      <c r="A35" s="34" t="str">
        <f ca="true">+IF(OFFSET('Water Data'!$B$2,0,10*ROW('Water Data'!E29))="","",OFFSET('Water Data'!$B$2,0,10*ROW('Water Data'!E29)))</f>
        <v/>
      </c>
      <c r="B35" s="34" t="str">
        <f ca="true">+IF(OFFSET('Water Data'!$C$2,0,10*ROW('Water Data'!F29))="","",OFFSET('Water Data'!$C$2,0,10*ROW('Water Data'!F29)))</f>
        <v/>
      </c>
      <c r="C35" s="325" t="str">
        <f t="shared" ca="true" si="0"/>
        <v/>
      </c>
      <c r="D35" s="87"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87"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87"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87"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87"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87"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87"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87"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87"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87"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87"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87"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87"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87"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87"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87"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87"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87"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88"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88"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88"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88"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88"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88"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88"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88"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88"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88"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88"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88"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88"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88"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88"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88"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88"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88"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88"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88"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88"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88"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88"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88"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88"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88"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88"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88"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88"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88"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89"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89"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89"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89"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89"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89"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89"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89"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89"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89"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89"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89"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89"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89"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89"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89"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89"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89"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69"/>
      <c r="BS35" s="269" t="str">
        <f ca="true">+IF(OFFSET('Water Data'!$D$27,0,10*ROW('Water Data'!D29))="","",OFFSET('Water Data'!$D$27,0,10*ROW('Water Data'!D29)))</f>
        <v/>
      </c>
      <c r="BT35" s="269" t="str">
        <f ca="true">+IF(OFFSET('Water Data'!$D$28,0,10*ROW('Water Data'!D29))="","",OFFSET('Water Data'!$D$28,0,10*ROW('Water Data'!D29)))</f>
        <v/>
      </c>
      <c r="BU35" s="269" t="str">
        <f ca="true">+IF(OFFSET('Water Data'!$D$29,0,10*ROW('Water Data'!D29))="","",OFFSET('Water Data'!$D$29,0,10*ROW('Water Data'!D29)))</f>
        <v/>
      </c>
      <c r="BV35" s="269" t="str">
        <f ca="true">+IF(OFFSET('Water Data'!$E$27,0,10*ROW('Water Data'!E29))="","",OFFSET('Water Data'!$E$27,0,10*ROW('Water Data'!E29)))</f>
        <v/>
      </c>
      <c r="BW35" s="269" t="str">
        <f ca="true">+IF(OFFSET('Water Data'!$E$28,0,10*ROW('Water Data'!E29))="","",OFFSET('Water Data'!$E$28,0,10*ROW('Water Data'!E29)))</f>
        <v/>
      </c>
      <c r="BX35" s="269" t="str">
        <f ca="true">+IF(OFFSET('Water Data'!$E$29,0,10*ROW('Water Data'!E29))="","",OFFSET('Water Data'!$E$29,0,10*ROW('Water Data'!E29)))</f>
        <v/>
      </c>
      <c r="BY35" s="269" t="str">
        <f ca="true">+IF(OFFSET('Water Data'!$F$27,0,10*ROW('Water Data'!F29))="","",OFFSET('Water Data'!$F$27,0,10*ROW('Water Data'!F29)))</f>
        <v/>
      </c>
      <c r="BZ35" s="269" t="str">
        <f ca="true">+IF(OFFSET('Water Data'!$F$28,0,10*ROW('Water Data'!F29))="","",OFFSET('Water Data'!$F$28,0,10*ROW('Water Data'!F29)))</f>
        <v/>
      </c>
      <c r="CA35" s="269" t="str">
        <f ca="true">+IF(OFFSET('Water Data'!$F$29,0,10*ROW('Water Data'!F29))="","",OFFSET('Water Data'!$F$29,0,10*ROW('Water Data'!F29)))</f>
        <v/>
      </c>
      <c r="CB35" s="269" t="str">
        <f ca="true">+IF(OFFSET('Water Data'!$G$27,0,10*ROW('Water Data'!G29))="","",OFFSET('Water Data'!$G$27,0,10*ROW('Water Data'!G29)))</f>
        <v/>
      </c>
      <c r="CC35" s="269" t="str">
        <f ca="true">+IF(OFFSET('Water Data'!$G$28,0,10*ROW('Water Data'!G29))="","",OFFSET('Water Data'!$G$28,0,10*ROW('Water Data'!G29)))</f>
        <v/>
      </c>
      <c r="CD35" s="269" t="str">
        <f ca="true">+IF(OFFSET('Water Data'!$G$29,0,10*ROW('Water Data'!G29))="","",OFFSET('Water Data'!$G$29,0,10*ROW('Water Data'!G29)))</f>
        <v/>
      </c>
      <c r="CE35" s="269" t="str">
        <f ca="true">+IF(OFFSET('Water Data'!$H$27,0,10*ROW('Water Data'!H29))="","",OFFSET('Water Data'!$H$27,0,10*ROW('Water Data'!H29)))</f>
        <v/>
      </c>
      <c r="CF35" s="269" t="str">
        <f ca="true">+IF(OFFSET('Water Data'!$H$28,0,10*ROW('Water Data'!H29))="","",OFFSET('Water Data'!$H$28,0,10*ROW('Water Data'!H29)))</f>
        <v/>
      </c>
      <c r="CG35" s="269" t="str">
        <f ca="true">+IF(OFFSET('Water Data'!$H$29,0,10*ROW('Water Data'!H29))="","",OFFSET('Water Data'!$H$29,0,10*ROW('Water Data'!H29)))</f>
        <v/>
      </c>
      <c r="CH35" s="269" t="str">
        <f ca="true">+IF(OFFSET('Water Data'!$I$27,0,10*ROW('Water Data'!I29))="","",OFFSET('Water Data'!$I$27,0,10*ROW('Water Data'!I29)))</f>
        <v/>
      </c>
      <c r="CI35" s="269" t="str">
        <f ca="true">+IF(OFFSET('Water Data'!$I$28,0,10*ROW('Water Data'!I29))="","",OFFSET('Water Data'!$I$28,0,10*ROW('Water Data'!I29)))</f>
        <v/>
      </c>
      <c r="CJ35" s="269" t="str">
        <f ca="true">+IF(OFFSET('Water Data'!$I$29,0,10*ROW('Water Data'!I29))="","",OFFSET('Water Data'!$I$29,0,10*ROW('Water Data'!I29)))</f>
        <v/>
      </c>
      <c r="CK35" s="269" t="str">
        <f ca="true">+IF(OFFSET('Sanitation Data'!$D$28,0,10*ROW('Sanitation Data'!D29))="","",OFFSET('Sanitation Data'!$D$28,0,10*ROW('Sanitation Data'!D29)))</f>
        <v/>
      </c>
      <c r="CL35" s="269" t="str">
        <f ca="true">+IF(OFFSET('Sanitation Data'!$D$29,0,10*ROW('Sanitation Data'!D29))="","",OFFSET('Sanitation Data'!$D$29,0,10*ROW('Sanitation Data'!D29)))</f>
        <v/>
      </c>
      <c r="CM35" s="269" t="str">
        <f ca="true">+IF(OFFSET('Sanitation Data'!$D$30,0,10*ROW('Sanitation Data'!D29))="","",OFFSET('Sanitation Data'!$D$30,0,10*ROW('Sanitation Data'!D29)))</f>
        <v/>
      </c>
      <c r="CN35" s="269" t="str">
        <f ca="true">+IF(OFFSET('Sanitation Data'!$D$31,0,10*ROW('Sanitation Data'!D29))="","",OFFSET('Sanitation Data'!$D$31,0,10*ROW('Sanitation Data'!D29)))</f>
        <v/>
      </c>
      <c r="CO35" s="269" t="str">
        <f ca="true">+IF(OFFSET('Sanitation Data'!$D$32,0,10*ROW('Sanitation Data'!D29))="","",OFFSET('Sanitation Data'!$D$32,0,10*ROW('Sanitation Data'!D29)))</f>
        <v/>
      </c>
      <c r="CP35" s="269" t="str">
        <f ca="true">+IF(OFFSET('Sanitation Data'!$E$28,0,10*ROW('Sanitation Data'!E29))="","",OFFSET('Sanitation Data'!$E$28,0,10*ROW('Sanitation Data'!E29)))</f>
        <v/>
      </c>
      <c r="CQ35" s="269" t="str">
        <f ca="true">+IF(OFFSET('Sanitation Data'!$E$29,0,10*ROW('Sanitation Data'!E29))="","",OFFSET('Sanitation Data'!$E$29,0,10*ROW('Sanitation Data'!E29)))</f>
        <v/>
      </c>
      <c r="CR35" s="269" t="str">
        <f ca="true">+IF(OFFSET('Sanitation Data'!$E$30,0,10*ROW('Sanitation Data'!E29))="","",OFFSET('Sanitation Data'!$E$30,0,10*ROW('Sanitation Data'!E29)))</f>
        <v/>
      </c>
      <c r="CS35" s="269" t="str">
        <f ca="true">+IF(OFFSET('Sanitation Data'!$E$31,0,10*ROW('Sanitation Data'!E29))="","",OFFSET('Sanitation Data'!$E$31,0,10*ROW('Sanitation Data'!E29)))</f>
        <v/>
      </c>
      <c r="CT35" s="269" t="str">
        <f ca="true">+IF(OFFSET('Sanitation Data'!$E$32,0,10*ROW('Sanitation Data'!E29))="","",OFFSET('Sanitation Data'!$E$32,0,10*ROW('Sanitation Data'!E29)))</f>
        <v/>
      </c>
      <c r="CU35" s="269" t="str">
        <f ca="true">+IF(OFFSET('Sanitation Data'!$F$28,0,10*ROW('Sanitation Data'!F29))="","",OFFSET('Sanitation Data'!$F$28,0,10*ROW('Sanitation Data'!F29)))</f>
        <v/>
      </c>
      <c r="CV35" s="269" t="str">
        <f ca="true">+IF(OFFSET('Sanitation Data'!$F$29,0,10*ROW('Sanitation Data'!F29))="","",OFFSET('Sanitation Data'!$F$29,0,10*ROW('Sanitation Data'!F29)))</f>
        <v/>
      </c>
      <c r="CW35" s="269" t="str">
        <f ca="true">+IF(OFFSET('Sanitation Data'!$F$30,0,10*ROW('Sanitation Data'!F29))="","",OFFSET('Sanitation Data'!$F$30,0,10*ROW('Sanitation Data'!F29)))</f>
        <v/>
      </c>
      <c r="CX35" s="269" t="str">
        <f ca="true">+IF(OFFSET('Sanitation Data'!$F$31,0,10*ROW('Sanitation Data'!F29))="","",OFFSET('Sanitation Data'!$F$31,0,10*ROW('Sanitation Data'!F29)))</f>
        <v/>
      </c>
      <c r="CY35" s="269" t="str">
        <f ca="true">+IF(OFFSET('Sanitation Data'!$F$32,0,10*ROW('Sanitation Data'!F29))="","",OFFSET('Sanitation Data'!$F$32,0,10*ROW('Sanitation Data'!F29)))</f>
        <v/>
      </c>
      <c r="CZ35" s="269" t="str">
        <f ca="true">+IF(OFFSET('Sanitation Data'!$G$28,0,10*ROW('Sanitation Data'!G29))="","",OFFSET('Sanitation Data'!$G$28,0,10*ROW('Sanitation Data'!G29)))</f>
        <v/>
      </c>
      <c r="DA35" s="269" t="str">
        <f ca="true">+IF(OFFSET('Sanitation Data'!$G$29,0,10*ROW('Sanitation Data'!G29))="","",OFFSET('Sanitation Data'!$G$29,0,10*ROW('Sanitation Data'!G29)))</f>
        <v/>
      </c>
      <c r="DB35" s="269" t="str">
        <f ca="true">+IF(OFFSET('Sanitation Data'!$G$30,0,10*ROW('Sanitation Data'!G29))="","",OFFSET('Sanitation Data'!$G$30,0,10*ROW('Sanitation Data'!G29)))</f>
        <v/>
      </c>
      <c r="DC35" s="269" t="str">
        <f ca="true">+IF(OFFSET('Sanitation Data'!$G$31,0,10*ROW('Sanitation Data'!G29))="","",OFFSET('Sanitation Data'!$G$31,0,10*ROW('Sanitation Data'!G29)))</f>
        <v/>
      </c>
      <c r="DD35" s="269" t="str">
        <f ca="true">+IF(OFFSET('Sanitation Data'!$G$32,0,10*ROW('Sanitation Data'!G29))="","",OFFSET('Sanitation Data'!$G$32,0,10*ROW('Sanitation Data'!G29)))</f>
        <v/>
      </c>
      <c r="DE35" s="269" t="str">
        <f ca="true">+IF(OFFSET('Sanitation Data'!$H$28,0,10*ROW('Sanitation Data'!H29))="","",OFFSET('Sanitation Data'!$H$28,0,10*ROW('Sanitation Data'!H29)))</f>
        <v/>
      </c>
      <c r="DF35" s="269" t="str">
        <f ca="true">+IF(OFFSET('Sanitation Data'!$H$29,0,10*ROW('Sanitation Data'!H29))="","",OFFSET('Sanitation Data'!$H$29,0,10*ROW('Sanitation Data'!H29)))</f>
        <v/>
      </c>
      <c r="DG35" s="269" t="str">
        <f ca="true">+IF(OFFSET('Sanitation Data'!$H$30,0,10*ROW('Sanitation Data'!H29))="","",OFFSET('Sanitation Data'!$H$30,0,10*ROW('Sanitation Data'!H29)))</f>
        <v/>
      </c>
      <c r="DH35" s="269" t="str">
        <f ca="true">+IF(OFFSET('Sanitation Data'!$H$31,0,10*ROW('Sanitation Data'!H29))="","",OFFSET('Sanitation Data'!$H$31,0,10*ROW('Sanitation Data'!H29)))</f>
        <v/>
      </c>
      <c r="DI35" s="269" t="str">
        <f ca="true">+IF(OFFSET('Sanitation Data'!$H$32,0,10*ROW('Sanitation Data'!H29))="","",OFFSET('Sanitation Data'!$H$32,0,10*ROW('Sanitation Data'!H29)))</f>
        <v/>
      </c>
      <c r="DJ35" s="269" t="str">
        <f ca="true">+IF(OFFSET('Sanitation Data'!$I$28,0,10*ROW('Sanitation Data'!I29))="","",OFFSET('Sanitation Data'!$I$28,0,10*ROW('Sanitation Data'!I29)))</f>
        <v/>
      </c>
      <c r="DK35" s="269" t="str">
        <f ca="true">+IF(OFFSET('Sanitation Data'!$I$29,0,10*ROW('Sanitation Data'!I29))="","",OFFSET('Sanitation Data'!$I$29,0,10*ROW('Sanitation Data'!I29)))</f>
        <v/>
      </c>
      <c r="DL35" s="269" t="str">
        <f ca="true">+IF(OFFSET('Sanitation Data'!$I$30,0,10*ROW('Sanitation Data'!I29))="","",OFFSET('Sanitation Data'!$I$30,0,10*ROW('Sanitation Data'!I29)))</f>
        <v/>
      </c>
      <c r="DM35" s="269" t="str">
        <f ca="true">+IF(OFFSET('Sanitation Data'!$I$31,0,10*ROW('Sanitation Data'!I29))="","",OFFSET('Sanitation Data'!$I$31,0,10*ROW('Sanitation Data'!I29)))</f>
        <v/>
      </c>
      <c r="DN35" s="269" t="str">
        <f ca="true">+IF(OFFSET('Sanitation Data'!$I$32,0,10*ROW('Sanitation Data'!I29))="","",OFFSET('Sanitation Data'!$I$32,0,10*ROW('Sanitation Data'!I29)))</f>
        <v/>
      </c>
      <c r="DO35" s="269" t="str">
        <f ca="true">+IF(OFFSET('Hygiene Data'!$D$11,0,10*ROW('Hygiene Data'!D29))="","",OFFSET('Hygiene Data'!$D$11,0,10*ROW('Hygiene Data'!D29)))</f>
        <v/>
      </c>
      <c r="DP35" s="269" t="str">
        <f ca="true">+IF(OFFSET('Hygiene Data'!$D$12,0,10*ROW('Hygiene Data'!D29))="","",OFFSET('Hygiene Data'!$D$12,0,10*ROW('Hygiene Data'!D29)))</f>
        <v/>
      </c>
      <c r="DQ35" s="269" t="str">
        <f ca="true">+IF(OFFSET('Hygiene Data'!$D$13,0,10*ROW('Hygiene Data'!D29))="","",OFFSET('Hygiene Data'!$D$13,0,10*ROW('Hygiene Data'!D29)))</f>
        <v/>
      </c>
      <c r="DR35" s="269" t="str">
        <f ca="true">+IF(OFFSET('Hygiene Data'!$E$11,0,10*ROW('Hygiene Data'!E29))="","",OFFSET('Hygiene Data'!$E$11,0,10*ROW('Hygiene Data'!E29)))</f>
        <v/>
      </c>
      <c r="DS35" s="269" t="str">
        <f ca="true">+IF(OFFSET('Hygiene Data'!$E$12,0,10*ROW('Hygiene Data'!E29))="","",OFFSET('Hygiene Data'!$E$12,0,10*ROW('Hygiene Data'!E29)))</f>
        <v/>
      </c>
      <c r="DT35" s="269" t="str">
        <f ca="true">+IF(OFFSET('Hygiene Data'!$E$13,0,10*ROW('Hygiene Data'!E29))="","",OFFSET('Hygiene Data'!$E$13,0,10*ROW('Hygiene Data'!E29)))</f>
        <v/>
      </c>
      <c r="DU35" s="269" t="str">
        <f ca="true">+IF(OFFSET('Hygiene Data'!$F$11,0,10*ROW('Hygiene Data'!F29))="","",OFFSET('Hygiene Data'!$F$11,0,10*ROW('Hygiene Data'!F29)))</f>
        <v/>
      </c>
      <c r="DV35" s="269" t="str">
        <f ca="true">+IF(OFFSET('Hygiene Data'!$F$12,0,10*ROW('Hygiene Data'!F29))="","",OFFSET('Hygiene Data'!$F$12,0,10*ROW('Hygiene Data'!F29)))</f>
        <v/>
      </c>
      <c r="DW35" s="269" t="str">
        <f ca="true">+IF(OFFSET('Hygiene Data'!$F$13,0,10*ROW('Hygiene Data'!F29))="","",OFFSET('Hygiene Data'!$F$13,0,10*ROW('Hygiene Data'!F29)))</f>
        <v/>
      </c>
      <c r="DX35" s="269" t="str">
        <f ca="true">+IF(OFFSET('Hygiene Data'!$G$11,0,10*ROW('Hygiene Data'!G29))="","",OFFSET('Hygiene Data'!$G$11,0,10*ROW('Hygiene Data'!G29)))</f>
        <v/>
      </c>
      <c r="DY35" s="269" t="str">
        <f ca="true">+IF(OFFSET('Hygiene Data'!$G$12,0,10*ROW('Hygiene Data'!G29))="","",OFFSET('Hygiene Data'!$G$12,0,10*ROW('Hygiene Data'!G29)))</f>
        <v/>
      </c>
      <c r="DZ35" s="269" t="str">
        <f ca="true">+IF(OFFSET('Hygiene Data'!$G$13,0,10*ROW('Hygiene Data'!G29))="","",OFFSET('Hygiene Data'!$G$13,0,10*ROW('Hygiene Data'!G29)))</f>
        <v/>
      </c>
      <c r="EA35" s="269" t="str">
        <f ca="true">+IF(OFFSET('Hygiene Data'!$H$11,0,10*ROW('Hygiene Data'!H29))="","",OFFSET('Hygiene Data'!$H$11,0,10*ROW('Hygiene Data'!H29)))</f>
        <v/>
      </c>
      <c r="EB35" s="269" t="str">
        <f ca="true">+IF(OFFSET('Hygiene Data'!$H$12,0,10*ROW('Hygiene Data'!H29))="","",OFFSET('Hygiene Data'!$H$12,0,10*ROW('Hygiene Data'!H29)))</f>
        <v/>
      </c>
      <c r="EC35" s="269" t="str">
        <f ca="true">+IF(OFFSET('Hygiene Data'!$H$13,0,10*ROW('Hygiene Data'!H29))="","",OFFSET('Hygiene Data'!$H$13,0,10*ROW('Hygiene Data'!H29)))</f>
        <v/>
      </c>
      <c r="ED35" s="269" t="str">
        <f ca="true">+IF(OFFSET('Hygiene Data'!$I$11,0,10*ROW('Hygiene Data'!I29))="","",OFFSET('Hygiene Data'!$I$11,0,10*ROW('Hygiene Data'!I29)))</f>
        <v/>
      </c>
      <c r="EE35" s="269" t="str">
        <f ca="true">+IF(OFFSET('Hygiene Data'!$I$12,0,10*ROW('Hygiene Data'!I29))="","",OFFSET('Hygiene Data'!$I$12,0,10*ROW('Hygiene Data'!I29)))</f>
        <v/>
      </c>
      <c r="EF35" s="269" t="str">
        <f ca="true">+IF(OFFSET('Hygiene Data'!$I$13,0,10*ROW('Hygiene Data'!I29))="","",OFFSET('Hygiene Data'!$I$13,0,10*ROW('Hygiene Data'!I29)))</f>
        <v/>
      </c>
    </row>
    <row xmlns:x14ac="http://schemas.microsoft.com/office/spreadsheetml/2009/9/ac" r="36" x14ac:dyDescent="0.2">
      <c r="A36" s="34" t="str">
        <f ca="true">+IF(OFFSET('Water Data'!$B$2,0,10*ROW('Water Data'!E30))="","",OFFSET('Water Data'!$B$2,0,10*ROW('Water Data'!E30)))</f>
        <v/>
      </c>
      <c r="B36" s="34" t="str">
        <f ca="true">+IF(OFFSET('Water Data'!$C$2,0,10*ROW('Water Data'!F30))="","",OFFSET('Water Data'!$C$2,0,10*ROW('Water Data'!F30)))</f>
        <v/>
      </c>
      <c r="C36" s="325" t="str">
        <f t="shared" ca="true" si="0"/>
        <v/>
      </c>
      <c r="D36" s="87"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87"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87"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87"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87"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87"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87"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87"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87"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87"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87"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87"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87"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87"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87"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87"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87"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87"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88"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88"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88"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88"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88"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88"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88"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88"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88"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88"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88"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88"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88"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88"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88"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88"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88"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88"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88"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88"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88"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88"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88"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88"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88"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88"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88"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88"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88"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88"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89"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89"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89"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89"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89"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89"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89"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89"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89"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89"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89"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89"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89"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89"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89"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89"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89"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89"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69"/>
      <c r="BS36" s="269" t="str">
        <f ca="true">+IF(OFFSET('Water Data'!$D$27,0,10*ROW('Water Data'!D30))="","",OFFSET('Water Data'!$D$27,0,10*ROW('Water Data'!D30)))</f>
        <v/>
      </c>
      <c r="BT36" s="269" t="str">
        <f ca="true">+IF(OFFSET('Water Data'!$D$28,0,10*ROW('Water Data'!D30))="","",OFFSET('Water Data'!$D$28,0,10*ROW('Water Data'!D30)))</f>
        <v/>
      </c>
      <c r="BU36" s="269" t="str">
        <f ca="true">+IF(OFFSET('Water Data'!$D$29,0,10*ROW('Water Data'!D30))="","",OFFSET('Water Data'!$D$29,0,10*ROW('Water Data'!D30)))</f>
        <v/>
      </c>
      <c r="BV36" s="269" t="str">
        <f ca="true">+IF(OFFSET('Water Data'!$E$27,0,10*ROW('Water Data'!E30))="","",OFFSET('Water Data'!$E$27,0,10*ROW('Water Data'!E30)))</f>
        <v/>
      </c>
      <c r="BW36" s="269" t="str">
        <f ca="true">+IF(OFFSET('Water Data'!$E$28,0,10*ROW('Water Data'!E30))="","",OFFSET('Water Data'!$E$28,0,10*ROW('Water Data'!E30)))</f>
        <v/>
      </c>
      <c r="BX36" s="269" t="str">
        <f ca="true">+IF(OFFSET('Water Data'!$E$29,0,10*ROW('Water Data'!E30))="","",OFFSET('Water Data'!$E$29,0,10*ROW('Water Data'!E30)))</f>
        <v/>
      </c>
      <c r="BY36" s="269" t="str">
        <f ca="true">+IF(OFFSET('Water Data'!$F$27,0,10*ROW('Water Data'!F30))="","",OFFSET('Water Data'!$F$27,0,10*ROW('Water Data'!F30)))</f>
        <v/>
      </c>
      <c r="BZ36" s="269" t="str">
        <f ca="true">+IF(OFFSET('Water Data'!$F$28,0,10*ROW('Water Data'!F30))="","",OFFSET('Water Data'!$F$28,0,10*ROW('Water Data'!F30)))</f>
        <v/>
      </c>
      <c r="CA36" s="269" t="str">
        <f ca="true">+IF(OFFSET('Water Data'!$F$29,0,10*ROW('Water Data'!F30))="","",OFFSET('Water Data'!$F$29,0,10*ROW('Water Data'!F30)))</f>
        <v/>
      </c>
      <c r="CB36" s="269" t="str">
        <f ca="true">+IF(OFFSET('Water Data'!$G$27,0,10*ROW('Water Data'!G30))="","",OFFSET('Water Data'!$G$27,0,10*ROW('Water Data'!G30)))</f>
        <v/>
      </c>
      <c r="CC36" s="269" t="str">
        <f ca="true">+IF(OFFSET('Water Data'!$G$28,0,10*ROW('Water Data'!G30))="","",OFFSET('Water Data'!$G$28,0,10*ROW('Water Data'!G30)))</f>
        <v/>
      </c>
      <c r="CD36" s="269" t="str">
        <f ca="true">+IF(OFFSET('Water Data'!$G$29,0,10*ROW('Water Data'!G30))="","",OFFSET('Water Data'!$G$29,0,10*ROW('Water Data'!G30)))</f>
        <v/>
      </c>
      <c r="CE36" s="269" t="str">
        <f ca="true">+IF(OFFSET('Water Data'!$H$27,0,10*ROW('Water Data'!H30))="","",OFFSET('Water Data'!$H$27,0,10*ROW('Water Data'!H30)))</f>
        <v/>
      </c>
      <c r="CF36" s="269" t="str">
        <f ca="true">+IF(OFFSET('Water Data'!$H$28,0,10*ROW('Water Data'!H30))="","",OFFSET('Water Data'!$H$28,0,10*ROW('Water Data'!H30)))</f>
        <v/>
      </c>
      <c r="CG36" s="269" t="str">
        <f ca="true">+IF(OFFSET('Water Data'!$H$29,0,10*ROW('Water Data'!H30))="","",OFFSET('Water Data'!$H$29,0,10*ROW('Water Data'!H30)))</f>
        <v/>
      </c>
      <c r="CH36" s="269" t="str">
        <f ca="true">+IF(OFFSET('Water Data'!$I$27,0,10*ROW('Water Data'!I30))="","",OFFSET('Water Data'!$I$27,0,10*ROW('Water Data'!I30)))</f>
        <v/>
      </c>
      <c r="CI36" s="269" t="str">
        <f ca="true">+IF(OFFSET('Water Data'!$I$28,0,10*ROW('Water Data'!I30))="","",OFFSET('Water Data'!$I$28,0,10*ROW('Water Data'!I30)))</f>
        <v/>
      </c>
      <c r="CJ36" s="269" t="str">
        <f ca="true">+IF(OFFSET('Water Data'!$I$29,0,10*ROW('Water Data'!I30))="","",OFFSET('Water Data'!$I$29,0,10*ROW('Water Data'!I30)))</f>
        <v/>
      </c>
      <c r="CK36" s="269" t="str">
        <f ca="true">+IF(OFFSET('Sanitation Data'!$D$28,0,10*ROW('Sanitation Data'!D30))="","",OFFSET('Sanitation Data'!$D$28,0,10*ROW('Sanitation Data'!D30)))</f>
        <v/>
      </c>
      <c r="CL36" s="269" t="str">
        <f ca="true">+IF(OFFSET('Sanitation Data'!$D$29,0,10*ROW('Sanitation Data'!D30))="","",OFFSET('Sanitation Data'!$D$29,0,10*ROW('Sanitation Data'!D30)))</f>
        <v/>
      </c>
      <c r="CM36" s="269" t="str">
        <f ca="true">+IF(OFFSET('Sanitation Data'!$D$30,0,10*ROW('Sanitation Data'!D30))="","",OFFSET('Sanitation Data'!$D$30,0,10*ROW('Sanitation Data'!D30)))</f>
        <v/>
      </c>
      <c r="CN36" s="269" t="str">
        <f ca="true">+IF(OFFSET('Sanitation Data'!$D$31,0,10*ROW('Sanitation Data'!D30))="","",OFFSET('Sanitation Data'!$D$31,0,10*ROW('Sanitation Data'!D30)))</f>
        <v/>
      </c>
      <c r="CO36" s="269" t="str">
        <f ca="true">+IF(OFFSET('Sanitation Data'!$D$32,0,10*ROW('Sanitation Data'!D30))="","",OFFSET('Sanitation Data'!$D$32,0,10*ROW('Sanitation Data'!D30)))</f>
        <v/>
      </c>
      <c r="CP36" s="269" t="str">
        <f ca="true">+IF(OFFSET('Sanitation Data'!$E$28,0,10*ROW('Sanitation Data'!E30))="","",OFFSET('Sanitation Data'!$E$28,0,10*ROW('Sanitation Data'!E30)))</f>
        <v/>
      </c>
      <c r="CQ36" s="269" t="str">
        <f ca="true">+IF(OFFSET('Sanitation Data'!$E$29,0,10*ROW('Sanitation Data'!E30))="","",OFFSET('Sanitation Data'!$E$29,0,10*ROW('Sanitation Data'!E30)))</f>
        <v/>
      </c>
      <c r="CR36" s="269" t="str">
        <f ca="true">+IF(OFFSET('Sanitation Data'!$E$30,0,10*ROW('Sanitation Data'!E30))="","",OFFSET('Sanitation Data'!$E$30,0,10*ROW('Sanitation Data'!E30)))</f>
        <v/>
      </c>
      <c r="CS36" s="269" t="str">
        <f ca="true">+IF(OFFSET('Sanitation Data'!$E$31,0,10*ROW('Sanitation Data'!E30))="","",OFFSET('Sanitation Data'!$E$31,0,10*ROW('Sanitation Data'!E30)))</f>
        <v/>
      </c>
      <c r="CT36" s="269" t="str">
        <f ca="true">+IF(OFFSET('Sanitation Data'!$E$32,0,10*ROW('Sanitation Data'!E30))="","",OFFSET('Sanitation Data'!$E$32,0,10*ROW('Sanitation Data'!E30)))</f>
        <v/>
      </c>
      <c r="CU36" s="269" t="str">
        <f ca="true">+IF(OFFSET('Sanitation Data'!$F$28,0,10*ROW('Sanitation Data'!F30))="","",OFFSET('Sanitation Data'!$F$28,0,10*ROW('Sanitation Data'!F30)))</f>
        <v/>
      </c>
      <c r="CV36" s="269" t="str">
        <f ca="true">+IF(OFFSET('Sanitation Data'!$F$29,0,10*ROW('Sanitation Data'!F30))="","",OFFSET('Sanitation Data'!$F$29,0,10*ROW('Sanitation Data'!F30)))</f>
        <v/>
      </c>
      <c r="CW36" s="269" t="str">
        <f ca="true">+IF(OFFSET('Sanitation Data'!$F$30,0,10*ROW('Sanitation Data'!F30))="","",OFFSET('Sanitation Data'!$F$30,0,10*ROW('Sanitation Data'!F30)))</f>
        <v/>
      </c>
      <c r="CX36" s="269" t="str">
        <f ca="true">+IF(OFFSET('Sanitation Data'!$F$31,0,10*ROW('Sanitation Data'!F30))="","",OFFSET('Sanitation Data'!$F$31,0,10*ROW('Sanitation Data'!F30)))</f>
        <v/>
      </c>
      <c r="CY36" s="269" t="str">
        <f ca="true">+IF(OFFSET('Sanitation Data'!$F$32,0,10*ROW('Sanitation Data'!F30))="","",OFFSET('Sanitation Data'!$F$32,0,10*ROW('Sanitation Data'!F30)))</f>
        <v/>
      </c>
      <c r="CZ36" s="269" t="str">
        <f ca="true">+IF(OFFSET('Sanitation Data'!$G$28,0,10*ROW('Sanitation Data'!G30))="","",OFFSET('Sanitation Data'!$G$28,0,10*ROW('Sanitation Data'!G30)))</f>
        <v/>
      </c>
      <c r="DA36" s="269" t="str">
        <f ca="true">+IF(OFFSET('Sanitation Data'!$G$29,0,10*ROW('Sanitation Data'!G30))="","",OFFSET('Sanitation Data'!$G$29,0,10*ROW('Sanitation Data'!G30)))</f>
        <v/>
      </c>
      <c r="DB36" s="269" t="str">
        <f ca="true">+IF(OFFSET('Sanitation Data'!$G$30,0,10*ROW('Sanitation Data'!G30))="","",OFFSET('Sanitation Data'!$G$30,0,10*ROW('Sanitation Data'!G30)))</f>
        <v/>
      </c>
      <c r="DC36" s="269" t="str">
        <f ca="true">+IF(OFFSET('Sanitation Data'!$G$31,0,10*ROW('Sanitation Data'!G30))="","",OFFSET('Sanitation Data'!$G$31,0,10*ROW('Sanitation Data'!G30)))</f>
        <v/>
      </c>
      <c r="DD36" s="269" t="str">
        <f ca="true">+IF(OFFSET('Sanitation Data'!$G$32,0,10*ROW('Sanitation Data'!G30))="","",OFFSET('Sanitation Data'!$G$32,0,10*ROW('Sanitation Data'!G30)))</f>
        <v/>
      </c>
      <c r="DE36" s="269" t="str">
        <f ca="true">+IF(OFFSET('Sanitation Data'!$H$28,0,10*ROW('Sanitation Data'!H30))="","",OFFSET('Sanitation Data'!$H$28,0,10*ROW('Sanitation Data'!H30)))</f>
        <v/>
      </c>
      <c r="DF36" s="269" t="str">
        <f ca="true">+IF(OFFSET('Sanitation Data'!$H$29,0,10*ROW('Sanitation Data'!H30))="","",OFFSET('Sanitation Data'!$H$29,0,10*ROW('Sanitation Data'!H30)))</f>
        <v/>
      </c>
      <c r="DG36" s="269" t="str">
        <f ca="true">+IF(OFFSET('Sanitation Data'!$H$30,0,10*ROW('Sanitation Data'!H30))="","",OFFSET('Sanitation Data'!$H$30,0,10*ROW('Sanitation Data'!H30)))</f>
        <v/>
      </c>
      <c r="DH36" s="269" t="str">
        <f ca="true">+IF(OFFSET('Sanitation Data'!$H$31,0,10*ROW('Sanitation Data'!H30))="","",OFFSET('Sanitation Data'!$H$31,0,10*ROW('Sanitation Data'!H30)))</f>
        <v/>
      </c>
      <c r="DI36" s="269" t="str">
        <f ca="true">+IF(OFFSET('Sanitation Data'!$H$32,0,10*ROW('Sanitation Data'!H30))="","",OFFSET('Sanitation Data'!$H$32,0,10*ROW('Sanitation Data'!H30)))</f>
        <v/>
      </c>
      <c r="DJ36" s="269" t="str">
        <f ca="true">+IF(OFFSET('Sanitation Data'!$I$28,0,10*ROW('Sanitation Data'!I30))="","",OFFSET('Sanitation Data'!$I$28,0,10*ROW('Sanitation Data'!I30)))</f>
        <v/>
      </c>
      <c r="DK36" s="269" t="str">
        <f ca="true">+IF(OFFSET('Sanitation Data'!$I$29,0,10*ROW('Sanitation Data'!I30))="","",OFFSET('Sanitation Data'!$I$29,0,10*ROW('Sanitation Data'!I30)))</f>
        <v/>
      </c>
      <c r="DL36" s="269" t="str">
        <f ca="true">+IF(OFFSET('Sanitation Data'!$I$30,0,10*ROW('Sanitation Data'!I30))="","",OFFSET('Sanitation Data'!$I$30,0,10*ROW('Sanitation Data'!I30)))</f>
        <v/>
      </c>
      <c r="DM36" s="269" t="str">
        <f ca="true">+IF(OFFSET('Sanitation Data'!$I$31,0,10*ROW('Sanitation Data'!I30))="","",OFFSET('Sanitation Data'!$I$31,0,10*ROW('Sanitation Data'!I30)))</f>
        <v/>
      </c>
      <c r="DN36" s="269" t="str">
        <f ca="true">+IF(OFFSET('Sanitation Data'!$I$32,0,10*ROW('Sanitation Data'!I30))="","",OFFSET('Sanitation Data'!$I$32,0,10*ROW('Sanitation Data'!I30)))</f>
        <v/>
      </c>
      <c r="DO36" s="269" t="str">
        <f ca="true">+IF(OFFSET('Hygiene Data'!$D$11,0,10*ROW('Hygiene Data'!D30))="","",OFFSET('Hygiene Data'!$D$11,0,10*ROW('Hygiene Data'!D30)))</f>
        <v/>
      </c>
      <c r="DP36" s="269" t="str">
        <f ca="true">+IF(OFFSET('Hygiene Data'!$D$12,0,10*ROW('Hygiene Data'!D30))="","",OFFSET('Hygiene Data'!$D$12,0,10*ROW('Hygiene Data'!D30)))</f>
        <v/>
      </c>
      <c r="DQ36" s="269" t="str">
        <f ca="true">+IF(OFFSET('Hygiene Data'!$D$13,0,10*ROW('Hygiene Data'!D30))="","",OFFSET('Hygiene Data'!$D$13,0,10*ROW('Hygiene Data'!D30)))</f>
        <v/>
      </c>
      <c r="DR36" s="269" t="str">
        <f ca="true">+IF(OFFSET('Hygiene Data'!$E$11,0,10*ROW('Hygiene Data'!E30))="","",OFFSET('Hygiene Data'!$E$11,0,10*ROW('Hygiene Data'!E30)))</f>
        <v/>
      </c>
      <c r="DS36" s="269" t="str">
        <f ca="true">+IF(OFFSET('Hygiene Data'!$E$12,0,10*ROW('Hygiene Data'!E30))="","",OFFSET('Hygiene Data'!$E$12,0,10*ROW('Hygiene Data'!E30)))</f>
        <v/>
      </c>
      <c r="DT36" s="269" t="str">
        <f ca="true">+IF(OFFSET('Hygiene Data'!$E$13,0,10*ROW('Hygiene Data'!E30))="","",OFFSET('Hygiene Data'!$E$13,0,10*ROW('Hygiene Data'!E30)))</f>
        <v/>
      </c>
      <c r="DU36" s="269" t="str">
        <f ca="true">+IF(OFFSET('Hygiene Data'!$F$11,0,10*ROW('Hygiene Data'!F30))="","",OFFSET('Hygiene Data'!$F$11,0,10*ROW('Hygiene Data'!F30)))</f>
        <v/>
      </c>
      <c r="DV36" s="269" t="str">
        <f ca="true">+IF(OFFSET('Hygiene Data'!$F$12,0,10*ROW('Hygiene Data'!F30))="","",OFFSET('Hygiene Data'!$F$12,0,10*ROW('Hygiene Data'!F30)))</f>
        <v/>
      </c>
      <c r="DW36" s="269" t="str">
        <f ca="true">+IF(OFFSET('Hygiene Data'!$F$13,0,10*ROW('Hygiene Data'!F30))="","",OFFSET('Hygiene Data'!$F$13,0,10*ROW('Hygiene Data'!F30)))</f>
        <v/>
      </c>
      <c r="DX36" s="269" t="str">
        <f ca="true">+IF(OFFSET('Hygiene Data'!$G$11,0,10*ROW('Hygiene Data'!G30))="","",OFFSET('Hygiene Data'!$G$11,0,10*ROW('Hygiene Data'!G30)))</f>
        <v/>
      </c>
      <c r="DY36" s="269" t="str">
        <f ca="true">+IF(OFFSET('Hygiene Data'!$G$12,0,10*ROW('Hygiene Data'!G30))="","",OFFSET('Hygiene Data'!$G$12,0,10*ROW('Hygiene Data'!G30)))</f>
        <v/>
      </c>
      <c r="DZ36" s="269" t="str">
        <f ca="true">+IF(OFFSET('Hygiene Data'!$G$13,0,10*ROW('Hygiene Data'!G30))="","",OFFSET('Hygiene Data'!$G$13,0,10*ROW('Hygiene Data'!G30)))</f>
        <v/>
      </c>
      <c r="EA36" s="269" t="str">
        <f ca="true">+IF(OFFSET('Hygiene Data'!$H$11,0,10*ROW('Hygiene Data'!H30))="","",OFFSET('Hygiene Data'!$H$11,0,10*ROW('Hygiene Data'!H30)))</f>
        <v/>
      </c>
      <c r="EB36" s="269" t="str">
        <f ca="true">+IF(OFFSET('Hygiene Data'!$H$12,0,10*ROW('Hygiene Data'!H30))="","",OFFSET('Hygiene Data'!$H$12,0,10*ROW('Hygiene Data'!H30)))</f>
        <v/>
      </c>
      <c r="EC36" s="269" t="str">
        <f ca="true">+IF(OFFSET('Hygiene Data'!$H$13,0,10*ROW('Hygiene Data'!H30))="","",OFFSET('Hygiene Data'!$H$13,0,10*ROW('Hygiene Data'!H30)))</f>
        <v/>
      </c>
      <c r="ED36" s="269" t="str">
        <f ca="true">+IF(OFFSET('Hygiene Data'!$I$11,0,10*ROW('Hygiene Data'!I30))="","",OFFSET('Hygiene Data'!$I$11,0,10*ROW('Hygiene Data'!I30)))</f>
        <v/>
      </c>
      <c r="EE36" s="269" t="str">
        <f ca="true">+IF(OFFSET('Hygiene Data'!$I$12,0,10*ROW('Hygiene Data'!I30))="","",OFFSET('Hygiene Data'!$I$12,0,10*ROW('Hygiene Data'!I30)))</f>
        <v/>
      </c>
      <c r="EF36" s="269" t="str">
        <f ca="true">+IF(OFFSET('Hygiene Data'!$I$13,0,10*ROW('Hygiene Data'!I30))="","",OFFSET('Hygiene Data'!$I$13,0,10*ROW('Hygiene Data'!I30)))</f>
        <v/>
      </c>
    </row>
    <row xmlns:x14ac="http://schemas.microsoft.com/office/spreadsheetml/2009/9/ac" r="37" x14ac:dyDescent="0.2">
      <c r="A37" s="34" t="str">
        <f ca="true">+IF(OFFSET('Water Data'!$B$2,0,10*ROW('Water Data'!E31))="","",OFFSET('Water Data'!$B$2,0,10*ROW('Water Data'!E31)))</f>
        <v/>
      </c>
      <c r="B37" s="34" t="str">
        <f ca="true">+IF(OFFSET('Water Data'!$C$2,0,10*ROW('Water Data'!F31))="","",OFFSET('Water Data'!$C$2,0,10*ROW('Water Data'!F31)))</f>
        <v/>
      </c>
      <c r="C37" s="325" t="str">
        <f t="shared" ca="true" si="0"/>
        <v/>
      </c>
      <c r="D37" s="87"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87"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87"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87"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87"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87"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87"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87"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87"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87"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87"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87"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87"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87"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87"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87"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87"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87"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88"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88"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88"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88"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88"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88"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88"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88"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88"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88"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88"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88"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88"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88"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88"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88"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88"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88"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88"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88"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88"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88"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88"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88"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88"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88"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88"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88"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88"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88"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89"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89"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89"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89"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89"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89"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89"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89"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89"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89"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89"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89"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89"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89"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89"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89"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89"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89"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69"/>
      <c r="BS37" s="269" t="str">
        <f ca="true">+IF(OFFSET('Water Data'!$D$27,0,10*ROW('Water Data'!D31))="","",OFFSET('Water Data'!$D$27,0,10*ROW('Water Data'!D31)))</f>
        <v/>
      </c>
      <c r="BT37" s="269" t="str">
        <f ca="true">+IF(OFFSET('Water Data'!$D$28,0,10*ROW('Water Data'!D31))="","",OFFSET('Water Data'!$D$28,0,10*ROW('Water Data'!D31)))</f>
        <v/>
      </c>
      <c r="BU37" s="269" t="str">
        <f ca="true">+IF(OFFSET('Water Data'!$D$29,0,10*ROW('Water Data'!D31))="","",OFFSET('Water Data'!$D$29,0,10*ROW('Water Data'!D31)))</f>
        <v/>
      </c>
      <c r="BV37" s="269" t="str">
        <f ca="true">+IF(OFFSET('Water Data'!$E$27,0,10*ROW('Water Data'!E31))="","",OFFSET('Water Data'!$E$27,0,10*ROW('Water Data'!E31)))</f>
        <v/>
      </c>
      <c r="BW37" s="269" t="str">
        <f ca="true">+IF(OFFSET('Water Data'!$E$28,0,10*ROW('Water Data'!E31))="","",OFFSET('Water Data'!$E$28,0,10*ROW('Water Data'!E31)))</f>
        <v/>
      </c>
      <c r="BX37" s="269" t="str">
        <f ca="true">+IF(OFFSET('Water Data'!$E$29,0,10*ROW('Water Data'!E31))="","",OFFSET('Water Data'!$E$29,0,10*ROW('Water Data'!E31)))</f>
        <v/>
      </c>
      <c r="BY37" s="269" t="str">
        <f ca="true">+IF(OFFSET('Water Data'!$F$27,0,10*ROW('Water Data'!F31))="","",OFFSET('Water Data'!$F$27,0,10*ROW('Water Data'!F31)))</f>
        <v/>
      </c>
      <c r="BZ37" s="269" t="str">
        <f ca="true">+IF(OFFSET('Water Data'!$F$28,0,10*ROW('Water Data'!F31))="","",OFFSET('Water Data'!$F$28,0,10*ROW('Water Data'!F31)))</f>
        <v/>
      </c>
      <c r="CA37" s="269" t="str">
        <f ca="true">+IF(OFFSET('Water Data'!$F$29,0,10*ROW('Water Data'!F31))="","",OFFSET('Water Data'!$F$29,0,10*ROW('Water Data'!F31)))</f>
        <v/>
      </c>
      <c r="CB37" s="269" t="str">
        <f ca="true">+IF(OFFSET('Water Data'!$G$27,0,10*ROW('Water Data'!G31))="","",OFFSET('Water Data'!$G$27,0,10*ROW('Water Data'!G31)))</f>
        <v/>
      </c>
      <c r="CC37" s="269" t="str">
        <f ca="true">+IF(OFFSET('Water Data'!$G$28,0,10*ROW('Water Data'!G31))="","",OFFSET('Water Data'!$G$28,0,10*ROW('Water Data'!G31)))</f>
        <v/>
      </c>
      <c r="CD37" s="269" t="str">
        <f ca="true">+IF(OFFSET('Water Data'!$G$29,0,10*ROW('Water Data'!G31))="","",OFFSET('Water Data'!$G$29,0,10*ROW('Water Data'!G31)))</f>
        <v/>
      </c>
      <c r="CE37" s="269" t="str">
        <f ca="true">+IF(OFFSET('Water Data'!$H$27,0,10*ROW('Water Data'!H31))="","",OFFSET('Water Data'!$H$27,0,10*ROW('Water Data'!H31)))</f>
        <v/>
      </c>
      <c r="CF37" s="269" t="str">
        <f ca="true">+IF(OFFSET('Water Data'!$H$28,0,10*ROW('Water Data'!H31))="","",OFFSET('Water Data'!$H$28,0,10*ROW('Water Data'!H31)))</f>
        <v/>
      </c>
      <c r="CG37" s="269" t="str">
        <f ca="true">+IF(OFFSET('Water Data'!$H$29,0,10*ROW('Water Data'!H31))="","",OFFSET('Water Data'!$H$29,0,10*ROW('Water Data'!H31)))</f>
        <v/>
      </c>
      <c r="CH37" s="269" t="str">
        <f ca="true">+IF(OFFSET('Water Data'!$I$27,0,10*ROW('Water Data'!I31))="","",OFFSET('Water Data'!$I$27,0,10*ROW('Water Data'!I31)))</f>
        <v/>
      </c>
      <c r="CI37" s="269" t="str">
        <f ca="true">+IF(OFFSET('Water Data'!$I$28,0,10*ROW('Water Data'!I31))="","",OFFSET('Water Data'!$I$28,0,10*ROW('Water Data'!I31)))</f>
        <v/>
      </c>
      <c r="CJ37" s="269" t="str">
        <f ca="true">+IF(OFFSET('Water Data'!$I$29,0,10*ROW('Water Data'!I31))="","",OFFSET('Water Data'!$I$29,0,10*ROW('Water Data'!I31)))</f>
        <v/>
      </c>
      <c r="CK37" s="269" t="str">
        <f ca="true">+IF(OFFSET('Sanitation Data'!$D$28,0,10*ROW('Sanitation Data'!D31))="","",OFFSET('Sanitation Data'!$D$28,0,10*ROW('Sanitation Data'!D31)))</f>
        <v/>
      </c>
      <c r="CL37" s="269" t="str">
        <f ca="true">+IF(OFFSET('Sanitation Data'!$D$29,0,10*ROW('Sanitation Data'!D31))="","",OFFSET('Sanitation Data'!$D$29,0,10*ROW('Sanitation Data'!D31)))</f>
        <v/>
      </c>
      <c r="CM37" s="269" t="str">
        <f ca="true">+IF(OFFSET('Sanitation Data'!$D$30,0,10*ROW('Sanitation Data'!D31))="","",OFFSET('Sanitation Data'!$D$30,0,10*ROW('Sanitation Data'!D31)))</f>
        <v/>
      </c>
      <c r="CN37" s="269" t="str">
        <f ca="true">+IF(OFFSET('Sanitation Data'!$D$31,0,10*ROW('Sanitation Data'!D31))="","",OFFSET('Sanitation Data'!$D$31,0,10*ROW('Sanitation Data'!D31)))</f>
        <v/>
      </c>
      <c r="CO37" s="269" t="str">
        <f ca="true">+IF(OFFSET('Sanitation Data'!$D$32,0,10*ROW('Sanitation Data'!D31))="","",OFFSET('Sanitation Data'!$D$32,0,10*ROW('Sanitation Data'!D31)))</f>
        <v/>
      </c>
      <c r="CP37" s="269" t="str">
        <f ca="true">+IF(OFFSET('Sanitation Data'!$E$28,0,10*ROW('Sanitation Data'!E31))="","",OFFSET('Sanitation Data'!$E$28,0,10*ROW('Sanitation Data'!E31)))</f>
        <v/>
      </c>
      <c r="CQ37" s="269" t="str">
        <f ca="true">+IF(OFFSET('Sanitation Data'!$E$29,0,10*ROW('Sanitation Data'!E31))="","",OFFSET('Sanitation Data'!$E$29,0,10*ROW('Sanitation Data'!E31)))</f>
        <v/>
      </c>
      <c r="CR37" s="269" t="str">
        <f ca="true">+IF(OFFSET('Sanitation Data'!$E$30,0,10*ROW('Sanitation Data'!E31))="","",OFFSET('Sanitation Data'!$E$30,0,10*ROW('Sanitation Data'!E31)))</f>
        <v/>
      </c>
      <c r="CS37" s="269" t="str">
        <f ca="true">+IF(OFFSET('Sanitation Data'!$E$31,0,10*ROW('Sanitation Data'!E31))="","",OFFSET('Sanitation Data'!$E$31,0,10*ROW('Sanitation Data'!E31)))</f>
        <v/>
      </c>
      <c r="CT37" s="269" t="str">
        <f ca="true">+IF(OFFSET('Sanitation Data'!$E$32,0,10*ROW('Sanitation Data'!E31))="","",OFFSET('Sanitation Data'!$E$32,0,10*ROW('Sanitation Data'!E31)))</f>
        <v/>
      </c>
      <c r="CU37" s="269" t="str">
        <f ca="true">+IF(OFFSET('Sanitation Data'!$F$28,0,10*ROW('Sanitation Data'!F31))="","",OFFSET('Sanitation Data'!$F$28,0,10*ROW('Sanitation Data'!F31)))</f>
        <v/>
      </c>
      <c r="CV37" s="269" t="str">
        <f ca="true">+IF(OFFSET('Sanitation Data'!$F$29,0,10*ROW('Sanitation Data'!F31))="","",OFFSET('Sanitation Data'!$F$29,0,10*ROW('Sanitation Data'!F31)))</f>
        <v/>
      </c>
      <c r="CW37" s="269" t="str">
        <f ca="true">+IF(OFFSET('Sanitation Data'!$F$30,0,10*ROW('Sanitation Data'!F31))="","",OFFSET('Sanitation Data'!$F$30,0,10*ROW('Sanitation Data'!F31)))</f>
        <v/>
      </c>
      <c r="CX37" s="269" t="str">
        <f ca="true">+IF(OFFSET('Sanitation Data'!$F$31,0,10*ROW('Sanitation Data'!F31))="","",OFFSET('Sanitation Data'!$F$31,0,10*ROW('Sanitation Data'!F31)))</f>
        <v/>
      </c>
      <c r="CY37" s="269" t="str">
        <f ca="true">+IF(OFFSET('Sanitation Data'!$F$32,0,10*ROW('Sanitation Data'!F31))="","",OFFSET('Sanitation Data'!$F$32,0,10*ROW('Sanitation Data'!F31)))</f>
        <v/>
      </c>
      <c r="CZ37" s="269" t="str">
        <f ca="true">+IF(OFFSET('Sanitation Data'!$G$28,0,10*ROW('Sanitation Data'!G31))="","",OFFSET('Sanitation Data'!$G$28,0,10*ROW('Sanitation Data'!G31)))</f>
        <v/>
      </c>
      <c r="DA37" s="269" t="str">
        <f ca="true">+IF(OFFSET('Sanitation Data'!$G$29,0,10*ROW('Sanitation Data'!G31))="","",OFFSET('Sanitation Data'!$G$29,0,10*ROW('Sanitation Data'!G31)))</f>
        <v/>
      </c>
      <c r="DB37" s="269" t="str">
        <f ca="true">+IF(OFFSET('Sanitation Data'!$G$30,0,10*ROW('Sanitation Data'!G31))="","",OFFSET('Sanitation Data'!$G$30,0,10*ROW('Sanitation Data'!G31)))</f>
        <v/>
      </c>
      <c r="DC37" s="269" t="str">
        <f ca="true">+IF(OFFSET('Sanitation Data'!$G$31,0,10*ROW('Sanitation Data'!G31))="","",OFFSET('Sanitation Data'!$G$31,0,10*ROW('Sanitation Data'!G31)))</f>
        <v/>
      </c>
      <c r="DD37" s="269" t="str">
        <f ca="true">+IF(OFFSET('Sanitation Data'!$G$32,0,10*ROW('Sanitation Data'!G31))="","",OFFSET('Sanitation Data'!$G$32,0,10*ROW('Sanitation Data'!G31)))</f>
        <v/>
      </c>
      <c r="DE37" s="269" t="str">
        <f ca="true">+IF(OFFSET('Sanitation Data'!$H$28,0,10*ROW('Sanitation Data'!H31))="","",OFFSET('Sanitation Data'!$H$28,0,10*ROW('Sanitation Data'!H31)))</f>
        <v/>
      </c>
      <c r="DF37" s="269" t="str">
        <f ca="true">+IF(OFFSET('Sanitation Data'!$H$29,0,10*ROW('Sanitation Data'!H31))="","",OFFSET('Sanitation Data'!$H$29,0,10*ROW('Sanitation Data'!H31)))</f>
        <v/>
      </c>
      <c r="DG37" s="269" t="str">
        <f ca="true">+IF(OFFSET('Sanitation Data'!$H$30,0,10*ROW('Sanitation Data'!H31))="","",OFFSET('Sanitation Data'!$H$30,0,10*ROW('Sanitation Data'!H31)))</f>
        <v/>
      </c>
      <c r="DH37" s="269" t="str">
        <f ca="true">+IF(OFFSET('Sanitation Data'!$H$31,0,10*ROW('Sanitation Data'!H31))="","",OFFSET('Sanitation Data'!$H$31,0,10*ROW('Sanitation Data'!H31)))</f>
        <v/>
      </c>
      <c r="DI37" s="269" t="str">
        <f ca="true">+IF(OFFSET('Sanitation Data'!$H$32,0,10*ROW('Sanitation Data'!H31))="","",OFFSET('Sanitation Data'!$H$32,0,10*ROW('Sanitation Data'!H31)))</f>
        <v/>
      </c>
      <c r="DJ37" s="269" t="str">
        <f ca="true">+IF(OFFSET('Sanitation Data'!$I$28,0,10*ROW('Sanitation Data'!I31))="","",OFFSET('Sanitation Data'!$I$28,0,10*ROW('Sanitation Data'!I31)))</f>
        <v/>
      </c>
      <c r="DK37" s="269" t="str">
        <f ca="true">+IF(OFFSET('Sanitation Data'!$I$29,0,10*ROW('Sanitation Data'!I31))="","",OFFSET('Sanitation Data'!$I$29,0,10*ROW('Sanitation Data'!I31)))</f>
        <v/>
      </c>
      <c r="DL37" s="269" t="str">
        <f ca="true">+IF(OFFSET('Sanitation Data'!$I$30,0,10*ROW('Sanitation Data'!I31))="","",OFFSET('Sanitation Data'!$I$30,0,10*ROW('Sanitation Data'!I31)))</f>
        <v/>
      </c>
      <c r="DM37" s="269" t="str">
        <f ca="true">+IF(OFFSET('Sanitation Data'!$I$31,0,10*ROW('Sanitation Data'!I31))="","",OFFSET('Sanitation Data'!$I$31,0,10*ROW('Sanitation Data'!I31)))</f>
        <v/>
      </c>
      <c r="DN37" s="269" t="str">
        <f ca="true">+IF(OFFSET('Sanitation Data'!$I$32,0,10*ROW('Sanitation Data'!I31))="","",OFFSET('Sanitation Data'!$I$32,0,10*ROW('Sanitation Data'!I31)))</f>
        <v/>
      </c>
      <c r="DO37" s="269" t="str">
        <f ca="true">+IF(OFFSET('Hygiene Data'!$D$11,0,10*ROW('Hygiene Data'!D31))="","",OFFSET('Hygiene Data'!$D$11,0,10*ROW('Hygiene Data'!D31)))</f>
        <v/>
      </c>
      <c r="DP37" s="269" t="str">
        <f ca="true">+IF(OFFSET('Hygiene Data'!$D$12,0,10*ROW('Hygiene Data'!D31))="","",OFFSET('Hygiene Data'!$D$12,0,10*ROW('Hygiene Data'!D31)))</f>
        <v/>
      </c>
      <c r="DQ37" s="269" t="str">
        <f ca="true">+IF(OFFSET('Hygiene Data'!$D$13,0,10*ROW('Hygiene Data'!D31))="","",OFFSET('Hygiene Data'!$D$13,0,10*ROW('Hygiene Data'!D31)))</f>
        <v/>
      </c>
      <c r="DR37" s="269" t="str">
        <f ca="true">+IF(OFFSET('Hygiene Data'!$E$11,0,10*ROW('Hygiene Data'!E31))="","",OFFSET('Hygiene Data'!$E$11,0,10*ROW('Hygiene Data'!E31)))</f>
        <v/>
      </c>
      <c r="DS37" s="269" t="str">
        <f ca="true">+IF(OFFSET('Hygiene Data'!$E$12,0,10*ROW('Hygiene Data'!E31))="","",OFFSET('Hygiene Data'!$E$12,0,10*ROW('Hygiene Data'!E31)))</f>
        <v/>
      </c>
      <c r="DT37" s="269" t="str">
        <f ca="true">+IF(OFFSET('Hygiene Data'!$E$13,0,10*ROW('Hygiene Data'!E31))="","",OFFSET('Hygiene Data'!$E$13,0,10*ROW('Hygiene Data'!E31)))</f>
        <v/>
      </c>
      <c r="DU37" s="269" t="str">
        <f ca="true">+IF(OFFSET('Hygiene Data'!$F$11,0,10*ROW('Hygiene Data'!F31))="","",OFFSET('Hygiene Data'!$F$11,0,10*ROW('Hygiene Data'!F31)))</f>
        <v/>
      </c>
      <c r="DV37" s="269" t="str">
        <f ca="true">+IF(OFFSET('Hygiene Data'!$F$12,0,10*ROW('Hygiene Data'!F31))="","",OFFSET('Hygiene Data'!$F$12,0,10*ROW('Hygiene Data'!F31)))</f>
        <v/>
      </c>
      <c r="DW37" s="269" t="str">
        <f ca="true">+IF(OFFSET('Hygiene Data'!$F$13,0,10*ROW('Hygiene Data'!F31))="","",OFFSET('Hygiene Data'!$F$13,0,10*ROW('Hygiene Data'!F31)))</f>
        <v/>
      </c>
      <c r="DX37" s="269" t="str">
        <f ca="true">+IF(OFFSET('Hygiene Data'!$G$11,0,10*ROW('Hygiene Data'!G31))="","",OFFSET('Hygiene Data'!$G$11,0,10*ROW('Hygiene Data'!G31)))</f>
        <v/>
      </c>
      <c r="DY37" s="269" t="str">
        <f ca="true">+IF(OFFSET('Hygiene Data'!$G$12,0,10*ROW('Hygiene Data'!G31))="","",OFFSET('Hygiene Data'!$G$12,0,10*ROW('Hygiene Data'!G31)))</f>
        <v/>
      </c>
      <c r="DZ37" s="269" t="str">
        <f ca="true">+IF(OFFSET('Hygiene Data'!$G$13,0,10*ROW('Hygiene Data'!G31))="","",OFFSET('Hygiene Data'!$G$13,0,10*ROW('Hygiene Data'!G31)))</f>
        <v/>
      </c>
      <c r="EA37" s="269" t="str">
        <f ca="true">+IF(OFFSET('Hygiene Data'!$H$11,0,10*ROW('Hygiene Data'!H31))="","",OFFSET('Hygiene Data'!$H$11,0,10*ROW('Hygiene Data'!H31)))</f>
        <v/>
      </c>
      <c r="EB37" s="269" t="str">
        <f ca="true">+IF(OFFSET('Hygiene Data'!$H$12,0,10*ROW('Hygiene Data'!H31))="","",OFFSET('Hygiene Data'!$H$12,0,10*ROW('Hygiene Data'!H31)))</f>
        <v/>
      </c>
      <c r="EC37" s="269" t="str">
        <f ca="true">+IF(OFFSET('Hygiene Data'!$H$13,0,10*ROW('Hygiene Data'!H31))="","",OFFSET('Hygiene Data'!$H$13,0,10*ROW('Hygiene Data'!H31)))</f>
        <v/>
      </c>
      <c r="ED37" s="269" t="str">
        <f ca="true">+IF(OFFSET('Hygiene Data'!$I$11,0,10*ROW('Hygiene Data'!I31))="","",OFFSET('Hygiene Data'!$I$11,0,10*ROW('Hygiene Data'!I31)))</f>
        <v/>
      </c>
      <c r="EE37" s="269" t="str">
        <f ca="true">+IF(OFFSET('Hygiene Data'!$I$12,0,10*ROW('Hygiene Data'!I31))="","",OFFSET('Hygiene Data'!$I$12,0,10*ROW('Hygiene Data'!I31)))</f>
        <v/>
      </c>
      <c r="EF37" s="269" t="str">
        <f ca="true">+IF(OFFSET('Hygiene Data'!$I$13,0,10*ROW('Hygiene Data'!I31))="","",OFFSET('Hygiene Data'!$I$13,0,10*ROW('Hygiene Data'!I31)))</f>
        <v/>
      </c>
    </row>
    <row xmlns:x14ac="http://schemas.microsoft.com/office/spreadsheetml/2009/9/ac" r="38" x14ac:dyDescent="0.2">
      <c r="A38" s="34" t="str">
        <f ca="true">+IF(OFFSET('Water Data'!$B$2,0,10*ROW('Water Data'!E32))="","",OFFSET('Water Data'!$B$2,0,10*ROW('Water Data'!E32)))</f>
        <v/>
      </c>
      <c r="B38" s="34" t="str">
        <f ca="true">+IF(OFFSET('Water Data'!$C$2,0,10*ROW('Water Data'!F32))="","",OFFSET('Water Data'!$C$2,0,10*ROW('Water Data'!F32)))</f>
        <v/>
      </c>
      <c r="C38" s="325" t="str">
        <f t="shared" ca="true" si="0"/>
        <v/>
      </c>
      <c r="D38" s="87"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87"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87"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87"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87"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87"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87"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87"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87"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87"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87"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87"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87"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87"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87"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87"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87"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87"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88"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88"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88"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88"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88"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88"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88"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88"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88"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88"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88"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88"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88"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88"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88"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88"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88"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88"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88"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88"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88"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88"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88"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88"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88"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88"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88"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88"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88"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88"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89"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89"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89"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89"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89"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89"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89"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89"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89"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89"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89"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89"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89"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89"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89"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89"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89"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89"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69"/>
      <c r="BS38" s="269" t="str">
        <f ca="true">+IF(OFFSET('Water Data'!$D$27,0,10*ROW('Water Data'!D32))="","",OFFSET('Water Data'!$D$27,0,10*ROW('Water Data'!D32)))</f>
        <v/>
      </c>
      <c r="BT38" s="269" t="str">
        <f ca="true">+IF(OFFSET('Water Data'!$D$28,0,10*ROW('Water Data'!D32))="","",OFFSET('Water Data'!$D$28,0,10*ROW('Water Data'!D32)))</f>
        <v/>
      </c>
      <c r="BU38" s="269" t="str">
        <f ca="true">+IF(OFFSET('Water Data'!$D$29,0,10*ROW('Water Data'!D32))="","",OFFSET('Water Data'!$D$29,0,10*ROW('Water Data'!D32)))</f>
        <v/>
      </c>
      <c r="BV38" s="269" t="str">
        <f ca="true">+IF(OFFSET('Water Data'!$E$27,0,10*ROW('Water Data'!E32))="","",OFFSET('Water Data'!$E$27,0,10*ROW('Water Data'!E32)))</f>
        <v/>
      </c>
      <c r="BW38" s="269" t="str">
        <f ca="true">+IF(OFFSET('Water Data'!$E$28,0,10*ROW('Water Data'!E32))="","",OFFSET('Water Data'!$E$28,0,10*ROW('Water Data'!E32)))</f>
        <v/>
      </c>
      <c r="BX38" s="269" t="str">
        <f ca="true">+IF(OFFSET('Water Data'!$E$29,0,10*ROW('Water Data'!E32))="","",OFFSET('Water Data'!$E$29,0,10*ROW('Water Data'!E32)))</f>
        <v/>
      </c>
      <c r="BY38" s="269" t="str">
        <f ca="true">+IF(OFFSET('Water Data'!$F$27,0,10*ROW('Water Data'!F32))="","",OFFSET('Water Data'!$F$27,0,10*ROW('Water Data'!F32)))</f>
        <v/>
      </c>
      <c r="BZ38" s="269" t="str">
        <f ca="true">+IF(OFFSET('Water Data'!$F$28,0,10*ROW('Water Data'!F32))="","",OFFSET('Water Data'!$F$28,0,10*ROW('Water Data'!F32)))</f>
        <v/>
      </c>
      <c r="CA38" s="269" t="str">
        <f ca="true">+IF(OFFSET('Water Data'!$F$29,0,10*ROW('Water Data'!F32))="","",OFFSET('Water Data'!$F$29,0,10*ROW('Water Data'!F32)))</f>
        <v/>
      </c>
      <c r="CB38" s="269" t="str">
        <f ca="true">+IF(OFFSET('Water Data'!$G$27,0,10*ROW('Water Data'!G32))="","",OFFSET('Water Data'!$G$27,0,10*ROW('Water Data'!G32)))</f>
        <v/>
      </c>
      <c r="CC38" s="269" t="str">
        <f ca="true">+IF(OFFSET('Water Data'!$G$28,0,10*ROW('Water Data'!G32))="","",OFFSET('Water Data'!$G$28,0,10*ROW('Water Data'!G32)))</f>
        <v/>
      </c>
      <c r="CD38" s="269" t="str">
        <f ca="true">+IF(OFFSET('Water Data'!$G$29,0,10*ROW('Water Data'!G32))="","",OFFSET('Water Data'!$G$29,0,10*ROW('Water Data'!G32)))</f>
        <v/>
      </c>
      <c r="CE38" s="269" t="str">
        <f ca="true">+IF(OFFSET('Water Data'!$H$27,0,10*ROW('Water Data'!H32))="","",OFFSET('Water Data'!$H$27,0,10*ROW('Water Data'!H32)))</f>
        <v/>
      </c>
      <c r="CF38" s="269" t="str">
        <f ca="true">+IF(OFFSET('Water Data'!$H$28,0,10*ROW('Water Data'!H32))="","",OFFSET('Water Data'!$H$28,0,10*ROW('Water Data'!H32)))</f>
        <v/>
      </c>
      <c r="CG38" s="269" t="str">
        <f ca="true">+IF(OFFSET('Water Data'!$H$29,0,10*ROW('Water Data'!H32))="","",OFFSET('Water Data'!$H$29,0,10*ROW('Water Data'!H32)))</f>
        <v/>
      </c>
      <c r="CH38" s="269" t="str">
        <f ca="true">+IF(OFFSET('Water Data'!$I$27,0,10*ROW('Water Data'!I32))="","",OFFSET('Water Data'!$I$27,0,10*ROW('Water Data'!I32)))</f>
        <v/>
      </c>
      <c r="CI38" s="269" t="str">
        <f ca="true">+IF(OFFSET('Water Data'!$I$28,0,10*ROW('Water Data'!I32))="","",OFFSET('Water Data'!$I$28,0,10*ROW('Water Data'!I32)))</f>
        <v/>
      </c>
      <c r="CJ38" s="269" t="str">
        <f ca="true">+IF(OFFSET('Water Data'!$I$29,0,10*ROW('Water Data'!I32))="","",OFFSET('Water Data'!$I$29,0,10*ROW('Water Data'!I32)))</f>
        <v/>
      </c>
      <c r="CK38" s="269" t="str">
        <f ca="true">+IF(OFFSET('Sanitation Data'!$D$28,0,10*ROW('Sanitation Data'!D32))="","",OFFSET('Sanitation Data'!$D$28,0,10*ROW('Sanitation Data'!D32)))</f>
        <v/>
      </c>
      <c r="CL38" s="269" t="str">
        <f ca="true">+IF(OFFSET('Sanitation Data'!$D$29,0,10*ROW('Sanitation Data'!D32))="","",OFFSET('Sanitation Data'!$D$29,0,10*ROW('Sanitation Data'!D32)))</f>
        <v/>
      </c>
      <c r="CM38" s="269" t="str">
        <f ca="true">+IF(OFFSET('Sanitation Data'!$D$30,0,10*ROW('Sanitation Data'!D32))="","",OFFSET('Sanitation Data'!$D$30,0,10*ROW('Sanitation Data'!D32)))</f>
        <v/>
      </c>
      <c r="CN38" s="269" t="str">
        <f ca="true">+IF(OFFSET('Sanitation Data'!$D$31,0,10*ROW('Sanitation Data'!D32))="","",OFFSET('Sanitation Data'!$D$31,0,10*ROW('Sanitation Data'!D32)))</f>
        <v/>
      </c>
      <c r="CO38" s="269" t="str">
        <f ca="true">+IF(OFFSET('Sanitation Data'!$D$32,0,10*ROW('Sanitation Data'!D32))="","",OFFSET('Sanitation Data'!$D$32,0,10*ROW('Sanitation Data'!D32)))</f>
        <v/>
      </c>
      <c r="CP38" s="269" t="str">
        <f ca="true">+IF(OFFSET('Sanitation Data'!$E$28,0,10*ROW('Sanitation Data'!E32))="","",OFFSET('Sanitation Data'!$E$28,0,10*ROW('Sanitation Data'!E32)))</f>
        <v/>
      </c>
      <c r="CQ38" s="269" t="str">
        <f ca="true">+IF(OFFSET('Sanitation Data'!$E$29,0,10*ROW('Sanitation Data'!E32))="","",OFFSET('Sanitation Data'!$E$29,0,10*ROW('Sanitation Data'!E32)))</f>
        <v/>
      </c>
      <c r="CR38" s="269" t="str">
        <f ca="true">+IF(OFFSET('Sanitation Data'!$E$30,0,10*ROW('Sanitation Data'!E32))="","",OFFSET('Sanitation Data'!$E$30,0,10*ROW('Sanitation Data'!E32)))</f>
        <v/>
      </c>
      <c r="CS38" s="269" t="str">
        <f ca="true">+IF(OFFSET('Sanitation Data'!$E$31,0,10*ROW('Sanitation Data'!E32))="","",OFFSET('Sanitation Data'!$E$31,0,10*ROW('Sanitation Data'!E32)))</f>
        <v/>
      </c>
      <c r="CT38" s="269" t="str">
        <f ca="true">+IF(OFFSET('Sanitation Data'!$E$32,0,10*ROW('Sanitation Data'!E32))="","",OFFSET('Sanitation Data'!$E$32,0,10*ROW('Sanitation Data'!E32)))</f>
        <v/>
      </c>
      <c r="CU38" s="269" t="str">
        <f ca="true">+IF(OFFSET('Sanitation Data'!$F$28,0,10*ROW('Sanitation Data'!F32))="","",OFFSET('Sanitation Data'!$F$28,0,10*ROW('Sanitation Data'!F32)))</f>
        <v/>
      </c>
      <c r="CV38" s="269" t="str">
        <f ca="true">+IF(OFFSET('Sanitation Data'!$F$29,0,10*ROW('Sanitation Data'!F32))="","",OFFSET('Sanitation Data'!$F$29,0,10*ROW('Sanitation Data'!F32)))</f>
        <v/>
      </c>
      <c r="CW38" s="269" t="str">
        <f ca="true">+IF(OFFSET('Sanitation Data'!$F$30,0,10*ROW('Sanitation Data'!F32))="","",OFFSET('Sanitation Data'!$F$30,0,10*ROW('Sanitation Data'!F32)))</f>
        <v/>
      </c>
      <c r="CX38" s="269" t="str">
        <f ca="true">+IF(OFFSET('Sanitation Data'!$F$31,0,10*ROW('Sanitation Data'!F32))="","",OFFSET('Sanitation Data'!$F$31,0,10*ROW('Sanitation Data'!F32)))</f>
        <v/>
      </c>
      <c r="CY38" s="269" t="str">
        <f ca="true">+IF(OFFSET('Sanitation Data'!$F$32,0,10*ROW('Sanitation Data'!F32))="","",OFFSET('Sanitation Data'!$F$32,0,10*ROW('Sanitation Data'!F32)))</f>
        <v/>
      </c>
      <c r="CZ38" s="269" t="str">
        <f ca="true">+IF(OFFSET('Sanitation Data'!$G$28,0,10*ROW('Sanitation Data'!G32))="","",OFFSET('Sanitation Data'!$G$28,0,10*ROW('Sanitation Data'!G32)))</f>
        <v/>
      </c>
      <c r="DA38" s="269" t="str">
        <f ca="true">+IF(OFFSET('Sanitation Data'!$G$29,0,10*ROW('Sanitation Data'!G32))="","",OFFSET('Sanitation Data'!$G$29,0,10*ROW('Sanitation Data'!G32)))</f>
        <v/>
      </c>
      <c r="DB38" s="269" t="str">
        <f ca="true">+IF(OFFSET('Sanitation Data'!$G$30,0,10*ROW('Sanitation Data'!G32))="","",OFFSET('Sanitation Data'!$G$30,0,10*ROW('Sanitation Data'!G32)))</f>
        <v/>
      </c>
      <c r="DC38" s="269" t="str">
        <f ca="true">+IF(OFFSET('Sanitation Data'!$G$31,0,10*ROW('Sanitation Data'!G32))="","",OFFSET('Sanitation Data'!$G$31,0,10*ROW('Sanitation Data'!G32)))</f>
        <v/>
      </c>
      <c r="DD38" s="269" t="str">
        <f ca="true">+IF(OFFSET('Sanitation Data'!$G$32,0,10*ROW('Sanitation Data'!G32))="","",OFFSET('Sanitation Data'!$G$32,0,10*ROW('Sanitation Data'!G32)))</f>
        <v/>
      </c>
      <c r="DE38" s="269" t="str">
        <f ca="true">+IF(OFFSET('Sanitation Data'!$H$28,0,10*ROW('Sanitation Data'!H32))="","",OFFSET('Sanitation Data'!$H$28,0,10*ROW('Sanitation Data'!H32)))</f>
        <v/>
      </c>
      <c r="DF38" s="269" t="str">
        <f ca="true">+IF(OFFSET('Sanitation Data'!$H$29,0,10*ROW('Sanitation Data'!H32))="","",OFFSET('Sanitation Data'!$H$29,0,10*ROW('Sanitation Data'!H32)))</f>
        <v/>
      </c>
      <c r="DG38" s="269" t="str">
        <f ca="true">+IF(OFFSET('Sanitation Data'!$H$30,0,10*ROW('Sanitation Data'!H32))="","",OFFSET('Sanitation Data'!$H$30,0,10*ROW('Sanitation Data'!H32)))</f>
        <v/>
      </c>
      <c r="DH38" s="269" t="str">
        <f ca="true">+IF(OFFSET('Sanitation Data'!$H$31,0,10*ROW('Sanitation Data'!H32))="","",OFFSET('Sanitation Data'!$H$31,0,10*ROW('Sanitation Data'!H32)))</f>
        <v/>
      </c>
      <c r="DI38" s="269" t="str">
        <f ca="true">+IF(OFFSET('Sanitation Data'!$H$32,0,10*ROW('Sanitation Data'!H32))="","",OFFSET('Sanitation Data'!$H$32,0,10*ROW('Sanitation Data'!H32)))</f>
        <v/>
      </c>
      <c r="DJ38" s="269" t="str">
        <f ca="true">+IF(OFFSET('Sanitation Data'!$I$28,0,10*ROW('Sanitation Data'!I32))="","",OFFSET('Sanitation Data'!$I$28,0,10*ROW('Sanitation Data'!I32)))</f>
        <v/>
      </c>
      <c r="DK38" s="269" t="str">
        <f ca="true">+IF(OFFSET('Sanitation Data'!$I$29,0,10*ROW('Sanitation Data'!I32))="","",OFFSET('Sanitation Data'!$I$29,0,10*ROW('Sanitation Data'!I32)))</f>
        <v/>
      </c>
      <c r="DL38" s="269" t="str">
        <f ca="true">+IF(OFFSET('Sanitation Data'!$I$30,0,10*ROW('Sanitation Data'!I32))="","",OFFSET('Sanitation Data'!$I$30,0,10*ROW('Sanitation Data'!I32)))</f>
        <v/>
      </c>
      <c r="DM38" s="269" t="str">
        <f ca="true">+IF(OFFSET('Sanitation Data'!$I$31,0,10*ROW('Sanitation Data'!I32))="","",OFFSET('Sanitation Data'!$I$31,0,10*ROW('Sanitation Data'!I32)))</f>
        <v/>
      </c>
      <c r="DN38" s="269" t="str">
        <f ca="true">+IF(OFFSET('Sanitation Data'!$I$32,0,10*ROW('Sanitation Data'!I32))="","",OFFSET('Sanitation Data'!$I$32,0,10*ROW('Sanitation Data'!I32)))</f>
        <v/>
      </c>
      <c r="DO38" s="269" t="str">
        <f ca="true">+IF(OFFSET('Hygiene Data'!$D$11,0,10*ROW('Hygiene Data'!D32))="","",OFFSET('Hygiene Data'!$D$11,0,10*ROW('Hygiene Data'!D32)))</f>
        <v/>
      </c>
      <c r="DP38" s="269" t="str">
        <f ca="true">+IF(OFFSET('Hygiene Data'!$D$12,0,10*ROW('Hygiene Data'!D32))="","",OFFSET('Hygiene Data'!$D$12,0,10*ROW('Hygiene Data'!D32)))</f>
        <v/>
      </c>
      <c r="DQ38" s="269" t="str">
        <f ca="true">+IF(OFFSET('Hygiene Data'!$D$13,0,10*ROW('Hygiene Data'!D32))="","",OFFSET('Hygiene Data'!$D$13,0,10*ROW('Hygiene Data'!D32)))</f>
        <v/>
      </c>
      <c r="DR38" s="269" t="str">
        <f ca="true">+IF(OFFSET('Hygiene Data'!$E$11,0,10*ROW('Hygiene Data'!E32))="","",OFFSET('Hygiene Data'!$E$11,0,10*ROW('Hygiene Data'!E32)))</f>
        <v/>
      </c>
      <c r="DS38" s="269" t="str">
        <f ca="true">+IF(OFFSET('Hygiene Data'!$E$12,0,10*ROW('Hygiene Data'!E32))="","",OFFSET('Hygiene Data'!$E$12,0,10*ROW('Hygiene Data'!E32)))</f>
        <v/>
      </c>
      <c r="DT38" s="269" t="str">
        <f ca="true">+IF(OFFSET('Hygiene Data'!$E$13,0,10*ROW('Hygiene Data'!E32))="","",OFFSET('Hygiene Data'!$E$13,0,10*ROW('Hygiene Data'!E32)))</f>
        <v/>
      </c>
      <c r="DU38" s="269" t="str">
        <f ca="true">+IF(OFFSET('Hygiene Data'!$F$11,0,10*ROW('Hygiene Data'!F32))="","",OFFSET('Hygiene Data'!$F$11,0,10*ROW('Hygiene Data'!F32)))</f>
        <v/>
      </c>
      <c r="DV38" s="269" t="str">
        <f ca="true">+IF(OFFSET('Hygiene Data'!$F$12,0,10*ROW('Hygiene Data'!F32))="","",OFFSET('Hygiene Data'!$F$12,0,10*ROW('Hygiene Data'!F32)))</f>
        <v/>
      </c>
      <c r="DW38" s="269" t="str">
        <f ca="true">+IF(OFFSET('Hygiene Data'!$F$13,0,10*ROW('Hygiene Data'!F32))="","",OFFSET('Hygiene Data'!$F$13,0,10*ROW('Hygiene Data'!F32)))</f>
        <v/>
      </c>
      <c r="DX38" s="269" t="str">
        <f ca="true">+IF(OFFSET('Hygiene Data'!$G$11,0,10*ROW('Hygiene Data'!G32))="","",OFFSET('Hygiene Data'!$G$11,0,10*ROW('Hygiene Data'!G32)))</f>
        <v/>
      </c>
      <c r="DY38" s="269" t="str">
        <f ca="true">+IF(OFFSET('Hygiene Data'!$G$12,0,10*ROW('Hygiene Data'!G32))="","",OFFSET('Hygiene Data'!$G$12,0,10*ROW('Hygiene Data'!G32)))</f>
        <v/>
      </c>
      <c r="DZ38" s="269" t="str">
        <f ca="true">+IF(OFFSET('Hygiene Data'!$G$13,0,10*ROW('Hygiene Data'!G32))="","",OFFSET('Hygiene Data'!$G$13,0,10*ROW('Hygiene Data'!G32)))</f>
        <v/>
      </c>
      <c r="EA38" s="269" t="str">
        <f ca="true">+IF(OFFSET('Hygiene Data'!$H$11,0,10*ROW('Hygiene Data'!H32))="","",OFFSET('Hygiene Data'!$H$11,0,10*ROW('Hygiene Data'!H32)))</f>
        <v/>
      </c>
      <c r="EB38" s="269" t="str">
        <f ca="true">+IF(OFFSET('Hygiene Data'!$H$12,0,10*ROW('Hygiene Data'!H32))="","",OFFSET('Hygiene Data'!$H$12,0,10*ROW('Hygiene Data'!H32)))</f>
        <v/>
      </c>
      <c r="EC38" s="269" t="str">
        <f ca="true">+IF(OFFSET('Hygiene Data'!$H$13,0,10*ROW('Hygiene Data'!H32))="","",OFFSET('Hygiene Data'!$H$13,0,10*ROW('Hygiene Data'!H32)))</f>
        <v/>
      </c>
      <c r="ED38" s="269" t="str">
        <f ca="true">+IF(OFFSET('Hygiene Data'!$I$11,0,10*ROW('Hygiene Data'!I32))="","",OFFSET('Hygiene Data'!$I$11,0,10*ROW('Hygiene Data'!I32)))</f>
        <v/>
      </c>
      <c r="EE38" s="269" t="str">
        <f ca="true">+IF(OFFSET('Hygiene Data'!$I$12,0,10*ROW('Hygiene Data'!I32))="","",OFFSET('Hygiene Data'!$I$12,0,10*ROW('Hygiene Data'!I32)))</f>
        <v/>
      </c>
      <c r="EF38" s="269" t="str">
        <f ca="true">+IF(OFFSET('Hygiene Data'!$I$13,0,10*ROW('Hygiene Data'!I32))="","",OFFSET('Hygiene Data'!$I$13,0,10*ROW('Hygiene Data'!I32)))</f>
        <v/>
      </c>
    </row>
    <row xmlns:x14ac="http://schemas.microsoft.com/office/spreadsheetml/2009/9/ac" r="39" x14ac:dyDescent="0.2">
      <c r="A39" s="34" t="str">
        <f ca="true">+IF(OFFSET('Water Data'!$B$2,0,10*ROW('Water Data'!E33))="","",OFFSET('Water Data'!$B$2,0,10*ROW('Water Data'!E33)))</f>
        <v/>
      </c>
      <c r="B39" s="34" t="str">
        <f ca="true">+IF(OFFSET('Water Data'!$C$2,0,10*ROW('Water Data'!F33))="","",OFFSET('Water Data'!$C$2,0,10*ROW('Water Data'!F33)))</f>
        <v/>
      </c>
      <c r="C39" s="325" t="str">
        <f t="shared" ca="true" si="0"/>
        <v/>
      </c>
      <c r="D39" s="87"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87"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87"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87"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87"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87"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87"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87"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87"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87"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87"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87"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87"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87"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87"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87"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87"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87"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88"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88"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88"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88"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88"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88"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88"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88"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88"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88"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88"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88"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88"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88"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88"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88"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88"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88"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88"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88"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88"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88"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88"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88"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88"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88"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88"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88"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88"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88"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89"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89"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89"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89"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89"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89"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89"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89"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89"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89"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89"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89"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89"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89"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89"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89"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89"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89"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69"/>
      <c r="BS39" s="269" t="str">
        <f ca="true">+IF(OFFSET('Water Data'!$D$27,0,10*ROW('Water Data'!D33))="","",OFFSET('Water Data'!$D$27,0,10*ROW('Water Data'!D33)))</f>
        <v/>
      </c>
      <c r="BT39" s="269" t="str">
        <f ca="true">+IF(OFFSET('Water Data'!$D$28,0,10*ROW('Water Data'!D33))="","",OFFSET('Water Data'!$D$28,0,10*ROW('Water Data'!D33)))</f>
        <v/>
      </c>
      <c r="BU39" s="269" t="str">
        <f ca="true">+IF(OFFSET('Water Data'!$D$29,0,10*ROW('Water Data'!D33))="","",OFFSET('Water Data'!$D$29,0,10*ROW('Water Data'!D33)))</f>
        <v/>
      </c>
      <c r="BV39" s="269" t="str">
        <f ca="true">+IF(OFFSET('Water Data'!$E$27,0,10*ROW('Water Data'!E33))="","",OFFSET('Water Data'!$E$27,0,10*ROW('Water Data'!E33)))</f>
        <v/>
      </c>
      <c r="BW39" s="269" t="str">
        <f ca="true">+IF(OFFSET('Water Data'!$E$28,0,10*ROW('Water Data'!E33))="","",OFFSET('Water Data'!$E$28,0,10*ROW('Water Data'!E33)))</f>
        <v/>
      </c>
      <c r="BX39" s="269" t="str">
        <f ca="true">+IF(OFFSET('Water Data'!$E$29,0,10*ROW('Water Data'!E33))="","",OFFSET('Water Data'!$E$29,0,10*ROW('Water Data'!E33)))</f>
        <v/>
      </c>
      <c r="BY39" s="269" t="str">
        <f ca="true">+IF(OFFSET('Water Data'!$F$27,0,10*ROW('Water Data'!F33))="","",OFFSET('Water Data'!$F$27,0,10*ROW('Water Data'!F33)))</f>
        <v/>
      </c>
      <c r="BZ39" s="269" t="str">
        <f ca="true">+IF(OFFSET('Water Data'!$F$28,0,10*ROW('Water Data'!F33))="","",OFFSET('Water Data'!$F$28,0,10*ROW('Water Data'!F33)))</f>
        <v/>
      </c>
      <c r="CA39" s="269" t="str">
        <f ca="true">+IF(OFFSET('Water Data'!$F$29,0,10*ROW('Water Data'!F33))="","",OFFSET('Water Data'!$F$29,0,10*ROW('Water Data'!F33)))</f>
        <v/>
      </c>
      <c r="CB39" s="269" t="str">
        <f ca="true">+IF(OFFSET('Water Data'!$G$27,0,10*ROW('Water Data'!G33))="","",OFFSET('Water Data'!$G$27,0,10*ROW('Water Data'!G33)))</f>
        <v/>
      </c>
      <c r="CC39" s="269" t="str">
        <f ca="true">+IF(OFFSET('Water Data'!$G$28,0,10*ROW('Water Data'!G33))="","",OFFSET('Water Data'!$G$28,0,10*ROW('Water Data'!G33)))</f>
        <v/>
      </c>
      <c r="CD39" s="269" t="str">
        <f ca="true">+IF(OFFSET('Water Data'!$G$29,0,10*ROW('Water Data'!G33))="","",OFFSET('Water Data'!$G$29,0,10*ROW('Water Data'!G33)))</f>
        <v/>
      </c>
      <c r="CE39" s="269" t="str">
        <f ca="true">+IF(OFFSET('Water Data'!$H$27,0,10*ROW('Water Data'!H33))="","",OFFSET('Water Data'!$H$27,0,10*ROW('Water Data'!H33)))</f>
        <v/>
      </c>
      <c r="CF39" s="269" t="str">
        <f ca="true">+IF(OFFSET('Water Data'!$H$28,0,10*ROW('Water Data'!H33))="","",OFFSET('Water Data'!$H$28,0,10*ROW('Water Data'!H33)))</f>
        <v/>
      </c>
      <c r="CG39" s="269" t="str">
        <f ca="true">+IF(OFFSET('Water Data'!$H$29,0,10*ROW('Water Data'!H33))="","",OFFSET('Water Data'!$H$29,0,10*ROW('Water Data'!H33)))</f>
        <v/>
      </c>
      <c r="CH39" s="269" t="str">
        <f ca="true">+IF(OFFSET('Water Data'!$I$27,0,10*ROW('Water Data'!I33))="","",OFFSET('Water Data'!$I$27,0,10*ROW('Water Data'!I33)))</f>
        <v/>
      </c>
      <c r="CI39" s="269" t="str">
        <f ca="true">+IF(OFFSET('Water Data'!$I$28,0,10*ROW('Water Data'!I33))="","",OFFSET('Water Data'!$I$28,0,10*ROW('Water Data'!I33)))</f>
        <v/>
      </c>
      <c r="CJ39" s="269" t="str">
        <f ca="true">+IF(OFFSET('Water Data'!$I$29,0,10*ROW('Water Data'!I33))="","",OFFSET('Water Data'!$I$29,0,10*ROW('Water Data'!I33)))</f>
        <v/>
      </c>
      <c r="CK39" s="269" t="str">
        <f ca="true">+IF(OFFSET('Sanitation Data'!$D$28,0,10*ROW('Sanitation Data'!D33))="","",OFFSET('Sanitation Data'!$D$28,0,10*ROW('Sanitation Data'!D33)))</f>
        <v/>
      </c>
      <c r="CL39" s="269" t="str">
        <f ca="true">+IF(OFFSET('Sanitation Data'!$D$29,0,10*ROW('Sanitation Data'!D33))="","",OFFSET('Sanitation Data'!$D$29,0,10*ROW('Sanitation Data'!D33)))</f>
        <v/>
      </c>
      <c r="CM39" s="269" t="str">
        <f ca="true">+IF(OFFSET('Sanitation Data'!$D$30,0,10*ROW('Sanitation Data'!D33))="","",OFFSET('Sanitation Data'!$D$30,0,10*ROW('Sanitation Data'!D33)))</f>
        <v/>
      </c>
      <c r="CN39" s="269" t="str">
        <f ca="true">+IF(OFFSET('Sanitation Data'!$D$31,0,10*ROW('Sanitation Data'!D33))="","",OFFSET('Sanitation Data'!$D$31,0,10*ROW('Sanitation Data'!D33)))</f>
        <v/>
      </c>
      <c r="CO39" s="269" t="str">
        <f ca="true">+IF(OFFSET('Sanitation Data'!$D$32,0,10*ROW('Sanitation Data'!D33))="","",OFFSET('Sanitation Data'!$D$32,0,10*ROW('Sanitation Data'!D33)))</f>
        <v/>
      </c>
      <c r="CP39" s="269" t="str">
        <f ca="true">+IF(OFFSET('Sanitation Data'!$E$28,0,10*ROW('Sanitation Data'!E33))="","",OFFSET('Sanitation Data'!$E$28,0,10*ROW('Sanitation Data'!E33)))</f>
        <v/>
      </c>
      <c r="CQ39" s="269" t="str">
        <f ca="true">+IF(OFFSET('Sanitation Data'!$E$29,0,10*ROW('Sanitation Data'!E33))="","",OFFSET('Sanitation Data'!$E$29,0,10*ROW('Sanitation Data'!E33)))</f>
        <v/>
      </c>
      <c r="CR39" s="269" t="str">
        <f ca="true">+IF(OFFSET('Sanitation Data'!$E$30,0,10*ROW('Sanitation Data'!E33))="","",OFFSET('Sanitation Data'!$E$30,0,10*ROW('Sanitation Data'!E33)))</f>
        <v/>
      </c>
      <c r="CS39" s="269" t="str">
        <f ca="true">+IF(OFFSET('Sanitation Data'!$E$31,0,10*ROW('Sanitation Data'!E33))="","",OFFSET('Sanitation Data'!$E$31,0,10*ROW('Sanitation Data'!E33)))</f>
        <v/>
      </c>
      <c r="CT39" s="269" t="str">
        <f ca="true">+IF(OFFSET('Sanitation Data'!$E$32,0,10*ROW('Sanitation Data'!E33))="","",OFFSET('Sanitation Data'!$E$32,0,10*ROW('Sanitation Data'!E33)))</f>
        <v/>
      </c>
      <c r="CU39" s="269" t="str">
        <f ca="true">+IF(OFFSET('Sanitation Data'!$F$28,0,10*ROW('Sanitation Data'!F33))="","",OFFSET('Sanitation Data'!$F$28,0,10*ROW('Sanitation Data'!F33)))</f>
        <v/>
      </c>
      <c r="CV39" s="269" t="str">
        <f ca="true">+IF(OFFSET('Sanitation Data'!$F$29,0,10*ROW('Sanitation Data'!F33))="","",OFFSET('Sanitation Data'!$F$29,0,10*ROW('Sanitation Data'!F33)))</f>
        <v/>
      </c>
      <c r="CW39" s="269" t="str">
        <f ca="true">+IF(OFFSET('Sanitation Data'!$F$30,0,10*ROW('Sanitation Data'!F33))="","",OFFSET('Sanitation Data'!$F$30,0,10*ROW('Sanitation Data'!F33)))</f>
        <v/>
      </c>
      <c r="CX39" s="269" t="str">
        <f ca="true">+IF(OFFSET('Sanitation Data'!$F$31,0,10*ROW('Sanitation Data'!F33))="","",OFFSET('Sanitation Data'!$F$31,0,10*ROW('Sanitation Data'!F33)))</f>
        <v/>
      </c>
      <c r="CY39" s="269" t="str">
        <f ca="true">+IF(OFFSET('Sanitation Data'!$F$32,0,10*ROW('Sanitation Data'!F33))="","",OFFSET('Sanitation Data'!$F$32,0,10*ROW('Sanitation Data'!F33)))</f>
        <v/>
      </c>
      <c r="CZ39" s="269" t="str">
        <f ca="true">+IF(OFFSET('Sanitation Data'!$G$28,0,10*ROW('Sanitation Data'!G33))="","",OFFSET('Sanitation Data'!$G$28,0,10*ROW('Sanitation Data'!G33)))</f>
        <v/>
      </c>
      <c r="DA39" s="269" t="str">
        <f ca="true">+IF(OFFSET('Sanitation Data'!$G$29,0,10*ROW('Sanitation Data'!G33))="","",OFFSET('Sanitation Data'!$G$29,0,10*ROW('Sanitation Data'!G33)))</f>
        <v/>
      </c>
      <c r="DB39" s="269" t="str">
        <f ca="true">+IF(OFFSET('Sanitation Data'!$G$30,0,10*ROW('Sanitation Data'!G33))="","",OFFSET('Sanitation Data'!$G$30,0,10*ROW('Sanitation Data'!G33)))</f>
        <v/>
      </c>
      <c r="DC39" s="269" t="str">
        <f ca="true">+IF(OFFSET('Sanitation Data'!$G$31,0,10*ROW('Sanitation Data'!G33))="","",OFFSET('Sanitation Data'!$G$31,0,10*ROW('Sanitation Data'!G33)))</f>
        <v/>
      </c>
      <c r="DD39" s="269" t="str">
        <f ca="true">+IF(OFFSET('Sanitation Data'!$G$32,0,10*ROW('Sanitation Data'!G33))="","",OFFSET('Sanitation Data'!$G$32,0,10*ROW('Sanitation Data'!G33)))</f>
        <v/>
      </c>
      <c r="DE39" s="269" t="str">
        <f ca="true">+IF(OFFSET('Sanitation Data'!$H$28,0,10*ROW('Sanitation Data'!H33))="","",OFFSET('Sanitation Data'!$H$28,0,10*ROW('Sanitation Data'!H33)))</f>
        <v/>
      </c>
      <c r="DF39" s="269" t="str">
        <f ca="true">+IF(OFFSET('Sanitation Data'!$H$29,0,10*ROW('Sanitation Data'!H33))="","",OFFSET('Sanitation Data'!$H$29,0,10*ROW('Sanitation Data'!H33)))</f>
        <v/>
      </c>
      <c r="DG39" s="269" t="str">
        <f ca="true">+IF(OFFSET('Sanitation Data'!$H$30,0,10*ROW('Sanitation Data'!H33))="","",OFFSET('Sanitation Data'!$H$30,0,10*ROW('Sanitation Data'!H33)))</f>
        <v/>
      </c>
      <c r="DH39" s="269" t="str">
        <f ca="true">+IF(OFFSET('Sanitation Data'!$H$31,0,10*ROW('Sanitation Data'!H33))="","",OFFSET('Sanitation Data'!$H$31,0,10*ROW('Sanitation Data'!H33)))</f>
        <v/>
      </c>
      <c r="DI39" s="269" t="str">
        <f ca="true">+IF(OFFSET('Sanitation Data'!$H$32,0,10*ROW('Sanitation Data'!H33))="","",OFFSET('Sanitation Data'!$H$32,0,10*ROW('Sanitation Data'!H33)))</f>
        <v/>
      </c>
      <c r="DJ39" s="269" t="str">
        <f ca="true">+IF(OFFSET('Sanitation Data'!$I$28,0,10*ROW('Sanitation Data'!I33))="","",OFFSET('Sanitation Data'!$I$28,0,10*ROW('Sanitation Data'!I33)))</f>
        <v/>
      </c>
      <c r="DK39" s="269" t="str">
        <f ca="true">+IF(OFFSET('Sanitation Data'!$I$29,0,10*ROW('Sanitation Data'!I33))="","",OFFSET('Sanitation Data'!$I$29,0,10*ROW('Sanitation Data'!I33)))</f>
        <v/>
      </c>
      <c r="DL39" s="269" t="str">
        <f ca="true">+IF(OFFSET('Sanitation Data'!$I$30,0,10*ROW('Sanitation Data'!I33))="","",OFFSET('Sanitation Data'!$I$30,0,10*ROW('Sanitation Data'!I33)))</f>
        <v/>
      </c>
      <c r="DM39" s="269" t="str">
        <f ca="true">+IF(OFFSET('Sanitation Data'!$I$31,0,10*ROW('Sanitation Data'!I33))="","",OFFSET('Sanitation Data'!$I$31,0,10*ROW('Sanitation Data'!I33)))</f>
        <v/>
      </c>
      <c r="DN39" s="269" t="str">
        <f ca="true">+IF(OFFSET('Sanitation Data'!$I$32,0,10*ROW('Sanitation Data'!I33))="","",OFFSET('Sanitation Data'!$I$32,0,10*ROW('Sanitation Data'!I33)))</f>
        <v/>
      </c>
      <c r="DO39" s="269" t="str">
        <f ca="true">+IF(OFFSET('Hygiene Data'!$D$11,0,10*ROW('Hygiene Data'!D33))="","",OFFSET('Hygiene Data'!$D$11,0,10*ROW('Hygiene Data'!D33)))</f>
        <v/>
      </c>
      <c r="DP39" s="269" t="str">
        <f ca="true">+IF(OFFSET('Hygiene Data'!$D$12,0,10*ROW('Hygiene Data'!D33))="","",OFFSET('Hygiene Data'!$D$12,0,10*ROW('Hygiene Data'!D33)))</f>
        <v/>
      </c>
      <c r="DQ39" s="269" t="str">
        <f ca="true">+IF(OFFSET('Hygiene Data'!$D$13,0,10*ROW('Hygiene Data'!D33))="","",OFFSET('Hygiene Data'!$D$13,0,10*ROW('Hygiene Data'!D33)))</f>
        <v/>
      </c>
      <c r="DR39" s="269" t="str">
        <f ca="true">+IF(OFFSET('Hygiene Data'!$E$11,0,10*ROW('Hygiene Data'!E33))="","",OFFSET('Hygiene Data'!$E$11,0,10*ROW('Hygiene Data'!E33)))</f>
        <v/>
      </c>
      <c r="DS39" s="269" t="str">
        <f ca="true">+IF(OFFSET('Hygiene Data'!$E$12,0,10*ROW('Hygiene Data'!E33))="","",OFFSET('Hygiene Data'!$E$12,0,10*ROW('Hygiene Data'!E33)))</f>
        <v/>
      </c>
      <c r="DT39" s="269" t="str">
        <f ca="true">+IF(OFFSET('Hygiene Data'!$E$13,0,10*ROW('Hygiene Data'!E33))="","",OFFSET('Hygiene Data'!$E$13,0,10*ROW('Hygiene Data'!E33)))</f>
        <v/>
      </c>
      <c r="DU39" s="269" t="str">
        <f ca="true">+IF(OFFSET('Hygiene Data'!$F$11,0,10*ROW('Hygiene Data'!F33))="","",OFFSET('Hygiene Data'!$F$11,0,10*ROW('Hygiene Data'!F33)))</f>
        <v/>
      </c>
      <c r="DV39" s="269" t="str">
        <f ca="true">+IF(OFFSET('Hygiene Data'!$F$12,0,10*ROW('Hygiene Data'!F33))="","",OFFSET('Hygiene Data'!$F$12,0,10*ROW('Hygiene Data'!F33)))</f>
        <v/>
      </c>
      <c r="DW39" s="269" t="str">
        <f ca="true">+IF(OFFSET('Hygiene Data'!$F$13,0,10*ROW('Hygiene Data'!F33))="","",OFFSET('Hygiene Data'!$F$13,0,10*ROW('Hygiene Data'!F33)))</f>
        <v/>
      </c>
      <c r="DX39" s="269" t="str">
        <f ca="true">+IF(OFFSET('Hygiene Data'!$G$11,0,10*ROW('Hygiene Data'!G33))="","",OFFSET('Hygiene Data'!$G$11,0,10*ROW('Hygiene Data'!G33)))</f>
        <v/>
      </c>
      <c r="DY39" s="269" t="str">
        <f ca="true">+IF(OFFSET('Hygiene Data'!$G$12,0,10*ROW('Hygiene Data'!G33))="","",OFFSET('Hygiene Data'!$G$12,0,10*ROW('Hygiene Data'!G33)))</f>
        <v/>
      </c>
      <c r="DZ39" s="269" t="str">
        <f ca="true">+IF(OFFSET('Hygiene Data'!$G$13,0,10*ROW('Hygiene Data'!G33))="","",OFFSET('Hygiene Data'!$G$13,0,10*ROW('Hygiene Data'!G33)))</f>
        <v/>
      </c>
      <c r="EA39" s="269" t="str">
        <f ca="true">+IF(OFFSET('Hygiene Data'!$H$11,0,10*ROW('Hygiene Data'!H33))="","",OFFSET('Hygiene Data'!$H$11,0,10*ROW('Hygiene Data'!H33)))</f>
        <v/>
      </c>
      <c r="EB39" s="269" t="str">
        <f ca="true">+IF(OFFSET('Hygiene Data'!$H$12,0,10*ROW('Hygiene Data'!H33))="","",OFFSET('Hygiene Data'!$H$12,0,10*ROW('Hygiene Data'!H33)))</f>
        <v/>
      </c>
      <c r="EC39" s="269" t="str">
        <f ca="true">+IF(OFFSET('Hygiene Data'!$H$13,0,10*ROW('Hygiene Data'!H33))="","",OFFSET('Hygiene Data'!$H$13,0,10*ROW('Hygiene Data'!H33)))</f>
        <v/>
      </c>
      <c r="ED39" s="269" t="str">
        <f ca="true">+IF(OFFSET('Hygiene Data'!$I$11,0,10*ROW('Hygiene Data'!I33))="","",OFFSET('Hygiene Data'!$I$11,0,10*ROW('Hygiene Data'!I33)))</f>
        <v/>
      </c>
      <c r="EE39" s="269" t="str">
        <f ca="true">+IF(OFFSET('Hygiene Data'!$I$12,0,10*ROW('Hygiene Data'!I33))="","",OFFSET('Hygiene Data'!$I$12,0,10*ROW('Hygiene Data'!I33)))</f>
        <v/>
      </c>
      <c r="EF39" s="269" t="str">
        <f ca="true">+IF(OFFSET('Hygiene Data'!$I$13,0,10*ROW('Hygiene Data'!I33))="","",OFFSET('Hygiene Data'!$I$13,0,10*ROW('Hygiene Data'!I33)))</f>
        <v/>
      </c>
    </row>
    <row xmlns:x14ac="http://schemas.microsoft.com/office/spreadsheetml/2009/9/ac" r="40" x14ac:dyDescent="0.2">
      <c r="A40" s="34" t="str">
        <f ca="true">+IF(OFFSET('Water Data'!$B$2,0,10*ROW('Water Data'!E34))="","",OFFSET('Water Data'!$B$2,0,10*ROW('Water Data'!E34)))</f>
        <v/>
      </c>
      <c r="B40" s="34" t="str">
        <f ca="true">+IF(OFFSET('Water Data'!$C$2,0,10*ROW('Water Data'!F34))="","",OFFSET('Water Data'!$C$2,0,10*ROW('Water Data'!F34)))</f>
        <v/>
      </c>
      <c r="C40" s="325" t="str">
        <f t="shared" ca="true" si="0"/>
        <v/>
      </c>
      <c r="D40" s="87"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87"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87"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87"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87"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87"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87"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87"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87"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87"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87"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87"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87"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87"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87"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87"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87"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87"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88"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88"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88"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88"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88"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88"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88"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88"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88"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88"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88"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88"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88"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88"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88"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88"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88"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88"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88"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88"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88"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88"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88"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88"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88"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88"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88"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88"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88"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88"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89"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89"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89"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89"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89"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89"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89"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89"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89"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89"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89"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89"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89"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89"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89"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89"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89"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89"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69"/>
      <c r="BS40" s="269" t="str">
        <f ca="true">+IF(OFFSET('Water Data'!$D$27,0,10*ROW('Water Data'!D34))="","",OFFSET('Water Data'!$D$27,0,10*ROW('Water Data'!D34)))</f>
        <v/>
      </c>
      <c r="BT40" s="269" t="str">
        <f ca="true">+IF(OFFSET('Water Data'!$D$28,0,10*ROW('Water Data'!D34))="","",OFFSET('Water Data'!$D$28,0,10*ROW('Water Data'!D34)))</f>
        <v/>
      </c>
      <c r="BU40" s="269" t="str">
        <f ca="true">+IF(OFFSET('Water Data'!$D$29,0,10*ROW('Water Data'!D34))="","",OFFSET('Water Data'!$D$29,0,10*ROW('Water Data'!D34)))</f>
        <v/>
      </c>
      <c r="BV40" s="269" t="str">
        <f ca="true">+IF(OFFSET('Water Data'!$E$27,0,10*ROW('Water Data'!E34))="","",OFFSET('Water Data'!$E$27,0,10*ROW('Water Data'!E34)))</f>
        <v/>
      </c>
      <c r="BW40" s="269" t="str">
        <f ca="true">+IF(OFFSET('Water Data'!$E$28,0,10*ROW('Water Data'!E34))="","",OFFSET('Water Data'!$E$28,0,10*ROW('Water Data'!E34)))</f>
        <v/>
      </c>
      <c r="BX40" s="269" t="str">
        <f ca="true">+IF(OFFSET('Water Data'!$E$29,0,10*ROW('Water Data'!E34))="","",OFFSET('Water Data'!$E$29,0,10*ROW('Water Data'!E34)))</f>
        <v/>
      </c>
      <c r="BY40" s="269" t="str">
        <f ca="true">+IF(OFFSET('Water Data'!$F$27,0,10*ROW('Water Data'!F34))="","",OFFSET('Water Data'!$F$27,0,10*ROW('Water Data'!F34)))</f>
        <v/>
      </c>
      <c r="BZ40" s="269" t="str">
        <f ca="true">+IF(OFFSET('Water Data'!$F$28,0,10*ROW('Water Data'!F34))="","",OFFSET('Water Data'!$F$28,0,10*ROW('Water Data'!F34)))</f>
        <v/>
      </c>
      <c r="CA40" s="269" t="str">
        <f ca="true">+IF(OFFSET('Water Data'!$F$29,0,10*ROW('Water Data'!F34))="","",OFFSET('Water Data'!$F$29,0,10*ROW('Water Data'!F34)))</f>
        <v/>
      </c>
      <c r="CB40" s="269" t="str">
        <f ca="true">+IF(OFFSET('Water Data'!$G$27,0,10*ROW('Water Data'!G34))="","",OFFSET('Water Data'!$G$27,0,10*ROW('Water Data'!G34)))</f>
        <v/>
      </c>
      <c r="CC40" s="269" t="str">
        <f ca="true">+IF(OFFSET('Water Data'!$G$28,0,10*ROW('Water Data'!G34))="","",OFFSET('Water Data'!$G$28,0,10*ROW('Water Data'!G34)))</f>
        <v/>
      </c>
      <c r="CD40" s="269" t="str">
        <f ca="true">+IF(OFFSET('Water Data'!$G$29,0,10*ROW('Water Data'!G34))="","",OFFSET('Water Data'!$G$29,0,10*ROW('Water Data'!G34)))</f>
        <v/>
      </c>
      <c r="CE40" s="269" t="str">
        <f ca="true">+IF(OFFSET('Water Data'!$H$27,0,10*ROW('Water Data'!H34))="","",OFFSET('Water Data'!$H$27,0,10*ROW('Water Data'!H34)))</f>
        <v/>
      </c>
      <c r="CF40" s="269" t="str">
        <f ca="true">+IF(OFFSET('Water Data'!$H$28,0,10*ROW('Water Data'!H34))="","",OFFSET('Water Data'!$H$28,0,10*ROW('Water Data'!H34)))</f>
        <v/>
      </c>
      <c r="CG40" s="269" t="str">
        <f ca="true">+IF(OFFSET('Water Data'!$H$29,0,10*ROW('Water Data'!H34))="","",OFFSET('Water Data'!$H$29,0,10*ROW('Water Data'!H34)))</f>
        <v/>
      </c>
      <c r="CH40" s="269" t="str">
        <f ca="true">+IF(OFFSET('Water Data'!$I$27,0,10*ROW('Water Data'!I34))="","",OFFSET('Water Data'!$I$27,0,10*ROW('Water Data'!I34)))</f>
        <v/>
      </c>
      <c r="CI40" s="269" t="str">
        <f ca="true">+IF(OFFSET('Water Data'!$I$28,0,10*ROW('Water Data'!I34))="","",OFFSET('Water Data'!$I$28,0,10*ROW('Water Data'!I34)))</f>
        <v/>
      </c>
      <c r="CJ40" s="269" t="str">
        <f ca="true">+IF(OFFSET('Water Data'!$I$29,0,10*ROW('Water Data'!I34))="","",OFFSET('Water Data'!$I$29,0,10*ROW('Water Data'!I34)))</f>
        <v/>
      </c>
      <c r="CK40" s="269" t="str">
        <f ca="true">+IF(OFFSET('Sanitation Data'!$D$28,0,10*ROW('Sanitation Data'!D34))="","",OFFSET('Sanitation Data'!$D$28,0,10*ROW('Sanitation Data'!D34)))</f>
        <v/>
      </c>
      <c r="CL40" s="269" t="str">
        <f ca="true">+IF(OFFSET('Sanitation Data'!$D$29,0,10*ROW('Sanitation Data'!D34))="","",OFFSET('Sanitation Data'!$D$29,0,10*ROW('Sanitation Data'!D34)))</f>
        <v/>
      </c>
      <c r="CM40" s="269" t="str">
        <f ca="true">+IF(OFFSET('Sanitation Data'!$D$30,0,10*ROW('Sanitation Data'!D34))="","",OFFSET('Sanitation Data'!$D$30,0,10*ROW('Sanitation Data'!D34)))</f>
        <v/>
      </c>
      <c r="CN40" s="269" t="str">
        <f ca="true">+IF(OFFSET('Sanitation Data'!$D$31,0,10*ROW('Sanitation Data'!D34))="","",OFFSET('Sanitation Data'!$D$31,0,10*ROW('Sanitation Data'!D34)))</f>
        <v/>
      </c>
      <c r="CO40" s="269" t="str">
        <f ca="true">+IF(OFFSET('Sanitation Data'!$D$32,0,10*ROW('Sanitation Data'!D34))="","",OFFSET('Sanitation Data'!$D$32,0,10*ROW('Sanitation Data'!D34)))</f>
        <v/>
      </c>
      <c r="CP40" s="269" t="str">
        <f ca="true">+IF(OFFSET('Sanitation Data'!$E$28,0,10*ROW('Sanitation Data'!E34))="","",OFFSET('Sanitation Data'!$E$28,0,10*ROW('Sanitation Data'!E34)))</f>
        <v/>
      </c>
      <c r="CQ40" s="269" t="str">
        <f ca="true">+IF(OFFSET('Sanitation Data'!$E$29,0,10*ROW('Sanitation Data'!E34))="","",OFFSET('Sanitation Data'!$E$29,0,10*ROW('Sanitation Data'!E34)))</f>
        <v/>
      </c>
      <c r="CR40" s="269" t="str">
        <f ca="true">+IF(OFFSET('Sanitation Data'!$E$30,0,10*ROW('Sanitation Data'!E34))="","",OFFSET('Sanitation Data'!$E$30,0,10*ROW('Sanitation Data'!E34)))</f>
        <v/>
      </c>
      <c r="CS40" s="269" t="str">
        <f ca="true">+IF(OFFSET('Sanitation Data'!$E$31,0,10*ROW('Sanitation Data'!E34))="","",OFFSET('Sanitation Data'!$E$31,0,10*ROW('Sanitation Data'!E34)))</f>
        <v/>
      </c>
      <c r="CT40" s="269" t="str">
        <f ca="true">+IF(OFFSET('Sanitation Data'!$E$32,0,10*ROW('Sanitation Data'!E34))="","",OFFSET('Sanitation Data'!$E$32,0,10*ROW('Sanitation Data'!E34)))</f>
        <v/>
      </c>
      <c r="CU40" s="269" t="str">
        <f ca="true">+IF(OFFSET('Sanitation Data'!$F$28,0,10*ROW('Sanitation Data'!F34))="","",OFFSET('Sanitation Data'!$F$28,0,10*ROW('Sanitation Data'!F34)))</f>
        <v/>
      </c>
      <c r="CV40" s="269" t="str">
        <f ca="true">+IF(OFFSET('Sanitation Data'!$F$29,0,10*ROW('Sanitation Data'!F34))="","",OFFSET('Sanitation Data'!$F$29,0,10*ROW('Sanitation Data'!F34)))</f>
        <v/>
      </c>
      <c r="CW40" s="269" t="str">
        <f ca="true">+IF(OFFSET('Sanitation Data'!$F$30,0,10*ROW('Sanitation Data'!F34))="","",OFFSET('Sanitation Data'!$F$30,0,10*ROW('Sanitation Data'!F34)))</f>
        <v/>
      </c>
      <c r="CX40" s="269" t="str">
        <f ca="true">+IF(OFFSET('Sanitation Data'!$F$31,0,10*ROW('Sanitation Data'!F34))="","",OFFSET('Sanitation Data'!$F$31,0,10*ROW('Sanitation Data'!F34)))</f>
        <v/>
      </c>
      <c r="CY40" s="269" t="str">
        <f ca="true">+IF(OFFSET('Sanitation Data'!$F$32,0,10*ROW('Sanitation Data'!F34))="","",OFFSET('Sanitation Data'!$F$32,0,10*ROW('Sanitation Data'!F34)))</f>
        <v/>
      </c>
      <c r="CZ40" s="269" t="str">
        <f ca="true">+IF(OFFSET('Sanitation Data'!$G$28,0,10*ROW('Sanitation Data'!G34))="","",OFFSET('Sanitation Data'!$G$28,0,10*ROW('Sanitation Data'!G34)))</f>
        <v/>
      </c>
      <c r="DA40" s="269" t="str">
        <f ca="true">+IF(OFFSET('Sanitation Data'!$G$29,0,10*ROW('Sanitation Data'!G34))="","",OFFSET('Sanitation Data'!$G$29,0,10*ROW('Sanitation Data'!G34)))</f>
        <v/>
      </c>
      <c r="DB40" s="269" t="str">
        <f ca="true">+IF(OFFSET('Sanitation Data'!$G$30,0,10*ROW('Sanitation Data'!G34))="","",OFFSET('Sanitation Data'!$G$30,0,10*ROW('Sanitation Data'!G34)))</f>
        <v/>
      </c>
      <c r="DC40" s="269" t="str">
        <f ca="true">+IF(OFFSET('Sanitation Data'!$G$31,0,10*ROW('Sanitation Data'!G34))="","",OFFSET('Sanitation Data'!$G$31,0,10*ROW('Sanitation Data'!G34)))</f>
        <v/>
      </c>
      <c r="DD40" s="269" t="str">
        <f ca="true">+IF(OFFSET('Sanitation Data'!$G$32,0,10*ROW('Sanitation Data'!G34))="","",OFFSET('Sanitation Data'!$G$32,0,10*ROW('Sanitation Data'!G34)))</f>
        <v/>
      </c>
      <c r="DE40" s="269" t="str">
        <f ca="true">+IF(OFFSET('Sanitation Data'!$H$28,0,10*ROW('Sanitation Data'!H34))="","",OFFSET('Sanitation Data'!$H$28,0,10*ROW('Sanitation Data'!H34)))</f>
        <v/>
      </c>
      <c r="DF40" s="269" t="str">
        <f ca="true">+IF(OFFSET('Sanitation Data'!$H$29,0,10*ROW('Sanitation Data'!H34))="","",OFFSET('Sanitation Data'!$H$29,0,10*ROW('Sanitation Data'!H34)))</f>
        <v/>
      </c>
      <c r="DG40" s="269" t="str">
        <f ca="true">+IF(OFFSET('Sanitation Data'!$H$30,0,10*ROW('Sanitation Data'!H34))="","",OFFSET('Sanitation Data'!$H$30,0,10*ROW('Sanitation Data'!H34)))</f>
        <v/>
      </c>
      <c r="DH40" s="269" t="str">
        <f ca="true">+IF(OFFSET('Sanitation Data'!$H$31,0,10*ROW('Sanitation Data'!H34))="","",OFFSET('Sanitation Data'!$H$31,0,10*ROW('Sanitation Data'!H34)))</f>
        <v/>
      </c>
      <c r="DI40" s="269" t="str">
        <f ca="true">+IF(OFFSET('Sanitation Data'!$H$32,0,10*ROW('Sanitation Data'!H34))="","",OFFSET('Sanitation Data'!$H$32,0,10*ROW('Sanitation Data'!H34)))</f>
        <v/>
      </c>
      <c r="DJ40" s="269" t="str">
        <f ca="true">+IF(OFFSET('Sanitation Data'!$I$28,0,10*ROW('Sanitation Data'!I34))="","",OFFSET('Sanitation Data'!$I$28,0,10*ROW('Sanitation Data'!I34)))</f>
        <v/>
      </c>
      <c r="DK40" s="269" t="str">
        <f ca="true">+IF(OFFSET('Sanitation Data'!$I$29,0,10*ROW('Sanitation Data'!I34))="","",OFFSET('Sanitation Data'!$I$29,0,10*ROW('Sanitation Data'!I34)))</f>
        <v/>
      </c>
      <c r="DL40" s="269" t="str">
        <f ca="true">+IF(OFFSET('Sanitation Data'!$I$30,0,10*ROW('Sanitation Data'!I34))="","",OFFSET('Sanitation Data'!$I$30,0,10*ROW('Sanitation Data'!I34)))</f>
        <v/>
      </c>
      <c r="DM40" s="269" t="str">
        <f ca="true">+IF(OFFSET('Sanitation Data'!$I$31,0,10*ROW('Sanitation Data'!I34))="","",OFFSET('Sanitation Data'!$I$31,0,10*ROW('Sanitation Data'!I34)))</f>
        <v/>
      </c>
      <c r="DN40" s="269" t="str">
        <f ca="true">+IF(OFFSET('Sanitation Data'!$I$32,0,10*ROW('Sanitation Data'!I34))="","",OFFSET('Sanitation Data'!$I$32,0,10*ROW('Sanitation Data'!I34)))</f>
        <v/>
      </c>
      <c r="DO40" s="269" t="str">
        <f ca="true">+IF(OFFSET('Hygiene Data'!$D$11,0,10*ROW('Hygiene Data'!D34))="","",OFFSET('Hygiene Data'!$D$11,0,10*ROW('Hygiene Data'!D34)))</f>
        <v/>
      </c>
      <c r="DP40" s="269" t="str">
        <f ca="true">+IF(OFFSET('Hygiene Data'!$D$12,0,10*ROW('Hygiene Data'!D34))="","",OFFSET('Hygiene Data'!$D$12,0,10*ROW('Hygiene Data'!D34)))</f>
        <v/>
      </c>
      <c r="DQ40" s="269" t="str">
        <f ca="true">+IF(OFFSET('Hygiene Data'!$D$13,0,10*ROW('Hygiene Data'!D34))="","",OFFSET('Hygiene Data'!$D$13,0,10*ROW('Hygiene Data'!D34)))</f>
        <v/>
      </c>
      <c r="DR40" s="269" t="str">
        <f ca="true">+IF(OFFSET('Hygiene Data'!$E$11,0,10*ROW('Hygiene Data'!E34))="","",OFFSET('Hygiene Data'!$E$11,0,10*ROW('Hygiene Data'!E34)))</f>
        <v/>
      </c>
      <c r="DS40" s="269" t="str">
        <f ca="true">+IF(OFFSET('Hygiene Data'!$E$12,0,10*ROW('Hygiene Data'!E34))="","",OFFSET('Hygiene Data'!$E$12,0,10*ROW('Hygiene Data'!E34)))</f>
        <v/>
      </c>
      <c r="DT40" s="269" t="str">
        <f ca="true">+IF(OFFSET('Hygiene Data'!$E$13,0,10*ROW('Hygiene Data'!E34))="","",OFFSET('Hygiene Data'!$E$13,0,10*ROW('Hygiene Data'!E34)))</f>
        <v/>
      </c>
      <c r="DU40" s="269" t="str">
        <f ca="true">+IF(OFFSET('Hygiene Data'!$F$11,0,10*ROW('Hygiene Data'!F34))="","",OFFSET('Hygiene Data'!$F$11,0,10*ROW('Hygiene Data'!F34)))</f>
        <v/>
      </c>
      <c r="DV40" s="269" t="str">
        <f ca="true">+IF(OFFSET('Hygiene Data'!$F$12,0,10*ROW('Hygiene Data'!F34))="","",OFFSET('Hygiene Data'!$F$12,0,10*ROW('Hygiene Data'!F34)))</f>
        <v/>
      </c>
      <c r="DW40" s="269" t="str">
        <f ca="true">+IF(OFFSET('Hygiene Data'!$F$13,0,10*ROW('Hygiene Data'!F34))="","",OFFSET('Hygiene Data'!$F$13,0,10*ROW('Hygiene Data'!F34)))</f>
        <v/>
      </c>
      <c r="DX40" s="269" t="str">
        <f ca="true">+IF(OFFSET('Hygiene Data'!$G$11,0,10*ROW('Hygiene Data'!G34))="","",OFFSET('Hygiene Data'!$G$11,0,10*ROW('Hygiene Data'!G34)))</f>
        <v/>
      </c>
      <c r="DY40" s="269" t="str">
        <f ca="true">+IF(OFFSET('Hygiene Data'!$G$12,0,10*ROW('Hygiene Data'!G34))="","",OFFSET('Hygiene Data'!$G$12,0,10*ROW('Hygiene Data'!G34)))</f>
        <v/>
      </c>
      <c r="DZ40" s="269" t="str">
        <f ca="true">+IF(OFFSET('Hygiene Data'!$G$13,0,10*ROW('Hygiene Data'!G34))="","",OFFSET('Hygiene Data'!$G$13,0,10*ROW('Hygiene Data'!G34)))</f>
        <v/>
      </c>
      <c r="EA40" s="269" t="str">
        <f ca="true">+IF(OFFSET('Hygiene Data'!$H$11,0,10*ROW('Hygiene Data'!H34))="","",OFFSET('Hygiene Data'!$H$11,0,10*ROW('Hygiene Data'!H34)))</f>
        <v/>
      </c>
      <c r="EB40" s="269" t="str">
        <f ca="true">+IF(OFFSET('Hygiene Data'!$H$12,0,10*ROW('Hygiene Data'!H34))="","",OFFSET('Hygiene Data'!$H$12,0,10*ROW('Hygiene Data'!H34)))</f>
        <v/>
      </c>
      <c r="EC40" s="269" t="str">
        <f ca="true">+IF(OFFSET('Hygiene Data'!$H$13,0,10*ROW('Hygiene Data'!H34))="","",OFFSET('Hygiene Data'!$H$13,0,10*ROW('Hygiene Data'!H34)))</f>
        <v/>
      </c>
      <c r="ED40" s="269" t="str">
        <f ca="true">+IF(OFFSET('Hygiene Data'!$I$11,0,10*ROW('Hygiene Data'!I34))="","",OFFSET('Hygiene Data'!$I$11,0,10*ROW('Hygiene Data'!I34)))</f>
        <v/>
      </c>
      <c r="EE40" s="269" t="str">
        <f ca="true">+IF(OFFSET('Hygiene Data'!$I$12,0,10*ROW('Hygiene Data'!I34))="","",OFFSET('Hygiene Data'!$I$12,0,10*ROW('Hygiene Data'!I34)))</f>
        <v/>
      </c>
      <c r="EF40" s="269" t="str">
        <f ca="true">+IF(OFFSET('Hygiene Data'!$I$13,0,10*ROW('Hygiene Data'!I34))="","",OFFSET('Hygiene Data'!$I$13,0,10*ROW('Hygiene Data'!I34)))</f>
        <v/>
      </c>
    </row>
    <row xmlns:x14ac="http://schemas.microsoft.com/office/spreadsheetml/2009/9/ac" r="41" x14ac:dyDescent="0.2">
      <c r="A41" s="34" t="str">
        <f ca="true">+IF(OFFSET('Water Data'!$B$2,0,10*ROW('Water Data'!E35))="","",OFFSET('Water Data'!$B$2,0,10*ROW('Water Data'!E35)))</f>
        <v/>
      </c>
      <c r="B41" s="34" t="str">
        <f ca="true">+IF(OFFSET('Water Data'!$C$2,0,10*ROW('Water Data'!F35))="","",OFFSET('Water Data'!$C$2,0,10*ROW('Water Data'!F35)))</f>
        <v/>
      </c>
      <c r="C41" s="325" t="str">
        <f t="shared" ca="true" si="0"/>
        <v/>
      </c>
      <c r="D41" s="87"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87"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87"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87"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87"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87"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87"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87"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87"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87"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87"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87"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87"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87"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87"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87"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87"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87"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88"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88"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88"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88"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88"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88"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88"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88"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88"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88"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88"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88"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88"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88"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88"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88"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88"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88"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88"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88"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88"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88"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88"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88"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88"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88"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88"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88"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88"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88"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89"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89"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89"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89"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89"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89"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89"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89"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89"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89"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89"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89"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89"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89"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89"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89"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89"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89"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69"/>
      <c r="BS41" s="269" t="str">
        <f ca="true">+IF(OFFSET('Water Data'!$D$27,0,10*ROW('Water Data'!D35))="","",OFFSET('Water Data'!$D$27,0,10*ROW('Water Data'!D35)))</f>
        <v/>
      </c>
      <c r="BT41" s="269" t="str">
        <f ca="true">+IF(OFFSET('Water Data'!$D$28,0,10*ROW('Water Data'!D35))="","",OFFSET('Water Data'!$D$28,0,10*ROW('Water Data'!D35)))</f>
        <v/>
      </c>
      <c r="BU41" s="269" t="str">
        <f ca="true">+IF(OFFSET('Water Data'!$D$29,0,10*ROW('Water Data'!D35))="","",OFFSET('Water Data'!$D$29,0,10*ROW('Water Data'!D35)))</f>
        <v/>
      </c>
      <c r="BV41" s="269" t="str">
        <f ca="true">+IF(OFFSET('Water Data'!$E$27,0,10*ROW('Water Data'!E35))="","",OFFSET('Water Data'!$E$27,0,10*ROW('Water Data'!E35)))</f>
        <v/>
      </c>
      <c r="BW41" s="269" t="str">
        <f ca="true">+IF(OFFSET('Water Data'!$E$28,0,10*ROW('Water Data'!E35))="","",OFFSET('Water Data'!$E$28,0,10*ROW('Water Data'!E35)))</f>
        <v/>
      </c>
      <c r="BX41" s="269" t="str">
        <f ca="true">+IF(OFFSET('Water Data'!$E$29,0,10*ROW('Water Data'!E35))="","",OFFSET('Water Data'!$E$29,0,10*ROW('Water Data'!E35)))</f>
        <v/>
      </c>
      <c r="BY41" s="269" t="str">
        <f ca="true">+IF(OFFSET('Water Data'!$F$27,0,10*ROW('Water Data'!F35))="","",OFFSET('Water Data'!$F$27,0,10*ROW('Water Data'!F35)))</f>
        <v/>
      </c>
      <c r="BZ41" s="269" t="str">
        <f ca="true">+IF(OFFSET('Water Data'!$F$28,0,10*ROW('Water Data'!F35))="","",OFFSET('Water Data'!$F$28,0,10*ROW('Water Data'!F35)))</f>
        <v/>
      </c>
      <c r="CA41" s="269" t="str">
        <f ca="true">+IF(OFFSET('Water Data'!$F$29,0,10*ROW('Water Data'!F35))="","",OFFSET('Water Data'!$F$29,0,10*ROW('Water Data'!F35)))</f>
        <v/>
      </c>
      <c r="CB41" s="269" t="str">
        <f ca="true">+IF(OFFSET('Water Data'!$G$27,0,10*ROW('Water Data'!G35))="","",OFFSET('Water Data'!$G$27,0,10*ROW('Water Data'!G35)))</f>
        <v/>
      </c>
      <c r="CC41" s="269" t="str">
        <f ca="true">+IF(OFFSET('Water Data'!$G$28,0,10*ROW('Water Data'!G35))="","",OFFSET('Water Data'!$G$28,0,10*ROW('Water Data'!G35)))</f>
        <v/>
      </c>
      <c r="CD41" s="269" t="str">
        <f ca="true">+IF(OFFSET('Water Data'!$G$29,0,10*ROW('Water Data'!G35))="","",OFFSET('Water Data'!$G$29,0,10*ROW('Water Data'!G35)))</f>
        <v/>
      </c>
      <c r="CE41" s="269" t="str">
        <f ca="true">+IF(OFFSET('Water Data'!$H$27,0,10*ROW('Water Data'!H35))="","",OFFSET('Water Data'!$H$27,0,10*ROW('Water Data'!H35)))</f>
        <v/>
      </c>
      <c r="CF41" s="269" t="str">
        <f ca="true">+IF(OFFSET('Water Data'!$H$28,0,10*ROW('Water Data'!H35))="","",OFFSET('Water Data'!$H$28,0,10*ROW('Water Data'!H35)))</f>
        <v/>
      </c>
      <c r="CG41" s="269" t="str">
        <f ca="true">+IF(OFFSET('Water Data'!$H$29,0,10*ROW('Water Data'!H35))="","",OFFSET('Water Data'!$H$29,0,10*ROW('Water Data'!H35)))</f>
        <v/>
      </c>
      <c r="CH41" s="269" t="str">
        <f ca="true">+IF(OFFSET('Water Data'!$I$27,0,10*ROW('Water Data'!I35))="","",OFFSET('Water Data'!$I$27,0,10*ROW('Water Data'!I35)))</f>
        <v/>
      </c>
      <c r="CI41" s="269" t="str">
        <f ca="true">+IF(OFFSET('Water Data'!$I$28,0,10*ROW('Water Data'!I35))="","",OFFSET('Water Data'!$I$28,0,10*ROW('Water Data'!I35)))</f>
        <v/>
      </c>
      <c r="CJ41" s="269" t="str">
        <f ca="true">+IF(OFFSET('Water Data'!$I$29,0,10*ROW('Water Data'!I35))="","",OFFSET('Water Data'!$I$29,0,10*ROW('Water Data'!I35)))</f>
        <v/>
      </c>
      <c r="CK41" s="269" t="str">
        <f ca="true">+IF(OFFSET('Sanitation Data'!$D$28,0,10*ROW('Sanitation Data'!D35))="","",OFFSET('Sanitation Data'!$D$28,0,10*ROW('Sanitation Data'!D35)))</f>
        <v/>
      </c>
      <c r="CL41" s="269" t="str">
        <f ca="true">+IF(OFFSET('Sanitation Data'!$D$29,0,10*ROW('Sanitation Data'!D35))="","",OFFSET('Sanitation Data'!$D$29,0,10*ROW('Sanitation Data'!D35)))</f>
        <v/>
      </c>
      <c r="CM41" s="269" t="str">
        <f ca="true">+IF(OFFSET('Sanitation Data'!$D$30,0,10*ROW('Sanitation Data'!D35))="","",OFFSET('Sanitation Data'!$D$30,0,10*ROW('Sanitation Data'!D35)))</f>
        <v/>
      </c>
      <c r="CN41" s="269" t="str">
        <f ca="true">+IF(OFFSET('Sanitation Data'!$D$31,0,10*ROW('Sanitation Data'!D35))="","",OFFSET('Sanitation Data'!$D$31,0,10*ROW('Sanitation Data'!D35)))</f>
        <v/>
      </c>
      <c r="CO41" s="269" t="str">
        <f ca="true">+IF(OFFSET('Sanitation Data'!$D$32,0,10*ROW('Sanitation Data'!D35))="","",OFFSET('Sanitation Data'!$D$32,0,10*ROW('Sanitation Data'!D35)))</f>
        <v/>
      </c>
      <c r="CP41" s="269" t="str">
        <f ca="true">+IF(OFFSET('Sanitation Data'!$E$28,0,10*ROW('Sanitation Data'!E35))="","",OFFSET('Sanitation Data'!$E$28,0,10*ROW('Sanitation Data'!E35)))</f>
        <v/>
      </c>
      <c r="CQ41" s="269" t="str">
        <f ca="true">+IF(OFFSET('Sanitation Data'!$E$29,0,10*ROW('Sanitation Data'!E35))="","",OFFSET('Sanitation Data'!$E$29,0,10*ROW('Sanitation Data'!E35)))</f>
        <v/>
      </c>
      <c r="CR41" s="269" t="str">
        <f ca="true">+IF(OFFSET('Sanitation Data'!$E$30,0,10*ROW('Sanitation Data'!E35))="","",OFFSET('Sanitation Data'!$E$30,0,10*ROW('Sanitation Data'!E35)))</f>
        <v/>
      </c>
      <c r="CS41" s="269" t="str">
        <f ca="true">+IF(OFFSET('Sanitation Data'!$E$31,0,10*ROW('Sanitation Data'!E35))="","",OFFSET('Sanitation Data'!$E$31,0,10*ROW('Sanitation Data'!E35)))</f>
        <v/>
      </c>
      <c r="CT41" s="269" t="str">
        <f ca="true">+IF(OFFSET('Sanitation Data'!$E$32,0,10*ROW('Sanitation Data'!E35))="","",OFFSET('Sanitation Data'!$E$32,0,10*ROW('Sanitation Data'!E35)))</f>
        <v/>
      </c>
      <c r="CU41" s="269" t="str">
        <f ca="true">+IF(OFFSET('Sanitation Data'!$F$28,0,10*ROW('Sanitation Data'!F35))="","",OFFSET('Sanitation Data'!$F$28,0,10*ROW('Sanitation Data'!F35)))</f>
        <v/>
      </c>
      <c r="CV41" s="269" t="str">
        <f ca="true">+IF(OFFSET('Sanitation Data'!$F$29,0,10*ROW('Sanitation Data'!F35))="","",OFFSET('Sanitation Data'!$F$29,0,10*ROW('Sanitation Data'!F35)))</f>
        <v/>
      </c>
      <c r="CW41" s="269" t="str">
        <f ca="true">+IF(OFFSET('Sanitation Data'!$F$30,0,10*ROW('Sanitation Data'!F35))="","",OFFSET('Sanitation Data'!$F$30,0,10*ROW('Sanitation Data'!F35)))</f>
        <v/>
      </c>
      <c r="CX41" s="269" t="str">
        <f ca="true">+IF(OFFSET('Sanitation Data'!$F$31,0,10*ROW('Sanitation Data'!F35))="","",OFFSET('Sanitation Data'!$F$31,0,10*ROW('Sanitation Data'!F35)))</f>
        <v/>
      </c>
      <c r="CY41" s="269" t="str">
        <f ca="true">+IF(OFFSET('Sanitation Data'!$F$32,0,10*ROW('Sanitation Data'!F35))="","",OFFSET('Sanitation Data'!$F$32,0,10*ROW('Sanitation Data'!F35)))</f>
        <v/>
      </c>
      <c r="CZ41" s="269" t="str">
        <f ca="true">+IF(OFFSET('Sanitation Data'!$G$28,0,10*ROW('Sanitation Data'!G35))="","",OFFSET('Sanitation Data'!$G$28,0,10*ROW('Sanitation Data'!G35)))</f>
        <v/>
      </c>
      <c r="DA41" s="269" t="str">
        <f ca="true">+IF(OFFSET('Sanitation Data'!$G$29,0,10*ROW('Sanitation Data'!G35))="","",OFFSET('Sanitation Data'!$G$29,0,10*ROW('Sanitation Data'!G35)))</f>
        <v/>
      </c>
      <c r="DB41" s="269" t="str">
        <f ca="true">+IF(OFFSET('Sanitation Data'!$G$30,0,10*ROW('Sanitation Data'!G35))="","",OFFSET('Sanitation Data'!$G$30,0,10*ROW('Sanitation Data'!G35)))</f>
        <v/>
      </c>
      <c r="DC41" s="269" t="str">
        <f ca="true">+IF(OFFSET('Sanitation Data'!$G$31,0,10*ROW('Sanitation Data'!G35))="","",OFFSET('Sanitation Data'!$G$31,0,10*ROW('Sanitation Data'!G35)))</f>
        <v/>
      </c>
      <c r="DD41" s="269" t="str">
        <f ca="true">+IF(OFFSET('Sanitation Data'!$G$32,0,10*ROW('Sanitation Data'!G35))="","",OFFSET('Sanitation Data'!$G$32,0,10*ROW('Sanitation Data'!G35)))</f>
        <v/>
      </c>
      <c r="DE41" s="269" t="str">
        <f ca="true">+IF(OFFSET('Sanitation Data'!$H$28,0,10*ROW('Sanitation Data'!H35))="","",OFFSET('Sanitation Data'!$H$28,0,10*ROW('Sanitation Data'!H35)))</f>
        <v/>
      </c>
      <c r="DF41" s="269" t="str">
        <f ca="true">+IF(OFFSET('Sanitation Data'!$H$29,0,10*ROW('Sanitation Data'!H35))="","",OFFSET('Sanitation Data'!$H$29,0,10*ROW('Sanitation Data'!H35)))</f>
        <v/>
      </c>
      <c r="DG41" s="269" t="str">
        <f ca="true">+IF(OFFSET('Sanitation Data'!$H$30,0,10*ROW('Sanitation Data'!H35))="","",OFFSET('Sanitation Data'!$H$30,0,10*ROW('Sanitation Data'!H35)))</f>
        <v/>
      </c>
      <c r="DH41" s="269" t="str">
        <f ca="true">+IF(OFFSET('Sanitation Data'!$H$31,0,10*ROW('Sanitation Data'!H35))="","",OFFSET('Sanitation Data'!$H$31,0,10*ROW('Sanitation Data'!H35)))</f>
        <v/>
      </c>
      <c r="DI41" s="269" t="str">
        <f ca="true">+IF(OFFSET('Sanitation Data'!$H$32,0,10*ROW('Sanitation Data'!H35))="","",OFFSET('Sanitation Data'!$H$32,0,10*ROW('Sanitation Data'!H35)))</f>
        <v/>
      </c>
      <c r="DJ41" s="269" t="str">
        <f ca="true">+IF(OFFSET('Sanitation Data'!$I$28,0,10*ROW('Sanitation Data'!I35))="","",OFFSET('Sanitation Data'!$I$28,0,10*ROW('Sanitation Data'!I35)))</f>
        <v/>
      </c>
      <c r="DK41" s="269" t="str">
        <f ca="true">+IF(OFFSET('Sanitation Data'!$I$29,0,10*ROW('Sanitation Data'!I35))="","",OFFSET('Sanitation Data'!$I$29,0,10*ROW('Sanitation Data'!I35)))</f>
        <v/>
      </c>
      <c r="DL41" s="269" t="str">
        <f ca="true">+IF(OFFSET('Sanitation Data'!$I$30,0,10*ROW('Sanitation Data'!I35))="","",OFFSET('Sanitation Data'!$I$30,0,10*ROW('Sanitation Data'!I35)))</f>
        <v/>
      </c>
      <c r="DM41" s="269" t="str">
        <f ca="true">+IF(OFFSET('Sanitation Data'!$I$31,0,10*ROW('Sanitation Data'!I35))="","",OFFSET('Sanitation Data'!$I$31,0,10*ROW('Sanitation Data'!I35)))</f>
        <v/>
      </c>
      <c r="DN41" s="269" t="str">
        <f ca="true">+IF(OFFSET('Sanitation Data'!$I$32,0,10*ROW('Sanitation Data'!I35))="","",OFFSET('Sanitation Data'!$I$32,0,10*ROW('Sanitation Data'!I35)))</f>
        <v/>
      </c>
      <c r="DO41" s="269" t="str">
        <f ca="true">+IF(OFFSET('Hygiene Data'!$D$11,0,10*ROW('Hygiene Data'!D35))="","",OFFSET('Hygiene Data'!$D$11,0,10*ROW('Hygiene Data'!D35)))</f>
        <v/>
      </c>
      <c r="DP41" s="269" t="str">
        <f ca="true">+IF(OFFSET('Hygiene Data'!$D$12,0,10*ROW('Hygiene Data'!D35))="","",OFFSET('Hygiene Data'!$D$12,0,10*ROW('Hygiene Data'!D35)))</f>
        <v/>
      </c>
      <c r="DQ41" s="269" t="str">
        <f ca="true">+IF(OFFSET('Hygiene Data'!$D$13,0,10*ROW('Hygiene Data'!D35))="","",OFFSET('Hygiene Data'!$D$13,0,10*ROW('Hygiene Data'!D35)))</f>
        <v/>
      </c>
      <c r="DR41" s="269" t="str">
        <f ca="true">+IF(OFFSET('Hygiene Data'!$E$11,0,10*ROW('Hygiene Data'!E35))="","",OFFSET('Hygiene Data'!$E$11,0,10*ROW('Hygiene Data'!E35)))</f>
        <v/>
      </c>
      <c r="DS41" s="269" t="str">
        <f ca="true">+IF(OFFSET('Hygiene Data'!$E$12,0,10*ROW('Hygiene Data'!E35))="","",OFFSET('Hygiene Data'!$E$12,0,10*ROW('Hygiene Data'!E35)))</f>
        <v/>
      </c>
      <c r="DT41" s="269" t="str">
        <f ca="true">+IF(OFFSET('Hygiene Data'!$E$13,0,10*ROW('Hygiene Data'!E35))="","",OFFSET('Hygiene Data'!$E$13,0,10*ROW('Hygiene Data'!E35)))</f>
        <v/>
      </c>
      <c r="DU41" s="269" t="str">
        <f ca="true">+IF(OFFSET('Hygiene Data'!$F$11,0,10*ROW('Hygiene Data'!F35))="","",OFFSET('Hygiene Data'!$F$11,0,10*ROW('Hygiene Data'!F35)))</f>
        <v/>
      </c>
      <c r="DV41" s="269" t="str">
        <f ca="true">+IF(OFFSET('Hygiene Data'!$F$12,0,10*ROW('Hygiene Data'!F35))="","",OFFSET('Hygiene Data'!$F$12,0,10*ROW('Hygiene Data'!F35)))</f>
        <v/>
      </c>
      <c r="DW41" s="269" t="str">
        <f ca="true">+IF(OFFSET('Hygiene Data'!$F$13,0,10*ROW('Hygiene Data'!F35))="","",OFFSET('Hygiene Data'!$F$13,0,10*ROW('Hygiene Data'!F35)))</f>
        <v/>
      </c>
      <c r="DX41" s="269" t="str">
        <f ca="true">+IF(OFFSET('Hygiene Data'!$G$11,0,10*ROW('Hygiene Data'!G35))="","",OFFSET('Hygiene Data'!$G$11,0,10*ROW('Hygiene Data'!G35)))</f>
        <v/>
      </c>
      <c r="DY41" s="269" t="str">
        <f ca="true">+IF(OFFSET('Hygiene Data'!$G$12,0,10*ROW('Hygiene Data'!G35))="","",OFFSET('Hygiene Data'!$G$12,0,10*ROW('Hygiene Data'!G35)))</f>
        <v/>
      </c>
      <c r="DZ41" s="269" t="str">
        <f ca="true">+IF(OFFSET('Hygiene Data'!$G$13,0,10*ROW('Hygiene Data'!G35))="","",OFFSET('Hygiene Data'!$G$13,0,10*ROW('Hygiene Data'!G35)))</f>
        <v/>
      </c>
      <c r="EA41" s="269" t="str">
        <f ca="true">+IF(OFFSET('Hygiene Data'!$H$11,0,10*ROW('Hygiene Data'!H35))="","",OFFSET('Hygiene Data'!$H$11,0,10*ROW('Hygiene Data'!H35)))</f>
        <v/>
      </c>
      <c r="EB41" s="269" t="str">
        <f ca="true">+IF(OFFSET('Hygiene Data'!$H$12,0,10*ROW('Hygiene Data'!H35))="","",OFFSET('Hygiene Data'!$H$12,0,10*ROW('Hygiene Data'!H35)))</f>
        <v/>
      </c>
      <c r="EC41" s="269" t="str">
        <f ca="true">+IF(OFFSET('Hygiene Data'!$H$13,0,10*ROW('Hygiene Data'!H35))="","",OFFSET('Hygiene Data'!$H$13,0,10*ROW('Hygiene Data'!H35)))</f>
        <v/>
      </c>
      <c r="ED41" s="269" t="str">
        <f ca="true">+IF(OFFSET('Hygiene Data'!$I$11,0,10*ROW('Hygiene Data'!I35))="","",OFFSET('Hygiene Data'!$I$11,0,10*ROW('Hygiene Data'!I35)))</f>
        <v/>
      </c>
      <c r="EE41" s="269" t="str">
        <f ca="true">+IF(OFFSET('Hygiene Data'!$I$12,0,10*ROW('Hygiene Data'!I35))="","",OFFSET('Hygiene Data'!$I$12,0,10*ROW('Hygiene Data'!I35)))</f>
        <v/>
      </c>
      <c r="EF41" s="269" t="str">
        <f ca="true">+IF(OFFSET('Hygiene Data'!$I$13,0,10*ROW('Hygiene Data'!I35))="","",OFFSET('Hygiene Data'!$I$13,0,10*ROW('Hygiene Data'!I35)))</f>
        <v/>
      </c>
    </row>
    <row xmlns:x14ac="http://schemas.microsoft.com/office/spreadsheetml/2009/9/ac" r="42" x14ac:dyDescent="0.2">
      <c r="A42" s="34" t="str">
        <f ca="true">+IF(OFFSET('Water Data'!$B$2,0,10*ROW('Water Data'!E36))="","",OFFSET('Water Data'!$B$2,0,10*ROW('Water Data'!E36)))</f>
        <v/>
      </c>
      <c r="B42" s="34" t="str">
        <f ca="true">+IF(OFFSET('Water Data'!$C$2,0,10*ROW('Water Data'!F36))="","",OFFSET('Water Data'!$C$2,0,10*ROW('Water Data'!F36)))</f>
        <v/>
      </c>
      <c r="C42" s="325" t="str">
        <f t="shared" ca="true" si="0"/>
        <v/>
      </c>
      <c r="D42" s="87"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87"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87"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87"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87"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87"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87"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87"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87"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87"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87"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87"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87"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87"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87"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87"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87"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87"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88"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88"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88"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88"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88"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88"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88"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88"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88"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88"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88"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88"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88"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88"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88"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88"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88"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88"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88"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88"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88"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88"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88"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88"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88"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88"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88"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88"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88"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88"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89"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89"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89"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89"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89"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89"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89"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89"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89"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89"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89"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89"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89"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89"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89"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89"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89"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89"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69"/>
      <c r="BS42" s="269" t="str">
        <f ca="true">+IF(OFFSET('Water Data'!$D$27,0,10*ROW('Water Data'!D36))="","",OFFSET('Water Data'!$D$27,0,10*ROW('Water Data'!D36)))</f>
        <v/>
      </c>
      <c r="BT42" s="269" t="str">
        <f ca="true">+IF(OFFSET('Water Data'!$D$28,0,10*ROW('Water Data'!D36))="","",OFFSET('Water Data'!$D$28,0,10*ROW('Water Data'!D36)))</f>
        <v/>
      </c>
      <c r="BU42" s="269" t="str">
        <f ca="true">+IF(OFFSET('Water Data'!$D$29,0,10*ROW('Water Data'!D36))="","",OFFSET('Water Data'!$D$29,0,10*ROW('Water Data'!D36)))</f>
        <v/>
      </c>
      <c r="BV42" s="269" t="str">
        <f ca="true">+IF(OFFSET('Water Data'!$E$27,0,10*ROW('Water Data'!E36))="","",OFFSET('Water Data'!$E$27,0,10*ROW('Water Data'!E36)))</f>
        <v/>
      </c>
      <c r="BW42" s="269" t="str">
        <f ca="true">+IF(OFFSET('Water Data'!$E$28,0,10*ROW('Water Data'!E36))="","",OFFSET('Water Data'!$E$28,0,10*ROW('Water Data'!E36)))</f>
        <v/>
      </c>
      <c r="BX42" s="269" t="str">
        <f ca="true">+IF(OFFSET('Water Data'!$E$29,0,10*ROW('Water Data'!E36))="","",OFFSET('Water Data'!$E$29,0,10*ROW('Water Data'!E36)))</f>
        <v/>
      </c>
      <c r="BY42" s="269" t="str">
        <f ca="true">+IF(OFFSET('Water Data'!$F$27,0,10*ROW('Water Data'!F36))="","",OFFSET('Water Data'!$F$27,0,10*ROW('Water Data'!F36)))</f>
        <v/>
      </c>
      <c r="BZ42" s="269" t="str">
        <f ca="true">+IF(OFFSET('Water Data'!$F$28,0,10*ROW('Water Data'!F36))="","",OFFSET('Water Data'!$F$28,0,10*ROW('Water Data'!F36)))</f>
        <v/>
      </c>
      <c r="CA42" s="269" t="str">
        <f ca="true">+IF(OFFSET('Water Data'!$F$29,0,10*ROW('Water Data'!F36))="","",OFFSET('Water Data'!$F$29,0,10*ROW('Water Data'!F36)))</f>
        <v/>
      </c>
      <c r="CB42" s="269" t="str">
        <f ca="true">+IF(OFFSET('Water Data'!$G$27,0,10*ROW('Water Data'!G36))="","",OFFSET('Water Data'!$G$27,0,10*ROW('Water Data'!G36)))</f>
        <v/>
      </c>
      <c r="CC42" s="269" t="str">
        <f ca="true">+IF(OFFSET('Water Data'!$G$28,0,10*ROW('Water Data'!G36))="","",OFFSET('Water Data'!$G$28,0,10*ROW('Water Data'!G36)))</f>
        <v/>
      </c>
      <c r="CD42" s="269" t="str">
        <f ca="true">+IF(OFFSET('Water Data'!$G$29,0,10*ROW('Water Data'!G36))="","",OFFSET('Water Data'!$G$29,0,10*ROW('Water Data'!G36)))</f>
        <v/>
      </c>
      <c r="CE42" s="269" t="str">
        <f ca="true">+IF(OFFSET('Water Data'!$H$27,0,10*ROW('Water Data'!H36))="","",OFFSET('Water Data'!$H$27,0,10*ROW('Water Data'!H36)))</f>
        <v/>
      </c>
      <c r="CF42" s="269" t="str">
        <f ca="true">+IF(OFFSET('Water Data'!$H$28,0,10*ROW('Water Data'!H36))="","",OFFSET('Water Data'!$H$28,0,10*ROW('Water Data'!H36)))</f>
        <v/>
      </c>
      <c r="CG42" s="269" t="str">
        <f ca="true">+IF(OFFSET('Water Data'!$H$29,0,10*ROW('Water Data'!H36))="","",OFFSET('Water Data'!$H$29,0,10*ROW('Water Data'!H36)))</f>
        <v/>
      </c>
      <c r="CH42" s="269" t="str">
        <f ca="true">+IF(OFFSET('Water Data'!$I$27,0,10*ROW('Water Data'!I36))="","",OFFSET('Water Data'!$I$27,0,10*ROW('Water Data'!I36)))</f>
        <v/>
      </c>
      <c r="CI42" s="269" t="str">
        <f ca="true">+IF(OFFSET('Water Data'!$I$28,0,10*ROW('Water Data'!I36))="","",OFFSET('Water Data'!$I$28,0,10*ROW('Water Data'!I36)))</f>
        <v/>
      </c>
      <c r="CJ42" s="269" t="str">
        <f ca="true">+IF(OFFSET('Water Data'!$I$29,0,10*ROW('Water Data'!I36))="","",OFFSET('Water Data'!$I$29,0,10*ROW('Water Data'!I36)))</f>
        <v/>
      </c>
      <c r="CK42" s="269" t="str">
        <f ca="true">+IF(OFFSET('Sanitation Data'!$D$28,0,10*ROW('Sanitation Data'!D36))="","",OFFSET('Sanitation Data'!$D$28,0,10*ROW('Sanitation Data'!D36)))</f>
        <v/>
      </c>
      <c r="CL42" s="269" t="str">
        <f ca="true">+IF(OFFSET('Sanitation Data'!$D$29,0,10*ROW('Sanitation Data'!D36))="","",OFFSET('Sanitation Data'!$D$29,0,10*ROW('Sanitation Data'!D36)))</f>
        <v/>
      </c>
      <c r="CM42" s="269" t="str">
        <f ca="true">+IF(OFFSET('Sanitation Data'!$D$30,0,10*ROW('Sanitation Data'!D36))="","",OFFSET('Sanitation Data'!$D$30,0,10*ROW('Sanitation Data'!D36)))</f>
        <v/>
      </c>
      <c r="CN42" s="269" t="str">
        <f ca="true">+IF(OFFSET('Sanitation Data'!$D$31,0,10*ROW('Sanitation Data'!D36))="","",OFFSET('Sanitation Data'!$D$31,0,10*ROW('Sanitation Data'!D36)))</f>
        <v/>
      </c>
      <c r="CO42" s="269" t="str">
        <f ca="true">+IF(OFFSET('Sanitation Data'!$D$32,0,10*ROW('Sanitation Data'!D36))="","",OFFSET('Sanitation Data'!$D$32,0,10*ROW('Sanitation Data'!D36)))</f>
        <v/>
      </c>
      <c r="CP42" s="269" t="str">
        <f ca="true">+IF(OFFSET('Sanitation Data'!$E$28,0,10*ROW('Sanitation Data'!E36))="","",OFFSET('Sanitation Data'!$E$28,0,10*ROW('Sanitation Data'!E36)))</f>
        <v/>
      </c>
      <c r="CQ42" s="269" t="str">
        <f ca="true">+IF(OFFSET('Sanitation Data'!$E$29,0,10*ROW('Sanitation Data'!E36))="","",OFFSET('Sanitation Data'!$E$29,0,10*ROW('Sanitation Data'!E36)))</f>
        <v/>
      </c>
      <c r="CR42" s="269" t="str">
        <f ca="true">+IF(OFFSET('Sanitation Data'!$E$30,0,10*ROW('Sanitation Data'!E36))="","",OFFSET('Sanitation Data'!$E$30,0,10*ROW('Sanitation Data'!E36)))</f>
        <v/>
      </c>
      <c r="CS42" s="269" t="str">
        <f ca="true">+IF(OFFSET('Sanitation Data'!$E$31,0,10*ROW('Sanitation Data'!E36))="","",OFFSET('Sanitation Data'!$E$31,0,10*ROW('Sanitation Data'!E36)))</f>
        <v/>
      </c>
      <c r="CT42" s="269" t="str">
        <f ca="true">+IF(OFFSET('Sanitation Data'!$E$32,0,10*ROW('Sanitation Data'!E36))="","",OFFSET('Sanitation Data'!$E$32,0,10*ROW('Sanitation Data'!E36)))</f>
        <v/>
      </c>
      <c r="CU42" s="269" t="str">
        <f ca="true">+IF(OFFSET('Sanitation Data'!$F$28,0,10*ROW('Sanitation Data'!F36))="","",OFFSET('Sanitation Data'!$F$28,0,10*ROW('Sanitation Data'!F36)))</f>
        <v/>
      </c>
      <c r="CV42" s="269" t="str">
        <f ca="true">+IF(OFFSET('Sanitation Data'!$F$29,0,10*ROW('Sanitation Data'!F36))="","",OFFSET('Sanitation Data'!$F$29,0,10*ROW('Sanitation Data'!F36)))</f>
        <v/>
      </c>
      <c r="CW42" s="269" t="str">
        <f ca="true">+IF(OFFSET('Sanitation Data'!$F$30,0,10*ROW('Sanitation Data'!F36))="","",OFFSET('Sanitation Data'!$F$30,0,10*ROW('Sanitation Data'!F36)))</f>
        <v/>
      </c>
      <c r="CX42" s="269" t="str">
        <f ca="true">+IF(OFFSET('Sanitation Data'!$F$31,0,10*ROW('Sanitation Data'!F36))="","",OFFSET('Sanitation Data'!$F$31,0,10*ROW('Sanitation Data'!F36)))</f>
        <v/>
      </c>
      <c r="CY42" s="269" t="str">
        <f ca="true">+IF(OFFSET('Sanitation Data'!$F$32,0,10*ROW('Sanitation Data'!F36))="","",OFFSET('Sanitation Data'!$F$32,0,10*ROW('Sanitation Data'!F36)))</f>
        <v/>
      </c>
      <c r="CZ42" s="269" t="str">
        <f ca="true">+IF(OFFSET('Sanitation Data'!$G$28,0,10*ROW('Sanitation Data'!G36))="","",OFFSET('Sanitation Data'!$G$28,0,10*ROW('Sanitation Data'!G36)))</f>
        <v/>
      </c>
      <c r="DA42" s="269" t="str">
        <f ca="true">+IF(OFFSET('Sanitation Data'!$G$29,0,10*ROW('Sanitation Data'!G36))="","",OFFSET('Sanitation Data'!$G$29,0,10*ROW('Sanitation Data'!G36)))</f>
        <v/>
      </c>
      <c r="DB42" s="269" t="str">
        <f ca="true">+IF(OFFSET('Sanitation Data'!$G$30,0,10*ROW('Sanitation Data'!G36))="","",OFFSET('Sanitation Data'!$G$30,0,10*ROW('Sanitation Data'!G36)))</f>
        <v/>
      </c>
      <c r="DC42" s="269" t="str">
        <f ca="true">+IF(OFFSET('Sanitation Data'!$G$31,0,10*ROW('Sanitation Data'!G36))="","",OFFSET('Sanitation Data'!$G$31,0,10*ROW('Sanitation Data'!G36)))</f>
        <v/>
      </c>
      <c r="DD42" s="269" t="str">
        <f ca="true">+IF(OFFSET('Sanitation Data'!$G$32,0,10*ROW('Sanitation Data'!G36))="","",OFFSET('Sanitation Data'!$G$32,0,10*ROW('Sanitation Data'!G36)))</f>
        <v/>
      </c>
      <c r="DE42" s="269" t="str">
        <f ca="true">+IF(OFFSET('Sanitation Data'!$H$28,0,10*ROW('Sanitation Data'!H36))="","",OFFSET('Sanitation Data'!$H$28,0,10*ROW('Sanitation Data'!H36)))</f>
        <v/>
      </c>
      <c r="DF42" s="269" t="str">
        <f ca="true">+IF(OFFSET('Sanitation Data'!$H$29,0,10*ROW('Sanitation Data'!H36))="","",OFFSET('Sanitation Data'!$H$29,0,10*ROW('Sanitation Data'!H36)))</f>
        <v/>
      </c>
      <c r="DG42" s="269" t="str">
        <f ca="true">+IF(OFFSET('Sanitation Data'!$H$30,0,10*ROW('Sanitation Data'!H36))="","",OFFSET('Sanitation Data'!$H$30,0,10*ROW('Sanitation Data'!H36)))</f>
        <v/>
      </c>
      <c r="DH42" s="269" t="str">
        <f ca="true">+IF(OFFSET('Sanitation Data'!$H$31,0,10*ROW('Sanitation Data'!H36))="","",OFFSET('Sanitation Data'!$H$31,0,10*ROW('Sanitation Data'!H36)))</f>
        <v/>
      </c>
      <c r="DI42" s="269" t="str">
        <f ca="true">+IF(OFFSET('Sanitation Data'!$H$32,0,10*ROW('Sanitation Data'!H36))="","",OFFSET('Sanitation Data'!$H$32,0,10*ROW('Sanitation Data'!H36)))</f>
        <v/>
      </c>
      <c r="DJ42" s="269" t="str">
        <f ca="true">+IF(OFFSET('Sanitation Data'!$I$28,0,10*ROW('Sanitation Data'!I36))="","",OFFSET('Sanitation Data'!$I$28,0,10*ROW('Sanitation Data'!I36)))</f>
        <v/>
      </c>
      <c r="DK42" s="269" t="str">
        <f ca="true">+IF(OFFSET('Sanitation Data'!$I$29,0,10*ROW('Sanitation Data'!I36))="","",OFFSET('Sanitation Data'!$I$29,0,10*ROW('Sanitation Data'!I36)))</f>
        <v/>
      </c>
      <c r="DL42" s="269" t="str">
        <f ca="true">+IF(OFFSET('Sanitation Data'!$I$30,0,10*ROW('Sanitation Data'!I36))="","",OFFSET('Sanitation Data'!$I$30,0,10*ROW('Sanitation Data'!I36)))</f>
        <v/>
      </c>
      <c r="DM42" s="269" t="str">
        <f ca="true">+IF(OFFSET('Sanitation Data'!$I$31,0,10*ROW('Sanitation Data'!I36))="","",OFFSET('Sanitation Data'!$I$31,0,10*ROW('Sanitation Data'!I36)))</f>
        <v/>
      </c>
      <c r="DN42" s="269" t="str">
        <f ca="true">+IF(OFFSET('Sanitation Data'!$I$32,0,10*ROW('Sanitation Data'!I36))="","",OFFSET('Sanitation Data'!$I$32,0,10*ROW('Sanitation Data'!I36)))</f>
        <v/>
      </c>
      <c r="DO42" s="269" t="str">
        <f ca="true">+IF(OFFSET('Hygiene Data'!$D$11,0,10*ROW('Hygiene Data'!D36))="","",OFFSET('Hygiene Data'!$D$11,0,10*ROW('Hygiene Data'!D36)))</f>
        <v/>
      </c>
      <c r="DP42" s="269" t="str">
        <f ca="true">+IF(OFFSET('Hygiene Data'!$D$12,0,10*ROW('Hygiene Data'!D36))="","",OFFSET('Hygiene Data'!$D$12,0,10*ROW('Hygiene Data'!D36)))</f>
        <v/>
      </c>
      <c r="DQ42" s="269" t="str">
        <f ca="true">+IF(OFFSET('Hygiene Data'!$D$13,0,10*ROW('Hygiene Data'!D36))="","",OFFSET('Hygiene Data'!$D$13,0,10*ROW('Hygiene Data'!D36)))</f>
        <v/>
      </c>
      <c r="DR42" s="269" t="str">
        <f ca="true">+IF(OFFSET('Hygiene Data'!$E$11,0,10*ROW('Hygiene Data'!E36))="","",OFFSET('Hygiene Data'!$E$11,0,10*ROW('Hygiene Data'!E36)))</f>
        <v/>
      </c>
      <c r="DS42" s="269" t="str">
        <f ca="true">+IF(OFFSET('Hygiene Data'!$E$12,0,10*ROW('Hygiene Data'!E36))="","",OFFSET('Hygiene Data'!$E$12,0,10*ROW('Hygiene Data'!E36)))</f>
        <v/>
      </c>
      <c r="DT42" s="269" t="str">
        <f ca="true">+IF(OFFSET('Hygiene Data'!$E$13,0,10*ROW('Hygiene Data'!E36))="","",OFFSET('Hygiene Data'!$E$13,0,10*ROW('Hygiene Data'!E36)))</f>
        <v/>
      </c>
      <c r="DU42" s="269" t="str">
        <f ca="true">+IF(OFFSET('Hygiene Data'!$F$11,0,10*ROW('Hygiene Data'!F36))="","",OFFSET('Hygiene Data'!$F$11,0,10*ROW('Hygiene Data'!F36)))</f>
        <v/>
      </c>
      <c r="DV42" s="269" t="str">
        <f ca="true">+IF(OFFSET('Hygiene Data'!$F$12,0,10*ROW('Hygiene Data'!F36))="","",OFFSET('Hygiene Data'!$F$12,0,10*ROW('Hygiene Data'!F36)))</f>
        <v/>
      </c>
      <c r="DW42" s="269" t="str">
        <f ca="true">+IF(OFFSET('Hygiene Data'!$F$13,0,10*ROW('Hygiene Data'!F36))="","",OFFSET('Hygiene Data'!$F$13,0,10*ROW('Hygiene Data'!F36)))</f>
        <v/>
      </c>
      <c r="DX42" s="269" t="str">
        <f ca="true">+IF(OFFSET('Hygiene Data'!$G$11,0,10*ROW('Hygiene Data'!G36))="","",OFFSET('Hygiene Data'!$G$11,0,10*ROW('Hygiene Data'!G36)))</f>
        <v/>
      </c>
      <c r="DY42" s="269" t="str">
        <f ca="true">+IF(OFFSET('Hygiene Data'!$G$12,0,10*ROW('Hygiene Data'!G36))="","",OFFSET('Hygiene Data'!$G$12,0,10*ROW('Hygiene Data'!G36)))</f>
        <v/>
      </c>
      <c r="DZ42" s="269" t="str">
        <f ca="true">+IF(OFFSET('Hygiene Data'!$G$13,0,10*ROW('Hygiene Data'!G36))="","",OFFSET('Hygiene Data'!$G$13,0,10*ROW('Hygiene Data'!G36)))</f>
        <v/>
      </c>
      <c r="EA42" s="269" t="str">
        <f ca="true">+IF(OFFSET('Hygiene Data'!$H$11,0,10*ROW('Hygiene Data'!H36))="","",OFFSET('Hygiene Data'!$H$11,0,10*ROW('Hygiene Data'!H36)))</f>
        <v/>
      </c>
      <c r="EB42" s="269" t="str">
        <f ca="true">+IF(OFFSET('Hygiene Data'!$H$12,0,10*ROW('Hygiene Data'!H36))="","",OFFSET('Hygiene Data'!$H$12,0,10*ROW('Hygiene Data'!H36)))</f>
        <v/>
      </c>
      <c r="EC42" s="269" t="str">
        <f ca="true">+IF(OFFSET('Hygiene Data'!$H$13,0,10*ROW('Hygiene Data'!H36))="","",OFFSET('Hygiene Data'!$H$13,0,10*ROW('Hygiene Data'!H36)))</f>
        <v/>
      </c>
      <c r="ED42" s="269" t="str">
        <f ca="true">+IF(OFFSET('Hygiene Data'!$I$11,0,10*ROW('Hygiene Data'!I36))="","",OFFSET('Hygiene Data'!$I$11,0,10*ROW('Hygiene Data'!I36)))</f>
        <v/>
      </c>
      <c r="EE42" s="269" t="str">
        <f ca="true">+IF(OFFSET('Hygiene Data'!$I$12,0,10*ROW('Hygiene Data'!I36))="","",OFFSET('Hygiene Data'!$I$12,0,10*ROW('Hygiene Data'!I36)))</f>
        <v/>
      </c>
      <c r="EF42" s="269" t="str">
        <f ca="true">+IF(OFFSET('Hygiene Data'!$I$13,0,10*ROW('Hygiene Data'!I36))="","",OFFSET('Hygiene Data'!$I$13,0,10*ROW('Hygiene Data'!I36)))</f>
        <v/>
      </c>
    </row>
    <row xmlns:x14ac="http://schemas.microsoft.com/office/spreadsheetml/2009/9/ac" r="43" x14ac:dyDescent="0.2">
      <c r="A43" s="34" t="str">
        <f ca="true">+IF(OFFSET('Water Data'!$B$2,0,10*ROW('Water Data'!E37))="","",OFFSET('Water Data'!$B$2,0,10*ROW('Water Data'!E37)))</f>
        <v/>
      </c>
      <c r="B43" s="34" t="str">
        <f ca="true">+IF(OFFSET('Water Data'!$C$2,0,10*ROW('Water Data'!F37))="","",OFFSET('Water Data'!$C$2,0,10*ROW('Water Data'!F37)))</f>
        <v/>
      </c>
      <c r="C43" s="325" t="str">
        <f t="shared" ca="true" si="0"/>
        <v/>
      </c>
      <c r="D43" s="87"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87"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87"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87"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87"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87"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87"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87"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87"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87"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87"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87"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87"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87"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87"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87"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87"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87"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88"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88"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88"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88"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88"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88"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88"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88"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88"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88"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88"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88"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88"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88"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88"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88"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88"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88"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88"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88"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88"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88"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88"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88"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88"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88"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88"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88"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88"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88"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89"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89"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89"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89"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89"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89"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89"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89"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89"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89"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89"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89"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89"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89"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89"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89"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89"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89"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69"/>
      <c r="BS43" s="269" t="str">
        <f ca="true">+IF(OFFSET('Water Data'!$D$27,0,10*ROW('Water Data'!D37))="","",OFFSET('Water Data'!$D$27,0,10*ROW('Water Data'!D37)))</f>
        <v/>
      </c>
      <c r="BT43" s="269" t="str">
        <f ca="true">+IF(OFFSET('Water Data'!$D$28,0,10*ROW('Water Data'!D37))="","",OFFSET('Water Data'!$D$28,0,10*ROW('Water Data'!D37)))</f>
        <v/>
      </c>
      <c r="BU43" s="269" t="str">
        <f ca="true">+IF(OFFSET('Water Data'!$D$29,0,10*ROW('Water Data'!D37))="","",OFFSET('Water Data'!$D$29,0,10*ROW('Water Data'!D37)))</f>
        <v/>
      </c>
      <c r="BV43" s="269" t="str">
        <f ca="true">+IF(OFFSET('Water Data'!$E$27,0,10*ROW('Water Data'!E37))="","",OFFSET('Water Data'!$E$27,0,10*ROW('Water Data'!E37)))</f>
        <v/>
      </c>
      <c r="BW43" s="269" t="str">
        <f ca="true">+IF(OFFSET('Water Data'!$E$28,0,10*ROW('Water Data'!E37))="","",OFFSET('Water Data'!$E$28,0,10*ROW('Water Data'!E37)))</f>
        <v/>
      </c>
      <c r="BX43" s="269" t="str">
        <f ca="true">+IF(OFFSET('Water Data'!$E$29,0,10*ROW('Water Data'!E37))="","",OFFSET('Water Data'!$E$29,0,10*ROW('Water Data'!E37)))</f>
        <v/>
      </c>
      <c r="BY43" s="269" t="str">
        <f ca="true">+IF(OFFSET('Water Data'!$F$27,0,10*ROW('Water Data'!F37))="","",OFFSET('Water Data'!$F$27,0,10*ROW('Water Data'!F37)))</f>
        <v/>
      </c>
      <c r="BZ43" s="269" t="str">
        <f ca="true">+IF(OFFSET('Water Data'!$F$28,0,10*ROW('Water Data'!F37))="","",OFFSET('Water Data'!$F$28,0,10*ROW('Water Data'!F37)))</f>
        <v/>
      </c>
      <c r="CA43" s="269" t="str">
        <f ca="true">+IF(OFFSET('Water Data'!$F$29,0,10*ROW('Water Data'!F37))="","",OFFSET('Water Data'!$F$29,0,10*ROW('Water Data'!F37)))</f>
        <v/>
      </c>
      <c r="CB43" s="269" t="str">
        <f ca="true">+IF(OFFSET('Water Data'!$G$27,0,10*ROW('Water Data'!G37))="","",OFFSET('Water Data'!$G$27,0,10*ROW('Water Data'!G37)))</f>
        <v/>
      </c>
      <c r="CC43" s="269" t="str">
        <f ca="true">+IF(OFFSET('Water Data'!$G$28,0,10*ROW('Water Data'!G37))="","",OFFSET('Water Data'!$G$28,0,10*ROW('Water Data'!G37)))</f>
        <v/>
      </c>
      <c r="CD43" s="269" t="str">
        <f ca="true">+IF(OFFSET('Water Data'!$G$29,0,10*ROW('Water Data'!G37))="","",OFFSET('Water Data'!$G$29,0,10*ROW('Water Data'!G37)))</f>
        <v/>
      </c>
      <c r="CE43" s="269" t="str">
        <f ca="true">+IF(OFFSET('Water Data'!$H$27,0,10*ROW('Water Data'!H37))="","",OFFSET('Water Data'!$H$27,0,10*ROW('Water Data'!H37)))</f>
        <v/>
      </c>
      <c r="CF43" s="269" t="str">
        <f ca="true">+IF(OFFSET('Water Data'!$H$28,0,10*ROW('Water Data'!H37))="","",OFFSET('Water Data'!$H$28,0,10*ROW('Water Data'!H37)))</f>
        <v/>
      </c>
      <c r="CG43" s="269" t="str">
        <f ca="true">+IF(OFFSET('Water Data'!$H$29,0,10*ROW('Water Data'!H37))="","",OFFSET('Water Data'!$H$29,0,10*ROW('Water Data'!H37)))</f>
        <v/>
      </c>
      <c r="CH43" s="269" t="str">
        <f ca="true">+IF(OFFSET('Water Data'!$I$27,0,10*ROW('Water Data'!I37))="","",OFFSET('Water Data'!$I$27,0,10*ROW('Water Data'!I37)))</f>
        <v/>
      </c>
      <c r="CI43" s="269" t="str">
        <f ca="true">+IF(OFFSET('Water Data'!$I$28,0,10*ROW('Water Data'!I37))="","",OFFSET('Water Data'!$I$28,0,10*ROW('Water Data'!I37)))</f>
        <v/>
      </c>
      <c r="CJ43" s="269" t="str">
        <f ca="true">+IF(OFFSET('Water Data'!$I$29,0,10*ROW('Water Data'!I37))="","",OFFSET('Water Data'!$I$29,0,10*ROW('Water Data'!I37)))</f>
        <v/>
      </c>
      <c r="CK43" s="269" t="str">
        <f ca="true">+IF(OFFSET('Sanitation Data'!$D$28,0,10*ROW('Sanitation Data'!D37))="","",OFFSET('Sanitation Data'!$D$28,0,10*ROW('Sanitation Data'!D37)))</f>
        <v/>
      </c>
      <c r="CL43" s="269" t="str">
        <f ca="true">+IF(OFFSET('Sanitation Data'!$D$29,0,10*ROW('Sanitation Data'!D37))="","",OFFSET('Sanitation Data'!$D$29,0,10*ROW('Sanitation Data'!D37)))</f>
        <v/>
      </c>
      <c r="CM43" s="269" t="str">
        <f ca="true">+IF(OFFSET('Sanitation Data'!$D$30,0,10*ROW('Sanitation Data'!D37))="","",OFFSET('Sanitation Data'!$D$30,0,10*ROW('Sanitation Data'!D37)))</f>
        <v/>
      </c>
      <c r="CN43" s="269" t="str">
        <f ca="true">+IF(OFFSET('Sanitation Data'!$D$31,0,10*ROW('Sanitation Data'!D37))="","",OFFSET('Sanitation Data'!$D$31,0,10*ROW('Sanitation Data'!D37)))</f>
        <v/>
      </c>
      <c r="CO43" s="269" t="str">
        <f ca="true">+IF(OFFSET('Sanitation Data'!$D$32,0,10*ROW('Sanitation Data'!D37))="","",OFFSET('Sanitation Data'!$D$32,0,10*ROW('Sanitation Data'!D37)))</f>
        <v/>
      </c>
      <c r="CP43" s="269" t="str">
        <f ca="true">+IF(OFFSET('Sanitation Data'!$E$28,0,10*ROW('Sanitation Data'!E37))="","",OFFSET('Sanitation Data'!$E$28,0,10*ROW('Sanitation Data'!E37)))</f>
        <v/>
      </c>
      <c r="CQ43" s="269" t="str">
        <f ca="true">+IF(OFFSET('Sanitation Data'!$E$29,0,10*ROW('Sanitation Data'!E37))="","",OFFSET('Sanitation Data'!$E$29,0,10*ROW('Sanitation Data'!E37)))</f>
        <v/>
      </c>
      <c r="CR43" s="269" t="str">
        <f ca="true">+IF(OFFSET('Sanitation Data'!$E$30,0,10*ROW('Sanitation Data'!E37))="","",OFFSET('Sanitation Data'!$E$30,0,10*ROW('Sanitation Data'!E37)))</f>
        <v/>
      </c>
      <c r="CS43" s="269" t="str">
        <f ca="true">+IF(OFFSET('Sanitation Data'!$E$31,0,10*ROW('Sanitation Data'!E37))="","",OFFSET('Sanitation Data'!$E$31,0,10*ROW('Sanitation Data'!E37)))</f>
        <v/>
      </c>
      <c r="CT43" s="269" t="str">
        <f ca="true">+IF(OFFSET('Sanitation Data'!$E$32,0,10*ROW('Sanitation Data'!E37))="","",OFFSET('Sanitation Data'!$E$32,0,10*ROW('Sanitation Data'!E37)))</f>
        <v/>
      </c>
      <c r="CU43" s="269" t="str">
        <f ca="true">+IF(OFFSET('Sanitation Data'!$F$28,0,10*ROW('Sanitation Data'!F37))="","",OFFSET('Sanitation Data'!$F$28,0,10*ROW('Sanitation Data'!F37)))</f>
        <v/>
      </c>
      <c r="CV43" s="269" t="str">
        <f ca="true">+IF(OFFSET('Sanitation Data'!$F$29,0,10*ROW('Sanitation Data'!F37))="","",OFFSET('Sanitation Data'!$F$29,0,10*ROW('Sanitation Data'!F37)))</f>
        <v/>
      </c>
      <c r="CW43" s="269" t="str">
        <f ca="true">+IF(OFFSET('Sanitation Data'!$F$30,0,10*ROW('Sanitation Data'!F37))="","",OFFSET('Sanitation Data'!$F$30,0,10*ROW('Sanitation Data'!F37)))</f>
        <v/>
      </c>
      <c r="CX43" s="269" t="str">
        <f ca="true">+IF(OFFSET('Sanitation Data'!$F$31,0,10*ROW('Sanitation Data'!F37))="","",OFFSET('Sanitation Data'!$F$31,0,10*ROW('Sanitation Data'!F37)))</f>
        <v/>
      </c>
      <c r="CY43" s="269" t="str">
        <f ca="true">+IF(OFFSET('Sanitation Data'!$F$32,0,10*ROW('Sanitation Data'!F37))="","",OFFSET('Sanitation Data'!$F$32,0,10*ROW('Sanitation Data'!F37)))</f>
        <v/>
      </c>
      <c r="CZ43" s="269" t="str">
        <f ca="true">+IF(OFFSET('Sanitation Data'!$G$28,0,10*ROW('Sanitation Data'!G37))="","",OFFSET('Sanitation Data'!$G$28,0,10*ROW('Sanitation Data'!G37)))</f>
        <v/>
      </c>
      <c r="DA43" s="269" t="str">
        <f ca="true">+IF(OFFSET('Sanitation Data'!$G$29,0,10*ROW('Sanitation Data'!G37))="","",OFFSET('Sanitation Data'!$G$29,0,10*ROW('Sanitation Data'!G37)))</f>
        <v/>
      </c>
      <c r="DB43" s="269" t="str">
        <f ca="true">+IF(OFFSET('Sanitation Data'!$G$30,0,10*ROW('Sanitation Data'!G37))="","",OFFSET('Sanitation Data'!$G$30,0,10*ROW('Sanitation Data'!G37)))</f>
        <v/>
      </c>
      <c r="DC43" s="269" t="str">
        <f ca="true">+IF(OFFSET('Sanitation Data'!$G$31,0,10*ROW('Sanitation Data'!G37))="","",OFFSET('Sanitation Data'!$G$31,0,10*ROW('Sanitation Data'!G37)))</f>
        <v/>
      </c>
      <c r="DD43" s="269" t="str">
        <f ca="true">+IF(OFFSET('Sanitation Data'!$G$32,0,10*ROW('Sanitation Data'!G37))="","",OFFSET('Sanitation Data'!$G$32,0,10*ROW('Sanitation Data'!G37)))</f>
        <v/>
      </c>
      <c r="DE43" s="269" t="str">
        <f ca="true">+IF(OFFSET('Sanitation Data'!$H$28,0,10*ROW('Sanitation Data'!H37))="","",OFFSET('Sanitation Data'!$H$28,0,10*ROW('Sanitation Data'!H37)))</f>
        <v/>
      </c>
      <c r="DF43" s="269" t="str">
        <f ca="true">+IF(OFFSET('Sanitation Data'!$H$29,0,10*ROW('Sanitation Data'!H37))="","",OFFSET('Sanitation Data'!$H$29,0,10*ROW('Sanitation Data'!H37)))</f>
        <v/>
      </c>
      <c r="DG43" s="269" t="str">
        <f ca="true">+IF(OFFSET('Sanitation Data'!$H$30,0,10*ROW('Sanitation Data'!H37))="","",OFFSET('Sanitation Data'!$H$30,0,10*ROW('Sanitation Data'!H37)))</f>
        <v/>
      </c>
      <c r="DH43" s="269" t="str">
        <f ca="true">+IF(OFFSET('Sanitation Data'!$H$31,0,10*ROW('Sanitation Data'!H37))="","",OFFSET('Sanitation Data'!$H$31,0,10*ROW('Sanitation Data'!H37)))</f>
        <v/>
      </c>
      <c r="DI43" s="269" t="str">
        <f ca="true">+IF(OFFSET('Sanitation Data'!$H$32,0,10*ROW('Sanitation Data'!H37))="","",OFFSET('Sanitation Data'!$H$32,0,10*ROW('Sanitation Data'!H37)))</f>
        <v/>
      </c>
      <c r="DJ43" s="269" t="str">
        <f ca="true">+IF(OFFSET('Sanitation Data'!$I$28,0,10*ROW('Sanitation Data'!I37))="","",OFFSET('Sanitation Data'!$I$28,0,10*ROW('Sanitation Data'!I37)))</f>
        <v/>
      </c>
      <c r="DK43" s="269" t="str">
        <f ca="true">+IF(OFFSET('Sanitation Data'!$I$29,0,10*ROW('Sanitation Data'!I37))="","",OFFSET('Sanitation Data'!$I$29,0,10*ROW('Sanitation Data'!I37)))</f>
        <v/>
      </c>
      <c r="DL43" s="269" t="str">
        <f ca="true">+IF(OFFSET('Sanitation Data'!$I$30,0,10*ROW('Sanitation Data'!I37))="","",OFFSET('Sanitation Data'!$I$30,0,10*ROW('Sanitation Data'!I37)))</f>
        <v/>
      </c>
      <c r="DM43" s="269" t="str">
        <f ca="true">+IF(OFFSET('Sanitation Data'!$I$31,0,10*ROW('Sanitation Data'!I37))="","",OFFSET('Sanitation Data'!$I$31,0,10*ROW('Sanitation Data'!I37)))</f>
        <v/>
      </c>
      <c r="DN43" s="269" t="str">
        <f ca="true">+IF(OFFSET('Sanitation Data'!$I$32,0,10*ROW('Sanitation Data'!I37))="","",OFFSET('Sanitation Data'!$I$32,0,10*ROW('Sanitation Data'!I37)))</f>
        <v/>
      </c>
      <c r="DO43" s="269" t="str">
        <f ca="true">+IF(OFFSET('Hygiene Data'!$D$11,0,10*ROW('Hygiene Data'!D37))="","",OFFSET('Hygiene Data'!$D$11,0,10*ROW('Hygiene Data'!D37)))</f>
        <v/>
      </c>
      <c r="DP43" s="269" t="str">
        <f ca="true">+IF(OFFSET('Hygiene Data'!$D$12,0,10*ROW('Hygiene Data'!D37))="","",OFFSET('Hygiene Data'!$D$12,0,10*ROW('Hygiene Data'!D37)))</f>
        <v/>
      </c>
      <c r="DQ43" s="269" t="str">
        <f ca="true">+IF(OFFSET('Hygiene Data'!$D$13,0,10*ROW('Hygiene Data'!D37))="","",OFFSET('Hygiene Data'!$D$13,0,10*ROW('Hygiene Data'!D37)))</f>
        <v/>
      </c>
      <c r="DR43" s="269" t="str">
        <f ca="true">+IF(OFFSET('Hygiene Data'!$E$11,0,10*ROW('Hygiene Data'!E37))="","",OFFSET('Hygiene Data'!$E$11,0,10*ROW('Hygiene Data'!E37)))</f>
        <v/>
      </c>
      <c r="DS43" s="269" t="str">
        <f ca="true">+IF(OFFSET('Hygiene Data'!$E$12,0,10*ROW('Hygiene Data'!E37))="","",OFFSET('Hygiene Data'!$E$12,0,10*ROW('Hygiene Data'!E37)))</f>
        <v/>
      </c>
      <c r="DT43" s="269" t="str">
        <f ca="true">+IF(OFFSET('Hygiene Data'!$E$13,0,10*ROW('Hygiene Data'!E37))="","",OFFSET('Hygiene Data'!$E$13,0,10*ROW('Hygiene Data'!E37)))</f>
        <v/>
      </c>
      <c r="DU43" s="269" t="str">
        <f ca="true">+IF(OFFSET('Hygiene Data'!$F$11,0,10*ROW('Hygiene Data'!F37))="","",OFFSET('Hygiene Data'!$F$11,0,10*ROW('Hygiene Data'!F37)))</f>
        <v/>
      </c>
      <c r="DV43" s="269" t="str">
        <f ca="true">+IF(OFFSET('Hygiene Data'!$F$12,0,10*ROW('Hygiene Data'!F37))="","",OFFSET('Hygiene Data'!$F$12,0,10*ROW('Hygiene Data'!F37)))</f>
        <v/>
      </c>
      <c r="DW43" s="269" t="str">
        <f ca="true">+IF(OFFSET('Hygiene Data'!$F$13,0,10*ROW('Hygiene Data'!F37))="","",OFFSET('Hygiene Data'!$F$13,0,10*ROW('Hygiene Data'!F37)))</f>
        <v/>
      </c>
      <c r="DX43" s="269" t="str">
        <f ca="true">+IF(OFFSET('Hygiene Data'!$G$11,0,10*ROW('Hygiene Data'!G37))="","",OFFSET('Hygiene Data'!$G$11,0,10*ROW('Hygiene Data'!G37)))</f>
        <v/>
      </c>
      <c r="DY43" s="269" t="str">
        <f ca="true">+IF(OFFSET('Hygiene Data'!$G$12,0,10*ROW('Hygiene Data'!G37))="","",OFFSET('Hygiene Data'!$G$12,0,10*ROW('Hygiene Data'!G37)))</f>
        <v/>
      </c>
      <c r="DZ43" s="269" t="str">
        <f ca="true">+IF(OFFSET('Hygiene Data'!$G$13,0,10*ROW('Hygiene Data'!G37))="","",OFFSET('Hygiene Data'!$G$13,0,10*ROW('Hygiene Data'!G37)))</f>
        <v/>
      </c>
      <c r="EA43" s="269" t="str">
        <f ca="true">+IF(OFFSET('Hygiene Data'!$H$11,0,10*ROW('Hygiene Data'!H37))="","",OFFSET('Hygiene Data'!$H$11,0,10*ROW('Hygiene Data'!H37)))</f>
        <v/>
      </c>
      <c r="EB43" s="269" t="str">
        <f ca="true">+IF(OFFSET('Hygiene Data'!$H$12,0,10*ROW('Hygiene Data'!H37))="","",OFFSET('Hygiene Data'!$H$12,0,10*ROW('Hygiene Data'!H37)))</f>
        <v/>
      </c>
      <c r="EC43" s="269" t="str">
        <f ca="true">+IF(OFFSET('Hygiene Data'!$H$13,0,10*ROW('Hygiene Data'!H37))="","",OFFSET('Hygiene Data'!$H$13,0,10*ROW('Hygiene Data'!H37)))</f>
        <v/>
      </c>
      <c r="ED43" s="269" t="str">
        <f ca="true">+IF(OFFSET('Hygiene Data'!$I$11,0,10*ROW('Hygiene Data'!I37))="","",OFFSET('Hygiene Data'!$I$11,0,10*ROW('Hygiene Data'!I37)))</f>
        <v/>
      </c>
      <c r="EE43" s="269" t="str">
        <f ca="true">+IF(OFFSET('Hygiene Data'!$I$12,0,10*ROW('Hygiene Data'!I37))="","",OFFSET('Hygiene Data'!$I$12,0,10*ROW('Hygiene Data'!I37)))</f>
        <v/>
      </c>
      <c r="EF43" s="269" t="str">
        <f ca="true">+IF(OFFSET('Hygiene Data'!$I$13,0,10*ROW('Hygiene Data'!I37))="","",OFFSET('Hygiene Data'!$I$13,0,10*ROW('Hygiene Data'!I37)))</f>
        <v/>
      </c>
    </row>
    <row xmlns:x14ac="http://schemas.microsoft.com/office/spreadsheetml/2009/9/ac" r="44" x14ac:dyDescent="0.2">
      <c r="A44" s="34" t="str">
        <f ca="true">+IF(OFFSET('Water Data'!$B$2,0,10*ROW('Water Data'!E38))="","",OFFSET('Water Data'!$B$2,0,10*ROW('Water Data'!E38)))</f>
        <v/>
      </c>
      <c r="B44" s="34" t="str">
        <f ca="true">+IF(OFFSET('Water Data'!$C$2,0,10*ROW('Water Data'!F38))="","",OFFSET('Water Data'!$C$2,0,10*ROW('Water Data'!F38)))</f>
        <v/>
      </c>
      <c r="C44" s="325" t="str">
        <f t="shared" ca="true" si="0"/>
        <v/>
      </c>
      <c r="D44" s="87"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87"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87"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87"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87"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87"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87"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87"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87"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87"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87"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87"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87"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87"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87"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87"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87"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87"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88"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88"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88"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88"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88"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88"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88"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88"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88"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88"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88"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88"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88"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88"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88"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88"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88"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88"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88"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88"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88"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88"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88"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88"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88"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88"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88"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88"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88"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88"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89"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89"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89"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89"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89"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89"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89"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89"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89"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89"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89"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89"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89"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89"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89"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89"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89"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89"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69"/>
      <c r="BS44" s="269" t="str">
        <f ca="true">+IF(OFFSET('Water Data'!$D$27,0,10*ROW('Water Data'!D38))="","",OFFSET('Water Data'!$D$27,0,10*ROW('Water Data'!D38)))</f>
        <v/>
      </c>
      <c r="BT44" s="269" t="str">
        <f ca="true">+IF(OFFSET('Water Data'!$D$28,0,10*ROW('Water Data'!D38))="","",OFFSET('Water Data'!$D$28,0,10*ROW('Water Data'!D38)))</f>
        <v/>
      </c>
      <c r="BU44" s="269" t="str">
        <f ca="true">+IF(OFFSET('Water Data'!$D$29,0,10*ROW('Water Data'!D38))="","",OFFSET('Water Data'!$D$29,0,10*ROW('Water Data'!D38)))</f>
        <v/>
      </c>
      <c r="BV44" s="269" t="str">
        <f ca="true">+IF(OFFSET('Water Data'!$E$27,0,10*ROW('Water Data'!E38))="","",OFFSET('Water Data'!$E$27,0,10*ROW('Water Data'!E38)))</f>
        <v/>
      </c>
      <c r="BW44" s="269" t="str">
        <f ca="true">+IF(OFFSET('Water Data'!$E$28,0,10*ROW('Water Data'!E38))="","",OFFSET('Water Data'!$E$28,0,10*ROW('Water Data'!E38)))</f>
        <v/>
      </c>
      <c r="BX44" s="269" t="str">
        <f ca="true">+IF(OFFSET('Water Data'!$E$29,0,10*ROW('Water Data'!E38))="","",OFFSET('Water Data'!$E$29,0,10*ROW('Water Data'!E38)))</f>
        <v/>
      </c>
      <c r="BY44" s="269" t="str">
        <f ca="true">+IF(OFFSET('Water Data'!$F$27,0,10*ROW('Water Data'!F38))="","",OFFSET('Water Data'!$F$27,0,10*ROW('Water Data'!F38)))</f>
        <v/>
      </c>
      <c r="BZ44" s="269" t="str">
        <f ca="true">+IF(OFFSET('Water Data'!$F$28,0,10*ROW('Water Data'!F38))="","",OFFSET('Water Data'!$F$28,0,10*ROW('Water Data'!F38)))</f>
        <v/>
      </c>
      <c r="CA44" s="269" t="str">
        <f ca="true">+IF(OFFSET('Water Data'!$F$29,0,10*ROW('Water Data'!F38))="","",OFFSET('Water Data'!$F$29,0,10*ROW('Water Data'!F38)))</f>
        <v/>
      </c>
      <c r="CB44" s="269" t="str">
        <f ca="true">+IF(OFFSET('Water Data'!$G$27,0,10*ROW('Water Data'!G38))="","",OFFSET('Water Data'!$G$27,0,10*ROW('Water Data'!G38)))</f>
        <v/>
      </c>
      <c r="CC44" s="269" t="str">
        <f ca="true">+IF(OFFSET('Water Data'!$G$28,0,10*ROW('Water Data'!G38))="","",OFFSET('Water Data'!$G$28,0,10*ROW('Water Data'!G38)))</f>
        <v/>
      </c>
      <c r="CD44" s="269" t="str">
        <f ca="true">+IF(OFFSET('Water Data'!$G$29,0,10*ROW('Water Data'!G38))="","",OFFSET('Water Data'!$G$29,0,10*ROW('Water Data'!G38)))</f>
        <v/>
      </c>
      <c r="CE44" s="269" t="str">
        <f ca="true">+IF(OFFSET('Water Data'!$H$27,0,10*ROW('Water Data'!H38))="","",OFFSET('Water Data'!$H$27,0,10*ROW('Water Data'!H38)))</f>
        <v/>
      </c>
      <c r="CF44" s="269" t="str">
        <f ca="true">+IF(OFFSET('Water Data'!$H$28,0,10*ROW('Water Data'!H38))="","",OFFSET('Water Data'!$H$28,0,10*ROW('Water Data'!H38)))</f>
        <v/>
      </c>
      <c r="CG44" s="269" t="str">
        <f ca="true">+IF(OFFSET('Water Data'!$H$29,0,10*ROW('Water Data'!H38))="","",OFFSET('Water Data'!$H$29,0,10*ROW('Water Data'!H38)))</f>
        <v/>
      </c>
      <c r="CH44" s="269" t="str">
        <f ca="true">+IF(OFFSET('Water Data'!$I$27,0,10*ROW('Water Data'!I38))="","",OFFSET('Water Data'!$I$27,0,10*ROW('Water Data'!I38)))</f>
        <v/>
      </c>
      <c r="CI44" s="269" t="str">
        <f ca="true">+IF(OFFSET('Water Data'!$I$28,0,10*ROW('Water Data'!I38))="","",OFFSET('Water Data'!$I$28,0,10*ROW('Water Data'!I38)))</f>
        <v/>
      </c>
      <c r="CJ44" s="269" t="str">
        <f ca="true">+IF(OFFSET('Water Data'!$I$29,0,10*ROW('Water Data'!I38))="","",OFFSET('Water Data'!$I$29,0,10*ROW('Water Data'!I38)))</f>
        <v/>
      </c>
      <c r="CK44" s="269" t="str">
        <f ca="true">+IF(OFFSET('Sanitation Data'!$D$28,0,10*ROW('Sanitation Data'!D38))="","",OFFSET('Sanitation Data'!$D$28,0,10*ROW('Sanitation Data'!D38)))</f>
        <v/>
      </c>
      <c r="CL44" s="269" t="str">
        <f ca="true">+IF(OFFSET('Sanitation Data'!$D$29,0,10*ROW('Sanitation Data'!D38))="","",OFFSET('Sanitation Data'!$D$29,0,10*ROW('Sanitation Data'!D38)))</f>
        <v/>
      </c>
      <c r="CM44" s="269" t="str">
        <f ca="true">+IF(OFFSET('Sanitation Data'!$D$30,0,10*ROW('Sanitation Data'!D38))="","",OFFSET('Sanitation Data'!$D$30,0,10*ROW('Sanitation Data'!D38)))</f>
        <v/>
      </c>
      <c r="CN44" s="269" t="str">
        <f ca="true">+IF(OFFSET('Sanitation Data'!$D$31,0,10*ROW('Sanitation Data'!D38))="","",OFFSET('Sanitation Data'!$D$31,0,10*ROW('Sanitation Data'!D38)))</f>
        <v/>
      </c>
      <c r="CO44" s="269" t="str">
        <f ca="true">+IF(OFFSET('Sanitation Data'!$D$32,0,10*ROW('Sanitation Data'!D38))="","",OFFSET('Sanitation Data'!$D$32,0,10*ROW('Sanitation Data'!D38)))</f>
        <v/>
      </c>
      <c r="CP44" s="269" t="str">
        <f ca="true">+IF(OFFSET('Sanitation Data'!$E$28,0,10*ROW('Sanitation Data'!E38))="","",OFFSET('Sanitation Data'!$E$28,0,10*ROW('Sanitation Data'!E38)))</f>
        <v/>
      </c>
      <c r="CQ44" s="269" t="str">
        <f ca="true">+IF(OFFSET('Sanitation Data'!$E$29,0,10*ROW('Sanitation Data'!E38))="","",OFFSET('Sanitation Data'!$E$29,0,10*ROW('Sanitation Data'!E38)))</f>
        <v/>
      </c>
      <c r="CR44" s="269" t="str">
        <f ca="true">+IF(OFFSET('Sanitation Data'!$E$30,0,10*ROW('Sanitation Data'!E38))="","",OFFSET('Sanitation Data'!$E$30,0,10*ROW('Sanitation Data'!E38)))</f>
        <v/>
      </c>
      <c r="CS44" s="269" t="str">
        <f ca="true">+IF(OFFSET('Sanitation Data'!$E$31,0,10*ROW('Sanitation Data'!E38))="","",OFFSET('Sanitation Data'!$E$31,0,10*ROW('Sanitation Data'!E38)))</f>
        <v/>
      </c>
      <c r="CT44" s="269" t="str">
        <f ca="true">+IF(OFFSET('Sanitation Data'!$E$32,0,10*ROW('Sanitation Data'!E38))="","",OFFSET('Sanitation Data'!$E$32,0,10*ROW('Sanitation Data'!E38)))</f>
        <v/>
      </c>
      <c r="CU44" s="269" t="str">
        <f ca="true">+IF(OFFSET('Sanitation Data'!$F$28,0,10*ROW('Sanitation Data'!F38))="","",OFFSET('Sanitation Data'!$F$28,0,10*ROW('Sanitation Data'!F38)))</f>
        <v/>
      </c>
      <c r="CV44" s="269" t="str">
        <f ca="true">+IF(OFFSET('Sanitation Data'!$F$29,0,10*ROW('Sanitation Data'!F38))="","",OFFSET('Sanitation Data'!$F$29,0,10*ROW('Sanitation Data'!F38)))</f>
        <v/>
      </c>
      <c r="CW44" s="269" t="str">
        <f ca="true">+IF(OFFSET('Sanitation Data'!$F$30,0,10*ROW('Sanitation Data'!F38))="","",OFFSET('Sanitation Data'!$F$30,0,10*ROW('Sanitation Data'!F38)))</f>
        <v/>
      </c>
      <c r="CX44" s="269" t="str">
        <f ca="true">+IF(OFFSET('Sanitation Data'!$F$31,0,10*ROW('Sanitation Data'!F38))="","",OFFSET('Sanitation Data'!$F$31,0,10*ROW('Sanitation Data'!F38)))</f>
        <v/>
      </c>
      <c r="CY44" s="269" t="str">
        <f ca="true">+IF(OFFSET('Sanitation Data'!$F$32,0,10*ROW('Sanitation Data'!F38))="","",OFFSET('Sanitation Data'!$F$32,0,10*ROW('Sanitation Data'!F38)))</f>
        <v/>
      </c>
      <c r="CZ44" s="269" t="str">
        <f ca="true">+IF(OFFSET('Sanitation Data'!$G$28,0,10*ROW('Sanitation Data'!G38))="","",OFFSET('Sanitation Data'!$G$28,0,10*ROW('Sanitation Data'!G38)))</f>
        <v/>
      </c>
      <c r="DA44" s="269" t="str">
        <f ca="true">+IF(OFFSET('Sanitation Data'!$G$29,0,10*ROW('Sanitation Data'!G38))="","",OFFSET('Sanitation Data'!$G$29,0,10*ROW('Sanitation Data'!G38)))</f>
        <v/>
      </c>
      <c r="DB44" s="269" t="str">
        <f ca="true">+IF(OFFSET('Sanitation Data'!$G$30,0,10*ROW('Sanitation Data'!G38))="","",OFFSET('Sanitation Data'!$G$30,0,10*ROW('Sanitation Data'!G38)))</f>
        <v/>
      </c>
      <c r="DC44" s="269" t="str">
        <f ca="true">+IF(OFFSET('Sanitation Data'!$G$31,0,10*ROW('Sanitation Data'!G38))="","",OFFSET('Sanitation Data'!$G$31,0,10*ROW('Sanitation Data'!G38)))</f>
        <v/>
      </c>
      <c r="DD44" s="269" t="str">
        <f ca="true">+IF(OFFSET('Sanitation Data'!$G$32,0,10*ROW('Sanitation Data'!G38))="","",OFFSET('Sanitation Data'!$G$32,0,10*ROW('Sanitation Data'!G38)))</f>
        <v/>
      </c>
      <c r="DE44" s="269" t="str">
        <f ca="true">+IF(OFFSET('Sanitation Data'!$H$28,0,10*ROW('Sanitation Data'!H38))="","",OFFSET('Sanitation Data'!$H$28,0,10*ROW('Sanitation Data'!H38)))</f>
        <v/>
      </c>
      <c r="DF44" s="269" t="str">
        <f ca="true">+IF(OFFSET('Sanitation Data'!$H$29,0,10*ROW('Sanitation Data'!H38))="","",OFFSET('Sanitation Data'!$H$29,0,10*ROW('Sanitation Data'!H38)))</f>
        <v/>
      </c>
      <c r="DG44" s="269" t="str">
        <f ca="true">+IF(OFFSET('Sanitation Data'!$H$30,0,10*ROW('Sanitation Data'!H38))="","",OFFSET('Sanitation Data'!$H$30,0,10*ROW('Sanitation Data'!H38)))</f>
        <v/>
      </c>
      <c r="DH44" s="269" t="str">
        <f ca="true">+IF(OFFSET('Sanitation Data'!$H$31,0,10*ROW('Sanitation Data'!H38))="","",OFFSET('Sanitation Data'!$H$31,0,10*ROW('Sanitation Data'!H38)))</f>
        <v/>
      </c>
      <c r="DI44" s="269" t="str">
        <f ca="true">+IF(OFFSET('Sanitation Data'!$H$32,0,10*ROW('Sanitation Data'!H38))="","",OFFSET('Sanitation Data'!$H$32,0,10*ROW('Sanitation Data'!H38)))</f>
        <v/>
      </c>
      <c r="DJ44" s="269" t="str">
        <f ca="true">+IF(OFFSET('Sanitation Data'!$I$28,0,10*ROW('Sanitation Data'!I38))="","",OFFSET('Sanitation Data'!$I$28,0,10*ROW('Sanitation Data'!I38)))</f>
        <v/>
      </c>
      <c r="DK44" s="269" t="str">
        <f ca="true">+IF(OFFSET('Sanitation Data'!$I$29,0,10*ROW('Sanitation Data'!I38))="","",OFFSET('Sanitation Data'!$I$29,0,10*ROW('Sanitation Data'!I38)))</f>
        <v/>
      </c>
      <c r="DL44" s="269" t="str">
        <f ca="true">+IF(OFFSET('Sanitation Data'!$I$30,0,10*ROW('Sanitation Data'!I38))="","",OFFSET('Sanitation Data'!$I$30,0,10*ROW('Sanitation Data'!I38)))</f>
        <v/>
      </c>
      <c r="DM44" s="269" t="str">
        <f ca="true">+IF(OFFSET('Sanitation Data'!$I$31,0,10*ROW('Sanitation Data'!I38))="","",OFFSET('Sanitation Data'!$I$31,0,10*ROW('Sanitation Data'!I38)))</f>
        <v/>
      </c>
      <c r="DN44" s="269" t="str">
        <f ca="true">+IF(OFFSET('Sanitation Data'!$I$32,0,10*ROW('Sanitation Data'!I38))="","",OFFSET('Sanitation Data'!$I$32,0,10*ROW('Sanitation Data'!I38)))</f>
        <v/>
      </c>
      <c r="DO44" s="269" t="str">
        <f ca="true">+IF(OFFSET('Hygiene Data'!$D$11,0,10*ROW('Hygiene Data'!D38))="","",OFFSET('Hygiene Data'!$D$11,0,10*ROW('Hygiene Data'!D38)))</f>
        <v/>
      </c>
      <c r="DP44" s="269" t="str">
        <f ca="true">+IF(OFFSET('Hygiene Data'!$D$12,0,10*ROW('Hygiene Data'!D38))="","",OFFSET('Hygiene Data'!$D$12,0,10*ROW('Hygiene Data'!D38)))</f>
        <v/>
      </c>
      <c r="DQ44" s="269" t="str">
        <f ca="true">+IF(OFFSET('Hygiene Data'!$D$13,0,10*ROW('Hygiene Data'!D38))="","",OFFSET('Hygiene Data'!$D$13,0,10*ROW('Hygiene Data'!D38)))</f>
        <v/>
      </c>
      <c r="DR44" s="269" t="str">
        <f ca="true">+IF(OFFSET('Hygiene Data'!$E$11,0,10*ROW('Hygiene Data'!E38))="","",OFFSET('Hygiene Data'!$E$11,0,10*ROW('Hygiene Data'!E38)))</f>
        <v/>
      </c>
      <c r="DS44" s="269" t="str">
        <f ca="true">+IF(OFFSET('Hygiene Data'!$E$12,0,10*ROW('Hygiene Data'!E38))="","",OFFSET('Hygiene Data'!$E$12,0,10*ROW('Hygiene Data'!E38)))</f>
        <v/>
      </c>
      <c r="DT44" s="269" t="str">
        <f ca="true">+IF(OFFSET('Hygiene Data'!$E$13,0,10*ROW('Hygiene Data'!E38))="","",OFFSET('Hygiene Data'!$E$13,0,10*ROW('Hygiene Data'!E38)))</f>
        <v/>
      </c>
      <c r="DU44" s="269" t="str">
        <f ca="true">+IF(OFFSET('Hygiene Data'!$F$11,0,10*ROW('Hygiene Data'!F38))="","",OFFSET('Hygiene Data'!$F$11,0,10*ROW('Hygiene Data'!F38)))</f>
        <v/>
      </c>
      <c r="DV44" s="269" t="str">
        <f ca="true">+IF(OFFSET('Hygiene Data'!$F$12,0,10*ROW('Hygiene Data'!F38))="","",OFFSET('Hygiene Data'!$F$12,0,10*ROW('Hygiene Data'!F38)))</f>
        <v/>
      </c>
      <c r="DW44" s="269" t="str">
        <f ca="true">+IF(OFFSET('Hygiene Data'!$F$13,0,10*ROW('Hygiene Data'!F38))="","",OFFSET('Hygiene Data'!$F$13,0,10*ROW('Hygiene Data'!F38)))</f>
        <v/>
      </c>
      <c r="DX44" s="269" t="str">
        <f ca="true">+IF(OFFSET('Hygiene Data'!$G$11,0,10*ROW('Hygiene Data'!G38))="","",OFFSET('Hygiene Data'!$G$11,0,10*ROW('Hygiene Data'!G38)))</f>
        <v/>
      </c>
      <c r="DY44" s="269" t="str">
        <f ca="true">+IF(OFFSET('Hygiene Data'!$G$12,0,10*ROW('Hygiene Data'!G38))="","",OFFSET('Hygiene Data'!$G$12,0,10*ROW('Hygiene Data'!G38)))</f>
        <v/>
      </c>
      <c r="DZ44" s="269" t="str">
        <f ca="true">+IF(OFFSET('Hygiene Data'!$G$13,0,10*ROW('Hygiene Data'!G38))="","",OFFSET('Hygiene Data'!$G$13,0,10*ROW('Hygiene Data'!G38)))</f>
        <v/>
      </c>
      <c r="EA44" s="269" t="str">
        <f ca="true">+IF(OFFSET('Hygiene Data'!$H$11,0,10*ROW('Hygiene Data'!H38))="","",OFFSET('Hygiene Data'!$H$11,0,10*ROW('Hygiene Data'!H38)))</f>
        <v/>
      </c>
      <c r="EB44" s="269" t="str">
        <f ca="true">+IF(OFFSET('Hygiene Data'!$H$12,0,10*ROW('Hygiene Data'!H38))="","",OFFSET('Hygiene Data'!$H$12,0,10*ROW('Hygiene Data'!H38)))</f>
        <v/>
      </c>
      <c r="EC44" s="269" t="str">
        <f ca="true">+IF(OFFSET('Hygiene Data'!$H$13,0,10*ROW('Hygiene Data'!H38))="","",OFFSET('Hygiene Data'!$H$13,0,10*ROW('Hygiene Data'!H38)))</f>
        <v/>
      </c>
      <c r="ED44" s="269" t="str">
        <f ca="true">+IF(OFFSET('Hygiene Data'!$I$11,0,10*ROW('Hygiene Data'!I38))="","",OFFSET('Hygiene Data'!$I$11,0,10*ROW('Hygiene Data'!I38)))</f>
        <v/>
      </c>
      <c r="EE44" s="269" t="str">
        <f ca="true">+IF(OFFSET('Hygiene Data'!$I$12,0,10*ROW('Hygiene Data'!I38))="","",OFFSET('Hygiene Data'!$I$12,0,10*ROW('Hygiene Data'!I38)))</f>
        <v/>
      </c>
      <c r="EF44" s="269" t="str">
        <f ca="true">+IF(OFFSET('Hygiene Data'!$I$13,0,10*ROW('Hygiene Data'!I38))="","",OFFSET('Hygiene Data'!$I$13,0,10*ROW('Hygiene Data'!I38)))</f>
        <v/>
      </c>
    </row>
    <row xmlns:x14ac="http://schemas.microsoft.com/office/spreadsheetml/2009/9/ac" r="45" x14ac:dyDescent="0.2">
      <c r="A45" s="34" t="str">
        <f ca="true">+IF(OFFSET('Water Data'!$B$2,0,10*ROW('Water Data'!E39))="","",OFFSET('Water Data'!$B$2,0,10*ROW('Water Data'!E39)))</f>
        <v/>
      </c>
      <c r="B45" s="34" t="str">
        <f ca="true">+IF(OFFSET('Water Data'!$C$2,0,10*ROW('Water Data'!F39))="","",OFFSET('Water Data'!$C$2,0,10*ROW('Water Data'!F39)))</f>
        <v/>
      </c>
      <c r="C45" s="325" t="str">
        <f t="shared" ca="true" si="0"/>
        <v/>
      </c>
      <c r="D45" s="87"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87"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87"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87"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87"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87"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87"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87"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87"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87"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87"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87"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87"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87"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87"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87"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87"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87"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88"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88"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88"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88"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88"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88"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88"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88"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88"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88"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88"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88"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88"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88"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88"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88"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88"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88"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88"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88"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88"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88"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88"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88"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88"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88"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88"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88"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88"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88"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89"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89"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89"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89"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89"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89"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89"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89"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89"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89"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89"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89"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89"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89"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89"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89"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89"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89"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69"/>
      <c r="BS45" s="269" t="str">
        <f ca="true">+IF(OFFSET('Water Data'!$D$27,0,10*ROW('Water Data'!D39))="","",OFFSET('Water Data'!$D$27,0,10*ROW('Water Data'!D39)))</f>
        <v/>
      </c>
      <c r="BT45" s="269" t="str">
        <f ca="true">+IF(OFFSET('Water Data'!$D$28,0,10*ROW('Water Data'!D39))="","",OFFSET('Water Data'!$D$28,0,10*ROW('Water Data'!D39)))</f>
        <v/>
      </c>
      <c r="BU45" s="269" t="str">
        <f ca="true">+IF(OFFSET('Water Data'!$D$29,0,10*ROW('Water Data'!D39))="","",OFFSET('Water Data'!$D$29,0,10*ROW('Water Data'!D39)))</f>
        <v/>
      </c>
      <c r="BV45" s="269" t="str">
        <f ca="true">+IF(OFFSET('Water Data'!$E$27,0,10*ROW('Water Data'!E39))="","",OFFSET('Water Data'!$E$27,0,10*ROW('Water Data'!E39)))</f>
        <v/>
      </c>
      <c r="BW45" s="269" t="str">
        <f ca="true">+IF(OFFSET('Water Data'!$E$28,0,10*ROW('Water Data'!E39))="","",OFFSET('Water Data'!$E$28,0,10*ROW('Water Data'!E39)))</f>
        <v/>
      </c>
      <c r="BX45" s="269" t="str">
        <f ca="true">+IF(OFFSET('Water Data'!$E$29,0,10*ROW('Water Data'!E39))="","",OFFSET('Water Data'!$E$29,0,10*ROW('Water Data'!E39)))</f>
        <v/>
      </c>
      <c r="BY45" s="269" t="str">
        <f ca="true">+IF(OFFSET('Water Data'!$F$27,0,10*ROW('Water Data'!F39))="","",OFFSET('Water Data'!$F$27,0,10*ROW('Water Data'!F39)))</f>
        <v/>
      </c>
      <c r="BZ45" s="269" t="str">
        <f ca="true">+IF(OFFSET('Water Data'!$F$28,0,10*ROW('Water Data'!F39))="","",OFFSET('Water Data'!$F$28,0,10*ROW('Water Data'!F39)))</f>
        <v/>
      </c>
      <c r="CA45" s="269" t="str">
        <f ca="true">+IF(OFFSET('Water Data'!$F$29,0,10*ROW('Water Data'!F39))="","",OFFSET('Water Data'!$F$29,0,10*ROW('Water Data'!F39)))</f>
        <v/>
      </c>
      <c r="CB45" s="269" t="str">
        <f ca="true">+IF(OFFSET('Water Data'!$G$27,0,10*ROW('Water Data'!G39))="","",OFFSET('Water Data'!$G$27,0,10*ROW('Water Data'!G39)))</f>
        <v/>
      </c>
      <c r="CC45" s="269" t="str">
        <f ca="true">+IF(OFFSET('Water Data'!$G$28,0,10*ROW('Water Data'!G39))="","",OFFSET('Water Data'!$G$28,0,10*ROW('Water Data'!G39)))</f>
        <v/>
      </c>
      <c r="CD45" s="269" t="str">
        <f ca="true">+IF(OFFSET('Water Data'!$G$29,0,10*ROW('Water Data'!G39))="","",OFFSET('Water Data'!$G$29,0,10*ROW('Water Data'!G39)))</f>
        <v/>
      </c>
      <c r="CE45" s="269" t="str">
        <f ca="true">+IF(OFFSET('Water Data'!$H$27,0,10*ROW('Water Data'!H39))="","",OFFSET('Water Data'!$H$27,0,10*ROW('Water Data'!H39)))</f>
        <v/>
      </c>
      <c r="CF45" s="269" t="str">
        <f ca="true">+IF(OFFSET('Water Data'!$H$28,0,10*ROW('Water Data'!H39))="","",OFFSET('Water Data'!$H$28,0,10*ROW('Water Data'!H39)))</f>
        <v/>
      </c>
      <c r="CG45" s="269" t="str">
        <f ca="true">+IF(OFFSET('Water Data'!$H$29,0,10*ROW('Water Data'!H39))="","",OFFSET('Water Data'!$H$29,0,10*ROW('Water Data'!H39)))</f>
        <v/>
      </c>
      <c r="CH45" s="269" t="str">
        <f ca="true">+IF(OFFSET('Water Data'!$I$27,0,10*ROW('Water Data'!I39))="","",OFFSET('Water Data'!$I$27,0,10*ROW('Water Data'!I39)))</f>
        <v/>
      </c>
      <c r="CI45" s="269" t="str">
        <f ca="true">+IF(OFFSET('Water Data'!$I$28,0,10*ROW('Water Data'!I39))="","",OFFSET('Water Data'!$I$28,0,10*ROW('Water Data'!I39)))</f>
        <v/>
      </c>
      <c r="CJ45" s="269" t="str">
        <f ca="true">+IF(OFFSET('Water Data'!$I$29,0,10*ROW('Water Data'!I39))="","",OFFSET('Water Data'!$I$29,0,10*ROW('Water Data'!I39)))</f>
        <v/>
      </c>
      <c r="CK45" s="269" t="str">
        <f ca="true">+IF(OFFSET('Sanitation Data'!$D$28,0,10*ROW('Sanitation Data'!D39))="","",OFFSET('Sanitation Data'!$D$28,0,10*ROW('Sanitation Data'!D39)))</f>
        <v/>
      </c>
      <c r="CL45" s="269" t="str">
        <f ca="true">+IF(OFFSET('Sanitation Data'!$D$29,0,10*ROW('Sanitation Data'!D39))="","",OFFSET('Sanitation Data'!$D$29,0,10*ROW('Sanitation Data'!D39)))</f>
        <v/>
      </c>
      <c r="CM45" s="269" t="str">
        <f ca="true">+IF(OFFSET('Sanitation Data'!$D$30,0,10*ROW('Sanitation Data'!D39))="","",OFFSET('Sanitation Data'!$D$30,0,10*ROW('Sanitation Data'!D39)))</f>
        <v/>
      </c>
      <c r="CN45" s="269" t="str">
        <f ca="true">+IF(OFFSET('Sanitation Data'!$D$31,0,10*ROW('Sanitation Data'!D39))="","",OFFSET('Sanitation Data'!$D$31,0,10*ROW('Sanitation Data'!D39)))</f>
        <v/>
      </c>
      <c r="CO45" s="269" t="str">
        <f ca="true">+IF(OFFSET('Sanitation Data'!$D$32,0,10*ROW('Sanitation Data'!D39))="","",OFFSET('Sanitation Data'!$D$32,0,10*ROW('Sanitation Data'!D39)))</f>
        <v/>
      </c>
      <c r="CP45" s="269" t="str">
        <f ca="true">+IF(OFFSET('Sanitation Data'!$E$28,0,10*ROW('Sanitation Data'!E39))="","",OFFSET('Sanitation Data'!$E$28,0,10*ROW('Sanitation Data'!E39)))</f>
        <v/>
      </c>
      <c r="CQ45" s="269" t="str">
        <f ca="true">+IF(OFFSET('Sanitation Data'!$E$29,0,10*ROW('Sanitation Data'!E39))="","",OFFSET('Sanitation Data'!$E$29,0,10*ROW('Sanitation Data'!E39)))</f>
        <v/>
      </c>
      <c r="CR45" s="269" t="str">
        <f ca="true">+IF(OFFSET('Sanitation Data'!$E$30,0,10*ROW('Sanitation Data'!E39))="","",OFFSET('Sanitation Data'!$E$30,0,10*ROW('Sanitation Data'!E39)))</f>
        <v/>
      </c>
      <c r="CS45" s="269" t="str">
        <f ca="true">+IF(OFFSET('Sanitation Data'!$E$31,0,10*ROW('Sanitation Data'!E39))="","",OFFSET('Sanitation Data'!$E$31,0,10*ROW('Sanitation Data'!E39)))</f>
        <v/>
      </c>
      <c r="CT45" s="269" t="str">
        <f ca="true">+IF(OFFSET('Sanitation Data'!$E$32,0,10*ROW('Sanitation Data'!E39))="","",OFFSET('Sanitation Data'!$E$32,0,10*ROW('Sanitation Data'!E39)))</f>
        <v/>
      </c>
      <c r="CU45" s="269" t="str">
        <f ca="true">+IF(OFFSET('Sanitation Data'!$F$28,0,10*ROW('Sanitation Data'!F39))="","",OFFSET('Sanitation Data'!$F$28,0,10*ROW('Sanitation Data'!F39)))</f>
        <v/>
      </c>
      <c r="CV45" s="269" t="str">
        <f ca="true">+IF(OFFSET('Sanitation Data'!$F$29,0,10*ROW('Sanitation Data'!F39))="","",OFFSET('Sanitation Data'!$F$29,0,10*ROW('Sanitation Data'!F39)))</f>
        <v/>
      </c>
      <c r="CW45" s="269" t="str">
        <f ca="true">+IF(OFFSET('Sanitation Data'!$F$30,0,10*ROW('Sanitation Data'!F39))="","",OFFSET('Sanitation Data'!$F$30,0,10*ROW('Sanitation Data'!F39)))</f>
        <v/>
      </c>
      <c r="CX45" s="269" t="str">
        <f ca="true">+IF(OFFSET('Sanitation Data'!$F$31,0,10*ROW('Sanitation Data'!F39))="","",OFFSET('Sanitation Data'!$F$31,0,10*ROW('Sanitation Data'!F39)))</f>
        <v/>
      </c>
      <c r="CY45" s="269" t="str">
        <f ca="true">+IF(OFFSET('Sanitation Data'!$F$32,0,10*ROW('Sanitation Data'!F39))="","",OFFSET('Sanitation Data'!$F$32,0,10*ROW('Sanitation Data'!F39)))</f>
        <v/>
      </c>
      <c r="CZ45" s="269" t="str">
        <f ca="true">+IF(OFFSET('Sanitation Data'!$G$28,0,10*ROW('Sanitation Data'!G39))="","",OFFSET('Sanitation Data'!$G$28,0,10*ROW('Sanitation Data'!G39)))</f>
        <v/>
      </c>
      <c r="DA45" s="269" t="str">
        <f ca="true">+IF(OFFSET('Sanitation Data'!$G$29,0,10*ROW('Sanitation Data'!G39))="","",OFFSET('Sanitation Data'!$G$29,0,10*ROW('Sanitation Data'!G39)))</f>
        <v/>
      </c>
      <c r="DB45" s="269" t="str">
        <f ca="true">+IF(OFFSET('Sanitation Data'!$G$30,0,10*ROW('Sanitation Data'!G39))="","",OFFSET('Sanitation Data'!$G$30,0,10*ROW('Sanitation Data'!G39)))</f>
        <v/>
      </c>
      <c r="DC45" s="269" t="str">
        <f ca="true">+IF(OFFSET('Sanitation Data'!$G$31,0,10*ROW('Sanitation Data'!G39))="","",OFFSET('Sanitation Data'!$G$31,0,10*ROW('Sanitation Data'!G39)))</f>
        <v/>
      </c>
      <c r="DD45" s="269" t="str">
        <f ca="true">+IF(OFFSET('Sanitation Data'!$G$32,0,10*ROW('Sanitation Data'!G39))="","",OFFSET('Sanitation Data'!$G$32,0,10*ROW('Sanitation Data'!G39)))</f>
        <v/>
      </c>
      <c r="DE45" s="269" t="str">
        <f ca="true">+IF(OFFSET('Sanitation Data'!$H$28,0,10*ROW('Sanitation Data'!H39))="","",OFFSET('Sanitation Data'!$H$28,0,10*ROW('Sanitation Data'!H39)))</f>
        <v/>
      </c>
      <c r="DF45" s="269" t="str">
        <f ca="true">+IF(OFFSET('Sanitation Data'!$H$29,0,10*ROW('Sanitation Data'!H39))="","",OFFSET('Sanitation Data'!$H$29,0,10*ROW('Sanitation Data'!H39)))</f>
        <v/>
      </c>
      <c r="DG45" s="269" t="str">
        <f ca="true">+IF(OFFSET('Sanitation Data'!$H$30,0,10*ROW('Sanitation Data'!H39))="","",OFFSET('Sanitation Data'!$H$30,0,10*ROW('Sanitation Data'!H39)))</f>
        <v/>
      </c>
      <c r="DH45" s="269" t="str">
        <f ca="true">+IF(OFFSET('Sanitation Data'!$H$31,0,10*ROW('Sanitation Data'!H39))="","",OFFSET('Sanitation Data'!$H$31,0,10*ROW('Sanitation Data'!H39)))</f>
        <v/>
      </c>
      <c r="DI45" s="269" t="str">
        <f ca="true">+IF(OFFSET('Sanitation Data'!$H$32,0,10*ROW('Sanitation Data'!H39))="","",OFFSET('Sanitation Data'!$H$32,0,10*ROW('Sanitation Data'!H39)))</f>
        <v/>
      </c>
      <c r="DJ45" s="269" t="str">
        <f ca="true">+IF(OFFSET('Sanitation Data'!$I$28,0,10*ROW('Sanitation Data'!I39))="","",OFFSET('Sanitation Data'!$I$28,0,10*ROW('Sanitation Data'!I39)))</f>
        <v/>
      </c>
      <c r="DK45" s="269" t="str">
        <f ca="true">+IF(OFFSET('Sanitation Data'!$I$29,0,10*ROW('Sanitation Data'!I39))="","",OFFSET('Sanitation Data'!$I$29,0,10*ROW('Sanitation Data'!I39)))</f>
        <v/>
      </c>
      <c r="DL45" s="269" t="str">
        <f ca="true">+IF(OFFSET('Sanitation Data'!$I$30,0,10*ROW('Sanitation Data'!I39))="","",OFFSET('Sanitation Data'!$I$30,0,10*ROW('Sanitation Data'!I39)))</f>
        <v/>
      </c>
      <c r="DM45" s="269" t="str">
        <f ca="true">+IF(OFFSET('Sanitation Data'!$I$31,0,10*ROW('Sanitation Data'!I39))="","",OFFSET('Sanitation Data'!$I$31,0,10*ROW('Sanitation Data'!I39)))</f>
        <v/>
      </c>
      <c r="DN45" s="269" t="str">
        <f ca="true">+IF(OFFSET('Sanitation Data'!$I$32,0,10*ROW('Sanitation Data'!I39))="","",OFFSET('Sanitation Data'!$I$32,0,10*ROW('Sanitation Data'!I39)))</f>
        <v/>
      </c>
      <c r="DO45" s="269" t="str">
        <f ca="true">+IF(OFFSET('Hygiene Data'!$D$11,0,10*ROW('Hygiene Data'!D39))="","",OFFSET('Hygiene Data'!$D$11,0,10*ROW('Hygiene Data'!D39)))</f>
        <v/>
      </c>
      <c r="DP45" s="269" t="str">
        <f ca="true">+IF(OFFSET('Hygiene Data'!$D$12,0,10*ROW('Hygiene Data'!D39))="","",OFFSET('Hygiene Data'!$D$12,0,10*ROW('Hygiene Data'!D39)))</f>
        <v/>
      </c>
      <c r="DQ45" s="269" t="str">
        <f ca="true">+IF(OFFSET('Hygiene Data'!$D$13,0,10*ROW('Hygiene Data'!D39))="","",OFFSET('Hygiene Data'!$D$13,0,10*ROW('Hygiene Data'!D39)))</f>
        <v/>
      </c>
      <c r="DR45" s="269" t="str">
        <f ca="true">+IF(OFFSET('Hygiene Data'!$E$11,0,10*ROW('Hygiene Data'!E39))="","",OFFSET('Hygiene Data'!$E$11,0,10*ROW('Hygiene Data'!E39)))</f>
        <v/>
      </c>
      <c r="DS45" s="269" t="str">
        <f ca="true">+IF(OFFSET('Hygiene Data'!$E$12,0,10*ROW('Hygiene Data'!E39))="","",OFFSET('Hygiene Data'!$E$12,0,10*ROW('Hygiene Data'!E39)))</f>
        <v/>
      </c>
      <c r="DT45" s="269" t="str">
        <f ca="true">+IF(OFFSET('Hygiene Data'!$E$13,0,10*ROW('Hygiene Data'!E39))="","",OFFSET('Hygiene Data'!$E$13,0,10*ROW('Hygiene Data'!E39)))</f>
        <v/>
      </c>
      <c r="DU45" s="269" t="str">
        <f ca="true">+IF(OFFSET('Hygiene Data'!$F$11,0,10*ROW('Hygiene Data'!F39))="","",OFFSET('Hygiene Data'!$F$11,0,10*ROW('Hygiene Data'!F39)))</f>
        <v/>
      </c>
      <c r="DV45" s="269" t="str">
        <f ca="true">+IF(OFFSET('Hygiene Data'!$F$12,0,10*ROW('Hygiene Data'!F39))="","",OFFSET('Hygiene Data'!$F$12,0,10*ROW('Hygiene Data'!F39)))</f>
        <v/>
      </c>
      <c r="DW45" s="269" t="str">
        <f ca="true">+IF(OFFSET('Hygiene Data'!$F$13,0,10*ROW('Hygiene Data'!F39))="","",OFFSET('Hygiene Data'!$F$13,0,10*ROW('Hygiene Data'!F39)))</f>
        <v/>
      </c>
      <c r="DX45" s="269" t="str">
        <f ca="true">+IF(OFFSET('Hygiene Data'!$G$11,0,10*ROW('Hygiene Data'!G39))="","",OFFSET('Hygiene Data'!$G$11,0,10*ROW('Hygiene Data'!G39)))</f>
        <v/>
      </c>
      <c r="DY45" s="269" t="str">
        <f ca="true">+IF(OFFSET('Hygiene Data'!$G$12,0,10*ROW('Hygiene Data'!G39))="","",OFFSET('Hygiene Data'!$G$12,0,10*ROW('Hygiene Data'!G39)))</f>
        <v/>
      </c>
      <c r="DZ45" s="269" t="str">
        <f ca="true">+IF(OFFSET('Hygiene Data'!$G$13,0,10*ROW('Hygiene Data'!G39))="","",OFFSET('Hygiene Data'!$G$13,0,10*ROW('Hygiene Data'!G39)))</f>
        <v/>
      </c>
      <c r="EA45" s="269" t="str">
        <f ca="true">+IF(OFFSET('Hygiene Data'!$H$11,0,10*ROW('Hygiene Data'!H39))="","",OFFSET('Hygiene Data'!$H$11,0,10*ROW('Hygiene Data'!H39)))</f>
        <v/>
      </c>
      <c r="EB45" s="269" t="str">
        <f ca="true">+IF(OFFSET('Hygiene Data'!$H$12,0,10*ROW('Hygiene Data'!H39))="","",OFFSET('Hygiene Data'!$H$12,0,10*ROW('Hygiene Data'!H39)))</f>
        <v/>
      </c>
      <c r="EC45" s="269" t="str">
        <f ca="true">+IF(OFFSET('Hygiene Data'!$H$13,0,10*ROW('Hygiene Data'!H39))="","",OFFSET('Hygiene Data'!$H$13,0,10*ROW('Hygiene Data'!H39)))</f>
        <v/>
      </c>
      <c r="ED45" s="269" t="str">
        <f ca="true">+IF(OFFSET('Hygiene Data'!$I$11,0,10*ROW('Hygiene Data'!I39))="","",OFFSET('Hygiene Data'!$I$11,0,10*ROW('Hygiene Data'!I39)))</f>
        <v/>
      </c>
      <c r="EE45" s="269" t="str">
        <f ca="true">+IF(OFFSET('Hygiene Data'!$I$12,0,10*ROW('Hygiene Data'!I39))="","",OFFSET('Hygiene Data'!$I$12,0,10*ROW('Hygiene Data'!I39)))</f>
        <v/>
      </c>
      <c r="EF45" s="269" t="str">
        <f ca="true">+IF(OFFSET('Hygiene Data'!$I$13,0,10*ROW('Hygiene Data'!I39))="","",OFFSET('Hygiene Data'!$I$13,0,10*ROW('Hygiene Data'!I39)))</f>
        <v/>
      </c>
    </row>
    <row xmlns:x14ac="http://schemas.microsoft.com/office/spreadsheetml/2009/9/ac" r="46" x14ac:dyDescent="0.2">
      <c r="A46" s="34" t="str">
        <f ca="true">+IF(OFFSET('Water Data'!$B$2,0,10*ROW('Water Data'!E40))="","",OFFSET('Water Data'!$B$2,0,10*ROW('Water Data'!E40)))</f>
        <v/>
      </c>
      <c r="B46" s="34" t="str">
        <f ca="true">+IF(OFFSET('Water Data'!$C$2,0,10*ROW('Water Data'!F40))="","",OFFSET('Water Data'!$C$2,0,10*ROW('Water Data'!F40)))</f>
        <v/>
      </c>
      <c r="C46" s="325" t="str">
        <f t="shared" ca="true" si="0"/>
        <v/>
      </c>
      <c r="D46" s="87"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87"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87"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87"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87"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87"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87"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87"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87"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87"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87"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87"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87"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87"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87"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87"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87"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87"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88"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88"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88"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88"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88"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88"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88"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88"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88"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88"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88"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88"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88"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88"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88"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88"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88"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88"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88"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88"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88"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88"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88"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88"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88"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88"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88"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88"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88"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88"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89"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89"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89"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89"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89"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89"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89"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89"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89"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89"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89"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89"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89"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89"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89"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89"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89"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89"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69"/>
      <c r="BS46" s="269" t="str">
        <f ca="true">+IF(OFFSET('Water Data'!$D$27,0,10*ROW('Water Data'!D40))="","",OFFSET('Water Data'!$D$27,0,10*ROW('Water Data'!D40)))</f>
        <v/>
      </c>
      <c r="BT46" s="269" t="str">
        <f ca="true">+IF(OFFSET('Water Data'!$D$28,0,10*ROW('Water Data'!D40))="","",OFFSET('Water Data'!$D$28,0,10*ROW('Water Data'!D40)))</f>
        <v/>
      </c>
      <c r="BU46" s="269" t="str">
        <f ca="true">+IF(OFFSET('Water Data'!$D$29,0,10*ROW('Water Data'!D40))="","",OFFSET('Water Data'!$D$29,0,10*ROW('Water Data'!D40)))</f>
        <v/>
      </c>
      <c r="BV46" s="269" t="str">
        <f ca="true">+IF(OFFSET('Water Data'!$E$27,0,10*ROW('Water Data'!E40))="","",OFFSET('Water Data'!$E$27,0,10*ROW('Water Data'!E40)))</f>
        <v/>
      </c>
      <c r="BW46" s="269" t="str">
        <f ca="true">+IF(OFFSET('Water Data'!$E$28,0,10*ROW('Water Data'!E40))="","",OFFSET('Water Data'!$E$28,0,10*ROW('Water Data'!E40)))</f>
        <v/>
      </c>
      <c r="BX46" s="269" t="str">
        <f ca="true">+IF(OFFSET('Water Data'!$E$29,0,10*ROW('Water Data'!E40))="","",OFFSET('Water Data'!$E$29,0,10*ROW('Water Data'!E40)))</f>
        <v/>
      </c>
      <c r="BY46" s="269" t="str">
        <f ca="true">+IF(OFFSET('Water Data'!$F$27,0,10*ROW('Water Data'!F40))="","",OFFSET('Water Data'!$F$27,0,10*ROW('Water Data'!F40)))</f>
        <v/>
      </c>
      <c r="BZ46" s="269" t="str">
        <f ca="true">+IF(OFFSET('Water Data'!$F$28,0,10*ROW('Water Data'!F40))="","",OFFSET('Water Data'!$F$28,0,10*ROW('Water Data'!F40)))</f>
        <v/>
      </c>
      <c r="CA46" s="269" t="str">
        <f ca="true">+IF(OFFSET('Water Data'!$F$29,0,10*ROW('Water Data'!F40))="","",OFFSET('Water Data'!$F$29,0,10*ROW('Water Data'!F40)))</f>
        <v/>
      </c>
      <c r="CB46" s="269" t="str">
        <f ca="true">+IF(OFFSET('Water Data'!$G$27,0,10*ROW('Water Data'!G40))="","",OFFSET('Water Data'!$G$27,0,10*ROW('Water Data'!G40)))</f>
        <v/>
      </c>
      <c r="CC46" s="269" t="str">
        <f ca="true">+IF(OFFSET('Water Data'!$G$28,0,10*ROW('Water Data'!G40))="","",OFFSET('Water Data'!$G$28,0,10*ROW('Water Data'!G40)))</f>
        <v/>
      </c>
      <c r="CD46" s="269" t="str">
        <f ca="true">+IF(OFFSET('Water Data'!$G$29,0,10*ROW('Water Data'!G40))="","",OFFSET('Water Data'!$G$29,0,10*ROW('Water Data'!G40)))</f>
        <v/>
      </c>
      <c r="CE46" s="269" t="str">
        <f ca="true">+IF(OFFSET('Water Data'!$H$27,0,10*ROW('Water Data'!H40))="","",OFFSET('Water Data'!$H$27,0,10*ROW('Water Data'!H40)))</f>
        <v/>
      </c>
      <c r="CF46" s="269" t="str">
        <f ca="true">+IF(OFFSET('Water Data'!$H$28,0,10*ROW('Water Data'!H40))="","",OFFSET('Water Data'!$H$28,0,10*ROW('Water Data'!H40)))</f>
        <v/>
      </c>
      <c r="CG46" s="269" t="str">
        <f ca="true">+IF(OFFSET('Water Data'!$H$29,0,10*ROW('Water Data'!H40))="","",OFFSET('Water Data'!$H$29,0,10*ROW('Water Data'!H40)))</f>
        <v/>
      </c>
      <c r="CH46" s="269" t="str">
        <f ca="true">+IF(OFFSET('Water Data'!$I$27,0,10*ROW('Water Data'!I40))="","",OFFSET('Water Data'!$I$27,0,10*ROW('Water Data'!I40)))</f>
        <v/>
      </c>
      <c r="CI46" s="269" t="str">
        <f ca="true">+IF(OFFSET('Water Data'!$I$28,0,10*ROW('Water Data'!I40))="","",OFFSET('Water Data'!$I$28,0,10*ROW('Water Data'!I40)))</f>
        <v/>
      </c>
      <c r="CJ46" s="269" t="str">
        <f ca="true">+IF(OFFSET('Water Data'!$I$29,0,10*ROW('Water Data'!I40))="","",OFFSET('Water Data'!$I$29,0,10*ROW('Water Data'!I40)))</f>
        <v/>
      </c>
      <c r="CK46" s="269" t="str">
        <f ca="true">+IF(OFFSET('Sanitation Data'!$D$28,0,10*ROW('Sanitation Data'!D40))="","",OFFSET('Sanitation Data'!$D$28,0,10*ROW('Sanitation Data'!D40)))</f>
        <v/>
      </c>
      <c r="CL46" s="269" t="str">
        <f ca="true">+IF(OFFSET('Sanitation Data'!$D$29,0,10*ROW('Sanitation Data'!D40))="","",OFFSET('Sanitation Data'!$D$29,0,10*ROW('Sanitation Data'!D40)))</f>
        <v/>
      </c>
      <c r="CM46" s="269" t="str">
        <f ca="true">+IF(OFFSET('Sanitation Data'!$D$30,0,10*ROW('Sanitation Data'!D40))="","",OFFSET('Sanitation Data'!$D$30,0,10*ROW('Sanitation Data'!D40)))</f>
        <v/>
      </c>
      <c r="CN46" s="269" t="str">
        <f ca="true">+IF(OFFSET('Sanitation Data'!$D$31,0,10*ROW('Sanitation Data'!D40))="","",OFFSET('Sanitation Data'!$D$31,0,10*ROW('Sanitation Data'!D40)))</f>
        <v/>
      </c>
      <c r="CO46" s="269" t="str">
        <f ca="true">+IF(OFFSET('Sanitation Data'!$D$32,0,10*ROW('Sanitation Data'!D40))="","",OFFSET('Sanitation Data'!$D$32,0,10*ROW('Sanitation Data'!D40)))</f>
        <v/>
      </c>
      <c r="CP46" s="269" t="str">
        <f ca="true">+IF(OFFSET('Sanitation Data'!$E$28,0,10*ROW('Sanitation Data'!E40))="","",OFFSET('Sanitation Data'!$E$28,0,10*ROW('Sanitation Data'!E40)))</f>
        <v/>
      </c>
      <c r="CQ46" s="269" t="str">
        <f ca="true">+IF(OFFSET('Sanitation Data'!$E$29,0,10*ROW('Sanitation Data'!E40))="","",OFFSET('Sanitation Data'!$E$29,0,10*ROW('Sanitation Data'!E40)))</f>
        <v/>
      </c>
      <c r="CR46" s="269" t="str">
        <f ca="true">+IF(OFFSET('Sanitation Data'!$E$30,0,10*ROW('Sanitation Data'!E40))="","",OFFSET('Sanitation Data'!$E$30,0,10*ROW('Sanitation Data'!E40)))</f>
        <v/>
      </c>
      <c r="CS46" s="269" t="str">
        <f ca="true">+IF(OFFSET('Sanitation Data'!$E$31,0,10*ROW('Sanitation Data'!E40))="","",OFFSET('Sanitation Data'!$E$31,0,10*ROW('Sanitation Data'!E40)))</f>
        <v/>
      </c>
      <c r="CT46" s="269" t="str">
        <f ca="true">+IF(OFFSET('Sanitation Data'!$E$32,0,10*ROW('Sanitation Data'!E40))="","",OFFSET('Sanitation Data'!$E$32,0,10*ROW('Sanitation Data'!E40)))</f>
        <v/>
      </c>
      <c r="CU46" s="269" t="str">
        <f ca="true">+IF(OFFSET('Sanitation Data'!$F$28,0,10*ROW('Sanitation Data'!F40))="","",OFFSET('Sanitation Data'!$F$28,0,10*ROW('Sanitation Data'!F40)))</f>
        <v/>
      </c>
      <c r="CV46" s="269" t="str">
        <f ca="true">+IF(OFFSET('Sanitation Data'!$F$29,0,10*ROW('Sanitation Data'!F40))="","",OFFSET('Sanitation Data'!$F$29,0,10*ROW('Sanitation Data'!F40)))</f>
        <v/>
      </c>
      <c r="CW46" s="269" t="str">
        <f ca="true">+IF(OFFSET('Sanitation Data'!$F$30,0,10*ROW('Sanitation Data'!F40))="","",OFFSET('Sanitation Data'!$F$30,0,10*ROW('Sanitation Data'!F40)))</f>
        <v/>
      </c>
      <c r="CX46" s="269" t="str">
        <f ca="true">+IF(OFFSET('Sanitation Data'!$F$31,0,10*ROW('Sanitation Data'!F40))="","",OFFSET('Sanitation Data'!$F$31,0,10*ROW('Sanitation Data'!F40)))</f>
        <v/>
      </c>
      <c r="CY46" s="269" t="str">
        <f ca="true">+IF(OFFSET('Sanitation Data'!$F$32,0,10*ROW('Sanitation Data'!F40))="","",OFFSET('Sanitation Data'!$F$32,0,10*ROW('Sanitation Data'!F40)))</f>
        <v/>
      </c>
      <c r="CZ46" s="269" t="str">
        <f ca="true">+IF(OFFSET('Sanitation Data'!$G$28,0,10*ROW('Sanitation Data'!G40))="","",OFFSET('Sanitation Data'!$G$28,0,10*ROW('Sanitation Data'!G40)))</f>
        <v/>
      </c>
      <c r="DA46" s="269" t="str">
        <f ca="true">+IF(OFFSET('Sanitation Data'!$G$29,0,10*ROW('Sanitation Data'!G40))="","",OFFSET('Sanitation Data'!$G$29,0,10*ROW('Sanitation Data'!G40)))</f>
        <v/>
      </c>
      <c r="DB46" s="269" t="str">
        <f ca="true">+IF(OFFSET('Sanitation Data'!$G$30,0,10*ROW('Sanitation Data'!G40))="","",OFFSET('Sanitation Data'!$G$30,0,10*ROW('Sanitation Data'!G40)))</f>
        <v/>
      </c>
      <c r="DC46" s="269" t="str">
        <f ca="true">+IF(OFFSET('Sanitation Data'!$G$31,0,10*ROW('Sanitation Data'!G40))="","",OFFSET('Sanitation Data'!$G$31,0,10*ROW('Sanitation Data'!G40)))</f>
        <v/>
      </c>
      <c r="DD46" s="269" t="str">
        <f ca="true">+IF(OFFSET('Sanitation Data'!$G$32,0,10*ROW('Sanitation Data'!G40))="","",OFFSET('Sanitation Data'!$G$32,0,10*ROW('Sanitation Data'!G40)))</f>
        <v/>
      </c>
      <c r="DE46" s="269" t="str">
        <f ca="true">+IF(OFFSET('Sanitation Data'!$H$28,0,10*ROW('Sanitation Data'!H40))="","",OFFSET('Sanitation Data'!$H$28,0,10*ROW('Sanitation Data'!H40)))</f>
        <v/>
      </c>
      <c r="DF46" s="269" t="str">
        <f ca="true">+IF(OFFSET('Sanitation Data'!$H$29,0,10*ROW('Sanitation Data'!H40))="","",OFFSET('Sanitation Data'!$H$29,0,10*ROW('Sanitation Data'!H40)))</f>
        <v/>
      </c>
      <c r="DG46" s="269" t="str">
        <f ca="true">+IF(OFFSET('Sanitation Data'!$H$30,0,10*ROW('Sanitation Data'!H40))="","",OFFSET('Sanitation Data'!$H$30,0,10*ROW('Sanitation Data'!H40)))</f>
        <v/>
      </c>
      <c r="DH46" s="269" t="str">
        <f ca="true">+IF(OFFSET('Sanitation Data'!$H$31,0,10*ROW('Sanitation Data'!H40))="","",OFFSET('Sanitation Data'!$H$31,0,10*ROW('Sanitation Data'!H40)))</f>
        <v/>
      </c>
      <c r="DI46" s="269" t="str">
        <f ca="true">+IF(OFFSET('Sanitation Data'!$H$32,0,10*ROW('Sanitation Data'!H40))="","",OFFSET('Sanitation Data'!$H$32,0,10*ROW('Sanitation Data'!H40)))</f>
        <v/>
      </c>
      <c r="DJ46" s="269" t="str">
        <f ca="true">+IF(OFFSET('Sanitation Data'!$I$28,0,10*ROW('Sanitation Data'!I40))="","",OFFSET('Sanitation Data'!$I$28,0,10*ROW('Sanitation Data'!I40)))</f>
        <v/>
      </c>
      <c r="DK46" s="269" t="str">
        <f ca="true">+IF(OFFSET('Sanitation Data'!$I$29,0,10*ROW('Sanitation Data'!I40))="","",OFFSET('Sanitation Data'!$I$29,0,10*ROW('Sanitation Data'!I40)))</f>
        <v/>
      </c>
      <c r="DL46" s="269" t="str">
        <f ca="true">+IF(OFFSET('Sanitation Data'!$I$30,0,10*ROW('Sanitation Data'!I40))="","",OFFSET('Sanitation Data'!$I$30,0,10*ROW('Sanitation Data'!I40)))</f>
        <v/>
      </c>
      <c r="DM46" s="269" t="str">
        <f ca="true">+IF(OFFSET('Sanitation Data'!$I$31,0,10*ROW('Sanitation Data'!I40))="","",OFFSET('Sanitation Data'!$I$31,0,10*ROW('Sanitation Data'!I40)))</f>
        <v/>
      </c>
      <c r="DN46" s="269" t="str">
        <f ca="true">+IF(OFFSET('Sanitation Data'!$I$32,0,10*ROW('Sanitation Data'!I40))="","",OFFSET('Sanitation Data'!$I$32,0,10*ROW('Sanitation Data'!I40)))</f>
        <v/>
      </c>
      <c r="DO46" s="269" t="str">
        <f ca="true">+IF(OFFSET('Hygiene Data'!$D$11,0,10*ROW('Hygiene Data'!D40))="","",OFFSET('Hygiene Data'!$D$11,0,10*ROW('Hygiene Data'!D40)))</f>
        <v/>
      </c>
      <c r="DP46" s="269" t="str">
        <f ca="true">+IF(OFFSET('Hygiene Data'!$D$12,0,10*ROW('Hygiene Data'!D40))="","",OFFSET('Hygiene Data'!$D$12,0,10*ROW('Hygiene Data'!D40)))</f>
        <v/>
      </c>
      <c r="DQ46" s="269" t="str">
        <f ca="true">+IF(OFFSET('Hygiene Data'!$D$13,0,10*ROW('Hygiene Data'!D40))="","",OFFSET('Hygiene Data'!$D$13,0,10*ROW('Hygiene Data'!D40)))</f>
        <v/>
      </c>
      <c r="DR46" s="269" t="str">
        <f ca="true">+IF(OFFSET('Hygiene Data'!$E$11,0,10*ROW('Hygiene Data'!E40))="","",OFFSET('Hygiene Data'!$E$11,0,10*ROW('Hygiene Data'!E40)))</f>
        <v/>
      </c>
      <c r="DS46" s="269" t="str">
        <f ca="true">+IF(OFFSET('Hygiene Data'!$E$12,0,10*ROW('Hygiene Data'!E40))="","",OFFSET('Hygiene Data'!$E$12,0,10*ROW('Hygiene Data'!E40)))</f>
        <v/>
      </c>
      <c r="DT46" s="269" t="str">
        <f ca="true">+IF(OFFSET('Hygiene Data'!$E$13,0,10*ROW('Hygiene Data'!E40))="","",OFFSET('Hygiene Data'!$E$13,0,10*ROW('Hygiene Data'!E40)))</f>
        <v/>
      </c>
      <c r="DU46" s="269" t="str">
        <f ca="true">+IF(OFFSET('Hygiene Data'!$F$11,0,10*ROW('Hygiene Data'!F40))="","",OFFSET('Hygiene Data'!$F$11,0,10*ROW('Hygiene Data'!F40)))</f>
        <v/>
      </c>
      <c r="DV46" s="269" t="str">
        <f ca="true">+IF(OFFSET('Hygiene Data'!$F$12,0,10*ROW('Hygiene Data'!F40))="","",OFFSET('Hygiene Data'!$F$12,0,10*ROW('Hygiene Data'!F40)))</f>
        <v/>
      </c>
      <c r="DW46" s="269" t="str">
        <f ca="true">+IF(OFFSET('Hygiene Data'!$F$13,0,10*ROW('Hygiene Data'!F40))="","",OFFSET('Hygiene Data'!$F$13,0,10*ROW('Hygiene Data'!F40)))</f>
        <v/>
      </c>
      <c r="DX46" s="269" t="str">
        <f ca="true">+IF(OFFSET('Hygiene Data'!$G$11,0,10*ROW('Hygiene Data'!G40))="","",OFFSET('Hygiene Data'!$G$11,0,10*ROW('Hygiene Data'!G40)))</f>
        <v/>
      </c>
      <c r="DY46" s="269" t="str">
        <f ca="true">+IF(OFFSET('Hygiene Data'!$G$12,0,10*ROW('Hygiene Data'!G40))="","",OFFSET('Hygiene Data'!$G$12,0,10*ROW('Hygiene Data'!G40)))</f>
        <v/>
      </c>
      <c r="DZ46" s="269" t="str">
        <f ca="true">+IF(OFFSET('Hygiene Data'!$G$13,0,10*ROW('Hygiene Data'!G40))="","",OFFSET('Hygiene Data'!$G$13,0,10*ROW('Hygiene Data'!G40)))</f>
        <v/>
      </c>
      <c r="EA46" s="269" t="str">
        <f ca="true">+IF(OFFSET('Hygiene Data'!$H$11,0,10*ROW('Hygiene Data'!H40))="","",OFFSET('Hygiene Data'!$H$11,0,10*ROW('Hygiene Data'!H40)))</f>
        <v/>
      </c>
      <c r="EB46" s="269" t="str">
        <f ca="true">+IF(OFFSET('Hygiene Data'!$H$12,0,10*ROW('Hygiene Data'!H40))="","",OFFSET('Hygiene Data'!$H$12,0,10*ROW('Hygiene Data'!H40)))</f>
        <v/>
      </c>
      <c r="EC46" s="269" t="str">
        <f ca="true">+IF(OFFSET('Hygiene Data'!$H$13,0,10*ROW('Hygiene Data'!H40))="","",OFFSET('Hygiene Data'!$H$13,0,10*ROW('Hygiene Data'!H40)))</f>
        <v/>
      </c>
      <c r="ED46" s="269" t="str">
        <f ca="true">+IF(OFFSET('Hygiene Data'!$I$11,0,10*ROW('Hygiene Data'!I40))="","",OFFSET('Hygiene Data'!$I$11,0,10*ROW('Hygiene Data'!I40)))</f>
        <v/>
      </c>
      <c r="EE46" s="269" t="str">
        <f ca="true">+IF(OFFSET('Hygiene Data'!$I$12,0,10*ROW('Hygiene Data'!I40))="","",OFFSET('Hygiene Data'!$I$12,0,10*ROW('Hygiene Data'!I40)))</f>
        <v/>
      </c>
      <c r="EF46" s="269" t="str">
        <f ca="true">+IF(OFFSET('Hygiene Data'!$I$13,0,10*ROW('Hygiene Data'!I40))="","",OFFSET('Hygiene Data'!$I$13,0,10*ROW('Hygiene Data'!I40)))</f>
        <v/>
      </c>
    </row>
    <row xmlns:x14ac="http://schemas.microsoft.com/office/spreadsheetml/2009/9/ac" r="47" x14ac:dyDescent="0.2">
      <c r="A47" s="34" t="str">
        <f ca="true">+IF(OFFSET('Water Data'!$B$2,0,10*ROW('Water Data'!E41))="","",OFFSET('Water Data'!$B$2,0,10*ROW('Water Data'!E41)))</f>
        <v/>
      </c>
      <c r="B47" s="34" t="str">
        <f ca="true">+IF(OFFSET('Water Data'!$C$2,0,10*ROW('Water Data'!F41))="","",OFFSET('Water Data'!$C$2,0,10*ROW('Water Data'!F41)))</f>
        <v/>
      </c>
      <c r="C47" s="325" t="str">
        <f t="shared" ca="true" si="0"/>
        <v/>
      </c>
      <c r="D47" s="87"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87"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87"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87"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87"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87"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87"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87"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87"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87"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87"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87"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87"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87"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87"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87"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87"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87"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88"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88"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88"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88"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88"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88"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88"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88"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88"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88"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88"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88"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88"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88"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88"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88"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88"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88"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88"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88"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88"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88"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88"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88"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88"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88"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88"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88"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88"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88"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89"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89"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89"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89"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89"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89"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89"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89"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89"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89"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89"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89"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89"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89"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89"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89"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89"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89"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69"/>
      <c r="BS47" s="269" t="str">
        <f ca="true">+IF(OFFSET('Water Data'!$D$27,0,10*ROW('Water Data'!D41))="","",OFFSET('Water Data'!$D$27,0,10*ROW('Water Data'!D41)))</f>
        <v/>
      </c>
      <c r="BT47" s="269" t="str">
        <f ca="true">+IF(OFFSET('Water Data'!$D$28,0,10*ROW('Water Data'!D41))="","",OFFSET('Water Data'!$D$28,0,10*ROW('Water Data'!D41)))</f>
        <v/>
      </c>
      <c r="BU47" s="269" t="str">
        <f ca="true">+IF(OFFSET('Water Data'!$D$29,0,10*ROW('Water Data'!D41))="","",OFFSET('Water Data'!$D$29,0,10*ROW('Water Data'!D41)))</f>
        <v/>
      </c>
      <c r="BV47" s="269" t="str">
        <f ca="true">+IF(OFFSET('Water Data'!$E$27,0,10*ROW('Water Data'!E41))="","",OFFSET('Water Data'!$E$27,0,10*ROW('Water Data'!E41)))</f>
        <v/>
      </c>
      <c r="BW47" s="269" t="str">
        <f ca="true">+IF(OFFSET('Water Data'!$E$28,0,10*ROW('Water Data'!E41))="","",OFFSET('Water Data'!$E$28,0,10*ROW('Water Data'!E41)))</f>
        <v/>
      </c>
      <c r="BX47" s="269" t="str">
        <f ca="true">+IF(OFFSET('Water Data'!$E$29,0,10*ROW('Water Data'!E41))="","",OFFSET('Water Data'!$E$29,0,10*ROW('Water Data'!E41)))</f>
        <v/>
      </c>
      <c r="BY47" s="269" t="str">
        <f ca="true">+IF(OFFSET('Water Data'!$F$27,0,10*ROW('Water Data'!F41))="","",OFFSET('Water Data'!$F$27,0,10*ROW('Water Data'!F41)))</f>
        <v/>
      </c>
      <c r="BZ47" s="269" t="str">
        <f ca="true">+IF(OFFSET('Water Data'!$F$28,0,10*ROW('Water Data'!F41))="","",OFFSET('Water Data'!$F$28,0,10*ROW('Water Data'!F41)))</f>
        <v/>
      </c>
      <c r="CA47" s="269" t="str">
        <f ca="true">+IF(OFFSET('Water Data'!$F$29,0,10*ROW('Water Data'!F41))="","",OFFSET('Water Data'!$F$29,0,10*ROW('Water Data'!F41)))</f>
        <v/>
      </c>
      <c r="CB47" s="269" t="str">
        <f ca="true">+IF(OFFSET('Water Data'!$G$27,0,10*ROW('Water Data'!G41))="","",OFFSET('Water Data'!$G$27,0,10*ROW('Water Data'!G41)))</f>
        <v/>
      </c>
      <c r="CC47" s="269" t="str">
        <f ca="true">+IF(OFFSET('Water Data'!$G$28,0,10*ROW('Water Data'!G41))="","",OFFSET('Water Data'!$G$28,0,10*ROW('Water Data'!G41)))</f>
        <v/>
      </c>
      <c r="CD47" s="269" t="str">
        <f ca="true">+IF(OFFSET('Water Data'!$G$29,0,10*ROW('Water Data'!G41))="","",OFFSET('Water Data'!$G$29,0,10*ROW('Water Data'!G41)))</f>
        <v/>
      </c>
      <c r="CE47" s="269" t="str">
        <f ca="true">+IF(OFFSET('Water Data'!$H$27,0,10*ROW('Water Data'!H41))="","",OFFSET('Water Data'!$H$27,0,10*ROW('Water Data'!H41)))</f>
        <v/>
      </c>
      <c r="CF47" s="269" t="str">
        <f ca="true">+IF(OFFSET('Water Data'!$H$28,0,10*ROW('Water Data'!H41))="","",OFFSET('Water Data'!$H$28,0,10*ROW('Water Data'!H41)))</f>
        <v/>
      </c>
      <c r="CG47" s="269" t="str">
        <f ca="true">+IF(OFFSET('Water Data'!$H$29,0,10*ROW('Water Data'!H41))="","",OFFSET('Water Data'!$H$29,0,10*ROW('Water Data'!H41)))</f>
        <v/>
      </c>
      <c r="CH47" s="269" t="str">
        <f ca="true">+IF(OFFSET('Water Data'!$I$27,0,10*ROW('Water Data'!I41))="","",OFFSET('Water Data'!$I$27,0,10*ROW('Water Data'!I41)))</f>
        <v/>
      </c>
      <c r="CI47" s="269" t="str">
        <f ca="true">+IF(OFFSET('Water Data'!$I$28,0,10*ROW('Water Data'!I41))="","",OFFSET('Water Data'!$I$28,0,10*ROW('Water Data'!I41)))</f>
        <v/>
      </c>
      <c r="CJ47" s="269" t="str">
        <f ca="true">+IF(OFFSET('Water Data'!$I$29,0,10*ROW('Water Data'!I41))="","",OFFSET('Water Data'!$I$29,0,10*ROW('Water Data'!I41)))</f>
        <v/>
      </c>
      <c r="CK47" s="269" t="str">
        <f ca="true">+IF(OFFSET('Sanitation Data'!$D$28,0,10*ROW('Sanitation Data'!D41))="","",OFFSET('Sanitation Data'!$D$28,0,10*ROW('Sanitation Data'!D41)))</f>
        <v/>
      </c>
      <c r="CL47" s="269" t="str">
        <f ca="true">+IF(OFFSET('Sanitation Data'!$D$29,0,10*ROW('Sanitation Data'!D41))="","",OFFSET('Sanitation Data'!$D$29,0,10*ROW('Sanitation Data'!D41)))</f>
        <v/>
      </c>
      <c r="CM47" s="269" t="str">
        <f ca="true">+IF(OFFSET('Sanitation Data'!$D$30,0,10*ROW('Sanitation Data'!D41))="","",OFFSET('Sanitation Data'!$D$30,0,10*ROW('Sanitation Data'!D41)))</f>
        <v/>
      </c>
      <c r="CN47" s="269" t="str">
        <f ca="true">+IF(OFFSET('Sanitation Data'!$D$31,0,10*ROW('Sanitation Data'!D41))="","",OFFSET('Sanitation Data'!$D$31,0,10*ROW('Sanitation Data'!D41)))</f>
        <v/>
      </c>
      <c r="CO47" s="269" t="str">
        <f ca="true">+IF(OFFSET('Sanitation Data'!$D$32,0,10*ROW('Sanitation Data'!D41))="","",OFFSET('Sanitation Data'!$D$32,0,10*ROW('Sanitation Data'!D41)))</f>
        <v/>
      </c>
      <c r="CP47" s="269" t="str">
        <f ca="true">+IF(OFFSET('Sanitation Data'!$E$28,0,10*ROW('Sanitation Data'!E41))="","",OFFSET('Sanitation Data'!$E$28,0,10*ROW('Sanitation Data'!E41)))</f>
        <v/>
      </c>
      <c r="CQ47" s="269" t="str">
        <f ca="true">+IF(OFFSET('Sanitation Data'!$E$29,0,10*ROW('Sanitation Data'!E41))="","",OFFSET('Sanitation Data'!$E$29,0,10*ROW('Sanitation Data'!E41)))</f>
        <v/>
      </c>
      <c r="CR47" s="269" t="str">
        <f ca="true">+IF(OFFSET('Sanitation Data'!$E$30,0,10*ROW('Sanitation Data'!E41))="","",OFFSET('Sanitation Data'!$E$30,0,10*ROW('Sanitation Data'!E41)))</f>
        <v/>
      </c>
      <c r="CS47" s="269" t="str">
        <f ca="true">+IF(OFFSET('Sanitation Data'!$E$31,0,10*ROW('Sanitation Data'!E41))="","",OFFSET('Sanitation Data'!$E$31,0,10*ROW('Sanitation Data'!E41)))</f>
        <v/>
      </c>
      <c r="CT47" s="269" t="str">
        <f ca="true">+IF(OFFSET('Sanitation Data'!$E$32,0,10*ROW('Sanitation Data'!E41))="","",OFFSET('Sanitation Data'!$E$32,0,10*ROW('Sanitation Data'!E41)))</f>
        <v/>
      </c>
      <c r="CU47" s="269" t="str">
        <f ca="true">+IF(OFFSET('Sanitation Data'!$F$28,0,10*ROW('Sanitation Data'!F41))="","",OFFSET('Sanitation Data'!$F$28,0,10*ROW('Sanitation Data'!F41)))</f>
        <v/>
      </c>
      <c r="CV47" s="269" t="str">
        <f ca="true">+IF(OFFSET('Sanitation Data'!$F$29,0,10*ROW('Sanitation Data'!F41))="","",OFFSET('Sanitation Data'!$F$29,0,10*ROW('Sanitation Data'!F41)))</f>
        <v/>
      </c>
      <c r="CW47" s="269" t="str">
        <f ca="true">+IF(OFFSET('Sanitation Data'!$F$30,0,10*ROW('Sanitation Data'!F41))="","",OFFSET('Sanitation Data'!$F$30,0,10*ROW('Sanitation Data'!F41)))</f>
        <v/>
      </c>
      <c r="CX47" s="269" t="str">
        <f ca="true">+IF(OFFSET('Sanitation Data'!$F$31,0,10*ROW('Sanitation Data'!F41))="","",OFFSET('Sanitation Data'!$F$31,0,10*ROW('Sanitation Data'!F41)))</f>
        <v/>
      </c>
      <c r="CY47" s="269" t="str">
        <f ca="true">+IF(OFFSET('Sanitation Data'!$F$32,0,10*ROW('Sanitation Data'!F41))="","",OFFSET('Sanitation Data'!$F$32,0,10*ROW('Sanitation Data'!F41)))</f>
        <v/>
      </c>
      <c r="CZ47" s="269" t="str">
        <f ca="true">+IF(OFFSET('Sanitation Data'!$G$28,0,10*ROW('Sanitation Data'!G41))="","",OFFSET('Sanitation Data'!$G$28,0,10*ROW('Sanitation Data'!G41)))</f>
        <v/>
      </c>
      <c r="DA47" s="269" t="str">
        <f ca="true">+IF(OFFSET('Sanitation Data'!$G$29,0,10*ROW('Sanitation Data'!G41))="","",OFFSET('Sanitation Data'!$G$29,0,10*ROW('Sanitation Data'!G41)))</f>
        <v/>
      </c>
      <c r="DB47" s="269" t="str">
        <f ca="true">+IF(OFFSET('Sanitation Data'!$G$30,0,10*ROW('Sanitation Data'!G41))="","",OFFSET('Sanitation Data'!$G$30,0,10*ROW('Sanitation Data'!G41)))</f>
        <v/>
      </c>
      <c r="DC47" s="269" t="str">
        <f ca="true">+IF(OFFSET('Sanitation Data'!$G$31,0,10*ROW('Sanitation Data'!G41))="","",OFFSET('Sanitation Data'!$G$31,0,10*ROW('Sanitation Data'!G41)))</f>
        <v/>
      </c>
      <c r="DD47" s="269" t="str">
        <f ca="true">+IF(OFFSET('Sanitation Data'!$G$32,0,10*ROW('Sanitation Data'!G41))="","",OFFSET('Sanitation Data'!$G$32,0,10*ROW('Sanitation Data'!G41)))</f>
        <v/>
      </c>
      <c r="DE47" s="269" t="str">
        <f ca="true">+IF(OFFSET('Sanitation Data'!$H$28,0,10*ROW('Sanitation Data'!H41))="","",OFFSET('Sanitation Data'!$H$28,0,10*ROW('Sanitation Data'!H41)))</f>
        <v/>
      </c>
      <c r="DF47" s="269" t="str">
        <f ca="true">+IF(OFFSET('Sanitation Data'!$H$29,0,10*ROW('Sanitation Data'!H41))="","",OFFSET('Sanitation Data'!$H$29,0,10*ROW('Sanitation Data'!H41)))</f>
        <v/>
      </c>
      <c r="DG47" s="269" t="str">
        <f ca="true">+IF(OFFSET('Sanitation Data'!$H$30,0,10*ROW('Sanitation Data'!H41))="","",OFFSET('Sanitation Data'!$H$30,0,10*ROW('Sanitation Data'!H41)))</f>
        <v/>
      </c>
      <c r="DH47" s="269" t="str">
        <f ca="true">+IF(OFFSET('Sanitation Data'!$H$31,0,10*ROW('Sanitation Data'!H41))="","",OFFSET('Sanitation Data'!$H$31,0,10*ROW('Sanitation Data'!H41)))</f>
        <v/>
      </c>
      <c r="DI47" s="269" t="str">
        <f ca="true">+IF(OFFSET('Sanitation Data'!$H$32,0,10*ROW('Sanitation Data'!H41))="","",OFFSET('Sanitation Data'!$H$32,0,10*ROW('Sanitation Data'!H41)))</f>
        <v/>
      </c>
      <c r="DJ47" s="269" t="str">
        <f ca="true">+IF(OFFSET('Sanitation Data'!$I$28,0,10*ROW('Sanitation Data'!I41))="","",OFFSET('Sanitation Data'!$I$28,0,10*ROW('Sanitation Data'!I41)))</f>
        <v/>
      </c>
      <c r="DK47" s="269" t="str">
        <f ca="true">+IF(OFFSET('Sanitation Data'!$I$29,0,10*ROW('Sanitation Data'!I41))="","",OFFSET('Sanitation Data'!$I$29,0,10*ROW('Sanitation Data'!I41)))</f>
        <v/>
      </c>
      <c r="DL47" s="269" t="str">
        <f ca="true">+IF(OFFSET('Sanitation Data'!$I$30,0,10*ROW('Sanitation Data'!I41))="","",OFFSET('Sanitation Data'!$I$30,0,10*ROW('Sanitation Data'!I41)))</f>
        <v/>
      </c>
      <c r="DM47" s="269" t="str">
        <f ca="true">+IF(OFFSET('Sanitation Data'!$I$31,0,10*ROW('Sanitation Data'!I41))="","",OFFSET('Sanitation Data'!$I$31,0,10*ROW('Sanitation Data'!I41)))</f>
        <v/>
      </c>
      <c r="DN47" s="269" t="str">
        <f ca="true">+IF(OFFSET('Sanitation Data'!$I$32,0,10*ROW('Sanitation Data'!I41))="","",OFFSET('Sanitation Data'!$I$32,0,10*ROW('Sanitation Data'!I41)))</f>
        <v/>
      </c>
      <c r="DO47" s="269" t="str">
        <f ca="true">+IF(OFFSET('Hygiene Data'!$D$11,0,10*ROW('Hygiene Data'!D41))="","",OFFSET('Hygiene Data'!$D$11,0,10*ROW('Hygiene Data'!D41)))</f>
        <v/>
      </c>
      <c r="DP47" s="269" t="str">
        <f ca="true">+IF(OFFSET('Hygiene Data'!$D$12,0,10*ROW('Hygiene Data'!D41))="","",OFFSET('Hygiene Data'!$D$12,0,10*ROW('Hygiene Data'!D41)))</f>
        <v/>
      </c>
      <c r="DQ47" s="269" t="str">
        <f ca="true">+IF(OFFSET('Hygiene Data'!$D$13,0,10*ROW('Hygiene Data'!D41))="","",OFFSET('Hygiene Data'!$D$13,0,10*ROW('Hygiene Data'!D41)))</f>
        <v/>
      </c>
      <c r="DR47" s="269" t="str">
        <f ca="true">+IF(OFFSET('Hygiene Data'!$E$11,0,10*ROW('Hygiene Data'!E41))="","",OFFSET('Hygiene Data'!$E$11,0,10*ROW('Hygiene Data'!E41)))</f>
        <v/>
      </c>
      <c r="DS47" s="269" t="str">
        <f ca="true">+IF(OFFSET('Hygiene Data'!$E$12,0,10*ROW('Hygiene Data'!E41))="","",OFFSET('Hygiene Data'!$E$12,0,10*ROW('Hygiene Data'!E41)))</f>
        <v/>
      </c>
      <c r="DT47" s="269" t="str">
        <f ca="true">+IF(OFFSET('Hygiene Data'!$E$13,0,10*ROW('Hygiene Data'!E41))="","",OFFSET('Hygiene Data'!$E$13,0,10*ROW('Hygiene Data'!E41)))</f>
        <v/>
      </c>
      <c r="DU47" s="269" t="str">
        <f ca="true">+IF(OFFSET('Hygiene Data'!$F$11,0,10*ROW('Hygiene Data'!F41))="","",OFFSET('Hygiene Data'!$F$11,0,10*ROW('Hygiene Data'!F41)))</f>
        <v/>
      </c>
      <c r="DV47" s="269" t="str">
        <f ca="true">+IF(OFFSET('Hygiene Data'!$F$12,0,10*ROW('Hygiene Data'!F41))="","",OFFSET('Hygiene Data'!$F$12,0,10*ROW('Hygiene Data'!F41)))</f>
        <v/>
      </c>
      <c r="DW47" s="269" t="str">
        <f ca="true">+IF(OFFSET('Hygiene Data'!$F$13,0,10*ROW('Hygiene Data'!F41))="","",OFFSET('Hygiene Data'!$F$13,0,10*ROW('Hygiene Data'!F41)))</f>
        <v/>
      </c>
      <c r="DX47" s="269" t="str">
        <f ca="true">+IF(OFFSET('Hygiene Data'!$G$11,0,10*ROW('Hygiene Data'!G41))="","",OFFSET('Hygiene Data'!$G$11,0,10*ROW('Hygiene Data'!G41)))</f>
        <v/>
      </c>
      <c r="DY47" s="269" t="str">
        <f ca="true">+IF(OFFSET('Hygiene Data'!$G$12,0,10*ROW('Hygiene Data'!G41))="","",OFFSET('Hygiene Data'!$G$12,0,10*ROW('Hygiene Data'!G41)))</f>
        <v/>
      </c>
      <c r="DZ47" s="269" t="str">
        <f ca="true">+IF(OFFSET('Hygiene Data'!$G$13,0,10*ROW('Hygiene Data'!G41))="","",OFFSET('Hygiene Data'!$G$13,0,10*ROW('Hygiene Data'!G41)))</f>
        <v/>
      </c>
      <c r="EA47" s="269" t="str">
        <f ca="true">+IF(OFFSET('Hygiene Data'!$H$11,0,10*ROW('Hygiene Data'!H41))="","",OFFSET('Hygiene Data'!$H$11,0,10*ROW('Hygiene Data'!H41)))</f>
        <v/>
      </c>
      <c r="EB47" s="269" t="str">
        <f ca="true">+IF(OFFSET('Hygiene Data'!$H$12,0,10*ROW('Hygiene Data'!H41))="","",OFFSET('Hygiene Data'!$H$12,0,10*ROW('Hygiene Data'!H41)))</f>
        <v/>
      </c>
      <c r="EC47" s="269" t="str">
        <f ca="true">+IF(OFFSET('Hygiene Data'!$H$13,0,10*ROW('Hygiene Data'!H41))="","",OFFSET('Hygiene Data'!$H$13,0,10*ROW('Hygiene Data'!H41)))</f>
        <v/>
      </c>
      <c r="ED47" s="269" t="str">
        <f ca="true">+IF(OFFSET('Hygiene Data'!$I$11,0,10*ROW('Hygiene Data'!I41))="","",OFFSET('Hygiene Data'!$I$11,0,10*ROW('Hygiene Data'!I41)))</f>
        <v/>
      </c>
      <c r="EE47" s="269" t="str">
        <f ca="true">+IF(OFFSET('Hygiene Data'!$I$12,0,10*ROW('Hygiene Data'!I41))="","",OFFSET('Hygiene Data'!$I$12,0,10*ROW('Hygiene Data'!I41)))</f>
        <v/>
      </c>
      <c r="EF47" s="269" t="str">
        <f ca="true">+IF(OFFSET('Hygiene Data'!$I$13,0,10*ROW('Hygiene Data'!I41))="","",OFFSET('Hygiene Data'!$I$13,0,10*ROW('Hygiene Data'!I41)))</f>
        <v/>
      </c>
    </row>
    <row xmlns:x14ac="http://schemas.microsoft.com/office/spreadsheetml/2009/9/ac" r="48" x14ac:dyDescent="0.2">
      <c r="A48" s="34" t="str">
        <f ca="true">+IF(OFFSET('Water Data'!$B$2,0,10*ROW('Water Data'!E42))="","",OFFSET('Water Data'!$B$2,0,10*ROW('Water Data'!E42)))</f>
        <v/>
      </c>
      <c r="B48" s="34" t="str">
        <f ca="true">+IF(OFFSET('Water Data'!$C$2,0,10*ROW('Water Data'!F42))="","",OFFSET('Water Data'!$C$2,0,10*ROW('Water Data'!F42)))</f>
        <v/>
      </c>
      <c r="C48" s="325" t="str">
        <f t="shared" ca="true" si="0"/>
        <v/>
      </c>
      <c r="D48" s="87"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87"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87"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87"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87"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87"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87"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87"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87"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87"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87"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87"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87"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87"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87"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87"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87"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87"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88"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88"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88"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88"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88"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88"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88"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88"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88"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88"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88"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88"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88"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88"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88"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88"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88"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88"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88"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88"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88"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88"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88"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88"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88"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88"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88"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88"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88"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88"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89"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89"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89"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89"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89"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89"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89"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89"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89"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89"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89"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89"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89"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89"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89"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89"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89"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89"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69"/>
      <c r="BS48" s="269" t="str">
        <f ca="true">+IF(OFFSET('Water Data'!$D$27,0,10*ROW('Water Data'!D42))="","",OFFSET('Water Data'!$D$27,0,10*ROW('Water Data'!D42)))</f>
        <v/>
      </c>
      <c r="BT48" s="269" t="str">
        <f ca="true">+IF(OFFSET('Water Data'!$D$28,0,10*ROW('Water Data'!D42))="","",OFFSET('Water Data'!$D$28,0,10*ROW('Water Data'!D42)))</f>
        <v/>
      </c>
      <c r="BU48" s="269" t="str">
        <f ca="true">+IF(OFFSET('Water Data'!$D$29,0,10*ROW('Water Data'!D42))="","",OFFSET('Water Data'!$D$29,0,10*ROW('Water Data'!D42)))</f>
        <v/>
      </c>
      <c r="BV48" s="269" t="str">
        <f ca="true">+IF(OFFSET('Water Data'!$E$27,0,10*ROW('Water Data'!E42))="","",OFFSET('Water Data'!$E$27,0,10*ROW('Water Data'!E42)))</f>
        <v/>
      </c>
      <c r="BW48" s="269" t="str">
        <f ca="true">+IF(OFFSET('Water Data'!$E$28,0,10*ROW('Water Data'!E42))="","",OFFSET('Water Data'!$E$28,0,10*ROW('Water Data'!E42)))</f>
        <v/>
      </c>
      <c r="BX48" s="269" t="str">
        <f ca="true">+IF(OFFSET('Water Data'!$E$29,0,10*ROW('Water Data'!E42))="","",OFFSET('Water Data'!$E$29,0,10*ROW('Water Data'!E42)))</f>
        <v/>
      </c>
      <c r="BY48" s="269" t="str">
        <f ca="true">+IF(OFFSET('Water Data'!$F$27,0,10*ROW('Water Data'!F42))="","",OFFSET('Water Data'!$F$27,0,10*ROW('Water Data'!F42)))</f>
        <v/>
      </c>
      <c r="BZ48" s="269" t="str">
        <f ca="true">+IF(OFFSET('Water Data'!$F$28,0,10*ROW('Water Data'!F42))="","",OFFSET('Water Data'!$F$28,0,10*ROW('Water Data'!F42)))</f>
        <v/>
      </c>
      <c r="CA48" s="269" t="str">
        <f ca="true">+IF(OFFSET('Water Data'!$F$29,0,10*ROW('Water Data'!F42))="","",OFFSET('Water Data'!$F$29,0,10*ROW('Water Data'!F42)))</f>
        <v/>
      </c>
      <c r="CB48" s="269" t="str">
        <f ca="true">+IF(OFFSET('Water Data'!$G$27,0,10*ROW('Water Data'!G42))="","",OFFSET('Water Data'!$G$27,0,10*ROW('Water Data'!G42)))</f>
        <v/>
      </c>
      <c r="CC48" s="269" t="str">
        <f ca="true">+IF(OFFSET('Water Data'!$G$28,0,10*ROW('Water Data'!G42))="","",OFFSET('Water Data'!$G$28,0,10*ROW('Water Data'!G42)))</f>
        <v/>
      </c>
      <c r="CD48" s="269" t="str">
        <f ca="true">+IF(OFFSET('Water Data'!$G$29,0,10*ROW('Water Data'!G42))="","",OFFSET('Water Data'!$G$29,0,10*ROW('Water Data'!G42)))</f>
        <v/>
      </c>
      <c r="CE48" s="269" t="str">
        <f ca="true">+IF(OFFSET('Water Data'!$H$27,0,10*ROW('Water Data'!H42))="","",OFFSET('Water Data'!$H$27,0,10*ROW('Water Data'!H42)))</f>
        <v/>
      </c>
      <c r="CF48" s="269" t="str">
        <f ca="true">+IF(OFFSET('Water Data'!$H$28,0,10*ROW('Water Data'!H42))="","",OFFSET('Water Data'!$H$28,0,10*ROW('Water Data'!H42)))</f>
        <v/>
      </c>
      <c r="CG48" s="269" t="str">
        <f ca="true">+IF(OFFSET('Water Data'!$H$29,0,10*ROW('Water Data'!H42))="","",OFFSET('Water Data'!$H$29,0,10*ROW('Water Data'!H42)))</f>
        <v/>
      </c>
      <c r="CH48" s="269" t="str">
        <f ca="true">+IF(OFFSET('Water Data'!$I$27,0,10*ROW('Water Data'!I42))="","",OFFSET('Water Data'!$I$27,0,10*ROW('Water Data'!I42)))</f>
        <v/>
      </c>
      <c r="CI48" s="269" t="str">
        <f ca="true">+IF(OFFSET('Water Data'!$I$28,0,10*ROW('Water Data'!I42))="","",OFFSET('Water Data'!$I$28,0,10*ROW('Water Data'!I42)))</f>
        <v/>
      </c>
      <c r="CJ48" s="269" t="str">
        <f ca="true">+IF(OFFSET('Water Data'!$I$29,0,10*ROW('Water Data'!I42))="","",OFFSET('Water Data'!$I$29,0,10*ROW('Water Data'!I42)))</f>
        <v/>
      </c>
      <c r="CK48" s="269" t="str">
        <f ca="true">+IF(OFFSET('Sanitation Data'!$D$28,0,10*ROW('Sanitation Data'!D42))="","",OFFSET('Sanitation Data'!$D$28,0,10*ROW('Sanitation Data'!D42)))</f>
        <v/>
      </c>
      <c r="CL48" s="269" t="str">
        <f ca="true">+IF(OFFSET('Sanitation Data'!$D$29,0,10*ROW('Sanitation Data'!D42))="","",OFFSET('Sanitation Data'!$D$29,0,10*ROW('Sanitation Data'!D42)))</f>
        <v/>
      </c>
      <c r="CM48" s="269" t="str">
        <f ca="true">+IF(OFFSET('Sanitation Data'!$D$30,0,10*ROW('Sanitation Data'!D42))="","",OFFSET('Sanitation Data'!$D$30,0,10*ROW('Sanitation Data'!D42)))</f>
        <v/>
      </c>
      <c r="CN48" s="269" t="str">
        <f ca="true">+IF(OFFSET('Sanitation Data'!$D$31,0,10*ROW('Sanitation Data'!D42))="","",OFFSET('Sanitation Data'!$D$31,0,10*ROW('Sanitation Data'!D42)))</f>
        <v/>
      </c>
      <c r="CO48" s="269" t="str">
        <f ca="true">+IF(OFFSET('Sanitation Data'!$D$32,0,10*ROW('Sanitation Data'!D42))="","",OFFSET('Sanitation Data'!$D$32,0,10*ROW('Sanitation Data'!D42)))</f>
        <v/>
      </c>
      <c r="CP48" s="269" t="str">
        <f ca="true">+IF(OFFSET('Sanitation Data'!$E$28,0,10*ROW('Sanitation Data'!E42))="","",OFFSET('Sanitation Data'!$E$28,0,10*ROW('Sanitation Data'!E42)))</f>
        <v/>
      </c>
      <c r="CQ48" s="269" t="str">
        <f ca="true">+IF(OFFSET('Sanitation Data'!$E$29,0,10*ROW('Sanitation Data'!E42))="","",OFFSET('Sanitation Data'!$E$29,0,10*ROW('Sanitation Data'!E42)))</f>
        <v/>
      </c>
      <c r="CR48" s="269" t="str">
        <f ca="true">+IF(OFFSET('Sanitation Data'!$E$30,0,10*ROW('Sanitation Data'!E42))="","",OFFSET('Sanitation Data'!$E$30,0,10*ROW('Sanitation Data'!E42)))</f>
        <v/>
      </c>
      <c r="CS48" s="269" t="str">
        <f ca="true">+IF(OFFSET('Sanitation Data'!$E$31,0,10*ROW('Sanitation Data'!E42))="","",OFFSET('Sanitation Data'!$E$31,0,10*ROW('Sanitation Data'!E42)))</f>
        <v/>
      </c>
      <c r="CT48" s="269" t="str">
        <f ca="true">+IF(OFFSET('Sanitation Data'!$E$32,0,10*ROW('Sanitation Data'!E42))="","",OFFSET('Sanitation Data'!$E$32,0,10*ROW('Sanitation Data'!E42)))</f>
        <v/>
      </c>
      <c r="CU48" s="269" t="str">
        <f ca="true">+IF(OFFSET('Sanitation Data'!$F$28,0,10*ROW('Sanitation Data'!F42))="","",OFFSET('Sanitation Data'!$F$28,0,10*ROW('Sanitation Data'!F42)))</f>
        <v/>
      </c>
      <c r="CV48" s="269" t="str">
        <f ca="true">+IF(OFFSET('Sanitation Data'!$F$29,0,10*ROW('Sanitation Data'!F42))="","",OFFSET('Sanitation Data'!$F$29,0,10*ROW('Sanitation Data'!F42)))</f>
        <v/>
      </c>
      <c r="CW48" s="269" t="str">
        <f ca="true">+IF(OFFSET('Sanitation Data'!$F$30,0,10*ROW('Sanitation Data'!F42))="","",OFFSET('Sanitation Data'!$F$30,0,10*ROW('Sanitation Data'!F42)))</f>
        <v/>
      </c>
      <c r="CX48" s="269" t="str">
        <f ca="true">+IF(OFFSET('Sanitation Data'!$F$31,0,10*ROW('Sanitation Data'!F42))="","",OFFSET('Sanitation Data'!$F$31,0,10*ROW('Sanitation Data'!F42)))</f>
        <v/>
      </c>
      <c r="CY48" s="269" t="str">
        <f ca="true">+IF(OFFSET('Sanitation Data'!$F$32,0,10*ROW('Sanitation Data'!F42))="","",OFFSET('Sanitation Data'!$F$32,0,10*ROW('Sanitation Data'!F42)))</f>
        <v/>
      </c>
      <c r="CZ48" s="269" t="str">
        <f ca="true">+IF(OFFSET('Sanitation Data'!$G$28,0,10*ROW('Sanitation Data'!G42))="","",OFFSET('Sanitation Data'!$G$28,0,10*ROW('Sanitation Data'!G42)))</f>
        <v/>
      </c>
      <c r="DA48" s="269" t="str">
        <f ca="true">+IF(OFFSET('Sanitation Data'!$G$29,0,10*ROW('Sanitation Data'!G42))="","",OFFSET('Sanitation Data'!$G$29,0,10*ROW('Sanitation Data'!G42)))</f>
        <v/>
      </c>
      <c r="DB48" s="269" t="str">
        <f ca="true">+IF(OFFSET('Sanitation Data'!$G$30,0,10*ROW('Sanitation Data'!G42))="","",OFFSET('Sanitation Data'!$G$30,0,10*ROW('Sanitation Data'!G42)))</f>
        <v/>
      </c>
      <c r="DC48" s="269" t="str">
        <f ca="true">+IF(OFFSET('Sanitation Data'!$G$31,0,10*ROW('Sanitation Data'!G42))="","",OFFSET('Sanitation Data'!$G$31,0,10*ROW('Sanitation Data'!G42)))</f>
        <v/>
      </c>
      <c r="DD48" s="269" t="str">
        <f ca="true">+IF(OFFSET('Sanitation Data'!$G$32,0,10*ROW('Sanitation Data'!G42))="","",OFFSET('Sanitation Data'!$G$32,0,10*ROW('Sanitation Data'!G42)))</f>
        <v/>
      </c>
      <c r="DE48" s="269" t="str">
        <f ca="true">+IF(OFFSET('Sanitation Data'!$H$28,0,10*ROW('Sanitation Data'!H42))="","",OFFSET('Sanitation Data'!$H$28,0,10*ROW('Sanitation Data'!H42)))</f>
        <v/>
      </c>
      <c r="DF48" s="269" t="str">
        <f ca="true">+IF(OFFSET('Sanitation Data'!$H$29,0,10*ROW('Sanitation Data'!H42))="","",OFFSET('Sanitation Data'!$H$29,0,10*ROW('Sanitation Data'!H42)))</f>
        <v/>
      </c>
      <c r="DG48" s="269" t="str">
        <f ca="true">+IF(OFFSET('Sanitation Data'!$H$30,0,10*ROW('Sanitation Data'!H42))="","",OFFSET('Sanitation Data'!$H$30,0,10*ROW('Sanitation Data'!H42)))</f>
        <v/>
      </c>
      <c r="DH48" s="269" t="str">
        <f ca="true">+IF(OFFSET('Sanitation Data'!$H$31,0,10*ROW('Sanitation Data'!H42))="","",OFFSET('Sanitation Data'!$H$31,0,10*ROW('Sanitation Data'!H42)))</f>
        <v/>
      </c>
      <c r="DI48" s="269" t="str">
        <f ca="true">+IF(OFFSET('Sanitation Data'!$H$32,0,10*ROW('Sanitation Data'!H42))="","",OFFSET('Sanitation Data'!$H$32,0,10*ROW('Sanitation Data'!H42)))</f>
        <v/>
      </c>
      <c r="DJ48" s="269" t="str">
        <f ca="true">+IF(OFFSET('Sanitation Data'!$I$28,0,10*ROW('Sanitation Data'!I42))="","",OFFSET('Sanitation Data'!$I$28,0,10*ROW('Sanitation Data'!I42)))</f>
        <v/>
      </c>
      <c r="DK48" s="269" t="str">
        <f ca="true">+IF(OFFSET('Sanitation Data'!$I$29,0,10*ROW('Sanitation Data'!I42))="","",OFFSET('Sanitation Data'!$I$29,0,10*ROW('Sanitation Data'!I42)))</f>
        <v/>
      </c>
      <c r="DL48" s="269" t="str">
        <f ca="true">+IF(OFFSET('Sanitation Data'!$I$30,0,10*ROW('Sanitation Data'!I42))="","",OFFSET('Sanitation Data'!$I$30,0,10*ROW('Sanitation Data'!I42)))</f>
        <v/>
      </c>
      <c r="DM48" s="269" t="str">
        <f ca="true">+IF(OFFSET('Sanitation Data'!$I$31,0,10*ROW('Sanitation Data'!I42))="","",OFFSET('Sanitation Data'!$I$31,0,10*ROW('Sanitation Data'!I42)))</f>
        <v/>
      </c>
      <c r="DN48" s="269" t="str">
        <f ca="true">+IF(OFFSET('Sanitation Data'!$I$32,0,10*ROW('Sanitation Data'!I42))="","",OFFSET('Sanitation Data'!$I$32,0,10*ROW('Sanitation Data'!I42)))</f>
        <v/>
      </c>
      <c r="DO48" s="269" t="str">
        <f ca="true">+IF(OFFSET('Hygiene Data'!$D$11,0,10*ROW('Hygiene Data'!D42))="","",OFFSET('Hygiene Data'!$D$11,0,10*ROW('Hygiene Data'!D42)))</f>
        <v/>
      </c>
      <c r="DP48" s="269" t="str">
        <f ca="true">+IF(OFFSET('Hygiene Data'!$D$12,0,10*ROW('Hygiene Data'!D42))="","",OFFSET('Hygiene Data'!$D$12,0,10*ROW('Hygiene Data'!D42)))</f>
        <v/>
      </c>
      <c r="DQ48" s="269" t="str">
        <f ca="true">+IF(OFFSET('Hygiene Data'!$D$13,0,10*ROW('Hygiene Data'!D42))="","",OFFSET('Hygiene Data'!$D$13,0,10*ROW('Hygiene Data'!D42)))</f>
        <v/>
      </c>
      <c r="DR48" s="269" t="str">
        <f ca="true">+IF(OFFSET('Hygiene Data'!$E$11,0,10*ROW('Hygiene Data'!E42))="","",OFFSET('Hygiene Data'!$E$11,0,10*ROW('Hygiene Data'!E42)))</f>
        <v/>
      </c>
      <c r="DS48" s="269" t="str">
        <f ca="true">+IF(OFFSET('Hygiene Data'!$E$12,0,10*ROW('Hygiene Data'!E42))="","",OFFSET('Hygiene Data'!$E$12,0,10*ROW('Hygiene Data'!E42)))</f>
        <v/>
      </c>
      <c r="DT48" s="269" t="str">
        <f ca="true">+IF(OFFSET('Hygiene Data'!$E$13,0,10*ROW('Hygiene Data'!E42))="","",OFFSET('Hygiene Data'!$E$13,0,10*ROW('Hygiene Data'!E42)))</f>
        <v/>
      </c>
      <c r="DU48" s="269" t="str">
        <f ca="true">+IF(OFFSET('Hygiene Data'!$F$11,0,10*ROW('Hygiene Data'!F42))="","",OFFSET('Hygiene Data'!$F$11,0,10*ROW('Hygiene Data'!F42)))</f>
        <v/>
      </c>
      <c r="DV48" s="269" t="str">
        <f ca="true">+IF(OFFSET('Hygiene Data'!$F$12,0,10*ROW('Hygiene Data'!F42))="","",OFFSET('Hygiene Data'!$F$12,0,10*ROW('Hygiene Data'!F42)))</f>
        <v/>
      </c>
      <c r="DW48" s="269" t="str">
        <f ca="true">+IF(OFFSET('Hygiene Data'!$F$13,0,10*ROW('Hygiene Data'!F42))="","",OFFSET('Hygiene Data'!$F$13,0,10*ROW('Hygiene Data'!F42)))</f>
        <v/>
      </c>
      <c r="DX48" s="269" t="str">
        <f ca="true">+IF(OFFSET('Hygiene Data'!$G$11,0,10*ROW('Hygiene Data'!G42))="","",OFFSET('Hygiene Data'!$G$11,0,10*ROW('Hygiene Data'!G42)))</f>
        <v/>
      </c>
      <c r="DY48" s="269" t="str">
        <f ca="true">+IF(OFFSET('Hygiene Data'!$G$12,0,10*ROW('Hygiene Data'!G42))="","",OFFSET('Hygiene Data'!$G$12,0,10*ROW('Hygiene Data'!G42)))</f>
        <v/>
      </c>
      <c r="DZ48" s="269" t="str">
        <f ca="true">+IF(OFFSET('Hygiene Data'!$G$13,0,10*ROW('Hygiene Data'!G42))="","",OFFSET('Hygiene Data'!$G$13,0,10*ROW('Hygiene Data'!G42)))</f>
        <v/>
      </c>
      <c r="EA48" s="269" t="str">
        <f ca="true">+IF(OFFSET('Hygiene Data'!$H$11,0,10*ROW('Hygiene Data'!H42))="","",OFFSET('Hygiene Data'!$H$11,0,10*ROW('Hygiene Data'!H42)))</f>
        <v/>
      </c>
      <c r="EB48" s="269" t="str">
        <f ca="true">+IF(OFFSET('Hygiene Data'!$H$12,0,10*ROW('Hygiene Data'!H42))="","",OFFSET('Hygiene Data'!$H$12,0,10*ROW('Hygiene Data'!H42)))</f>
        <v/>
      </c>
      <c r="EC48" s="269" t="str">
        <f ca="true">+IF(OFFSET('Hygiene Data'!$H$13,0,10*ROW('Hygiene Data'!H42))="","",OFFSET('Hygiene Data'!$H$13,0,10*ROW('Hygiene Data'!H42)))</f>
        <v/>
      </c>
      <c r="ED48" s="269" t="str">
        <f ca="true">+IF(OFFSET('Hygiene Data'!$I$11,0,10*ROW('Hygiene Data'!I42))="","",OFFSET('Hygiene Data'!$I$11,0,10*ROW('Hygiene Data'!I42)))</f>
        <v/>
      </c>
      <c r="EE48" s="269" t="str">
        <f ca="true">+IF(OFFSET('Hygiene Data'!$I$12,0,10*ROW('Hygiene Data'!I42))="","",OFFSET('Hygiene Data'!$I$12,0,10*ROW('Hygiene Data'!I42)))</f>
        <v/>
      </c>
      <c r="EF48" s="269" t="str">
        <f ca="true">+IF(OFFSET('Hygiene Data'!$I$13,0,10*ROW('Hygiene Data'!I42))="","",OFFSET('Hygiene Data'!$I$13,0,10*ROW('Hygiene Data'!I42)))</f>
        <v/>
      </c>
    </row>
    <row xmlns:x14ac="http://schemas.microsoft.com/office/spreadsheetml/2009/9/ac" r="49" x14ac:dyDescent="0.2">
      <c r="A49" s="34" t="str">
        <f ca="true">+IF(OFFSET('Water Data'!$B$2,0,10*ROW('Water Data'!E43))="","",OFFSET('Water Data'!$B$2,0,10*ROW('Water Data'!E43)))</f>
        <v/>
      </c>
      <c r="B49" s="34" t="str">
        <f ca="true">+IF(OFFSET('Water Data'!$C$2,0,10*ROW('Water Data'!F43))="","",OFFSET('Water Data'!$C$2,0,10*ROW('Water Data'!F43)))</f>
        <v/>
      </c>
      <c r="C49" s="325" t="str">
        <f t="shared" ca="true" si="0"/>
        <v/>
      </c>
      <c r="D49" s="87"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87"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87"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87"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87"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87"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87"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87"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87"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87"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87"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87"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87"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87"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87"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87"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87"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87"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88"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88"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88"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88"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88"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88"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88"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88"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88"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88"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88"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88"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88"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88"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88"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88"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88"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88"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88"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88"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88"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88"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88"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88"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88"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88"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88"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88"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88"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88"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89"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89"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89"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89"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89"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89"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89"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89"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89"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89"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89"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89"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89"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89"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89"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89"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89"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89"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69"/>
      <c r="BS49" s="269" t="str">
        <f ca="true">+IF(OFFSET('Water Data'!$D$27,0,10*ROW('Water Data'!D43))="","",OFFSET('Water Data'!$D$27,0,10*ROW('Water Data'!D43)))</f>
        <v/>
      </c>
      <c r="BT49" s="269" t="str">
        <f ca="true">+IF(OFFSET('Water Data'!$D$28,0,10*ROW('Water Data'!D43))="","",OFFSET('Water Data'!$D$28,0,10*ROW('Water Data'!D43)))</f>
        <v/>
      </c>
      <c r="BU49" s="269" t="str">
        <f ca="true">+IF(OFFSET('Water Data'!$D$29,0,10*ROW('Water Data'!D43))="","",OFFSET('Water Data'!$D$29,0,10*ROW('Water Data'!D43)))</f>
        <v/>
      </c>
      <c r="BV49" s="269" t="str">
        <f ca="true">+IF(OFFSET('Water Data'!$E$27,0,10*ROW('Water Data'!E43))="","",OFFSET('Water Data'!$E$27,0,10*ROW('Water Data'!E43)))</f>
        <v/>
      </c>
      <c r="BW49" s="269" t="str">
        <f ca="true">+IF(OFFSET('Water Data'!$E$28,0,10*ROW('Water Data'!E43))="","",OFFSET('Water Data'!$E$28,0,10*ROW('Water Data'!E43)))</f>
        <v/>
      </c>
      <c r="BX49" s="269" t="str">
        <f ca="true">+IF(OFFSET('Water Data'!$E$29,0,10*ROW('Water Data'!E43))="","",OFFSET('Water Data'!$E$29,0,10*ROW('Water Data'!E43)))</f>
        <v/>
      </c>
      <c r="BY49" s="269" t="str">
        <f ca="true">+IF(OFFSET('Water Data'!$F$27,0,10*ROW('Water Data'!F43))="","",OFFSET('Water Data'!$F$27,0,10*ROW('Water Data'!F43)))</f>
        <v/>
      </c>
      <c r="BZ49" s="269" t="str">
        <f ca="true">+IF(OFFSET('Water Data'!$F$28,0,10*ROW('Water Data'!F43))="","",OFFSET('Water Data'!$F$28,0,10*ROW('Water Data'!F43)))</f>
        <v/>
      </c>
      <c r="CA49" s="269" t="str">
        <f ca="true">+IF(OFFSET('Water Data'!$F$29,0,10*ROW('Water Data'!F43))="","",OFFSET('Water Data'!$F$29,0,10*ROW('Water Data'!F43)))</f>
        <v/>
      </c>
      <c r="CB49" s="269" t="str">
        <f ca="true">+IF(OFFSET('Water Data'!$G$27,0,10*ROW('Water Data'!G43))="","",OFFSET('Water Data'!$G$27,0,10*ROW('Water Data'!G43)))</f>
        <v/>
      </c>
      <c r="CC49" s="269" t="str">
        <f ca="true">+IF(OFFSET('Water Data'!$G$28,0,10*ROW('Water Data'!G43))="","",OFFSET('Water Data'!$G$28,0,10*ROW('Water Data'!G43)))</f>
        <v/>
      </c>
      <c r="CD49" s="269" t="str">
        <f ca="true">+IF(OFFSET('Water Data'!$G$29,0,10*ROW('Water Data'!G43))="","",OFFSET('Water Data'!$G$29,0,10*ROW('Water Data'!G43)))</f>
        <v/>
      </c>
      <c r="CE49" s="269" t="str">
        <f ca="true">+IF(OFFSET('Water Data'!$H$27,0,10*ROW('Water Data'!H43))="","",OFFSET('Water Data'!$H$27,0,10*ROW('Water Data'!H43)))</f>
        <v/>
      </c>
      <c r="CF49" s="269" t="str">
        <f ca="true">+IF(OFFSET('Water Data'!$H$28,0,10*ROW('Water Data'!H43))="","",OFFSET('Water Data'!$H$28,0,10*ROW('Water Data'!H43)))</f>
        <v/>
      </c>
      <c r="CG49" s="269" t="str">
        <f ca="true">+IF(OFFSET('Water Data'!$H$29,0,10*ROW('Water Data'!H43))="","",OFFSET('Water Data'!$H$29,0,10*ROW('Water Data'!H43)))</f>
        <v/>
      </c>
      <c r="CH49" s="269" t="str">
        <f ca="true">+IF(OFFSET('Water Data'!$I$27,0,10*ROW('Water Data'!I43))="","",OFFSET('Water Data'!$I$27,0,10*ROW('Water Data'!I43)))</f>
        <v/>
      </c>
      <c r="CI49" s="269" t="str">
        <f ca="true">+IF(OFFSET('Water Data'!$I$28,0,10*ROW('Water Data'!I43))="","",OFFSET('Water Data'!$I$28,0,10*ROW('Water Data'!I43)))</f>
        <v/>
      </c>
      <c r="CJ49" s="269" t="str">
        <f ca="true">+IF(OFFSET('Water Data'!$I$29,0,10*ROW('Water Data'!I43))="","",OFFSET('Water Data'!$I$29,0,10*ROW('Water Data'!I43)))</f>
        <v/>
      </c>
      <c r="CK49" s="269" t="str">
        <f ca="true">+IF(OFFSET('Sanitation Data'!$D$28,0,10*ROW('Sanitation Data'!D43))="","",OFFSET('Sanitation Data'!$D$28,0,10*ROW('Sanitation Data'!D43)))</f>
        <v/>
      </c>
      <c r="CL49" s="269" t="str">
        <f ca="true">+IF(OFFSET('Sanitation Data'!$D$29,0,10*ROW('Sanitation Data'!D43))="","",OFFSET('Sanitation Data'!$D$29,0,10*ROW('Sanitation Data'!D43)))</f>
        <v/>
      </c>
      <c r="CM49" s="269" t="str">
        <f ca="true">+IF(OFFSET('Sanitation Data'!$D$30,0,10*ROW('Sanitation Data'!D43))="","",OFFSET('Sanitation Data'!$D$30,0,10*ROW('Sanitation Data'!D43)))</f>
        <v/>
      </c>
      <c r="CN49" s="269" t="str">
        <f ca="true">+IF(OFFSET('Sanitation Data'!$D$31,0,10*ROW('Sanitation Data'!D43))="","",OFFSET('Sanitation Data'!$D$31,0,10*ROW('Sanitation Data'!D43)))</f>
        <v/>
      </c>
      <c r="CO49" s="269" t="str">
        <f ca="true">+IF(OFFSET('Sanitation Data'!$D$32,0,10*ROW('Sanitation Data'!D43))="","",OFFSET('Sanitation Data'!$D$32,0,10*ROW('Sanitation Data'!D43)))</f>
        <v/>
      </c>
      <c r="CP49" s="269" t="str">
        <f ca="true">+IF(OFFSET('Sanitation Data'!$E$28,0,10*ROW('Sanitation Data'!E43))="","",OFFSET('Sanitation Data'!$E$28,0,10*ROW('Sanitation Data'!E43)))</f>
        <v/>
      </c>
      <c r="CQ49" s="269" t="str">
        <f ca="true">+IF(OFFSET('Sanitation Data'!$E$29,0,10*ROW('Sanitation Data'!E43))="","",OFFSET('Sanitation Data'!$E$29,0,10*ROW('Sanitation Data'!E43)))</f>
        <v/>
      </c>
      <c r="CR49" s="269" t="str">
        <f ca="true">+IF(OFFSET('Sanitation Data'!$E$30,0,10*ROW('Sanitation Data'!E43))="","",OFFSET('Sanitation Data'!$E$30,0,10*ROW('Sanitation Data'!E43)))</f>
        <v/>
      </c>
      <c r="CS49" s="269" t="str">
        <f ca="true">+IF(OFFSET('Sanitation Data'!$E$31,0,10*ROW('Sanitation Data'!E43))="","",OFFSET('Sanitation Data'!$E$31,0,10*ROW('Sanitation Data'!E43)))</f>
        <v/>
      </c>
      <c r="CT49" s="269" t="str">
        <f ca="true">+IF(OFFSET('Sanitation Data'!$E$32,0,10*ROW('Sanitation Data'!E43))="","",OFFSET('Sanitation Data'!$E$32,0,10*ROW('Sanitation Data'!E43)))</f>
        <v/>
      </c>
      <c r="CU49" s="269" t="str">
        <f ca="true">+IF(OFFSET('Sanitation Data'!$F$28,0,10*ROW('Sanitation Data'!F43))="","",OFFSET('Sanitation Data'!$F$28,0,10*ROW('Sanitation Data'!F43)))</f>
        <v/>
      </c>
      <c r="CV49" s="269" t="str">
        <f ca="true">+IF(OFFSET('Sanitation Data'!$F$29,0,10*ROW('Sanitation Data'!F43))="","",OFFSET('Sanitation Data'!$F$29,0,10*ROW('Sanitation Data'!F43)))</f>
        <v/>
      </c>
      <c r="CW49" s="269" t="str">
        <f ca="true">+IF(OFFSET('Sanitation Data'!$F$30,0,10*ROW('Sanitation Data'!F43))="","",OFFSET('Sanitation Data'!$F$30,0,10*ROW('Sanitation Data'!F43)))</f>
        <v/>
      </c>
      <c r="CX49" s="269" t="str">
        <f ca="true">+IF(OFFSET('Sanitation Data'!$F$31,0,10*ROW('Sanitation Data'!F43))="","",OFFSET('Sanitation Data'!$F$31,0,10*ROW('Sanitation Data'!F43)))</f>
        <v/>
      </c>
      <c r="CY49" s="269" t="str">
        <f ca="true">+IF(OFFSET('Sanitation Data'!$F$32,0,10*ROW('Sanitation Data'!F43))="","",OFFSET('Sanitation Data'!$F$32,0,10*ROW('Sanitation Data'!F43)))</f>
        <v/>
      </c>
      <c r="CZ49" s="269" t="str">
        <f ca="true">+IF(OFFSET('Sanitation Data'!$G$28,0,10*ROW('Sanitation Data'!G43))="","",OFFSET('Sanitation Data'!$G$28,0,10*ROW('Sanitation Data'!G43)))</f>
        <v/>
      </c>
      <c r="DA49" s="269" t="str">
        <f ca="true">+IF(OFFSET('Sanitation Data'!$G$29,0,10*ROW('Sanitation Data'!G43))="","",OFFSET('Sanitation Data'!$G$29,0,10*ROW('Sanitation Data'!G43)))</f>
        <v/>
      </c>
      <c r="DB49" s="269" t="str">
        <f ca="true">+IF(OFFSET('Sanitation Data'!$G$30,0,10*ROW('Sanitation Data'!G43))="","",OFFSET('Sanitation Data'!$G$30,0,10*ROW('Sanitation Data'!G43)))</f>
        <v/>
      </c>
      <c r="DC49" s="269" t="str">
        <f ca="true">+IF(OFFSET('Sanitation Data'!$G$31,0,10*ROW('Sanitation Data'!G43))="","",OFFSET('Sanitation Data'!$G$31,0,10*ROW('Sanitation Data'!G43)))</f>
        <v/>
      </c>
      <c r="DD49" s="269" t="str">
        <f ca="true">+IF(OFFSET('Sanitation Data'!$G$32,0,10*ROW('Sanitation Data'!G43))="","",OFFSET('Sanitation Data'!$G$32,0,10*ROW('Sanitation Data'!G43)))</f>
        <v/>
      </c>
      <c r="DE49" s="269" t="str">
        <f ca="true">+IF(OFFSET('Sanitation Data'!$H$28,0,10*ROW('Sanitation Data'!H43))="","",OFFSET('Sanitation Data'!$H$28,0,10*ROW('Sanitation Data'!H43)))</f>
        <v/>
      </c>
      <c r="DF49" s="269" t="str">
        <f ca="true">+IF(OFFSET('Sanitation Data'!$H$29,0,10*ROW('Sanitation Data'!H43))="","",OFFSET('Sanitation Data'!$H$29,0,10*ROW('Sanitation Data'!H43)))</f>
        <v/>
      </c>
      <c r="DG49" s="269" t="str">
        <f ca="true">+IF(OFFSET('Sanitation Data'!$H$30,0,10*ROW('Sanitation Data'!H43))="","",OFFSET('Sanitation Data'!$H$30,0,10*ROW('Sanitation Data'!H43)))</f>
        <v/>
      </c>
      <c r="DH49" s="269" t="str">
        <f ca="true">+IF(OFFSET('Sanitation Data'!$H$31,0,10*ROW('Sanitation Data'!H43))="","",OFFSET('Sanitation Data'!$H$31,0,10*ROW('Sanitation Data'!H43)))</f>
        <v/>
      </c>
      <c r="DI49" s="269" t="str">
        <f ca="true">+IF(OFFSET('Sanitation Data'!$H$32,0,10*ROW('Sanitation Data'!H43))="","",OFFSET('Sanitation Data'!$H$32,0,10*ROW('Sanitation Data'!H43)))</f>
        <v/>
      </c>
      <c r="DJ49" s="269" t="str">
        <f ca="true">+IF(OFFSET('Sanitation Data'!$I$28,0,10*ROW('Sanitation Data'!I43))="","",OFFSET('Sanitation Data'!$I$28,0,10*ROW('Sanitation Data'!I43)))</f>
        <v/>
      </c>
      <c r="DK49" s="269" t="str">
        <f ca="true">+IF(OFFSET('Sanitation Data'!$I$29,0,10*ROW('Sanitation Data'!I43))="","",OFFSET('Sanitation Data'!$I$29,0,10*ROW('Sanitation Data'!I43)))</f>
        <v/>
      </c>
      <c r="DL49" s="269" t="str">
        <f ca="true">+IF(OFFSET('Sanitation Data'!$I$30,0,10*ROW('Sanitation Data'!I43))="","",OFFSET('Sanitation Data'!$I$30,0,10*ROW('Sanitation Data'!I43)))</f>
        <v/>
      </c>
      <c r="DM49" s="269" t="str">
        <f ca="true">+IF(OFFSET('Sanitation Data'!$I$31,0,10*ROW('Sanitation Data'!I43))="","",OFFSET('Sanitation Data'!$I$31,0,10*ROW('Sanitation Data'!I43)))</f>
        <v/>
      </c>
      <c r="DN49" s="269" t="str">
        <f ca="true">+IF(OFFSET('Sanitation Data'!$I$32,0,10*ROW('Sanitation Data'!I43))="","",OFFSET('Sanitation Data'!$I$32,0,10*ROW('Sanitation Data'!I43)))</f>
        <v/>
      </c>
      <c r="DO49" s="269" t="str">
        <f ca="true">+IF(OFFSET('Hygiene Data'!$D$11,0,10*ROW('Hygiene Data'!D43))="","",OFFSET('Hygiene Data'!$D$11,0,10*ROW('Hygiene Data'!D43)))</f>
        <v/>
      </c>
      <c r="DP49" s="269" t="str">
        <f ca="true">+IF(OFFSET('Hygiene Data'!$D$12,0,10*ROW('Hygiene Data'!D43))="","",OFFSET('Hygiene Data'!$D$12,0,10*ROW('Hygiene Data'!D43)))</f>
        <v/>
      </c>
      <c r="DQ49" s="269" t="str">
        <f ca="true">+IF(OFFSET('Hygiene Data'!$D$13,0,10*ROW('Hygiene Data'!D43))="","",OFFSET('Hygiene Data'!$D$13,0,10*ROW('Hygiene Data'!D43)))</f>
        <v/>
      </c>
      <c r="DR49" s="269" t="str">
        <f ca="true">+IF(OFFSET('Hygiene Data'!$E$11,0,10*ROW('Hygiene Data'!E43))="","",OFFSET('Hygiene Data'!$E$11,0,10*ROW('Hygiene Data'!E43)))</f>
        <v/>
      </c>
      <c r="DS49" s="269" t="str">
        <f ca="true">+IF(OFFSET('Hygiene Data'!$E$12,0,10*ROW('Hygiene Data'!E43))="","",OFFSET('Hygiene Data'!$E$12,0,10*ROW('Hygiene Data'!E43)))</f>
        <v/>
      </c>
      <c r="DT49" s="269" t="str">
        <f ca="true">+IF(OFFSET('Hygiene Data'!$E$13,0,10*ROW('Hygiene Data'!E43))="","",OFFSET('Hygiene Data'!$E$13,0,10*ROW('Hygiene Data'!E43)))</f>
        <v/>
      </c>
      <c r="DU49" s="269" t="str">
        <f ca="true">+IF(OFFSET('Hygiene Data'!$F$11,0,10*ROW('Hygiene Data'!F43))="","",OFFSET('Hygiene Data'!$F$11,0,10*ROW('Hygiene Data'!F43)))</f>
        <v/>
      </c>
      <c r="DV49" s="269" t="str">
        <f ca="true">+IF(OFFSET('Hygiene Data'!$F$12,0,10*ROW('Hygiene Data'!F43))="","",OFFSET('Hygiene Data'!$F$12,0,10*ROW('Hygiene Data'!F43)))</f>
        <v/>
      </c>
      <c r="DW49" s="269" t="str">
        <f ca="true">+IF(OFFSET('Hygiene Data'!$F$13,0,10*ROW('Hygiene Data'!F43))="","",OFFSET('Hygiene Data'!$F$13,0,10*ROW('Hygiene Data'!F43)))</f>
        <v/>
      </c>
      <c r="DX49" s="269" t="str">
        <f ca="true">+IF(OFFSET('Hygiene Data'!$G$11,0,10*ROW('Hygiene Data'!G43))="","",OFFSET('Hygiene Data'!$G$11,0,10*ROW('Hygiene Data'!G43)))</f>
        <v/>
      </c>
      <c r="DY49" s="269" t="str">
        <f ca="true">+IF(OFFSET('Hygiene Data'!$G$12,0,10*ROW('Hygiene Data'!G43))="","",OFFSET('Hygiene Data'!$G$12,0,10*ROW('Hygiene Data'!G43)))</f>
        <v/>
      </c>
      <c r="DZ49" s="269" t="str">
        <f ca="true">+IF(OFFSET('Hygiene Data'!$G$13,0,10*ROW('Hygiene Data'!G43))="","",OFFSET('Hygiene Data'!$G$13,0,10*ROW('Hygiene Data'!G43)))</f>
        <v/>
      </c>
      <c r="EA49" s="269" t="str">
        <f ca="true">+IF(OFFSET('Hygiene Data'!$H$11,0,10*ROW('Hygiene Data'!H43))="","",OFFSET('Hygiene Data'!$H$11,0,10*ROW('Hygiene Data'!H43)))</f>
        <v/>
      </c>
      <c r="EB49" s="269" t="str">
        <f ca="true">+IF(OFFSET('Hygiene Data'!$H$12,0,10*ROW('Hygiene Data'!H43))="","",OFFSET('Hygiene Data'!$H$12,0,10*ROW('Hygiene Data'!H43)))</f>
        <v/>
      </c>
      <c r="EC49" s="269" t="str">
        <f ca="true">+IF(OFFSET('Hygiene Data'!$H$13,0,10*ROW('Hygiene Data'!H43))="","",OFFSET('Hygiene Data'!$H$13,0,10*ROW('Hygiene Data'!H43)))</f>
        <v/>
      </c>
      <c r="ED49" s="269" t="str">
        <f ca="true">+IF(OFFSET('Hygiene Data'!$I$11,0,10*ROW('Hygiene Data'!I43))="","",OFFSET('Hygiene Data'!$I$11,0,10*ROW('Hygiene Data'!I43)))</f>
        <v/>
      </c>
      <c r="EE49" s="269" t="str">
        <f ca="true">+IF(OFFSET('Hygiene Data'!$I$12,0,10*ROW('Hygiene Data'!I43))="","",OFFSET('Hygiene Data'!$I$12,0,10*ROW('Hygiene Data'!I43)))</f>
        <v/>
      </c>
      <c r="EF49" s="269" t="str">
        <f ca="true">+IF(OFFSET('Hygiene Data'!$I$13,0,10*ROW('Hygiene Data'!I43))="","",OFFSET('Hygiene Data'!$I$13,0,10*ROW('Hygiene Data'!I43)))</f>
        <v/>
      </c>
    </row>
    <row xmlns:x14ac="http://schemas.microsoft.com/office/spreadsheetml/2009/9/ac" r="50" x14ac:dyDescent="0.2">
      <c r="A50" s="34" t="str">
        <f ca="true">+IF(OFFSET('Water Data'!$B$2,0,10*ROW('Water Data'!E44))="","",OFFSET('Water Data'!$B$2,0,10*ROW('Water Data'!E44)))</f>
        <v/>
      </c>
      <c r="B50" s="34" t="str">
        <f ca="true">+IF(OFFSET('Water Data'!$C$2,0,10*ROW('Water Data'!F44))="","",OFFSET('Water Data'!$C$2,0,10*ROW('Water Data'!F44)))</f>
        <v/>
      </c>
      <c r="C50" s="325" t="str">
        <f t="shared" ca="true" si="0"/>
        <v/>
      </c>
      <c r="D50" s="87"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87"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87"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87"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87"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87"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87"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87"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87"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87"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87"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87"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87"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87"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87"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87"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87"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87"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88"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88"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88"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88"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88"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88"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88"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88"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88"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88"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88"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88"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88"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88"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88"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88"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88"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88"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88"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88"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88"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88"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88"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88"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88"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88"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88"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88"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88"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88"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89"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89"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89"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89"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89"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89"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89"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89"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89"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89"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89"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89"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89"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89"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89"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89"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89"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89"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69"/>
      <c r="BS50" s="269" t="str">
        <f ca="true">+IF(OFFSET('Water Data'!$D$27,0,10*ROW('Water Data'!D44))="","",OFFSET('Water Data'!$D$27,0,10*ROW('Water Data'!D44)))</f>
        <v/>
      </c>
      <c r="BT50" s="269" t="str">
        <f ca="true">+IF(OFFSET('Water Data'!$D$28,0,10*ROW('Water Data'!D44))="","",OFFSET('Water Data'!$D$28,0,10*ROW('Water Data'!D44)))</f>
        <v/>
      </c>
      <c r="BU50" s="269" t="str">
        <f ca="true">+IF(OFFSET('Water Data'!$D$29,0,10*ROW('Water Data'!D44))="","",OFFSET('Water Data'!$D$29,0,10*ROW('Water Data'!D44)))</f>
        <v/>
      </c>
      <c r="BV50" s="269" t="str">
        <f ca="true">+IF(OFFSET('Water Data'!$E$27,0,10*ROW('Water Data'!E44))="","",OFFSET('Water Data'!$E$27,0,10*ROW('Water Data'!E44)))</f>
        <v/>
      </c>
      <c r="BW50" s="269" t="str">
        <f ca="true">+IF(OFFSET('Water Data'!$E$28,0,10*ROW('Water Data'!E44))="","",OFFSET('Water Data'!$E$28,0,10*ROW('Water Data'!E44)))</f>
        <v/>
      </c>
      <c r="BX50" s="269" t="str">
        <f ca="true">+IF(OFFSET('Water Data'!$E$29,0,10*ROW('Water Data'!E44))="","",OFFSET('Water Data'!$E$29,0,10*ROW('Water Data'!E44)))</f>
        <v/>
      </c>
      <c r="BY50" s="269" t="str">
        <f ca="true">+IF(OFFSET('Water Data'!$F$27,0,10*ROW('Water Data'!F44))="","",OFFSET('Water Data'!$F$27,0,10*ROW('Water Data'!F44)))</f>
        <v/>
      </c>
      <c r="BZ50" s="269" t="str">
        <f ca="true">+IF(OFFSET('Water Data'!$F$28,0,10*ROW('Water Data'!F44))="","",OFFSET('Water Data'!$F$28,0,10*ROW('Water Data'!F44)))</f>
        <v/>
      </c>
      <c r="CA50" s="269" t="str">
        <f ca="true">+IF(OFFSET('Water Data'!$F$29,0,10*ROW('Water Data'!F44))="","",OFFSET('Water Data'!$F$29,0,10*ROW('Water Data'!F44)))</f>
        <v/>
      </c>
      <c r="CB50" s="269" t="str">
        <f ca="true">+IF(OFFSET('Water Data'!$G$27,0,10*ROW('Water Data'!G44))="","",OFFSET('Water Data'!$G$27,0,10*ROW('Water Data'!G44)))</f>
        <v/>
      </c>
      <c r="CC50" s="269" t="str">
        <f ca="true">+IF(OFFSET('Water Data'!$G$28,0,10*ROW('Water Data'!G44))="","",OFFSET('Water Data'!$G$28,0,10*ROW('Water Data'!G44)))</f>
        <v/>
      </c>
      <c r="CD50" s="269" t="str">
        <f ca="true">+IF(OFFSET('Water Data'!$G$29,0,10*ROW('Water Data'!G44))="","",OFFSET('Water Data'!$G$29,0,10*ROW('Water Data'!G44)))</f>
        <v/>
      </c>
      <c r="CE50" s="269" t="str">
        <f ca="true">+IF(OFFSET('Water Data'!$H$27,0,10*ROW('Water Data'!H44))="","",OFFSET('Water Data'!$H$27,0,10*ROW('Water Data'!H44)))</f>
        <v/>
      </c>
      <c r="CF50" s="269" t="str">
        <f ca="true">+IF(OFFSET('Water Data'!$H$28,0,10*ROW('Water Data'!H44))="","",OFFSET('Water Data'!$H$28,0,10*ROW('Water Data'!H44)))</f>
        <v/>
      </c>
      <c r="CG50" s="269" t="str">
        <f ca="true">+IF(OFFSET('Water Data'!$H$29,0,10*ROW('Water Data'!H44))="","",OFFSET('Water Data'!$H$29,0,10*ROW('Water Data'!H44)))</f>
        <v/>
      </c>
      <c r="CH50" s="269" t="str">
        <f ca="true">+IF(OFFSET('Water Data'!$I$27,0,10*ROW('Water Data'!I44))="","",OFFSET('Water Data'!$I$27,0,10*ROW('Water Data'!I44)))</f>
        <v/>
      </c>
      <c r="CI50" s="269" t="str">
        <f ca="true">+IF(OFFSET('Water Data'!$I$28,0,10*ROW('Water Data'!I44))="","",OFFSET('Water Data'!$I$28,0,10*ROW('Water Data'!I44)))</f>
        <v/>
      </c>
      <c r="CJ50" s="269" t="str">
        <f ca="true">+IF(OFFSET('Water Data'!$I$29,0,10*ROW('Water Data'!I44))="","",OFFSET('Water Data'!$I$29,0,10*ROW('Water Data'!I44)))</f>
        <v/>
      </c>
      <c r="CK50" s="269" t="str">
        <f ca="true">+IF(OFFSET('Sanitation Data'!$D$28,0,10*ROW('Sanitation Data'!D44))="","",OFFSET('Sanitation Data'!$D$28,0,10*ROW('Sanitation Data'!D44)))</f>
        <v/>
      </c>
      <c r="CL50" s="269" t="str">
        <f ca="true">+IF(OFFSET('Sanitation Data'!$D$29,0,10*ROW('Sanitation Data'!D44))="","",OFFSET('Sanitation Data'!$D$29,0,10*ROW('Sanitation Data'!D44)))</f>
        <v/>
      </c>
      <c r="CM50" s="269" t="str">
        <f ca="true">+IF(OFFSET('Sanitation Data'!$D$30,0,10*ROW('Sanitation Data'!D44))="","",OFFSET('Sanitation Data'!$D$30,0,10*ROW('Sanitation Data'!D44)))</f>
        <v/>
      </c>
      <c r="CN50" s="269" t="str">
        <f ca="true">+IF(OFFSET('Sanitation Data'!$D$31,0,10*ROW('Sanitation Data'!D44))="","",OFFSET('Sanitation Data'!$D$31,0,10*ROW('Sanitation Data'!D44)))</f>
        <v/>
      </c>
      <c r="CO50" s="269" t="str">
        <f ca="true">+IF(OFFSET('Sanitation Data'!$D$32,0,10*ROW('Sanitation Data'!D44))="","",OFFSET('Sanitation Data'!$D$32,0,10*ROW('Sanitation Data'!D44)))</f>
        <v/>
      </c>
      <c r="CP50" s="269" t="str">
        <f ca="true">+IF(OFFSET('Sanitation Data'!$E$28,0,10*ROW('Sanitation Data'!E44))="","",OFFSET('Sanitation Data'!$E$28,0,10*ROW('Sanitation Data'!E44)))</f>
        <v/>
      </c>
      <c r="CQ50" s="269" t="str">
        <f ca="true">+IF(OFFSET('Sanitation Data'!$E$29,0,10*ROW('Sanitation Data'!E44))="","",OFFSET('Sanitation Data'!$E$29,0,10*ROW('Sanitation Data'!E44)))</f>
        <v/>
      </c>
      <c r="CR50" s="269" t="str">
        <f ca="true">+IF(OFFSET('Sanitation Data'!$E$30,0,10*ROW('Sanitation Data'!E44))="","",OFFSET('Sanitation Data'!$E$30,0,10*ROW('Sanitation Data'!E44)))</f>
        <v/>
      </c>
      <c r="CS50" s="269" t="str">
        <f ca="true">+IF(OFFSET('Sanitation Data'!$E$31,0,10*ROW('Sanitation Data'!E44))="","",OFFSET('Sanitation Data'!$E$31,0,10*ROW('Sanitation Data'!E44)))</f>
        <v/>
      </c>
      <c r="CT50" s="269" t="str">
        <f ca="true">+IF(OFFSET('Sanitation Data'!$E$32,0,10*ROW('Sanitation Data'!E44))="","",OFFSET('Sanitation Data'!$E$32,0,10*ROW('Sanitation Data'!E44)))</f>
        <v/>
      </c>
      <c r="CU50" s="269" t="str">
        <f ca="true">+IF(OFFSET('Sanitation Data'!$F$28,0,10*ROW('Sanitation Data'!F44))="","",OFFSET('Sanitation Data'!$F$28,0,10*ROW('Sanitation Data'!F44)))</f>
        <v/>
      </c>
      <c r="CV50" s="269" t="str">
        <f ca="true">+IF(OFFSET('Sanitation Data'!$F$29,0,10*ROW('Sanitation Data'!F44))="","",OFFSET('Sanitation Data'!$F$29,0,10*ROW('Sanitation Data'!F44)))</f>
        <v/>
      </c>
      <c r="CW50" s="269" t="str">
        <f ca="true">+IF(OFFSET('Sanitation Data'!$F$30,0,10*ROW('Sanitation Data'!F44))="","",OFFSET('Sanitation Data'!$F$30,0,10*ROW('Sanitation Data'!F44)))</f>
        <v/>
      </c>
      <c r="CX50" s="269" t="str">
        <f ca="true">+IF(OFFSET('Sanitation Data'!$F$31,0,10*ROW('Sanitation Data'!F44))="","",OFFSET('Sanitation Data'!$F$31,0,10*ROW('Sanitation Data'!F44)))</f>
        <v/>
      </c>
      <c r="CY50" s="269" t="str">
        <f ca="true">+IF(OFFSET('Sanitation Data'!$F$32,0,10*ROW('Sanitation Data'!F44))="","",OFFSET('Sanitation Data'!$F$32,0,10*ROW('Sanitation Data'!F44)))</f>
        <v/>
      </c>
      <c r="CZ50" s="269" t="str">
        <f ca="true">+IF(OFFSET('Sanitation Data'!$G$28,0,10*ROW('Sanitation Data'!G44))="","",OFFSET('Sanitation Data'!$G$28,0,10*ROW('Sanitation Data'!G44)))</f>
        <v/>
      </c>
      <c r="DA50" s="269" t="str">
        <f ca="true">+IF(OFFSET('Sanitation Data'!$G$29,0,10*ROW('Sanitation Data'!G44))="","",OFFSET('Sanitation Data'!$G$29,0,10*ROW('Sanitation Data'!G44)))</f>
        <v/>
      </c>
      <c r="DB50" s="269" t="str">
        <f ca="true">+IF(OFFSET('Sanitation Data'!$G$30,0,10*ROW('Sanitation Data'!G44))="","",OFFSET('Sanitation Data'!$G$30,0,10*ROW('Sanitation Data'!G44)))</f>
        <v/>
      </c>
      <c r="DC50" s="269" t="str">
        <f ca="true">+IF(OFFSET('Sanitation Data'!$G$31,0,10*ROW('Sanitation Data'!G44))="","",OFFSET('Sanitation Data'!$G$31,0,10*ROW('Sanitation Data'!G44)))</f>
        <v/>
      </c>
      <c r="DD50" s="269" t="str">
        <f ca="true">+IF(OFFSET('Sanitation Data'!$G$32,0,10*ROW('Sanitation Data'!G44))="","",OFFSET('Sanitation Data'!$G$32,0,10*ROW('Sanitation Data'!G44)))</f>
        <v/>
      </c>
      <c r="DE50" s="269" t="str">
        <f ca="true">+IF(OFFSET('Sanitation Data'!$H$28,0,10*ROW('Sanitation Data'!H44))="","",OFFSET('Sanitation Data'!$H$28,0,10*ROW('Sanitation Data'!H44)))</f>
        <v/>
      </c>
      <c r="DF50" s="269" t="str">
        <f ca="true">+IF(OFFSET('Sanitation Data'!$H$29,0,10*ROW('Sanitation Data'!H44))="","",OFFSET('Sanitation Data'!$H$29,0,10*ROW('Sanitation Data'!H44)))</f>
        <v/>
      </c>
      <c r="DG50" s="269" t="str">
        <f ca="true">+IF(OFFSET('Sanitation Data'!$H$30,0,10*ROW('Sanitation Data'!H44))="","",OFFSET('Sanitation Data'!$H$30,0,10*ROW('Sanitation Data'!H44)))</f>
        <v/>
      </c>
      <c r="DH50" s="269" t="str">
        <f ca="true">+IF(OFFSET('Sanitation Data'!$H$31,0,10*ROW('Sanitation Data'!H44))="","",OFFSET('Sanitation Data'!$H$31,0,10*ROW('Sanitation Data'!H44)))</f>
        <v/>
      </c>
      <c r="DI50" s="269" t="str">
        <f ca="true">+IF(OFFSET('Sanitation Data'!$H$32,0,10*ROW('Sanitation Data'!H44))="","",OFFSET('Sanitation Data'!$H$32,0,10*ROW('Sanitation Data'!H44)))</f>
        <v/>
      </c>
      <c r="DJ50" s="269" t="str">
        <f ca="true">+IF(OFFSET('Sanitation Data'!$I$28,0,10*ROW('Sanitation Data'!I44))="","",OFFSET('Sanitation Data'!$I$28,0,10*ROW('Sanitation Data'!I44)))</f>
        <v/>
      </c>
      <c r="DK50" s="269" t="str">
        <f ca="true">+IF(OFFSET('Sanitation Data'!$I$29,0,10*ROW('Sanitation Data'!I44))="","",OFFSET('Sanitation Data'!$I$29,0,10*ROW('Sanitation Data'!I44)))</f>
        <v/>
      </c>
      <c r="DL50" s="269" t="str">
        <f ca="true">+IF(OFFSET('Sanitation Data'!$I$30,0,10*ROW('Sanitation Data'!I44))="","",OFFSET('Sanitation Data'!$I$30,0,10*ROW('Sanitation Data'!I44)))</f>
        <v/>
      </c>
      <c r="DM50" s="269" t="str">
        <f ca="true">+IF(OFFSET('Sanitation Data'!$I$31,0,10*ROW('Sanitation Data'!I44))="","",OFFSET('Sanitation Data'!$I$31,0,10*ROW('Sanitation Data'!I44)))</f>
        <v/>
      </c>
      <c r="DN50" s="269" t="str">
        <f ca="true">+IF(OFFSET('Sanitation Data'!$I$32,0,10*ROW('Sanitation Data'!I44))="","",OFFSET('Sanitation Data'!$I$32,0,10*ROW('Sanitation Data'!I44)))</f>
        <v/>
      </c>
      <c r="DO50" s="269" t="str">
        <f ca="true">+IF(OFFSET('Hygiene Data'!$D$11,0,10*ROW('Hygiene Data'!D44))="","",OFFSET('Hygiene Data'!$D$11,0,10*ROW('Hygiene Data'!D44)))</f>
        <v/>
      </c>
      <c r="DP50" s="269" t="str">
        <f ca="true">+IF(OFFSET('Hygiene Data'!$D$12,0,10*ROW('Hygiene Data'!D44))="","",OFFSET('Hygiene Data'!$D$12,0,10*ROW('Hygiene Data'!D44)))</f>
        <v/>
      </c>
      <c r="DQ50" s="269" t="str">
        <f ca="true">+IF(OFFSET('Hygiene Data'!$D$13,0,10*ROW('Hygiene Data'!D44))="","",OFFSET('Hygiene Data'!$D$13,0,10*ROW('Hygiene Data'!D44)))</f>
        <v/>
      </c>
      <c r="DR50" s="269" t="str">
        <f ca="true">+IF(OFFSET('Hygiene Data'!$E$11,0,10*ROW('Hygiene Data'!E44))="","",OFFSET('Hygiene Data'!$E$11,0,10*ROW('Hygiene Data'!E44)))</f>
        <v/>
      </c>
      <c r="DS50" s="269" t="str">
        <f ca="true">+IF(OFFSET('Hygiene Data'!$E$12,0,10*ROW('Hygiene Data'!E44))="","",OFFSET('Hygiene Data'!$E$12,0,10*ROW('Hygiene Data'!E44)))</f>
        <v/>
      </c>
      <c r="DT50" s="269" t="str">
        <f ca="true">+IF(OFFSET('Hygiene Data'!$E$13,0,10*ROW('Hygiene Data'!E44))="","",OFFSET('Hygiene Data'!$E$13,0,10*ROW('Hygiene Data'!E44)))</f>
        <v/>
      </c>
      <c r="DU50" s="269" t="str">
        <f ca="true">+IF(OFFSET('Hygiene Data'!$F$11,0,10*ROW('Hygiene Data'!F44))="","",OFFSET('Hygiene Data'!$F$11,0,10*ROW('Hygiene Data'!F44)))</f>
        <v/>
      </c>
      <c r="DV50" s="269" t="str">
        <f ca="true">+IF(OFFSET('Hygiene Data'!$F$12,0,10*ROW('Hygiene Data'!F44))="","",OFFSET('Hygiene Data'!$F$12,0,10*ROW('Hygiene Data'!F44)))</f>
        <v/>
      </c>
      <c r="DW50" s="269" t="str">
        <f ca="true">+IF(OFFSET('Hygiene Data'!$F$13,0,10*ROW('Hygiene Data'!F44))="","",OFFSET('Hygiene Data'!$F$13,0,10*ROW('Hygiene Data'!F44)))</f>
        <v/>
      </c>
      <c r="DX50" s="269" t="str">
        <f ca="true">+IF(OFFSET('Hygiene Data'!$G$11,0,10*ROW('Hygiene Data'!G44))="","",OFFSET('Hygiene Data'!$G$11,0,10*ROW('Hygiene Data'!G44)))</f>
        <v/>
      </c>
      <c r="DY50" s="269" t="str">
        <f ca="true">+IF(OFFSET('Hygiene Data'!$G$12,0,10*ROW('Hygiene Data'!G44))="","",OFFSET('Hygiene Data'!$G$12,0,10*ROW('Hygiene Data'!G44)))</f>
        <v/>
      </c>
      <c r="DZ50" s="269" t="str">
        <f ca="true">+IF(OFFSET('Hygiene Data'!$G$13,0,10*ROW('Hygiene Data'!G44))="","",OFFSET('Hygiene Data'!$G$13,0,10*ROW('Hygiene Data'!G44)))</f>
        <v/>
      </c>
      <c r="EA50" s="269" t="str">
        <f ca="true">+IF(OFFSET('Hygiene Data'!$H$11,0,10*ROW('Hygiene Data'!H44))="","",OFFSET('Hygiene Data'!$H$11,0,10*ROW('Hygiene Data'!H44)))</f>
        <v/>
      </c>
      <c r="EB50" s="269" t="str">
        <f ca="true">+IF(OFFSET('Hygiene Data'!$H$12,0,10*ROW('Hygiene Data'!H44))="","",OFFSET('Hygiene Data'!$H$12,0,10*ROW('Hygiene Data'!H44)))</f>
        <v/>
      </c>
      <c r="EC50" s="269" t="str">
        <f ca="true">+IF(OFFSET('Hygiene Data'!$H$13,0,10*ROW('Hygiene Data'!H44))="","",OFFSET('Hygiene Data'!$H$13,0,10*ROW('Hygiene Data'!H44)))</f>
        <v/>
      </c>
      <c r="ED50" s="269" t="str">
        <f ca="true">+IF(OFFSET('Hygiene Data'!$I$11,0,10*ROW('Hygiene Data'!I44))="","",OFFSET('Hygiene Data'!$I$11,0,10*ROW('Hygiene Data'!I44)))</f>
        <v/>
      </c>
      <c r="EE50" s="269" t="str">
        <f ca="true">+IF(OFFSET('Hygiene Data'!$I$12,0,10*ROW('Hygiene Data'!I44))="","",OFFSET('Hygiene Data'!$I$12,0,10*ROW('Hygiene Data'!I44)))</f>
        <v/>
      </c>
      <c r="EF50" s="269" t="str">
        <f ca="true">+IF(OFFSET('Hygiene Data'!$I$13,0,10*ROW('Hygiene Data'!I44))="","",OFFSET('Hygiene Data'!$I$13,0,10*ROW('Hygiene Data'!I44)))</f>
        <v/>
      </c>
    </row>
    <row xmlns:x14ac="http://schemas.microsoft.com/office/spreadsheetml/2009/9/ac" r="51" x14ac:dyDescent="0.2">
      <c r="A51" s="34" t="str">
        <f ca="true">+IF(OFFSET('Water Data'!$B$2,0,10*ROW('Water Data'!E45))="","",OFFSET('Water Data'!$B$2,0,10*ROW('Water Data'!E45)))</f>
        <v/>
      </c>
      <c r="B51" s="34" t="str">
        <f ca="true">+IF(OFFSET('Water Data'!$C$2,0,10*ROW('Water Data'!F45))="","",OFFSET('Water Data'!$C$2,0,10*ROW('Water Data'!F45)))</f>
        <v/>
      </c>
      <c r="C51" s="325" t="str">
        <f t="shared" ca="true" si="0"/>
        <v/>
      </c>
      <c r="D51" s="87"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87"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87"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87"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87"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87"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87"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87"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87"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87"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87"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87"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87"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87"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87"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87"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87"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87"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88"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88"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88"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88"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88"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88"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88"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88"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88"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88"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88"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88"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88"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88"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88"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88"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88"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88"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88"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88"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88"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88"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88"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88"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88"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88"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88"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88"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88"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88"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89"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89"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89"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89"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89"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89"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89"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89"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89"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89"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89"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89"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89"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89"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89"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89"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89"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89"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69"/>
      <c r="BS51" s="269" t="str">
        <f ca="true">+IF(OFFSET('Water Data'!$D$27,0,10*ROW('Water Data'!D45))="","",OFFSET('Water Data'!$D$27,0,10*ROW('Water Data'!D45)))</f>
        <v/>
      </c>
      <c r="BT51" s="269" t="str">
        <f ca="true">+IF(OFFSET('Water Data'!$D$28,0,10*ROW('Water Data'!D45))="","",OFFSET('Water Data'!$D$28,0,10*ROW('Water Data'!D45)))</f>
        <v/>
      </c>
      <c r="BU51" s="269" t="str">
        <f ca="true">+IF(OFFSET('Water Data'!$D$29,0,10*ROW('Water Data'!D45))="","",OFFSET('Water Data'!$D$29,0,10*ROW('Water Data'!D45)))</f>
        <v/>
      </c>
      <c r="BV51" s="269" t="str">
        <f ca="true">+IF(OFFSET('Water Data'!$E$27,0,10*ROW('Water Data'!E45))="","",OFFSET('Water Data'!$E$27,0,10*ROW('Water Data'!E45)))</f>
        <v/>
      </c>
      <c r="BW51" s="269" t="str">
        <f ca="true">+IF(OFFSET('Water Data'!$E$28,0,10*ROW('Water Data'!E45))="","",OFFSET('Water Data'!$E$28,0,10*ROW('Water Data'!E45)))</f>
        <v/>
      </c>
      <c r="BX51" s="269" t="str">
        <f ca="true">+IF(OFFSET('Water Data'!$E$29,0,10*ROW('Water Data'!E45))="","",OFFSET('Water Data'!$E$29,0,10*ROW('Water Data'!E45)))</f>
        <v/>
      </c>
      <c r="BY51" s="269" t="str">
        <f ca="true">+IF(OFFSET('Water Data'!$F$27,0,10*ROW('Water Data'!F45))="","",OFFSET('Water Data'!$F$27,0,10*ROW('Water Data'!F45)))</f>
        <v/>
      </c>
      <c r="BZ51" s="269" t="str">
        <f ca="true">+IF(OFFSET('Water Data'!$F$28,0,10*ROW('Water Data'!F45))="","",OFFSET('Water Data'!$F$28,0,10*ROW('Water Data'!F45)))</f>
        <v/>
      </c>
      <c r="CA51" s="269" t="str">
        <f ca="true">+IF(OFFSET('Water Data'!$F$29,0,10*ROW('Water Data'!F45))="","",OFFSET('Water Data'!$F$29,0,10*ROW('Water Data'!F45)))</f>
        <v/>
      </c>
      <c r="CB51" s="269" t="str">
        <f ca="true">+IF(OFFSET('Water Data'!$G$27,0,10*ROW('Water Data'!G45))="","",OFFSET('Water Data'!$G$27,0,10*ROW('Water Data'!G45)))</f>
        <v/>
      </c>
      <c r="CC51" s="269" t="str">
        <f ca="true">+IF(OFFSET('Water Data'!$G$28,0,10*ROW('Water Data'!G45))="","",OFFSET('Water Data'!$G$28,0,10*ROW('Water Data'!G45)))</f>
        <v/>
      </c>
      <c r="CD51" s="269" t="str">
        <f ca="true">+IF(OFFSET('Water Data'!$G$29,0,10*ROW('Water Data'!G45))="","",OFFSET('Water Data'!$G$29,0,10*ROW('Water Data'!G45)))</f>
        <v/>
      </c>
      <c r="CE51" s="269" t="str">
        <f ca="true">+IF(OFFSET('Water Data'!$H$27,0,10*ROW('Water Data'!H45))="","",OFFSET('Water Data'!$H$27,0,10*ROW('Water Data'!H45)))</f>
        <v/>
      </c>
      <c r="CF51" s="269" t="str">
        <f ca="true">+IF(OFFSET('Water Data'!$H$28,0,10*ROW('Water Data'!H45))="","",OFFSET('Water Data'!$H$28,0,10*ROW('Water Data'!H45)))</f>
        <v/>
      </c>
      <c r="CG51" s="269" t="str">
        <f ca="true">+IF(OFFSET('Water Data'!$H$29,0,10*ROW('Water Data'!H45))="","",OFFSET('Water Data'!$H$29,0,10*ROW('Water Data'!H45)))</f>
        <v/>
      </c>
      <c r="CH51" s="269" t="str">
        <f ca="true">+IF(OFFSET('Water Data'!$I$27,0,10*ROW('Water Data'!I45))="","",OFFSET('Water Data'!$I$27,0,10*ROW('Water Data'!I45)))</f>
        <v/>
      </c>
      <c r="CI51" s="269" t="str">
        <f ca="true">+IF(OFFSET('Water Data'!$I$28,0,10*ROW('Water Data'!I45))="","",OFFSET('Water Data'!$I$28,0,10*ROW('Water Data'!I45)))</f>
        <v/>
      </c>
      <c r="CJ51" s="269" t="str">
        <f ca="true">+IF(OFFSET('Water Data'!$I$29,0,10*ROW('Water Data'!I45))="","",OFFSET('Water Data'!$I$29,0,10*ROW('Water Data'!I45)))</f>
        <v/>
      </c>
      <c r="CK51" s="269" t="str">
        <f ca="true">+IF(OFFSET('Sanitation Data'!$D$28,0,10*ROW('Sanitation Data'!D45))="","",OFFSET('Sanitation Data'!$D$28,0,10*ROW('Sanitation Data'!D45)))</f>
        <v/>
      </c>
      <c r="CL51" s="269" t="str">
        <f ca="true">+IF(OFFSET('Sanitation Data'!$D$29,0,10*ROW('Sanitation Data'!D45))="","",OFFSET('Sanitation Data'!$D$29,0,10*ROW('Sanitation Data'!D45)))</f>
        <v/>
      </c>
      <c r="CM51" s="269" t="str">
        <f ca="true">+IF(OFFSET('Sanitation Data'!$D$30,0,10*ROW('Sanitation Data'!D45))="","",OFFSET('Sanitation Data'!$D$30,0,10*ROW('Sanitation Data'!D45)))</f>
        <v/>
      </c>
      <c r="CN51" s="269" t="str">
        <f ca="true">+IF(OFFSET('Sanitation Data'!$D$31,0,10*ROW('Sanitation Data'!D45))="","",OFFSET('Sanitation Data'!$D$31,0,10*ROW('Sanitation Data'!D45)))</f>
        <v/>
      </c>
      <c r="CO51" s="269" t="str">
        <f ca="true">+IF(OFFSET('Sanitation Data'!$D$32,0,10*ROW('Sanitation Data'!D45))="","",OFFSET('Sanitation Data'!$D$32,0,10*ROW('Sanitation Data'!D45)))</f>
        <v/>
      </c>
      <c r="CP51" s="269" t="str">
        <f ca="true">+IF(OFFSET('Sanitation Data'!$E$28,0,10*ROW('Sanitation Data'!E45))="","",OFFSET('Sanitation Data'!$E$28,0,10*ROW('Sanitation Data'!E45)))</f>
        <v/>
      </c>
      <c r="CQ51" s="269" t="str">
        <f ca="true">+IF(OFFSET('Sanitation Data'!$E$29,0,10*ROW('Sanitation Data'!E45))="","",OFFSET('Sanitation Data'!$E$29,0,10*ROW('Sanitation Data'!E45)))</f>
        <v/>
      </c>
      <c r="CR51" s="269" t="str">
        <f ca="true">+IF(OFFSET('Sanitation Data'!$E$30,0,10*ROW('Sanitation Data'!E45))="","",OFFSET('Sanitation Data'!$E$30,0,10*ROW('Sanitation Data'!E45)))</f>
        <v/>
      </c>
      <c r="CS51" s="269" t="str">
        <f ca="true">+IF(OFFSET('Sanitation Data'!$E$31,0,10*ROW('Sanitation Data'!E45))="","",OFFSET('Sanitation Data'!$E$31,0,10*ROW('Sanitation Data'!E45)))</f>
        <v/>
      </c>
      <c r="CT51" s="269" t="str">
        <f ca="true">+IF(OFFSET('Sanitation Data'!$E$32,0,10*ROW('Sanitation Data'!E45))="","",OFFSET('Sanitation Data'!$E$32,0,10*ROW('Sanitation Data'!E45)))</f>
        <v/>
      </c>
      <c r="CU51" s="269" t="str">
        <f ca="true">+IF(OFFSET('Sanitation Data'!$F$28,0,10*ROW('Sanitation Data'!F45))="","",OFFSET('Sanitation Data'!$F$28,0,10*ROW('Sanitation Data'!F45)))</f>
        <v/>
      </c>
      <c r="CV51" s="269" t="str">
        <f ca="true">+IF(OFFSET('Sanitation Data'!$F$29,0,10*ROW('Sanitation Data'!F45))="","",OFFSET('Sanitation Data'!$F$29,0,10*ROW('Sanitation Data'!F45)))</f>
        <v/>
      </c>
      <c r="CW51" s="269" t="str">
        <f ca="true">+IF(OFFSET('Sanitation Data'!$F$30,0,10*ROW('Sanitation Data'!F45))="","",OFFSET('Sanitation Data'!$F$30,0,10*ROW('Sanitation Data'!F45)))</f>
        <v/>
      </c>
      <c r="CX51" s="269" t="str">
        <f ca="true">+IF(OFFSET('Sanitation Data'!$F$31,0,10*ROW('Sanitation Data'!F45))="","",OFFSET('Sanitation Data'!$F$31,0,10*ROW('Sanitation Data'!F45)))</f>
        <v/>
      </c>
      <c r="CY51" s="269" t="str">
        <f ca="true">+IF(OFFSET('Sanitation Data'!$F$32,0,10*ROW('Sanitation Data'!F45))="","",OFFSET('Sanitation Data'!$F$32,0,10*ROW('Sanitation Data'!F45)))</f>
        <v/>
      </c>
      <c r="CZ51" s="269" t="str">
        <f ca="true">+IF(OFFSET('Sanitation Data'!$G$28,0,10*ROW('Sanitation Data'!G45))="","",OFFSET('Sanitation Data'!$G$28,0,10*ROW('Sanitation Data'!G45)))</f>
        <v/>
      </c>
      <c r="DA51" s="269" t="str">
        <f ca="true">+IF(OFFSET('Sanitation Data'!$G$29,0,10*ROW('Sanitation Data'!G45))="","",OFFSET('Sanitation Data'!$G$29,0,10*ROW('Sanitation Data'!G45)))</f>
        <v/>
      </c>
      <c r="DB51" s="269" t="str">
        <f ca="true">+IF(OFFSET('Sanitation Data'!$G$30,0,10*ROW('Sanitation Data'!G45))="","",OFFSET('Sanitation Data'!$G$30,0,10*ROW('Sanitation Data'!G45)))</f>
        <v/>
      </c>
      <c r="DC51" s="269" t="str">
        <f ca="true">+IF(OFFSET('Sanitation Data'!$G$31,0,10*ROW('Sanitation Data'!G45))="","",OFFSET('Sanitation Data'!$G$31,0,10*ROW('Sanitation Data'!G45)))</f>
        <v/>
      </c>
      <c r="DD51" s="269" t="str">
        <f ca="true">+IF(OFFSET('Sanitation Data'!$G$32,0,10*ROW('Sanitation Data'!G45))="","",OFFSET('Sanitation Data'!$G$32,0,10*ROW('Sanitation Data'!G45)))</f>
        <v/>
      </c>
      <c r="DE51" s="269" t="str">
        <f ca="true">+IF(OFFSET('Sanitation Data'!$H$28,0,10*ROW('Sanitation Data'!H45))="","",OFFSET('Sanitation Data'!$H$28,0,10*ROW('Sanitation Data'!H45)))</f>
        <v/>
      </c>
      <c r="DF51" s="269" t="str">
        <f ca="true">+IF(OFFSET('Sanitation Data'!$H$29,0,10*ROW('Sanitation Data'!H45))="","",OFFSET('Sanitation Data'!$H$29,0,10*ROW('Sanitation Data'!H45)))</f>
        <v/>
      </c>
      <c r="DG51" s="269" t="str">
        <f ca="true">+IF(OFFSET('Sanitation Data'!$H$30,0,10*ROW('Sanitation Data'!H45))="","",OFFSET('Sanitation Data'!$H$30,0,10*ROW('Sanitation Data'!H45)))</f>
        <v/>
      </c>
      <c r="DH51" s="269" t="str">
        <f ca="true">+IF(OFFSET('Sanitation Data'!$H$31,0,10*ROW('Sanitation Data'!H45))="","",OFFSET('Sanitation Data'!$H$31,0,10*ROW('Sanitation Data'!H45)))</f>
        <v/>
      </c>
      <c r="DI51" s="269" t="str">
        <f ca="true">+IF(OFFSET('Sanitation Data'!$H$32,0,10*ROW('Sanitation Data'!H45))="","",OFFSET('Sanitation Data'!$H$32,0,10*ROW('Sanitation Data'!H45)))</f>
        <v/>
      </c>
      <c r="DJ51" s="269" t="str">
        <f ca="true">+IF(OFFSET('Sanitation Data'!$I$28,0,10*ROW('Sanitation Data'!I45))="","",OFFSET('Sanitation Data'!$I$28,0,10*ROW('Sanitation Data'!I45)))</f>
        <v/>
      </c>
      <c r="DK51" s="269" t="str">
        <f ca="true">+IF(OFFSET('Sanitation Data'!$I$29,0,10*ROW('Sanitation Data'!I45))="","",OFFSET('Sanitation Data'!$I$29,0,10*ROW('Sanitation Data'!I45)))</f>
        <v/>
      </c>
      <c r="DL51" s="269" t="str">
        <f ca="true">+IF(OFFSET('Sanitation Data'!$I$30,0,10*ROW('Sanitation Data'!I45))="","",OFFSET('Sanitation Data'!$I$30,0,10*ROW('Sanitation Data'!I45)))</f>
        <v/>
      </c>
      <c r="DM51" s="269" t="str">
        <f ca="true">+IF(OFFSET('Sanitation Data'!$I$31,0,10*ROW('Sanitation Data'!I45))="","",OFFSET('Sanitation Data'!$I$31,0,10*ROW('Sanitation Data'!I45)))</f>
        <v/>
      </c>
      <c r="DN51" s="269" t="str">
        <f ca="true">+IF(OFFSET('Sanitation Data'!$I$32,0,10*ROW('Sanitation Data'!I45))="","",OFFSET('Sanitation Data'!$I$32,0,10*ROW('Sanitation Data'!I45)))</f>
        <v/>
      </c>
      <c r="DO51" s="269" t="str">
        <f ca="true">+IF(OFFSET('Hygiene Data'!$D$11,0,10*ROW('Hygiene Data'!D45))="","",OFFSET('Hygiene Data'!$D$11,0,10*ROW('Hygiene Data'!D45)))</f>
        <v/>
      </c>
      <c r="DP51" s="269" t="str">
        <f ca="true">+IF(OFFSET('Hygiene Data'!$D$12,0,10*ROW('Hygiene Data'!D45))="","",OFFSET('Hygiene Data'!$D$12,0,10*ROW('Hygiene Data'!D45)))</f>
        <v/>
      </c>
      <c r="DQ51" s="269" t="str">
        <f ca="true">+IF(OFFSET('Hygiene Data'!$D$13,0,10*ROW('Hygiene Data'!D45))="","",OFFSET('Hygiene Data'!$D$13,0,10*ROW('Hygiene Data'!D45)))</f>
        <v/>
      </c>
      <c r="DR51" s="269" t="str">
        <f ca="true">+IF(OFFSET('Hygiene Data'!$E$11,0,10*ROW('Hygiene Data'!E45))="","",OFFSET('Hygiene Data'!$E$11,0,10*ROW('Hygiene Data'!E45)))</f>
        <v/>
      </c>
      <c r="DS51" s="269" t="str">
        <f ca="true">+IF(OFFSET('Hygiene Data'!$E$12,0,10*ROW('Hygiene Data'!E45))="","",OFFSET('Hygiene Data'!$E$12,0,10*ROW('Hygiene Data'!E45)))</f>
        <v/>
      </c>
      <c r="DT51" s="269" t="str">
        <f ca="true">+IF(OFFSET('Hygiene Data'!$E$13,0,10*ROW('Hygiene Data'!E45))="","",OFFSET('Hygiene Data'!$E$13,0,10*ROW('Hygiene Data'!E45)))</f>
        <v/>
      </c>
      <c r="DU51" s="269" t="str">
        <f ca="true">+IF(OFFSET('Hygiene Data'!$F$11,0,10*ROW('Hygiene Data'!F45))="","",OFFSET('Hygiene Data'!$F$11,0,10*ROW('Hygiene Data'!F45)))</f>
        <v/>
      </c>
      <c r="DV51" s="269" t="str">
        <f ca="true">+IF(OFFSET('Hygiene Data'!$F$12,0,10*ROW('Hygiene Data'!F45))="","",OFFSET('Hygiene Data'!$F$12,0,10*ROW('Hygiene Data'!F45)))</f>
        <v/>
      </c>
      <c r="DW51" s="269" t="str">
        <f ca="true">+IF(OFFSET('Hygiene Data'!$F$13,0,10*ROW('Hygiene Data'!F45))="","",OFFSET('Hygiene Data'!$F$13,0,10*ROW('Hygiene Data'!F45)))</f>
        <v/>
      </c>
      <c r="DX51" s="269" t="str">
        <f ca="true">+IF(OFFSET('Hygiene Data'!$G$11,0,10*ROW('Hygiene Data'!G45))="","",OFFSET('Hygiene Data'!$G$11,0,10*ROW('Hygiene Data'!G45)))</f>
        <v/>
      </c>
      <c r="DY51" s="269" t="str">
        <f ca="true">+IF(OFFSET('Hygiene Data'!$G$12,0,10*ROW('Hygiene Data'!G45))="","",OFFSET('Hygiene Data'!$G$12,0,10*ROW('Hygiene Data'!G45)))</f>
        <v/>
      </c>
      <c r="DZ51" s="269" t="str">
        <f ca="true">+IF(OFFSET('Hygiene Data'!$G$13,0,10*ROW('Hygiene Data'!G45))="","",OFFSET('Hygiene Data'!$G$13,0,10*ROW('Hygiene Data'!G45)))</f>
        <v/>
      </c>
      <c r="EA51" s="269" t="str">
        <f ca="true">+IF(OFFSET('Hygiene Data'!$H$11,0,10*ROW('Hygiene Data'!H45))="","",OFFSET('Hygiene Data'!$H$11,0,10*ROW('Hygiene Data'!H45)))</f>
        <v/>
      </c>
      <c r="EB51" s="269" t="str">
        <f ca="true">+IF(OFFSET('Hygiene Data'!$H$12,0,10*ROW('Hygiene Data'!H45))="","",OFFSET('Hygiene Data'!$H$12,0,10*ROW('Hygiene Data'!H45)))</f>
        <v/>
      </c>
      <c r="EC51" s="269" t="str">
        <f ca="true">+IF(OFFSET('Hygiene Data'!$H$13,0,10*ROW('Hygiene Data'!H45))="","",OFFSET('Hygiene Data'!$H$13,0,10*ROW('Hygiene Data'!H45)))</f>
        <v/>
      </c>
      <c r="ED51" s="269" t="str">
        <f ca="true">+IF(OFFSET('Hygiene Data'!$I$11,0,10*ROW('Hygiene Data'!I45))="","",OFFSET('Hygiene Data'!$I$11,0,10*ROW('Hygiene Data'!I45)))</f>
        <v/>
      </c>
      <c r="EE51" s="269" t="str">
        <f ca="true">+IF(OFFSET('Hygiene Data'!$I$12,0,10*ROW('Hygiene Data'!I45))="","",OFFSET('Hygiene Data'!$I$12,0,10*ROW('Hygiene Data'!I45)))</f>
        <v/>
      </c>
      <c r="EF51" s="269" t="str">
        <f ca="true">+IF(OFFSET('Hygiene Data'!$I$13,0,10*ROW('Hygiene Data'!I45))="","",OFFSET('Hygiene Data'!$I$13,0,10*ROW('Hygiene Data'!I45)))</f>
        <v/>
      </c>
    </row>
    <row xmlns:x14ac="http://schemas.microsoft.com/office/spreadsheetml/2009/9/ac" r="52" x14ac:dyDescent="0.2">
      <c r="A52" s="34" t="str">
        <f ca="true">+IF(OFFSET('Water Data'!$B$2,0,10*ROW('Water Data'!E46))="","",OFFSET('Water Data'!$B$2,0,10*ROW('Water Data'!E46)))</f>
        <v/>
      </c>
      <c r="B52" s="34" t="str">
        <f ca="true">+IF(OFFSET('Water Data'!$C$2,0,10*ROW('Water Data'!F46))="","",OFFSET('Water Data'!$C$2,0,10*ROW('Water Data'!F46)))</f>
        <v/>
      </c>
      <c r="C52" s="325" t="str">
        <f t="shared" ca="true" si="0"/>
        <v/>
      </c>
      <c r="D52" s="87"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87"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87"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87"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87"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87"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87"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87"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87"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87"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87"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87"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87"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87"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87"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87"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87"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87"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88"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88"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88"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88"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88"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88"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88"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88"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88"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88"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88"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88"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88"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88"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88"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88"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88"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88"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88"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88"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88"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88"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88"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88"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88"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88"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88"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88"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88"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88"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89"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89"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89"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89"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89"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89"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89"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89"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89"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89"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89"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89"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89"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89"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89"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89"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89"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89"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69"/>
      <c r="BS52" s="269" t="str">
        <f ca="true">+IF(OFFSET('Water Data'!$D$27,0,10*ROW('Water Data'!D46))="","",OFFSET('Water Data'!$D$27,0,10*ROW('Water Data'!D46)))</f>
        <v/>
      </c>
      <c r="BT52" s="269" t="str">
        <f ca="true">+IF(OFFSET('Water Data'!$D$28,0,10*ROW('Water Data'!D46))="","",OFFSET('Water Data'!$D$28,0,10*ROW('Water Data'!D46)))</f>
        <v/>
      </c>
      <c r="BU52" s="269" t="str">
        <f ca="true">+IF(OFFSET('Water Data'!$D$29,0,10*ROW('Water Data'!D46))="","",OFFSET('Water Data'!$D$29,0,10*ROW('Water Data'!D46)))</f>
        <v/>
      </c>
      <c r="BV52" s="269" t="str">
        <f ca="true">+IF(OFFSET('Water Data'!$E$27,0,10*ROW('Water Data'!E46))="","",OFFSET('Water Data'!$E$27,0,10*ROW('Water Data'!E46)))</f>
        <v/>
      </c>
      <c r="BW52" s="269" t="str">
        <f ca="true">+IF(OFFSET('Water Data'!$E$28,0,10*ROW('Water Data'!E46))="","",OFFSET('Water Data'!$E$28,0,10*ROW('Water Data'!E46)))</f>
        <v/>
      </c>
      <c r="BX52" s="269" t="str">
        <f ca="true">+IF(OFFSET('Water Data'!$E$29,0,10*ROW('Water Data'!E46))="","",OFFSET('Water Data'!$E$29,0,10*ROW('Water Data'!E46)))</f>
        <v/>
      </c>
      <c r="BY52" s="269" t="str">
        <f ca="true">+IF(OFFSET('Water Data'!$F$27,0,10*ROW('Water Data'!F46))="","",OFFSET('Water Data'!$F$27,0,10*ROW('Water Data'!F46)))</f>
        <v/>
      </c>
      <c r="BZ52" s="269" t="str">
        <f ca="true">+IF(OFFSET('Water Data'!$F$28,0,10*ROW('Water Data'!F46))="","",OFFSET('Water Data'!$F$28,0,10*ROW('Water Data'!F46)))</f>
        <v/>
      </c>
      <c r="CA52" s="269" t="str">
        <f ca="true">+IF(OFFSET('Water Data'!$F$29,0,10*ROW('Water Data'!F46))="","",OFFSET('Water Data'!$F$29,0,10*ROW('Water Data'!F46)))</f>
        <v/>
      </c>
      <c r="CB52" s="269" t="str">
        <f ca="true">+IF(OFFSET('Water Data'!$G$27,0,10*ROW('Water Data'!G46))="","",OFFSET('Water Data'!$G$27,0,10*ROW('Water Data'!G46)))</f>
        <v/>
      </c>
      <c r="CC52" s="269" t="str">
        <f ca="true">+IF(OFFSET('Water Data'!$G$28,0,10*ROW('Water Data'!G46))="","",OFFSET('Water Data'!$G$28,0,10*ROW('Water Data'!G46)))</f>
        <v/>
      </c>
      <c r="CD52" s="269" t="str">
        <f ca="true">+IF(OFFSET('Water Data'!$G$29,0,10*ROW('Water Data'!G46))="","",OFFSET('Water Data'!$G$29,0,10*ROW('Water Data'!G46)))</f>
        <v/>
      </c>
      <c r="CE52" s="269" t="str">
        <f ca="true">+IF(OFFSET('Water Data'!$H$27,0,10*ROW('Water Data'!H46))="","",OFFSET('Water Data'!$H$27,0,10*ROW('Water Data'!H46)))</f>
        <v/>
      </c>
      <c r="CF52" s="269" t="str">
        <f ca="true">+IF(OFFSET('Water Data'!$H$28,0,10*ROW('Water Data'!H46))="","",OFFSET('Water Data'!$H$28,0,10*ROW('Water Data'!H46)))</f>
        <v/>
      </c>
      <c r="CG52" s="269" t="str">
        <f ca="true">+IF(OFFSET('Water Data'!$H$29,0,10*ROW('Water Data'!H46))="","",OFFSET('Water Data'!$H$29,0,10*ROW('Water Data'!H46)))</f>
        <v/>
      </c>
      <c r="CH52" s="269" t="str">
        <f ca="true">+IF(OFFSET('Water Data'!$I$27,0,10*ROW('Water Data'!I46))="","",OFFSET('Water Data'!$I$27,0,10*ROW('Water Data'!I46)))</f>
        <v/>
      </c>
      <c r="CI52" s="269" t="str">
        <f ca="true">+IF(OFFSET('Water Data'!$I$28,0,10*ROW('Water Data'!I46))="","",OFFSET('Water Data'!$I$28,0,10*ROW('Water Data'!I46)))</f>
        <v/>
      </c>
      <c r="CJ52" s="269" t="str">
        <f ca="true">+IF(OFFSET('Water Data'!$I$29,0,10*ROW('Water Data'!I46))="","",OFFSET('Water Data'!$I$29,0,10*ROW('Water Data'!I46)))</f>
        <v/>
      </c>
      <c r="CK52" s="269" t="str">
        <f ca="true">+IF(OFFSET('Sanitation Data'!$D$28,0,10*ROW('Sanitation Data'!D46))="","",OFFSET('Sanitation Data'!$D$28,0,10*ROW('Sanitation Data'!D46)))</f>
        <v/>
      </c>
      <c r="CL52" s="269" t="str">
        <f ca="true">+IF(OFFSET('Sanitation Data'!$D$29,0,10*ROW('Sanitation Data'!D46))="","",OFFSET('Sanitation Data'!$D$29,0,10*ROW('Sanitation Data'!D46)))</f>
        <v/>
      </c>
      <c r="CM52" s="269" t="str">
        <f ca="true">+IF(OFFSET('Sanitation Data'!$D$30,0,10*ROW('Sanitation Data'!D46))="","",OFFSET('Sanitation Data'!$D$30,0,10*ROW('Sanitation Data'!D46)))</f>
        <v/>
      </c>
      <c r="CN52" s="269" t="str">
        <f ca="true">+IF(OFFSET('Sanitation Data'!$D$31,0,10*ROW('Sanitation Data'!D46))="","",OFFSET('Sanitation Data'!$D$31,0,10*ROW('Sanitation Data'!D46)))</f>
        <v/>
      </c>
      <c r="CO52" s="269" t="str">
        <f ca="true">+IF(OFFSET('Sanitation Data'!$D$32,0,10*ROW('Sanitation Data'!D46))="","",OFFSET('Sanitation Data'!$D$32,0,10*ROW('Sanitation Data'!D46)))</f>
        <v/>
      </c>
      <c r="CP52" s="269" t="str">
        <f ca="true">+IF(OFFSET('Sanitation Data'!$E$28,0,10*ROW('Sanitation Data'!E46))="","",OFFSET('Sanitation Data'!$E$28,0,10*ROW('Sanitation Data'!E46)))</f>
        <v/>
      </c>
      <c r="CQ52" s="269" t="str">
        <f ca="true">+IF(OFFSET('Sanitation Data'!$E$29,0,10*ROW('Sanitation Data'!E46))="","",OFFSET('Sanitation Data'!$E$29,0,10*ROW('Sanitation Data'!E46)))</f>
        <v/>
      </c>
      <c r="CR52" s="269" t="str">
        <f ca="true">+IF(OFFSET('Sanitation Data'!$E$30,0,10*ROW('Sanitation Data'!E46))="","",OFFSET('Sanitation Data'!$E$30,0,10*ROW('Sanitation Data'!E46)))</f>
        <v/>
      </c>
      <c r="CS52" s="269" t="str">
        <f ca="true">+IF(OFFSET('Sanitation Data'!$E$31,0,10*ROW('Sanitation Data'!E46))="","",OFFSET('Sanitation Data'!$E$31,0,10*ROW('Sanitation Data'!E46)))</f>
        <v/>
      </c>
      <c r="CT52" s="269" t="str">
        <f ca="true">+IF(OFFSET('Sanitation Data'!$E$32,0,10*ROW('Sanitation Data'!E46))="","",OFFSET('Sanitation Data'!$E$32,0,10*ROW('Sanitation Data'!E46)))</f>
        <v/>
      </c>
      <c r="CU52" s="269" t="str">
        <f ca="true">+IF(OFFSET('Sanitation Data'!$F$28,0,10*ROW('Sanitation Data'!F46))="","",OFFSET('Sanitation Data'!$F$28,0,10*ROW('Sanitation Data'!F46)))</f>
        <v/>
      </c>
      <c r="CV52" s="269" t="str">
        <f ca="true">+IF(OFFSET('Sanitation Data'!$F$29,0,10*ROW('Sanitation Data'!F46))="","",OFFSET('Sanitation Data'!$F$29,0,10*ROW('Sanitation Data'!F46)))</f>
        <v/>
      </c>
      <c r="CW52" s="269" t="str">
        <f ca="true">+IF(OFFSET('Sanitation Data'!$F$30,0,10*ROW('Sanitation Data'!F46))="","",OFFSET('Sanitation Data'!$F$30,0,10*ROW('Sanitation Data'!F46)))</f>
        <v/>
      </c>
      <c r="CX52" s="269" t="str">
        <f ca="true">+IF(OFFSET('Sanitation Data'!$F$31,0,10*ROW('Sanitation Data'!F46))="","",OFFSET('Sanitation Data'!$F$31,0,10*ROW('Sanitation Data'!F46)))</f>
        <v/>
      </c>
      <c r="CY52" s="269" t="str">
        <f ca="true">+IF(OFFSET('Sanitation Data'!$F$32,0,10*ROW('Sanitation Data'!F46))="","",OFFSET('Sanitation Data'!$F$32,0,10*ROW('Sanitation Data'!F46)))</f>
        <v/>
      </c>
      <c r="CZ52" s="269" t="str">
        <f ca="true">+IF(OFFSET('Sanitation Data'!$G$28,0,10*ROW('Sanitation Data'!G46))="","",OFFSET('Sanitation Data'!$G$28,0,10*ROW('Sanitation Data'!G46)))</f>
        <v/>
      </c>
      <c r="DA52" s="269" t="str">
        <f ca="true">+IF(OFFSET('Sanitation Data'!$G$29,0,10*ROW('Sanitation Data'!G46))="","",OFFSET('Sanitation Data'!$G$29,0,10*ROW('Sanitation Data'!G46)))</f>
        <v/>
      </c>
      <c r="DB52" s="269" t="str">
        <f ca="true">+IF(OFFSET('Sanitation Data'!$G$30,0,10*ROW('Sanitation Data'!G46))="","",OFFSET('Sanitation Data'!$G$30,0,10*ROW('Sanitation Data'!G46)))</f>
        <v/>
      </c>
      <c r="DC52" s="269" t="str">
        <f ca="true">+IF(OFFSET('Sanitation Data'!$G$31,0,10*ROW('Sanitation Data'!G46))="","",OFFSET('Sanitation Data'!$G$31,0,10*ROW('Sanitation Data'!G46)))</f>
        <v/>
      </c>
      <c r="DD52" s="269" t="str">
        <f ca="true">+IF(OFFSET('Sanitation Data'!$G$32,0,10*ROW('Sanitation Data'!G46))="","",OFFSET('Sanitation Data'!$G$32,0,10*ROW('Sanitation Data'!G46)))</f>
        <v/>
      </c>
      <c r="DE52" s="269" t="str">
        <f ca="true">+IF(OFFSET('Sanitation Data'!$H$28,0,10*ROW('Sanitation Data'!H46))="","",OFFSET('Sanitation Data'!$H$28,0,10*ROW('Sanitation Data'!H46)))</f>
        <v/>
      </c>
      <c r="DF52" s="269" t="str">
        <f ca="true">+IF(OFFSET('Sanitation Data'!$H$29,0,10*ROW('Sanitation Data'!H46))="","",OFFSET('Sanitation Data'!$H$29,0,10*ROW('Sanitation Data'!H46)))</f>
        <v/>
      </c>
      <c r="DG52" s="269" t="str">
        <f ca="true">+IF(OFFSET('Sanitation Data'!$H$30,0,10*ROW('Sanitation Data'!H46))="","",OFFSET('Sanitation Data'!$H$30,0,10*ROW('Sanitation Data'!H46)))</f>
        <v/>
      </c>
      <c r="DH52" s="269" t="str">
        <f ca="true">+IF(OFFSET('Sanitation Data'!$H$31,0,10*ROW('Sanitation Data'!H46))="","",OFFSET('Sanitation Data'!$H$31,0,10*ROW('Sanitation Data'!H46)))</f>
        <v/>
      </c>
      <c r="DI52" s="269" t="str">
        <f ca="true">+IF(OFFSET('Sanitation Data'!$H$32,0,10*ROW('Sanitation Data'!H46))="","",OFFSET('Sanitation Data'!$H$32,0,10*ROW('Sanitation Data'!H46)))</f>
        <v/>
      </c>
      <c r="DJ52" s="269" t="str">
        <f ca="true">+IF(OFFSET('Sanitation Data'!$I$28,0,10*ROW('Sanitation Data'!I46))="","",OFFSET('Sanitation Data'!$I$28,0,10*ROW('Sanitation Data'!I46)))</f>
        <v/>
      </c>
      <c r="DK52" s="269" t="str">
        <f ca="true">+IF(OFFSET('Sanitation Data'!$I$29,0,10*ROW('Sanitation Data'!I46))="","",OFFSET('Sanitation Data'!$I$29,0,10*ROW('Sanitation Data'!I46)))</f>
        <v/>
      </c>
      <c r="DL52" s="269" t="str">
        <f ca="true">+IF(OFFSET('Sanitation Data'!$I$30,0,10*ROW('Sanitation Data'!I46))="","",OFFSET('Sanitation Data'!$I$30,0,10*ROW('Sanitation Data'!I46)))</f>
        <v/>
      </c>
      <c r="DM52" s="269" t="str">
        <f ca="true">+IF(OFFSET('Sanitation Data'!$I$31,0,10*ROW('Sanitation Data'!I46))="","",OFFSET('Sanitation Data'!$I$31,0,10*ROW('Sanitation Data'!I46)))</f>
        <v/>
      </c>
      <c r="DN52" s="269" t="str">
        <f ca="true">+IF(OFFSET('Sanitation Data'!$I$32,0,10*ROW('Sanitation Data'!I46))="","",OFFSET('Sanitation Data'!$I$32,0,10*ROW('Sanitation Data'!I46)))</f>
        <v/>
      </c>
      <c r="DO52" s="269" t="str">
        <f ca="true">+IF(OFFSET('Hygiene Data'!$D$11,0,10*ROW('Hygiene Data'!D46))="","",OFFSET('Hygiene Data'!$D$11,0,10*ROW('Hygiene Data'!D46)))</f>
        <v/>
      </c>
      <c r="DP52" s="269" t="str">
        <f ca="true">+IF(OFFSET('Hygiene Data'!$D$12,0,10*ROW('Hygiene Data'!D46))="","",OFFSET('Hygiene Data'!$D$12,0,10*ROW('Hygiene Data'!D46)))</f>
        <v/>
      </c>
      <c r="DQ52" s="269" t="str">
        <f ca="true">+IF(OFFSET('Hygiene Data'!$D$13,0,10*ROW('Hygiene Data'!D46))="","",OFFSET('Hygiene Data'!$D$13,0,10*ROW('Hygiene Data'!D46)))</f>
        <v/>
      </c>
      <c r="DR52" s="269" t="str">
        <f ca="true">+IF(OFFSET('Hygiene Data'!$E$11,0,10*ROW('Hygiene Data'!E46))="","",OFFSET('Hygiene Data'!$E$11,0,10*ROW('Hygiene Data'!E46)))</f>
        <v/>
      </c>
      <c r="DS52" s="269" t="str">
        <f ca="true">+IF(OFFSET('Hygiene Data'!$E$12,0,10*ROW('Hygiene Data'!E46))="","",OFFSET('Hygiene Data'!$E$12,0,10*ROW('Hygiene Data'!E46)))</f>
        <v/>
      </c>
      <c r="DT52" s="269" t="str">
        <f ca="true">+IF(OFFSET('Hygiene Data'!$E$13,0,10*ROW('Hygiene Data'!E46))="","",OFFSET('Hygiene Data'!$E$13,0,10*ROW('Hygiene Data'!E46)))</f>
        <v/>
      </c>
      <c r="DU52" s="269" t="str">
        <f ca="true">+IF(OFFSET('Hygiene Data'!$F$11,0,10*ROW('Hygiene Data'!F46))="","",OFFSET('Hygiene Data'!$F$11,0,10*ROW('Hygiene Data'!F46)))</f>
        <v/>
      </c>
      <c r="DV52" s="269" t="str">
        <f ca="true">+IF(OFFSET('Hygiene Data'!$F$12,0,10*ROW('Hygiene Data'!F46))="","",OFFSET('Hygiene Data'!$F$12,0,10*ROW('Hygiene Data'!F46)))</f>
        <v/>
      </c>
      <c r="DW52" s="269" t="str">
        <f ca="true">+IF(OFFSET('Hygiene Data'!$F$13,0,10*ROW('Hygiene Data'!F46))="","",OFFSET('Hygiene Data'!$F$13,0,10*ROW('Hygiene Data'!F46)))</f>
        <v/>
      </c>
      <c r="DX52" s="269" t="str">
        <f ca="true">+IF(OFFSET('Hygiene Data'!$G$11,0,10*ROW('Hygiene Data'!G46))="","",OFFSET('Hygiene Data'!$G$11,0,10*ROW('Hygiene Data'!G46)))</f>
        <v/>
      </c>
      <c r="DY52" s="269" t="str">
        <f ca="true">+IF(OFFSET('Hygiene Data'!$G$12,0,10*ROW('Hygiene Data'!G46))="","",OFFSET('Hygiene Data'!$G$12,0,10*ROW('Hygiene Data'!G46)))</f>
        <v/>
      </c>
      <c r="DZ52" s="269" t="str">
        <f ca="true">+IF(OFFSET('Hygiene Data'!$G$13,0,10*ROW('Hygiene Data'!G46))="","",OFFSET('Hygiene Data'!$G$13,0,10*ROW('Hygiene Data'!G46)))</f>
        <v/>
      </c>
      <c r="EA52" s="269" t="str">
        <f ca="true">+IF(OFFSET('Hygiene Data'!$H$11,0,10*ROW('Hygiene Data'!H46))="","",OFFSET('Hygiene Data'!$H$11,0,10*ROW('Hygiene Data'!H46)))</f>
        <v/>
      </c>
      <c r="EB52" s="269" t="str">
        <f ca="true">+IF(OFFSET('Hygiene Data'!$H$12,0,10*ROW('Hygiene Data'!H46))="","",OFFSET('Hygiene Data'!$H$12,0,10*ROW('Hygiene Data'!H46)))</f>
        <v/>
      </c>
      <c r="EC52" s="269" t="str">
        <f ca="true">+IF(OFFSET('Hygiene Data'!$H$13,0,10*ROW('Hygiene Data'!H46))="","",OFFSET('Hygiene Data'!$H$13,0,10*ROW('Hygiene Data'!H46)))</f>
        <v/>
      </c>
      <c r="ED52" s="269" t="str">
        <f ca="true">+IF(OFFSET('Hygiene Data'!$I$11,0,10*ROW('Hygiene Data'!I46))="","",OFFSET('Hygiene Data'!$I$11,0,10*ROW('Hygiene Data'!I46)))</f>
        <v/>
      </c>
      <c r="EE52" s="269" t="str">
        <f ca="true">+IF(OFFSET('Hygiene Data'!$I$12,0,10*ROW('Hygiene Data'!I46))="","",OFFSET('Hygiene Data'!$I$12,0,10*ROW('Hygiene Data'!I46)))</f>
        <v/>
      </c>
      <c r="EF52" s="269" t="str">
        <f ca="true">+IF(OFFSET('Hygiene Data'!$I$13,0,10*ROW('Hygiene Data'!I46))="","",OFFSET('Hygiene Data'!$I$13,0,10*ROW('Hygiene Data'!I46)))</f>
        <v/>
      </c>
    </row>
    <row xmlns:x14ac="http://schemas.microsoft.com/office/spreadsheetml/2009/9/ac" r="53" x14ac:dyDescent="0.2">
      <c r="A53" s="34" t="str">
        <f ca="true">+IF(OFFSET('Water Data'!$B$2,0,10*ROW('Water Data'!E47))="","",OFFSET('Water Data'!$B$2,0,10*ROW('Water Data'!E47)))</f>
        <v/>
      </c>
      <c r="B53" s="34" t="str">
        <f ca="true">+IF(OFFSET('Water Data'!$C$2,0,10*ROW('Water Data'!F47))="","",OFFSET('Water Data'!$C$2,0,10*ROW('Water Data'!F47)))</f>
        <v/>
      </c>
      <c r="C53" s="325" t="str">
        <f t="shared" ca="true" si="0"/>
        <v/>
      </c>
      <c r="D53" s="87"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87"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87"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87"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87"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87"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87"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87"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87"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87"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87"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87"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87"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87"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87"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87"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87"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87"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88"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88"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88"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88"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88"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88"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88"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88"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88"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88"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88"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88"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88"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88"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88"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88"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88"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88"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88"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88"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88"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88"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88"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88"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88"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88"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88"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88"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88"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88"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89"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89"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89"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89"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89"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89"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89"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89"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89"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89"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89"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89"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89"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89"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89"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89"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89"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89"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69"/>
      <c r="BS53" s="269" t="str">
        <f ca="true">+IF(OFFSET('Water Data'!$D$27,0,10*ROW('Water Data'!D47))="","",OFFSET('Water Data'!$D$27,0,10*ROW('Water Data'!D47)))</f>
        <v/>
      </c>
      <c r="BT53" s="269" t="str">
        <f ca="true">+IF(OFFSET('Water Data'!$D$28,0,10*ROW('Water Data'!D47))="","",OFFSET('Water Data'!$D$28,0,10*ROW('Water Data'!D47)))</f>
        <v/>
      </c>
      <c r="BU53" s="269" t="str">
        <f ca="true">+IF(OFFSET('Water Data'!$D$29,0,10*ROW('Water Data'!D47))="","",OFFSET('Water Data'!$D$29,0,10*ROW('Water Data'!D47)))</f>
        <v/>
      </c>
      <c r="BV53" s="269" t="str">
        <f ca="true">+IF(OFFSET('Water Data'!$E$27,0,10*ROW('Water Data'!E47))="","",OFFSET('Water Data'!$E$27,0,10*ROW('Water Data'!E47)))</f>
        <v/>
      </c>
      <c r="BW53" s="269" t="str">
        <f ca="true">+IF(OFFSET('Water Data'!$E$28,0,10*ROW('Water Data'!E47))="","",OFFSET('Water Data'!$E$28,0,10*ROW('Water Data'!E47)))</f>
        <v/>
      </c>
      <c r="BX53" s="269" t="str">
        <f ca="true">+IF(OFFSET('Water Data'!$E$29,0,10*ROW('Water Data'!E47))="","",OFFSET('Water Data'!$E$29,0,10*ROW('Water Data'!E47)))</f>
        <v/>
      </c>
      <c r="BY53" s="269" t="str">
        <f ca="true">+IF(OFFSET('Water Data'!$F$27,0,10*ROW('Water Data'!F47))="","",OFFSET('Water Data'!$F$27,0,10*ROW('Water Data'!F47)))</f>
        <v/>
      </c>
      <c r="BZ53" s="269" t="str">
        <f ca="true">+IF(OFFSET('Water Data'!$F$28,0,10*ROW('Water Data'!F47))="","",OFFSET('Water Data'!$F$28,0,10*ROW('Water Data'!F47)))</f>
        <v/>
      </c>
      <c r="CA53" s="269" t="str">
        <f ca="true">+IF(OFFSET('Water Data'!$F$29,0,10*ROW('Water Data'!F47))="","",OFFSET('Water Data'!$F$29,0,10*ROW('Water Data'!F47)))</f>
        <v/>
      </c>
      <c r="CB53" s="269" t="str">
        <f ca="true">+IF(OFFSET('Water Data'!$G$27,0,10*ROW('Water Data'!G47))="","",OFFSET('Water Data'!$G$27,0,10*ROW('Water Data'!G47)))</f>
        <v/>
      </c>
      <c r="CC53" s="269" t="str">
        <f ca="true">+IF(OFFSET('Water Data'!$G$28,0,10*ROW('Water Data'!G47))="","",OFFSET('Water Data'!$G$28,0,10*ROW('Water Data'!G47)))</f>
        <v/>
      </c>
      <c r="CD53" s="269" t="str">
        <f ca="true">+IF(OFFSET('Water Data'!$G$29,0,10*ROW('Water Data'!G47))="","",OFFSET('Water Data'!$G$29,0,10*ROW('Water Data'!G47)))</f>
        <v/>
      </c>
      <c r="CE53" s="269" t="str">
        <f ca="true">+IF(OFFSET('Water Data'!$H$27,0,10*ROW('Water Data'!H47))="","",OFFSET('Water Data'!$H$27,0,10*ROW('Water Data'!H47)))</f>
        <v/>
      </c>
      <c r="CF53" s="269" t="str">
        <f ca="true">+IF(OFFSET('Water Data'!$H$28,0,10*ROW('Water Data'!H47))="","",OFFSET('Water Data'!$H$28,0,10*ROW('Water Data'!H47)))</f>
        <v/>
      </c>
      <c r="CG53" s="269" t="str">
        <f ca="true">+IF(OFFSET('Water Data'!$H$29,0,10*ROW('Water Data'!H47))="","",OFFSET('Water Data'!$H$29,0,10*ROW('Water Data'!H47)))</f>
        <v/>
      </c>
      <c r="CH53" s="269" t="str">
        <f ca="true">+IF(OFFSET('Water Data'!$I$27,0,10*ROW('Water Data'!I47))="","",OFFSET('Water Data'!$I$27,0,10*ROW('Water Data'!I47)))</f>
        <v/>
      </c>
      <c r="CI53" s="269" t="str">
        <f ca="true">+IF(OFFSET('Water Data'!$I$28,0,10*ROW('Water Data'!I47))="","",OFFSET('Water Data'!$I$28,0,10*ROW('Water Data'!I47)))</f>
        <v/>
      </c>
      <c r="CJ53" s="269" t="str">
        <f ca="true">+IF(OFFSET('Water Data'!$I$29,0,10*ROW('Water Data'!I47))="","",OFFSET('Water Data'!$I$29,0,10*ROW('Water Data'!I47)))</f>
        <v/>
      </c>
      <c r="CK53" s="269" t="str">
        <f ca="true">+IF(OFFSET('Sanitation Data'!$D$28,0,10*ROW('Sanitation Data'!D47))="","",OFFSET('Sanitation Data'!$D$28,0,10*ROW('Sanitation Data'!D47)))</f>
        <v/>
      </c>
      <c r="CL53" s="269" t="str">
        <f ca="true">+IF(OFFSET('Sanitation Data'!$D$29,0,10*ROW('Sanitation Data'!D47))="","",OFFSET('Sanitation Data'!$D$29,0,10*ROW('Sanitation Data'!D47)))</f>
        <v/>
      </c>
      <c r="CM53" s="269" t="str">
        <f ca="true">+IF(OFFSET('Sanitation Data'!$D$30,0,10*ROW('Sanitation Data'!D47))="","",OFFSET('Sanitation Data'!$D$30,0,10*ROW('Sanitation Data'!D47)))</f>
        <v/>
      </c>
      <c r="CN53" s="269" t="str">
        <f ca="true">+IF(OFFSET('Sanitation Data'!$D$31,0,10*ROW('Sanitation Data'!D47))="","",OFFSET('Sanitation Data'!$D$31,0,10*ROW('Sanitation Data'!D47)))</f>
        <v/>
      </c>
      <c r="CO53" s="269" t="str">
        <f ca="true">+IF(OFFSET('Sanitation Data'!$D$32,0,10*ROW('Sanitation Data'!D47))="","",OFFSET('Sanitation Data'!$D$32,0,10*ROW('Sanitation Data'!D47)))</f>
        <v/>
      </c>
      <c r="CP53" s="269" t="str">
        <f ca="true">+IF(OFFSET('Sanitation Data'!$E$28,0,10*ROW('Sanitation Data'!E47))="","",OFFSET('Sanitation Data'!$E$28,0,10*ROW('Sanitation Data'!E47)))</f>
        <v/>
      </c>
      <c r="CQ53" s="269" t="str">
        <f ca="true">+IF(OFFSET('Sanitation Data'!$E$29,0,10*ROW('Sanitation Data'!E47))="","",OFFSET('Sanitation Data'!$E$29,0,10*ROW('Sanitation Data'!E47)))</f>
        <v/>
      </c>
      <c r="CR53" s="269" t="str">
        <f ca="true">+IF(OFFSET('Sanitation Data'!$E$30,0,10*ROW('Sanitation Data'!E47))="","",OFFSET('Sanitation Data'!$E$30,0,10*ROW('Sanitation Data'!E47)))</f>
        <v/>
      </c>
      <c r="CS53" s="269" t="str">
        <f ca="true">+IF(OFFSET('Sanitation Data'!$E$31,0,10*ROW('Sanitation Data'!E47))="","",OFFSET('Sanitation Data'!$E$31,0,10*ROW('Sanitation Data'!E47)))</f>
        <v/>
      </c>
      <c r="CT53" s="269" t="str">
        <f ca="true">+IF(OFFSET('Sanitation Data'!$E$32,0,10*ROW('Sanitation Data'!E47))="","",OFFSET('Sanitation Data'!$E$32,0,10*ROW('Sanitation Data'!E47)))</f>
        <v/>
      </c>
      <c r="CU53" s="269" t="str">
        <f ca="true">+IF(OFFSET('Sanitation Data'!$F$28,0,10*ROW('Sanitation Data'!F47))="","",OFFSET('Sanitation Data'!$F$28,0,10*ROW('Sanitation Data'!F47)))</f>
        <v/>
      </c>
      <c r="CV53" s="269" t="str">
        <f ca="true">+IF(OFFSET('Sanitation Data'!$F$29,0,10*ROW('Sanitation Data'!F47))="","",OFFSET('Sanitation Data'!$F$29,0,10*ROW('Sanitation Data'!F47)))</f>
        <v/>
      </c>
      <c r="CW53" s="269" t="str">
        <f ca="true">+IF(OFFSET('Sanitation Data'!$F$30,0,10*ROW('Sanitation Data'!F47))="","",OFFSET('Sanitation Data'!$F$30,0,10*ROW('Sanitation Data'!F47)))</f>
        <v/>
      </c>
      <c r="CX53" s="269" t="str">
        <f ca="true">+IF(OFFSET('Sanitation Data'!$F$31,0,10*ROW('Sanitation Data'!F47))="","",OFFSET('Sanitation Data'!$F$31,0,10*ROW('Sanitation Data'!F47)))</f>
        <v/>
      </c>
      <c r="CY53" s="269" t="str">
        <f ca="true">+IF(OFFSET('Sanitation Data'!$F$32,0,10*ROW('Sanitation Data'!F47))="","",OFFSET('Sanitation Data'!$F$32,0,10*ROW('Sanitation Data'!F47)))</f>
        <v/>
      </c>
      <c r="CZ53" s="269" t="str">
        <f ca="true">+IF(OFFSET('Sanitation Data'!$G$28,0,10*ROW('Sanitation Data'!G47))="","",OFFSET('Sanitation Data'!$G$28,0,10*ROW('Sanitation Data'!G47)))</f>
        <v/>
      </c>
      <c r="DA53" s="269" t="str">
        <f ca="true">+IF(OFFSET('Sanitation Data'!$G$29,0,10*ROW('Sanitation Data'!G47))="","",OFFSET('Sanitation Data'!$G$29,0,10*ROW('Sanitation Data'!G47)))</f>
        <v/>
      </c>
      <c r="DB53" s="269" t="str">
        <f ca="true">+IF(OFFSET('Sanitation Data'!$G$30,0,10*ROW('Sanitation Data'!G47))="","",OFFSET('Sanitation Data'!$G$30,0,10*ROW('Sanitation Data'!G47)))</f>
        <v/>
      </c>
      <c r="DC53" s="269" t="str">
        <f ca="true">+IF(OFFSET('Sanitation Data'!$G$31,0,10*ROW('Sanitation Data'!G47))="","",OFFSET('Sanitation Data'!$G$31,0,10*ROW('Sanitation Data'!G47)))</f>
        <v/>
      </c>
      <c r="DD53" s="269" t="str">
        <f ca="true">+IF(OFFSET('Sanitation Data'!$G$32,0,10*ROW('Sanitation Data'!G47))="","",OFFSET('Sanitation Data'!$G$32,0,10*ROW('Sanitation Data'!G47)))</f>
        <v/>
      </c>
      <c r="DE53" s="269" t="str">
        <f ca="true">+IF(OFFSET('Sanitation Data'!$H$28,0,10*ROW('Sanitation Data'!H47))="","",OFFSET('Sanitation Data'!$H$28,0,10*ROW('Sanitation Data'!H47)))</f>
        <v/>
      </c>
      <c r="DF53" s="269" t="str">
        <f ca="true">+IF(OFFSET('Sanitation Data'!$H$29,0,10*ROW('Sanitation Data'!H47))="","",OFFSET('Sanitation Data'!$H$29,0,10*ROW('Sanitation Data'!H47)))</f>
        <v/>
      </c>
      <c r="DG53" s="269" t="str">
        <f ca="true">+IF(OFFSET('Sanitation Data'!$H$30,0,10*ROW('Sanitation Data'!H47))="","",OFFSET('Sanitation Data'!$H$30,0,10*ROW('Sanitation Data'!H47)))</f>
        <v/>
      </c>
      <c r="DH53" s="269" t="str">
        <f ca="true">+IF(OFFSET('Sanitation Data'!$H$31,0,10*ROW('Sanitation Data'!H47))="","",OFFSET('Sanitation Data'!$H$31,0,10*ROW('Sanitation Data'!H47)))</f>
        <v/>
      </c>
      <c r="DI53" s="269" t="str">
        <f ca="true">+IF(OFFSET('Sanitation Data'!$H$32,0,10*ROW('Sanitation Data'!H47))="","",OFFSET('Sanitation Data'!$H$32,0,10*ROW('Sanitation Data'!H47)))</f>
        <v/>
      </c>
      <c r="DJ53" s="269" t="str">
        <f ca="true">+IF(OFFSET('Sanitation Data'!$I$28,0,10*ROW('Sanitation Data'!I47))="","",OFFSET('Sanitation Data'!$I$28,0,10*ROW('Sanitation Data'!I47)))</f>
        <v/>
      </c>
      <c r="DK53" s="269" t="str">
        <f ca="true">+IF(OFFSET('Sanitation Data'!$I$29,0,10*ROW('Sanitation Data'!I47))="","",OFFSET('Sanitation Data'!$I$29,0,10*ROW('Sanitation Data'!I47)))</f>
        <v/>
      </c>
      <c r="DL53" s="269" t="str">
        <f ca="true">+IF(OFFSET('Sanitation Data'!$I$30,0,10*ROW('Sanitation Data'!I47))="","",OFFSET('Sanitation Data'!$I$30,0,10*ROW('Sanitation Data'!I47)))</f>
        <v/>
      </c>
      <c r="DM53" s="269" t="str">
        <f ca="true">+IF(OFFSET('Sanitation Data'!$I$31,0,10*ROW('Sanitation Data'!I47))="","",OFFSET('Sanitation Data'!$I$31,0,10*ROW('Sanitation Data'!I47)))</f>
        <v/>
      </c>
      <c r="DN53" s="269" t="str">
        <f ca="true">+IF(OFFSET('Sanitation Data'!$I$32,0,10*ROW('Sanitation Data'!I47))="","",OFFSET('Sanitation Data'!$I$32,0,10*ROW('Sanitation Data'!I47)))</f>
        <v/>
      </c>
      <c r="DO53" s="269" t="str">
        <f ca="true">+IF(OFFSET('Hygiene Data'!$D$11,0,10*ROW('Hygiene Data'!D47))="","",OFFSET('Hygiene Data'!$D$11,0,10*ROW('Hygiene Data'!D47)))</f>
        <v/>
      </c>
      <c r="DP53" s="269" t="str">
        <f ca="true">+IF(OFFSET('Hygiene Data'!$D$12,0,10*ROW('Hygiene Data'!D47))="","",OFFSET('Hygiene Data'!$D$12,0,10*ROW('Hygiene Data'!D47)))</f>
        <v/>
      </c>
      <c r="DQ53" s="269" t="str">
        <f ca="true">+IF(OFFSET('Hygiene Data'!$D$13,0,10*ROW('Hygiene Data'!D47))="","",OFFSET('Hygiene Data'!$D$13,0,10*ROW('Hygiene Data'!D47)))</f>
        <v/>
      </c>
      <c r="DR53" s="269" t="str">
        <f ca="true">+IF(OFFSET('Hygiene Data'!$E$11,0,10*ROW('Hygiene Data'!E47))="","",OFFSET('Hygiene Data'!$E$11,0,10*ROW('Hygiene Data'!E47)))</f>
        <v/>
      </c>
      <c r="DS53" s="269" t="str">
        <f ca="true">+IF(OFFSET('Hygiene Data'!$E$12,0,10*ROW('Hygiene Data'!E47))="","",OFFSET('Hygiene Data'!$E$12,0,10*ROW('Hygiene Data'!E47)))</f>
        <v/>
      </c>
      <c r="DT53" s="269" t="str">
        <f ca="true">+IF(OFFSET('Hygiene Data'!$E$13,0,10*ROW('Hygiene Data'!E47))="","",OFFSET('Hygiene Data'!$E$13,0,10*ROW('Hygiene Data'!E47)))</f>
        <v/>
      </c>
      <c r="DU53" s="269" t="str">
        <f ca="true">+IF(OFFSET('Hygiene Data'!$F$11,0,10*ROW('Hygiene Data'!F47))="","",OFFSET('Hygiene Data'!$F$11,0,10*ROW('Hygiene Data'!F47)))</f>
        <v/>
      </c>
      <c r="DV53" s="269" t="str">
        <f ca="true">+IF(OFFSET('Hygiene Data'!$F$12,0,10*ROW('Hygiene Data'!F47))="","",OFFSET('Hygiene Data'!$F$12,0,10*ROW('Hygiene Data'!F47)))</f>
        <v/>
      </c>
      <c r="DW53" s="269" t="str">
        <f ca="true">+IF(OFFSET('Hygiene Data'!$F$13,0,10*ROW('Hygiene Data'!F47))="","",OFFSET('Hygiene Data'!$F$13,0,10*ROW('Hygiene Data'!F47)))</f>
        <v/>
      </c>
      <c r="DX53" s="269" t="str">
        <f ca="true">+IF(OFFSET('Hygiene Data'!$G$11,0,10*ROW('Hygiene Data'!G47))="","",OFFSET('Hygiene Data'!$G$11,0,10*ROW('Hygiene Data'!G47)))</f>
        <v/>
      </c>
      <c r="DY53" s="269" t="str">
        <f ca="true">+IF(OFFSET('Hygiene Data'!$G$12,0,10*ROW('Hygiene Data'!G47))="","",OFFSET('Hygiene Data'!$G$12,0,10*ROW('Hygiene Data'!G47)))</f>
        <v/>
      </c>
      <c r="DZ53" s="269" t="str">
        <f ca="true">+IF(OFFSET('Hygiene Data'!$G$13,0,10*ROW('Hygiene Data'!G47))="","",OFFSET('Hygiene Data'!$G$13,0,10*ROW('Hygiene Data'!G47)))</f>
        <v/>
      </c>
      <c r="EA53" s="269" t="str">
        <f ca="true">+IF(OFFSET('Hygiene Data'!$H$11,0,10*ROW('Hygiene Data'!H47))="","",OFFSET('Hygiene Data'!$H$11,0,10*ROW('Hygiene Data'!H47)))</f>
        <v/>
      </c>
      <c r="EB53" s="269" t="str">
        <f ca="true">+IF(OFFSET('Hygiene Data'!$H$12,0,10*ROW('Hygiene Data'!H47))="","",OFFSET('Hygiene Data'!$H$12,0,10*ROW('Hygiene Data'!H47)))</f>
        <v/>
      </c>
      <c r="EC53" s="269" t="str">
        <f ca="true">+IF(OFFSET('Hygiene Data'!$H$13,0,10*ROW('Hygiene Data'!H47))="","",OFFSET('Hygiene Data'!$H$13,0,10*ROW('Hygiene Data'!H47)))</f>
        <v/>
      </c>
      <c r="ED53" s="269" t="str">
        <f ca="true">+IF(OFFSET('Hygiene Data'!$I$11,0,10*ROW('Hygiene Data'!I47))="","",OFFSET('Hygiene Data'!$I$11,0,10*ROW('Hygiene Data'!I47)))</f>
        <v/>
      </c>
      <c r="EE53" s="269" t="str">
        <f ca="true">+IF(OFFSET('Hygiene Data'!$I$12,0,10*ROW('Hygiene Data'!I47))="","",OFFSET('Hygiene Data'!$I$12,0,10*ROW('Hygiene Data'!I47)))</f>
        <v/>
      </c>
      <c r="EF53" s="269" t="str">
        <f ca="true">+IF(OFFSET('Hygiene Data'!$I$13,0,10*ROW('Hygiene Data'!I47))="","",OFFSET('Hygiene Data'!$I$13,0,10*ROW('Hygiene Data'!I47)))</f>
        <v/>
      </c>
    </row>
    <row xmlns:x14ac="http://schemas.microsoft.com/office/spreadsheetml/2009/9/ac" r="54" x14ac:dyDescent="0.2">
      <c r="A54" s="34" t="str">
        <f ca="true">+IF(OFFSET('Water Data'!$B$2,0,10*ROW('Water Data'!E48))="","",OFFSET('Water Data'!$B$2,0,10*ROW('Water Data'!E48)))</f>
        <v/>
      </c>
      <c r="B54" s="34" t="str">
        <f ca="true">+IF(OFFSET('Water Data'!$C$2,0,10*ROW('Water Data'!F48))="","",OFFSET('Water Data'!$C$2,0,10*ROW('Water Data'!F48)))</f>
        <v/>
      </c>
      <c r="C54" s="325" t="str">
        <f t="shared" ca="true" si="0"/>
        <v/>
      </c>
      <c r="D54" s="87"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87"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87"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87"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87"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87"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87"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87"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87"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87"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87"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87"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87"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87"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87"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87"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87"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87"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88"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88"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88"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88"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88"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88"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88"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88"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88"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88"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88"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88"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88"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88"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88"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88"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88"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88"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88"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88"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88"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88"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88"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88"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88"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88"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88"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88"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88"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88"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89"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89"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89"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89"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89"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89"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89"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89"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89"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89"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89"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89"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89"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89"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89"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89"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89"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89"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69"/>
      <c r="BS54" s="269" t="str">
        <f ca="true">+IF(OFFSET('Water Data'!$D$27,0,10*ROW('Water Data'!D48))="","",OFFSET('Water Data'!$D$27,0,10*ROW('Water Data'!D48)))</f>
        <v/>
      </c>
      <c r="BT54" s="269" t="str">
        <f ca="true">+IF(OFFSET('Water Data'!$D$28,0,10*ROW('Water Data'!D48))="","",OFFSET('Water Data'!$D$28,0,10*ROW('Water Data'!D48)))</f>
        <v/>
      </c>
      <c r="BU54" s="269" t="str">
        <f ca="true">+IF(OFFSET('Water Data'!$D$29,0,10*ROW('Water Data'!D48))="","",OFFSET('Water Data'!$D$29,0,10*ROW('Water Data'!D48)))</f>
        <v/>
      </c>
      <c r="BV54" s="269" t="str">
        <f ca="true">+IF(OFFSET('Water Data'!$E$27,0,10*ROW('Water Data'!E48))="","",OFFSET('Water Data'!$E$27,0,10*ROW('Water Data'!E48)))</f>
        <v/>
      </c>
      <c r="BW54" s="269" t="str">
        <f ca="true">+IF(OFFSET('Water Data'!$E$28,0,10*ROW('Water Data'!E48))="","",OFFSET('Water Data'!$E$28,0,10*ROW('Water Data'!E48)))</f>
        <v/>
      </c>
      <c r="BX54" s="269" t="str">
        <f ca="true">+IF(OFFSET('Water Data'!$E$29,0,10*ROW('Water Data'!E48))="","",OFFSET('Water Data'!$E$29,0,10*ROW('Water Data'!E48)))</f>
        <v/>
      </c>
      <c r="BY54" s="269" t="str">
        <f ca="true">+IF(OFFSET('Water Data'!$F$27,0,10*ROW('Water Data'!F48))="","",OFFSET('Water Data'!$F$27,0,10*ROW('Water Data'!F48)))</f>
        <v/>
      </c>
      <c r="BZ54" s="269" t="str">
        <f ca="true">+IF(OFFSET('Water Data'!$F$28,0,10*ROW('Water Data'!F48))="","",OFFSET('Water Data'!$F$28,0,10*ROW('Water Data'!F48)))</f>
        <v/>
      </c>
      <c r="CA54" s="269" t="str">
        <f ca="true">+IF(OFFSET('Water Data'!$F$29,0,10*ROW('Water Data'!F48))="","",OFFSET('Water Data'!$F$29,0,10*ROW('Water Data'!F48)))</f>
        <v/>
      </c>
      <c r="CB54" s="269" t="str">
        <f ca="true">+IF(OFFSET('Water Data'!$G$27,0,10*ROW('Water Data'!G48))="","",OFFSET('Water Data'!$G$27,0,10*ROW('Water Data'!G48)))</f>
        <v/>
      </c>
      <c r="CC54" s="269" t="str">
        <f ca="true">+IF(OFFSET('Water Data'!$G$28,0,10*ROW('Water Data'!G48))="","",OFFSET('Water Data'!$G$28,0,10*ROW('Water Data'!G48)))</f>
        <v/>
      </c>
      <c r="CD54" s="269" t="str">
        <f ca="true">+IF(OFFSET('Water Data'!$G$29,0,10*ROW('Water Data'!G48))="","",OFFSET('Water Data'!$G$29,0,10*ROW('Water Data'!G48)))</f>
        <v/>
      </c>
      <c r="CE54" s="269" t="str">
        <f ca="true">+IF(OFFSET('Water Data'!$H$27,0,10*ROW('Water Data'!H48))="","",OFFSET('Water Data'!$H$27,0,10*ROW('Water Data'!H48)))</f>
        <v/>
      </c>
      <c r="CF54" s="269" t="str">
        <f ca="true">+IF(OFFSET('Water Data'!$H$28,0,10*ROW('Water Data'!H48))="","",OFFSET('Water Data'!$H$28,0,10*ROW('Water Data'!H48)))</f>
        <v/>
      </c>
      <c r="CG54" s="269" t="str">
        <f ca="true">+IF(OFFSET('Water Data'!$H$29,0,10*ROW('Water Data'!H48))="","",OFFSET('Water Data'!$H$29,0,10*ROW('Water Data'!H48)))</f>
        <v/>
      </c>
      <c r="CH54" s="269" t="str">
        <f ca="true">+IF(OFFSET('Water Data'!$I$27,0,10*ROW('Water Data'!I48))="","",OFFSET('Water Data'!$I$27,0,10*ROW('Water Data'!I48)))</f>
        <v/>
      </c>
      <c r="CI54" s="269" t="str">
        <f ca="true">+IF(OFFSET('Water Data'!$I$28,0,10*ROW('Water Data'!I48))="","",OFFSET('Water Data'!$I$28,0,10*ROW('Water Data'!I48)))</f>
        <v/>
      </c>
      <c r="CJ54" s="269" t="str">
        <f ca="true">+IF(OFFSET('Water Data'!$I$29,0,10*ROW('Water Data'!I48))="","",OFFSET('Water Data'!$I$29,0,10*ROW('Water Data'!I48)))</f>
        <v/>
      </c>
      <c r="CK54" s="269" t="str">
        <f ca="true">+IF(OFFSET('Sanitation Data'!$D$28,0,10*ROW('Sanitation Data'!D48))="","",OFFSET('Sanitation Data'!$D$28,0,10*ROW('Sanitation Data'!D48)))</f>
        <v/>
      </c>
      <c r="CL54" s="269" t="str">
        <f ca="true">+IF(OFFSET('Sanitation Data'!$D$29,0,10*ROW('Sanitation Data'!D48))="","",OFFSET('Sanitation Data'!$D$29,0,10*ROW('Sanitation Data'!D48)))</f>
        <v/>
      </c>
      <c r="CM54" s="269" t="str">
        <f ca="true">+IF(OFFSET('Sanitation Data'!$D$30,0,10*ROW('Sanitation Data'!D48))="","",OFFSET('Sanitation Data'!$D$30,0,10*ROW('Sanitation Data'!D48)))</f>
        <v/>
      </c>
      <c r="CN54" s="269" t="str">
        <f ca="true">+IF(OFFSET('Sanitation Data'!$D$31,0,10*ROW('Sanitation Data'!D48))="","",OFFSET('Sanitation Data'!$D$31,0,10*ROW('Sanitation Data'!D48)))</f>
        <v/>
      </c>
      <c r="CO54" s="269" t="str">
        <f ca="true">+IF(OFFSET('Sanitation Data'!$D$32,0,10*ROW('Sanitation Data'!D48))="","",OFFSET('Sanitation Data'!$D$32,0,10*ROW('Sanitation Data'!D48)))</f>
        <v/>
      </c>
      <c r="CP54" s="269" t="str">
        <f ca="true">+IF(OFFSET('Sanitation Data'!$E$28,0,10*ROW('Sanitation Data'!E48))="","",OFFSET('Sanitation Data'!$E$28,0,10*ROW('Sanitation Data'!E48)))</f>
        <v/>
      </c>
      <c r="CQ54" s="269" t="str">
        <f ca="true">+IF(OFFSET('Sanitation Data'!$E$29,0,10*ROW('Sanitation Data'!E48))="","",OFFSET('Sanitation Data'!$E$29,0,10*ROW('Sanitation Data'!E48)))</f>
        <v/>
      </c>
      <c r="CR54" s="269" t="str">
        <f ca="true">+IF(OFFSET('Sanitation Data'!$E$30,0,10*ROW('Sanitation Data'!E48))="","",OFFSET('Sanitation Data'!$E$30,0,10*ROW('Sanitation Data'!E48)))</f>
        <v/>
      </c>
      <c r="CS54" s="269" t="str">
        <f ca="true">+IF(OFFSET('Sanitation Data'!$E$31,0,10*ROW('Sanitation Data'!E48))="","",OFFSET('Sanitation Data'!$E$31,0,10*ROW('Sanitation Data'!E48)))</f>
        <v/>
      </c>
      <c r="CT54" s="269" t="str">
        <f ca="true">+IF(OFFSET('Sanitation Data'!$E$32,0,10*ROW('Sanitation Data'!E48))="","",OFFSET('Sanitation Data'!$E$32,0,10*ROW('Sanitation Data'!E48)))</f>
        <v/>
      </c>
      <c r="CU54" s="269" t="str">
        <f ca="true">+IF(OFFSET('Sanitation Data'!$F$28,0,10*ROW('Sanitation Data'!F48))="","",OFFSET('Sanitation Data'!$F$28,0,10*ROW('Sanitation Data'!F48)))</f>
        <v/>
      </c>
      <c r="CV54" s="269" t="str">
        <f ca="true">+IF(OFFSET('Sanitation Data'!$F$29,0,10*ROW('Sanitation Data'!F48))="","",OFFSET('Sanitation Data'!$F$29,0,10*ROW('Sanitation Data'!F48)))</f>
        <v/>
      </c>
      <c r="CW54" s="269" t="str">
        <f ca="true">+IF(OFFSET('Sanitation Data'!$F$30,0,10*ROW('Sanitation Data'!F48))="","",OFFSET('Sanitation Data'!$F$30,0,10*ROW('Sanitation Data'!F48)))</f>
        <v/>
      </c>
      <c r="CX54" s="269" t="str">
        <f ca="true">+IF(OFFSET('Sanitation Data'!$F$31,0,10*ROW('Sanitation Data'!F48))="","",OFFSET('Sanitation Data'!$F$31,0,10*ROW('Sanitation Data'!F48)))</f>
        <v/>
      </c>
      <c r="CY54" s="269" t="str">
        <f ca="true">+IF(OFFSET('Sanitation Data'!$F$32,0,10*ROW('Sanitation Data'!F48))="","",OFFSET('Sanitation Data'!$F$32,0,10*ROW('Sanitation Data'!F48)))</f>
        <v/>
      </c>
      <c r="CZ54" s="269" t="str">
        <f ca="true">+IF(OFFSET('Sanitation Data'!$G$28,0,10*ROW('Sanitation Data'!G48))="","",OFFSET('Sanitation Data'!$G$28,0,10*ROW('Sanitation Data'!G48)))</f>
        <v/>
      </c>
      <c r="DA54" s="269" t="str">
        <f ca="true">+IF(OFFSET('Sanitation Data'!$G$29,0,10*ROW('Sanitation Data'!G48))="","",OFFSET('Sanitation Data'!$G$29,0,10*ROW('Sanitation Data'!G48)))</f>
        <v/>
      </c>
      <c r="DB54" s="269" t="str">
        <f ca="true">+IF(OFFSET('Sanitation Data'!$G$30,0,10*ROW('Sanitation Data'!G48))="","",OFFSET('Sanitation Data'!$G$30,0,10*ROW('Sanitation Data'!G48)))</f>
        <v/>
      </c>
      <c r="DC54" s="269" t="str">
        <f ca="true">+IF(OFFSET('Sanitation Data'!$G$31,0,10*ROW('Sanitation Data'!G48))="","",OFFSET('Sanitation Data'!$G$31,0,10*ROW('Sanitation Data'!G48)))</f>
        <v/>
      </c>
      <c r="DD54" s="269" t="str">
        <f ca="true">+IF(OFFSET('Sanitation Data'!$G$32,0,10*ROW('Sanitation Data'!G48))="","",OFFSET('Sanitation Data'!$G$32,0,10*ROW('Sanitation Data'!G48)))</f>
        <v/>
      </c>
      <c r="DE54" s="269" t="str">
        <f ca="true">+IF(OFFSET('Sanitation Data'!$H$28,0,10*ROW('Sanitation Data'!H48))="","",OFFSET('Sanitation Data'!$H$28,0,10*ROW('Sanitation Data'!H48)))</f>
        <v/>
      </c>
      <c r="DF54" s="269" t="str">
        <f ca="true">+IF(OFFSET('Sanitation Data'!$H$29,0,10*ROW('Sanitation Data'!H48))="","",OFFSET('Sanitation Data'!$H$29,0,10*ROW('Sanitation Data'!H48)))</f>
        <v/>
      </c>
      <c r="DG54" s="269" t="str">
        <f ca="true">+IF(OFFSET('Sanitation Data'!$H$30,0,10*ROW('Sanitation Data'!H48))="","",OFFSET('Sanitation Data'!$H$30,0,10*ROW('Sanitation Data'!H48)))</f>
        <v/>
      </c>
      <c r="DH54" s="269" t="str">
        <f ca="true">+IF(OFFSET('Sanitation Data'!$H$31,0,10*ROW('Sanitation Data'!H48))="","",OFFSET('Sanitation Data'!$H$31,0,10*ROW('Sanitation Data'!H48)))</f>
        <v/>
      </c>
      <c r="DI54" s="269" t="str">
        <f ca="true">+IF(OFFSET('Sanitation Data'!$H$32,0,10*ROW('Sanitation Data'!H48))="","",OFFSET('Sanitation Data'!$H$32,0,10*ROW('Sanitation Data'!H48)))</f>
        <v/>
      </c>
      <c r="DJ54" s="269" t="str">
        <f ca="true">+IF(OFFSET('Sanitation Data'!$I$28,0,10*ROW('Sanitation Data'!I48))="","",OFFSET('Sanitation Data'!$I$28,0,10*ROW('Sanitation Data'!I48)))</f>
        <v/>
      </c>
      <c r="DK54" s="269" t="str">
        <f ca="true">+IF(OFFSET('Sanitation Data'!$I$29,0,10*ROW('Sanitation Data'!I48))="","",OFFSET('Sanitation Data'!$I$29,0,10*ROW('Sanitation Data'!I48)))</f>
        <v/>
      </c>
      <c r="DL54" s="269" t="str">
        <f ca="true">+IF(OFFSET('Sanitation Data'!$I$30,0,10*ROW('Sanitation Data'!I48))="","",OFFSET('Sanitation Data'!$I$30,0,10*ROW('Sanitation Data'!I48)))</f>
        <v/>
      </c>
      <c r="DM54" s="269" t="str">
        <f ca="true">+IF(OFFSET('Sanitation Data'!$I$31,0,10*ROW('Sanitation Data'!I48))="","",OFFSET('Sanitation Data'!$I$31,0,10*ROW('Sanitation Data'!I48)))</f>
        <v/>
      </c>
      <c r="DN54" s="269" t="str">
        <f ca="true">+IF(OFFSET('Sanitation Data'!$I$32,0,10*ROW('Sanitation Data'!I48))="","",OFFSET('Sanitation Data'!$I$32,0,10*ROW('Sanitation Data'!I48)))</f>
        <v/>
      </c>
      <c r="DO54" s="269" t="str">
        <f ca="true">+IF(OFFSET('Hygiene Data'!$D$11,0,10*ROW('Hygiene Data'!D48))="","",OFFSET('Hygiene Data'!$D$11,0,10*ROW('Hygiene Data'!D48)))</f>
        <v/>
      </c>
      <c r="DP54" s="269" t="str">
        <f ca="true">+IF(OFFSET('Hygiene Data'!$D$12,0,10*ROW('Hygiene Data'!D48))="","",OFFSET('Hygiene Data'!$D$12,0,10*ROW('Hygiene Data'!D48)))</f>
        <v/>
      </c>
      <c r="DQ54" s="269" t="str">
        <f ca="true">+IF(OFFSET('Hygiene Data'!$D$13,0,10*ROW('Hygiene Data'!D48))="","",OFFSET('Hygiene Data'!$D$13,0,10*ROW('Hygiene Data'!D48)))</f>
        <v/>
      </c>
      <c r="DR54" s="269" t="str">
        <f ca="true">+IF(OFFSET('Hygiene Data'!$E$11,0,10*ROW('Hygiene Data'!E48))="","",OFFSET('Hygiene Data'!$E$11,0,10*ROW('Hygiene Data'!E48)))</f>
        <v/>
      </c>
      <c r="DS54" s="269" t="str">
        <f ca="true">+IF(OFFSET('Hygiene Data'!$E$12,0,10*ROW('Hygiene Data'!E48))="","",OFFSET('Hygiene Data'!$E$12,0,10*ROW('Hygiene Data'!E48)))</f>
        <v/>
      </c>
      <c r="DT54" s="269" t="str">
        <f ca="true">+IF(OFFSET('Hygiene Data'!$E$13,0,10*ROW('Hygiene Data'!E48))="","",OFFSET('Hygiene Data'!$E$13,0,10*ROW('Hygiene Data'!E48)))</f>
        <v/>
      </c>
      <c r="DU54" s="269" t="str">
        <f ca="true">+IF(OFFSET('Hygiene Data'!$F$11,0,10*ROW('Hygiene Data'!F48))="","",OFFSET('Hygiene Data'!$F$11,0,10*ROW('Hygiene Data'!F48)))</f>
        <v/>
      </c>
      <c r="DV54" s="269" t="str">
        <f ca="true">+IF(OFFSET('Hygiene Data'!$F$12,0,10*ROW('Hygiene Data'!F48))="","",OFFSET('Hygiene Data'!$F$12,0,10*ROW('Hygiene Data'!F48)))</f>
        <v/>
      </c>
      <c r="DW54" s="269" t="str">
        <f ca="true">+IF(OFFSET('Hygiene Data'!$F$13,0,10*ROW('Hygiene Data'!F48))="","",OFFSET('Hygiene Data'!$F$13,0,10*ROW('Hygiene Data'!F48)))</f>
        <v/>
      </c>
      <c r="DX54" s="269" t="str">
        <f ca="true">+IF(OFFSET('Hygiene Data'!$G$11,0,10*ROW('Hygiene Data'!G48))="","",OFFSET('Hygiene Data'!$G$11,0,10*ROW('Hygiene Data'!G48)))</f>
        <v/>
      </c>
      <c r="DY54" s="269" t="str">
        <f ca="true">+IF(OFFSET('Hygiene Data'!$G$12,0,10*ROW('Hygiene Data'!G48))="","",OFFSET('Hygiene Data'!$G$12,0,10*ROW('Hygiene Data'!G48)))</f>
        <v/>
      </c>
      <c r="DZ54" s="269" t="str">
        <f ca="true">+IF(OFFSET('Hygiene Data'!$G$13,0,10*ROW('Hygiene Data'!G48))="","",OFFSET('Hygiene Data'!$G$13,0,10*ROW('Hygiene Data'!G48)))</f>
        <v/>
      </c>
      <c r="EA54" s="269" t="str">
        <f ca="true">+IF(OFFSET('Hygiene Data'!$H$11,0,10*ROW('Hygiene Data'!H48))="","",OFFSET('Hygiene Data'!$H$11,0,10*ROW('Hygiene Data'!H48)))</f>
        <v/>
      </c>
      <c r="EB54" s="269" t="str">
        <f ca="true">+IF(OFFSET('Hygiene Data'!$H$12,0,10*ROW('Hygiene Data'!H48))="","",OFFSET('Hygiene Data'!$H$12,0,10*ROW('Hygiene Data'!H48)))</f>
        <v/>
      </c>
      <c r="EC54" s="269" t="str">
        <f ca="true">+IF(OFFSET('Hygiene Data'!$H$13,0,10*ROW('Hygiene Data'!H48))="","",OFFSET('Hygiene Data'!$H$13,0,10*ROW('Hygiene Data'!H48)))</f>
        <v/>
      </c>
      <c r="ED54" s="269" t="str">
        <f ca="true">+IF(OFFSET('Hygiene Data'!$I$11,0,10*ROW('Hygiene Data'!I48))="","",OFFSET('Hygiene Data'!$I$11,0,10*ROW('Hygiene Data'!I48)))</f>
        <v/>
      </c>
      <c r="EE54" s="269" t="str">
        <f ca="true">+IF(OFFSET('Hygiene Data'!$I$12,0,10*ROW('Hygiene Data'!I48))="","",OFFSET('Hygiene Data'!$I$12,0,10*ROW('Hygiene Data'!I48)))</f>
        <v/>
      </c>
      <c r="EF54" s="269" t="str">
        <f ca="true">+IF(OFFSET('Hygiene Data'!$I$13,0,10*ROW('Hygiene Data'!I48))="","",OFFSET('Hygiene Data'!$I$13,0,10*ROW('Hygiene Data'!I48)))</f>
        <v/>
      </c>
    </row>
    <row xmlns:x14ac="http://schemas.microsoft.com/office/spreadsheetml/2009/9/ac" r="55" x14ac:dyDescent="0.2">
      <c r="A55" s="34" t="str">
        <f ca="true">+IF(OFFSET('Water Data'!$B$2,0,10*ROW('Water Data'!E49))="","",OFFSET('Water Data'!$B$2,0,10*ROW('Water Data'!E49)))</f>
        <v/>
      </c>
      <c r="B55" s="34" t="str">
        <f ca="true">+IF(OFFSET('Water Data'!$C$2,0,10*ROW('Water Data'!F49))="","",OFFSET('Water Data'!$C$2,0,10*ROW('Water Data'!F49)))</f>
        <v/>
      </c>
      <c r="C55" s="325" t="str">
        <f t="shared" ca="true" si="0"/>
        <v/>
      </c>
      <c r="D55" s="87"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87"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87"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87"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87"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87"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87"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87"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87"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87"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87"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87"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87"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87"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87"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87"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87"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87"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88"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88"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88"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88"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88"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88"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88"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88"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88"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88"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88"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88"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88"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88"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88"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88"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88"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88"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88"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88"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88"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88"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88"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88"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88"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88"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88"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88"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88"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88"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89"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89"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89"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89"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89"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89"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89"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89"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89"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89"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89"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89"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89"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89"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89"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89"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89"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89"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69"/>
      <c r="BS55" s="269" t="str">
        <f ca="true">+IF(OFFSET('Water Data'!$D$27,0,10*ROW('Water Data'!D49))="","",OFFSET('Water Data'!$D$27,0,10*ROW('Water Data'!D49)))</f>
        <v/>
      </c>
      <c r="BT55" s="269" t="str">
        <f ca="true">+IF(OFFSET('Water Data'!$D$28,0,10*ROW('Water Data'!D49))="","",OFFSET('Water Data'!$D$28,0,10*ROW('Water Data'!D49)))</f>
        <v/>
      </c>
      <c r="BU55" s="269" t="str">
        <f ca="true">+IF(OFFSET('Water Data'!$D$29,0,10*ROW('Water Data'!D49))="","",OFFSET('Water Data'!$D$29,0,10*ROW('Water Data'!D49)))</f>
        <v/>
      </c>
      <c r="BV55" s="269" t="str">
        <f ca="true">+IF(OFFSET('Water Data'!$E$27,0,10*ROW('Water Data'!E49))="","",OFFSET('Water Data'!$E$27,0,10*ROW('Water Data'!E49)))</f>
        <v/>
      </c>
      <c r="BW55" s="269" t="str">
        <f ca="true">+IF(OFFSET('Water Data'!$E$28,0,10*ROW('Water Data'!E49))="","",OFFSET('Water Data'!$E$28,0,10*ROW('Water Data'!E49)))</f>
        <v/>
      </c>
      <c r="BX55" s="269" t="str">
        <f ca="true">+IF(OFFSET('Water Data'!$E$29,0,10*ROW('Water Data'!E49))="","",OFFSET('Water Data'!$E$29,0,10*ROW('Water Data'!E49)))</f>
        <v/>
      </c>
      <c r="BY55" s="269" t="str">
        <f ca="true">+IF(OFFSET('Water Data'!$F$27,0,10*ROW('Water Data'!F49))="","",OFFSET('Water Data'!$F$27,0,10*ROW('Water Data'!F49)))</f>
        <v/>
      </c>
      <c r="BZ55" s="269" t="str">
        <f ca="true">+IF(OFFSET('Water Data'!$F$28,0,10*ROW('Water Data'!F49))="","",OFFSET('Water Data'!$F$28,0,10*ROW('Water Data'!F49)))</f>
        <v/>
      </c>
      <c r="CA55" s="269" t="str">
        <f ca="true">+IF(OFFSET('Water Data'!$F$29,0,10*ROW('Water Data'!F49))="","",OFFSET('Water Data'!$F$29,0,10*ROW('Water Data'!F49)))</f>
        <v/>
      </c>
      <c r="CB55" s="269" t="str">
        <f ca="true">+IF(OFFSET('Water Data'!$G$27,0,10*ROW('Water Data'!G49))="","",OFFSET('Water Data'!$G$27,0,10*ROW('Water Data'!G49)))</f>
        <v/>
      </c>
      <c r="CC55" s="269" t="str">
        <f ca="true">+IF(OFFSET('Water Data'!$G$28,0,10*ROW('Water Data'!G49))="","",OFFSET('Water Data'!$G$28,0,10*ROW('Water Data'!G49)))</f>
        <v/>
      </c>
      <c r="CD55" s="269" t="str">
        <f ca="true">+IF(OFFSET('Water Data'!$G$29,0,10*ROW('Water Data'!G49))="","",OFFSET('Water Data'!$G$29,0,10*ROW('Water Data'!G49)))</f>
        <v/>
      </c>
      <c r="CE55" s="269" t="str">
        <f ca="true">+IF(OFFSET('Water Data'!$H$27,0,10*ROW('Water Data'!H49))="","",OFFSET('Water Data'!$H$27,0,10*ROW('Water Data'!H49)))</f>
        <v/>
      </c>
      <c r="CF55" s="269" t="str">
        <f ca="true">+IF(OFFSET('Water Data'!$H$28,0,10*ROW('Water Data'!H49))="","",OFFSET('Water Data'!$H$28,0,10*ROW('Water Data'!H49)))</f>
        <v/>
      </c>
      <c r="CG55" s="269" t="str">
        <f ca="true">+IF(OFFSET('Water Data'!$H$29,0,10*ROW('Water Data'!H49))="","",OFFSET('Water Data'!$H$29,0,10*ROW('Water Data'!H49)))</f>
        <v/>
      </c>
      <c r="CH55" s="269" t="str">
        <f ca="true">+IF(OFFSET('Water Data'!$I$27,0,10*ROW('Water Data'!I49))="","",OFFSET('Water Data'!$I$27,0,10*ROW('Water Data'!I49)))</f>
        <v/>
      </c>
      <c r="CI55" s="269" t="str">
        <f ca="true">+IF(OFFSET('Water Data'!$I$28,0,10*ROW('Water Data'!I49))="","",OFFSET('Water Data'!$I$28,0,10*ROW('Water Data'!I49)))</f>
        <v/>
      </c>
      <c r="CJ55" s="269" t="str">
        <f ca="true">+IF(OFFSET('Water Data'!$I$29,0,10*ROW('Water Data'!I49))="","",OFFSET('Water Data'!$I$29,0,10*ROW('Water Data'!I49)))</f>
        <v/>
      </c>
      <c r="CK55" s="269" t="str">
        <f ca="true">+IF(OFFSET('Sanitation Data'!$D$28,0,10*ROW('Sanitation Data'!D49))="","",OFFSET('Sanitation Data'!$D$28,0,10*ROW('Sanitation Data'!D49)))</f>
        <v/>
      </c>
      <c r="CL55" s="269" t="str">
        <f ca="true">+IF(OFFSET('Sanitation Data'!$D$29,0,10*ROW('Sanitation Data'!D49))="","",OFFSET('Sanitation Data'!$D$29,0,10*ROW('Sanitation Data'!D49)))</f>
        <v/>
      </c>
      <c r="CM55" s="269" t="str">
        <f ca="true">+IF(OFFSET('Sanitation Data'!$D$30,0,10*ROW('Sanitation Data'!D49))="","",OFFSET('Sanitation Data'!$D$30,0,10*ROW('Sanitation Data'!D49)))</f>
        <v/>
      </c>
      <c r="CN55" s="269" t="str">
        <f ca="true">+IF(OFFSET('Sanitation Data'!$D$31,0,10*ROW('Sanitation Data'!D49))="","",OFFSET('Sanitation Data'!$D$31,0,10*ROW('Sanitation Data'!D49)))</f>
        <v/>
      </c>
      <c r="CO55" s="269" t="str">
        <f ca="true">+IF(OFFSET('Sanitation Data'!$D$32,0,10*ROW('Sanitation Data'!D49))="","",OFFSET('Sanitation Data'!$D$32,0,10*ROW('Sanitation Data'!D49)))</f>
        <v/>
      </c>
      <c r="CP55" s="269" t="str">
        <f ca="true">+IF(OFFSET('Sanitation Data'!$E$28,0,10*ROW('Sanitation Data'!E49))="","",OFFSET('Sanitation Data'!$E$28,0,10*ROW('Sanitation Data'!E49)))</f>
        <v/>
      </c>
      <c r="CQ55" s="269" t="str">
        <f ca="true">+IF(OFFSET('Sanitation Data'!$E$29,0,10*ROW('Sanitation Data'!E49))="","",OFFSET('Sanitation Data'!$E$29,0,10*ROW('Sanitation Data'!E49)))</f>
        <v/>
      </c>
      <c r="CR55" s="269" t="str">
        <f ca="true">+IF(OFFSET('Sanitation Data'!$E$30,0,10*ROW('Sanitation Data'!E49))="","",OFFSET('Sanitation Data'!$E$30,0,10*ROW('Sanitation Data'!E49)))</f>
        <v/>
      </c>
      <c r="CS55" s="269" t="str">
        <f ca="true">+IF(OFFSET('Sanitation Data'!$E$31,0,10*ROW('Sanitation Data'!E49))="","",OFFSET('Sanitation Data'!$E$31,0,10*ROW('Sanitation Data'!E49)))</f>
        <v/>
      </c>
      <c r="CT55" s="269" t="str">
        <f ca="true">+IF(OFFSET('Sanitation Data'!$E$32,0,10*ROW('Sanitation Data'!E49))="","",OFFSET('Sanitation Data'!$E$32,0,10*ROW('Sanitation Data'!E49)))</f>
        <v/>
      </c>
      <c r="CU55" s="269" t="str">
        <f ca="true">+IF(OFFSET('Sanitation Data'!$F$28,0,10*ROW('Sanitation Data'!F49))="","",OFFSET('Sanitation Data'!$F$28,0,10*ROW('Sanitation Data'!F49)))</f>
        <v/>
      </c>
      <c r="CV55" s="269" t="str">
        <f ca="true">+IF(OFFSET('Sanitation Data'!$F$29,0,10*ROW('Sanitation Data'!F49))="","",OFFSET('Sanitation Data'!$F$29,0,10*ROW('Sanitation Data'!F49)))</f>
        <v/>
      </c>
      <c r="CW55" s="269" t="str">
        <f ca="true">+IF(OFFSET('Sanitation Data'!$F$30,0,10*ROW('Sanitation Data'!F49))="","",OFFSET('Sanitation Data'!$F$30,0,10*ROW('Sanitation Data'!F49)))</f>
        <v/>
      </c>
      <c r="CX55" s="269" t="str">
        <f ca="true">+IF(OFFSET('Sanitation Data'!$F$31,0,10*ROW('Sanitation Data'!F49))="","",OFFSET('Sanitation Data'!$F$31,0,10*ROW('Sanitation Data'!F49)))</f>
        <v/>
      </c>
      <c r="CY55" s="269" t="str">
        <f ca="true">+IF(OFFSET('Sanitation Data'!$F$32,0,10*ROW('Sanitation Data'!F49))="","",OFFSET('Sanitation Data'!$F$32,0,10*ROW('Sanitation Data'!F49)))</f>
        <v/>
      </c>
      <c r="CZ55" s="269" t="str">
        <f ca="true">+IF(OFFSET('Sanitation Data'!$G$28,0,10*ROW('Sanitation Data'!G49))="","",OFFSET('Sanitation Data'!$G$28,0,10*ROW('Sanitation Data'!G49)))</f>
        <v/>
      </c>
      <c r="DA55" s="269" t="str">
        <f ca="true">+IF(OFFSET('Sanitation Data'!$G$29,0,10*ROW('Sanitation Data'!G49))="","",OFFSET('Sanitation Data'!$G$29,0,10*ROW('Sanitation Data'!G49)))</f>
        <v/>
      </c>
      <c r="DB55" s="269" t="str">
        <f ca="true">+IF(OFFSET('Sanitation Data'!$G$30,0,10*ROW('Sanitation Data'!G49))="","",OFFSET('Sanitation Data'!$G$30,0,10*ROW('Sanitation Data'!G49)))</f>
        <v/>
      </c>
      <c r="DC55" s="269" t="str">
        <f ca="true">+IF(OFFSET('Sanitation Data'!$G$31,0,10*ROW('Sanitation Data'!G49))="","",OFFSET('Sanitation Data'!$G$31,0,10*ROW('Sanitation Data'!G49)))</f>
        <v/>
      </c>
      <c r="DD55" s="269" t="str">
        <f ca="true">+IF(OFFSET('Sanitation Data'!$G$32,0,10*ROW('Sanitation Data'!G49))="","",OFFSET('Sanitation Data'!$G$32,0,10*ROW('Sanitation Data'!G49)))</f>
        <v/>
      </c>
      <c r="DE55" s="269" t="str">
        <f ca="true">+IF(OFFSET('Sanitation Data'!$H$28,0,10*ROW('Sanitation Data'!H49))="","",OFFSET('Sanitation Data'!$H$28,0,10*ROW('Sanitation Data'!H49)))</f>
        <v/>
      </c>
      <c r="DF55" s="269" t="str">
        <f ca="true">+IF(OFFSET('Sanitation Data'!$H$29,0,10*ROW('Sanitation Data'!H49))="","",OFFSET('Sanitation Data'!$H$29,0,10*ROW('Sanitation Data'!H49)))</f>
        <v/>
      </c>
      <c r="DG55" s="269" t="str">
        <f ca="true">+IF(OFFSET('Sanitation Data'!$H$30,0,10*ROW('Sanitation Data'!H49))="","",OFFSET('Sanitation Data'!$H$30,0,10*ROW('Sanitation Data'!H49)))</f>
        <v/>
      </c>
      <c r="DH55" s="269" t="str">
        <f ca="true">+IF(OFFSET('Sanitation Data'!$H$31,0,10*ROW('Sanitation Data'!H49))="","",OFFSET('Sanitation Data'!$H$31,0,10*ROW('Sanitation Data'!H49)))</f>
        <v/>
      </c>
      <c r="DI55" s="269" t="str">
        <f ca="true">+IF(OFFSET('Sanitation Data'!$H$32,0,10*ROW('Sanitation Data'!H49))="","",OFFSET('Sanitation Data'!$H$32,0,10*ROW('Sanitation Data'!H49)))</f>
        <v/>
      </c>
      <c r="DJ55" s="269" t="str">
        <f ca="true">+IF(OFFSET('Sanitation Data'!$I$28,0,10*ROW('Sanitation Data'!I49))="","",OFFSET('Sanitation Data'!$I$28,0,10*ROW('Sanitation Data'!I49)))</f>
        <v/>
      </c>
      <c r="DK55" s="269" t="str">
        <f ca="true">+IF(OFFSET('Sanitation Data'!$I$29,0,10*ROW('Sanitation Data'!I49))="","",OFFSET('Sanitation Data'!$I$29,0,10*ROW('Sanitation Data'!I49)))</f>
        <v/>
      </c>
      <c r="DL55" s="269" t="str">
        <f ca="true">+IF(OFFSET('Sanitation Data'!$I$30,0,10*ROW('Sanitation Data'!I49))="","",OFFSET('Sanitation Data'!$I$30,0,10*ROW('Sanitation Data'!I49)))</f>
        <v/>
      </c>
      <c r="DM55" s="269" t="str">
        <f ca="true">+IF(OFFSET('Sanitation Data'!$I$31,0,10*ROW('Sanitation Data'!I49))="","",OFFSET('Sanitation Data'!$I$31,0,10*ROW('Sanitation Data'!I49)))</f>
        <v/>
      </c>
      <c r="DN55" s="269" t="str">
        <f ca="true">+IF(OFFSET('Sanitation Data'!$I$32,0,10*ROW('Sanitation Data'!I49))="","",OFFSET('Sanitation Data'!$I$32,0,10*ROW('Sanitation Data'!I49)))</f>
        <v/>
      </c>
      <c r="DO55" s="269" t="str">
        <f ca="true">+IF(OFFSET('Hygiene Data'!$D$11,0,10*ROW('Hygiene Data'!D49))="","",OFFSET('Hygiene Data'!$D$11,0,10*ROW('Hygiene Data'!D49)))</f>
        <v/>
      </c>
      <c r="DP55" s="269" t="str">
        <f ca="true">+IF(OFFSET('Hygiene Data'!$D$12,0,10*ROW('Hygiene Data'!D49))="","",OFFSET('Hygiene Data'!$D$12,0,10*ROW('Hygiene Data'!D49)))</f>
        <v/>
      </c>
      <c r="DQ55" s="269" t="str">
        <f ca="true">+IF(OFFSET('Hygiene Data'!$D$13,0,10*ROW('Hygiene Data'!D49))="","",OFFSET('Hygiene Data'!$D$13,0,10*ROW('Hygiene Data'!D49)))</f>
        <v/>
      </c>
      <c r="DR55" s="269" t="str">
        <f ca="true">+IF(OFFSET('Hygiene Data'!$E$11,0,10*ROW('Hygiene Data'!E49))="","",OFFSET('Hygiene Data'!$E$11,0,10*ROW('Hygiene Data'!E49)))</f>
        <v/>
      </c>
      <c r="DS55" s="269" t="str">
        <f ca="true">+IF(OFFSET('Hygiene Data'!$E$12,0,10*ROW('Hygiene Data'!E49))="","",OFFSET('Hygiene Data'!$E$12,0,10*ROW('Hygiene Data'!E49)))</f>
        <v/>
      </c>
      <c r="DT55" s="269" t="str">
        <f ca="true">+IF(OFFSET('Hygiene Data'!$E$13,0,10*ROW('Hygiene Data'!E49))="","",OFFSET('Hygiene Data'!$E$13,0,10*ROW('Hygiene Data'!E49)))</f>
        <v/>
      </c>
      <c r="DU55" s="269" t="str">
        <f ca="true">+IF(OFFSET('Hygiene Data'!$F$11,0,10*ROW('Hygiene Data'!F49))="","",OFFSET('Hygiene Data'!$F$11,0,10*ROW('Hygiene Data'!F49)))</f>
        <v/>
      </c>
      <c r="DV55" s="269" t="str">
        <f ca="true">+IF(OFFSET('Hygiene Data'!$F$12,0,10*ROW('Hygiene Data'!F49))="","",OFFSET('Hygiene Data'!$F$12,0,10*ROW('Hygiene Data'!F49)))</f>
        <v/>
      </c>
      <c r="DW55" s="269" t="str">
        <f ca="true">+IF(OFFSET('Hygiene Data'!$F$13,0,10*ROW('Hygiene Data'!F49))="","",OFFSET('Hygiene Data'!$F$13,0,10*ROW('Hygiene Data'!F49)))</f>
        <v/>
      </c>
      <c r="DX55" s="269" t="str">
        <f ca="true">+IF(OFFSET('Hygiene Data'!$G$11,0,10*ROW('Hygiene Data'!G49))="","",OFFSET('Hygiene Data'!$G$11,0,10*ROW('Hygiene Data'!G49)))</f>
        <v/>
      </c>
      <c r="DY55" s="269" t="str">
        <f ca="true">+IF(OFFSET('Hygiene Data'!$G$12,0,10*ROW('Hygiene Data'!G49))="","",OFFSET('Hygiene Data'!$G$12,0,10*ROW('Hygiene Data'!G49)))</f>
        <v/>
      </c>
      <c r="DZ55" s="269" t="str">
        <f ca="true">+IF(OFFSET('Hygiene Data'!$G$13,0,10*ROW('Hygiene Data'!G49))="","",OFFSET('Hygiene Data'!$G$13,0,10*ROW('Hygiene Data'!G49)))</f>
        <v/>
      </c>
      <c r="EA55" s="269" t="str">
        <f ca="true">+IF(OFFSET('Hygiene Data'!$H$11,0,10*ROW('Hygiene Data'!H49))="","",OFFSET('Hygiene Data'!$H$11,0,10*ROW('Hygiene Data'!H49)))</f>
        <v/>
      </c>
      <c r="EB55" s="269" t="str">
        <f ca="true">+IF(OFFSET('Hygiene Data'!$H$12,0,10*ROW('Hygiene Data'!H49))="","",OFFSET('Hygiene Data'!$H$12,0,10*ROW('Hygiene Data'!H49)))</f>
        <v/>
      </c>
      <c r="EC55" s="269" t="str">
        <f ca="true">+IF(OFFSET('Hygiene Data'!$H$13,0,10*ROW('Hygiene Data'!H49))="","",OFFSET('Hygiene Data'!$H$13,0,10*ROW('Hygiene Data'!H49)))</f>
        <v/>
      </c>
      <c r="ED55" s="269" t="str">
        <f ca="true">+IF(OFFSET('Hygiene Data'!$I$11,0,10*ROW('Hygiene Data'!I49))="","",OFFSET('Hygiene Data'!$I$11,0,10*ROW('Hygiene Data'!I49)))</f>
        <v/>
      </c>
      <c r="EE55" s="269" t="str">
        <f ca="true">+IF(OFFSET('Hygiene Data'!$I$12,0,10*ROW('Hygiene Data'!I49))="","",OFFSET('Hygiene Data'!$I$12,0,10*ROW('Hygiene Data'!I49)))</f>
        <v/>
      </c>
      <c r="EF55" s="269" t="str">
        <f ca="true">+IF(OFFSET('Hygiene Data'!$I$13,0,10*ROW('Hygiene Data'!I49))="","",OFFSET('Hygiene Data'!$I$13,0,10*ROW('Hygiene Data'!I49)))</f>
        <v/>
      </c>
    </row>
    <row xmlns:x14ac="http://schemas.microsoft.com/office/spreadsheetml/2009/9/ac" r="56" x14ac:dyDescent="0.2">
      <c r="A56" s="34" t="str">
        <f ca="true">+IF(OFFSET('Water Data'!$B$2,0,10*ROW('Water Data'!E50))="","",OFFSET('Water Data'!$B$2,0,10*ROW('Water Data'!E50)))</f>
        <v/>
      </c>
      <c r="B56" s="34" t="str">
        <f ca="true">+IF(OFFSET('Water Data'!$C$2,0,10*ROW('Water Data'!F50))="","",OFFSET('Water Data'!$C$2,0,10*ROW('Water Data'!F50)))</f>
        <v/>
      </c>
      <c r="C56" s="325" t="str">
        <f t="shared" ca="true" si="0"/>
        <v/>
      </c>
      <c r="D56" s="87"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87"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87"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87"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87"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87"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87"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87"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87"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87"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87"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87"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87"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87"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87"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87"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87"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87"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88"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88"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88"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88"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88"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88"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88"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88"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88"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88"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88"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88"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88"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88"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88"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88"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88"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88"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88"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88"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88"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88"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88"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88"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88"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88"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88"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88"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88"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88"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89"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89"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89"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89"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89"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89"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89"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89"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89"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89"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89"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89"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89"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89"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89"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89"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89"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89"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69"/>
      <c r="BS56" s="269" t="str">
        <f ca="true">+IF(OFFSET('Water Data'!$D$27,0,10*ROW('Water Data'!D50))="","",OFFSET('Water Data'!$D$27,0,10*ROW('Water Data'!D50)))</f>
        <v/>
      </c>
      <c r="BT56" s="269" t="str">
        <f ca="true">+IF(OFFSET('Water Data'!$D$28,0,10*ROW('Water Data'!D50))="","",OFFSET('Water Data'!$D$28,0,10*ROW('Water Data'!D50)))</f>
        <v/>
      </c>
      <c r="BU56" s="269" t="str">
        <f ca="true">+IF(OFFSET('Water Data'!$D$29,0,10*ROW('Water Data'!D50))="","",OFFSET('Water Data'!$D$29,0,10*ROW('Water Data'!D50)))</f>
        <v/>
      </c>
      <c r="BV56" s="269" t="str">
        <f ca="true">+IF(OFFSET('Water Data'!$E$27,0,10*ROW('Water Data'!E50))="","",OFFSET('Water Data'!$E$27,0,10*ROW('Water Data'!E50)))</f>
        <v/>
      </c>
      <c r="BW56" s="269" t="str">
        <f ca="true">+IF(OFFSET('Water Data'!$E$28,0,10*ROW('Water Data'!E50))="","",OFFSET('Water Data'!$E$28,0,10*ROW('Water Data'!E50)))</f>
        <v/>
      </c>
      <c r="BX56" s="269" t="str">
        <f ca="true">+IF(OFFSET('Water Data'!$E$29,0,10*ROW('Water Data'!E50))="","",OFFSET('Water Data'!$E$29,0,10*ROW('Water Data'!E50)))</f>
        <v/>
      </c>
      <c r="BY56" s="269" t="str">
        <f ca="true">+IF(OFFSET('Water Data'!$F$27,0,10*ROW('Water Data'!F50))="","",OFFSET('Water Data'!$F$27,0,10*ROW('Water Data'!F50)))</f>
        <v/>
      </c>
      <c r="BZ56" s="269" t="str">
        <f ca="true">+IF(OFFSET('Water Data'!$F$28,0,10*ROW('Water Data'!F50))="","",OFFSET('Water Data'!$F$28,0,10*ROW('Water Data'!F50)))</f>
        <v/>
      </c>
      <c r="CA56" s="269" t="str">
        <f ca="true">+IF(OFFSET('Water Data'!$F$29,0,10*ROW('Water Data'!F50))="","",OFFSET('Water Data'!$F$29,0,10*ROW('Water Data'!F50)))</f>
        <v/>
      </c>
      <c r="CB56" s="269" t="str">
        <f ca="true">+IF(OFFSET('Water Data'!$G$27,0,10*ROW('Water Data'!G50))="","",OFFSET('Water Data'!$G$27,0,10*ROW('Water Data'!G50)))</f>
        <v/>
      </c>
      <c r="CC56" s="269" t="str">
        <f ca="true">+IF(OFFSET('Water Data'!$G$28,0,10*ROW('Water Data'!G50))="","",OFFSET('Water Data'!$G$28,0,10*ROW('Water Data'!G50)))</f>
        <v/>
      </c>
      <c r="CD56" s="269" t="str">
        <f ca="true">+IF(OFFSET('Water Data'!$G$29,0,10*ROW('Water Data'!G50))="","",OFFSET('Water Data'!$G$29,0,10*ROW('Water Data'!G50)))</f>
        <v/>
      </c>
      <c r="CE56" s="269" t="str">
        <f ca="true">+IF(OFFSET('Water Data'!$H$27,0,10*ROW('Water Data'!H50))="","",OFFSET('Water Data'!$H$27,0,10*ROW('Water Data'!H50)))</f>
        <v/>
      </c>
      <c r="CF56" s="269" t="str">
        <f ca="true">+IF(OFFSET('Water Data'!$H$28,0,10*ROW('Water Data'!H50))="","",OFFSET('Water Data'!$H$28,0,10*ROW('Water Data'!H50)))</f>
        <v/>
      </c>
      <c r="CG56" s="269" t="str">
        <f ca="true">+IF(OFFSET('Water Data'!$H$29,0,10*ROW('Water Data'!H50))="","",OFFSET('Water Data'!$H$29,0,10*ROW('Water Data'!H50)))</f>
        <v/>
      </c>
      <c r="CH56" s="269" t="str">
        <f ca="true">+IF(OFFSET('Water Data'!$I$27,0,10*ROW('Water Data'!I50))="","",OFFSET('Water Data'!$I$27,0,10*ROW('Water Data'!I50)))</f>
        <v/>
      </c>
      <c r="CI56" s="269" t="str">
        <f ca="true">+IF(OFFSET('Water Data'!$I$28,0,10*ROW('Water Data'!I50))="","",OFFSET('Water Data'!$I$28,0,10*ROW('Water Data'!I50)))</f>
        <v/>
      </c>
      <c r="CJ56" s="269" t="str">
        <f ca="true">+IF(OFFSET('Water Data'!$I$29,0,10*ROW('Water Data'!I50))="","",OFFSET('Water Data'!$I$29,0,10*ROW('Water Data'!I50)))</f>
        <v/>
      </c>
      <c r="CK56" s="269" t="str">
        <f ca="true">+IF(OFFSET('Sanitation Data'!$D$28,0,10*ROW('Sanitation Data'!D50))="","",OFFSET('Sanitation Data'!$D$28,0,10*ROW('Sanitation Data'!D50)))</f>
        <v/>
      </c>
      <c r="CL56" s="269" t="str">
        <f ca="true">+IF(OFFSET('Sanitation Data'!$D$29,0,10*ROW('Sanitation Data'!D50))="","",OFFSET('Sanitation Data'!$D$29,0,10*ROW('Sanitation Data'!D50)))</f>
        <v/>
      </c>
      <c r="CM56" s="269" t="str">
        <f ca="true">+IF(OFFSET('Sanitation Data'!$D$30,0,10*ROW('Sanitation Data'!D50))="","",OFFSET('Sanitation Data'!$D$30,0,10*ROW('Sanitation Data'!D50)))</f>
        <v/>
      </c>
      <c r="CN56" s="269" t="str">
        <f ca="true">+IF(OFFSET('Sanitation Data'!$D$31,0,10*ROW('Sanitation Data'!D50))="","",OFFSET('Sanitation Data'!$D$31,0,10*ROW('Sanitation Data'!D50)))</f>
        <v/>
      </c>
      <c r="CO56" s="269" t="str">
        <f ca="true">+IF(OFFSET('Sanitation Data'!$D$32,0,10*ROW('Sanitation Data'!D50))="","",OFFSET('Sanitation Data'!$D$32,0,10*ROW('Sanitation Data'!D50)))</f>
        <v/>
      </c>
      <c r="CP56" s="269" t="str">
        <f ca="true">+IF(OFFSET('Sanitation Data'!$E$28,0,10*ROW('Sanitation Data'!E50))="","",OFFSET('Sanitation Data'!$E$28,0,10*ROW('Sanitation Data'!E50)))</f>
        <v/>
      </c>
      <c r="CQ56" s="269" t="str">
        <f ca="true">+IF(OFFSET('Sanitation Data'!$E$29,0,10*ROW('Sanitation Data'!E50))="","",OFFSET('Sanitation Data'!$E$29,0,10*ROW('Sanitation Data'!E50)))</f>
        <v/>
      </c>
      <c r="CR56" s="269" t="str">
        <f ca="true">+IF(OFFSET('Sanitation Data'!$E$30,0,10*ROW('Sanitation Data'!E50))="","",OFFSET('Sanitation Data'!$E$30,0,10*ROW('Sanitation Data'!E50)))</f>
        <v/>
      </c>
      <c r="CS56" s="269" t="str">
        <f ca="true">+IF(OFFSET('Sanitation Data'!$E$31,0,10*ROW('Sanitation Data'!E50))="","",OFFSET('Sanitation Data'!$E$31,0,10*ROW('Sanitation Data'!E50)))</f>
        <v/>
      </c>
      <c r="CT56" s="269" t="str">
        <f ca="true">+IF(OFFSET('Sanitation Data'!$E$32,0,10*ROW('Sanitation Data'!E50))="","",OFFSET('Sanitation Data'!$E$32,0,10*ROW('Sanitation Data'!E50)))</f>
        <v/>
      </c>
      <c r="CU56" s="269" t="str">
        <f ca="true">+IF(OFFSET('Sanitation Data'!$F$28,0,10*ROW('Sanitation Data'!F50))="","",OFFSET('Sanitation Data'!$F$28,0,10*ROW('Sanitation Data'!F50)))</f>
        <v/>
      </c>
      <c r="CV56" s="269" t="str">
        <f ca="true">+IF(OFFSET('Sanitation Data'!$F$29,0,10*ROW('Sanitation Data'!F50))="","",OFFSET('Sanitation Data'!$F$29,0,10*ROW('Sanitation Data'!F50)))</f>
        <v/>
      </c>
      <c r="CW56" s="269" t="str">
        <f ca="true">+IF(OFFSET('Sanitation Data'!$F$30,0,10*ROW('Sanitation Data'!F50))="","",OFFSET('Sanitation Data'!$F$30,0,10*ROW('Sanitation Data'!F50)))</f>
        <v/>
      </c>
      <c r="CX56" s="269" t="str">
        <f ca="true">+IF(OFFSET('Sanitation Data'!$F$31,0,10*ROW('Sanitation Data'!F50))="","",OFFSET('Sanitation Data'!$F$31,0,10*ROW('Sanitation Data'!F50)))</f>
        <v/>
      </c>
      <c r="CY56" s="269" t="str">
        <f ca="true">+IF(OFFSET('Sanitation Data'!$F$32,0,10*ROW('Sanitation Data'!F50))="","",OFFSET('Sanitation Data'!$F$32,0,10*ROW('Sanitation Data'!F50)))</f>
        <v/>
      </c>
      <c r="CZ56" s="269" t="str">
        <f ca="true">+IF(OFFSET('Sanitation Data'!$G$28,0,10*ROW('Sanitation Data'!G50))="","",OFFSET('Sanitation Data'!$G$28,0,10*ROW('Sanitation Data'!G50)))</f>
        <v/>
      </c>
      <c r="DA56" s="269" t="str">
        <f ca="true">+IF(OFFSET('Sanitation Data'!$G$29,0,10*ROW('Sanitation Data'!G50))="","",OFFSET('Sanitation Data'!$G$29,0,10*ROW('Sanitation Data'!G50)))</f>
        <v/>
      </c>
      <c r="DB56" s="269" t="str">
        <f ca="true">+IF(OFFSET('Sanitation Data'!$G$30,0,10*ROW('Sanitation Data'!G50))="","",OFFSET('Sanitation Data'!$G$30,0,10*ROW('Sanitation Data'!G50)))</f>
        <v/>
      </c>
      <c r="DC56" s="269" t="str">
        <f ca="true">+IF(OFFSET('Sanitation Data'!$G$31,0,10*ROW('Sanitation Data'!G50))="","",OFFSET('Sanitation Data'!$G$31,0,10*ROW('Sanitation Data'!G50)))</f>
        <v/>
      </c>
      <c r="DD56" s="269" t="str">
        <f ca="true">+IF(OFFSET('Sanitation Data'!$G$32,0,10*ROW('Sanitation Data'!G50))="","",OFFSET('Sanitation Data'!$G$32,0,10*ROW('Sanitation Data'!G50)))</f>
        <v/>
      </c>
      <c r="DE56" s="269" t="str">
        <f ca="true">+IF(OFFSET('Sanitation Data'!$H$28,0,10*ROW('Sanitation Data'!H50))="","",OFFSET('Sanitation Data'!$H$28,0,10*ROW('Sanitation Data'!H50)))</f>
        <v/>
      </c>
      <c r="DF56" s="269" t="str">
        <f ca="true">+IF(OFFSET('Sanitation Data'!$H$29,0,10*ROW('Sanitation Data'!H50))="","",OFFSET('Sanitation Data'!$H$29,0,10*ROW('Sanitation Data'!H50)))</f>
        <v/>
      </c>
      <c r="DG56" s="269" t="str">
        <f ca="true">+IF(OFFSET('Sanitation Data'!$H$30,0,10*ROW('Sanitation Data'!H50))="","",OFFSET('Sanitation Data'!$H$30,0,10*ROW('Sanitation Data'!H50)))</f>
        <v/>
      </c>
      <c r="DH56" s="269" t="str">
        <f ca="true">+IF(OFFSET('Sanitation Data'!$H$31,0,10*ROW('Sanitation Data'!H50))="","",OFFSET('Sanitation Data'!$H$31,0,10*ROW('Sanitation Data'!H50)))</f>
        <v/>
      </c>
      <c r="DI56" s="269" t="str">
        <f ca="true">+IF(OFFSET('Sanitation Data'!$H$32,0,10*ROW('Sanitation Data'!H50))="","",OFFSET('Sanitation Data'!$H$32,0,10*ROW('Sanitation Data'!H50)))</f>
        <v/>
      </c>
      <c r="DJ56" s="269" t="str">
        <f ca="true">+IF(OFFSET('Sanitation Data'!$I$28,0,10*ROW('Sanitation Data'!I50))="","",OFFSET('Sanitation Data'!$I$28,0,10*ROW('Sanitation Data'!I50)))</f>
        <v/>
      </c>
      <c r="DK56" s="269" t="str">
        <f ca="true">+IF(OFFSET('Sanitation Data'!$I$29,0,10*ROW('Sanitation Data'!I50))="","",OFFSET('Sanitation Data'!$I$29,0,10*ROW('Sanitation Data'!I50)))</f>
        <v/>
      </c>
      <c r="DL56" s="269" t="str">
        <f ca="true">+IF(OFFSET('Sanitation Data'!$I$30,0,10*ROW('Sanitation Data'!I50))="","",OFFSET('Sanitation Data'!$I$30,0,10*ROW('Sanitation Data'!I50)))</f>
        <v/>
      </c>
      <c r="DM56" s="269" t="str">
        <f ca="true">+IF(OFFSET('Sanitation Data'!$I$31,0,10*ROW('Sanitation Data'!I50))="","",OFFSET('Sanitation Data'!$I$31,0,10*ROW('Sanitation Data'!I50)))</f>
        <v/>
      </c>
      <c r="DN56" s="269" t="str">
        <f ca="true">+IF(OFFSET('Sanitation Data'!$I$32,0,10*ROW('Sanitation Data'!I50))="","",OFFSET('Sanitation Data'!$I$32,0,10*ROW('Sanitation Data'!I50)))</f>
        <v/>
      </c>
      <c r="DO56" s="269" t="str">
        <f ca="true">+IF(OFFSET('Hygiene Data'!$D$11,0,10*ROW('Hygiene Data'!D50))="","",OFFSET('Hygiene Data'!$D$11,0,10*ROW('Hygiene Data'!D50)))</f>
        <v/>
      </c>
      <c r="DP56" s="269" t="str">
        <f ca="true">+IF(OFFSET('Hygiene Data'!$D$12,0,10*ROW('Hygiene Data'!D50))="","",OFFSET('Hygiene Data'!$D$12,0,10*ROW('Hygiene Data'!D50)))</f>
        <v/>
      </c>
      <c r="DQ56" s="269" t="str">
        <f ca="true">+IF(OFFSET('Hygiene Data'!$D$13,0,10*ROW('Hygiene Data'!D50))="","",OFFSET('Hygiene Data'!$D$13,0,10*ROW('Hygiene Data'!D50)))</f>
        <v/>
      </c>
      <c r="DR56" s="269" t="str">
        <f ca="true">+IF(OFFSET('Hygiene Data'!$E$11,0,10*ROW('Hygiene Data'!E50))="","",OFFSET('Hygiene Data'!$E$11,0,10*ROW('Hygiene Data'!E50)))</f>
        <v/>
      </c>
      <c r="DS56" s="269" t="str">
        <f ca="true">+IF(OFFSET('Hygiene Data'!$E$12,0,10*ROW('Hygiene Data'!E50))="","",OFFSET('Hygiene Data'!$E$12,0,10*ROW('Hygiene Data'!E50)))</f>
        <v/>
      </c>
      <c r="DT56" s="269" t="str">
        <f ca="true">+IF(OFFSET('Hygiene Data'!$E$13,0,10*ROW('Hygiene Data'!E50))="","",OFFSET('Hygiene Data'!$E$13,0,10*ROW('Hygiene Data'!E50)))</f>
        <v/>
      </c>
      <c r="DU56" s="269" t="str">
        <f ca="true">+IF(OFFSET('Hygiene Data'!$F$11,0,10*ROW('Hygiene Data'!F50))="","",OFFSET('Hygiene Data'!$F$11,0,10*ROW('Hygiene Data'!F50)))</f>
        <v/>
      </c>
      <c r="DV56" s="269" t="str">
        <f ca="true">+IF(OFFSET('Hygiene Data'!$F$12,0,10*ROW('Hygiene Data'!F50))="","",OFFSET('Hygiene Data'!$F$12,0,10*ROW('Hygiene Data'!F50)))</f>
        <v/>
      </c>
      <c r="DW56" s="269" t="str">
        <f ca="true">+IF(OFFSET('Hygiene Data'!$F$13,0,10*ROW('Hygiene Data'!F50))="","",OFFSET('Hygiene Data'!$F$13,0,10*ROW('Hygiene Data'!F50)))</f>
        <v/>
      </c>
      <c r="DX56" s="269" t="str">
        <f ca="true">+IF(OFFSET('Hygiene Data'!$G$11,0,10*ROW('Hygiene Data'!G50))="","",OFFSET('Hygiene Data'!$G$11,0,10*ROW('Hygiene Data'!G50)))</f>
        <v/>
      </c>
      <c r="DY56" s="269" t="str">
        <f ca="true">+IF(OFFSET('Hygiene Data'!$G$12,0,10*ROW('Hygiene Data'!G50))="","",OFFSET('Hygiene Data'!$G$12,0,10*ROW('Hygiene Data'!G50)))</f>
        <v/>
      </c>
      <c r="DZ56" s="269" t="str">
        <f ca="true">+IF(OFFSET('Hygiene Data'!$G$13,0,10*ROW('Hygiene Data'!G50))="","",OFFSET('Hygiene Data'!$G$13,0,10*ROW('Hygiene Data'!G50)))</f>
        <v/>
      </c>
      <c r="EA56" s="269" t="str">
        <f ca="true">+IF(OFFSET('Hygiene Data'!$H$11,0,10*ROW('Hygiene Data'!H50))="","",OFFSET('Hygiene Data'!$H$11,0,10*ROW('Hygiene Data'!H50)))</f>
        <v/>
      </c>
      <c r="EB56" s="269" t="str">
        <f ca="true">+IF(OFFSET('Hygiene Data'!$H$12,0,10*ROW('Hygiene Data'!H50))="","",OFFSET('Hygiene Data'!$H$12,0,10*ROW('Hygiene Data'!H50)))</f>
        <v/>
      </c>
      <c r="EC56" s="269" t="str">
        <f ca="true">+IF(OFFSET('Hygiene Data'!$H$13,0,10*ROW('Hygiene Data'!H50))="","",OFFSET('Hygiene Data'!$H$13,0,10*ROW('Hygiene Data'!H50)))</f>
        <v/>
      </c>
      <c r="ED56" s="269" t="str">
        <f ca="true">+IF(OFFSET('Hygiene Data'!$I$11,0,10*ROW('Hygiene Data'!I50))="","",OFFSET('Hygiene Data'!$I$11,0,10*ROW('Hygiene Data'!I50)))</f>
        <v/>
      </c>
      <c r="EE56" s="269" t="str">
        <f ca="true">+IF(OFFSET('Hygiene Data'!$I$12,0,10*ROW('Hygiene Data'!I50))="","",OFFSET('Hygiene Data'!$I$12,0,10*ROW('Hygiene Data'!I50)))</f>
        <v/>
      </c>
      <c r="EF56" s="269" t="str">
        <f ca="true">+IF(OFFSET('Hygiene Data'!$I$13,0,10*ROW('Hygiene Data'!I50))="","",OFFSET('Hygiene Data'!$I$13,0,10*ROW('Hygiene Data'!I50)))</f>
        <v/>
      </c>
    </row>
    <row xmlns:x14ac="http://schemas.microsoft.com/office/spreadsheetml/2009/9/ac" r="57" x14ac:dyDescent="0.2">
      <c r="A57" s="34" t="str">
        <f ca="true">+IF(OFFSET('Water Data'!$B$2,0,10*ROW('Water Data'!E51))="","",OFFSET('Water Data'!$B$2,0,10*ROW('Water Data'!E51)))</f>
        <v/>
      </c>
      <c r="B57" s="34" t="str">
        <f ca="true">+IF(OFFSET('Water Data'!$C$2,0,10*ROW('Water Data'!F51))="","",OFFSET('Water Data'!$C$2,0,10*ROW('Water Data'!F51)))</f>
        <v/>
      </c>
      <c r="C57" s="325" t="str">
        <f t="shared" ca="true" si="0"/>
        <v/>
      </c>
      <c r="D57" s="87"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87"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87"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87"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87"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87"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87"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87"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87"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87"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87"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87"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87"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87"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87"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87"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87"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87"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88"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88"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88"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88"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88"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88"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88"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88"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88"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88"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88"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88"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88"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88"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88"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88"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88"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88"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88"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88"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88"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88"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88"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88"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88"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88"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88"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88"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88"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88"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89"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89"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89"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89"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89"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89"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89"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89"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89"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89"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89"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89"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89"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89"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89"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89"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89"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89"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69"/>
      <c r="BS57" s="269" t="str">
        <f ca="true">+IF(OFFSET('Water Data'!$D$27,0,10*ROW('Water Data'!D51))="","",OFFSET('Water Data'!$D$27,0,10*ROW('Water Data'!D51)))</f>
        <v/>
      </c>
      <c r="BT57" s="269" t="str">
        <f ca="true">+IF(OFFSET('Water Data'!$D$28,0,10*ROW('Water Data'!D51))="","",OFFSET('Water Data'!$D$28,0,10*ROW('Water Data'!D51)))</f>
        <v/>
      </c>
      <c r="BU57" s="269" t="str">
        <f ca="true">+IF(OFFSET('Water Data'!$D$29,0,10*ROW('Water Data'!D51))="","",OFFSET('Water Data'!$D$29,0,10*ROW('Water Data'!D51)))</f>
        <v/>
      </c>
      <c r="BV57" s="269" t="str">
        <f ca="true">+IF(OFFSET('Water Data'!$E$27,0,10*ROW('Water Data'!E51))="","",OFFSET('Water Data'!$E$27,0,10*ROW('Water Data'!E51)))</f>
        <v/>
      </c>
      <c r="BW57" s="269" t="str">
        <f ca="true">+IF(OFFSET('Water Data'!$E$28,0,10*ROW('Water Data'!E51))="","",OFFSET('Water Data'!$E$28,0,10*ROW('Water Data'!E51)))</f>
        <v/>
      </c>
      <c r="BX57" s="269" t="str">
        <f ca="true">+IF(OFFSET('Water Data'!$E$29,0,10*ROW('Water Data'!E51))="","",OFFSET('Water Data'!$E$29,0,10*ROW('Water Data'!E51)))</f>
        <v/>
      </c>
      <c r="BY57" s="269" t="str">
        <f ca="true">+IF(OFFSET('Water Data'!$F$27,0,10*ROW('Water Data'!F51))="","",OFFSET('Water Data'!$F$27,0,10*ROW('Water Data'!F51)))</f>
        <v/>
      </c>
      <c r="BZ57" s="269" t="str">
        <f ca="true">+IF(OFFSET('Water Data'!$F$28,0,10*ROW('Water Data'!F51))="","",OFFSET('Water Data'!$F$28,0,10*ROW('Water Data'!F51)))</f>
        <v/>
      </c>
      <c r="CA57" s="269" t="str">
        <f ca="true">+IF(OFFSET('Water Data'!$F$29,0,10*ROW('Water Data'!F51))="","",OFFSET('Water Data'!$F$29,0,10*ROW('Water Data'!F51)))</f>
        <v/>
      </c>
      <c r="CB57" s="269" t="str">
        <f ca="true">+IF(OFFSET('Water Data'!$G$27,0,10*ROW('Water Data'!G51))="","",OFFSET('Water Data'!$G$27,0,10*ROW('Water Data'!G51)))</f>
        <v/>
      </c>
      <c r="CC57" s="269" t="str">
        <f ca="true">+IF(OFFSET('Water Data'!$G$28,0,10*ROW('Water Data'!G51))="","",OFFSET('Water Data'!$G$28,0,10*ROW('Water Data'!G51)))</f>
        <v/>
      </c>
      <c r="CD57" s="269" t="str">
        <f ca="true">+IF(OFFSET('Water Data'!$G$29,0,10*ROW('Water Data'!G51))="","",OFFSET('Water Data'!$G$29,0,10*ROW('Water Data'!G51)))</f>
        <v/>
      </c>
      <c r="CE57" s="269" t="str">
        <f ca="true">+IF(OFFSET('Water Data'!$H$27,0,10*ROW('Water Data'!H51))="","",OFFSET('Water Data'!$H$27,0,10*ROW('Water Data'!H51)))</f>
        <v/>
      </c>
      <c r="CF57" s="269" t="str">
        <f ca="true">+IF(OFFSET('Water Data'!$H$28,0,10*ROW('Water Data'!H51))="","",OFFSET('Water Data'!$H$28,0,10*ROW('Water Data'!H51)))</f>
        <v/>
      </c>
      <c r="CG57" s="269" t="str">
        <f ca="true">+IF(OFFSET('Water Data'!$H$29,0,10*ROW('Water Data'!H51))="","",OFFSET('Water Data'!$H$29,0,10*ROW('Water Data'!H51)))</f>
        <v/>
      </c>
      <c r="CH57" s="269" t="str">
        <f ca="true">+IF(OFFSET('Water Data'!$I$27,0,10*ROW('Water Data'!I51))="","",OFFSET('Water Data'!$I$27,0,10*ROW('Water Data'!I51)))</f>
        <v/>
      </c>
      <c r="CI57" s="269" t="str">
        <f ca="true">+IF(OFFSET('Water Data'!$I$28,0,10*ROW('Water Data'!I51))="","",OFFSET('Water Data'!$I$28,0,10*ROW('Water Data'!I51)))</f>
        <v/>
      </c>
      <c r="CJ57" s="269" t="str">
        <f ca="true">+IF(OFFSET('Water Data'!$I$29,0,10*ROW('Water Data'!I51))="","",OFFSET('Water Data'!$I$29,0,10*ROW('Water Data'!I51)))</f>
        <v/>
      </c>
      <c r="CK57" s="269" t="str">
        <f ca="true">+IF(OFFSET('Sanitation Data'!$D$28,0,10*ROW('Sanitation Data'!D51))="","",OFFSET('Sanitation Data'!$D$28,0,10*ROW('Sanitation Data'!D51)))</f>
        <v/>
      </c>
      <c r="CL57" s="269" t="str">
        <f ca="true">+IF(OFFSET('Sanitation Data'!$D$29,0,10*ROW('Sanitation Data'!D51))="","",OFFSET('Sanitation Data'!$D$29,0,10*ROW('Sanitation Data'!D51)))</f>
        <v/>
      </c>
      <c r="CM57" s="269" t="str">
        <f ca="true">+IF(OFFSET('Sanitation Data'!$D$30,0,10*ROW('Sanitation Data'!D51))="","",OFFSET('Sanitation Data'!$D$30,0,10*ROW('Sanitation Data'!D51)))</f>
        <v/>
      </c>
      <c r="CN57" s="269" t="str">
        <f ca="true">+IF(OFFSET('Sanitation Data'!$D$31,0,10*ROW('Sanitation Data'!D51))="","",OFFSET('Sanitation Data'!$D$31,0,10*ROW('Sanitation Data'!D51)))</f>
        <v/>
      </c>
      <c r="CO57" s="269" t="str">
        <f ca="true">+IF(OFFSET('Sanitation Data'!$D$32,0,10*ROW('Sanitation Data'!D51))="","",OFFSET('Sanitation Data'!$D$32,0,10*ROW('Sanitation Data'!D51)))</f>
        <v/>
      </c>
      <c r="CP57" s="269" t="str">
        <f ca="true">+IF(OFFSET('Sanitation Data'!$E$28,0,10*ROW('Sanitation Data'!E51))="","",OFFSET('Sanitation Data'!$E$28,0,10*ROW('Sanitation Data'!E51)))</f>
        <v/>
      </c>
      <c r="CQ57" s="269" t="str">
        <f ca="true">+IF(OFFSET('Sanitation Data'!$E$29,0,10*ROW('Sanitation Data'!E51))="","",OFFSET('Sanitation Data'!$E$29,0,10*ROW('Sanitation Data'!E51)))</f>
        <v/>
      </c>
      <c r="CR57" s="269" t="str">
        <f ca="true">+IF(OFFSET('Sanitation Data'!$E$30,0,10*ROW('Sanitation Data'!E51))="","",OFFSET('Sanitation Data'!$E$30,0,10*ROW('Sanitation Data'!E51)))</f>
        <v/>
      </c>
      <c r="CS57" s="269" t="str">
        <f ca="true">+IF(OFFSET('Sanitation Data'!$E$31,0,10*ROW('Sanitation Data'!E51))="","",OFFSET('Sanitation Data'!$E$31,0,10*ROW('Sanitation Data'!E51)))</f>
        <v/>
      </c>
      <c r="CT57" s="269" t="str">
        <f ca="true">+IF(OFFSET('Sanitation Data'!$E$32,0,10*ROW('Sanitation Data'!E51))="","",OFFSET('Sanitation Data'!$E$32,0,10*ROW('Sanitation Data'!E51)))</f>
        <v/>
      </c>
      <c r="CU57" s="269" t="str">
        <f ca="true">+IF(OFFSET('Sanitation Data'!$F$28,0,10*ROW('Sanitation Data'!F51))="","",OFFSET('Sanitation Data'!$F$28,0,10*ROW('Sanitation Data'!F51)))</f>
        <v/>
      </c>
      <c r="CV57" s="269" t="str">
        <f ca="true">+IF(OFFSET('Sanitation Data'!$F$29,0,10*ROW('Sanitation Data'!F51))="","",OFFSET('Sanitation Data'!$F$29,0,10*ROW('Sanitation Data'!F51)))</f>
        <v/>
      </c>
      <c r="CW57" s="269" t="str">
        <f ca="true">+IF(OFFSET('Sanitation Data'!$F$30,0,10*ROW('Sanitation Data'!F51))="","",OFFSET('Sanitation Data'!$F$30,0,10*ROW('Sanitation Data'!F51)))</f>
        <v/>
      </c>
      <c r="CX57" s="269" t="str">
        <f ca="true">+IF(OFFSET('Sanitation Data'!$F$31,0,10*ROW('Sanitation Data'!F51))="","",OFFSET('Sanitation Data'!$F$31,0,10*ROW('Sanitation Data'!F51)))</f>
        <v/>
      </c>
      <c r="CY57" s="269" t="str">
        <f ca="true">+IF(OFFSET('Sanitation Data'!$F$32,0,10*ROW('Sanitation Data'!F51))="","",OFFSET('Sanitation Data'!$F$32,0,10*ROW('Sanitation Data'!F51)))</f>
        <v/>
      </c>
      <c r="CZ57" s="269" t="str">
        <f ca="true">+IF(OFFSET('Sanitation Data'!$G$28,0,10*ROW('Sanitation Data'!G51))="","",OFFSET('Sanitation Data'!$G$28,0,10*ROW('Sanitation Data'!G51)))</f>
        <v/>
      </c>
      <c r="DA57" s="269" t="str">
        <f ca="true">+IF(OFFSET('Sanitation Data'!$G$29,0,10*ROW('Sanitation Data'!G51))="","",OFFSET('Sanitation Data'!$G$29,0,10*ROW('Sanitation Data'!G51)))</f>
        <v/>
      </c>
      <c r="DB57" s="269" t="str">
        <f ca="true">+IF(OFFSET('Sanitation Data'!$G$30,0,10*ROW('Sanitation Data'!G51))="","",OFFSET('Sanitation Data'!$G$30,0,10*ROW('Sanitation Data'!G51)))</f>
        <v/>
      </c>
      <c r="DC57" s="269" t="str">
        <f ca="true">+IF(OFFSET('Sanitation Data'!$G$31,0,10*ROW('Sanitation Data'!G51))="","",OFFSET('Sanitation Data'!$G$31,0,10*ROW('Sanitation Data'!G51)))</f>
        <v/>
      </c>
      <c r="DD57" s="269" t="str">
        <f ca="true">+IF(OFFSET('Sanitation Data'!$G$32,0,10*ROW('Sanitation Data'!G51))="","",OFFSET('Sanitation Data'!$G$32,0,10*ROW('Sanitation Data'!G51)))</f>
        <v/>
      </c>
      <c r="DE57" s="269" t="str">
        <f ca="true">+IF(OFFSET('Sanitation Data'!$H$28,0,10*ROW('Sanitation Data'!H51))="","",OFFSET('Sanitation Data'!$H$28,0,10*ROW('Sanitation Data'!H51)))</f>
        <v/>
      </c>
      <c r="DF57" s="269" t="str">
        <f ca="true">+IF(OFFSET('Sanitation Data'!$H$29,0,10*ROW('Sanitation Data'!H51))="","",OFFSET('Sanitation Data'!$H$29,0,10*ROW('Sanitation Data'!H51)))</f>
        <v/>
      </c>
      <c r="DG57" s="269" t="str">
        <f ca="true">+IF(OFFSET('Sanitation Data'!$H$30,0,10*ROW('Sanitation Data'!H51))="","",OFFSET('Sanitation Data'!$H$30,0,10*ROW('Sanitation Data'!H51)))</f>
        <v/>
      </c>
      <c r="DH57" s="269" t="str">
        <f ca="true">+IF(OFFSET('Sanitation Data'!$H$31,0,10*ROW('Sanitation Data'!H51))="","",OFFSET('Sanitation Data'!$H$31,0,10*ROW('Sanitation Data'!H51)))</f>
        <v/>
      </c>
      <c r="DI57" s="269" t="str">
        <f ca="true">+IF(OFFSET('Sanitation Data'!$H$32,0,10*ROW('Sanitation Data'!H51))="","",OFFSET('Sanitation Data'!$H$32,0,10*ROW('Sanitation Data'!H51)))</f>
        <v/>
      </c>
      <c r="DJ57" s="269" t="str">
        <f ca="true">+IF(OFFSET('Sanitation Data'!$I$28,0,10*ROW('Sanitation Data'!I51))="","",OFFSET('Sanitation Data'!$I$28,0,10*ROW('Sanitation Data'!I51)))</f>
        <v/>
      </c>
      <c r="DK57" s="269" t="str">
        <f ca="true">+IF(OFFSET('Sanitation Data'!$I$29,0,10*ROW('Sanitation Data'!I51))="","",OFFSET('Sanitation Data'!$I$29,0,10*ROW('Sanitation Data'!I51)))</f>
        <v/>
      </c>
      <c r="DL57" s="269" t="str">
        <f ca="true">+IF(OFFSET('Sanitation Data'!$I$30,0,10*ROW('Sanitation Data'!I51))="","",OFFSET('Sanitation Data'!$I$30,0,10*ROW('Sanitation Data'!I51)))</f>
        <v/>
      </c>
      <c r="DM57" s="269" t="str">
        <f ca="true">+IF(OFFSET('Sanitation Data'!$I$31,0,10*ROW('Sanitation Data'!I51))="","",OFFSET('Sanitation Data'!$I$31,0,10*ROW('Sanitation Data'!I51)))</f>
        <v/>
      </c>
      <c r="DN57" s="269" t="str">
        <f ca="true">+IF(OFFSET('Sanitation Data'!$I$32,0,10*ROW('Sanitation Data'!I51))="","",OFFSET('Sanitation Data'!$I$32,0,10*ROW('Sanitation Data'!I51)))</f>
        <v/>
      </c>
      <c r="DO57" s="269" t="str">
        <f ca="true">+IF(OFFSET('Hygiene Data'!$D$11,0,10*ROW('Hygiene Data'!D51))="","",OFFSET('Hygiene Data'!$D$11,0,10*ROW('Hygiene Data'!D51)))</f>
        <v/>
      </c>
      <c r="DP57" s="269" t="str">
        <f ca="true">+IF(OFFSET('Hygiene Data'!$D$12,0,10*ROW('Hygiene Data'!D51))="","",OFFSET('Hygiene Data'!$D$12,0,10*ROW('Hygiene Data'!D51)))</f>
        <v/>
      </c>
      <c r="DQ57" s="269" t="str">
        <f ca="true">+IF(OFFSET('Hygiene Data'!$D$13,0,10*ROW('Hygiene Data'!D51))="","",OFFSET('Hygiene Data'!$D$13,0,10*ROW('Hygiene Data'!D51)))</f>
        <v/>
      </c>
      <c r="DR57" s="269" t="str">
        <f ca="true">+IF(OFFSET('Hygiene Data'!$E$11,0,10*ROW('Hygiene Data'!E51))="","",OFFSET('Hygiene Data'!$E$11,0,10*ROW('Hygiene Data'!E51)))</f>
        <v/>
      </c>
      <c r="DS57" s="269" t="str">
        <f ca="true">+IF(OFFSET('Hygiene Data'!$E$12,0,10*ROW('Hygiene Data'!E51))="","",OFFSET('Hygiene Data'!$E$12,0,10*ROW('Hygiene Data'!E51)))</f>
        <v/>
      </c>
      <c r="DT57" s="269" t="str">
        <f ca="true">+IF(OFFSET('Hygiene Data'!$E$13,0,10*ROW('Hygiene Data'!E51))="","",OFFSET('Hygiene Data'!$E$13,0,10*ROW('Hygiene Data'!E51)))</f>
        <v/>
      </c>
      <c r="DU57" s="269" t="str">
        <f ca="true">+IF(OFFSET('Hygiene Data'!$F$11,0,10*ROW('Hygiene Data'!F51))="","",OFFSET('Hygiene Data'!$F$11,0,10*ROW('Hygiene Data'!F51)))</f>
        <v/>
      </c>
      <c r="DV57" s="269" t="str">
        <f ca="true">+IF(OFFSET('Hygiene Data'!$F$12,0,10*ROW('Hygiene Data'!F51))="","",OFFSET('Hygiene Data'!$F$12,0,10*ROW('Hygiene Data'!F51)))</f>
        <v/>
      </c>
      <c r="DW57" s="269" t="str">
        <f ca="true">+IF(OFFSET('Hygiene Data'!$F$13,0,10*ROW('Hygiene Data'!F51))="","",OFFSET('Hygiene Data'!$F$13,0,10*ROW('Hygiene Data'!F51)))</f>
        <v/>
      </c>
      <c r="DX57" s="269" t="str">
        <f ca="true">+IF(OFFSET('Hygiene Data'!$G$11,0,10*ROW('Hygiene Data'!G51))="","",OFFSET('Hygiene Data'!$G$11,0,10*ROW('Hygiene Data'!G51)))</f>
        <v/>
      </c>
      <c r="DY57" s="269" t="str">
        <f ca="true">+IF(OFFSET('Hygiene Data'!$G$12,0,10*ROW('Hygiene Data'!G51))="","",OFFSET('Hygiene Data'!$G$12,0,10*ROW('Hygiene Data'!G51)))</f>
        <v/>
      </c>
      <c r="DZ57" s="269" t="str">
        <f ca="true">+IF(OFFSET('Hygiene Data'!$G$13,0,10*ROW('Hygiene Data'!G51))="","",OFFSET('Hygiene Data'!$G$13,0,10*ROW('Hygiene Data'!G51)))</f>
        <v/>
      </c>
      <c r="EA57" s="269" t="str">
        <f ca="true">+IF(OFFSET('Hygiene Data'!$H$11,0,10*ROW('Hygiene Data'!H51))="","",OFFSET('Hygiene Data'!$H$11,0,10*ROW('Hygiene Data'!H51)))</f>
        <v/>
      </c>
      <c r="EB57" s="269" t="str">
        <f ca="true">+IF(OFFSET('Hygiene Data'!$H$12,0,10*ROW('Hygiene Data'!H51))="","",OFFSET('Hygiene Data'!$H$12,0,10*ROW('Hygiene Data'!H51)))</f>
        <v/>
      </c>
      <c r="EC57" s="269" t="str">
        <f ca="true">+IF(OFFSET('Hygiene Data'!$H$13,0,10*ROW('Hygiene Data'!H51))="","",OFFSET('Hygiene Data'!$H$13,0,10*ROW('Hygiene Data'!H51)))</f>
        <v/>
      </c>
      <c r="ED57" s="269" t="str">
        <f ca="true">+IF(OFFSET('Hygiene Data'!$I$11,0,10*ROW('Hygiene Data'!I51))="","",OFFSET('Hygiene Data'!$I$11,0,10*ROW('Hygiene Data'!I51)))</f>
        <v/>
      </c>
      <c r="EE57" s="269" t="str">
        <f ca="true">+IF(OFFSET('Hygiene Data'!$I$12,0,10*ROW('Hygiene Data'!I51))="","",OFFSET('Hygiene Data'!$I$12,0,10*ROW('Hygiene Data'!I51)))</f>
        <v/>
      </c>
      <c r="EF57" s="269" t="str">
        <f ca="true">+IF(OFFSET('Hygiene Data'!$I$13,0,10*ROW('Hygiene Data'!I51))="","",OFFSET('Hygiene Data'!$I$13,0,10*ROW('Hygiene Data'!I51)))</f>
        <v/>
      </c>
    </row>
    <row xmlns:x14ac="http://schemas.microsoft.com/office/spreadsheetml/2009/9/ac" r="58" x14ac:dyDescent="0.2">
      <c r="A58" s="34" t="str">
        <f ca="true">+IF(OFFSET('Water Data'!$B$2,0,10*ROW('Water Data'!E52))="","",OFFSET('Water Data'!$B$2,0,10*ROW('Water Data'!E52)))</f>
        <v/>
      </c>
      <c r="B58" s="34" t="str">
        <f ca="true">+IF(OFFSET('Water Data'!$C$2,0,10*ROW('Water Data'!F52))="","",OFFSET('Water Data'!$C$2,0,10*ROW('Water Data'!F52)))</f>
        <v/>
      </c>
      <c r="C58" s="325" t="str">
        <f t="shared" ca="true" si="0"/>
        <v/>
      </c>
      <c r="D58" s="87"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87"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87"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87"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87"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87"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87"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87"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87"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87"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87"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87"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87"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87"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87"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87"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87"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87"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88"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88"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88"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88"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88"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88"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88"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88"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88"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88"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88"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88"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88"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88"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88"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88"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88"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88"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88"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88"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88"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88"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88"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88"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88"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88"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88"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88"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88"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88"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89"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89"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89"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89"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89"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89"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89"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89"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89"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89"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89"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89"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89"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89"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89"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89"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89"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89"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69"/>
      <c r="BS58" s="269" t="str">
        <f ca="true">+IF(OFFSET('Water Data'!$D$27,0,10*ROW('Water Data'!D52))="","",OFFSET('Water Data'!$D$27,0,10*ROW('Water Data'!D52)))</f>
        <v/>
      </c>
      <c r="BT58" s="269" t="str">
        <f ca="true">+IF(OFFSET('Water Data'!$D$28,0,10*ROW('Water Data'!D52))="","",OFFSET('Water Data'!$D$28,0,10*ROW('Water Data'!D52)))</f>
        <v/>
      </c>
      <c r="BU58" s="269" t="str">
        <f ca="true">+IF(OFFSET('Water Data'!$D$29,0,10*ROW('Water Data'!D52))="","",OFFSET('Water Data'!$D$29,0,10*ROW('Water Data'!D52)))</f>
        <v/>
      </c>
      <c r="BV58" s="269" t="str">
        <f ca="true">+IF(OFFSET('Water Data'!$E$27,0,10*ROW('Water Data'!E52))="","",OFFSET('Water Data'!$E$27,0,10*ROW('Water Data'!E52)))</f>
        <v/>
      </c>
      <c r="BW58" s="269" t="str">
        <f ca="true">+IF(OFFSET('Water Data'!$E$28,0,10*ROW('Water Data'!E52))="","",OFFSET('Water Data'!$E$28,0,10*ROW('Water Data'!E52)))</f>
        <v/>
      </c>
      <c r="BX58" s="269" t="str">
        <f ca="true">+IF(OFFSET('Water Data'!$E$29,0,10*ROW('Water Data'!E52))="","",OFFSET('Water Data'!$E$29,0,10*ROW('Water Data'!E52)))</f>
        <v/>
      </c>
      <c r="BY58" s="269" t="str">
        <f ca="true">+IF(OFFSET('Water Data'!$F$27,0,10*ROW('Water Data'!F52))="","",OFFSET('Water Data'!$F$27,0,10*ROW('Water Data'!F52)))</f>
        <v/>
      </c>
      <c r="BZ58" s="269" t="str">
        <f ca="true">+IF(OFFSET('Water Data'!$F$28,0,10*ROW('Water Data'!F52))="","",OFFSET('Water Data'!$F$28,0,10*ROW('Water Data'!F52)))</f>
        <v/>
      </c>
      <c r="CA58" s="269" t="str">
        <f ca="true">+IF(OFFSET('Water Data'!$F$29,0,10*ROW('Water Data'!F52))="","",OFFSET('Water Data'!$F$29,0,10*ROW('Water Data'!F52)))</f>
        <v/>
      </c>
      <c r="CB58" s="269" t="str">
        <f ca="true">+IF(OFFSET('Water Data'!$G$27,0,10*ROW('Water Data'!G52))="","",OFFSET('Water Data'!$G$27,0,10*ROW('Water Data'!G52)))</f>
        <v/>
      </c>
      <c r="CC58" s="269" t="str">
        <f ca="true">+IF(OFFSET('Water Data'!$G$28,0,10*ROW('Water Data'!G52))="","",OFFSET('Water Data'!$G$28,0,10*ROW('Water Data'!G52)))</f>
        <v/>
      </c>
      <c r="CD58" s="269" t="str">
        <f ca="true">+IF(OFFSET('Water Data'!$G$29,0,10*ROW('Water Data'!G52))="","",OFFSET('Water Data'!$G$29,0,10*ROW('Water Data'!G52)))</f>
        <v/>
      </c>
      <c r="CE58" s="269" t="str">
        <f ca="true">+IF(OFFSET('Water Data'!$H$27,0,10*ROW('Water Data'!H52))="","",OFFSET('Water Data'!$H$27,0,10*ROW('Water Data'!H52)))</f>
        <v/>
      </c>
      <c r="CF58" s="269" t="str">
        <f ca="true">+IF(OFFSET('Water Data'!$H$28,0,10*ROW('Water Data'!H52))="","",OFFSET('Water Data'!$H$28,0,10*ROW('Water Data'!H52)))</f>
        <v/>
      </c>
      <c r="CG58" s="269" t="str">
        <f ca="true">+IF(OFFSET('Water Data'!$H$29,0,10*ROW('Water Data'!H52))="","",OFFSET('Water Data'!$H$29,0,10*ROW('Water Data'!H52)))</f>
        <v/>
      </c>
      <c r="CH58" s="269" t="str">
        <f ca="true">+IF(OFFSET('Water Data'!$I$27,0,10*ROW('Water Data'!I52))="","",OFFSET('Water Data'!$I$27,0,10*ROW('Water Data'!I52)))</f>
        <v/>
      </c>
      <c r="CI58" s="269" t="str">
        <f ca="true">+IF(OFFSET('Water Data'!$I$28,0,10*ROW('Water Data'!I52))="","",OFFSET('Water Data'!$I$28,0,10*ROW('Water Data'!I52)))</f>
        <v/>
      </c>
      <c r="CJ58" s="269" t="str">
        <f ca="true">+IF(OFFSET('Water Data'!$I$29,0,10*ROW('Water Data'!I52))="","",OFFSET('Water Data'!$I$29,0,10*ROW('Water Data'!I52)))</f>
        <v/>
      </c>
      <c r="CK58" s="269" t="str">
        <f ca="true">+IF(OFFSET('Sanitation Data'!$D$28,0,10*ROW('Sanitation Data'!D52))="","",OFFSET('Sanitation Data'!$D$28,0,10*ROW('Sanitation Data'!D52)))</f>
        <v/>
      </c>
      <c r="CL58" s="269" t="str">
        <f ca="true">+IF(OFFSET('Sanitation Data'!$D$29,0,10*ROW('Sanitation Data'!D52))="","",OFFSET('Sanitation Data'!$D$29,0,10*ROW('Sanitation Data'!D52)))</f>
        <v/>
      </c>
      <c r="CM58" s="269" t="str">
        <f ca="true">+IF(OFFSET('Sanitation Data'!$D$30,0,10*ROW('Sanitation Data'!D52))="","",OFFSET('Sanitation Data'!$D$30,0,10*ROW('Sanitation Data'!D52)))</f>
        <v/>
      </c>
      <c r="CN58" s="269" t="str">
        <f ca="true">+IF(OFFSET('Sanitation Data'!$D$31,0,10*ROW('Sanitation Data'!D52))="","",OFFSET('Sanitation Data'!$D$31,0,10*ROW('Sanitation Data'!D52)))</f>
        <v/>
      </c>
      <c r="CO58" s="269" t="str">
        <f ca="true">+IF(OFFSET('Sanitation Data'!$D$32,0,10*ROW('Sanitation Data'!D52))="","",OFFSET('Sanitation Data'!$D$32,0,10*ROW('Sanitation Data'!D52)))</f>
        <v/>
      </c>
      <c r="CP58" s="269" t="str">
        <f ca="true">+IF(OFFSET('Sanitation Data'!$E$28,0,10*ROW('Sanitation Data'!E52))="","",OFFSET('Sanitation Data'!$E$28,0,10*ROW('Sanitation Data'!E52)))</f>
        <v/>
      </c>
      <c r="CQ58" s="269" t="str">
        <f ca="true">+IF(OFFSET('Sanitation Data'!$E$29,0,10*ROW('Sanitation Data'!E52))="","",OFFSET('Sanitation Data'!$E$29,0,10*ROW('Sanitation Data'!E52)))</f>
        <v/>
      </c>
      <c r="CR58" s="269" t="str">
        <f ca="true">+IF(OFFSET('Sanitation Data'!$E$30,0,10*ROW('Sanitation Data'!E52))="","",OFFSET('Sanitation Data'!$E$30,0,10*ROW('Sanitation Data'!E52)))</f>
        <v/>
      </c>
      <c r="CS58" s="269" t="str">
        <f ca="true">+IF(OFFSET('Sanitation Data'!$E$31,0,10*ROW('Sanitation Data'!E52))="","",OFFSET('Sanitation Data'!$E$31,0,10*ROW('Sanitation Data'!E52)))</f>
        <v/>
      </c>
      <c r="CT58" s="269" t="str">
        <f ca="true">+IF(OFFSET('Sanitation Data'!$E$32,0,10*ROW('Sanitation Data'!E52))="","",OFFSET('Sanitation Data'!$E$32,0,10*ROW('Sanitation Data'!E52)))</f>
        <v/>
      </c>
      <c r="CU58" s="269" t="str">
        <f ca="true">+IF(OFFSET('Sanitation Data'!$F$28,0,10*ROW('Sanitation Data'!F52))="","",OFFSET('Sanitation Data'!$F$28,0,10*ROW('Sanitation Data'!F52)))</f>
        <v/>
      </c>
      <c r="CV58" s="269" t="str">
        <f ca="true">+IF(OFFSET('Sanitation Data'!$F$29,0,10*ROW('Sanitation Data'!F52))="","",OFFSET('Sanitation Data'!$F$29,0,10*ROW('Sanitation Data'!F52)))</f>
        <v/>
      </c>
      <c r="CW58" s="269" t="str">
        <f ca="true">+IF(OFFSET('Sanitation Data'!$F$30,0,10*ROW('Sanitation Data'!F52))="","",OFFSET('Sanitation Data'!$F$30,0,10*ROW('Sanitation Data'!F52)))</f>
        <v/>
      </c>
      <c r="CX58" s="269" t="str">
        <f ca="true">+IF(OFFSET('Sanitation Data'!$F$31,0,10*ROW('Sanitation Data'!F52))="","",OFFSET('Sanitation Data'!$F$31,0,10*ROW('Sanitation Data'!F52)))</f>
        <v/>
      </c>
      <c r="CY58" s="269" t="str">
        <f ca="true">+IF(OFFSET('Sanitation Data'!$F$32,0,10*ROW('Sanitation Data'!F52))="","",OFFSET('Sanitation Data'!$F$32,0,10*ROW('Sanitation Data'!F52)))</f>
        <v/>
      </c>
      <c r="CZ58" s="269" t="str">
        <f ca="true">+IF(OFFSET('Sanitation Data'!$G$28,0,10*ROW('Sanitation Data'!G52))="","",OFFSET('Sanitation Data'!$G$28,0,10*ROW('Sanitation Data'!G52)))</f>
        <v/>
      </c>
      <c r="DA58" s="269" t="str">
        <f ca="true">+IF(OFFSET('Sanitation Data'!$G$29,0,10*ROW('Sanitation Data'!G52))="","",OFFSET('Sanitation Data'!$G$29,0,10*ROW('Sanitation Data'!G52)))</f>
        <v/>
      </c>
      <c r="DB58" s="269" t="str">
        <f ca="true">+IF(OFFSET('Sanitation Data'!$G$30,0,10*ROW('Sanitation Data'!G52))="","",OFFSET('Sanitation Data'!$G$30,0,10*ROW('Sanitation Data'!G52)))</f>
        <v/>
      </c>
      <c r="DC58" s="269" t="str">
        <f ca="true">+IF(OFFSET('Sanitation Data'!$G$31,0,10*ROW('Sanitation Data'!G52))="","",OFFSET('Sanitation Data'!$G$31,0,10*ROW('Sanitation Data'!G52)))</f>
        <v/>
      </c>
      <c r="DD58" s="269" t="str">
        <f ca="true">+IF(OFFSET('Sanitation Data'!$G$32,0,10*ROW('Sanitation Data'!G52))="","",OFFSET('Sanitation Data'!$G$32,0,10*ROW('Sanitation Data'!G52)))</f>
        <v/>
      </c>
      <c r="DE58" s="269" t="str">
        <f ca="true">+IF(OFFSET('Sanitation Data'!$H$28,0,10*ROW('Sanitation Data'!H52))="","",OFFSET('Sanitation Data'!$H$28,0,10*ROW('Sanitation Data'!H52)))</f>
        <v/>
      </c>
      <c r="DF58" s="269" t="str">
        <f ca="true">+IF(OFFSET('Sanitation Data'!$H$29,0,10*ROW('Sanitation Data'!H52))="","",OFFSET('Sanitation Data'!$H$29,0,10*ROW('Sanitation Data'!H52)))</f>
        <v/>
      </c>
      <c r="DG58" s="269" t="str">
        <f ca="true">+IF(OFFSET('Sanitation Data'!$H$30,0,10*ROW('Sanitation Data'!H52))="","",OFFSET('Sanitation Data'!$H$30,0,10*ROW('Sanitation Data'!H52)))</f>
        <v/>
      </c>
      <c r="DH58" s="269" t="str">
        <f ca="true">+IF(OFFSET('Sanitation Data'!$H$31,0,10*ROW('Sanitation Data'!H52))="","",OFFSET('Sanitation Data'!$H$31,0,10*ROW('Sanitation Data'!H52)))</f>
        <v/>
      </c>
      <c r="DI58" s="269" t="str">
        <f ca="true">+IF(OFFSET('Sanitation Data'!$H$32,0,10*ROW('Sanitation Data'!H52))="","",OFFSET('Sanitation Data'!$H$32,0,10*ROW('Sanitation Data'!H52)))</f>
        <v/>
      </c>
      <c r="DJ58" s="269" t="str">
        <f ca="true">+IF(OFFSET('Sanitation Data'!$I$28,0,10*ROW('Sanitation Data'!I52))="","",OFFSET('Sanitation Data'!$I$28,0,10*ROW('Sanitation Data'!I52)))</f>
        <v/>
      </c>
      <c r="DK58" s="269" t="str">
        <f ca="true">+IF(OFFSET('Sanitation Data'!$I$29,0,10*ROW('Sanitation Data'!I52))="","",OFFSET('Sanitation Data'!$I$29,0,10*ROW('Sanitation Data'!I52)))</f>
        <v/>
      </c>
      <c r="DL58" s="269" t="str">
        <f ca="true">+IF(OFFSET('Sanitation Data'!$I$30,0,10*ROW('Sanitation Data'!I52))="","",OFFSET('Sanitation Data'!$I$30,0,10*ROW('Sanitation Data'!I52)))</f>
        <v/>
      </c>
      <c r="DM58" s="269" t="str">
        <f ca="true">+IF(OFFSET('Sanitation Data'!$I$31,0,10*ROW('Sanitation Data'!I52))="","",OFFSET('Sanitation Data'!$I$31,0,10*ROW('Sanitation Data'!I52)))</f>
        <v/>
      </c>
      <c r="DN58" s="269" t="str">
        <f ca="true">+IF(OFFSET('Sanitation Data'!$I$32,0,10*ROW('Sanitation Data'!I52))="","",OFFSET('Sanitation Data'!$I$32,0,10*ROW('Sanitation Data'!I52)))</f>
        <v/>
      </c>
      <c r="DO58" s="269" t="str">
        <f ca="true">+IF(OFFSET('Hygiene Data'!$D$11,0,10*ROW('Hygiene Data'!D52))="","",OFFSET('Hygiene Data'!$D$11,0,10*ROW('Hygiene Data'!D52)))</f>
        <v/>
      </c>
      <c r="DP58" s="269" t="str">
        <f ca="true">+IF(OFFSET('Hygiene Data'!$D$12,0,10*ROW('Hygiene Data'!D52))="","",OFFSET('Hygiene Data'!$D$12,0,10*ROW('Hygiene Data'!D52)))</f>
        <v/>
      </c>
      <c r="DQ58" s="269" t="str">
        <f ca="true">+IF(OFFSET('Hygiene Data'!$D$13,0,10*ROW('Hygiene Data'!D52))="","",OFFSET('Hygiene Data'!$D$13,0,10*ROW('Hygiene Data'!D52)))</f>
        <v/>
      </c>
      <c r="DR58" s="269" t="str">
        <f ca="true">+IF(OFFSET('Hygiene Data'!$E$11,0,10*ROW('Hygiene Data'!E52))="","",OFFSET('Hygiene Data'!$E$11,0,10*ROW('Hygiene Data'!E52)))</f>
        <v/>
      </c>
      <c r="DS58" s="269" t="str">
        <f ca="true">+IF(OFFSET('Hygiene Data'!$E$12,0,10*ROW('Hygiene Data'!E52))="","",OFFSET('Hygiene Data'!$E$12,0,10*ROW('Hygiene Data'!E52)))</f>
        <v/>
      </c>
      <c r="DT58" s="269" t="str">
        <f ca="true">+IF(OFFSET('Hygiene Data'!$E$13,0,10*ROW('Hygiene Data'!E52))="","",OFFSET('Hygiene Data'!$E$13,0,10*ROW('Hygiene Data'!E52)))</f>
        <v/>
      </c>
      <c r="DU58" s="269" t="str">
        <f ca="true">+IF(OFFSET('Hygiene Data'!$F$11,0,10*ROW('Hygiene Data'!F52))="","",OFFSET('Hygiene Data'!$F$11,0,10*ROW('Hygiene Data'!F52)))</f>
        <v/>
      </c>
      <c r="DV58" s="269" t="str">
        <f ca="true">+IF(OFFSET('Hygiene Data'!$F$12,0,10*ROW('Hygiene Data'!F52))="","",OFFSET('Hygiene Data'!$F$12,0,10*ROW('Hygiene Data'!F52)))</f>
        <v/>
      </c>
      <c r="DW58" s="269" t="str">
        <f ca="true">+IF(OFFSET('Hygiene Data'!$F$13,0,10*ROW('Hygiene Data'!F52))="","",OFFSET('Hygiene Data'!$F$13,0,10*ROW('Hygiene Data'!F52)))</f>
        <v/>
      </c>
      <c r="DX58" s="269" t="str">
        <f ca="true">+IF(OFFSET('Hygiene Data'!$G$11,0,10*ROW('Hygiene Data'!G52))="","",OFFSET('Hygiene Data'!$G$11,0,10*ROW('Hygiene Data'!G52)))</f>
        <v/>
      </c>
      <c r="DY58" s="269" t="str">
        <f ca="true">+IF(OFFSET('Hygiene Data'!$G$12,0,10*ROW('Hygiene Data'!G52))="","",OFFSET('Hygiene Data'!$G$12,0,10*ROW('Hygiene Data'!G52)))</f>
        <v/>
      </c>
      <c r="DZ58" s="269" t="str">
        <f ca="true">+IF(OFFSET('Hygiene Data'!$G$13,0,10*ROW('Hygiene Data'!G52))="","",OFFSET('Hygiene Data'!$G$13,0,10*ROW('Hygiene Data'!G52)))</f>
        <v/>
      </c>
      <c r="EA58" s="269" t="str">
        <f ca="true">+IF(OFFSET('Hygiene Data'!$H$11,0,10*ROW('Hygiene Data'!H52))="","",OFFSET('Hygiene Data'!$H$11,0,10*ROW('Hygiene Data'!H52)))</f>
        <v/>
      </c>
      <c r="EB58" s="269" t="str">
        <f ca="true">+IF(OFFSET('Hygiene Data'!$H$12,0,10*ROW('Hygiene Data'!H52))="","",OFFSET('Hygiene Data'!$H$12,0,10*ROW('Hygiene Data'!H52)))</f>
        <v/>
      </c>
      <c r="EC58" s="269" t="str">
        <f ca="true">+IF(OFFSET('Hygiene Data'!$H$13,0,10*ROW('Hygiene Data'!H52))="","",OFFSET('Hygiene Data'!$H$13,0,10*ROW('Hygiene Data'!H52)))</f>
        <v/>
      </c>
      <c r="ED58" s="269" t="str">
        <f ca="true">+IF(OFFSET('Hygiene Data'!$I$11,0,10*ROW('Hygiene Data'!I52))="","",OFFSET('Hygiene Data'!$I$11,0,10*ROW('Hygiene Data'!I52)))</f>
        <v/>
      </c>
      <c r="EE58" s="269" t="str">
        <f ca="true">+IF(OFFSET('Hygiene Data'!$I$12,0,10*ROW('Hygiene Data'!I52))="","",OFFSET('Hygiene Data'!$I$12,0,10*ROW('Hygiene Data'!I52)))</f>
        <v/>
      </c>
      <c r="EF58" s="269" t="str">
        <f ca="true">+IF(OFFSET('Hygiene Data'!$I$13,0,10*ROW('Hygiene Data'!I52))="","",OFFSET('Hygiene Data'!$I$13,0,10*ROW('Hygiene Data'!I52)))</f>
        <v/>
      </c>
    </row>
    <row xmlns:x14ac="http://schemas.microsoft.com/office/spreadsheetml/2009/9/ac" r="59" x14ac:dyDescent="0.2">
      <c r="A59" s="34" t="str">
        <f ca="true">+IF(OFFSET('Water Data'!$B$2,0,10*ROW('Water Data'!E53))="","",OFFSET('Water Data'!$B$2,0,10*ROW('Water Data'!E53)))</f>
        <v/>
      </c>
      <c r="B59" s="34" t="str">
        <f ca="true">+IF(OFFSET('Water Data'!$C$2,0,10*ROW('Water Data'!F53))="","",OFFSET('Water Data'!$C$2,0,10*ROW('Water Data'!F53)))</f>
        <v/>
      </c>
      <c r="C59" s="325" t="str">
        <f t="shared" ca="true" si="0"/>
        <v/>
      </c>
      <c r="D59" s="87"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87"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87"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87"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87"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87"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87"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87"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87"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87"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87"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87"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87"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87"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87"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87"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87"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87"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88"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88"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88"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88"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88"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88"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88"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88"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88"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88"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88"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88"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88"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88"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88"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88"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88"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88"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88"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88"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88"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88"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88"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88"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88"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88"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88"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88"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88"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88"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89"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89"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89"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89"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89"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89"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89"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89"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89"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89"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89"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89"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89"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89"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89"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89"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89"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89"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69"/>
      <c r="BS59" s="269" t="str">
        <f ca="true">+IF(OFFSET('Water Data'!$D$27,0,10*ROW('Water Data'!D53))="","",OFFSET('Water Data'!$D$27,0,10*ROW('Water Data'!D53)))</f>
        <v/>
      </c>
      <c r="BT59" s="269" t="str">
        <f ca="true">+IF(OFFSET('Water Data'!$D$28,0,10*ROW('Water Data'!D53))="","",OFFSET('Water Data'!$D$28,0,10*ROW('Water Data'!D53)))</f>
        <v/>
      </c>
      <c r="BU59" s="269" t="str">
        <f ca="true">+IF(OFFSET('Water Data'!$D$29,0,10*ROW('Water Data'!D53))="","",OFFSET('Water Data'!$D$29,0,10*ROW('Water Data'!D53)))</f>
        <v/>
      </c>
      <c r="BV59" s="269" t="str">
        <f ca="true">+IF(OFFSET('Water Data'!$E$27,0,10*ROW('Water Data'!E53))="","",OFFSET('Water Data'!$E$27,0,10*ROW('Water Data'!E53)))</f>
        <v/>
      </c>
      <c r="BW59" s="269" t="str">
        <f ca="true">+IF(OFFSET('Water Data'!$E$28,0,10*ROW('Water Data'!E53))="","",OFFSET('Water Data'!$E$28,0,10*ROW('Water Data'!E53)))</f>
        <v/>
      </c>
      <c r="BX59" s="269" t="str">
        <f ca="true">+IF(OFFSET('Water Data'!$E$29,0,10*ROW('Water Data'!E53))="","",OFFSET('Water Data'!$E$29,0,10*ROW('Water Data'!E53)))</f>
        <v/>
      </c>
      <c r="BY59" s="269" t="str">
        <f ca="true">+IF(OFFSET('Water Data'!$F$27,0,10*ROW('Water Data'!F53))="","",OFFSET('Water Data'!$F$27,0,10*ROW('Water Data'!F53)))</f>
        <v/>
      </c>
      <c r="BZ59" s="269" t="str">
        <f ca="true">+IF(OFFSET('Water Data'!$F$28,0,10*ROW('Water Data'!F53))="","",OFFSET('Water Data'!$F$28,0,10*ROW('Water Data'!F53)))</f>
        <v/>
      </c>
      <c r="CA59" s="269" t="str">
        <f ca="true">+IF(OFFSET('Water Data'!$F$29,0,10*ROW('Water Data'!F53))="","",OFFSET('Water Data'!$F$29,0,10*ROW('Water Data'!F53)))</f>
        <v/>
      </c>
      <c r="CB59" s="269" t="str">
        <f ca="true">+IF(OFFSET('Water Data'!$G$27,0,10*ROW('Water Data'!G53))="","",OFFSET('Water Data'!$G$27,0,10*ROW('Water Data'!G53)))</f>
        <v/>
      </c>
      <c r="CC59" s="269" t="str">
        <f ca="true">+IF(OFFSET('Water Data'!$G$28,0,10*ROW('Water Data'!G53))="","",OFFSET('Water Data'!$G$28,0,10*ROW('Water Data'!G53)))</f>
        <v/>
      </c>
      <c r="CD59" s="269" t="str">
        <f ca="true">+IF(OFFSET('Water Data'!$G$29,0,10*ROW('Water Data'!G53))="","",OFFSET('Water Data'!$G$29,0,10*ROW('Water Data'!G53)))</f>
        <v/>
      </c>
      <c r="CE59" s="269" t="str">
        <f ca="true">+IF(OFFSET('Water Data'!$H$27,0,10*ROW('Water Data'!H53))="","",OFFSET('Water Data'!$H$27,0,10*ROW('Water Data'!H53)))</f>
        <v/>
      </c>
      <c r="CF59" s="269" t="str">
        <f ca="true">+IF(OFFSET('Water Data'!$H$28,0,10*ROW('Water Data'!H53))="","",OFFSET('Water Data'!$H$28,0,10*ROW('Water Data'!H53)))</f>
        <v/>
      </c>
      <c r="CG59" s="269" t="str">
        <f ca="true">+IF(OFFSET('Water Data'!$H$29,0,10*ROW('Water Data'!H53))="","",OFFSET('Water Data'!$H$29,0,10*ROW('Water Data'!H53)))</f>
        <v/>
      </c>
      <c r="CH59" s="269" t="str">
        <f ca="true">+IF(OFFSET('Water Data'!$I$27,0,10*ROW('Water Data'!I53))="","",OFFSET('Water Data'!$I$27,0,10*ROW('Water Data'!I53)))</f>
        <v/>
      </c>
      <c r="CI59" s="269" t="str">
        <f ca="true">+IF(OFFSET('Water Data'!$I$28,0,10*ROW('Water Data'!I53))="","",OFFSET('Water Data'!$I$28,0,10*ROW('Water Data'!I53)))</f>
        <v/>
      </c>
      <c r="CJ59" s="269" t="str">
        <f ca="true">+IF(OFFSET('Water Data'!$I$29,0,10*ROW('Water Data'!I53))="","",OFFSET('Water Data'!$I$29,0,10*ROW('Water Data'!I53)))</f>
        <v/>
      </c>
      <c r="CK59" s="269" t="str">
        <f ca="true">+IF(OFFSET('Sanitation Data'!$D$28,0,10*ROW('Sanitation Data'!D53))="","",OFFSET('Sanitation Data'!$D$28,0,10*ROW('Sanitation Data'!D53)))</f>
        <v/>
      </c>
      <c r="CL59" s="269" t="str">
        <f ca="true">+IF(OFFSET('Sanitation Data'!$D$29,0,10*ROW('Sanitation Data'!D53))="","",OFFSET('Sanitation Data'!$D$29,0,10*ROW('Sanitation Data'!D53)))</f>
        <v/>
      </c>
      <c r="CM59" s="269" t="str">
        <f ca="true">+IF(OFFSET('Sanitation Data'!$D$30,0,10*ROW('Sanitation Data'!D53))="","",OFFSET('Sanitation Data'!$D$30,0,10*ROW('Sanitation Data'!D53)))</f>
        <v/>
      </c>
      <c r="CN59" s="269" t="str">
        <f ca="true">+IF(OFFSET('Sanitation Data'!$D$31,0,10*ROW('Sanitation Data'!D53))="","",OFFSET('Sanitation Data'!$D$31,0,10*ROW('Sanitation Data'!D53)))</f>
        <v/>
      </c>
      <c r="CO59" s="269" t="str">
        <f ca="true">+IF(OFFSET('Sanitation Data'!$D$32,0,10*ROW('Sanitation Data'!D53))="","",OFFSET('Sanitation Data'!$D$32,0,10*ROW('Sanitation Data'!D53)))</f>
        <v/>
      </c>
      <c r="CP59" s="269" t="str">
        <f ca="true">+IF(OFFSET('Sanitation Data'!$E$28,0,10*ROW('Sanitation Data'!E53))="","",OFFSET('Sanitation Data'!$E$28,0,10*ROW('Sanitation Data'!E53)))</f>
        <v/>
      </c>
      <c r="CQ59" s="269" t="str">
        <f ca="true">+IF(OFFSET('Sanitation Data'!$E$29,0,10*ROW('Sanitation Data'!E53))="","",OFFSET('Sanitation Data'!$E$29,0,10*ROW('Sanitation Data'!E53)))</f>
        <v/>
      </c>
      <c r="CR59" s="269" t="str">
        <f ca="true">+IF(OFFSET('Sanitation Data'!$E$30,0,10*ROW('Sanitation Data'!E53))="","",OFFSET('Sanitation Data'!$E$30,0,10*ROW('Sanitation Data'!E53)))</f>
        <v/>
      </c>
      <c r="CS59" s="269" t="str">
        <f ca="true">+IF(OFFSET('Sanitation Data'!$E$31,0,10*ROW('Sanitation Data'!E53))="","",OFFSET('Sanitation Data'!$E$31,0,10*ROW('Sanitation Data'!E53)))</f>
        <v/>
      </c>
      <c r="CT59" s="269" t="str">
        <f ca="true">+IF(OFFSET('Sanitation Data'!$E$32,0,10*ROW('Sanitation Data'!E53))="","",OFFSET('Sanitation Data'!$E$32,0,10*ROW('Sanitation Data'!E53)))</f>
        <v/>
      </c>
      <c r="CU59" s="269" t="str">
        <f ca="true">+IF(OFFSET('Sanitation Data'!$F$28,0,10*ROW('Sanitation Data'!F53))="","",OFFSET('Sanitation Data'!$F$28,0,10*ROW('Sanitation Data'!F53)))</f>
        <v/>
      </c>
      <c r="CV59" s="269" t="str">
        <f ca="true">+IF(OFFSET('Sanitation Data'!$F$29,0,10*ROW('Sanitation Data'!F53))="","",OFFSET('Sanitation Data'!$F$29,0,10*ROW('Sanitation Data'!F53)))</f>
        <v/>
      </c>
      <c r="CW59" s="269" t="str">
        <f ca="true">+IF(OFFSET('Sanitation Data'!$F$30,0,10*ROW('Sanitation Data'!F53))="","",OFFSET('Sanitation Data'!$F$30,0,10*ROW('Sanitation Data'!F53)))</f>
        <v/>
      </c>
      <c r="CX59" s="269" t="str">
        <f ca="true">+IF(OFFSET('Sanitation Data'!$F$31,0,10*ROW('Sanitation Data'!F53))="","",OFFSET('Sanitation Data'!$F$31,0,10*ROW('Sanitation Data'!F53)))</f>
        <v/>
      </c>
      <c r="CY59" s="269" t="str">
        <f ca="true">+IF(OFFSET('Sanitation Data'!$F$32,0,10*ROW('Sanitation Data'!F53))="","",OFFSET('Sanitation Data'!$F$32,0,10*ROW('Sanitation Data'!F53)))</f>
        <v/>
      </c>
      <c r="CZ59" s="269" t="str">
        <f ca="true">+IF(OFFSET('Sanitation Data'!$G$28,0,10*ROW('Sanitation Data'!G53))="","",OFFSET('Sanitation Data'!$G$28,0,10*ROW('Sanitation Data'!G53)))</f>
        <v/>
      </c>
      <c r="DA59" s="269" t="str">
        <f ca="true">+IF(OFFSET('Sanitation Data'!$G$29,0,10*ROW('Sanitation Data'!G53))="","",OFFSET('Sanitation Data'!$G$29,0,10*ROW('Sanitation Data'!G53)))</f>
        <v/>
      </c>
      <c r="DB59" s="269" t="str">
        <f ca="true">+IF(OFFSET('Sanitation Data'!$G$30,0,10*ROW('Sanitation Data'!G53))="","",OFFSET('Sanitation Data'!$G$30,0,10*ROW('Sanitation Data'!G53)))</f>
        <v/>
      </c>
      <c r="DC59" s="269" t="str">
        <f ca="true">+IF(OFFSET('Sanitation Data'!$G$31,0,10*ROW('Sanitation Data'!G53))="","",OFFSET('Sanitation Data'!$G$31,0,10*ROW('Sanitation Data'!G53)))</f>
        <v/>
      </c>
      <c r="DD59" s="269" t="str">
        <f ca="true">+IF(OFFSET('Sanitation Data'!$G$32,0,10*ROW('Sanitation Data'!G53))="","",OFFSET('Sanitation Data'!$G$32,0,10*ROW('Sanitation Data'!G53)))</f>
        <v/>
      </c>
      <c r="DE59" s="269" t="str">
        <f ca="true">+IF(OFFSET('Sanitation Data'!$H$28,0,10*ROW('Sanitation Data'!H53))="","",OFFSET('Sanitation Data'!$H$28,0,10*ROW('Sanitation Data'!H53)))</f>
        <v/>
      </c>
      <c r="DF59" s="269" t="str">
        <f ca="true">+IF(OFFSET('Sanitation Data'!$H$29,0,10*ROW('Sanitation Data'!H53))="","",OFFSET('Sanitation Data'!$H$29,0,10*ROW('Sanitation Data'!H53)))</f>
        <v/>
      </c>
      <c r="DG59" s="269" t="str">
        <f ca="true">+IF(OFFSET('Sanitation Data'!$H$30,0,10*ROW('Sanitation Data'!H53))="","",OFFSET('Sanitation Data'!$H$30,0,10*ROW('Sanitation Data'!H53)))</f>
        <v/>
      </c>
      <c r="DH59" s="269" t="str">
        <f ca="true">+IF(OFFSET('Sanitation Data'!$H$31,0,10*ROW('Sanitation Data'!H53))="","",OFFSET('Sanitation Data'!$H$31,0,10*ROW('Sanitation Data'!H53)))</f>
        <v/>
      </c>
      <c r="DI59" s="269" t="str">
        <f ca="true">+IF(OFFSET('Sanitation Data'!$H$32,0,10*ROW('Sanitation Data'!H53))="","",OFFSET('Sanitation Data'!$H$32,0,10*ROW('Sanitation Data'!H53)))</f>
        <v/>
      </c>
      <c r="DJ59" s="269" t="str">
        <f ca="true">+IF(OFFSET('Sanitation Data'!$I$28,0,10*ROW('Sanitation Data'!I53))="","",OFFSET('Sanitation Data'!$I$28,0,10*ROW('Sanitation Data'!I53)))</f>
        <v/>
      </c>
      <c r="DK59" s="269" t="str">
        <f ca="true">+IF(OFFSET('Sanitation Data'!$I$29,0,10*ROW('Sanitation Data'!I53))="","",OFFSET('Sanitation Data'!$I$29,0,10*ROW('Sanitation Data'!I53)))</f>
        <v/>
      </c>
      <c r="DL59" s="269" t="str">
        <f ca="true">+IF(OFFSET('Sanitation Data'!$I$30,0,10*ROW('Sanitation Data'!I53))="","",OFFSET('Sanitation Data'!$I$30,0,10*ROW('Sanitation Data'!I53)))</f>
        <v/>
      </c>
      <c r="DM59" s="269" t="str">
        <f ca="true">+IF(OFFSET('Sanitation Data'!$I$31,0,10*ROW('Sanitation Data'!I53))="","",OFFSET('Sanitation Data'!$I$31,0,10*ROW('Sanitation Data'!I53)))</f>
        <v/>
      </c>
      <c r="DN59" s="269" t="str">
        <f ca="true">+IF(OFFSET('Sanitation Data'!$I$32,0,10*ROW('Sanitation Data'!I53))="","",OFFSET('Sanitation Data'!$I$32,0,10*ROW('Sanitation Data'!I53)))</f>
        <v/>
      </c>
      <c r="DO59" s="269" t="str">
        <f ca="true">+IF(OFFSET('Hygiene Data'!$D$11,0,10*ROW('Hygiene Data'!D53))="","",OFFSET('Hygiene Data'!$D$11,0,10*ROW('Hygiene Data'!D53)))</f>
        <v/>
      </c>
      <c r="DP59" s="269" t="str">
        <f ca="true">+IF(OFFSET('Hygiene Data'!$D$12,0,10*ROW('Hygiene Data'!D53))="","",OFFSET('Hygiene Data'!$D$12,0,10*ROW('Hygiene Data'!D53)))</f>
        <v/>
      </c>
      <c r="DQ59" s="269" t="str">
        <f ca="true">+IF(OFFSET('Hygiene Data'!$D$13,0,10*ROW('Hygiene Data'!D53))="","",OFFSET('Hygiene Data'!$D$13,0,10*ROW('Hygiene Data'!D53)))</f>
        <v/>
      </c>
      <c r="DR59" s="269" t="str">
        <f ca="true">+IF(OFFSET('Hygiene Data'!$E$11,0,10*ROW('Hygiene Data'!E53))="","",OFFSET('Hygiene Data'!$E$11,0,10*ROW('Hygiene Data'!E53)))</f>
        <v/>
      </c>
      <c r="DS59" s="269" t="str">
        <f ca="true">+IF(OFFSET('Hygiene Data'!$E$12,0,10*ROW('Hygiene Data'!E53))="","",OFFSET('Hygiene Data'!$E$12,0,10*ROW('Hygiene Data'!E53)))</f>
        <v/>
      </c>
      <c r="DT59" s="269" t="str">
        <f ca="true">+IF(OFFSET('Hygiene Data'!$E$13,0,10*ROW('Hygiene Data'!E53))="","",OFFSET('Hygiene Data'!$E$13,0,10*ROW('Hygiene Data'!E53)))</f>
        <v/>
      </c>
      <c r="DU59" s="269" t="str">
        <f ca="true">+IF(OFFSET('Hygiene Data'!$F$11,0,10*ROW('Hygiene Data'!F53))="","",OFFSET('Hygiene Data'!$F$11,0,10*ROW('Hygiene Data'!F53)))</f>
        <v/>
      </c>
      <c r="DV59" s="269" t="str">
        <f ca="true">+IF(OFFSET('Hygiene Data'!$F$12,0,10*ROW('Hygiene Data'!F53))="","",OFFSET('Hygiene Data'!$F$12,0,10*ROW('Hygiene Data'!F53)))</f>
        <v/>
      </c>
      <c r="DW59" s="269" t="str">
        <f ca="true">+IF(OFFSET('Hygiene Data'!$F$13,0,10*ROW('Hygiene Data'!F53))="","",OFFSET('Hygiene Data'!$F$13,0,10*ROW('Hygiene Data'!F53)))</f>
        <v/>
      </c>
      <c r="DX59" s="269" t="str">
        <f ca="true">+IF(OFFSET('Hygiene Data'!$G$11,0,10*ROW('Hygiene Data'!G53))="","",OFFSET('Hygiene Data'!$G$11,0,10*ROW('Hygiene Data'!G53)))</f>
        <v/>
      </c>
      <c r="DY59" s="269" t="str">
        <f ca="true">+IF(OFFSET('Hygiene Data'!$G$12,0,10*ROW('Hygiene Data'!G53))="","",OFFSET('Hygiene Data'!$G$12,0,10*ROW('Hygiene Data'!G53)))</f>
        <v/>
      </c>
      <c r="DZ59" s="269" t="str">
        <f ca="true">+IF(OFFSET('Hygiene Data'!$G$13,0,10*ROW('Hygiene Data'!G53))="","",OFFSET('Hygiene Data'!$G$13,0,10*ROW('Hygiene Data'!G53)))</f>
        <v/>
      </c>
      <c r="EA59" s="269" t="str">
        <f ca="true">+IF(OFFSET('Hygiene Data'!$H$11,0,10*ROW('Hygiene Data'!H53))="","",OFFSET('Hygiene Data'!$H$11,0,10*ROW('Hygiene Data'!H53)))</f>
        <v/>
      </c>
      <c r="EB59" s="269" t="str">
        <f ca="true">+IF(OFFSET('Hygiene Data'!$H$12,0,10*ROW('Hygiene Data'!H53))="","",OFFSET('Hygiene Data'!$H$12,0,10*ROW('Hygiene Data'!H53)))</f>
        <v/>
      </c>
      <c r="EC59" s="269" t="str">
        <f ca="true">+IF(OFFSET('Hygiene Data'!$H$13,0,10*ROW('Hygiene Data'!H53))="","",OFFSET('Hygiene Data'!$H$13,0,10*ROW('Hygiene Data'!H53)))</f>
        <v/>
      </c>
      <c r="ED59" s="269" t="str">
        <f ca="true">+IF(OFFSET('Hygiene Data'!$I$11,0,10*ROW('Hygiene Data'!I53))="","",OFFSET('Hygiene Data'!$I$11,0,10*ROW('Hygiene Data'!I53)))</f>
        <v/>
      </c>
      <c r="EE59" s="269" t="str">
        <f ca="true">+IF(OFFSET('Hygiene Data'!$I$12,0,10*ROW('Hygiene Data'!I53))="","",OFFSET('Hygiene Data'!$I$12,0,10*ROW('Hygiene Data'!I53)))</f>
        <v/>
      </c>
      <c r="EF59" s="269" t="str">
        <f ca="true">+IF(OFFSET('Hygiene Data'!$I$13,0,10*ROW('Hygiene Data'!I53))="","",OFFSET('Hygiene Data'!$I$13,0,10*ROW('Hygiene Data'!I53)))</f>
        <v/>
      </c>
    </row>
    <row xmlns:x14ac="http://schemas.microsoft.com/office/spreadsheetml/2009/9/ac" r="60" x14ac:dyDescent="0.2">
      <c r="A60" s="34" t="str">
        <f ca="true">+IF(OFFSET('Water Data'!$B$2,0,10*ROW('Water Data'!E54))="","",OFFSET('Water Data'!$B$2,0,10*ROW('Water Data'!E54)))</f>
        <v/>
      </c>
      <c r="B60" s="34" t="str">
        <f ca="true">+IF(OFFSET('Water Data'!$C$2,0,10*ROW('Water Data'!F54))="","",OFFSET('Water Data'!$C$2,0,10*ROW('Water Data'!F54)))</f>
        <v/>
      </c>
      <c r="C60" s="325" t="str">
        <f t="shared" ca="true" si="0"/>
        <v/>
      </c>
      <c r="D60" s="87"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87"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87"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87"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87"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87"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87"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87"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87"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87"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87"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87"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87"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87"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87"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87"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87"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87"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88"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88"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88"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88"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88"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88"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88"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88"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88"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88"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88"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88"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88"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88"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88"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88"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88"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88"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88"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88"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88"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88"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88"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88"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88"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88"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88"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88"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88"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88"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89"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89"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89"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89"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89"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89"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89"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89"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89"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89"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89"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89"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89"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89"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89"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89"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89"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89"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69"/>
      <c r="BS60" s="269" t="str">
        <f ca="true">+IF(OFFSET('Water Data'!$D$27,0,10*ROW('Water Data'!D54))="","",OFFSET('Water Data'!$D$27,0,10*ROW('Water Data'!D54)))</f>
        <v/>
      </c>
      <c r="BT60" s="269" t="str">
        <f ca="true">+IF(OFFSET('Water Data'!$D$28,0,10*ROW('Water Data'!D54))="","",OFFSET('Water Data'!$D$28,0,10*ROW('Water Data'!D54)))</f>
        <v/>
      </c>
      <c r="BU60" s="269" t="str">
        <f ca="true">+IF(OFFSET('Water Data'!$D$29,0,10*ROW('Water Data'!D54))="","",OFFSET('Water Data'!$D$29,0,10*ROW('Water Data'!D54)))</f>
        <v/>
      </c>
      <c r="BV60" s="269" t="str">
        <f ca="true">+IF(OFFSET('Water Data'!$E$27,0,10*ROW('Water Data'!E54))="","",OFFSET('Water Data'!$E$27,0,10*ROW('Water Data'!E54)))</f>
        <v/>
      </c>
      <c r="BW60" s="269" t="str">
        <f ca="true">+IF(OFFSET('Water Data'!$E$28,0,10*ROW('Water Data'!E54))="","",OFFSET('Water Data'!$E$28,0,10*ROW('Water Data'!E54)))</f>
        <v/>
      </c>
      <c r="BX60" s="269" t="str">
        <f ca="true">+IF(OFFSET('Water Data'!$E$29,0,10*ROW('Water Data'!E54))="","",OFFSET('Water Data'!$E$29,0,10*ROW('Water Data'!E54)))</f>
        <v/>
      </c>
      <c r="BY60" s="269" t="str">
        <f ca="true">+IF(OFFSET('Water Data'!$F$27,0,10*ROW('Water Data'!F54))="","",OFFSET('Water Data'!$F$27,0,10*ROW('Water Data'!F54)))</f>
        <v/>
      </c>
      <c r="BZ60" s="269" t="str">
        <f ca="true">+IF(OFFSET('Water Data'!$F$28,0,10*ROW('Water Data'!F54))="","",OFFSET('Water Data'!$F$28,0,10*ROW('Water Data'!F54)))</f>
        <v/>
      </c>
      <c r="CA60" s="269" t="str">
        <f ca="true">+IF(OFFSET('Water Data'!$F$29,0,10*ROW('Water Data'!F54))="","",OFFSET('Water Data'!$F$29,0,10*ROW('Water Data'!F54)))</f>
        <v/>
      </c>
      <c r="CB60" s="269" t="str">
        <f ca="true">+IF(OFFSET('Water Data'!$G$27,0,10*ROW('Water Data'!G54))="","",OFFSET('Water Data'!$G$27,0,10*ROW('Water Data'!G54)))</f>
        <v/>
      </c>
      <c r="CC60" s="269" t="str">
        <f ca="true">+IF(OFFSET('Water Data'!$G$28,0,10*ROW('Water Data'!G54))="","",OFFSET('Water Data'!$G$28,0,10*ROW('Water Data'!G54)))</f>
        <v/>
      </c>
      <c r="CD60" s="269" t="str">
        <f ca="true">+IF(OFFSET('Water Data'!$G$29,0,10*ROW('Water Data'!G54))="","",OFFSET('Water Data'!$G$29,0,10*ROW('Water Data'!G54)))</f>
        <v/>
      </c>
      <c r="CE60" s="269" t="str">
        <f ca="true">+IF(OFFSET('Water Data'!$H$27,0,10*ROW('Water Data'!H54))="","",OFFSET('Water Data'!$H$27,0,10*ROW('Water Data'!H54)))</f>
        <v/>
      </c>
      <c r="CF60" s="269" t="str">
        <f ca="true">+IF(OFFSET('Water Data'!$H$28,0,10*ROW('Water Data'!H54))="","",OFFSET('Water Data'!$H$28,0,10*ROW('Water Data'!H54)))</f>
        <v/>
      </c>
      <c r="CG60" s="269" t="str">
        <f ca="true">+IF(OFFSET('Water Data'!$H$29,0,10*ROW('Water Data'!H54))="","",OFFSET('Water Data'!$H$29,0,10*ROW('Water Data'!H54)))</f>
        <v/>
      </c>
      <c r="CH60" s="269" t="str">
        <f ca="true">+IF(OFFSET('Water Data'!$I$27,0,10*ROW('Water Data'!I54))="","",OFFSET('Water Data'!$I$27,0,10*ROW('Water Data'!I54)))</f>
        <v/>
      </c>
      <c r="CI60" s="269" t="str">
        <f ca="true">+IF(OFFSET('Water Data'!$I$28,0,10*ROW('Water Data'!I54))="","",OFFSET('Water Data'!$I$28,0,10*ROW('Water Data'!I54)))</f>
        <v/>
      </c>
      <c r="CJ60" s="269" t="str">
        <f ca="true">+IF(OFFSET('Water Data'!$I$29,0,10*ROW('Water Data'!I54))="","",OFFSET('Water Data'!$I$29,0,10*ROW('Water Data'!I54)))</f>
        <v/>
      </c>
      <c r="CK60" s="269" t="str">
        <f ca="true">+IF(OFFSET('Sanitation Data'!$D$28,0,10*ROW('Sanitation Data'!D54))="","",OFFSET('Sanitation Data'!$D$28,0,10*ROW('Sanitation Data'!D54)))</f>
        <v/>
      </c>
      <c r="CL60" s="269" t="str">
        <f ca="true">+IF(OFFSET('Sanitation Data'!$D$29,0,10*ROW('Sanitation Data'!D54))="","",OFFSET('Sanitation Data'!$D$29,0,10*ROW('Sanitation Data'!D54)))</f>
        <v/>
      </c>
      <c r="CM60" s="269" t="str">
        <f ca="true">+IF(OFFSET('Sanitation Data'!$D$30,0,10*ROW('Sanitation Data'!D54))="","",OFFSET('Sanitation Data'!$D$30,0,10*ROW('Sanitation Data'!D54)))</f>
        <v/>
      </c>
      <c r="CN60" s="269" t="str">
        <f ca="true">+IF(OFFSET('Sanitation Data'!$D$31,0,10*ROW('Sanitation Data'!D54))="","",OFFSET('Sanitation Data'!$D$31,0,10*ROW('Sanitation Data'!D54)))</f>
        <v/>
      </c>
      <c r="CO60" s="269" t="str">
        <f ca="true">+IF(OFFSET('Sanitation Data'!$D$32,0,10*ROW('Sanitation Data'!D54))="","",OFFSET('Sanitation Data'!$D$32,0,10*ROW('Sanitation Data'!D54)))</f>
        <v/>
      </c>
      <c r="CP60" s="269" t="str">
        <f ca="true">+IF(OFFSET('Sanitation Data'!$E$28,0,10*ROW('Sanitation Data'!E54))="","",OFFSET('Sanitation Data'!$E$28,0,10*ROW('Sanitation Data'!E54)))</f>
        <v/>
      </c>
      <c r="CQ60" s="269" t="str">
        <f ca="true">+IF(OFFSET('Sanitation Data'!$E$29,0,10*ROW('Sanitation Data'!E54))="","",OFFSET('Sanitation Data'!$E$29,0,10*ROW('Sanitation Data'!E54)))</f>
        <v/>
      </c>
      <c r="CR60" s="269" t="str">
        <f ca="true">+IF(OFFSET('Sanitation Data'!$E$30,0,10*ROW('Sanitation Data'!E54))="","",OFFSET('Sanitation Data'!$E$30,0,10*ROW('Sanitation Data'!E54)))</f>
        <v/>
      </c>
      <c r="CS60" s="269" t="str">
        <f ca="true">+IF(OFFSET('Sanitation Data'!$E$31,0,10*ROW('Sanitation Data'!E54))="","",OFFSET('Sanitation Data'!$E$31,0,10*ROW('Sanitation Data'!E54)))</f>
        <v/>
      </c>
      <c r="CT60" s="269" t="str">
        <f ca="true">+IF(OFFSET('Sanitation Data'!$E$32,0,10*ROW('Sanitation Data'!E54))="","",OFFSET('Sanitation Data'!$E$32,0,10*ROW('Sanitation Data'!E54)))</f>
        <v/>
      </c>
      <c r="CU60" s="269" t="str">
        <f ca="true">+IF(OFFSET('Sanitation Data'!$F$28,0,10*ROW('Sanitation Data'!F54))="","",OFFSET('Sanitation Data'!$F$28,0,10*ROW('Sanitation Data'!F54)))</f>
        <v/>
      </c>
      <c r="CV60" s="269" t="str">
        <f ca="true">+IF(OFFSET('Sanitation Data'!$F$29,0,10*ROW('Sanitation Data'!F54))="","",OFFSET('Sanitation Data'!$F$29,0,10*ROW('Sanitation Data'!F54)))</f>
        <v/>
      </c>
      <c r="CW60" s="269" t="str">
        <f ca="true">+IF(OFFSET('Sanitation Data'!$F$30,0,10*ROW('Sanitation Data'!F54))="","",OFFSET('Sanitation Data'!$F$30,0,10*ROW('Sanitation Data'!F54)))</f>
        <v/>
      </c>
      <c r="CX60" s="269" t="str">
        <f ca="true">+IF(OFFSET('Sanitation Data'!$F$31,0,10*ROW('Sanitation Data'!F54))="","",OFFSET('Sanitation Data'!$F$31,0,10*ROW('Sanitation Data'!F54)))</f>
        <v/>
      </c>
      <c r="CY60" s="269" t="str">
        <f ca="true">+IF(OFFSET('Sanitation Data'!$F$32,0,10*ROW('Sanitation Data'!F54))="","",OFFSET('Sanitation Data'!$F$32,0,10*ROW('Sanitation Data'!F54)))</f>
        <v/>
      </c>
      <c r="CZ60" s="269" t="str">
        <f ca="true">+IF(OFFSET('Sanitation Data'!$G$28,0,10*ROW('Sanitation Data'!G54))="","",OFFSET('Sanitation Data'!$G$28,0,10*ROW('Sanitation Data'!G54)))</f>
        <v/>
      </c>
      <c r="DA60" s="269" t="str">
        <f ca="true">+IF(OFFSET('Sanitation Data'!$G$29,0,10*ROW('Sanitation Data'!G54))="","",OFFSET('Sanitation Data'!$G$29,0,10*ROW('Sanitation Data'!G54)))</f>
        <v/>
      </c>
      <c r="DB60" s="269" t="str">
        <f ca="true">+IF(OFFSET('Sanitation Data'!$G$30,0,10*ROW('Sanitation Data'!G54))="","",OFFSET('Sanitation Data'!$G$30,0,10*ROW('Sanitation Data'!G54)))</f>
        <v/>
      </c>
      <c r="DC60" s="269" t="str">
        <f ca="true">+IF(OFFSET('Sanitation Data'!$G$31,0,10*ROW('Sanitation Data'!G54))="","",OFFSET('Sanitation Data'!$G$31,0,10*ROW('Sanitation Data'!G54)))</f>
        <v/>
      </c>
      <c r="DD60" s="269" t="str">
        <f ca="true">+IF(OFFSET('Sanitation Data'!$G$32,0,10*ROW('Sanitation Data'!G54))="","",OFFSET('Sanitation Data'!$G$32,0,10*ROW('Sanitation Data'!G54)))</f>
        <v/>
      </c>
      <c r="DE60" s="269" t="str">
        <f ca="true">+IF(OFFSET('Sanitation Data'!$H$28,0,10*ROW('Sanitation Data'!H54))="","",OFFSET('Sanitation Data'!$H$28,0,10*ROW('Sanitation Data'!H54)))</f>
        <v/>
      </c>
      <c r="DF60" s="269" t="str">
        <f ca="true">+IF(OFFSET('Sanitation Data'!$H$29,0,10*ROW('Sanitation Data'!H54))="","",OFFSET('Sanitation Data'!$H$29,0,10*ROW('Sanitation Data'!H54)))</f>
        <v/>
      </c>
      <c r="DG60" s="269" t="str">
        <f ca="true">+IF(OFFSET('Sanitation Data'!$H$30,0,10*ROW('Sanitation Data'!H54))="","",OFFSET('Sanitation Data'!$H$30,0,10*ROW('Sanitation Data'!H54)))</f>
        <v/>
      </c>
      <c r="DH60" s="269" t="str">
        <f ca="true">+IF(OFFSET('Sanitation Data'!$H$31,0,10*ROW('Sanitation Data'!H54))="","",OFFSET('Sanitation Data'!$H$31,0,10*ROW('Sanitation Data'!H54)))</f>
        <v/>
      </c>
      <c r="DI60" s="269" t="str">
        <f ca="true">+IF(OFFSET('Sanitation Data'!$H$32,0,10*ROW('Sanitation Data'!H54))="","",OFFSET('Sanitation Data'!$H$32,0,10*ROW('Sanitation Data'!H54)))</f>
        <v/>
      </c>
      <c r="DJ60" s="269" t="str">
        <f ca="true">+IF(OFFSET('Sanitation Data'!$I$28,0,10*ROW('Sanitation Data'!I54))="","",OFFSET('Sanitation Data'!$I$28,0,10*ROW('Sanitation Data'!I54)))</f>
        <v/>
      </c>
      <c r="DK60" s="269" t="str">
        <f ca="true">+IF(OFFSET('Sanitation Data'!$I$29,0,10*ROW('Sanitation Data'!I54))="","",OFFSET('Sanitation Data'!$I$29,0,10*ROW('Sanitation Data'!I54)))</f>
        <v/>
      </c>
      <c r="DL60" s="269" t="str">
        <f ca="true">+IF(OFFSET('Sanitation Data'!$I$30,0,10*ROW('Sanitation Data'!I54))="","",OFFSET('Sanitation Data'!$I$30,0,10*ROW('Sanitation Data'!I54)))</f>
        <v/>
      </c>
      <c r="DM60" s="269" t="str">
        <f ca="true">+IF(OFFSET('Sanitation Data'!$I$31,0,10*ROW('Sanitation Data'!I54))="","",OFFSET('Sanitation Data'!$I$31,0,10*ROW('Sanitation Data'!I54)))</f>
        <v/>
      </c>
      <c r="DN60" s="269" t="str">
        <f ca="true">+IF(OFFSET('Sanitation Data'!$I$32,0,10*ROW('Sanitation Data'!I54))="","",OFFSET('Sanitation Data'!$I$32,0,10*ROW('Sanitation Data'!I54)))</f>
        <v/>
      </c>
      <c r="DO60" s="269" t="str">
        <f ca="true">+IF(OFFSET('Hygiene Data'!$D$11,0,10*ROW('Hygiene Data'!D54))="","",OFFSET('Hygiene Data'!$D$11,0,10*ROW('Hygiene Data'!D54)))</f>
        <v/>
      </c>
      <c r="DP60" s="269" t="str">
        <f ca="true">+IF(OFFSET('Hygiene Data'!$D$12,0,10*ROW('Hygiene Data'!D54))="","",OFFSET('Hygiene Data'!$D$12,0,10*ROW('Hygiene Data'!D54)))</f>
        <v/>
      </c>
      <c r="DQ60" s="269" t="str">
        <f ca="true">+IF(OFFSET('Hygiene Data'!$D$13,0,10*ROW('Hygiene Data'!D54))="","",OFFSET('Hygiene Data'!$D$13,0,10*ROW('Hygiene Data'!D54)))</f>
        <v/>
      </c>
      <c r="DR60" s="269" t="str">
        <f ca="true">+IF(OFFSET('Hygiene Data'!$E$11,0,10*ROW('Hygiene Data'!E54))="","",OFFSET('Hygiene Data'!$E$11,0,10*ROW('Hygiene Data'!E54)))</f>
        <v/>
      </c>
      <c r="DS60" s="269" t="str">
        <f ca="true">+IF(OFFSET('Hygiene Data'!$E$12,0,10*ROW('Hygiene Data'!E54))="","",OFFSET('Hygiene Data'!$E$12,0,10*ROW('Hygiene Data'!E54)))</f>
        <v/>
      </c>
      <c r="DT60" s="269" t="str">
        <f ca="true">+IF(OFFSET('Hygiene Data'!$E$13,0,10*ROW('Hygiene Data'!E54))="","",OFFSET('Hygiene Data'!$E$13,0,10*ROW('Hygiene Data'!E54)))</f>
        <v/>
      </c>
      <c r="DU60" s="269" t="str">
        <f ca="true">+IF(OFFSET('Hygiene Data'!$F$11,0,10*ROW('Hygiene Data'!F54))="","",OFFSET('Hygiene Data'!$F$11,0,10*ROW('Hygiene Data'!F54)))</f>
        <v/>
      </c>
      <c r="DV60" s="269" t="str">
        <f ca="true">+IF(OFFSET('Hygiene Data'!$F$12,0,10*ROW('Hygiene Data'!F54))="","",OFFSET('Hygiene Data'!$F$12,0,10*ROW('Hygiene Data'!F54)))</f>
        <v/>
      </c>
      <c r="DW60" s="269" t="str">
        <f ca="true">+IF(OFFSET('Hygiene Data'!$F$13,0,10*ROW('Hygiene Data'!F54))="","",OFFSET('Hygiene Data'!$F$13,0,10*ROW('Hygiene Data'!F54)))</f>
        <v/>
      </c>
      <c r="DX60" s="269" t="str">
        <f ca="true">+IF(OFFSET('Hygiene Data'!$G$11,0,10*ROW('Hygiene Data'!G54))="","",OFFSET('Hygiene Data'!$G$11,0,10*ROW('Hygiene Data'!G54)))</f>
        <v/>
      </c>
      <c r="DY60" s="269" t="str">
        <f ca="true">+IF(OFFSET('Hygiene Data'!$G$12,0,10*ROW('Hygiene Data'!G54))="","",OFFSET('Hygiene Data'!$G$12,0,10*ROW('Hygiene Data'!G54)))</f>
        <v/>
      </c>
      <c r="DZ60" s="269" t="str">
        <f ca="true">+IF(OFFSET('Hygiene Data'!$G$13,0,10*ROW('Hygiene Data'!G54))="","",OFFSET('Hygiene Data'!$G$13,0,10*ROW('Hygiene Data'!G54)))</f>
        <v/>
      </c>
      <c r="EA60" s="269" t="str">
        <f ca="true">+IF(OFFSET('Hygiene Data'!$H$11,0,10*ROW('Hygiene Data'!H54))="","",OFFSET('Hygiene Data'!$H$11,0,10*ROW('Hygiene Data'!H54)))</f>
        <v/>
      </c>
      <c r="EB60" s="269" t="str">
        <f ca="true">+IF(OFFSET('Hygiene Data'!$H$12,0,10*ROW('Hygiene Data'!H54))="","",OFFSET('Hygiene Data'!$H$12,0,10*ROW('Hygiene Data'!H54)))</f>
        <v/>
      </c>
      <c r="EC60" s="269" t="str">
        <f ca="true">+IF(OFFSET('Hygiene Data'!$H$13,0,10*ROW('Hygiene Data'!H54))="","",OFFSET('Hygiene Data'!$H$13,0,10*ROW('Hygiene Data'!H54)))</f>
        <v/>
      </c>
      <c r="ED60" s="269" t="str">
        <f ca="true">+IF(OFFSET('Hygiene Data'!$I$11,0,10*ROW('Hygiene Data'!I54))="","",OFFSET('Hygiene Data'!$I$11,0,10*ROW('Hygiene Data'!I54)))</f>
        <v/>
      </c>
      <c r="EE60" s="269" t="str">
        <f ca="true">+IF(OFFSET('Hygiene Data'!$I$12,0,10*ROW('Hygiene Data'!I54))="","",OFFSET('Hygiene Data'!$I$12,0,10*ROW('Hygiene Data'!I54)))</f>
        <v/>
      </c>
      <c r="EF60" s="269" t="str">
        <f ca="true">+IF(OFFSET('Hygiene Data'!$I$13,0,10*ROW('Hygiene Data'!I54))="","",OFFSET('Hygiene Data'!$I$13,0,10*ROW('Hygiene Data'!I54)))</f>
        <v/>
      </c>
    </row>
    <row xmlns:x14ac="http://schemas.microsoft.com/office/spreadsheetml/2009/9/ac" r="61" x14ac:dyDescent="0.2">
      <c r="A61" s="34" t="str">
        <f ca="true">+IF(OFFSET('Water Data'!$B$2,0,10*ROW('Water Data'!E55))="","",OFFSET('Water Data'!$B$2,0,10*ROW('Water Data'!E55)))</f>
        <v/>
      </c>
      <c r="B61" s="34" t="str">
        <f ca="true">+IF(OFFSET('Water Data'!$C$2,0,10*ROW('Water Data'!F55))="","",OFFSET('Water Data'!$C$2,0,10*ROW('Water Data'!F55)))</f>
        <v/>
      </c>
      <c r="C61" s="325" t="str">
        <f t="shared" ca="true" si="0"/>
        <v/>
      </c>
      <c r="D61" s="87"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87"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87"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87"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87"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87"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87"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87"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87"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87"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87"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87"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87"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87"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87"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87"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87"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87"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88"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88"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88"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88"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88"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88"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88"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88"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88"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88"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88"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88"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88"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88"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88"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88"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88"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88"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88"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88"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88"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88"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88"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88"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88"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88"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88"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88"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88"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88"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89"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89"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89"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89"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89"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89"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89"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89"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89"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89"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89"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89"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89"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89"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89"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89"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89"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89"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69"/>
      <c r="BS61" s="269" t="str">
        <f ca="true">+IF(OFFSET('Water Data'!$D$27,0,10*ROW('Water Data'!D55))="","",OFFSET('Water Data'!$D$27,0,10*ROW('Water Data'!D55)))</f>
        <v/>
      </c>
      <c r="BT61" s="269" t="str">
        <f ca="true">+IF(OFFSET('Water Data'!$D$28,0,10*ROW('Water Data'!D55))="","",OFFSET('Water Data'!$D$28,0,10*ROW('Water Data'!D55)))</f>
        <v/>
      </c>
      <c r="BU61" s="269" t="str">
        <f ca="true">+IF(OFFSET('Water Data'!$D$29,0,10*ROW('Water Data'!D55))="","",OFFSET('Water Data'!$D$29,0,10*ROW('Water Data'!D55)))</f>
        <v/>
      </c>
      <c r="BV61" s="269" t="str">
        <f ca="true">+IF(OFFSET('Water Data'!$E$27,0,10*ROW('Water Data'!E55))="","",OFFSET('Water Data'!$E$27,0,10*ROW('Water Data'!E55)))</f>
        <v/>
      </c>
      <c r="BW61" s="269" t="str">
        <f ca="true">+IF(OFFSET('Water Data'!$E$28,0,10*ROW('Water Data'!E55))="","",OFFSET('Water Data'!$E$28,0,10*ROW('Water Data'!E55)))</f>
        <v/>
      </c>
      <c r="BX61" s="269" t="str">
        <f ca="true">+IF(OFFSET('Water Data'!$E$29,0,10*ROW('Water Data'!E55))="","",OFFSET('Water Data'!$E$29,0,10*ROW('Water Data'!E55)))</f>
        <v/>
      </c>
      <c r="BY61" s="269" t="str">
        <f ca="true">+IF(OFFSET('Water Data'!$F$27,0,10*ROW('Water Data'!F55))="","",OFFSET('Water Data'!$F$27,0,10*ROW('Water Data'!F55)))</f>
        <v/>
      </c>
      <c r="BZ61" s="269" t="str">
        <f ca="true">+IF(OFFSET('Water Data'!$F$28,0,10*ROW('Water Data'!F55))="","",OFFSET('Water Data'!$F$28,0,10*ROW('Water Data'!F55)))</f>
        <v/>
      </c>
      <c r="CA61" s="269" t="str">
        <f ca="true">+IF(OFFSET('Water Data'!$F$29,0,10*ROW('Water Data'!F55))="","",OFFSET('Water Data'!$F$29,0,10*ROW('Water Data'!F55)))</f>
        <v/>
      </c>
      <c r="CB61" s="269" t="str">
        <f ca="true">+IF(OFFSET('Water Data'!$G$27,0,10*ROW('Water Data'!G55))="","",OFFSET('Water Data'!$G$27,0,10*ROW('Water Data'!G55)))</f>
        <v/>
      </c>
      <c r="CC61" s="269" t="str">
        <f ca="true">+IF(OFFSET('Water Data'!$G$28,0,10*ROW('Water Data'!G55))="","",OFFSET('Water Data'!$G$28,0,10*ROW('Water Data'!G55)))</f>
        <v/>
      </c>
      <c r="CD61" s="269" t="str">
        <f ca="true">+IF(OFFSET('Water Data'!$G$29,0,10*ROW('Water Data'!G55))="","",OFFSET('Water Data'!$G$29,0,10*ROW('Water Data'!G55)))</f>
        <v/>
      </c>
      <c r="CE61" s="269" t="str">
        <f ca="true">+IF(OFFSET('Water Data'!$H$27,0,10*ROW('Water Data'!H55))="","",OFFSET('Water Data'!$H$27,0,10*ROW('Water Data'!H55)))</f>
        <v/>
      </c>
      <c r="CF61" s="269" t="str">
        <f ca="true">+IF(OFFSET('Water Data'!$H$28,0,10*ROW('Water Data'!H55))="","",OFFSET('Water Data'!$H$28,0,10*ROW('Water Data'!H55)))</f>
        <v/>
      </c>
      <c r="CG61" s="269" t="str">
        <f ca="true">+IF(OFFSET('Water Data'!$H$29,0,10*ROW('Water Data'!H55))="","",OFFSET('Water Data'!$H$29,0,10*ROW('Water Data'!H55)))</f>
        <v/>
      </c>
      <c r="CH61" s="269" t="str">
        <f ca="true">+IF(OFFSET('Water Data'!$I$27,0,10*ROW('Water Data'!I55))="","",OFFSET('Water Data'!$I$27,0,10*ROW('Water Data'!I55)))</f>
        <v/>
      </c>
      <c r="CI61" s="269" t="str">
        <f ca="true">+IF(OFFSET('Water Data'!$I$28,0,10*ROW('Water Data'!I55))="","",OFFSET('Water Data'!$I$28,0,10*ROW('Water Data'!I55)))</f>
        <v/>
      </c>
      <c r="CJ61" s="269" t="str">
        <f ca="true">+IF(OFFSET('Water Data'!$I$29,0,10*ROW('Water Data'!I55))="","",OFFSET('Water Data'!$I$29,0,10*ROW('Water Data'!I55)))</f>
        <v/>
      </c>
      <c r="CK61" s="269" t="str">
        <f ca="true">+IF(OFFSET('Sanitation Data'!$D$28,0,10*ROW('Sanitation Data'!D55))="","",OFFSET('Sanitation Data'!$D$28,0,10*ROW('Sanitation Data'!D55)))</f>
        <v/>
      </c>
      <c r="CL61" s="269" t="str">
        <f ca="true">+IF(OFFSET('Sanitation Data'!$D$29,0,10*ROW('Sanitation Data'!D55))="","",OFFSET('Sanitation Data'!$D$29,0,10*ROW('Sanitation Data'!D55)))</f>
        <v/>
      </c>
      <c r="CM61" s="269" t="str">
        <f ca="true">+IF(OFFSET('Sanitation Data'!$D$30,0,10*ROW('Sanitation Data'!D55))="","",OFFSET('Sanitation Data'!$D$30,0,10*ROW('Sanitation Data'!D55)))</f>
        <v/>
      </c>
      <c r="CN61" s="269" t="str">
        <f ca="true">+IF(OFFSET('Sanitation Data'!$D$31,0,10*ROW('Sanitation Data'!D55))="","",OFFSET('Sanitation Data'!$D$31,0,10*ROW('Sanitation Data'!D55)))</f>
        <v/>
      </c>
      <c r="CO61" s="269" t="str">
        <f ca="true">+IF(OFFSET('Sanitation Data'!$D$32,0,10*ROW('Sanitation Data'!D55))="","",OFFSET('Sanitation Data'!$D$32,0,10*ROW('Sanitation Data'!D55)))</f>
        <v/>
      </c>
      <c r="CP61" s="269" t="str">
        <f ca="true">+IF(OFFSET('Sanitation Data'!$E$28,0,10*ROW('Sanitation Data'!E55))="","",OFFSET('Sanitation Data'!$E$28,0,10*ROW('Sanitation Data'!E55)))</f>
        <v/>
      </c>
      <c r="CQ61" s="269" t="str">
        <f ca="true">+IF(OFFSET('Sanitation Data'!$E$29,0,10*ROW('Sanitation Data'!E55))="","",OFFSET('Sanitation Data'!$E$29,0,10*ROW('Sanitation Data'!E55)))</f>
        <v/>
      </c>
      <c r="CR61" s="269" t="str">
        <f ca="true">+IF(OFFSET('Sanitation Data'!$E$30,0,10*ROW('Sanitation Data'!E55))="","",OFFSET('Sanitation Data'!$E$30,0,10*ROW('Sanitation Data'!E55)))</f>
        <v/>
      </c>
      <c r="CS61" s="269" t="str">
        <f ca="true">+IF(OFFSET('Sanitation Data'!$E$31,0,10*ROW('Sanitation Data'!E55))="","",OFFSET('Sanitation Data'!$E$31,0,10*ROW('Sanitation Data'!E55)))</f>
        <v/>
      </c>
      <c r="CT61" s="269" t="str">
        <f ca="true">+IF(OFFSET('Sanitation Data'!$E$32,0,10*ROW('Sanitation Data'!E55))="","",OFFSET('Sanitation Data'!$E$32,0,10*ROW('Sanitation Data'!E55)))</f>
        <v/>
      </c>
      <c r="CU61" s="269" t="str">
        <f ca="true">+IF(OFFSET('Sanitation Data'!$F$28,0,10*ROW('Sanitation Data'!F55))="","",OFFSET('Sanitation Data'!$F$28,0,10*ROW('Sanitation Data'!F55)))</f>
        <v/>
      </c>
      <c r="CV61" s="269" t="str">
        <f ca="true">+IF(OFFSET('Sanitation Data'!$F$29,0,10*ROW('Sanitation Data'!F55))="","",OFFSET('Sanitation Data'!$F$29,0,10*ROW('Sanitation Data'!F55)))</f>
        <v/>
      </c>
      <c r="CW61" s="269" t="str">
        <f ca="true">+IF(OFFSET('Sanitation Data'!$F$30,0,10*ROW('Sanitation Data'!F55))="","",OFFSET('Sanitation Data'!$F$30,0,10*ROW('Sanitation Data'!F55)))</f>
        <v/>
      </c>
      <c r="CX61" s="269" t="str">
        <f ca="true">+IF(OFFSET('Sanitation Data'!$F$31,0,10*ROW('Sanitation Data'!F55))="","",OFFSET('Sanitation Data'!$F$31,0,10*ROW('Sanitation Data'!F55)))</f>
        <v/>
      </c>
      <c r="CY61" s="269" t="str">
        <f ca="true">+IF(OFFSET('Sanitation Data'!$F$32,0,10*ROW('Sanitation Data'!F55))="","",OFFSET('Sanitation Data'!$F$32,0,10*ROW('Sanitation Data'!F55)))</f>
        <v/>
      </c>
      <c r="CZ61" s="269" t="str">
        <f ca="true">+IF(OFFSET('Sanitation Data'!$G$28,0,10*ROW('Sanitation Data'!G55))="","",OFFSET('Sanitation Data'!$G$28,0,10*ROW('Sanitation Data'!G55)))</f>
        <v/>
      </c>
      <c r="DA61" s="269" t="str">
        <f ca="true">+IF(OFFSET('Sanitation Data'!$G$29,0,10*ROW('Sanitation Data'!G55))="","",OFFSET('Sanitation Data'!$G$29,0,10*ROW('Sanitation Data'!G55)))</f>
        <v/>
      </c>
      <c r="DB61" s="269" t="str">
        <f ca="true">+IF(OFFSET('Sanitation Data'!$G$30,0,10*ROW('Sanitation Data'!G55))="","",OFFSET('Sanitation Data'!$G$30,0,10*ROW('Sanitation Data'!G55)))</f>
        <v/>
      </c>
      <c r="DC61" s="269" t="str">
        <f ca="true">+IF(OFFSET('Sanitation Data'!$G$31,0,10*ROW('Sanitation Data'!G55))="","",OFFSET('Sanitation Data'!$G$31,0,10*ROW('Sanitation Data'!G55)))</f>
        <v/>
      </c>
      <c r="DD61" s="269" t="str">
        <f ca="true">+IF(OFFSET('Sanitation Data'!$G$32,0,10*ROW('Sanitation Data'!G55))="","",OFFSET('Sanitation Data'!$G$32,0,10*ROW('Sanitation Data'!G55)))</f>
        <v/>
      </c>
      <c r="DE61" s="269" t="str">
        <f ca="true">+IF(OFFSET('Sanitation Data'!$H$28,0,10*ROW('Sanitation Data'!H55))="","",OFFSET('Sanitation Data'!$H$28,0,10*ROW('Sanitation Data'!H55)))</f>
        <v/>
      </c>
      <c r="DF61" s="269" t="str">
        <f ca="true">+IF(OFFSET('Sanitation Data'!$H$29,0,10*ROW('Sanitation Data'!H55))="","",OFFSET('Sanitation Data'!$H$29,0,10*ROW('Sanitation Data'!H55)))</f>
        <v/>
      </c>
      <c r="DG61" s="269" t="str">
        <f ca="true">+IF(OFFSET('Sanitation Data'!$H$30,0,10*ROW('Sanitation Data'!H55))="","",OFFSET('Sanitation Data'!$H$30,0,10*ROW('Sanitation Data'!H55)))</f>
        <v/>
      </c>
      <c r="DH61" s="269" t="str">
        <f ca="true">+IF(OFFSET('Sanitation Data'!$H$31,0,10*ROW('Sanitation Data'!H55))="","",OFFSET('Sanitation Data'!$H$31,0,10*ROW('Sanitation Data'!H55)))</f>
        <v/>
      </c>
      <c r="DI61" s="269" t="str">
        <f ca="true">+IF(OFFSET('Sanitation Data'!$H$32,0,10*ROW('Sanitation Data'!H55))="","",OFFSET('Sanitation Data'!$H$32,0,10*ROW('Sanitation Data'!H55)))</f>
        <v/>
      </c>
      <c r="DJ61" s="269" t="str">
        <f ca="true">+IF(OFFSET('Sanitation Data'!$I$28,0,10*ROW('Sanitation Data'!I55))="","",OFFSET('Sanitation Data'!$I$28,0,10*ROW('Sanitation Data'!I55)))</f>
        <v/>
      </c>
      <c r="DK61" s="269" t="str">
        <f ca="true">+IF(OFFSET('Sanitation Data'!$I$29,0,10*ROW('Sanitation Data'!I55))="","",OFFSET('Sanitation Data'!$I$29,0,10*ROW('Sanitation Data'!I55)))</f>
        <v/>
      </c>
      <c r="DL61" s="269" t="str">
        <f ca="true">+IF(OFFSET('Sanitation Data'!$I$30,0,10*ROW('Sanitation Data'!I55))="","",OFFSET('Sanitation Data'!$I$30,0,10*ROW('Sanitation Data'!I55)))</f>
        <v/>
      </c>
      <c r="DM61" s="269" t="str">
        <f ca="true">+IF(OFFSET('Sanitation Data'!$I$31,0,10*ROW('Sanitation Data'!I55))="","",OFFSET('Sanitation Data'!$I$31,0,10*ROW('Sanitation Data'!I55)))</f>
        <v/>
      </c>
      <c r="DN61" s="269" t="str">
        <f ca="true">+IF(OFFSET('Sanitation Data'!$I$32,0,10*ROW('Sanitation Data'!I55))="","",OFFSET('Sanitation Data'!$I$32,0,10*ROW('Sanitation Data'!I55)))</f>
        <v/>
      </c>
      <c r="DO61" s="269" t="str">
        <f ca="true">+IF(OFFSET('Hygiene Data'!$D$11,0,10*ROW('Hygiene Data'!D55))="","",OFFSET('Hygiene Data'!$D$11,0,10*ROW('Hygiene Data'!D55)))</f>
        <v/>
      </c>
      <c r="DP61" s="269" t="str">
        <f ca="true">+IF(OFFSET('Hygiene Data'!$D$12,0,10*ROW('Hygiene Data'!D55))="","",OFFSET('Hygiene Data'!$D$12,0,10*ROW('Hygiene Data'!D55)))</f>
        <v/>
      </c>
      <c r="DQ61" s="269" t="str">
        <f ca="true">+IF(OFFSET('Hygiene Data'!$D$13,0,10*ROW('Hygiene Data'!D55))="","",OFFSET('Hygiene Data'!$D$13,0,10*ROW('Hygiene Data'!D55)))</f>
        <v/>
      </c>
      <c r="DR61" s="269" t="str">
        <f ca="true">+IF(OFFSET('Hygiene Data'!$E$11,0,10*ROW('Hygiene Data'!E55))="","",OFFSET('Hygiene Data'!$E$11,0,10*ROW('Hygiene Data'!E55)))</f>
        <v/>
      </c>
      <c r="DS61" s="269" t="str">
        <f ca="true">+IF(OFFSET('Hygiene Data'!$E$12,0,10*ROW('Hygiene Data'!E55))="","",OFFSET('Hygiene Data'!$E$12,0,10*ROW('Hygiene Data'!E55)))</f>
        <v/>
      </c>
      <c r="DT61" s="269" t="str">
        <f ca="true">+IF(OFFSET('Hygiene Data'!$E$13,0,10*ROW('Hygiene Data'!E55))="","",OFFSET('Hygiene Data'!$E$13,0,10*ROW('Hygiene Data'!E55)))</f>
        <v/>
      </c>
      <c r="DU61" s="269" t="str">
        <f ca="true">+IF(OFFSET('Hygiene Data'!$F$11,0,10*ROW('Hygiene Data'!F55))="","",OFFSET('Hygiene Data'!$F$11,0,10*ROW('Hygiene Data'!F55)))</f>
        <v/>
      </c>
      <c r="DV61" s="269" t="str">
        <f ca="true">+IF(OFFSET('Hygiene Data'!$F$12,0,10*ROW('Hygiene Data'!F55))="","",OFFSET('Hygiene Data'!$F$12,0,10*ROW('Hygiene Data'!F55)))</f>
        <v/>
      </c>
      <c r="DW61" s="269" t="str">
        <f ca="true">+IF(OFFSET('Hygiene Data'!$F$13,0,10*ROW('Hygiene Data'!F55))="","",OFFSET('Hygiene Data'!$F$13,0,10*ROW('Hygiene Data'!F55)))</f>
        <v/>
      </c>
      <c r="DX61" s="269" t="str">
        <f ca="true">+IF(OFFSET('Hygiene Data'!$G$11,0,10*ROW('Hygiene Data'!G55))="","",OFFSET('Hygiene Data'!$G$11,0,10*ROW('Hygiene Data'!G55)))</f>
        <v/>
      </c>
      <c r="DY61" s="269" t="str">
        <f ca="true">+IF(OFFSET('Hygiene Data'!$G$12,0,10*ROW('Hygiene Data'!G55))="","",OFFSET('Hygiene Data'!$G$12,0,10*ROW('Hygiene Data'!G55)))</f>
        <v/>
      </c>
      <c r="DZ61" s="269" t="str">
        <f ca="true">+IF(OFFSET('Hygiene Data'!$G$13,0,10*ROW('Hygiene Data'!G55))="","",OFFSET('Hygiene Data'!$G$13,0,10*ROW('Hygiene Data'!G55)))</f>
        <v/>
      </c>
      <c r="EA61" s="269" t="str">
        <f ca="true">+IF(OFFSET('Hygiene Data'!$H$11,0,10*ROW('Hygiene Data'!H55))="","",OFFSET('Hygiene Data'!$H$11,0,10*ROW('Hygiene Data'!H55)))</f>
        <v/>
      </c>
      <c r="EB61" s="269" t="str">
        <f ca="true">+IF(OFFSET('Hygiene Data'!$H$12,0,10*ROW('Hygiene Data'!H55))="","",OFFSET('Hygiene Data'!$H$12,0,10*ROW('Hygiene Data'!H55)))</f>
        <v/>
      </c>
      <c r="EC61" s="269" t="str">
        <f ca="true">+IF(OFFSET('Hygiene Data'!$H$13,0,10*ROW('Hygiene Data'!H55))="","",OFFSET('Hygiene Data'!$H$13,0,10*ROW('Hygiene Data'!H55)))</f>
        <v/>
      </c>
      <c r="ED61" s="269" t="str">
        <f ca="true">+IF(OFFSET('Hygiene Data'!$I$11,0,10*ROW('Hygiene Data'!I55))="","",OFFSET('Hygiene Data'!$I$11,0,10*ROW('Hygiene Data'!I55)))</f>
        <v/>
      </c>
      <c r="EE61" s="269" t="str">
        <f ca="true">+IF(OFFSET('Hygiene Data'!$I$12,0,10*ROW('Hygiene Data'!I55))="","",OFFSET('Hygiene Data'!$I$12,0,10*ROW('Hygiene Data'!I55)))</f>
        <v/>
      </c>
      <c r="EF61" s="269" t="str">
        <f ca="true">+IF(OFFSET('Hygiene Data'!$I$13,0,10*ROW('Hygiene Data'!I55))="","",OFFSET('Hygiene Data'!$I$13,0,10*ROW('Hygiene Data'!I55)))</f>
        <v/>
      </c>
    </row>
    <row xmlns:x14ac="http://schemas.microsoft.com/office/spreadsheetml/2009/9/ac" r="62" x14ac:dyDescent="0.2">
      <c r="A62" s="34" t="str">
        <f ca="true">+IF(OFFSET('Water Data'!$B$2,0,10*ROW('Water Data'!E56))="","",OFFSET('Water Data'!$B$2,0,10*ROW('Water Data'!E56)))</f>
        <v/>
      </c>
      <c r="B62" s="34" t="str">
        <f ca="true">+IF(OFFSET('Water Data'!$C$2,0,10*ROW('Water Data'!F56))="","",OFFSET('Water Data'!$C$2,0,10*ROW('Water Data'!F56)))</f>
        <v/>
      </c>
      <c r="C62" s="325" t="str">
        <f t="shared" ca="true" si="0"/>
        <v/>
      </c>
      <c r="D62" s="87"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87"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87"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87"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87"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87"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87"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87"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87"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87"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87"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87"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87"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87"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87"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87"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87"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87"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88"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88"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88"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88"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88"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88"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88"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88"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88"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88"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88"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88"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88"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88"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88"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88"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88"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88"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88"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88"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88"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88"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88"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88"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88"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88"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88"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88"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88"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88"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89"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89"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89"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89"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89"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89"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89"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89"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89"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89"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89"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89"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89"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89"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89"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89"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89"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89"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69"/>
      <c r="BS62" s="269" t="str">
        <f ca="true">+IF(OFFSET('Water Data'!$D$27,0,10*ROW('Water Data'!D56))="","",OFFSET('Water Data'!$D$27,0,10*ROW('Water Data'!D56)))</f>
        <v/>
      </c>
      <c r="BT62" s="269" t="str">
        <f ca="true">+IF(OFFSET('Water Data'!$D$28,0,10*ROW('Water Data'!D56))="","",OFFSET('Water Data'!$D$28,0,10*ROW('Water Data'!D56)))</f>
        <v/>
      </c>
      <c r="BU62" s="269" t="str">
        <f ca="true">+IF(OFFSET('Water Data'!$D$29,0,10*ROW('Water Data'!D56))="","",OFFSET('Water Data'!$D$29,0,10*ROW('Water Data'!D56)))</f>
        <v/>
      </c>
      <c r="BV62" s="269" t="str">
        <f ca="true">+IF(OFFSET('Water Data'!$E$27,0,10*ROW('Water Data'!E56))="","",OFFSET('Water Data'!$E$27,0,10*ROW('Water Data'!E56)))</f>
        <v/>
      </c>
      <c r="BW62" s="269" t="str">
        <f ca="true">+IF(OFFSET('Water Data'!$E$28,0,10*ROW('Water Data'!E56))="","",OFFSET('Water Data'!$E$28,0,10*ROW('Water Data'!E56)))</f>
        <v/>
      </c>
      <c r="BX62" s="269" t="str">
        <f ca="true">+IF(OFFSET('Water Data'!$E$29,0,10*ROW('Water Data'!E56))="","",OFFSET('Water Data'!$E$29,0,10*ROW('Water Data'!E56)))</f>
        <v/>
      </c>
      <c r="BY62" s="269" t="str">
        <f ca="true">+IF(OFFSET('Water Data'!$F$27,0,10*ROW('Water Data'!F56))="","",OFFSET('Water Data'!$F$27,0,10*ROW('Water Data'!F56)))</f>
        <v/>
      </c>
      <c r="BZ62" s="269" t="str">
        <f ca="true">+IF(OFFSET('Water Data'!$F$28,0,10*ROW('Water Data'!F56))="","",OFFSET('Water Data'!$F$28,0,10*ROW('Water Data'!F56)))</f>
        <v/>
      </c>
      <c r="CA62" s="269" t="str">
        <f ca="true">+IF(OFFSET('Water Data'!$F$29,0,10*ROW('Water Data'!F56))="","",OFFSET('Water Data'!$F$29,0,10*ROW('Water Data'!F56)))</f>
        <v/>
      </c>
      <c r="CB62" s="269" t="str">
        <f ca="true">+IF(OFFSET('Water Data'!$G$27,0,10*ROW('Water Data'!G56))="","",OFFSET('Water Data'!$G$27,0,10*ROW('Water Data'!G56)))</f>
        <v/>
      </c>
      <c r="CC62" s="269" t="str">
        <f ca="true">+IF(OFFSET('Water Data'!$G$28,0,10*ROW('Water Data'!G56))="","",OFFSET('Water Data'!$G$28,0,10*ROW('Water Data'!G56)))</f>
        <v/>
      </c>
      <c r="CD62" s="269" t="str">
        <f ca="true">+IF(OFFSET('Water Data'!$G$29,0,10*ROW('Water Data'!G56))="","",OFFSET('Water Data'!$G$29,0,10*ROW('Water Data'!G56)))</f>
        <v/>
      </c>
      <c r="CE62" s="269" t="str">
        <f ca="true">+IF(OFFSET('Water Data'!$H$27,0,10*ROW('Water Data'!H56))="","",OFFSET('Water Data'!$H$27,0,10*ROW('Water Data'!H56)))</f>
        <v/>
      </c>
      <c r="CF62" s="269" t="str">
        <f ca="true">+IF(OFFSET('Water Data'!$H$28,0,10*ROW('Water Data'!H56))="","",OFFSET('Water Data'!$H$28,0,10*ROW('Water Data'!H56)))</f>
        <v/>
      </c>
      <c r="CG62" s="269" t="str">
        <f ca="true">+IF(OFFSET('Water Data'!$H$29,0,10*ROW('Water Data'!H56))="","",OFFSET('Water Data'!$H$29,0,10*ROW('Water Data'!H56)))</f>
        <v/>
      </c>
      <c r="CH62" s="269" t="str">
        <f ca="true">+IF(OFFSET('Water Data'!$I$27,0,10*ROW('Water Data'!I56))="","",OFFSET('Water Data'!$I$27,0,10*ROW('Water Data'!I56)))</f>
        <v/>
      </c>
      <c r="CI62" s="269" t="str">
        <f ca="true">+IF(OFFSET('Water Data'!$I$28,0,10*ROW('Water Data'!I56))="","",OFFSET('Water Data'!$I$28,0,10*ROW('Water Data'!I56)))</f>
        <v/>
      </c>
      <c r="CJ62" s="269" t="str">
        <f ca="true">+IF(OFFSET('Water Data'!$I$29,0,10*ROW('Water Data'!I56))="","",OFFSET('Water Data'!$I$29,0,10*ROW('Water Data'!I56)))</f>
        <v/>
      </c>
      <c r="CK62" s="269" t="str">
        <f ca="true">+IF(OFFSET('Sanitation Data'!$D$28,0,10*ROW('Sanitation Data'!D56))="","",OFFSET('Sanitation Data'!$D$28,0,10*ROW('Sanitation Data'!D56)))</f>
        <v/>
      </c>
      <c r="CL62" s="269" t="str">
        <f ca="true">+IF(OFFSET('Sanitation Data'!$D$29,0,10*ROW('Sanitation Data'!D56))="","",OFFSET('Sanitation Data'!$D$29,0,10*ROW('Sanitation Data'!D56)))</f>
        <v/>
      </c>
      <c r="CM62" s="269" t="str">
        <f ca="true">+IF(OFFSET('Sanitation Data'!$D$30,0,10*ROW('Sanitation Data'!D56))="","",OFFSET('Sanitation Data'!$D$30,0,10*ROW('Sanitation Data'!D56)))</f>
        <v/>
      </c>
      <c r="CN62" s="269" t="str">
        <f ca="true">+IF(OFFSET('Sanitation Data'!$D$31,0,10*ROW('Sanitation Data'!D56))="","",OFFSET('Sanitation Data'!$D$31,0,10*ROW('Sanitation Data'!D56)))</f>
        <v/>
      </c>
      <c r="CO62" s="269" t="str">
        <f ca="true">+IF(OFFSET('Sanitation Data'!$D$32,0,10*ROW('Sanitation Data'!D56))="","",OFFSET('Sanitation Data'!$D$32,0,10*ROW('Sanitation Data'!D56)))</f>
        <v/>
      </c>
      <c r="CP62" s="269" t="str">
        <f ca="true">+IF(OFFSET('Sanitation Data'!$E$28,0,10*ROW('Sanitation Data'!E56))="","",OFFSET('Sanitation Data'!$E$28,0,10*ROW('Sanitation Data'!E56)))</f>
        <v/>
      </c>
      <c r="CQ62" s="269" t="str">
        <f ca="true">+IF(OFFSET('Sanitation Data'!$E$29,0,10*ROW('Sanitation Data'!E56))="","",OFFSET('Sanitation Data'!$E$29,0,10*ROW('Sanitation Data'!E56)))</f>
        <v/>
      </c>
      <c r="CR62" s="269" t="str">
        <f ca="true">+IF(OFFSET('Sanitation Data'!$E$30,0,10*ROW('Sanitation Data'!E56))="","",OFFSET('Sanitation Data'!$E$30,0,10*ROW('Sanitation Data'!E56)))</f>
        <v/>
      </c>
      <c r="CS62" s="269" t="str">
        <f ca="true">+IF(OFFSET('Sanitation Data'!$E$31,0,10*ROW('Sanitation Data'!E56))="","",OFFSET('Sanitation Data'!$E$31,0,10*ROW('Sanitation Data'!E56)))</f>
        <v/>
      </c>
      <c r="CT62" s="269" t="str">
        <f ca="true">+IF(OFFSET('Sanitation Data'!$E$32,0,10*ROW('Sanitation Data'!E56))="","",OFFSET('Sanitation Data'!$E$32,0,10*ROW('Sanitation Data'!E56)))</f>
        <v/>
      </c>
      <c r="CU62" s="269" t="str">
        <f ca="true">+IF(OFFSET('Sanitation Data'!$F$28,0,10*ROW('Sanitation Data'!F56))="","",OFFSET('Sanitation Data'!$F$28,0,10*ROW('Sanitation Data'!F56)))</f>
        <v/>
      </c>
      <c r="CV62" s="269" t="str">
        <f ca="true">+IF(OFFSET('Sanitation Data'!$F$29,0,10*ROW('Sanitation Data'!F56))="","",OFFSET('Sanitation Data'!$F$29,0,10*ROW('Sanitation Data'!F56)))</f>
        <v/>
      </c>
      <c r="CW62" s="269" t="str">
        <f ca="true">+IF(OFFSET('Sanitation Data'!$F$30,0,10*ROW('Sanitation Data'!F56))="","",OFFSET('Sanitation Data'!$F$30,0,10*ROW('Sanitation Data'!F56)))</f>
        <v/>
      </c>
      <c r="CX62" s="269" t="str">
        <f ca="true">+IF(OFFSET('Sanitation Data'!$F$31,0,10*ROW('Sanitation Data'!F56))="","",OFFSET('Sanitation Data'!$F$31,0,10*ROW('Sanitation Data'!F56)))</f>
        <v/>
      </c>
      <c r="CY62" s="269" t="str">
        <f ca="true">+IF(OFFSET('Sanitation Data'!$F$32,0,10*ROW('Sanitation Data'!F56))="","",OFFSET('Sanitation Data'!$F$32,0,10*ROW('Sanitation Data'!F56)))</f>
        <v/>
      </c>
      <c r="CZ62" s="269" t="str">
        <f ca="true">+IF(OFFSET('Sanitation Data'!$G$28,0,10*ROW('Sanitation Data'!G56))="","",OFFSET('Sanitation Data'!$G$28,0,10*ROW('Sanitation Data'!G56)))</f>
        <v/>
      </c>
      <c r="DA62" s="269" t="str">
        <f ca="true">+IF(OFFSET('Sanitation Data'!$G$29,0,10*ROW('Sanitation Data'!G56))="","",OFFSET('Sanitation Data'!$G$29,0,10*ROW('Sanitation Data'!G56)))</f>
        <v/>
      </c>
      <c r="DB62" s="269" t="str">
        <f ca="true">+IF(OFFSET('Sanitation Data'!$G$30,0,10*ROW('Sanitation Data'!G56))="","",OFFSET('Sanitation Data'!$G$30,0,10*ROW('Sanitation Data'!G56)))</f>
        <v/>
      </c>
      <c r="DC62" s="269" t="str">
        <f ca="true">+IF(OFFSET('Sanitation Data'!$G$31,0,10*ROW('Sanitation Data'!G56))="","",OFFSET('Sanitation Data'!$G$31,0,10*ROW('Sanitation Data'!G56)))</f>
        <v/>
      </c>
      <c r="DD62" s="269" t="str">
        <f ca="true">+IF(OFFSET('Sanitation Data'!$G$32,0,10*ROW('Sanitation Data'!G56))="","",OFFSET('Sanitation Data'!$G$32,0,10*ROW('Sanitation Data'!G56)))</f>
        <v/>
      </c>
      <c r="DE62" s="269" t="str">
        <f ca="true">+IF(OFFSET('Sanitation Data'!$H$28,0,10*ROW('Sanitation Data'!H56))="","",OFFSET('Sanitation Data'!$H$28,0,10*ROW('Sanitation Data'!H56)))</f>
        <v/>
      </c>
      <c r="DF62" s="269" t="str">
        <f ca="true">+IF(OFFSET('Sanitation Data'!$H$29,0,10*ROW('Sanitation Data'!H56))="","",OFFSET('Sanitation Data'!$H$29,0,10*ROW('Sanitation Data'!H56)))</f>
        <v/>
      </c>
      <c r="DG62" s="269" t="str">
        <f ca="true">+IF(OFFSET('Sanitation Data'!$H$30,0,10*ROW('Sanitation Data'!H56))="","",OFFSET('Sanitation Data'!$H$30,0,10*ROW('Sanitation Data'!H56)))</f>
        <v/>
      </c>
      <c r="DH62" s="269" t="str">
        <f ca="true">+IF(OFFSET('Sanitation Data'!$H$31,0,10*ROW('Sanitation Data'!H56))="","",OFFSET('Sanitation Data'!$H$31,0,10*ROW('Sanitation Data'!H56)))</f>
        <v/>
      </c>
      <c r="DI62" s="269" t="str">
        <f ca="true">+IF(OFFSET('Sanitation Data'!$H$32,0,10*ROW('Sanitation Data'!H56))="","",OFFSET('Sanitation Data'!$H$32,0,10*ROW('Sanitation Data'!H56)))</f>
        <v/>
      </c>
      <c r="DJ62" s="269" t="str">
        <f ca="true">+IF(OFFSET('Sanitation Data'!$I$28,0,10*ROW('Sanitation Data'!I56))="","",OFFSET('Sanitation Data'!$I$28,0,10*ROW('Sanitation Data'!I56)))</f>
        <v/>
      </c>
      <c r="DK62" s="269" t="str">
        <f ca="true">+IF(OFFSET('Sanitation Data'!$I$29,0,10*ROW('Sanitation Data'!I56))="","",OFFSET('Sanitation Data'!$I$29,0,10*ROW('Sanitation Data'!I56)))</f>
        <v/>
      </c>
      <c r="DL62" s="269" t="str">
        <f ca="true">+IF(OFFSET('Sanitation Data'!$I$30,0,10*ROW('Sanitation Data'!I56))="","",OFFSET('Sanitation Data'!$I$30,0,10*ROW('Sanitation Data'!I56)))</f>
        <v/>
      </c>
      <c r="DM62" s="269" t="str">
        <f ca="true">+IF(OFFSET('Sanitation Data'!$I$31,0,10*ROW('Sanitation Data'!I56))="","",OFFSET('Sanitation Data'!$I$31,0,10*ROW('Sanitation Data'!I56)))</f>
        <v/>
      </c>
      <c r="DN62" s="269" t="str">
        <f ca="true">+IF(OFFSET('Sanitation Data'!$I$32,0,10*ROW('Sanitation Data'!I56))="","",OFFSET('Sanitation Data'!$I$32,0,10*ROW('Sanitation Data'!I56)))</f>
        <v/>
      </c>
      <c r="DO62" s="269" t="str">
        <f ca="true">+IF(OFFSET('Hygiene Data'!$D$11,0,10*ROW('Hygiene Data'!D56))="","",OFFSET('Hygiene Data'!$D$11,0,10*ROW('Hygiene Data'!D56)))</f>
        <v/>
      </c>
      <c r="DP62" s="269" t="str">
        <f ca="true">+IF(OFFSET('Hygiene Data'!$D$12,0,10*ROW('Hygiene Data'!D56))="","",OFFSET('Hygiene Data'!$D$12,0,10*ROW('Hygiene Data'!D56)))</f>
        <v/>
      </c>
      <c r="DQ62" s="269" t="str">
        <f ca="true">+IF(OFFSET('Hygiene Data'!$D$13,0,10*ROW('Hygiene Data'!D56))="","",OFFSET('Hygiene Data'!$D$13,0,10*ROW('Hygiene Data'!D56)))</f>
        <v/>
      </c>
      <c r="DR62" s="269" t="str">
        <f ca="true">+IF(OFFSET('Hygiene Data'!$E$11,0,10*ROW('Hygiene Data'!E56))="","",OFFSET('Hygiene Data'!$E$11,0,10*ROW('Hygiene Data'!E56)))</f>
        <v/>
      </c>
      <c r="DS62" s="269" t="str">
        <f ca="true">+IF(OFFSET('Hygiene Data'!$E$12,0,10*ROW('Hygiene Data'!E56))="","",OFFSET('Hygiene Data'!$E$12,0,10*ROW('Hygiene Data'!E56)))</f>
        <v/>
      </c>
      <c r="DT62" s="269" t="str">
        <f ca="true">+IF(OFFSET('Hygiene Data'!$E$13,0,10*ROW('Hygiene Data'!E56))="","",OFFSET('Hygiene Data'!$E$13,0,10*ROW('Hygiene Data'!E56)))</f>
        <v/>
      </c>
      <c r="DU62" s="269" t="str">
        <f ca="true">+IF(OFFSET('Hygiene Data'!$F$11,0,10*ROW('Hygiene Data'!F56))="","",OFFSET('Hygiene Data'!$F$11,0,10*ROW('Hygiene Data'!F56)))</f>
        <v/>
      </c>
      <c r="DV62" s="269" t="str">
        <f ca="true">+IF(OFFSET('Hygiene Data'!$F$12,0,10*ROW('Hygiene Data'!F56))="","",OFFSET('Hygiene Data'!$F$12,0,10*ROW('Hygiene Data'!F56)))</f>
        <v/>
      </c>
      <c r="DW62" s="269" t="str">
        <f ca="true">+IF(OFFSET('Hygiene Data'!$F$13,0,10*ROW('Hygiene Data'!F56))="","",OFFSET('Hygiene Data'!$F$13,0,10*ROW('Hygiene Data'!F56)))</f>
        <v/>
      </c>
      <c r="DX62" s="269" t="str">
        <f ca="true">+IF(OFFSET('Hygiene Data'!$G$11,0,10*ROW('Hygiene Data'!G56))="","",OFFSET('Hygiene Data'!$G$11,0,10*ROW('Hygiene Data'!G56)))</f>
        <v/>
      </c>
      <c r="DY62" s="269" t="str">
        <f ca="true">+IF(OFFSET('Hygiene Data'!$G$12,0,10*ROW('Hygiene Data'!G56))="","",OFFSET('Hygiene Data'!$G$12,0,10*ROW('Hygiene Data'!G56)))</f>
        <v/>
      </c>
      <c r="DZ62" s="269" t="str">
        <f ca="true">+IF(OFFSET('Hygiene Data'!$G$13,0,10*ROW('Hygiene Data'!G56))="","",OFFSET('Hygiene Data'!$G$13,0,10*ROW('Hygiene Data'!G56)))</f>
        <v/>
      </c>
      <c r="EA62" s="269" t="str">
        <f ca="true">+IF(OFFSET('Hygiene Data'!$H$11,0,10*ROW('Hygiene Data'!H56))="","",OFFSET('Hygiene Data'!$H$11,0,10*ROW('Hygiene Data'!H56)))</f>
        <v/>
      </c>
      <c r="EB62" s="269" t="str">
        <f ca="true">+IF(OFFSET('Hygiene Data'!$H$12,0,10*ROW('Hygiene Data'!H56))="","",OFFSET('Hygiene Data'!$H$12,0,10*ROW('Hygiene Data'!H56)))</f>
        <v/>
      </c>
      <c r="EC62" s="269" t="str">
        <f ca="true">+IF(OFFSET('Hygiene Data'!$H$13,0,10*ROW('Hygiene Data'!H56))="","",OFFSET('Hygiene Data'!$H$13,0,10*ROW('Hygiene Data'!H56)))</f>
        <v/>
      </c>
      <c r="ED62" s="269" t="str">
        <f ca="true">+IF(OFFSET('Hygiene Data'!$I$11,0,10*ROW('Hygiene Data'!I56))="","",OFFSET('Hygiene Data'!$I$11,0,10*ROW('Hygiene Data'!I56)))</f>
        <v/>
      </c>
      <c r="EE62" s="269" t="str">
        <f ca="true">+IF(OFFSET('Hygiene Data'!$I$12,0,10*ROW('Hygiene Data'!I56))="","",OFFSET('Hygiene Data'!$I$12,0,10*ROW('Hygiene Data'!I56)))</f>
        <v/>
      </c>
      <c r="EF62" s="269" t="str">
        <f ca="true">+IF(OFFSET('Hygiene Data'!$I$13,0,10*ROW('Hygiene Data'!I56))="","",OFFSET('Hygiene Data'!$I$13,0,10*ROW('Hygiene Data'!I56)))</f>
        <v/>
      </c>
    </row>
    <row xmlns:x14ac="http://schemas.microsoft.com/office/spreadsheetml/2009/9/ac" r="63" x14ac:dyDescent="0.2">
      <c r="A63" s="34" t="str">
        <f ca="true">+IF(OFFSET('Water Data'!$B$2,0,10*ROW('Water Data'!E57))="","",OFFSET('Water Data'!$B$2,0,10*ROW('Water Data'!E57)))</f>
        <v/>
      </c>
      <c r="B63" s="34" t="str">
        <f ca="true">+IF(OFFSET('Water Data'!$C$2,0,10*ROW('Water Data'!F57))="","",OFFSET('Water Data'!$C$2,0,10*ROW('Water Data'!F57)))</f>
        <v/>
      </c>
      <c r="C63" s="325" t="str">
        <f t="shared" ca="true" si="0"/>
        <v/>
      </c>
      <c r="D63" s="87"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87"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87"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87"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87"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87"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87"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87"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87"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87"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87"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87"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87"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87"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87"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87"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87"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87"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88"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88"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88"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88"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88"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88"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88"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88"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88"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88"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88"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88"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88"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88"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88"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88"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88"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88"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88"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88"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88"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88"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88"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88"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88"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88"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88"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88"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88"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88"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89"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89"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89"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89"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89"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89"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89"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89"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89"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89"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89"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89"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89"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89"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89"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89"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89"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89"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69"/>
      <c r="BS63" s="269" t="str">
        <f ca="true">+IF(OFFSET('Water Data'!$D$27,0,10*ROW('Water Data'!D57))="","",OFFSET('Water Data'!$D$27,0,10*ROW('Water Data'!D57)))</f>
        <v/>
      </c>
      <c r="BT63" s="269" t="str">
        <f ca="true">+IF(OFFSET('Water Data'!$D$28,0,10*ROW('Water Data'!D57))="","",OFFSET('Water Data'!$D$28,0,10*ROW('Water Data'!D57)))</f>
        <v/>
      </c>
      <c r="BU63" s="269" t="str">
        <f ca="true">+IF(OFFSET('Water Data'!$D$29,0,10*ROW('Water Data'!D57))="","",OFFSET('Water Data'!$D$29,0,10*ROW('Water Data'!D57)))</f>
        <v/>
      </c>
      <c r="BV63" s="269" t="str">
        <f ca="true">+IF(OFFSET('Water Data'!$E$27,0,10*ROW('Water Data'!E57))="","",OFFSET('Water Data'!$E$27,0,10*ROW('Water Data'!E57)))</f>
        <v/>
      </c>
      <c r="BW63" s="269" t="str">
        <f ca="true">+IF(OFFSET('Water Data'!$E$28,0,10*ROW('Water Data'!E57))="","",OFFSET('Water Data'!$E$28,0,10*ROW('Water Data'!E57)))</f>
        <v/>
      </c>
      <c r="BX63" s="269" t="str">
        <f ca="true">+IF(OFFSET('Water Data'!$E$29,0,10*ROW('Water Data'!E57))="","",OFFSET('Water Data'!$E$29,0,10*ROW('Water Data'!E57)))</f>
        <v/>
      </c>
      <c r="BY63" s="269" t="str">
        <f ca="true">+IF(OFFSET('Water Data'!$F$27,0,10*ROW('Water Data'!F57))="","",OFFSET('Water Data'!$F$27,0,10*ROW('Water Data'!F57)))</f>
        <v/>
      </c>
      <c r="BZ63" s="269" t="str">
        <f ca="true">+IF(OFFSET('Water Data'!$F$28,0,10*ROW('Water Data'!F57))="","",OFFSET('Water Data'!$F$28,0,10*ROW('Water Data'!F57)))</f>
        <v/>
      </c>
      <c r="CA63" s="269" t="str">
        <f ca="true">+IF(OFFSET('Water Data'!$F$29,0,10*ROW('Water Data'!F57))="","",OFFSET('Water Data'!$F$29,0,10*ROW('Water Data'!F57)))</f>
        <v/>
      </c>
      <c r="CB63" s="269" t="str">
        <f ca="true">+IF(OFFSET('Water Data'!$G$27,0,10*ROW('Water Data'!G57))="","",OFFSET('Water Data'!$G$27,0,10*ROW('Water Data'!G57)))</f>
        <v/>
      </c>
      <c r="CC63" s="269" t="str">
        <f ca="true">+IF(OFFSET('Water Data'!$G$28,0,10*ROW('Water Data'!G57))="","",OFFSET('Water Data'!$G$28,0,10*ROW('Water Data'!G57)))</f>
        <v/>
      </c>
      <c r="CD63" s="269" t="str">
        <f ca="true">+IF(OFFSET('Water Data'!$G$29,0,10*ROW('Water Data'!G57))="","",OFFSET('Water Data'!$G$29,0,10*ROW('Water Data'!G57)))</f>
        <v/>
      </c>
      <c r="CE63" s="269" t="str">
        <f ca="true">+IF(OFFSET('Water Data'!$H$27,0,10*ROW('Water Data'!H57))="","",OFFSET('Water Data'!$H$27,0,10*ROW('Water Data'!H57)))</f>
        <v/>
      </c>
      <c r="CF63" s="269" t="str">
        <f ca="true">+IF(OFFSET('Water Data'!$H$28,0,10*ROW('Water Data'!H57))="","",OFFSET('Water Data'!$H$28,0,10*ROW('Water Data'!H57)))</f>
        <v/>
      </c>
      <c r="CG63" s="269" t="str">
        <f ca="true">+IF(OFFSET('Water Data'!$H$29,0,10*ROW('Water Data'!H57))="","",OFFSET('Water Data'!$H$29,0,10*ROW('Water Data'!H57)))</f>
        <v/>
      </c>
      <c r="CH63" s="269" t="str">
        <f ca="true">+IF(OFFSET('Water Data'!$I$27,0,10*ROW('Water Data'!I57))="","",OFFSET('Water Data'!$I$27,0,10*ROW('Water Data'!I57)))</f>
        <v/>
      </c>
      <c r="CI63" s="269" t="str">
        <f ca="true">+IF(OFFSET('Water Data'!$I$28,0,10*ROW('Water Data'!I57))="","",OFFSET('Water Data'!$I$28,0,10*ROW('Water Data'!I57)))</f>
        <v/>
      </c>
      <c r="CJ63" s="269" t="str">
        <f ca="true">+IF(OFFSET('Water Data'!$I$29,0,10*ROW('Water Data'!I57))="","",OFFSET('Water Data'!$I$29,0,10*ROW('Water Data'!I57)))</f>
        <v/>
      </c>
      <c r="CK63" s="269" t="str">
        <f ca="true">+IF(OFFSET('Sanitation Data'!$D$28,0,10*ROW('Sanitation Data'!D57))="","",OFFSET('Sanitation Data'!$D$28,0,10*ROW('Sanitation Data'!D57)))</f>
        <v/>
      </c>
      <c r="CL63" s="269" t="str">
        <f ca="true">+IF(OFFSET('Sanitation Data'!$D$29,0,10*ROW('Sanitation Data'!D57))="","",OFFSET('Sanitation Data'!$D$29,0,10*ROW('Sanitation Data'!D57)))</f>
        <v/>
      </c>
      <c r="CM63" s="269" t="str">
        <f ca="true">+IF(OFFSET('Sanitation Data'!$D$30,0,10*ROW('Sanitation Data'!D57))="","",OFFSET('Sanitation Data'!$D$30,0,10*ROW('Sanitation Data'!D57)))</f>
        <v/>
      </c>
      <c r="CN63" s="269" t="str">
        <f ca="true">+IF(OFFSET('Sanitation Data'!$D$31,0,10*ROW('Sanitation Data'!D57))="","",OFFSET('Sanitation Data'!$D$31,0,10*ROW('Sanitation Data'!D57)))</f>
        <v/>
      </c>
      <c r="CO63" s="269" t="str">
        <f ca="true">+IF(OFFSET('Sanitation Data'!$D$32,0,10*ROW('Sanitation Data'!D57))="","",OFFSET('Sanitation Data'!$D$32,0,10*ROW('Sanitation Data'!D57)))</f>
        <v/>
      </c>
      <c r="CP63" s="269" t="str">
        <f ca="true">+IF(OFFSET('Sanitation Data'!$E$28,0,10*ROW('Sanitation Data'!E57))="","",OFFSET('Sanitation Data'!$E$28,0,10*ROW('Sanitation Data'!E57)))</f>
        <v/>
      </c>
      <c r="CQ63" s="269" t="str">
        <f ca="true">+IF(OFFSET('Sanitation Data'!$E$29,0,10*ROW('Sanitation Data'!E57))="","",OFFSET('Sanitation Data'!$E$29,0,10*ROW('Sanitation Data'!E57)))</f>
        <v/>
      </c>
      <c r="CR63" s="269" t="str">
        <f ca="true">+IF(OFFSET('Sanitation Data'!$E$30,0,10*ROW('Sanitation Data'!E57))="","",OFFSET('Sanitation Data'!$E$30,0,10*ROW('Sanitation Data'!E57)))</f>
        <v/>
      </c>
      <c r="CS63" s="269" t="str">
        <f ca="true">+IF(OFFSET('Sanitation Data'!$E$31,0,10*ROW('Sanitation Data'!E57))="","",OFFSET('Sanitation Data'!$E$31,0,10*ROW('Sanitation Data'!E57)))</f>
        <v/>
      </c>
      <c r="CT63" s="269" t="str">
        <f ca="true">+IF(OFFSET('Sanitation Data'!$E$32,0,10*ROW('Sanitation Data'!E57))="","",OFFSET('Sanitation Data'!$E$32,0,10*ROW('Sanitation Data'!E57)))</f>
        <v/>
      </c>
      <c r="CU63" s="269" t="str">
        <f ca="true">+IF(OFFSET('Sanitation Data'!$F$28,0,10*ROW('Sanitation Data'!F57))="","",OFFSET('Sanitation Data'!$F$28,0,10*ROW('Sanitation Data'!F57)))</f>
        <v/>
      </c>
      <c r="CV63" s="269" t="str">
        <f ca="true">+IF(OFFSET('Sanitation Data'!$F$29,0,10*ROW('Sanitation Data'!F57))="","",OFFSET('Sanitation Data'!$F$29,0,10*ROW('Sanitation Data'!F57)))</f>
        <v/>
      </c>
      <c r="CW63" s="269" t="str">
        <f ca="true">+IF(OFFSET('Sanitation Data'!$F$30,0,10*ROW('Sanitation Data'!F57))="","",OFFSET('Sanitation Data'!$F$30,0,10*ROW('Sanitation Data'!F57)))</f>
        <v/>
      </c>
      <c r="CX63" s="269" t="str">
        <f ca="true">+IF(OFFSET('Sanitation Data'!$F$31,0,10*ROW('Sanitation Data'!F57))="","",OFFSET('Sanitation Data'!$F$31,0,10*ROW('Sanitation Data'!F57)))</f>
        <v/>
      </c>
      <c r="CY63" s="269" t="str">
        <f ca="true">+IF(OFFSET('Sanitation Data'!$F$32,0,10*ROW('Sanitation Data'!F57))="","",OFFSET('Sanitation Data'!$F$32,0,10*ROW('Sanitation Data'!F57)))</f>
        <v/>
      </c>
      <c r="CZ63" s="269" t="str">
        <f ca="true">+IF(OFFSET('Sanitation Data'!$G$28,0,10*ROW('Sanitation Data'!G57))="","",OFFSET('Sanitation Data'!$G$28,0,10*ROW('Sanitation Data'!G57)))</f>
        <v/>
      </c>
      <c r="DA63" s="269" t="str">
        <f ca="true">+IF(OFFSET('Sanitation Data'!$G$29,0,10*ROW('Sanitation Data'!G57))="","",OFFSET('Sanitation Data'!$G$29,0,10*ROW('Sanitation Data'!G57)))</f>
        <v/>
      </c>
      <c r="DB63" s="269" t="str">
        <f ca="true">+IF(OFFSET('Sanitation Data'!$G$30,0,10*ROW('Sanitation Data'!G57))="","",OFFSET('Sanitation Data'!$G$30,0,10*ROW('Sanitation Data'!G57)))</f>
        <v/>
      </c>
      <c r="DC63" s="269" t="str">
        <f ca="true">+IF(OFFSET('Sanitation Data'!$G$31,0,10*ROW('Sanitation Data'!G57))="","",OFFSET('Sanitation Data'!$G$31,0,10*ROW('Sanitation Data'!G57)))</f>
        <v/>
      </c>
      <c r="DD63" s="269" t="str">
        <f ca="true">+IF(OFFSET('Sanitation Data'!$G$32,0,10*ROW('Sanitation Data'!G57))="","",OFFSET('Sanitation Data'!$G$32,0,10*ROW('Sanitation Data'!G57)))</f>
        <v/>
      </c>
      <c r="DE63" s="269" t="str">
        <f ca="true">+IF(OFFSET('Sanitation Data'!$H$28,0,10*ROW('Sanitation Data'!H57))="","",OFFSET('Sanitation Data'!$H$28,0,10*ROW('Sanitation Data'!H57)))</f>
        <v/>
      </c>
      <c r="DF63" s="269" t="str">
        <f ca="true">+IF(OFFSET('Sanitation Data'!$H$29,0,10*ROW('Sanitation Data'!H57))="","",OFFSET('Sanitation Data'!$H$29,0,10*ROW('Sanitation Data'!H57)))</f>
        <v/>
      </c>
      <c r="DG63" s="269" t="str">
        <f ca="true">+IF(OFFSET('Sanitation Data'!$H$30,0,10*ROW('Sanitation Data'!H57))="","",OFFSET('Sanitation Data'!$H$30,0,10*ROW('Sanitation Data'!H57)))</f>
        <v/>
      </c>
      <c r="DH63" s="269" t="str">
        <f ca="true">+IF(OFFSET('Sanitation Data'!$H$31,0,10*ROW('Sanitation Data'!H57))="","",OFFSET('Sanitation Data'!$H$31,0,10*ROW('Sanitation Data'!H57)))</f>
        <v/>
      </c>
      <c r="DI63" s="269" t="str">
        <f ca="true">+IF(OFFSET('Sanitation Data'!$H$32,0,10*ROW('Sanitation Data'!H57))="","",OFFSET('Sanitation Data'!$H$32,0,10*ROW('Sanitation Data'!H57)))</f>
        <v/>
      </c>
      <c r="DJ63" s="269" t="str">
        <f ca="true">+IF(OFFSET('Sanitation Data'!$I$28,0,10*ROW('Sanitation Data'!I57))="","",OFFSET('Sanitation Data'!$I$28,0,10*ROW('Sanitation Data'!I57)))</f>
        <v/>
      </c>
      <c r="DK63" s="269" t="str">
        <f ca="true">+IF(OFFSET('Sanitation Data'!$I$29,0,10*ROW('Sanitation Data'!I57))="","",OFFSET('Sanitation Data'!$I$29,0,10*ROW('Sanitation Data'!I57)))</f>
        <v/>
      </c>
      <c r="DL63" s="269" t="str">
        <f ca="true">+IF(OFFSET('Sanitation Data'!$I$30,0,10*ROW('Sanitation Data'!I57))="","",OFFSET('Sanitation Data'!$I$30,0,10*ROW('Sanitation Data'!I57)))</f>
        <v/>
      </c>
      <c r="DM63" s="269" t="str">
        <f ca="true">+IF(OFFSET('Sanitation Data'!$I$31,0,10*ROW('Sanitation Data'!I57))="","",OFFSET('Sanitation Data'!$I$31,0,10*ROW('Sanitation Data'!I57)))</f>
        <v/>
      </c>
      <c r="DN63" s="269" t="str">
        <f ca="true">+IF(OFFSET('Sanitation Data'!$I$32,0,10*ROW('Sanitation Data'!I57))="","",OFFSET('Sanitation Data'!$I$32,0,10*ROW('Sanitation Data'!I57)))</f>
        <v/>
      </c>
      <c r="DO63" s="269" t="str">
        <f ca="true">+IF(OFFSET('Hygiene Data'!$D$11,0,10*ROW('Hygiene Data'!D57))="","",OFFSET('Hygiene Data'!$D$11,0,10*ROW('Hygiene Data'!D57)))</f>
        <v/>
      </c>
      <c r="DP63" s="269" t="str">
        <f ca="true">+IF(OFFSET('Hygiene Data'!$D$12,0,10*ROW('Hygiene Data'!D57))="","",OFFSET('Hygiene Data'!$D$12,0,10*ROW('Hygiene Data'!D57)))</f>
        <v/>
      </c>
      <c r="DQ63" s="269" t="str">
        <f ca="true">+IF(OFFSET('Hygiene Data'!$D$13,0,10*ROW('Hygiene Data'!D57))="","",OFFSET('Hygiene Data'!$D$13,0,10*ROW('Hygiene Data'!D57)))</f>
        <v/>
      </c>
      <c r="DR63" s="269" t="str">
        <f ca="true">+IF(OFFSET('Hygiene Data'!$E$11,0,10*ROW('Hygiene Data'!E57))="","",OFFSET('Hygiene Data'!$E$11,0,10*ROW('Hygiene Data'!E57)))</f>
        <v/>
      </c>
      <c r="DS63" s="269" t="str">
        <f ca="true">+IF(OFFSET('Hygiene Data'!$E$12,0,10*ROW('Hygiene Data'!E57))="","",OFFSET('Hygiene Data'!$E$12,0,10*ROW('Hygiene Data'!E57)))</f>
        <v/>
      </c>
      <c r="DT63" s="269" t="str">
        <f ca="true">+IF(OFFSET('Hygiene Data'!$E$13,0,10*ROW('Hygiene Data'!E57))="","",OFFSET('Hygiene Data'!$E$13,0,10*ROW('Hygiene Data'!E57)))</f>
        <v/>
      </c>
      <c r="DU63" s="269" t="str">
        <f ca="true">+IF(OFFSET('Hygiene Data'!$F$11,0,10*ROW('Hygiene Data'!F57))="","",OFFSET('Hygiene Data'!$F$11,0,10*ROW('Hygiene Data'!F57)))</f>
        <v/>
      </c>
      <c r="DV63" s="269" t="str">
        <f ca="true">+IF(OFFSET('Hygiene Data'!$F$12,0,10*ROW('Hygiene Data'!F57))="","",OFFSET('Hygiene Data'!$F$12,0,10*ROW('Hygiene Data'!F57)))</f>
        <v/>
      </c>
      <c r="DW63" s="269" t="str">
        <f ca="true">+IF(OFFSET('Hygiene Data'!$F$13,0,10*ROW('Hygiene Data'!F57))="","",OFFSET('Hygiene Data'!$F$13,0,10*ROW('Hygiene Data'!F57)))</f>
        <v/>
      </c>
      <c r="DX63" s="269" t="str">
        <f ca="true">+IF(OFFSET('Hygiene Data'!$G$11,0,10*ROW('Hygiene Data'!G57))="","",OFFSET('Hygiene Data'!$G$11,0,10*ROW('Hygiene Data'!G57)))</f>
        <v/>
      </c>
      <c r="DY63" s="269" t="str">
        <f ca="true">+IF(OFFSET('Hygiene Data'!$G$12,0,10*ROW('Hygiene Data'!G57))="","",OFFSET('Hygiene Data'!$G$12,0,10*ROW('Hygiene Data'!G57)))</f>
        <v/>
      </c>
      <c r="DZ63" s="269" t="str">
        <f ca="true">+IF(OFFSET('Hygiene Data'!$G$13,0,10*ROW('Hygiene Data'!G57))="","",OFFSET('Hygiene Data'!$G$13,0,10*ROW('Hygiene Data'!G57)))</f>
        <v/>
      </c>
      <c r="EA63" s="269" t="str">
        <f ca="true">+IF(OFFSET('Hygiene Data'!$H$11,0,10*ROW('Hygiene Data'!H57))="","",OFFSET('Hygiene Data'!$H$11,0,10*ROW('Hygiene Data'!H57)))</f>
        <v/>
      </c>
      <c r="EB63" s="269" t="str">
        <f ca="true">+IF(OFFSET('Hygiene Data'!$H$12,0,10*ROW('Hygiene Data'!H57))="","",OFFSET('Hygiene Data'!$H$12,0,10*ROW('Hygiene Data'!H57)))</f>
        <v/>
      </c>
      <c r="EC63" s="269" t="str">
        <f ca="true">+IF(OFFSET('Hygiene Data'!$H$13,0,10*ROW('Hygiene Data'!H57))="","",OFFSET('Hygiene Data'!$H$13,0,10*ROW('Hygiene Data'!H57)))</f>
        <v/>
      </c>
      <c r="ED63" s="269" t="str">
        <f ca="true">+IF(OFFSET('Hygiene Data'!$I$11,0,10*ROW('Hygiene Data'!I57))="","",OFFSET('Hygiene Data'!$I$11,0,10*ROW('Hygiene Data'!I57)))</f>
        <v/>
      </c>
      <c r="EE63" s="269" t="str">
        <f ca="true">+IF(OFFSET('Hygiene Data'!$I$12,0,10*ROW('Hygiene Data'!I57))="","",OFFSET('Hygiene Data'!$I$12,0,10*ROW('Hygiene Data'!I57)))</f>
        <v/>
      </c>
      <c r="EF63" s="269" t="str">
        <f ca="true">+IF(OFFSET('Hygiene Data'!$I$13,0,10*ROW('Hygiene Data'!I57))="","",OFFSET('Hygiene Data'!$I$13,0,10*ROW('Hygiene Data'!I57)))</f>
        <v/>
      </c>
    </row>
    <row xmlns:x14ac="http://schemas.microsoft.com/office/spreadsheetml/2009/9/ac" r="64" x14ac:dyDescent="0.2">
      <c r="A64" s="34" t="str">
        <f ca="true">+IF(OFFSET('Water Data'!$B$2,0,10*ROW('Water Data'!E58))="","",OFFSET('Water Data'!$B$2,0,10*ROW('Water Data'!E58)))</f>
        <v/>
      </c>
      <c r="B64" s="34" t="str">
        <f ca="true">+IF(OFFSET('Water Data'!$C$2,0,10*ROW('Water Data'!F58))="","",OFFSET('Water Data'!$C$2,0,10*ROW('Water Data'!F58)))</f>
        <v/>
      </c>
      <c r="C64" s="325" t="str">
        <f t="shared" ca="true" si="0"/>
        <v/>
      </c>
      <c r="D64" s="87"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87"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87"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87"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87"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87"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87"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87"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87"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87"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87"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87"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87"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87"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87"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87"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87"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87"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88"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88"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88"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88"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88"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88"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88"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88"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88"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88"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88"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88"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88"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88"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88"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88"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88"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88"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88"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88"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88"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88"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88"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88"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88"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88"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88"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88"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88"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88"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89"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89"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89"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89"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89"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89"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89"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89"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89"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89"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89"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89"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89"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89"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89"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89"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89"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89"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69"/>
      <c r="BS64" s="269" t="str">
        <f ca="true">+IF(OFFSET('Water Data'!$D$27,0,10*ROW('Water Data'!D58))="","",OFFSET('Water Data'!$D$27,0,10*ROW('Water Data'!D58)))</f>
        <v/>
      </c>
      <c r="BT64" s="269" t="str">
        <f ca="true">+IF(OFFSET('Water Data'!$D$28,0,10*ROW('Water Data'!D58))="","",OFFSET('Water Data'!$D$28,0,10*ROW('Water Data'!D58)))</f>
        <v/>
      </c>
      <c r="BU64" s="269" t="str">
        <f ca="true">+IF(OFFSET('Water Data'!$D$29,0,10*ROW('Water Data'!D58))="","",OFFSET('Water Data'!$D$29,0,10*ROW('Water Data'!D58)))</f>
        <v/>
      </c>
      <c r="BV64" s="269" t="str">
        <f ca="true">+IF(OFFSET('Water Data'!$E$27,0,10*ROW('Water Data'!E58))="","",OFFSET('Water Data'!$E$27,0,10*ROW('Water Data'!E58)))</f>
        <v/>
      </c>
      <c r="BW64" s="269" t="str">
        <f ca="true">+IF(OFFSET('Water Data'!$E$28,0,10*ROW('Water Data'!E58))="","",OFFSET('Water Data'!$E$28,0,10*ROW('Water Data'!E58)))</f>
        <v/>
      </c>
      <c r="BX64" s="269" t="str">
        <f ca="true">+IF(OFFSET('Water Data'!$E$29,0,10*ROW('Water Data'!E58))="","",OFFSET('Water Data'!$E$29,0,10*ROW('Water Data'!E58)))</f>
        <v/>
      </c>
      <c r="BY64" s="269" t="str">
        <f ca="true">+IF(OFFSET('Water Data'!$F$27,0,10*ROW('Water Data'!F58))="","",OFFSET('Water Data'!$F$27,0,10*ROW('Water Data'!F58)))</f>
        <v/>
      </c>
      <c r="BZ64" s="269" t="str">
        <f ca="true">+IF(OFFSET('Water Data'!$F$28,0,10*ROW('Water Data'!F58))="","",OFFSET('Water Data'!$F$28,0,10*ROW('Water Data'!F58)))</f>
        <v/>
      </c>
      <c r="CA64" s="269" t="str">
        <f ca="true">+IF(OFFSET('Water Data'!$F$29,0,10*ROW('Water Data'!F58))="","",OFFSET('Water Data'!$F$29,0,10*ROW('Water Data'!F58)))</f>
        <v/>
      </c>
      <c r="CB64" s="269" t="str">
        <f ca="true">+IF(OFFSET('Water Data'!$G$27,0,10*ROW('Water Data'!G58))="","",OFFSET('Water Data'!$G$27,0,10*ROW('Water Data'!G58)))</f>
        <v/>
      </c>
      <c r="CC64" s="269" t="str">
        <f ca="true">+IF(OFFSET('Water Data'!$G$28,0,10*ROW('Water Data'!G58))="","",OFFSET('Water Data'!$G$28,0,10*ROW('Water Data'!G58)))</f>
        <v/>
      </c>
      <c r="CD64" s="269" t="str">
        <f ca="true">+IF(OFFSET('Water Data'!$G$29,0,10*ROW('Water Data'!G58))="","",OFFSET('Water Data'!$G$29,0,10*ROW('Water Data'!G58)))</f>
        <v/>
      </c>
      <c r="CE64" s="269" t="str">
        <f ca="true">+IF(OFFSET('Water Data'!$H$27,0,10*ROW('Water Data'!H58))="","",OFFSET('Water Data'!$H$27,0,10*ROW('Water Data'!H58)))</f>
        <v/>
      </c>
      <c r="CF64" s="269" t="str">
        <f ca="true">+IF(OFFSET('Water Data'!$H$28,0,10*ROW('Water Data'!H58))="","",OFFSET('Water Data'!$H$28,0,10*ROW('Water Data'!H58)))</f>
        <v/>
      </c>
      <c r="CG64" s="269" t="str">
        <f ca="true">+IF(OFFSET('Water Data'!$H$29,0,10*ROW('Water Data'!H58))="","",OFFSET('Water Data'!$H$29,0,10*ROW('Water Data'!H58)))</f>
        <v/>
      </c>
      <c r="CH64" s="269" t="str">
        <f ca="true">+IF(OFFSET('Water Data'!$I$27,0,10*ROW('Water Data'!I58))="","",OFFSET('Water Data'!$I$27,0,10*ROW('Water Data'!I58)))</f>
        <v/>
      </c>
      <c r="CI64" s="269" t="str">
        <f ca="true">+IF(OFFSET('Water Data'!$I$28,0,10*ROW('Water Data'!I58))="","",OFFSET('Water Data'!$I$28,0,10*ROW('Water Data'!I58)))</f>
        <v/>
      </c>
      <c r="CJ64" s="269" t="str">
        <f ca="true">+IF(OFFSET('Water Data'!$I$29,0,10*ROW('Water Data'!I58))="","",OFFSET('Water Data'!$I$29,0,10*ROW('Water Data'!I58)))</f>
        <v/>
      </c>
      <c r="CK64" s="269" t="str">
        <f ca="true">+IF(OFFSET('Sanitation Data'!$D$28,0,10*ROW('Sanitation Data'!D58))="","",OFFSET('Sanitation Data'!$D$28,0,10*ROW('Sanitation Data'!D58)))</f>
        <v/>
      </c>
      <c r="CL64" s="269" t="str">
        <f ca="true">+IF(OFFSET('Sanitation Data'!$D$29,0,10*ROW('Sanitation Data'!D58))="","",OFFSET('Sanitation Data'!$D$29,0,10*ROW('Sanitation Data'!D58)))</f>
        <v/>
      </c>
      <c r="CM64" s="269" t="str">
        <f ca="true">+IF(OFFSET('Sanitation Data'!$D$30,0,10*ROW('Sanitation Data'!D58))="","",OFFSET('Sanitation Data'!$D$30,0,10*ROW('Sanitation Data'!D58)))</f>
        <v/>
      </c>
      <c r="CN64" s="269" t="str">
        <f ca="true">+IF(OFFSET('Sanitation Data'!$D$31,0,10*ROW('Sanitation Data'!D58))="","",OFFSET('Sanitation Data'!$D$31,0,10*ROW('Sanitation Data'!D58)))</f>
        <v/>
      </c>
      <c r="CO64" s="269" t="str">
        <f ca="true">+IF(OFFSET('Sanitation Data'!$D$32,0,10*ROW('Sanitation Data'!D58))="","",OFFSET('Sanitation Data'!$D$32,0,10*ROW('Sanitation Data'!D58)))</f>
        <v/>
      </c>
      <c r="CP64" s="269" t="str">
        <f ca="true">+IF(OFFSET('Sanitation Data'!$E$28,0,10*ROW('Sanitation Data'!E58))="","",OFFSET('Sanitation Data'!$E$28,0,10*ROW('Sanitation Data'!E58)))</f>
        <v/>
      </c>
      <c r="CQ64" s="269" t="str">
        <f ca="true">+IF(OFFSET('Sanitation Data'!$E$29,0,10*ROW('Sanitation Data'!E58))="","",OFFSET('Sanitation Data'!$E$29,0,10*ROW('Sanitation Data'!E58)))</f>
        <v/>
      </c>
      <c r="CR64" s="269" t="str">
        <f ca="true">+IF(OFFSET('Sanitation Data'!$E$30,0,10*ROW('Sanitation Data'!E58))="","",OFFSET('Sanitation Data'!$E$30,0,10*ROW('Sanitation Data'!E58)))</f>
        <v/>
      </c>
      <c r="CS64" s="269" t="str">
        <f ca="true">+IF(OFFSET('Sanitation Data'!$E$31,0,10*ROW('Sanitation Data'!E58))="","",OFFSET('Sanitation Data'!$E$31,0,10*ROW('Sanitation Data'!E58)))</f>
        <v/>
      </c>
      <c r="CT64" s="269" t="str">
        <f ca="true">+IF(OFFSET('Sanitation Data'!$E$32,0,10*ROW('Sanitation Data'!E58))="","",OFFSET('Sanitation Data'!$E$32,0,10*ROW('Sanitation Data'!E58)))</f>
        <v/>
      </c>
      <c r="CU64" s="269" t="str">
        <f ca="true">+IF(OFFSET('Sanitation Data'!$F$28,0,10*ROW('Sanitation Data'!F58))="","",OFFSET('Sanitation Data'!$F$28,0,10*ROW('Sanitation Data'!F58)))</f>
        <v/>
      </c>
      <c r="CV64" s="269" t="str">
        <f ca="true">+IF(OFFSET('Sanitation Data'!$F$29,0,10*ROW('Sanitation Data'!F58))="","",OFFSET('Sanitation Data'!$F$29,0,10*ROW('Sanitation Data'!F58)))</f>
        <v/>
      </c>
      <c r="CW64" s="269" t="str">
        <f ca="true">+IF(OFFSET('Sanitation Data'!$F$30,0,10*ROW('Sanitation Data'!F58))="","",OFFSET('Sanitation Data'!$F$30,0,10*ROW('Sanitation Data'!F58)))</f>
        <v/>
      </c>
      <c r="CX64" s="269" t="str">
        <f ca="true">+IF(OFFSET('Sanitation Data'!$F$31,0,10*ROW('Sanitation Data'!F58))="","",OFFSET('Sanitation Data'!$F$31,0,10*ROW('Sanitation Data'!F58)))</f>
        <v/>
      </c>
      <c r="CY64" s="269" t="str">
        <f ca="true">+IF(OFFSET('Sanitation Data'!$F$32,0,10*ROW('Sanitation Data'!F58))="","",OFFSET('Sanitation Data'!$F$32,0,10*ROW('Sanitation Data'!F58)))</f>
        <v/>
      </c>
      <c r="CZ64" s="269" t="str">
        <f ca="true">+IF(OFFSET('Sanitation Data'!$G$28,0,10*ROW('Sanitation Data'!G58))="","",OFFSET('Sanitation Data'!$G$28,0,10*ROW('Sanitation Data'!G58)))</f>
        <v/>
      </c>
      <c r="DA64" s="269" t="str">
        <f ca="true">+IF(OFFSET('Sanitation Data'!$G$29,0,10*ROW('Sanitation Data'!G58))="","",OFFSET('Sanitation Data'!$G$29,0,10*ROW('Sanitation Data'!G58)))</f>
        <v/>
      </c>
      <c r="DB64" s="269" t="str">
        <f ca="true">+IF(OFFSET('Sanitation Data'!$G$30,0,10*ROW('Sanitation Data'!G58))="","",OFFSET('Sanitation Data'!$G$30,0,10*ROW('Sanitation Data'!G58)))</f>
        <v/>
      </c>
      <c r="DC64" s="269" t="str">
        <f ca="true">+IF(OFFSET('Sanitation Data'!$G$31,0,10*ROW('Sanitation Data'!G58))="","",OFFSET('Sanitation Data'!$G$31,0,10*ROW('Sanitation Data'!G58)))</f>
        <v/>
      </c>
      <c r="DD64" s="269" t="str">
        <f ca="true">+IF(OFFSET('Sanitation Data'!$G$32,0,10*ROW('Sanitation Data'!G58))="","",OFFSET('Sanitation Data'!$G$32,0,10*ROW('Sanitation Data'!G58)))</f>
        <v/>
      </c>
      <c r="DE64" s="269" t="str">
        <f ca="true">+IF(OFFSET('Sanitation Data'!$H$28,0,10*ROW('Sanitation Data'!H58))="","",OFFSET('Sanitation Data'!$H$28,0,10*ROW('Sanitation Data'!H58)))</f>
        <v/>
      </c>
      <c r="DF64" s="269" t="str">
        <f ca="true">+IF(OFFSET('Sanitation Data'!$H$29,0,10*ROW('Sanitation Data'!H58))="","",OFFSET('Sanitation Data'!$H$29,0,10*ROW('Sanitation Data'!H58)))</f>
        <v/>
      </c>
      <c r="DG64" s="269" t="str">
        <f ca="true">+IF(OFFSET('Sanitation Data'!$H$30,0,10*ROW('Sanitation Data'!H58))="","",OFFSET('Sanitation Data'!$H$30,0,10*ROW('Sanitation Data'!H58)))</f>
        <v/>
      </c>
      <c r="DH64" s="269" t="str">
        <f ca="true">+IF(OFFSET('Sanitation Data'!$H$31,0,10*ROW('Sanitation Data'!H58))="","",OFFSET('Sanitation Data'!$H$31,0,10*ROW('Sanitation Data'!H58)))</f>
        <v/>
      </c>
      <c r="DI64" s="269" t="str">
        <f ca="true">+IF(OFFSET('Sanitation Data'!$H$32,0,10*ROW('Sanitation Data'!H58))="","",OFFSET('Sanitation Data'!$H$32,0,10*ROW('Sanitation Data'!H58)))</f>
        <v/>
      </c>
      <c r="DJ64" s="269" t="str">
        <f ca="true">+IF(OFFSET('Sanitation Data'!$I$28,0,10*ROW('Sanitation Data'!I58))="","",OFFSET('Sanitation Data'!$I$28,0,10*ROW('Sanitation Data'!I58)))</f>
        <v/>
      </c>
      <c r="DK64" s="269" t="str">
        <f ca="true">+IF(OFFSET('Sanitation Data'!$I$29,0,10*ROW('Sanitation Data'!I58))="","",OFFSET('Sanitation Data'!$I$29,0,10*ROW('Sanitation Data'!I58)))</f>
        <v/>
      </c>
      <c r="DL64" s="269" t="str">
        <f ca="true">+IF(OFFSET('Sanitation Data'!$I$30,0,10*ROW('Sanitation Data'!I58))="","",OFFSET('Sanitation Data'!$I$30,0,10*ROW('Sanitation Data'!I58)))</f>
        <v/>
      </c>
      <c r="DM64" s="269" t="str">
        <f ca="true">+IF(OFFSET('Sanitation Data'!$I$31,0,10*ROW('Sanitation Data'!I58))="","",OFFSET('Sanitation Data'!$I$31,0,10*ROW('Sanitation Data'!I58)))</f>
        <v/>
      </c>
      <c r="DN64" s="269" t="str">
        <f ca="true">+IF(OFFSET('Sanitation Data'!$I$32,0,10*ROW('Sanitation Data'!I58))="","",OFFSET('Sanitation Data'!$I$32,0,10*ROW('Sanitation Data'!I58)))</f>
        <v/>
      </c>
      <c r="DO64" s="269" t="str">
        <f ca="true">+IF(OFFSET('Hygiene Data'!$D$11,0,10*ROW('Hygiene Data'!D58))="","",OFFSET('Hygiene Data'!$D$11,0,10*ROW('Hygiene Data'!D58)))</f>
        <v/>
      </c>
      <c r="DP64" s="269" t="str">
        <f ca="true">+IF(OFFSET('Hygiene Data'!$D$12,0,10*ROW('Hygiene Data'!D58))="","",OFFSET('Hygiene Data'!$D$12,0,10*ROW('Hygiene Data'!D58)))</f>
        <v/>
      </c>
      <c r="DQ64" s="269" t="str">
        <f ca="true">+IF(OFFSET('Hygiene Data'!$D$13,0,10*ROW('Hygiene Data'!D58))="","",OFFSET('Hygiene Data'!$D$13,0,10*ROW('Hygiene Data'!D58)))</f>
        <v/>
      </c>
      <c r="DR64" s="269" t="str">
        <f ca="true">+IF(OFFSET('Hygiene Data'!$E$11,0,10*ROW('Hygiene Data'!E58))="","",OFFSET('Hygiene Data'!$E$11,0,10*ROW('Hygiene Data'!E58)))</f>
        <v/>
      </c>
      <c r="DS64" s="269" t="str">
        <f ca="true">+IF(OFFSET('Hygiene Data'!$E$12,0,10*ROW('Hygiene Data'!E58))="","",OFFSET('Hygiene Data'!$E$12,0,10*ROW('Hygiene Data'!E58)))</f>
        <v/>
      </c>
      <c r="DT64" s="269" t="str">
        <f ca="true">+IF(OFFSET('Hygiene Data'!$E$13,0,10*ROW('Hygiene Data'!E58))="","",OFFSET('Hygiene Data'!$E$13,0,10*ROW('Hygiene Data'!E58)))</f>
        <v/>
      </c>
      <c r="DU64" s="269" t="str">
        <f ca="true">+IF(OFFSET('Hygiene Data'!$F$11,0,10*ROW('Hygiene Data'!F58))="","",OFFSET('Hygiene Data'!$F$11,0,10*ROW('Hygiene Data'!F58)))</f>
        <v/>
      </c>
      <c r="DV64" s="269" t="str">
        <f ca="true">+IF(OFFSET('Hygiene Data'!$F$12,0,10*ROW('Hygiene Data'!F58))="","",OFFSET('Hygiene Data'!$F$12,0,10*ROW('Hygiene Data'!F58)))</f>
        <v/>
      </c>
      <c r="DW64" s="269" t="str">
        <f ca="true">+IF(OFFSET('Hygiene Data'!$F$13,0,10*ROW('Hygiene Data'!F58))="","",OFFSET('Hygiene Data'!$F$13,0,10*ROW('Hygiene Data'!F58)))</f>
        <v/>
      </c>
      <c r="DX64" s="269" t="str">
        <f ca="true">+IF(OFFSET('Hygiene Data'!$G$11,0,10*ROW('Hygiene Data'!G58))="","",OFFSET('Hygiene Data'!$G$11,0,10*ROW('Hygiene Data'!G58)))</f>
        <v/>
      </c>
      <c r="DY64" s="269" t="str">
        <f ca="true">+IF(OFFSET('Hygiene Data'!$G$12,0,10*ROW('Hygiene Data'!G58))="","",OFFSET('Hygiene Data'!$G$12,0,10*ROW('Hygiene Data'!G58)))</f>
        <v/>
      </c>
      <c r="DZ64" s="269" t="str">
        <f ca="true">+IF(OFFSET('Hygiene Data'!$G$13,0,10*ROW('Hygiene Data'!G58))="","",OFFSET('Hygiene Data'!$G$13,0,10*ROW('Hygiene Data'!G58)))</f>
        <v/>
      </c>
      <c r="EA64" s="269" t="str">
        <f ca="true">+IF(OFFSET('Hygiene Data'!$H$11,0,10*ROW('Hygiene Data'!H58))="","",OFFSET('Hygiene Data'!$H$11,0,10*ROW('Hygiene Data'!H58)))</f>
        <v/>
      </c>
      <c r="EB64" s="269" t="str">
        <f ca="true">+IF(OFFSET('Hygiene Data'!$H$12,0,10*ROW('Hygiene Data'!H58))="","",OFFSET('Hygiene Data'!$H$12,0,10*ROW('Hygiene Data'!H58)))</f>
        <v/>
      </c>
      <c r="EC64" s="269" t="str">
        <f ca="true">+IF(OFFSET('Hygiene Data'!$H$13,0,10*ROW('Hygiene Data'!H58))="","",OFFSET('Hygiene Data'!$H$13,0,10*ROW('Hygiene Data'!H58)))</f>
        <v/>
      </c>
      <c r="ED64" s="269" t="str">
        <f ca="true">+IF(OFFSET('Hygiene Data'!$I$11,0,10*ROW('Hygiene Data'!I58))="","",OFFSET('Hygiene Data'!$I$11,0,10*ROW('Hygiene Data'!I58)))</f>
        <v/>
      </c>
      <c r="EE64" s="269" t="str">
        <f ca="true">+IF(OFFSET('Hygiene Data'!$I$12,0,10*ROW('Hygiene Data'!I58))="","",OFFSET('Hygiene Data'!$I$12,0,10*ROW('Hygiene Data'!I58)))</f>
        <v/>
      </c>
      <c r="EF64" s="269" t="str">
        <f ca="true">+IF(OFFSET('Hygiene Data'!$I$13,0,10*ROW('Hygiene Data'!I58))="","",OFFSET('Hygiene Data'!$I$13,0,10*ROW('Hygiene Data'!I58)))</f>
        <v/>
      </c>
    </row>
    <row xmlns:x14ac="http://schemas.microsoft.com/office/spreadsheetml/2009/9/ac" r="65" x14ac:dyDescent="0.2">
      <c r="A65" s="34" t="str">
        <f ca="true">+IF(OFFSET('Water Data'!$B$2,0,10*ROW('Water Data'!E59))="","",OFFSET('Water Data'!$B$2,0,10*ROW('Water Data'!E59)))</f>
        <v/>
      </c>
      <c r="B65" s="34" t="str">
        <f ca="true">+IF(OFFSET('Water Data'!$C$2,0,10*ROW('Water Data'!F59))="","",OFFSET('Water Data'!$C$2,0,10*ROW('Water Data'!F59)))</f>
        <v/>
      </c>
      <c r="C65" s="325" t="str">
        <f t="shared" ca="true" si="0"/>
        <v/>
      </c>
      <c r="D65" s="87"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87"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87"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87"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87"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87"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87"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87"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87"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87"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87"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87"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87"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87"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87"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87"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87"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87"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88"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88"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88"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88"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88"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88"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88"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88"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88"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88"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88"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88"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88"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88"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88"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88"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88"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88"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88"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88"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88"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88"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88"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88"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88"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88"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88"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88"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88"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88"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89"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89"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89"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89"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89"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89"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89"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89"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89"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89"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89"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89"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89"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89"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89"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89"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89"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89"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69"/>
      <c r="BS65" s="269" t="str">
        <f ca="true">+IF(OFFSET('Water Data'!$D$27,0,10*ROW('Water Data'!D59))="","",OFFSET('Water Data'!$D$27,0,10*ROW('Water Data'!D59)))</f>
        <v/>
      </c>
      <c r="BT65" s="269" t="str">
        <f ca="true">+IF(OFFSET('Water Data'!$D$28,0,10*ROW('Water Data'!D59))="","",OFFSET('Water Data'!$D$28,0,10*ROW('Water Data'!D59)))</f>
        <v/>
      </c>
      <c r="BU65" s="269" t="str">
        <f ca="true">+IF(OFFSET('Water Data'!$D$29,0,10*ROW('Water Data'!D59))="","",OFFSET('Water Data'!$D$29,0,10*ROW('Water Data'!D59)))</f>
        <v/>
      </c>
      <c r="BV65" s="269" t="str">
        <f ca="true">+IF(OFFSET('Water Data'!$E$27,0,10*ROW('Water Data'!E59))="","",OFFSET('Water Data'!$E$27,0,10*ROW('Water Data'!E59)))</f>
        <v/>
      </c>
      <c r="BW65" s="269" t="str">
        <f ca="true">+IF(OFFSET('Water Data'!$E$28,0,10*ROW('Water Data'!E59))="","",OFFSET('Water Data'!$E$28,0,10*ROW('Water Data'!E59)))</f>
        <v/>
      </c>
      <c r="BX65" s="269" t="str">
        <f ca="true">+IF(OFFSET('Water Data'!$E$29,0,10*ROW('Water Data'!E59))="","",OFFSET('Water Data'!$E$29,0,10*ROW('Water Data'!E59)))</f>
        <v/>
      </c>
      <c r="BY65" s="269" t="str">
        <f ca="true">+IF(OFFSET('Water Data'!$F$27,0,10*ROW('Water Data'!F59))="","",OFFSET('Water Data'!$F$27,0,10*ROW('Water Data'!F59)))</f>
        <v/>
      </c>
      <c r="BZ65" s="269" t="str">
        <f ca="true">+IF(OFFSET('Water Data'!$F$28,0,10*ROW('Water Data'!F59))="","",OFFSET('Water Data'!$F$28,0,10*ROW('Water Data'!F59)))</f>
        <v/>
      </c>
      <c r="CA65" s="269" t="str">
        <f ca="true">+IF(OFFSET('Water Data'!$F$29,0,10*ROW('Water Data'!F59))="","",OFFSET('Water Data'!$F$29,0,10*ROW('Water Data'!F59)))</f>
        <v/>
      </c>
      <c r="CB65" s="269" t="str">
        <f ca="true">+IF(OFFSET('Water Data'!$G$27,0,10*ROW('Water Data'!G59))="","",OFFSET('Water Data'!$G$27,0,10*ROW('Water Data'!G59)))</f>
        <v/>
      </c>
      <c r="CC65" s="269" t="str">
        <f ca="true">+IF(OFFSET('Water Data'!$G$28,0,10*ROW('Water Data'!G59))="","",OFFSET('Water Data'!$G$28,0,10*ROW('Water Data'!G59)))</f>
        <v/>
      </c>
      <c r="CD65" s="269" t="str">
        <f ca="true">+IF(OFFSET('Water Data'!$G$29,0,10*ROW('Water Data'!G59))="","",OFFSET('Water Data'!$G$29,0,10*ROW('Water Data'!G59)))</f>
        <v/>
      </c>
      <c r="CE65" s="269" t="str">
        <f ca="true">+IF(OFFSET('Water Data'!$H$27,0,10*ROW('Water Data'!H59))="","",OFFSET('Water Data'!$H$27,0,10*ROW('Water Data'!H59)))</f>
        <v/>
      </c>
      <c r="CF65" s="269" t="str">
        <f ca="true">+IF(OFFSET('Water Data'!$H$28,0,10*ROW('Water Data'!H59))="","",OFFSET('Water Data'!$H$28,0,10*ROW('Water Data'!H59)))</f>
        <v/>
      </c>
      <c r="CG65" s="269" t="str">
        <f ca="true">+IF(OFFSET('Water Data'!$H$29,0,10*ROW('Water Data'!H59))="","",OFFSET('Water Data'!$H$29,0,10*ROW('Water Data'!H59)))</f>
        <v/>
      </c>
      <c r="CH65" s="269" t="str">
        <f ca="true">+IF(OFFSET('Water Data'!$I$27,0,10*ROW('Water Data'!I59))="","",OFFSET('Water Data'!$I$27,0,10*ROW('Water Data'!I59)))</f>
        <v/>
      </c>
      <c r="CI65" s="269" t="str">
        <f ca="true">+IF(OFFSET('Water Data'!$I$28,0,10*ROW('Water Data'!I59))="","",OFFSET('Water Data'!$I$28,0,10*ROW('Water Data'!I59)))</f>
        <v/>
      </c>
      <c r="CJ65" s="269" t="str">
        <f ca="true">+IF(OFFSET('Water Data'!$I$29,0,10*ROW('Water Data'!I59))="","",OFFSET('Water Data'!$I$29,0,10*ROW('Water Data'!I59)))</f>
        <v/>
      </c>
      <c r="CK65" s="269" t="str">
        <f ca="true">+IF(OFFSET('Sanitation Data'!$D$28,0,10*ROW('Sanitation Data'!D59))="","",OFFSET('Sanitation Data'!$D$28,0,10*ROW('Sanitation Data'!D59)))</f>
        <v/>
      </c>
      <c r="CL65" s="269" t="str">
        <f ca="true">+IF(OFFSET('Sanitation Data'!$D$29,0,10*ROW('Sanitation Data'!D59))="","",OFFSET('Sanitation Data'!$D$29,0,10*ROW('Sanitation Data'!D59)))</f>
        <v/>
      </c>
      <c r="CM65" s="269" t="str">
        <f ca="true">+IF(OFFSET('Sanitation Data'!$D$30,0,10*ROW('Sanitation Data'!D59))="","",OFFSET('Sanitation Data'!$D$30,0,10*ROW('Sanitation Data'!D59)))</f>
        <v/>
      </c>
      <c r="CN65" s="269" t="str">
        <f ca="true">+IF(OFFSET('Sanitation Data'!$D$31,0,10*ROW('Sanitation Data'!D59))="","",OFFSET('Sanitation Data'!$D$31,0,10*ROW('Sanitation Data'!D59)))</f>
        <v/>
      </c>
      <c r="CO65" s="269" t="str">
        <f ca="true">+IF(OFFSET('Sanitation Data'!$D$32,0,10*ROW('Sanitation Data'!D59))="","",OFFSET('Sanitation Data'!$D$32,0,10*ROW('Sanitation Data'!D59)))</f>
        <v/>
      </c>
      <c r="CP65" s="269" t="str">
        <f ca="true">+IF(OFFSET('Sanitation Data'!$E$28,0,10*ROW('Sanitation Data'!E59))="","",OFFSET('Sanitation Data'!$E$28,0,10*ROW('Sanitation Data'!E59)))</f>
        <v/>
      </c>
      <c r="CQ65" s="269" t="str">
        <f ca="true">+IF(OFFSET('Sanitation Data'!$E$29,0,10*ROW('Sanitation Data'!E59))="","",OFFSET('Sanitation Data'!$E$29,0,10*ROW('Sanitation Data'!E59)))</f>
        <v/>
      </c>
      <c r="CR65" s="269" t="str">
        <f ca="true">+IF(OFFSET('Sanitation Data'!$E$30,0,10*ROW('Sanitation Data'!E59))="","",OFFSET('Sanitation Data'!$E$30,0,10*ROW('Sanitation Data'!E59)))</f>
        <v/>
      </c>
      <c r="CS65" s="269" t="str">
        <f ca="true">+IF(OFFSET('Sanitation Data'!$E$31,0,10*ROW('Sanitation Data'!E59))="","",OFFSET('Sanitation Data'!$E$31,0,10*ROW('Sanitation Data'!E59)))</f>
        <v/>
      </c>
      <c r="CT65" s="269" t="str">
        <f ca="true">+IF(OFFSET('Sanitation Data'!$E$32,0,10*ROW('Sanitation Data'!E59))="","",OFFSET('Sanitation Data'!$E$32,0,10*ROW('Sanitation Data'!E59)))</f>
        <v/>
      </c>
      <c r="CU65" s="269" t="str">
        <f ca="true">+IF(OFFSET('Sanitation Data'!$F$28,0,10*ROW('Sanitation Data'!F59))="","",OFFSET('Sanitation Data'!$F$28,0,10*ROW('Sanitation Data'!F59)))</f>
        <v/>
      </c>
      <c r="CV65" s="269" t="str">
        <f ca="true">+IF(OFFSET('Sanitation Data'!$F$29,0,10*ROW('Sanitation Data'!F59))="","",OFFSET('Sanitation Data'!$F$29,0,10*ROW('Sanitation Data'!F59)))</f>
        <v/>
      </c>
      <c r="CW65" s="269" t="str">
        <f ca="true">+IF(OFFSET('Sanitation Data'!$F$30,0,10*ROW('Sanitation Data'!F59))="","",OFFSET('Sanitation Data'!$F$30,0,10*ROW('Sanitation Data'!F59)))</f>
        <v/>
      </c>
      <c r="CX65" s="269" t="str">
        <f ca="true">+IF(OFFSET('Sanitation Data'!$F$31,0,10*ROW('Sanitation Data'!F59))="","",OFFSET('Sanitation Data'!$F$31,0,10*ROW('Sanitation Data'!F59)))</f>
        <v/>
      </c>
      <c r="CY65" s="269" t="str">
        <f ca="true">+IF(OFFSET('Sanitation Data'!$F$32,0,10*ROW('Sanitation Data'!F59))="","",OFFSET('Sanitation Data'!$F$32,0,10*ROW('Sanitation Data'!F59)))</f>
        <v/>
      </c>
      <c r="CZ65" s="269" t="str">
        <f ca="true">+IF(OFFSET('Sanitation Data'!$G$28,0,10*ROW('Sanitation Data'!G59))="","",OFFSET('Sanitation Data'!$G$28,0,10*ROW('Sanitation Data'!G59)))</f>
        <v/>
      </c>
      <c r="DA65" s="269" t="str">
        <f ca="true">+IF(OFFSET('Sanitation Data'!$G$29,0,10*ROW('Sanitation Data'!G59))="","",OFFSET('Sanitation Data'!$G$29,0,10*ROW('Sanitation Data'!G59)))</f>
        <v/>
      </c>
      <c r="DB65" s="269" t="str">
        <f ca="true">+IF(OFFSET('Sanitation Data'!$G$30,0,10*ROW('Sanitation Data'!G59))="","",OFFSET('Sanitation Data'!$G$30,0,10*ROW('Sanitation Data'!G59)))</f>
        <v/>
      </c>
      <c r="DC65" s="269" t="str">
        <f ca="true">+IF(OFFSET('Sanitation Data'!$G$31,0,10*ROW('Sanitation Data'!G59))="","",OFFSET('Sanitation Data'!$G$31,0,10*ROW('Sanitation Data'!G59)))</f>
        <v/>
      </c>
      <c r="DD65" s="269" t="str">
        <f ca="true">+IF(OFFSET('Sanitation Data'!$G$32,0,10*ROW('Sanitation Data'!G59))="","",OFFSET('Sanitation Data'!$G$32,0,10*ROW('Sanitation Data'!G59)))</f>
        <v/>
      </c>
      <c r="DE65" s="269" t="str">
        <f ca="true">+IF(OFFSET('Sanitation Data'!$H$28,0,10*ROW('Sanitation Data'!H59))="","",OFFSET('Sanitation Data'!$H$28,0,10*ROW('Sanitation Data'!H59)))</f>
        <v/>
      </c>
      <c r="DF65" s="269" t="str">
        <f ca="true">+IF(OFFSET('Sanitation Data'!$H$29,0,10*ROW('Sanitation Data'!H59))="","",OFFSET('Sanitation Data'!$H$29,0,10*ROW('Sanitation Data'!H59)))</f>
        <v/>
      </c>
      <c r="DG65" s="269" t="str">
        <f ca="true">+IF(OFFSET('Sanitation Data'!$H$30,0,10*ROW('Sanitation Data'!H59))="","",OFFSET('Sanitation Data'!$H$30,0,10*ROW('Sanitation Data'!H59)))</f>
        <v/>
      </c>
      <c r="DH65" s="269" t="str">
        <f ca="true">+IF(OFFSET('Sanitation Data'!$H$31,0,10*ROW('Sanitation Data'!H59))="","",OFFSET('Sanitation Data'!$H$31,0,10*ROW('Sanitation Data'!H59)))</f>
        <v/>
      </c>
      <c r="DI65" s="269" t="str">
        <f ca="true">+IF(OFFSET('Sanitation Data'!$H$32,0,10*ROW('Sanitation Data'!H59))="","",OFFSET('Sanitation Data'!$H$32,0,10*ROW('Sanitation Data'!H59)))</f>
        <v/>
      </c>
      <c r="DJ65" s="269" t="str">
        <f ca="true">+IF(OFFSET('Sanitation Data'!$I$28,0,10*ROW('Sanitation Data'!I59))="","",OFFSET('Sanitation Data'!$I$28,0,10*ROW('Sanitation Data'!I59)))</f>
        <v/>
      </c>
      <c r="DK65" s="269" t="str">
        <f ca="true">+IF(OFFSET('Sanitation Data'!$I$29,0,10*ROW('Sanitation Data'!I59))="","",OFFSET('Sanitation Data'!$I$29,0,10*ROW('Sanitation Data'!I59)))</f>
        <v/>
      </c>
      <c r="DL65" s="269" t="str">
        <f ca="true">+IF(OFFSET('Sanitation Data'!$I$30,0,10*ROW('Sanitation Data'!I59))="","",OFFSET('Sanitation Data'!$I$30,0,10*ROW('Sanitation Data'!I59)))</f>
        <v/>
      </c>
      <c r="DM65" s="269" t="str">
        <f ca="true">+IF(OFFSET('Sanitation Data'!$I$31,0,10*ROW('Sanitation Data'!I59))="","",OFFSET('Sanitation Data'!$I$31,0,10*ROW('Sanitation Data'!I59)))</f>
        <v/>
      </c>
      <c r="DN65" s="269" t="str">
        <f ca="true">+IF(OFFSET('Sanitation Data'!$I$32,0,10*ROW('Sanitation Data'!I59))="","",OFFSET('Sanitation Data'!$I$32,0,10*ROW('Sanitation Data'!I59)))</f>
        <v/>
      </c>
      <c r="DO65" s="269" t="str">
        <f ca="true">+IF(OFFSET('Hygiene Data'!$D$11,0,10*ROW('Hygiene Data'!D59))="","",OFFSET('Hygiene Data'!$D$11,0,10*ROW('Hygiene Data'!D59)))</f>
        <v/>
      </c>
      <c r="DP65" s="269" t="str">
        <f ca="true">+IF(OFFSET('Hygiene Data'!$D$12,0,10*ROW('Hygiene Data'!D59))="","",OFFSET('Hygiene Data'!$D$12,0,10*ROW('Hygiene Data'!D59)))</f>
        <v/>
      </c>
      <c r="DQ65" s="269" t="str">
        <f ca="true">+IF(OFFSET('Hygiene Data'!$D$13,0,10*ROW('Hygiene Data'!D59))="","",OFFSET('Hygiene Data'!$D$13,0,10*ROW('Hygiene Data'!D59)))</f>
        <v/>
      </c>
      <c r="DR65" s="269" t="str">
        <f ca="true">+IF(OFFSET('Hygiene Data'!$E$11,0,10*ROW('Hygiene Data'!E59))="","",OFFSET('Hygiene Data'!$E$11,0,10*ROW('Hygiene Data'!E59)))</f>
        <v/>
      </c>
      <c r="DS65" s="269" t="str">
        <f ca="true">+IF(OFFSET('Hygiene Data'!$E$12,0,10*ROW('Hygiene Data'!E59))="","",OFFSET('Hygiene Data'!$E$12,0,10*ROW('Hygiene Data'!E59)))</f>
        <v/>
      </c>
      <c r="DT65" s="269" t="str">
        <f ca="true">+IF(OFFSET('Hygiene Data'!$E$13,0,10*ROW('Hygiene Data'!E59))="","",OFFSET('Hygiene Data'!$E$13,0,10*ROW('Hygiene Data'!E59)))</f>
        <v/>
      </c>
      <c r="DU65" s="269" t="str">
        <f ca="true">+IF(OFFSET('Hygiene Data'!$F$11,0,10*ROW('Hygiene Data'!F59))="","",OFFSET('Hygiene Data'!$F$11,0,10*ROW('Hygiene Data'!F59)))</f>
        <v/>
      </c>
      <c r="DV65" s="269" t="str">
        <f ca="true">+IF(OFFSET('Hygiene Data'!$F$12,0,10*ROW('Hygiene Data'!F59))="","",OFFSET('Hygiene Data'!$F$12,0,10*ROW('Hygiene Data'!F59)))</f>
        <v/>
      </c>
      <c r="DW65" s="269" t="str">
        <f ca="true">+IF(OFFSET('Hygiene Data'!$F$13,0,10*ROW('Hygiene Data'!F59))="","",OFFSET('Hygiene Data'!$F$13,0,10*ROW('Hygiene Data'!F59)))</f>
        <v/>
      </c>
      <c r="DX65" s="269" t="str">
        <f ca="true">+IF(OFFSET('Hygiene Data'!$G$11,0,10*ROW('Hygiene Data'!G59))="","",OFFSET('Hygiene Data'!$G$11,0,10*ROW('Hygiene Data'!G59)))</f>
        <v/>
      </c>
      <c r="DY65" s="269" t="str">
        <f ca="true">+IF(OFFSET('Hygiene Data'!$G$12,0,10*ROW('Hygiene Data'!G59))="","",OFFSET('Hygiene Data'!$G$12,0,10*ROW('Hygiene Data'!G59)))</f>
        <v/>
      </c>
      <c r="DZ65" s="269" t="str">
        <f ca="true">+IF(OFFSET('Hygiene Data'!$G$13,0,10*ROW('Hygiene Data'!G59))="","",OFFSET('Hygiene Data'!$G$13,0,10*ROW('Hygiene Data'!G59)))</f>
        <v/>
      </c>
      <c r="EA65" s="269" t="str">
        <f ca="true">+IF(OFFSET('Hygiene Data'!$H$11,0,10*ROW('Hygiene Data'!H59))="","",OFFSET('Hygiene Data'!$H$11,0,10*ROW('Hygiene Data'!H59)))</f>
        <v/>
      </c>
      <c r="EB65" s="269" t="str">
        <f ca="true">+IF(OFFSET('Hygiene Data'!$H$12,0,10*ROW('Hygiene Data'!H59))="","",OFFSET('Hygiene Data'!$H$12,0,10*ROW('Hygiene Data'!H59)))</f>
        <v/>
      </c>
      <c r="EC65" s="269" t="str">
        <f ca="true">+IF(OFFSET('Hygiene Data'!$H$13,0,10*ROW('Hygiene Data'!H59))="","",OFFSET('Hygiene Data'!$H$13,0,10*ROW('Hygiene Data'!H59)))</f>
        <v/>
      </c>
      <c r="ED65" s="269" t="str">
        <f ca="true">+IF(OFFSET('Hygiene Data'!$I$11,0,10*ROW('Hygiene Data'!I59))="","",OFFSET('Hygiene Data'!$I$11,0,10*ROW('Hygiene Data'!I59)))</f>
        <v/>
      </c>
      <c r="EE65" s="269" t="str">
        <f ca="true">+IF(OFFSET('Hygiene Data'!$I$12,0,10*ROW('Hygiene Data'!I59))="","",OFFSET('Hygiene Data'!$I$12,0,10*ROW('Hygiene Data'!I59)))</f>
        <v/>
      </c>
      <c r="EF65" s="269" t="str">
        <f ca="true">+IF(OFFSET('Hygiene Data'!$I$13,0,10*ROW('Hygiene Data'!I59))="","",OFFSET('Hygiene Data'!$I$13,0,10*ROW('Hygiene Data'!I59)))</f>
        <v/>
      </c>
    </row>
    <row xmlns:x14ac="http://schemas.microsoft.com/office/spreadsheetml/2009/9/ac" r="66" x14ac:dyDescent="0.2">
      <c r="A66" s="34" t="str">
        <f ca="true">+IF(OFFSET('Water Data'!$B$2,0,10*ROW('Water Data'!E60))="","",OFFSET('Water Data'!$B$2,0,10*ROW('Water Data'!E60)))</f>
        <v/>
      </c>
      <c r="B66" s="34" t="str">
        <f ca="true">+IF(OFFSET('Water Data'!$C$2,0,10*ROW('Water Data'!F60))="","",OFFSET('Water Data'!$C$2,0,10*ROW('Water Data'!F60)))</f>
        <v/>
      </c>
      <c r="C66" s="325" t="str">
        <f t="shared" ca="true" si="0"/>
        <v/>
      </c>
      <c r="D66" s="87"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87"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87"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87"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87"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87"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87"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87"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87"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87"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87"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87"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87"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87"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87"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87"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87"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87"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88"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88"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88"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88"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88"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88"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88"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88"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88"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88"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88"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88"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88"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88"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88"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88"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88"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88"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88"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88"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88"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88"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88"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88"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88"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88"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88"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88"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88"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88"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89"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89"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89"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89"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89"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89"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89"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89"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89"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89"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89"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89"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89"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89"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89"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89"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89"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89"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69"/>
      <c r="BS66" s="269" t="str">
        <f ca="true">+IF(OFFSET('Water Data'!$D$27,0,10*ROW('Water Data'!D60))="","",OFFSET('Water Data'!$D$27,0,10*ROW('Water Data'!D60)))</f>
        <v/>
      </c>
      <c r="BT66" s="269" t="str">
        <f ca="true">+IF(OFFSET('Water Data'!$D$28,0,10*ROW('Water Data'!D60))="","",OFFSET('Water Data'!$D$28,0,10*ROW('Water Data'!D60)))</f>
        <v/>
      </c>
      <c r="BU66" s="269" t="str">
        <f ca="true">+IF(OFFSET('Water Data'!$D$29,0,10*ROW('Water Data'!D60))="","",OFFSET('Water Data'!$D$29,0,10*ROW('Water Data'!D60)))</f>
        <v/>
      </c>
      <c r="BV66" s="269" t="str">
        <f ca="true">+IF(OFFSET('Water Data'!$E$27,0,10*ROW('Water Data'!E60))="","",OFFSET('Water Data'!$E$27,0,10*ROW('Water Data'!E60)))</f>
        <v/>
      </c>
      <c r="BW66" s="269" t="str">
        <f ca="true">+IF(OFFSET('Water Data'!$E$28,0,10*ROW('Water Data'!E60))="","",OFFSET('Water Data'!$E$28,0,10*ROW('Water Data'!E60)))</f>
        <v/>
      </c>
      <c r="BX66" s="269" t="str">
        <f ca="true">+IF(OFFSET('Water Data'!$E$29,0,10*ROW('Water Data'!E60))="","",OFFSET('Water Data'!$E$29,0,10*ROW('Water Data'!E60)))</f>
        <v/>
      </c>
      <c r="BY66" s="269" t="str">
        <f ca="true">+IF(OFFSET('Water Data'!$F$27,0,10*ROW('Water Data'!F60))="","",OFFSET('Water Data'!$F$27,0,10*ROW('Water Data'!F60)))</f>
        <v/>
      </c>
      <c r="BZ66" s="269" t="str">
        <f ca="true">+IF(OFFSET('Water Data'!$F$28,0,10*ROW('Water Data'!F60))="","",OFFSET('Water Data'!$F$28,0,10*ROW('Water Data'!F60)))</f>
        <v/>
      </c>
      <c r="CA66" s="269" t="str">
        <f ca="true">+IF(OFFSET('Water Data'!$F$29,0,10*ROW('Water Data'!F60))="","",OFFSET('Water Data'!$F$29,0,10*ROW('Water Data'!F60)))</f>
        <v/>
      </c>
      <c r="CB66" s="269" t="str">
        <f ca="true">+IF(OFFSET('Water Data'!$G$27,0,10*ROW('Water Data'!G60))="","",OFFSET('Water Data'!$G$27,0,10*ROW('Water Data'!G60)))</f>
        <v/>
      </c>
      <c r="CC66" s="269" t="str">
        <f ca="true">+IF(OFFSET('Water Data'!$G$28,0,10*ROW('Water Data'!G60))="","",OFFSET('Water Data'!$G$28,0,10*ROW('Water Data'!G60)))</f>
        <v/>
      </c>
      <c r="CD66" s="269" t="str">
        <f ca="true">+IF(OFFSET('Water Data'!$G$29,0,10*ROW('Water Data'!G60))="","",OFFSET('Water Data'!$G$29,0,10*ROW('Water Data'!G60)))</f>
        <v/>
      </c>
      <c r="CE66" s="269" t="str">
        <f ca="true">+IF(OFFSET('Water Data'!$H$27,0,10*ROW('Water Data'!H60))="","",OFFSET('Water Data'!$H$27,0,10*ROW('Water Data'!H60)))</f>
        <v/>
      </c>
      <c r="CF66" s="269" t="str">
        <f ca="true">+IF(OFFSET('Water Data'!$H$28,0,10*ROW('Water Data'!H60))="","",OFFSET('Water Data'!$H$28,0,10*ROW('Water Data'!H60)))</f>
        <v/>
      </c>
      <c r="CG66" s="269" t="str">
        <f ca="true">+IF(OFFSET('Water Data'!$H$29,0,10*ROW('Water Data'!H60))="","",OFFSET('Water Data'!$H$29,0,10*ROW('Water Data'!H60)))</f>
        <v/>
      </c>
      <c r="CH66" s="269" t="str">
        <f ca="true">+IF(OFFSET('Water Data'!$I$27,0,10*ROW('Water Data'!I60))="","",OFFSET('Water Data'!$I$27,0,10*ROW('Water Data'!I60)))</f>
        <v/>
      </c>
      <c r="CI66" s="269" t="str">
        <f ca="true">+IF(OFFSET('Water Data'!$I$28,0,10*ROW('Water Data'!I60))="","",OFFSET('Water Data'!$I$28,0,10*ROW('Water Data'!I60)))</f>
        <v/>
      </c>
      <c r="CJ66" s="269" t="str">
        <f ca="true">+IF(OFFSET('Water Data'!$I$29,0,10*ROW('Water Data'!I60))="","",OFFSET('Water Data'!$I$29,0,10*ROW('Water Data'!I60)))</f>
        <v/>
      </c>
      <c r="CK66" s="269" t="str">
        <f ca="true">+IF(OFFSET('Sanitation Data'!$D$28,0,10*ROW('Sanitation Data'!D60))="","",OFFSET('Sanitation Data'!$D$28,0,10*ROW('Sanitation Data'!D60)))</f>
        <v/>
      </c>
      <c r="CL66" s="269" t="str">
        <f ca="true">+IF(OFFSET('Sanitation Data'!$D$29,0,10*ROW('Sanitation Data'!D60))="","",OFFSET('Sanitation Data'!$D$29,0,10*ROW('Sanitation Data'!D60)))</f>
        <v/>
      </c>
      <c r="CM66" s="269" t="str">
        <f ca="true">+IF(OFFSET('Sanitation Data'!$D$30,0,10*ROW('Sanitation Data'!D60))="","",OFFSET('Sanitation Data'!$D$30,0,10*ROW('Sanitation Data'!D60)))</f>
        <v/>
      </c>
      <c r="CN66" s="269" t="str">
        <f ca="true">+IF(OFFSET('Sanitation Data'!$D$31,0,10*ROW('Sanitation Data'!D60))="","",OFFSET('Sanitation Data'!$D$31,0,10*ROW('Sanitation Data'!D60)))</f>
        <v/>
      </c>
      <c r="CO66" s="269" t="str">
        <f ca="true">+IF(OFFSET('Sanitation Data'!$D$32,0,10*ROW('Sanitation Data'!D60))="","",OFFSET('Sanitation Data'!$D$32,0,10*ROW('Sanitation Data'!D60)))</f>
        <v/>
      </c>
      <c r="CP66" s="269" t="str">
        <f ca="true">+IF(OFFSET('Sanitation Data'!$E$28,0,10*ROW('Sanitation Data'!E60))="","",OFFSET('Sanitation Data'!$E$28,0,10*ROW('Sanitation Data'!E60)))</f>
        <v/>
      </c>
      <c r="CQ66" s="269" t="str">
        <f ca="true">+IF(OFFSET('Sanitation Data'!$E$29,0,10*ROW('Sanitation Data'!E60))="","",OFFSET('Sanitation Data'!$E$29,0,10*ROW('Sanitation Data'!E60)))</f>
        <v/>
      </c>
      <c r="CR66" s="269" t="str">
        <f ca="true">+IF(OFFSET('Sanitation Data'!$E$30,0,10*ROW('Sanitation Data'!E60))="","",OFFSET('Sanitation Data'!$E$30,0,10*ROW('Sanitation Data'!E60)))</f>
        <v/>
      </c>
      <c r="CS66" s="269" t="str">
        <f ca="true">+IF(OFFSET('Sanitation Data'!$E$31,0,10*ROW('Sanitation Data'!E60))="","",OFFSET('Sanitation Data'!$E$31,0,10*ROW('Sanitation Data'!E60)))</f>
        <v/>
      </c>
      <c r="CT66" s="269" t="str">
        <f ca="true">+IF(OFFSET('Sanitation Data'!$E$32,0,10*ROW('Sanitation Data'!E60))="","",OFFSET('Sanitation Data'!$E$32,0,10*ROW('Sanitation Data'!E60)))</f>
        <v/>
      </c>
      <c r="CU66" s="269" t="str">
        <f ca="true">+IF(OFFSET('Sanitation Data'!$F$28,0,10*ROW('Sanitation Data'!F60))="","",OFFSET('Sanitation Data'!$F$28,0,10*ROW('Sanitation Data'!F60)))</f>
        <v/>
      </c>
      <c r="CV66" s="269" t="str">
        <f ca="true">+IF(OFFSET('Sanitation Data'!$F$29,0,10*ROW('Sanitation Data'!F60))="","",OFFSET('Sanitation Data'!$F$29,0,10*ROW('Sanitation Data'!F60)))</f>
        <v/>
      </c>
      <c r="CW66" s="269" t="str">
        <f ca="true">+IF(OFFSET('Sanitation Data'!$F$30,0,10*ROW('Sanitation Data'!F60))="","",OFFSET('Sanitation Data'!$F$30,0,10*ROW('Sanitation Data'!F60)))</f>
        <v/>
      </c>
      <c r="CX66" s="269" t="str">
        <f ca="true">+IF(OFFSET('Sanitation Data'!$F$31,0,10*ROW('Sanitation Data'!F60))="","",OFFSET('Sanitation Data'!$F$31,0,10*ROW('Sanitation Data'!F60)))</f>
        <v/>
      </c>
      <c r="CY66" s="269" t="str">
        <f ca="true">+IF(OFFSET('Sanitation Data'!$F$32,0,10*ROW('Sanitation Data'!F60))="","",OFFSET('Sanitation Data'!$F$32,0,10*ROW('Sanitation Data'!F60)))</f>
        <v/>
      </c>
      <c r="CZ66" s="269" t="str">
        <f ca="true">+IF(OFFSET('Sanitation Data'!$G$28,0,10*ROW('Sanitation Data'!G60))="","",OFFSET('Sanitation Data'!$G$28,0,10*ROW('Sanitation Data'!G60)))</f>
        <v/>
      </c>
      <c r="DA66" s="269" t="str">
        <f ca="true">+IF(OFFSET('Sanitation Data'!$G$29,0,10*ROW('Sanitation Data'!G60))="","",OFFSET('Sanitation Data'!$G$29,0,10*ROW('Sanitation Data'!G60)))</f>
        <v/>
      </c>
      <c r="DB66" s="269" t="str">
        <f ca="true">+IF(OFFSET('Sanitation Data'!$G$30,0,10*ROW('Sanitation Data'!G60))="","",OFFSET('Sanitation Data'!$G$30,0,10*ROW('Sanitation Data'!G60)))</f>
        <v/>
      </c>
      <c r="DC66" s="269" t="str">
        <f ca="true">+IF(OFFSET('Sanitation Data'!$G$31,0,10*ROW('Sanitation Data'!G60))="","",OFFSET('Sanitation Data'!$G$31,0,10*ROW('Sanitation Data'!G60)))</f>
        <v/>
      </c>
      <c r="DD66" s="269" t="str">
        <f ca="true">+IF(OFFSET('Sanitation Data'!$G$32,0,10*ROW('Sanitation Data'!G60))="","",OFFSET('Sanitation Data'!$G$32,0,10*ROW('Sanitation Data'!G60)))</f>
        <v/>
      </c>
      <c r="DE66" s="269" t="str">
        <f ca="true">+IF(OFFSET('Sanitation Data'!$H$28,0,10*ROW('Sanitation Data'!H60))="","",OFFSET('Sanitation Data'!$H$28,0,10*ROW('Sanitation Data'!H60)))</f>
        <v/>
      </c>
      <c r="DF66" s="269" t="str">
        <f ca="true">+IF(OFFSET('Sanitation Data'!$H$29,0,10*ROW('Sanitation Data'!H60))="","",OFFSET('Sanitation Data'!$H$29,0,10*ROW('Sanitation Data'!H60)))</f>
        <v/>
      </c>
      <c r="DG66" s="269" t="str">
        <f ca="true">+IF(OFFSET('Sanitation Data'!$H$30,0,10*ROW('Sanitation Data'!H60))="","",OFFSET('Sanitation Data'!$H$30,0,10*ROW('Sanitation Data'!H60)))</f>
        <v/>
      </c>
      <c r="DH66" s="269" t="str">
        <f ca="true">+IF(OFFSET('Sanitation Data'!$H$31,0,10*ROW('Sanitation Data'!H60))="","",OFFSET('Sanitation Data'!$H$31,0,10*ROW('Sanitation Data'!H60)))</f>
        <v/>
      </c>
      <c r="DI66" s="269" t="str">
        <f ca="true">+IF(OFFSET('Sanitation Data'!$H$32,0,10*ROW('Sanitation Data'!H60))="","",OFFSET('Sanitation Data'!$H$32,0,10*ROW('Sanitation Data'!H60)))</f>
        <v/>
      </c>
      <c r="DJ66" s="269" t="str">
        <f ca="true">+IF(OFFSET('Sanitation Data'!$I$28,0,10*ROW('Sanitation Data'!I60))="","",OFFSET('Sanitation Data'!$I$28,0,10*ROW('Sanitation Data'!I60)))</f>
        <v/>
      </c>
      <c r="DK66" s="269" t="str">
        <f ca="true">+IF(OFFSET('Sanitation Data'!$I$29,0,10*ROW('Sanitation Data'!I60))="","",OFFSET('Sanitation Data'!$I$29,0,10*ROW('Sanitation Data'!I60)))</f>
        <v/>
      </c>
      <c r="DL66" s="269" t="str">
        <f ca="true">+IF(OFFSET('Sanitation Data'!$I$30,0,10*ROW('Sanitation Data'!I60))="","",OFFSET('Sanitation Data'!$I$30,0,10*ROW('Sanitation Data'!I60)))</f>
        <v/>
      </c>
      <c r="DM66" s="269" t="str">
        <f ca="true">+IF(OFFSET('Sanitation Data'!$I$31,0,10*ROW('Sanitation Data'!I60))="","",OFFSET('Sanitation Data'!$I$31,0,10*ROW('Sanitation Data'!I60)))</f>
        <v/>
      </c>
      <c r="DN66" s="269" t="str">
        <f ca="true">+IF(OFFSET('Sanitation Data'!$I$32,0,10*ROW('Sanitation Data'!I60))="","",OFFSET('Sanitation Data'!$I$32,0,10*ROW('Sanitation Data'!I60)))</f>
        <v/>
      </c>
      <c r="DO66" s="269" t="str">
        <f ca="true">+IF(OFFSET('Hygiene Data'!$D$11,0,10*ROW('Hygiene Data'!D60))="","",OFFSET('Hygiene Data'!$D$11,0,10*ROW('Hygiene Data'!D60)))</f>
        <v/>
      </c>
      <c r="DP66" s="269" t="str">
        <f ca="true">+IF(OFFSET('Hygiene Data'!$D$12,0,10*ROW('Hygiene Data'!D60))="","",OFFSET('Hygiene Data'!$D$12,0,10*ROW('Hygiene Data'!D60)))</f>
        <v/>
      </c>
      <c r="DQ66" s="269" t="str">
        <f ca="true">+IF(OFFSET('Hygiene Data'!$D$13,0,10*ROW('Hygiene Data'!D60))="","",OFFSET('Hygiene Data'!$D$13,0,10*ROW('Hygiene Data'!D60)))</f>
        <v/>
      </c>
      <c r="DR66" s="269" t="str">
        <f ca="true">+IF(OFFSET('Hygiene Data'!$E$11,0,10*ROW('Hygiene Data'!E60))="","",OFFSET('Hygiene Data'!$E$11,0,10*ROW('Hygiene Data'!E60)))</f>
        <v/>
      </c>
      <c r="DS66" s="269" t="str">
        <f ca="true">+IF(OFFSET('Hygiene Data'!$E$12,0,10*ROW('Hygiene Data'!E60))="","",OFFSET('Hygiene Data'!$E$12,0,10*ROW('Hygiene Data'!E60)))</f>
        <v/>
      </c>
      <c r="DT66" s="269" t="str">
        <f ca="true">+IF(OFFSET('Hygiene Data'!$E$13,0,10*ROW('Hygiene Data'!E60))="","",OFFSET('Hygiene Data'!$E$13,0,10*ROW('Hygiene Data'!E60)))</f>
        <v/>
      </c>
      <c r="DU66" s="269" t="str">
        <f ca="true">+IF(OFFSET('Hygiene Data'!$F$11,0,10*ROW('Hygiene Data'!F60))="","",OFFSET('Hygiene Data'!$F$11,0,10*ROW('Hygiene Data'!F60)))</f>
        <v/>
      </c>
      <c r="DV66" s="269" t="str">
        <f ca="true">+IF(OFFSET('Hygiene Data'!$F$12,0,10*ROW('Hygiene Data'!F60))="","",OFFSET('Hygiene Data'!$F$12,0,10*ROW('Hygiene Data'!F60)))</f>
        <v/>
      </c>
      <c r="DW66" s="269" t="str">
        <f ca="true">+IF(OFFSET('Hygiene Data'!$F$13,0,10*ROW('Hygiene Data'!F60))="","",OFFSET('Hygiene Data'!$F$13,0,10*ROW('Hygiene Data'!F60)))</f>
        <v/>
      </c>
      <c r="DX66" s="269" t="str">
        <f ca="true">+IF(OFFSET('Hygiene Data'!$G$11,0,10*ROW('Hygiene Data'!G60))="","",OFFSET('Hygiene Data'!$G$11,0,10*ROW('Hygiene Data'!G60)))</f>
        <v/>
      </c>
      <c r="DY66" s="269" t="str">
        <f ca="true">+IF(OFFSET('Hygiene Data'!$G$12,0,10*ROW('Hygiene Data'!G60))="","",OFFSET('Hygiene Data'!$G$12,0,10*ROW('Hygiene Data'!G60)))</f>
        <v/>
      </c>
      <c r="DZ66" s="269" t="str">
        <f ca="true">+IF(OFFSET('Hygiene Data'!$G$13,0,10*ROW('Hygiene Data'!G60))="","",OFFSET('Hygiene Data'!$G$13,0,10*ROW('Hygiene Data'!G60)))</f>
        <v/>
      </c>
      <c r="EA66" s="269" t="str">
        <f ca="true">+IF(OFFSET('Hygiene Data'!$H$11,0,10*ROW('Hygiene Data'!H60))="","",OFFSET('Hygiene Data'!$H$11,0,10*ROW('Hygiene Data'!H60)))</f>
        <v/>
      </c>
      <c r="EB66" s="269" t="str">
        <f ca="true">+IF(OFFSET('Hygiene Data'!$H$12,0,10*ROW('Hygiene Data'!H60))="","",OFFSET('Hygiene Data'!$H$12,0,10*ROW('Hygiene Data'!H60)))</f>
        <v/>
      </c>
      <c r="EC66" s="269" t="str">
        <f ca="true">+IF(OFFSET('Hygiene Data'!$H$13,0,10*ROW('Hygiene Data'!H60))="","",OFFSET('Hygiene Data'!$H$13,0,10*ROW('Hygiene Data'!H60)))</f>
        <v/>
      </c>
      <c r="ED66" s="269" t="str">
        <f ca="true">+IF(OFFSET('Hygiene Data'!$I$11,0,10*ROW('Hygiene Data'!I60))="","",OFFSET('Hygiene Data'!$I$11,0,10*ROW('Hygiene Data'!I60)))</f>
        <v/>
      </c>
      <c r="EE66" s="269" t="str">
        <f ca="true">+IF(OFFSET('Hygiene Data'!$I$12,0,10*ROW('Hygiene Data'!I60))="","",OFFSET('Hygiene Data'!$I$12,0,10*ROW('Hygiene Data'!I60)))</f>
        <v/>
      </c>
      <c r="EF66" s="269" t="str">
        <f ca="true">+IF(OFFSET('Hygiene Data'!$I$13,0,10*ROW('Hygiene Data'!I60))="","",OFFSET('Hygiene Data'!$I$13,0,10*ROW('Hygiene Data'!I60)))</f>
        <v/>
      </c>
    </row>
    <row xmlns:x14ac="http://schemas.microsoft.com/office/spreadsheetml/2009/9/ac" r="67" x14ac:dyDescent="0.2">
      <c r="A67" s="34" t="str">
        <f ca="true">+IF(OFFSET('Water Data'!$B$2,0,10*ROW('Water Data'!E61))="","",OFFSET('Water Data'!$B$2,0,10*ROW('Water Data'!E61)))</f>
        <v/>
      </c>
      <c r="B67" s="34" t="str">
        <f ca="true">+IF(OFFSET('Water Data'!$C$2,0,10*ROW('Water Data'!F61))="","",OFFSET('Water Data'!$C$2,0,10*ROW('Water Data'!F61)))</f>
        <v/>
      </c>
      <c r="C67" s="325" t="str">
        <f t="shared" ca="true" si="0"/>
        <v/>
      </c>
      <c r="D67" s="87"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87"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87"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87"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87"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87"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87"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87"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87"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87"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87"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87"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87"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87"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87"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87"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87"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87"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88"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88"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88"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88"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88"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88"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88"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88"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88"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88"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88"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88"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88"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88"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88"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88"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88"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88"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88"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88"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88"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88"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88"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88"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88"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88"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88"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88"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88"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88"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89"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89"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89"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89"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89"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89"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89"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89"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89"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89"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89"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89"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89"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89"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89"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89"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89"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89"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69"/>
      <c r="BS67" s="269" t="str">
        <f ca="true">+IF(OFFSET('Water Data'!$D$27,0,10*ROW('Water Data'!D61))="","",OFFSET('Water Data'!$D$27,0,10*ROW('Water Data'!D61)))</f>
        <v/>
      </c>
      <c r="BT67" s="269" t="str">
        <f ca="true">+IF(OFFSET('Water Data'!$D$28,0,10*ROW('Water Data'!D61))="","",OFFSET('Water Data'!$D$28,0,10*ROW('Water Data'!D61)))</f>
        <v/>
      </c>
      <c r="BU67" s="269" t="str">
        <f ca="true">+IF(OFFSET('Water Data'!$D$29,0,10*ROW('Water Data'!D61))="","",OFFSET('Water Data'!$D$29,0,10*ROW('Water Data'!D61)))</f>
        <v/>
      </c>
      <c r="BV67" s="269" t="str">
        <f ca="true">+IF(OFFSET('Water Data'!$E$27,0,10*ROW('Water Data'!E61))="","",OFFSET('Water Data'!$E$27,0,10*ROW('Water Data'!E61)))</f>
        <v/>
      </c>
      <c r="BW67" s="269" t="str">
        <f ca="true">+IF(OFFSET('Water Data'!$E$28,0,10*ROW('Water Data'!E61))="","",OFFSET('Water Data'!$E$28,0,10*ROW('Water Data'!E61)))</f>
        <v/>
      </c>
      <c r="BX67" s="269" t="str">
        <f ca="true">+IF(OFFSET('Water Data'!$E$29,0,10*ROW('Water Data'!E61))="","",OFFSET('Water Data'!$E$29,0,10*ROW('Water Data'!E61)))</f>
        <v/>
      </c>
      <c r="BY67" s="269" t="str">
        <f ca="true">+IF(OFFSET('Water Data'!$F$27,0,10*ROW('Water Data'!F61))="","",OFFSET('Water Data'!$F$27,0,10*ROW('Water Data'!F61)))</f>
        <v/>
      </c>
      <c r="BZ67" s="269" t="str">
        <f ca="true">+IF(OFFSET('Water Data'!$F$28,0,10*ROW('Water Data'!F61))="","",OFFSET('Water Data'!$F$28,0,10*ROW('Water Data'!F61)))</f>
        <v/>
      </c>
      <c r="CA67" s="269" t="str">
        <f ca="true">+IF(OFFSET('Water Data'!$F$29,0,10*ROW('Water Data'!F61))="","",OFFSET('Water Data'!$F$29,0,10*ROW('Water Data'!F61)))</f>
        <v/>
      </c>
      <c r="CB67" s="269" t="str">
        <f ca="true">+IF(OFFSET('Water Data'!$G$27,0,10*ROW('Water Data'!G61))="","",OFFSET('Water Data'!$G$27,0,10*ROW('Water Data'!G61)))</f>
        <v/>
      </c>
      <c r="CC67" s="269" t="str">
        <f ca="true">+IF(OFFSET('Water Data'!$G$28,0,10*ROW('Water Data'!G61))="","",OFFSET('Water Data'!$G$28,0,10*ROW('Water Data'!G61)))</f>
        <v/>
      </c>
      <c r="CD67" s="269" t="str">
        <f ca="true">+IF(OFFSET('Water Data'!$G$29,0,10*ROW('Water Data'!G61))="","",OFFSET('Water Data'!$G$29,0,10*ROW('Water Data'!G61)))</f>
        <v/>
      </c>
      <c r="CE67" s="269" t="str">
        <f ca="true">+IF(OFFSET('Water Data'!$H$27,0,10*ROW('Water Data'!H61))="","",OFFSET('Water Data'!$H$27,0,10*ROW('Water Data'!H61)))</f>
        <v/>
      </c>
      <c r="CF67" s="269" t="str">
        <f ca="true">+IF(OFFSET('Water Data'!$H$28,0,10*ROW('Water Data'!H61))="","",OFFSET('Water Data'!$H$28,0,10*ROW('Water Data'!H61)))</f>
        <v/>
      </c>
      <c r="CG67" s="269" t="str">
        <f ca="true">+IF(OFFSET('Water Data'!$H$29,0,10*ROW('Water Data'!H61))="","",OFFSET('Water Data'!$H$29,0,10*ROW('Water Data'!H61)))</f>
        <v/>
      </c>
      <c r="CH67" s="269" t="str">
        <f ca="true">+IF(OFFSET('Water Data'!$I$27,0,10*ROW('Water Data'!I61))="","",OFFSET('Water Data'!$I$27,0,10*ROW('Water Data'!I61)))</f>
        <v/>
      </c>
      <c r="CI67" s="269" t="str">
        <f ca="true">+IF(OFFSET('Water Data'!$I$28,0,10*ROW('Water Data'!I61))="","",OFFSET('Water Data'!$I$28,0,10*ROW('Water Data'!I61)))</f>
        <v/>
      </c>
      <c r="CJ67" s="269" t="str">
        <f ca="true">+IF(OFFSET('Water Data'!$I$29,0,10*ROW('Water Data'!I61))="","",OFFSET('Water Data'!$I$29,0,10*ROW('Water Data'!I61)))</f>
        <v/>
      </c>
      <c r="CK67" s="269" t="str">
        <f ca="true">+IF(OFFSET('Sanitation Data'!$D$28,0,10*ROW('Sanitation Data'!D61))="","",OFFSET('Sanitation Data'!$D$28,0,10*ROW('Sanitation Data'!D61)))</f>
        <v/>
      </c>
      <c r="CL67" s="269" t="str">
        <f ca="true">+IF(OFFSET('Sanitation Data'!$D$29,0,10*ROW('Sanitation Data'!D61))="","",OFFSET('Sanitation Data'!$D$29,0,10*ROW('Sanitation Data'!D61)))</f>
        <v/>
      </c>
      <c r="CM67" s="269" t="str">
        <f ca="true">+IF(OFFSET('Sanitation Data'!$D$30,0,10*ROW('Sanitation Data'!D61))="","",OFFSET('Sanitation Data'!$D$30,0,10*ROW('Sanitation Data'!D61)))</f>
        <v/>
      </c>
      <c r="CN67" s="269" t="str">
        <f ca="true">+IF(OFFSET('Sanitation Data'!$D$31,0,10*ROW('Sanitation Data'!D61))="","",OFFSET('Sanitation Data'!$D$31,0,10*ROW('Sanitation Data'!D61)))</f>
        <v/>
      </c>
      <c r="CO67" s="269" t="str">
        <f ca="true">+IF(OFFSET('Sanitation Data'!$D$32,0,10*ROW('Sanitation Data'!D61))="","",OFFSET('Sanitation Data'!$D$32,0,10*ROW('Sanitation Data'!D61)))</f>
        <v/>
      </c>
      <c r="CP67" s="269" t="str">
        <f ca="true">+IF(OFFSET('Sanitation Data'!$E$28,0,10*ROW('Sanitation Data'!E61))="","",OFFSET('Sanitation Data'!$E$28,0,10*ROW('Sanitation Data'!E61)))</f>
        <v/>
      </c>
      <c r="CQ67" s="269" t="str">
        <f ca="true">+IF(OFFSET('Sanitation Data'!$E$29,0,10*ROW('Sanitation Data'!E61))="","",OFFSET('Sanitation Data'!$E$29,0,10*ROW('Sanitation Data'!E61)))</f>
        <v/>
      </c>
      <c r="CR67" s="269" t="str">
        <f ca="true">+IF(OFFSET('Sanitation Data'!$E$30,0,10*ROW('Sanitation Data'!E61))="","",OFFSET('Sanitation Data'!$E$30,0,10*ROW('Sanitation Data'!E61)))</f>
        <v/>
      </c>
      <c r="CS67" s="269" t="str">
        <f ca="true">+IF(OFFSET('Sanitation Data'!$E$31,0,10*ROW('Sanitation Data'!E61))="","",OFFSET('Sanitation Data'!$E$31,0,10*ROW('Sanitation Data'!E61)))</f>
        <v/>
      </c>
      <c r="CT67" s="269" t="str">
        <f ca="true">+IF(OFFSET('Sanitation Data'!$E$32,0,10*ROW('Sanitation Data'!E61))="","",OFFSET('Sanitation Data'!$E$32,0,10*ROW('Sanitation Data'!E61)))</f>
        <v/>
      </c>
      <c r="CU67" s="269" t="str">
        <f ca="true">+IF(OFFSET('Sanitation Data'!$F$28,0,10*ROW('Sanitation Data'!F61))="","",OFFSET('Sanitation Data'!$F$28,0,10*ROW('Sanitation Data'!F61)))</f>
        <v/>
      </c>
      <c r="CV67" s="269" t="str">
        <f ca="true">+IF(OFFSET('Sanitation Data'!$F$29,0,10*ROW('Sanitation Data'!F61))="","",OFFSET('Sanitation Data'!$F$29,0,10*ROW('Sanitation Data'!F61)))</f>
        <v/>
      </c>
      <c r="CW67" s="269" t="str">
        <f ca="true">+IF(OFFSET('Sanitation Data'!$F$30,0,10*ROW('Sanitation Data'!F61))="","",OFFSET('Sanitation Data'!$F$30,0,10*ROW('Sanitation Data'!F61)))</f>
        <v/>
      </c>
      <c r="CX67" s="269" t="str">
        <f ca="true">+IF(OFFSET('Sanitation Data'!$F$31,0,10*ROW('Sanitation Data'!F61))="","",OFFSET('Sanitation Data'!$F$31,0,10*ROW('Sanitation Data'!F61)))</f>
        <v/>
      </c>
      <c r="CY67" s="269" t="str">
        <f ca="true">+IF(OFFSET('Sanitation Data'!$F$32,0,10*ROW('Sanitation Data'!F61))="","",OFFSET('Sanitation Data'!$F$32,0,10*ROW('Sanitation Data'!F61)))</f>
        <v/>
      </c>
      <c r="CZ67" s="269" t="str">
        <f ca="true">+IF(OFFSET('Sanitation Data'!$G$28,0,10*ROW('Sanitation Data'!G61))="","",OFFSET('Sanitation Data'!$G$28,0,10*ROW('Sanitation Data'!G61)))</f>
        <v/>
      </c>
      <c r="DA67" s="269" t="str">
        <f ca="true">+IF(OFFSET('Sanitation Data'!$G$29,0,10*ROW('Sanitation Data'!G61))="","",OFFSET('Sanitation Data'!$G$29,0,10*ROW('Sanitation Data'!G61)))</f>
        <v/>
      </c>
      <c r="DB67" s="269" t="str">
        <f ca="true">+IF(OFFSET('Sanitation Data'!$G$30,0,10*ROW('Sanitation Data'!G61))="","",OFFSET('Sanitation Data'!$G$30,0,10*ROW('Sanitation Data'!G61)))</f>
        <v/>
      </c>
      <c r="DC67" s="269" t="str">
        <f ca="true">+IF(OFFSET('Sanitation Data'!$G$31,0,10*ROW('Sanitation Data'!G61))="","",OFFSET('Sanitation Data'!$G$31,0,10*ROW('Sanitation Data'!G61)))</f>
        <v/>
      </c>
      <c r="DD67" s="269" t="str">
        <f ca="true">+IF(OFFSET('Sanitation Data'!$G$32,0,10*ROW('Sanitation Data'!G61))="","",OFFSET('Sanitation Data'!$G$32,0,10*ROW('Sanitation Data'!G61)))</f>
        <v/>
      </c>
      <c r="DE67" s="269" t="str">
        <f ca="true">+IF(OFFSET('Sanitation Data'!$H$28,0,10*ROW('Sanitation Data'!H61))="","",OFFSET('Sanitation Data'!$H$28,0,10*ROW('Sanitation Data'!H61)))</f>
        <v/>
      </c>
      <c r="DF67" s="269" t="str">
        <f ca="true">+IF(OFFSET('Sanitation Data'!$H$29,0,10*ROW('Sanitation Data'!H61))="","",OFFSET('Sanitation Data'!$H$29,0,10*ROW('Sanitation Data'!H61)))</f>
        <v/>
      </c>
      <c r="DG67" s="269" t="str">
        <f ca="true">+IF(OFFSET('Sanitation Data'!$H$30,0,10*ROW('Sanitation Data'!H61))="","",OFFSET('Sanitation Data'!$H$30,0,10*ROW('Sanitation Data'!H61)))</f>
        <v/>
      </c>
      <c r="DH67" s="269" t="str">
        <f ca="true">+IF(OFFSET('Sanitation Data'!$H$31,0,10*ROW('Sanitation Data'!H61))="","",OFFSET('Sanitation Data'!$H$31,0,10*ROW('Sanitation Data'!H61)))</f>
        <v/>
      </c>
      <c r="DI67" s="269" t="str">
        <f ca="true">+IF(OFFSET('Sanitation Data'!$H$32,0,10*ROW('Sanitation Data'!H61))="","",OFFSET('Sanitation Data'!$H$32,0,10*ROW('Sanitation Data'!H61)))</f>
        <v/>
      </c>
      <c r="DJ67" s="269" t="str">
        <f ca="true">+IF(OFFSET('Sanitation Data'!$I$28,0,10*ROW('Sanitation Data'!I61))="","",OFFSET('Sanitation Data'!$I$28,0,10*ROW('Sanitation Data'!I61)))</f>
        <v/>
      </c>
      <c r="DK67" s="269" t="str">
        <f ca="true">+IF(OFFSET('Sanitation Data'!$I$29,0,10*ROW('Sanitation Data'!I61))="","",OFFSET('Sanitation Data'!$I$29,0,10*ROW('Sanitation Data'!I61)))</f>
        <v/>
      </c>
      <c r="DL67" s="269" t="str">
        <f ca="true">+IF(OFFSET('Sanitation Data'!$I$30,0,10*ROW('Sanitation Data'!I61))="","",OFFSET('Sanitation Data'!$I$30,0,10*ROW('Sanitation Data'!I61)))</f>
        <v/>
      </c>
      <c r="DM67" s="269" t="str">
        <f ca="true">+IF(OFFSET('Sanitation Data'!$I$31,0,10*ROW('Sanitation Data'!I61))="","",OFFSET('Sanitation Data'!$I$31,0,10*ROW('Sanitation Data'!I61)))</f>
        <v/>
      </c>
      <c r="DN67" s="269" t="str">
        <f ca="true">+IF(OFFSET('Sanitation Data'!$I$32,0,10*ROW('Sanitation Data'!I61))="","",OFFSET('Sanitation Data'!$I$32,0,10*ROW('Sanitation Data'!I61)))</f>
        <v/>
      </c>
      <c r="DO67" s="269" t="str">
        <f ca="true">+IF(OFFSET('Hygiene Data'!$D$11,0,10*ROW('Hygiene Data'!D61))="","",OFFSET('Hygiene Data'!$D$11,0,10*ROW('Hygiene Data'!D61)))</f>
        <v/>
      </c>
      <c r="DP67" s="269" t="str">
        <f ca="true">+IF(OFFSET('Hygiene Data'!$D$12,0,10*ROW('Hygiene Data'!D61))="","",OFFSET('Hygiene Data'!$D$12,0,10*ROW('Hygiene Data'!D61)))</f>
        <v/>
      </c>
      <c r="DQ67" s="269" t="str">
        <f ca="true">+IF(OFFSET('Hygiene Data'!$D$13,0,10*ROW('Hygiene Data'!D61))="","",OFFSET('Hygiene Data'!$D$13,0,10*ROW('Hygiene Data'!D61)))</f>
        <v/>
      </c>
      <c r="DR67" s="269" t="str">
        <f ca="true">+IF(OFFSET('Hygiene Data'!$E$11,0,10*ROW('Hygiene Data'!E61))="","",OFFSET('Hygiene Data'!$E$11,0,10*ROW('Hygiene Data'!E61)))</f>
        <v/>
      </c>
      <c r="DS67" s="269" t="str">
        <f ca="true">+IF(OFFSET('Hygiene Data'!$E$12,0,10*ROW('Hygiene Data'!E61))="","",OFFSET('Hygiene Data'!$E$12,0,10*ROW('Hygiene Data'!E61)))</f>
        <v/>
      </c>
      <c r="DT67" s="269" t="str">
        <f ca="true">+IF(OFFSET('Hygiene Data'!$E$13,0,10*ROW('Hygiene Data'!E61))="","",OFFSET('Hygiene Data'!$E$13,0,10*ROW('Hygiene Data'!E61)))</f>
        <v/>
      </c>
      <c r="DU67" s="269" t="str">
        <f ca="true">+IF(OFFSET('Hygiene Data'!$F$11,0,10*ROW('Hygiene Data'!F61))="","",OFFSET('Hygiene Data'!$F$11,0,10*ROW('Hygiene Data'!F61)))</f>
        <v/>
      </c>
      <c r="DV67" s="269" t="str">
        <f ca="true">+IF(OFFSET('Hygiene Data'!$F$12,0,10*ROW('Hygiene Data'!F61))="","",OFFSET('Hygiene Data'!$F$12,0,10*ROW('Hygiene Data'!F61)))</f>
        <v/>
      </c>
      <c r="DW67" s="269" t="str">
        <f ca="true">+IF(OFFSET('Hygiene Data'!$F$13,0,10*ROW('Hygiene Data'!F61))="","",OFFSET('Hygiene Data'!$F$13,0,10*ROW('Hygiene Data'!F61)))</f>
        <v/>
      </c>
      <c r="DX67" s="269" t="str">
        <f ca="true">+IF(OFFSET('Hygiene Data'!$G$11,0,10*ROW('Hygiene Data'!G61))="","",OFFSET('Hygiene Data'!$G$11,0,10*ROW('Hygiene Data'!G61)))</f>
        <v/>
      </c>
      <c r="DY67" s="269" t="str">
        <f ca="true">+IF(OFFSET('Hygiene Data'!$G$12,0,10*ROW('Hygiene Data'!G61))="","",OFFSET('Hygiene Data'!$G$12,0,10*ROW('Hygiene Data'!G61)))</f>
        <v/>
      </c>
      <c r="DZ67" s="269" t="str">
        <f ca="true">+IF(OFFSET('Hygiene Data'!$G$13,0,10*ROW('Hygiene Data'!G61))="","",OFFSET('Hygiene Data'!$G$13,0,10*ROW('Hygiene Data'!G61)))</f>
        <v/>
      </c>
      <c r="EA67" s="269" t="str">
        <f ca="true">+IF(OFFSET('Hygiene Data'!$H$11,0,10*ROW('Hygiene Data'!H61))="","",OFFSET('Hygiene Data'!$H$11,0,10*ROW('Hygiene Data'!H61)))</f>
        <v/>
      </c>
      <c r="EB67" s="269" t="str">
        <f ca="true">+IF(OFFSET('Hygiene Data'!$H$12,0,10*ROW('Hygiene Data'!H61))="","",OFFSET('Hygiene Data'!$H$12,0,10*ROW('Hygiene Data'!H61)))</f>
        <v/>
      </c>
      <c r="EC67" s="269" t="str">
        <f ca="true">+IF(OFFSET('Hygiene Data'!$H$13,0,10*ROW('Hygiene Data'!H61))="","",OFFSET('Hygiene Data'!$H$13,0,10*ROW('Hygiene Data'!H61)))</f>
        <v/>
      </c>
      <c r="ED67" s="269" t="str">
        <f ca="true">+IF(OFFSET('Hygiene Data'!$I$11,0,10*ROW('Hygiene Data'!I61))="","",OFFSET('Hygiene Data'!$I$11,0,10*ROW('Hygiene Data'!I61)))</f>
        <v/>
      </c>
      <c r="EE67" s="269" t="str">
        <f ca="true">+IF(OFFSET('Hygiene Data'!$I$12,0,10*ROW('Hygiene Data'!I61))="","",OFFSET('Hygiene Data'!$I$12,0,10*ROW('Hygiene Data'!I61)))</f>
        <v/>
      </c>
      <c r="EF67" s="269" t="str">
        <f ca="true">+IF(OFFSET('Hygiene Data'!$I$13,0,10*ROW('Hygiene Data'!I61))="","",OFFSET('Hygiene Data'!$I$13,0,10*ROW('Hygiene Data'!I61)))</f>
        <v/>
      </c>
    </row>
    <row xmlns:x14ac="http://schemas.microsoft.com/office/spreadsheetml/2009/9/ac" r="68" x14ac:dyDescent="0.2">
      <c r="A68" s="34" t="str">
        <f ca="true">+IF(OFFSET('Water Data'!$B$2,0,10*ROW('Water Data'!E62))="","",OFFSET('Water Data'!$B$2,0,10*ROW('Water Data'!E62)))</f>
        <v/>
      </c>
      <c r="B68" s="34" t="str">
        <f ca="true">+IF(OFFSET('Water Data'!$C$2,0,10*ROW('Water Data'!F62))="","",OFFSET('Water Data'!$C$2,0,10*ROW('Water Data'!F62)))</f>
        <v/>
      </c>
      <c r="C68" s="325" t="str">
        <f t="shared" ca="true" si="0"/>
        <v/>
      </c>
      <c r="D68" s="87"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87"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87"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87"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87"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87"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87"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87"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87"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87"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87"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87"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87"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87"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87"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87"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87"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87"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88"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88"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88"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88"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88"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88"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88"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88"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88"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88"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88"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88"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88"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88"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88"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88"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88"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88"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88"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88"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88"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88"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88"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88"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88"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88"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88"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88"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88"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88"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89"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89"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89"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89"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89"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89"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89"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89"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89"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89"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89"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89"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89"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89"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89"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89"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89"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89"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69"/>
      <c r="BS68" s="269" t="str">
        <f ca="true">+IF(OFFSET('Water Data'!$D$27,0,10*ROW('Water Data'!D62))="","",OFFSET('Water Data'!$D$27,0,10*ROW('Water Data'!D62)))</f>
        <v/>
      </c>
      <c r="BT68" s="269" t="str">
        <f ca="true">+IF(OFFSET('Water Data'!$D$28,0,10*ROW('Water Data'!D62))="","",OFFSET('Water Data'!$D$28,0,10*ROW('Water Data'!D62)))</f>
        <v/>
      </c>
      <c r="BU68" s="269" t="str">
        <f ca="true">+IF(OFFSET('Water Data'!$D$29,0,10*ROW('Water Data'!D62))="","",OFFSET('Water Data'!$D$29,0,10*ROW('Water Data'!D62)))</f>
        <v/>
      </c>
      <c r="BV68" s="269" t="str">
        <f ca="true">+IF(OFFSET('Water Data'!$E$27,0,10*ROW('Water Data'!E62))="","",OFFSET('Water Data'!$E$27,0,10*ROW('Water Data'!E62)))</f>
        <v/>
      </c>
      <c r="BW68" s="269" t="str">
        <f ca="true">+IF(OFFSET('Water Data'!$E$28,0,10*ROW('Water Data'!E62))="","",OFFSET('Water Data'!$E$28,0,10*ROW('Water Data'!E62)))</f>
        <v/>
      </c>
      <c r="BX68" s="269" t="str">
        <f ca="true">+IF(OFFSET('Water Data'!$E$29,0,10*ROW('Water Data'!E62))="","",OFFSET('Water Data'!$E$29,0,10*ROW('Water Data'!E62)))</f>
        <v/>
      </c>
      <c r="BY68" s="269" t="str">
        <f ca="true">+IF(OFFSET('Water Data'!$F$27,0,10*ROW('Water Data'!F62))="","",OFFSET('Water Data'!$F$27,0,10*ROW('Water Data'!F62)))</f>
        <v/>
      </c>
      <c r="BZ68" s="269" t="str">
        <f ca="true">+IF(OFFSET('Water Data'!$F$28,0,10*ROW('Water Data'!F62))="","",OFFSET('Water Data'!$F$28,0,10*ROW('Water Data'!F62)))</f>
        <v/>
      </c>
      <c r="CA68" s="269" t="str">
        <f ca="true">+IF(OFFSET('Water Data'!$F$29,0,10*ROW('Water Data'!F62))="","",OFFSET('Water Data'!$F$29,0,10*ROW('Water Data'!F62)))</f>
        <v/>
      </c>
      <c r="CB68" s="269" t="str">
        <f ca="true">+IF(OFFSET('Water Data'!$G$27,0,10*ROW('Water Data'!G62))="","",OFFSET('Water Data'!$G$27,0,10*ROW('Water Data'!G62)))</f>
        <v/>
      </c>
      <c r="CC68" s="269" t="str">
        <f ca="true">+IF(OFFSET('Water Data'!$G$28,0,10*ROW('Water Data'!G62))="","",OFFSET('Water Data'!$G$28,0,10*ROW('Water Data'!G62)))</f>
        <v/>
      </c>
      <c r="CD68" s="269" t="str">
        <f ca="true">+IF(OFFSET('Water Data'!$G$29,0,10*ROW('Water Data'!G62))="","",OFFSET('Water Data'!$G$29,0,10*ROW('Water Data'!G62)))</f>
        <v/>
      </c>
      <c r="CE68" s="269" t="str">
        <f ca="true">+IF(OFFSET('Water Data'!$H$27,0,10*ROW('Water Data'!H62))="","",OFFSET('Water Data'!$H$27,0,10*ROW('Water Data'!H62)))</f>
        <v/>
      </c>
      <c r="CF68" s="269" t="str">
        <f ca="true">+IF(OFFSET('Water Data'!$H$28,0,10*ROW('Water Data'!H62))="","",OFFSET('Water Data'!$H$28,0,10*ROW('Water Data'!H62)))</f>
        <v/>
      </c>
      <c r="CG68" s="269" t="str">
        <f ca="true">+IF(OFFSET('Water Data'!$H$29,0,10*ROW('Water Data'!H62))="","",OFFSET('Water Data'!$H$29,0,10*ROW('Water Data'!H62)))</f>
        <v/>
      </c>
      <c r="CH68" s="269" t="str">
        <f ca="true">+IF(OFFSET('Water Data'!$I$27,0,10*ROW('Water Data'!I62))="","",OFFSET('Water Data'!$I$27,0,10*ROW('Water Data'!I62)))</f>
        <v/>
      </c>
      <c r="CI68" s="269" t="str">
        <f ca="true">+IF(OFFSET('Water Data'!$I$28,0,10*ROW('Water Data'!I62))="","",OFFSET('Water Data'!$I$28,0,10*ROW('Water Data'!I62)))</f>
        <v/>
      </c>
      <c r="CJ68" s="269" t="str">
        <f ca="true">+IF(OFFSET('Water Data'!$I$29,0,10*ROW('Water Data'!I62))="","",OFFSET('Water Data'!$I$29,0,10*ROW('Water Data'!I62)))</f>
        <v/>
      </c>
      <c r="CK68" s="269" t="str">
        <f ca="true">+IF(OFFSET('Sanitation Data'!$D$28,0,10*ROW('Sanitation Data'!D62))="","",OFFSET('Sanitation Data'!$D$28,0,10*ROW('Sanitation Data'!D62)))</f>
        <v/>
      </c>
      <c r="CL68" s="269" t="str">
        <f ca="true">+IF(OFFSET('Sanitation Data'!$D$29,0,10*ROW('Sanitation Data'!D62))="","",OFFSET('Sanitation Data'!$D$29,0,10*ROW('Sanitation Data'!D62)))</f>
        <v/>
      </c>
      <c r="CM68" s="269" t="str">
        <f ca="true">+IF(OFFSET('Sanitation Data'!$D$30,0,10*ROW('Sanitation Data'!D62))="","",OFFSET('Sanitation Data'!$D$30,0,10*ROW('Sanitation Data'!D62)))</f>
        <v/>
      </c>
      <c r="CN68" s="269" t="str">
        <f ca="true">+IF(OFFSET('Sanitation Data'!$D$31,0,10*ROW('Sanitation Data'!D62))="","",OFFSET('Sanitation Data'!$D$31,0,10*ROW('Sanitation Data'!D62)))</f>
        <v/>
      </c>
      <c r="CO68" s="269" t="str">
        <f ca="true">+IF(OFFSET('Sanitation Data'!$D$32,0,10*ROW('Sanitation Data'!D62))="","",OFFSET('Sanitation Data'!$D$32,0,10*ROW('Sanitation Data'!D62)))</f>
        <v/>
      </c>
      <c r="CP68" s="269" t="str">
        <f ca="true">+IF(OFFSET('Sanitation Data'!$E$28,0,10*ROW('Sanitation Data'!E62))="","",OFFSET('Sanitation Data'!$E$28,0,10*ROW('Sanitation Data'!E62)))</f>
        <v/>
      </c>
      <c r="CQ68" s="269" t="str">
        <f ca="true">+IF(OFFSET('Sanitation Data'!$E$29,0,10*ROW('Sanitation Data'!E62))="","",OFFSET('Sanitation Data'!$E$29,0,10*ROW('Sanitation Data'!E62)))</f>
        <v/>
      </c>
      <c r="CR68" s="269" t="str">
        <f ca="true">+IF(OFFSET('Sanitation Data'!$E$30,0,10*ROW('Sanitation Data'!E62))="","",OFFSET('Sanitation Data'!$E$30,0,10*ROW('Sanitation Data'!E62)))</f>
        <v/>
      </c>
      <c r="CS68" s="269" t="str">
        <f ca="true">+IF(OFFSET('Sanitation Data'!$E$31,0,10*ROW('Sanitation Data'!E62))="","",OFFSET('Sanitation Data'!$E$31,0,10*ROW('Sanitation Data'!E62)))</f>
        <v/>
      </c>
      <c r="CT68" s="269" t="str">
        <f ca="true">+IF(OFFSET('Sanitation Data'!$E$32,0,10*ROW('Sanitation Data'!E62))="","",OFFSET('Sanitation Data'!$E$32,0,10*ROW('Sanitation Data'!E62)))</f>
        <v/>
      </c>
      <c r="CU68" s="269" t="str">
        <f ca="true">+IF(OFFSET('Sanitation Data'!$F$28,0,10*ROW('Sanitation Data'!F62))="","",OFFSET('Sanitation Data'!$F$28,0,10*ROW('Sanitation Data'!F62)))</f>
        <v/>
      </c>
      <c r="CV68" s="269" t="str">
        <f ca="true">+IF(OFFSET('Sanitation Data'!$F$29,0,10*ROW('Sanitation Data'!F62))="","",OFFSET('Sanitation Data'!$F$29,0,10*ROW('Sanitation Data'!F62)))</f>
        <v/>
      </c>
      <c r="CW68" s="269" t="str">
        <f ca="true">+IF(OFFSET('Sanitation Data'!$F$30,0,10*ROW('Sanitation Data'!F62))="","",OFFSET('Sanitation Data'!$F$30,0,10*ROW('Sanitation Data'!F62)))</f>
        <v/>
      </c>
      <c r="CX68" s="269" t="str">
        <f ca="true">+IF(OFFSET('Sanitation Data'!$F$31,0,10*ROW('Sanitation Data'!F62))="","",OFFSET('Sanitation Data'!$F$31,0,10*ROW('Sanitation Data'!F62)))</f>
        <v/>
      </c>
      <c r="CY68" s="269" t="str">
        <f ca="true">+IF(OFFSET('Sanitation Data'!$F$32,0,10*ROW('Sanitation Data'!F62))="","",OFFSET('Sanitation Data'!$F$32,0,10*ROW('Sanitation Data'!F62)))</f>
        <v/>
      </c>
      <c r="CZ68" s="269" t="str">
        <f ca="true">+IF(OFFSET('Sanitation Data'!$G$28,0,10*ROW('Sanitation Data'!G62))="","",OFFSET('Sanitation Data'!$G$28,0,10*ROW('Sanitation Data'!G62)))</f>
        <v/>
      </c>
      <c r="DA68" s="269" t="str">
        <f ca="true">+IF(OFFSET('Sanitation Data'!$G$29,0,10*ROW('Sanitation Data'!G62))="","",OFFSET('Sanitation Data'!$G$29,0,10*ROW('Sanitation Data'!G62)))</f>
        <v/>
      </c>
      <c r="DB68" s="269" t="str">
        <f ca="true">+IF(OFFSET('Sanitation Data'!$G$30,0,10*ROW('Sanitation Data'!G62))="","",OFFSET('Sanitation Data'!$G$30,0,10*ROW('Sanitation Data'!G62)))</f>
        <v/>
      </c>
      <c r="DC68" s="269" t="str">
        <f ca="true">+IF(OFFSET('Sanitation Data'!$G$31,0,10*ROW('Sanitation Data'!G62))="","",OFFSET('Sanitation Data'!$G$31,0,10*ROW('Sanitation Data'!G62)))</f>
        <v/>
      </c>
      <c r="DD68" s="269" t="str">
        <f ca="true">+IF(OFFSET('Sanitation Data'!$G$32,0,10*ROW('Sanitation Data'!G62))="","",OFFSET('Sanitation Data'!$G$32,0,10*ROW('Sanitation Data'!G62)))</f>
        <v/>
      </c>
      <c r="DE68" s="269" t="str">
        <f ca="true">+IF(OFFSET('Sanitation Data'!$H$28,0,10*ROW('Sanitation Data'!H62))="","",OFFSET('Sanitation Data'!$H$28,0,10*ROW('Sanitation Data'!H62)))</f>
        <v/>
      </c>
      <c r="DF68" s="269" t="str">
        <f ca="true">+IF(OFFSET('Sanitation Data'!$H$29,0,10*ROW('Sanitation Data'!H62))="","",OFFSET('Sanitation Data'!$H$29,0,10*ROW('Sanitation Data'!H62)))</f>
        <v/>
      </c>
      <c r="DG68" s="269" t="str">
        <f ca="true">+IF(OFFSET('Sanitation Data'!$H$30,0,10*ROW('Sanitation Data'!H62))="","",OFFSET('Sanitation Data'!$H$30,0,10*ROW('Sanitation Data'!H62)))</f>
        <v/>
      </c>
      <c r="DH68" s="269" t="str">
        <f ca="true">+IF(OFFSET('Sanitation Data'!$H$31,0,10*ROW('Sanitation Data'!H62))="","",OFFSET('Sanitation Data'!$H$31,0,10*ROW('Sanitation Data'!H62)))</f>
        <v/>
      </c>
      <c r="DI68" s="269" t="str">
        <f ca="true">+IF(OFFSET('Sanitation Data'!$H$32,0,10*ROW('Sanitation Data'!H62))="","",OFFSET('Sanitation Data'!$H$32,0,10*ROW('Sanitation Data'!H62)))</f>
        <v/>
      </c>
      <c r="DJ68" s="269" t="str">
        <f ca="true">+IF(OFFSET('Sanitation Data'!$I$28,0,10*ROW('Sanitation Data'!I62))="","",OFFSET('Sanitation Data'!$I$28,0,10*ROW('Sanitation Data'!I62)))</f>
        <v/>
      </c>
      <c r="DK68" s="269" t="str">
        <f ca="true">+IF(OFFSET('Sanitation Data'!$I$29,0,10*ROW('Sanitation Data'!I62))="","",OFFSET('Sanitation Data'!$I$29,0,10*ROW('Sanitation Data'!I62)))</f>
        <v/>
      </c>
      <c r="DL68" s="269" t="str">
        <f ca="true">+IF(OFFSET('Sanitation Data'!$I$30,0,10*ROW('Sanitation Data'!I62))="","",OFFSET('Sanitation Data'!$I$30,0,10*ROW('Sanitation Data'!I62)))</f>
        <v/>
      </c>
      <c r="DM68" s="269" t="str">
        <f ca="true">+IF(OFFSET('Sanitation Data'!$I$31,0,10*ROW('Sanitation Data'!I62))="","",OFFSET('Sanitation Data'!$I$31,0,10*ROW('Sanitation Data'!I62)))</f>
        <v/>
      </c>
      <c r="DN68" s="269" t="str">
        <f ca="true">+IF(OFFSET('Sanitation Data'!$I$32,0,10*ROW('Sanitation Data'!I62))="","",OFFSET('Sanitation Data'!$I$32,0,10*ROW('Sanitation Data'!I62)))</f>
        <v/>
      </c>
      <c r="DO68" s="269" t="str">
        <f ca="true">+IF(OFFSET('Hygiene Data'!$D$11,0,10*ROW('Hygiene Data'!D62))="","",OFFSET('Hygiene Data'!$D$11,0,10*ROW('Hygiene Data'!D62)))</f>
        <v/>
      </c>
      <c r="DP68" s="269" t="str">
        <f ca="true">+IF(OFFSET('Hygiene Data'!$D$12,0,10*ROW('Hygiene Data'!D62))="","",OFFSET('Hygiene Data'!$D$12,0,10*ROW('Hygiene Data'!D62)))</f>
        <v/>
      </c>
      <c r="DQ68" s="269" t="str">
        <f ca="true">+IF(OFFSET('Hygiene Data'!$D$13,0,10*ROW('Hygiene Data'!D62))="","",OFFSET('Hygiene Data'!$D$13,0,10*ROW('Hygiene Data'!D62)))</f>
        <v/>
      </c>
      <c r="DR68" s="269" t="str">
        <f ca="true">+IF(OFFSET('Hygiene Data'!$E$11,0,10*ROW('Hygiene Data'!E62))="","",OFFSET('Hygiene Data'!$E$11,0,10*ROW('Hygiene Data'!E62)))</f>
        <v/>
      </c>
      <c r="DS68" s="269" t="str">
        <f ca="true">+IF(OFFSET('Hygiene Data'!$E$12,0,10*ROW('Hygiene Data'!E62))="","",OFFSET('Hygiene Data'!$E$12,0,10*ROW('Hygiene Data'!E62)))</f>
        <v/>
      </c>
      <c r="DT68" s="269" t="str">
        <f ca="true">+IF(OFFSET('Hygiene Data'!$E$13,0,10*ROW('Hygiene Data'!E62))="","",OFFSET('Hygiene Data'!$E$13,0,10*ROW('Hygiene Data'!E62)))</f>
        <v/>
      </c>
      <c r="DU68" s="269" t="str">
        <f ca="true">+IF(OFFSET('Hygiene Data'!$F$11,0,10*ROW('Hygiene Data'!F62))="","",OFFSET('Hygiene Data'!$F$11,0,10*ROW('Hygiene Data'!F62)))</f>
        <v/>
      </c>
      <c r="DV68" s="269" t="str">
        <f ca="true">+IF(OFFSET('Hygiene Data'!$F$12,0,10*ROW('Hygiene Data'!F62))="","",OFFSET('Hygiene Data'!$F$12,0,10*ROW('Hygiene Data'!F62)))</f>
        <v/>
      </c>
      <c r="DW68" s="269" t="str">
        <f ca="true">+IF(OFFSET('Hygiene Data'!$F$13,0,10*ROW('Hygiene Data'!F62))="","",OFFSET('Hygiene Data'!$F$13,0,10*ROW('Hygiene Data'!F62)))</f>
        <v/>
      </c>
      <c r="DX68" s="269" t="str">
        <f ca="true">+IF(OFFSET('Hygiene Data'!$G$11,0,10*ROW('Hygiene Data'!G62))="","",OFFSET('Hygiene Data'!$G$11,0,10*ROW('Hygiene Data'!G62)))</f>
        <v/>
      </c>
      <c r="DY68" s="269" t="str">
        <f ca="true">+IF(OFFSET('Hygiene Data'!$G$12,0,10*ROW('Hygiene Data'!G62))="","",OFFSET('Hygiene Data'!$G$12,0,10*ROW('Hygiene Data'!G62)))</f>
        <v/>
      </c>
      <c r="DZ68" s="269" t="str">
        <f ca="true">+IF(OFFSET('Hygiene Data'!$G$13,0,10*ROW('Hygiene Data'!G62))="","",OFFSET('Hygiene Data'!$G$13,0,10*ROW('Hygiene Data'!G62)))</f>
        <v/>
      </c>
      <c r="EA68" s="269" t="str">
        <f ca="true">+IF(OFFSET('Hygiene Data'!$H$11,0,10*ROW('Hygiene Data'!H62))="","",OFFSET('Hygiene Data'!$H$11,0,10*ROW('Hygiene Data'!H62)))</f>
        <v/>
      </c>
      <c r="EB68" s="269" t="str">
        <f ca="true">+IF(OFFSET('Hygiene Data'!$H$12,0,10*ROW('Hygiene Data'!H62))="","",OFFSET('Hygiene Data'!$H$12,0,10*ROW('Hygiene Data'!H62)))</f>
        <v/>
      </c>
      <c r="EC68" s="269" t="str">
        <f ca="true">+IF(OFFSET('Hygiene Data'!$H$13,0,10*ROW('Hygiene Data'!H62))="","",OFFSET('Hygiene Data'!$H$13,0,10*ROW('Hygiene Data'!H62)))</f>
        <v/>
      </c>
      <c r="ED68" s="269" t="str">
        <f ca="true">+IF(OFFSET('Hygiene Data'!$I$11,0,10*ROW('Hygiene Data'!I62))="","",OFFSET('Hygiene Data'!$I$11,0,10*ROW('Hygiene Data'!I62)))</f>
        <v/>
      </c>
      <c r="EE68" s="269" t="str">
        <f ca="true">+IF(OFFSET('Hygiene Data'!$I$12,0,10*ROW('Hygiene Data'!I62))="","",OFFSET('Hygiene Data'!$I$12,0,10*ROW('Hygiene Data'!I62)))</f>
        <v/>
      </c>
      <c r="EF68" s="269" t="str">
        <f ca="true">+IF(OFFSET('Hygiene Data'!$I$13,0,10*ROW('Hygiene Data'!I62))="","",OFFSET('Hygiene Data'!$I$13,0,10*ROW('Hygiene Data'!I62)))</f>
        <v/>
      </c>
    </row>
    <row xmlns:x14ac="http://schemas.microsoft.com/office/spreadsheetml/2009/9/ac" r="69" x14ac:dyDescent="0.2">
      <c r="A69" s="34" t="str">
        <f ca="true">+IF(OFFSET('Water Data'!$B$2,0,10*ROW('Water Data'!E63))="","",OFFSET('Water Data'!$B$2,0,10*ROW('Water Data'!E63)))</f>
        <v/>
      </c>
      <c r="B69" s="34" t="str">
        <f ca="true">+IF(OFFSET('Water Data'!$C$2,0,10*ROW('Water Data'!F63))="","",OFFSET('Water Data'!$C$2,0,10*ROW('Water Data'!F63)))</f>
        <v/>
      </c>
      <c r="C69" s="325" t="str">
        <f t="shared" ca="true" si="0"/>
        <v/>
      </c>
      <c r="D69" s="87"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87"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87"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87"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87"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87"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87"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87"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87"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87"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87"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87"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87"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87"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87"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87"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87"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87"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88"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88"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88"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88"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88"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88"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88"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88"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88"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88"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88"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88"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88"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88"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88"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88"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88"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88"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88"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88"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88"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88"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88"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88"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88"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88"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88"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88"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88"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88"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89"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89"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89"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89"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89"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89"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89"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89"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89"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89"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89"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89"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89"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89"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89"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89"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89"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89"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69"/>
      <c r="BS69" s="269" t="str">
        <f ca="true">+IF(OFFSET('Water Data'!$D$27,0,10*ROW('Water Data'!D63))="","",OFFSET('Water Data'!$D$27,0,10*ROW('Water Data'!D63)))</f>
        <v/>
      </c>
      <c r="BT69" s="269" t="str">
        <f ca="true">+IF(OFFSET('Water Data'!$D$28,0,10*ROW('Water Data'!D63))="","",OFFSET('Water Data'!$D$28,0,10*ROW('Water Data'!D63)))</f>
        <v/>
      </c>
      <c r="BU69" s="269" t="str">
        <f ca="true">+IF(OFFSET('Water Data'!$D$29,0,10*ROW('Water Data'!D63))="","",OFFSET('Water Data'!$D$29,0,10*ROW('Water Data'!D63)))</f>
        <v/>
      </c>
      <c r="BV69" s="269" t="str">
        <f ca="true">+IF(OFFSET('Water Data'!$E$27,0,10*ROW('Water Data'!E63))="","",OFFSET('Water Data'!$E$27,0,10*ROW('Water Data'!E63)))</f>
        <v/>
      </c>
      <c r="BW69" s="269" t="str">
        <f ca="true">+IF(OFFSET('Water Data'!$E$28,0,10*ROW('Water Data'!E63))="","",OFFSET('Water Data'!$E$28,0,10*ROW('Water Data'!E63)))</f>
        <v/>
      </c>
      <c r="BX69" s="269" t="str">
        <f ca="true">+IF(OFFSET('Water Data'!$E$29,0,10*ROW('Water Data'!E63))="","",OFFSET('Water Data'!$E$29,0,10*ROW('Water Data'!E63)))</f>
        <v/>
      </c>
      <c r="BY69" s="269" t="str">
        <f ca="true">+IF(OFFSET('Water Data'!$F$27,0,10*ROW('Water Data'!F63))="","",OFFSET('Water Data'!$F$27,0,10*ROW('Water Data'!F63)))</f>
        <v/>
      </c>
      <c r="BZ69" s="269" t="str">
        <f ca="true">+IF(OFFSET('Water Data'!$F$28,0,10*ROW('Water Data'!F63))="","",OFFSET('Water Data'!$F$28,0,10*ROW('Water Data'!F63)))</f>
        <v/>
      </c>
      <c r="CA69" s="269" t="str">
        <f ca="true">+IF(OFFSET('Water Data'!$F$29,0,10*ROW('Water Data'!F63))="","",OFFSET('Water Data'!$F$29,0,10*ROW('Water Data'!F63)))</f>
        <v/>
      </c>
      <c r="CB69" s="269" t="str">
        <f ca="true">+IF(OFFSET('Water Data'!$G$27,0,10*ROW('Water Data'!G63))="","",OFFSET('Water Data'!$G$27,0,10*ROW('Water Data'!G63)))</f>
        <v/>
      </c>
      <c r="CC69" s="269" t="str">
        <f ca="true">+IF(OFFSET('Water Data'!$G$28,0,10*ROW('Water Data'!G63))="","",OFFSET('Water Data'!$G$28,0,10*ROW('Water Data'!G63)))</f>
        <v/>
      </c>
      <c r="CD69" s="269" t="str">
        <f ca="true">+IF(OFFSET('Water Data'!$G$29,0,10*ROW('Water Data'!G63))="","",OFFSET('Water Data'!$G$29,0,10*ROW('Water Data'!G63)))</f>
        <v/>
      </c>
      <c r="CE69" s="269" t="str">
        <f ca="true">+IF(OFFSET('Water Data'!$H$27,0,10*ROW('Water Data'!H63))="","",OFFSET('Water Data'!$H$27,0,10*ROW('Water Data'!H63)))</f>
        <v/>
      </c>
      <c r="CF69" s="269" t="str">
        <f ca="true">+IF(OFFSET('Water Data'!$H$28,0,10*ROW('Water Data'!H63))="","",OFFSET('Water Data'!$H$28,0,10*ROW('Water Data'!H63)))</f>
        <v/>
      </c>
      <c r="CG69" s="269" t="str">
        <f ca="true">+IF(OFFSET('Water Data'!$H$29,0,10*ROW('Water Data'!H63))="","",OFFSET('Water Data'!$H$29,0,10*ROW('Water Data'!H63)))</f>
        <v/>
      </c>
      <c r="CH69" s="269" t="str">
        <f ca="true">+IF(OFFSET('Water Data'!$I$27,0,10*ROW('Water Data'!I63))="","",OFFSET('Water Data'!$I$27,0,10*ROW('Water Data'!I63)))</f>
        <v/>
      </c>
      <c r="CI69" s="269" t="str">
        <f ca="true">+IF(OFFSET('Water Data'!$I$28,0,10*ROW('Water Data'!I63))="","",OFFSET('Water Data'!$I$28,0,10*ROW('Water Data'!I63)))</f>
        <v/>
      </c>
      <c r="CJ69" s="269" t="str">
        <f ca="true">+IF(OFFSET('Water Data'!$I$29,0,10*ROW('Water Data'!I63))="","",OFFSET('Water Data'!$I$29,0,10*ROW('Water Data'!I63)))</f>
        <v/>
      </c>
      <c r="CK69" s="269" t="str">
        <f ca="true">+IF(OFFSET('Sanitation Data'!$D$28,0,10*ROW('Sanitation Data'!D63))="","",OFFSET('Sanitation Data'!$D$28,0,10*ROW('Sanitation Data'!D63)))</f>
        <v/>
      </c>
      <c r="CL69" s="269" t="str">
        <f ca="true">+IF(OFFSET('Sanitation Data'!$D$29,0,10*ROW('Sanitation Data'!D63))="","",OFFSET('Sanitation Data'!$D$29,0,10*ROW('Sanitation Data'!D63)))</f>
        <v/>
      </c>
      <c r="CM69" s="269" t="str">
        <f ca="true">+IF(OFFSET('Sanitation Data'!$D$30,0,10*ROW('Sanitation Data'!D63))="","",OFFSET('Sanitation Data'!$D$30,0,10*ROW('Sanitation Data'!D63)))</f>
        <v/>
      </c>
      <c r="CN69" s="269" t="str">
        <f ca="true">+IF(OFFSET('Sanitation Data'!$D$31,0,10*ROW('Sanitation Data'!D63))="","",OFFSET('Sanitation Data'!$D$31,0,10*ROW('Sanitation Data'!D63)))</f>
        <v/>
      </c>
      <c r="CO69" s="269" t="str">
        <f ca="true">+IF(OFFSET('Sanitation Data'!$D$32,0,10*ROW('Sanitation Data'!D63))="","",OFFSET('Sanitation Data'!$D$32,0,10*ROW('Sanitation Data'!D63)))</f>
        <v/>
      </c>
      <c r="CP69" s="269" t="str">
        <f ca="true">+IF(OFFSET('Sanitation Data'!$E$28,0,10*ROW('Sanitation Data'!E63))="","",OFFSET('Sanitation Data'!$E$28,0,10*ROW('Sanitation Data'!E63)))</f>
        <v/>
      </c>
      <c r="CQ69" s="269" t="str">
        <f ca="true">+IF(OFFSET('Sanitation Data'!$E$29,0,10*ROW('Sanitation Data'!E63))="","",OFFSET('Sanitation Data'!$E$29,0,10*ROW('Sanitation Data'!E63)))</f>
        <v/>
      </c>
      <c r="CR69" s="269" t="str">
        <f ca="true">+IF(OFFSET('Sanitation Data'!$E$30,0,10*ROW('Sanitation Data'!E63))="","",OFFSET('Sanitation Data'!$E$30,0,10*ROW('Sanitation Data'!E63)))</f>
        <v/>
      </c>
      <c r="CS69" s="269" t="str">
        <f ca="true">+IF(OFFSET('Sanitation Data'!$E$31,0,10*ROW('Sanitation Data'!E63))="","",OFFSET('Sanitation Data'!$E$31,0,10*ROW('Sanitation Data'!E63)))</f>
        <v/>
      </c>
      <c r="CT69" s="269" t="str">
        <f ca="true">+IF(OFFSET('Sanitation Data'!$E$32,0,10*ROW('Sanitation Data'!E63))="","",OFFSET('Sanitation Data'!$E$32,0,10*ROW('Sanitation Data'!E63)))</f>
        <v/>
      </c>
      <c r="CU69" s="269" t="str">
        <f ca="true">+IF(OFFSET('Sanitation Data'!$F$28,0,10*ROW('Sanitation Data'!F63))="","",OFFSET('Sanitation Data'!$F$28,0,10*ROW('Sanitation Data'!F63)))</f>
        <v/>
      </c>
      <c r="CV69" s="269" t="str">
        <f ca="true">+IF(OFFSET('Sanitation Data'!$F$29,0,10*ROW('Sanitation Data'!F63))="","",OFFSET('Sanitation Data'!$F$29,0,10*ROW('Sanitation Data'!F63)))</f>
        <v/>
      </c>
      <c r="CW69" s="269" t="str">
        <f ca="true">+IF(OFFSET('Sanitation Data'!$F$30,0,10*ROW('Sanitation Data'!F63))="","",OFFSET('Sanitation Data'!$F$30,0,10*ROW('Sanitation Data'!F63)))</f>
        <v/>
      </c>
      <c r="CX69" s="269" t="str">
        <f ca="true">+IF(OFFSET('Sanitation Data'!$F$31,0,10*ROW('Sanitation Data'!F63))="","",OFFSET('Sanitation Data'!$F$31,0,10*ROW('Sanitation Data'!F63)))</f>
        <v/>
      </c>
      <c r="CY69" s="269" t="str">
        <f ca="true">+IF(OFFSET('Sanitation Data'!$F$32,0,10*ROW('Sanitation Data'!F63))="","",OFFSET('Sanitation Data'!$F$32,0,10*ROW('Sanitation Data'!F63)))</f>
        <v/>
      </c>
      <c r="CZ69" s="269" t="str">
        <f ca="true">+IF(OFFSET('Sanitation Data'!$G$28,0,10*ROW('Sanitation Data'!G63))="","",OFFSET('Sanitation Data'!$G$28,0,10*ROW('Sanitation Data'!G63)))</f>
        <v/>
      </c>
      <c r="DA69" s="269" t="str">
        <f ca="true">+IF(OFFSET('Sanitation Data'!$G$29,0,10*ROW('Sanitation Data'!G63))="","",OFFSET('Sanitation Data'!$G$29,0,10*ROW('Sanitation Data'!G63)))</f>
        <v/>
      </c>
      <c r="DB69" s="269" t="str">
        <f ca="true">+IF(OFFSET('Sanitation Data'!$G$30,0,10*ROW('Sanitation Data'!G63))="","",OFFSET('Sanitation Data'!$G$30,0,10*ROW('Sanitation Data'!G63)))</f>
        <v/>
      </c>
      <c r="DC69" s="269" t="str">
        <f ca="true">+IF(OFFSET('Sanitation Data'!$G$31,0,10*ROW('Sanitation Data'!G63))="","",OFFSET('Sanitation Data'!$G$31,0,10*ROW('Sanitation Data'!G63)))</f>
        <v/>
      </c>
      <c r="DD69" s="269" t="str">
        <f ca="true">+IF(OFFSET('Sanitation Data'!$G$32,0,10*ROW('Sanitation Data'!G63))="","",OFFSET('Sanitation Data'!$G$32,0,10*ROW('Sanitation Data'!G63)))</f>
        <v/>
      </c>
      <c r="DE69" s="269" t="str">
        <f ca="true">+IF(OFFSET('Sanitation Data'!$H$28,0,10*ROW('Sanitation Data'!H63))="","",OFFSET('Sanitation Data'!$H$28,0,10*ROW('Sanitation Data'!H63)))</f>
        <v/>
      </c>
      <c r="DF69" s="269" t="str">
        <f ca="true">+IF(OFFSET('Sanitation Data'!$H$29,0,10*ROW('Sanitation Data'!H63))="","",OFFSET('Sanitation Data'!$H$29,0,10*ROW('Sanitation Data'!H63)))</f>
        <v/>
      </c>
      <c r="DG69" s="269" t="str">
        <f ca="true">+IF(OFFSET('Sanitation Data'!$H$30,0,10*ROW('Sanitation Data'!H63))="","",OFFSET('Sanitation Data'!$H$30,0,10*ROW('Sanitation Data'!H63)))</f>
        <v/>
      </c>
      <c r="DH69" s="269" t="str">
        <f ca="true">+IF(OFFSET('Sanitation Data'!$H$31,0,10*ROW('Sanitation Data'!H63))="","",OFFSET('Sanitation Data'!$H$31,0,10*ROW('Sanitation Data'!H63)))</f>
        <v/>
      </c>
      <c r="DI69" s="269" t="str">
        <f ca="true">+IF(OFFSET('Sanitation Data'!$H$32,0,10*ROW('Sanitation Data'!H63))="","",OFFSET('Sanitation Data'!$H$32,0,10*ROW('Sanitation Data'!H63)))</f>
        <v/>
      </c>
      <c r="DJ69" s="269" t="str">
        <f ca="true">+IF(OFFSET('Sanitation Data'!$I$28,0,10*ROW('Sanitation Data'!I63))="","",OFFSET('Sanitation Data'!$I$28,0,10*ROW('Sanitation Data'!I63)))</f>
        <v/>
      </c>
      <c r="DK69" s="269" t="str">
        <f ca="true">+IF(OFFSET('Sanitation Data'!$I$29,0,10*ROW('Sanitation Data'!I63))="","",OFFSET('Sanitation Data'!$I$29,0,10*ROW('Sanitation Data'!I63)))</f>
        <v/>
      </c>
      <c r="DL69" s="269" t="str">
        <f ca="true">+IF(OFFSET('Sanitation Data'!$I$30,0,10*ROW('Sanitation Data'!I63))="","",OFFSET('Sanitation Data'!$I$30,0,10*ROW('Sanitation Data'!I63)))</f>
        <v/>
      </c>
      <c r="DM69" s="269" t="str">
        <f ca="true">+IF(OFFSET('Sanitation Data'!$I$31,0,10*ROW('Sanitation Data'!I63))="","",OFFSET('Sanitation Data'!$I$31,0,10*ROW('Sanitation Data'!I63)))</f>
        <v/>
      </c>
      <c r="DN69" s="269" t="str">
        <f ca="true">+IF(OFFSET('Sanitation Data'!$I$32,0,10*ROW('Sanitation Data'!I63))="","",OFFSET('Sanitation Data'!$I$32,0,10*ROW('Sanitation Data'!I63)))</f>
        <v/>
      </c>
      <c r="DO69" s="269" t="str">
        <f ca="true">+IF(OFFSET('Hygiene Data'!$D$11,0,10*ROW('Hygiene Data'!D63))="","",OFFSET('Hygiene Data'!$D$11,0,10*ROW('Hygiene Data'!D63)))</f>
        <v/>
      </c>
      <c r="DP69" s="269" t="str">
        <f ca="true">+IF(OFFSET('Hygiene Data'!$D$12,0,10*ROW('Hygiene Data'!D63))="","",OFFSET('Hygiene Data'!$D$12,0,10*ROW('Hygiene Data'!D63)))</f>
        <v/>
      </c>
      <c r="DQ69" s="269" t="str">
        <f ca="true">+IF(OFFSET('Hygiene Data'!$D$13,0,10*ROW('Hygiene Data'!D63))="","",OFFSET('Hygiene Data'!$D$13,0,10*ROW('Hygiene Data'!D63)))</f>
        <v/>
      </c>
      <c r="DR69" s="269" t="str">
        <f ca="true">+IF(OFFSET('Hygiene Data'!$E$11,0,10*ROW('Hygiene Data'!E63))="","",OFFSET('Hygiene Data'!$E$11,0,10*ROW('Hygiene Data'!E63)))</f>
        <v/>
      </c>
      <c r="DS69" s="269" t="str">
        <f ca="true">+IF(OFFSET('Hygiene Data'!$E$12,0,10*ROW('Hygiene Data'!E63))="","",OFFSET('Hygiene Data'!$E$12,0,10*ROW('Hygiene Data'!E63)))</f>
        <v/>
      </c>
      <c r="DT69" s="269" t="str">
        <f ca="true">+IF(OFFSET('Hygiene Data'!$E$13,0,10*ROW('Hygiene Data'!E63))="","",OFFSET('Hygiene Data'!$E$13,0,10*ROW('Hygiene Data'!E63)))</f>
        <v/>
      </c>
      <c r="DU69" s="269" t="str">
        <f ca="true">+IF(OFFSET('Hygiene Data'!$F$11,0,10*ROW('Hygiene Data'!F63))="","",OFFSET('Hygiene Data'!$F$11,0,10*ROW('Hygiene Data'!F63)))</f>
        <v/>
      </c>
      <c r="DV69" s="269" t="str">
        <f ca="true">+IF(OFFSET('Hygiene Data'!$F$12,0,10*ROW('Hygiene Data'!F63))="","",OFFSET('Hygiene Data'!$F$12,0,10*ROW('Hygiene Data'!F63)))</f>
        <v/>
      </c>
      <c r="DW69" s="269" t="str">
        <f ca="true">+IF(OFFSET('Hygiene Data'!$F$13,0,10*ROW('Hygiene Data'!F63))="","",OFFSET('Hygiene Data'!$F$13,0,10*ROW('Hygiene Data'!F63)))</f>
        <v/>
      </c>
      <c r="DX69" s="269" t="str">
        <f ca="true">+IF(OFFSET('Hygiene Data'!$G$11,0,10*ROW('Hygiene Data'!G63))="","",OFFSET('Hygiene Data'!$G$11,0,10*ROW('Hygiene Data'!G63)))</f>
        <v/>
      </c>
      <c r="DY69" s="269" t="str">
        <f ca="true">+IF(OFFSET('Hygiene Data'!$G$12,0,10*ROW('Hygiene Data'!G63))="","",OFFSET('Hygiene Data'!$G$12,0,10*ROW('Hygiene Data'!G63)))</f>
        <v/>
      </c>
      <c r="DZ69" s="269" t="str">
        <f ca="true">+IF(OFFSET('Hygiene Data'!$G$13,0,10*ROW('Hygiene Data'!G63))="","",OFFSET('Hygiene Data'!$G$13,0,10*ROW('Hygiene Data'!G63)))</f>
        <v/>
      </c>
      <c r="EA69" s="269" t="str">
        <f ca="true">+IF(OFFSET('Hygiene Data'!$H$11,0,10*ROW('Hygiene Data'!H63))="","",OFFSET('Hygiene Data'!$H$11,0,10*ROW('Hygiene Data'!H63)))</f>
        <v/>
      </c>
      <c r="EB69" s="269" t="str">
        <f ca="true">+IF(OFFSET('Hygiene Data'!$H$12,0,10*ROW('Hygiene Data'!H63))="","",OFFSET('Hygiene Data'!$H$12,0,10*ROW('Hygiene Data'!H63)))</f>
        <v/>
      </c>
      <c r="EC69" s="269" t="str">
        <f ca="true">+IF(OFFSET('Hygiene Data'!$H$13,0,10*ROW('Hygiene Data'!H63))="","",OFFSET('Hygiene Data'!$H$13,0,10*ROW('Hygiene Data'!H63)))</f>
        <v/>
      </c>
      <c r="ED69" s="269" t="str">
        <f ca="true">+IF(OFFSET('Hygiene Data'!$I$11,0,10*ROW('Hygiene Data'!I63))="","",OFFSET('Hygiene Data'!$I$11,0,10*ROW('Hygiene Data'!I63)))</f>
        <v/>
      </c>
      <c r="EE69" s="269" t="str">
        <f ca="true">+IF(OFFSET('Hygiene Data'!$I$12,0,10*ROW('Hygiene Data'!I63))="","",OFFSET('Hygiene Data'!$I$12,0,10*ROW('Hygiene Data'!I63)))</f>
        <v/>
      </c>
      <c r="EF69" s="269" t="str">
        <f ca="true">+IF(OFFSET('Hygiene Data'!$I$13,0,10*ROW('Hygiene Data'!I63))="","",OFFSET('Hygiene Data'!$I$13,0,10*ROW('Hygiene Data'!I63)))</f>
        <v/>
      </c>
    </row>
    <row xmlns:x14ac="http://schemas.microsoft.com/office/spreadsheetml/2009/9/ac" r="70" x14ac:dyDescent="0.2">
      <c r="A70" s="34" t="str">
        <f ca="true">+IF(OFFSET('Water Data'!$B$2,0,10*ROW('Water Data'!E64))="","",OFFSET('Water Data'!$B$2,0,10*ROW('Water Data'!E64)))</f>
        <v/>
      </c>
      <c r="B70" s="34" t="str">
        <f ca="true">+IF(OFFSET('Water Data'!$C$2,0,10*ROW('Water Data'!F64))="","",OFFSET('Water Data'!$C$2,0,10*ROW('Water Data'!F64)))</f>
        <v/>
      </c>
      <c r="C70" s="325" t="str">
        <f t="shared" ca="true" si="0"/>
        <v/>
      </c>
      <c r="D70" s="87"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87"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87"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87"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87"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87"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87"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87"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87"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87"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87"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87"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87"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87"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87"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87"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87"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87"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88"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88"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88"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88"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88"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88"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88"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88"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88"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88"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88"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88"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88"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88"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88"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88"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88"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88"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88"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88"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88"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88"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88"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88"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88"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88"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88"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88"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88"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88"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89"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89"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89"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89"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89"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89"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89"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89"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89"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89"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89"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89"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89"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89"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89"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89"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89"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89"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69"/>
      <c r="BS70" s="269" t="str">
        <f ca="true">+IF(OFFSET('Water Data'!$D$27,0,10*ROW('Water Data'!D64))="","",OFFSET('Water Data'!$D$27,0,10*ROW('Water Data'!D64)))</f>
        <v/>
      </c>
      <c r="BT70" s="269" t="str">
        <f ca="true">+IF(OFFSET('Water Data'!$D$28,0,10*ROW('Water Data'!D64))="","",OFFSET('Water Data'!$D$28,0,10*ROW('Water Data'!D64)))</f>
        <v/>
      </c>
      <c r="BU70" s="269" t="str">
        <f ca="true">+IF(OFFSET('Water Data'!$D$29,0,10*ROW('Water Data'!D64))="","",OFFSET('Water Data'!$D$29,0,10*ROW('Water Data'!D64)))</f>
        <v/>
      </c>
      <c r="BV70" s="269" t="str">
        <f ca="true">+IF(OFFSET('Water Data'!$E$27,0,10*ROW('Water Data'!E64))="","",OFFSET('Water Data'!$E$27,0,10*ROW('Water Data'!E64)))</f>
        <v/>
      </c>
      <c r="BW70" s="269" t="str">
        <f ca="true">+IF(OFFSET('Water Data'!$E$28,0,10*ROW('Water Data'!E64))="","",OFFSET('Water Data'!$E$28,0,10*ROW('Water Data'!E64)))</f>
        <v/>
      </c>
      <c r="BX70" s="269" t="str">
        <f ca="true">+IF(OFFSET('Water Data'!$E$29,0,10*ROW('Water Data'!E64))="","",OFFSET('Water Data'!$E$29,0,10*ROW('Water Data'!E64)))</f>
        <v/>
      </c>
      <c r="BY70" s="269" t="str">
        <f ca="true">+IF(OFFSET('Water Data'!$F$27,0,10*ROW('Water Data'!F64))="","",OFFSET('Water Data'!$F$27,0,10*ROW('Water Data'!F64)))</f>
        <v/>
      </c>
      <c r="BZ70" s="269" t="str">
        <f ca="true">+IF(OFFSET('Water Data'!$F$28,0,10*ROW('Water Data'!F64))="","",OFFSET('Water Data'!$F$28,0,10*ROW('Water Data'!F64)))</f>
        <v/>
      </c>
      <c r="CA70" s="269" t="str">
        <f ca="true">+IF(OFFSET('Water Data'!$F$29,0,10*ROW('Water Data'!F64))="","",OFFSET('Water Data'!$F$29,0,10*ROW('Water Data'!F64)))</f>
        <v/>
      </c>
      <c r="CB70" s="269" t="str">
        <f ca="true">+IF(OFFSET('Water Data'!$G$27,0,10*ROW('Water Data'!G64))="","",OFFSET('Water Data'!$G$27,0,10*ROW('Water Data'!G64)))</f>
        <v/>
      </c>
      <c r="CC70" s="269" t="str">
        <f ca="true">+IF(OFFSET('Water Data'!$G$28,0,10*ROW('Water Data'!G64))="","",OFFSET('Water Data'!$G$28,0,10*ROW('Water Data'!G64)))</f>
        <v/>
      </c>
      <c r="CD70" s="269" t="str">
        <f ca="true">+IF(OFFSET('Water Data'!$G$29,0,10*ROW('Water Data'!G64))="","",OFFSET('Water Data'!$G$29,0,10*ROW('Water Data'!G64)))</f>
        <v/>
      </c>
      <c r="CE70" s="269" t="str">
        <f ca="true">+IF(OFFSET('Water Data'!$H$27,0,10*ROW('Water Data'!H64))="","",OFFSET('Water Data'!$H$27,0,10*ROW('Water Data'!H64)))</f>
        <v/>
      </c>
      <c r="CF70" s="269" t="str">
        <f ca="true">+IF(OFFSET('Water Data'!$H$28,0,10*ROW('Water Data'!H64))="","",OFFSET('Water Data'!$H$28,0,10*ROW('Water Data'!H64)))</f>
        <v/>
      </c>
      <c r="CG70" s="269" t="str">
        <f ca="true">+IF(OFFSET('Water Data'!$H$29,0,10*ROW('Water Data'!H64))="","",OFFSET('Water Data'!$H$29,0,10*ROW('Water Data'!H64)))</f>
        <v/>
      </c>
      <c r="CH70" s="269" t="str">
        <f ca="true">+IF(OFFSET('Water Data'!$I$27,0,10*ROW('Water Data'!I64))="","",OFFSET('Water Data'!$I$27,0,10*ROW('Water Data'!I64)))</f>
        <v/>
      </c>
      <c r="CI70" s="269" t="str">
        <f ca="true">+IF(OFFSET('Water Data'!$I$28,0,10*ROW('Water Data'!I64))="","",OFFSET('Water Data'!$I$28,0,10*ROW('Water Data'!I64)))</f>
        <v/>
      </c>
      <c r="CJ70" s="269" t="str">
        <f ca="true">+IF(OFFSET('Water Data'!$I$29,0,10*ROW('Water Data'!I64))="","",OFFSET('Water Data'!$I$29,0,10*ROW('Water Data'!I64)))</f>
        <v/>
      </c>
      <c r="CK70" s="269" t="str">
        <f ca="true">+IF(OFFSET('Sanitation Data'!$D$28,0,10*ROW('Sanitation Data'!D64))="","",OFFSET('Sanitation Data'!$D$28,0,10*ROW('Sanitation Data'!D64)))</f>
        <v/>
      </c>
      <c r="CL70" s="269" t="str">
        <f ca="true">+IF(OFFSET('Sanitation Data'!$D$29,0,10*ROW('Sanitation Data'!D64))="","",OFFSET('Sanitation Data'!$D$29,0,10*ROW('Sanitation Data'!D64)))</f>
        <v/>
      </c>
      <c r="CM70" s="269" t="str">
        <f ca="true">+IF(OFFSET('Sanitation Data'!$D$30,0,10*ROW('Sanitation Data'!D64))="","",OFFSET('Sanitation Data'!$D$30,0,10*ROW('Sanitation Data'!D64)))</f>
        <v/>
      </c>
      <c r="CN70" s="269" t="str">
        <f ca="true">+IF(OFFSET('Sanitation Data'!$D$31,0,10*ROW('Sanitation Data'!D64))="","",OFFSET('Sanitation Data'!$D$31,0,10*ROW('Sanitation Data'!D64)))</f>
        <v/>
      </c>
      <c r="CO70" s="269" t="str">
        <f ca="true">+IF(OFFSET('Sanitation Data'!$D$32,0,10*ROW('Sanitation Data'!D64))="","",OFFSET('Sanitation Data'!$D$32,0,10*ROW('Sanitation Data'!D64)))</f>
        <v/>
      </c>
      <c r="CP70" s="269" t="str">
        <f ca="true">+IF(OFFSET('Sanitation Data'!$E$28,0,10*ROW('Sanitation Data'!E64))="","",OFFSET('Sanitation Data'!$E$28,0,10*ROW('Sanitation Data'!E64)))</f>
        <v/>
      </c>
      <c r="CQ70" s="269" t="str">
        <f ca="true">+IF(OFFSET('Sanitation Data'!$E$29,0,10*ROW('Sanitation Data'!E64))="","",OFFSET('Sanitation Data'!$E$29,0,10*ROW('Sanitation Data'!E64)))</f>
        <v/>
      </c>
      <c r="CR70" s="269" t="str">
        <f ca="true">+IF(OFFSET('Sanitation Data'!$E$30,0,10*ROW('Sanitation Data'!E64))="","",OFFSET('Sanitation Data'!$E$30,0,10*ROW('Sanitation Data'!E64)))</f>
        <v/>
      </c>
      <c r="CS70" s="269" t="str">
        <f ca="true">+IF(OFFSET('Sanitation Data'!$E$31,0,10*ROW('Sanitation Data'!E64))="","",OFFSET('Sanitation Data'!$E$31,0,10*ROW('Sanitation Data'!E64)))</f>
        <v/>
      </c>
      <c r="CT70" s="269" t="str">
        <f ca="true">+IF(OFFSET('Sanitation Data'!$E$32,0,10*ROW('Sanitation Data'!E64))="","",OFFSET('Sanitation Data'!$E$32,0,10*ROW('Sanitation Data'!E64)))</f>
        <v/>
      </c>
      <c r="CU70" s="269" t="str">
        <f ca="true">+IF(OFFSET('Sanitation Data'!$F$28,0,10*ROW('Sanitation Data'!F64))="","",OFFSET('Sanitation Data'!$F$28,0,10*ROW('Sanitation Data'!F64)))</f>
        <v/>
      </c>
      <c r="CV70" s="269" t="str">
        <f ca="true">+IF(OFFSET('Sanitation Data'!$F$29,0,10*ROW('Sanitation Data'!F64))="","",OFFSET('Sanitation Data'!$F$29,0,10*ROW('Sanitation Data'!F64)))</f>
        <v/>
      </c>
      <c r="CW70" s="269" t="str">
        <f ca="true">+IF(OFFSET('Sanitation Data'!$F$30,0,10*ROW('Sanitation Data'!F64))="","",OFFSET('Sanitation Data'!$F$30,0,10*ROW('Sanitation Data'!F64)))</f>
        <v/>
      </c>
      <c r="CX70" s="269" t="str">
        <f ca="true">+IF(OFFSET('Sanitation Data'!$F$31,0,10*ROW('Sanitation Data'!F64))="","",OFFSET('Sanitation Data'!$F$31,0,10*ROW('Sanitation Data'!F64)))</f>
        <v/>
      </c>
      <c r="CY70" s="269" t="str">
        <f ca="true">+IF(OFFSET('Sanitation Data'!$F$32,0,10*ROW('Sanitation Data'!F64))="","",OFFSET('Sanitation Data'!$F$32,0,10*ROW('Sanitation Data'!F64)))</f>
        <v/>
      </c>
      <c r="CZ70" s="269" t="str">
        <f ca="true">+IF(OFFSET('Sanitation Data'!$G$28,0,10*ROW('Sanitation Data'!G64))="","",OFFSET('Sanitation Data'!$G$28,0,10*ROW('Sanitation Data'!G64)))</f>
        <v/>
      </c>
      <c r="DA70" s="269" t="str">
        <f ca="true">+IF(OFFSET('Sanitation Data'!$G$29,0,10*ROW('Sanitation Data'!G64))="","",OFFSET('Sanitation Data'!$G$29,0,10*ROW('Sanitation Data'!G64)))</f>
        <v/>
      </c>
      <c r="DB70" s="269" t="str">
        <f ca="true">+IF(OFFSET('Sanitation Data'!$G$30,0,10*ROW('Sanitation Data'!G64))="","",OFFSET('Sanitation Data'!$G$30,0,10*ROW('Sanitation Data'!G64)))</f>
        <v/>
      </c>
      <c r="DC70" s="269" t="str">
        <f ca="true">+IF(OFFSET('Sanitation Data'!$G$31,0,10*ROW('Sanitation Data'!G64))="","",OFFSET('Sanitation Data'!$G$31,0,10*ROW('Sanitation Data'!G64)))</f>
        <v/>
      </c>
      <c r="DD70" s="269" t="str">
        <f ca="true">+IF(OFFSET('Sanitation Data'!$G$32,0,10*ROW('Sanitation Data'!G64))="","",OFFSET('Sanitation Data'!$G$32,0,10*ROW('Sanitation Data'!G64)))</f>
        <v/>
      </c>
      <c r="DE70" s="269" t="str">
        <f ca="true">+IF(OFFSET('Sanitation Data'!$H$28,0,10*ROW('Sanitation Data'!H64))="","",OFFSET('Sanitation Data'!$H$28,0,10*ROW('Sanitation Data'!H64)))</f>
        <v/>
      </c>
      <c r="DF70" s="269" t="str">
        <f ca="true">+IF(OFFSET('Sanitation Data'!$H$29,0,10*ROW('Sanitation Data'!H64))="","",OFFSET('Sanitation Data'!$H$29,0,10*ROW('Sanitation Data'!H64)))</f>
        <v/>
      </c>
      <c r="DG70" s="269" t="str">
        <f ca="true">+IF(OFFSET('Sanitation Data'!$H$30,0,10*ROW('Sanitation Data'!H64))="","",OFFSET('Sanitation Data'!$H$30,0,10*ROW('Sanitation Data'!H64)))</f>
        <v/>
      </c>
      <c r="DH70" s="269" t="str">
        <f ca="true">+IF(OFFSET('Sanitation Data'!$H$31,0,10*ROW('Sanitation Data'!H64))="","",OFFSET('Sanitation Data'!$H$31,0,10*ROW('Sanitation Data'!H64)))</f>
        <v/>
      </c>
      <c r="DI70" s="269" t="str">
        <f ca="true">+IF(OFFSET('Sanitation Data'!$H$32,0,10*ROW('Sanitation Data'!H64))="","",OFFSET('Sanitation Data'!$H$32,0,10*ROW('Sanitation Data'!H64)))</f>
        <v/>
      </c>
      <c r="DJ70" s="269" t="str">
        <f ca="true">+IF(OFFSET('Sanitation Data'!$I$28,0,10*ROW('Sanitation Data'!I64))="","",OFFSET('Sanitation Data'!$I$28,0,10*ROW('Sanitation Data'!I64)))</f>
        <v/>
      </c>
      <c r="DK70" s="269" t="str">
        <f ca="true">+IF(OFFSET('Sanitation Data'!$I$29,0,10*ROW('Sanitation Data'!I64))="","",OFFSET('Sanitation Data'!$I$29,0,10*ROW('Sanitation Data'!I64)))</f>
        <v/>
      </c>
      <c r="DL70" s="269" t="str">
        <f ca="true">+IF(OFFSET('Sanitation Data'!$I$30,0,10*ROW('Sanitation Data'!I64))="","",OFFSET('Sanitation Data'!$I$30,0,10*ROW('Sanitation Data'!I64)))</f>
        <v/>
      </c>
      <c r="DM70" s="269" t="str">
        <f ca="true">+IF(OFFSET('Sanitation Data'!$I$31,0,10*ROW('Sanitation Data'!I64))="","",OFFSET('Sanitation Data'!$I$31,0,10*ROW('Sanitation Data'!I64)))</f>
        <v/>
      </c>
      <c r="DN70" s="269" t="str">
        <f ca="true">+IF(OFFSET('Sanitation Data'!$I$32,0,10*ROW('Sanitation Data'!I64))="","",OFFSET('Sanitation Data'!$I$32,0,10*ROW('Sanitation Data'!I64)))</f>
        <v/>
      </c>
      <c r="DO70" s="269" t="str">
        <f ca="true">+IF(OFFSET('Hygiene Data'!$D$11,0,10*ROW('Hygiene Data'!D64))="","",OFFSET('Hygiene Data'!$D$11,0,10*ROW('Hygiene Data'!D64)))</f>
        <v/>
      </c>
      <c r="DP70" s="269" t="str">
        <f ca="true">+IF(OFFSET('Hygiene Data'!$D$12,0,10*ROW('Hygiene Data'!D64))="","",OFFSET('Hygiene Data'!$D$12,0,10*ROW('Hygiene Data'!D64)))</f>
        <v/>
      </c>
      <c r="DQ70" s="269" t="str">
        <f ca="true">+IF(OFFSET('Hygiene Data'!$D$13,0,10*ROW('Hygiene Data'!D64))="","",OFFSET('Hygiene Data'!$D$13,0,10*ROW('Hygiene Data'!D64)))</f>
        <v/>
      </c>
      <c r="DR70" s="269" t="str">
        <f ca="true">+IF(OFFSET('Hygiene Data'!$E$11,0,10*ROW('Hygiene Data'!E64))="","",OFFSET('Hygiene Data'!$E$11,0,10*ROW('Hygiene Data'!E64)))</f>
        <v/>
      </c>
      <c r="DS70" s="269" t="str">
        <f ca="true">+IF(OFFSET('Hygiene Data'!$E$12,0,10*ROW('Hygiene Data'!E64))="","",OFFSET('Hygiene Data'!$E$12,0,10*ROW('Hygiene Data'!E64)))</f>
        <v/>
      </c>
      <c r="DT70" s="269" t="str">
        <f ca="true">+IF(OFFSET('Hygiene Data'!$E$13,0,10*ROW('Hygiene Data'!E64))="","",OFFSET('Hygiene Data'!$E$13,0,10*ROW('Hygiene Data'!E64)))</f>
        <v/>
      </c>
      <c r="DU70" s="269" t="str">
        <f ca="true">+IF(OFFSET('Hygiene Data'!$F$11,0,10*ROW('Hygiene Data'!F64))="","",OFFSET('Hygiene Data'!$F$11,0,10*ROW('Hygiene Data'!F64)))</f>
        <v/>
      </c>
      <c r="DV70" s="269" t="str">
        <f ca="true">+IF(OFFSET('Hygiene Data'!$F$12,0,10*ROW('Hygiene Data'!F64))="","",OFFSET('Hygiene Data'!$F$12,0,10*ROW('Hygiene Data'!F64)))</f>
        <v/>
      </c>
      <c r="DW70" s="269" t="str">
        <f ca="true">+IF(OFFSET('Hygiene Data'!$F$13,0,10*ROW('Hygiene Data'!F64))="","",OFFSET('Hygiene Data'!$F$13,0,10*ROW('Hygiene Data'!F64)))</f>
        <v/>
      </c>
      <c r="DX70" s="269" t="str">
        <f ca="true">+IF(OFFSET('Hygiene Data'!$G$11,0,10*ROW('Hygiene Data'!G64))="","",OFFSET('Hygiene Data'!$G$11,0,10*ROW('Hygiene Data'!G64)))</f>
        <v/>
      </c>
      <c r="DY70" s="269" t="str">
        <f ca="true">+IF(OFFSET('Hygiene Data'!$G$12,0,10*ROW('Hygiene Data'!G64))="","",OFFSET('Hygiene Data'!$G$12,0,10*ROW('Hygiene Data'!G64)))</f>
        <v/>
      </c>
      <c r="DZ70" s="269" t="str">
        <f ca="true">+IF(OFFSET('Hygiene Data'!$G$13,0,10*ROW('Hygiene Data'!G64))="","",OFFSET('Hygiene Data'!$G$13,0,10*ROW('Hygiene Data'!G64)))</f>
        <v/>
      </c>
      <c r="EA70" s="269" t="str">
        <f ca="true">+IF(OFFSET('Hygiene Data'!$H$11,0,10*ROW('Hygiene Data'!H64))="","",OFFSET('Hygiene Data'!$H$11,0,10*ROW('Hygiene Data'!H64)))</f>
        <v/>
      </c>
      <c r="EB70" s="269" t="str">
        <f ca="true">+IF(OFFSET('Hygiene Data'!$H$12,0,10*ROW('Hygiene Data'!H64))="","",OFFSET('Hygiene Data'!$H$12,0,10*ROW('Hygiene Data'!H64)))</f>
        <v/>
      </c>
      <c r="EC70" s="269" t="str">
        <f ca="true">+IF(OFFSET('Hygiene Data'!$H$13,0,10*ROW('Hygiene Data'!H64))="","",OFFSET('Hygiene Data'!$H$13,0,10*ROW('Hygiene Data'!H64)))</f>
        <v/>
      </c>
      <c r="ED70" s="269" t="str">
        <f ca="true">+IF(OFFSET('Hygiene Data'!$I$11,0,10*ROW('Hygiene Data'!I64))="","",OFFSET('Hygiene Data'!$I$11,0,10*ROW('Hygiene Data'!I64)))</f>
        <v/>
      </c>
      <c r="EE70" s="269" t="str">
        <f ca="true">+IF(OFFSET('Hygiene Data'!$I$12,0,10*ROW('Hygiene Data'!I64))="","",OFFSET('Hygiene Data'!$I$12,0,10*ROW('Hygiene Data'!I64)))</f>
        <v/>
      </c>
      <c r="EF70" s="269" t="str">
        <f ca="true">+IF(OFFSET('Hygiene Data'!$I$13,0,10*ROW('Hygiene Data'!I64))="","",OFFSET('Hygiene Data'!$I$13,0,10*ROW('Hygiene Data'!I64)))</f>
        <v/>
      </c>
    </row>
    <row xmlns:x14ac="http://schemas.microsoft.com/office/spreadsheetml/2009/9/ac" r="71" x14ac:dyDescent="0.2">
      <c r="A71" s="34" t="str">
        <f ca="true">+IF(OFFSET('Water Data'!$B$2,0,10*ROW('Water Data'!E65))="","",OFFSET('Water Data'!$B$2,0,10*ROW('Water Data'!E65)))</f>
        <v/>
      </c>
      <c r="B71" s="34" t="str">
        <f ca="true">+IF(OFFSET('Water Data'!$C$2,0,10*ROW('Water Data'!F65))="","",OFFSET('Water Data'!$C$2,0,10*ROW('Water Data'!F65)))</f>
        <v/>
      </c>
      <c r="C71" s="325" t="str">
        <f t="shared" ref="C71:C134" ca="true" si="1">+IF(ISNUMBER(VALUE(MID(A71,5,4))), VALUE(MID(A71, 5,4)),"")</f>
        <v/>
      </c>
      <c r="D71" s="87"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87"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87"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87"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87"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87"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87"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87"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87"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87"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87"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87"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87"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87"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87"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87"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87"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87"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88"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88"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88"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88"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88"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88"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88"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88"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88"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88"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88"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88"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88"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88"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88"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88"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88"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88"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88"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88"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88"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88"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88"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88"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88"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88"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88"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88"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88"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88"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89"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89"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89"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89"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89"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89"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89"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89"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89"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89"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89"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89"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89"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89"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89"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89"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89"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89"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69"/>
      <c r="BS71" s="269" t="str">
        <f ca="true">+IF(OFFSET('Water Data'!$D$27,0,10*ROW('Water Data'!D65))="","",OFFSET('Water Data'!$D$27,0,10*ROW('Water Data'!D65)))</f>
        <v/>
      </c>
      <c r="BT71" s="269" t="str">
        <f ca="true">+IF(OFFSET('Water Data'!$D$28,0,10*ROW('Water Data'!D65))="","",OFFSET('Water Data'!$D$28,0,10*ROW('Water Data'!D65)))</f>
        <v/>
      </c>
      <c r="BU71" s="269" t="str">
        <f ca="true">+IF(OFFSET('Water Data'!$D$29,0,10*ROW('Water Data'!D65))="","",OFFSET('Water Data'!$D$29,0,10*ROW('Water Data'!D65)))</f>
        <v/>
      </c>
      <c r="BV71" s="269" t="str">
        <f ca="true">+IF(OFFSET('Water Data'!$E$27,0,10*ROW('Water Data'!E65))="","",OFFSET('Water Data'!$E$27,0,10*ROW('Water Data'!E65)))</f>
        <v/>
      </c>
      <c r="BW71" s="269" t="str">
        <f ca="true">+IF(OFFSET('Water Data'!$E$28,0,10*ROW('Water Data'!E65))="","",OFFSET('Water Data'!$E$28,0,10*ROW('Water Data'!E65)))</f>
        <v/>
      </c>
      <c r="BX71" s="269" t="str">
        <f ca="true">+IF(OFFSET('Water Data'!$E$29,0,10*ROW('Water Data'!E65))="","",OFFSET('Water Data'!$E$29,0,10*ROW('Water Data'!E65)))</f>
        <v/>
      </c>
      <c r="BY71" s="269" t="str">
        <f ca="true">+IF(OFFSET('Water Data'!$F$27,0,10*ROW('Water Data'!F65))="","",OFFSET('Water Data'!$F$27,0,10*ROW('Water Data'!F65)))</f>
        <v/>
      </c>
      <c r="BZ71" s="269" t="str">
        <f ca="true">+IF(OFFSET('Water Data'!$F$28,0,10*ROW('Water Data'!F65))="","",OFFSET('Water Data'!$F$28,0,10*ROW('Water Data'!F65)))</f>
        <v/>
      </c>
      <c r="CA71" s="269" t="str">
        <f ca="true">+IF(OFFSET('Water Data'!$F$29,0,10*ROW('Water Data'!F65))="","",OFFSET('Water Data'!$F$29,0,10*ROW('Water Data'!F65)))</f>
        <v/>
      </c>
      <c r="CB71" s="269" t="str">
        <f ca="true">+IF(OFFSET('Water Data'!$G$27,0,10*ROW('Water Data'!G65))="","",OFFSET('Water Data'!$G$27,0,10*ROW('Water Data'!G65)))</f>
        <v/>
      </c>
      <c r="CC71" s="269" t="str">
        <f ca="true">+IF(OFFSET('Water Data'!$G$28,0,10*ROW('Water Data'!G65))="","",OFFSET('Water Data'!$G$28,0,10*ROW('Water Data'!G65)))</f>
        <v/>
      </c>
      <c r="CD71" s="269" t="str">
        <f ca="true">+IF(OFFSET('Water Data'!$G$29,0,10*ROW('Water Data'!G65))="","",OFFSET('Water Data'!$G$29,0,10*ROW('Water Data'!G65)))</f>
        <v/>
      </c>
      <c r="CE71" s="269" t="str">
        <f ca="true">+IF(OFFSET('Water Data'!$H$27,0,10*ROW('Water Data'!H65))="","",OFFSET('Water Data'!$H$27,0,10*ROW('Water Data'!H65)))</f>
        <v/>
      </c>
      <c r="CF71" s="269" t="str">
        <f ca="true">+IF(OFFSET('Water Data'!$H$28,0,10*ROW('Water Data'!H65))="","",OFFSET('Water Data'!$H$28,0,10*ROW('Water Data'!H65)))</f>
        <v/>
      </c>
      <c r="CG71" s="269" t="str">
        <f ca="true">+IF(OFFSET('Water Data'!$H$29,0,10*ROW('Water Data'!H65))="","",OFFSET('Water Data'!$H$29,0,10*ROW('Water Data'!H65)))</f>
        <v/>
      </c>
      <c r="CH71" s="269" t="str">
        <f ca="true">+IF(OFFSET('Water Data'!$I$27,0,10*ROW('Water Data'!I65))="","",OFFSET('Water Data'!$I$27,0,10*ROW('Water Data'!I65)))</f>
        <v/>
      </c>
      <c r="CI71" s="269" t="str">
        <f ca="true">+IF(OFFSET('Water Data'!$I$28,0,10*ROW('Water Data'!I65))="","",OFFSET('Water Data'!$I$28,0,10*ROW('Water Data'!I65)))</f>
        <v/>
      </c>
      <c r="CJ71" s="269" t="str">
        <f ca="true">+IF(OFFSET('Water Data'!$I$29,0,10*ROW('Water Data'!I65))="","",OFFSET('Water Data'!$I$29,0,10*ROW('Water Data'!I65)))</f>
        <v/>
      </c>
      <c r="CK71" s="269" t="str">
        <f ca="true">+IF(OFFSET('Sanitation Data'!$D$28,0,10*ROW('Sanitation Data'!D65))="","",OFFSET('Sanitation Data'!$D$28,0,10*ROW('Sanitation Data'!D65)))</f>
        <v/>
      </c>
      <c r="CL71" s="269" t="str">
        <f ca="true">+IF(OFFSET('Sanitation Data'!$D$29,0,10*ROW('Sanitation Data'!D65))="","",OFFSET('Sanitation Data'!$D$29,0,10*ROW('Sanitation Data'!D65)))</f>
        <v/>
      </c>
      <c r="CM71" s="269" t="str">
        <f ca="true">+IF(OFFSET('Sanitation Data'!$D$30,0,10*ROW('Sanitation Data'!D65))="","",OFFSET('Sanitation Data'!$D$30,0,10*ROW('Sanitation Data'!D65)))</f>
        <v/>
      </c>
      <c r="CN71" s="269" t="str">
        <f ca="true">+IF(OFFSET('Sanitation Data'!$D$31,0,10*ROW('Sanitation Data'!D65))="","",OFFSET('Sanitation Data'!$D$31,0,10*ROW('Sanitation Data'!D65)))</f>
        <v/>
      </c>
      <c r="CO71" s="269" t="str">
        <f ca="true">+IF(OFFSET('Sanitation Data'!$D$32,0,10*ROW('Sanitation Data'!D65))="","",OFFSET('Sanitation Data'!$D$32,0,10*ROW('Sanitation Data'!D65)))</f>
        <v/>
      </c>
      <c r="CP71" s="269" t="str">
        <f ca="true">+IF(OFFSET('Sanitation Data'!$E$28,0,10*ROW('Sanitation Data'!E65))="","",OFFSET('Sanitation Data'!$E$28,0,10*ROW('Sanitation Data'!E65)))</f>
        <v/>
      </c>
      <c r="CQ71" s="269" t="str">
        <f ca="true">+IF(OFFSET('Sanitation Data'!$E$29,0,10*ROW('Sanitation Data'!E65))="","",OFFSET('Sanitation Data'!$E$29,0,10*ROW('Sanitation Data'!E65)))</f>
        <v/>
      </c>
      <c r="CR71" s="269" t="str">
        <f ca="true">+IF(OFFSET('Sanitation Data'!$E$30,0,10*ROW('Sanitation Data'!E65))="","",OFFSET('Sanitation Data'!$E$30,0,10*ROW('Sanitation Data'!E65)))</f>
        <v/>
      </c>
      <c r="CS71" s="269" t="str">
        <f ca="true">+IF(OFFSET('Sanitation Data'!$E$31,0,10*ROW('Sanitation Data'!E65))="","",OFFSET('Sanitation Data'!$E$31,0,10*ROW('Sanitation Data'!E65)))</f>
        <v/>
      </c>
      <c r="CT71" s="269" t="str">
        <f ca="true">+IF(OFFSET('Sanitation Data'!$E$32,0,10*ROW('Sanitation Data'!E65))="","",OFFSET('Sanitation Data'!$E$32,0,10*ROW('Sanitation Data'!E65)))</f>
        <v/>
      </c>
      <c r="CU71" s="269" t="str">
        <f ca="true">+IF(OFFSET('Sanitation Data'!$F$28,0,10*ROW('Sanitation Data'!F65))="","",OFFSET('Sanitation Data'!$F$28,0,10*ROW('Sanitation Data'!F65)))</f>
        <v/>
      </c>
      <c r="CV71" s="269" t="str">
        <f ca="true">+IF(OFFSET('Sanitation Data'!$F$29,0,10*ROW('Sanitation Data'!F65))="","",OFFSET('Sanitation Data'!$F$29,0,10*ROW('Sanitation Data'!F65)))</f>
        <v/>
      </c>
      <c r="CW71" s="269" t="str">
        <f ca="true">+IF(OFFSET('Sanitation Data'!$F$30,0,10*ROW('Sanitation Data'!F65))="","",OFFSET('Sanitation Data'!$F$30,0,10*ROW('Sanitation Data'!F65)))</f>
        <v/>
      </c>
      <c r="CX71" s="269" t="str">
        <f ca="true">+IF(OFFSET('Sanitation Data'!$F$31,0,10*ROW('Sanitation Data'!F65))="","",OFFSET('Sanitation Data'!$F$31,0,10*ROW('Sanitation Data'!F65)))</f>
        <v/>
      </c>
      <c r="CY71" s="269" t="str">
        <f ca="true">+IF(OFFSET('Sanitation Data'!$F$32,0,10*ROW('Sanitation Data'!F65))="","",OFFSET('Sanitation Data'!$F$32,0,10*ROW('Sanitation Data'!F65)))</f>
        <v/>
      </c>
      <c r="CZ71" s="269" t="str">
        <f ca="true">+IF(OFFSET('Sanitation Data'!$G$28,0,10*ROW('Sanitation Data'!G65))="","",OFFSET('Sanitation Data'!$G$28,0,10*ROW('Sanitation Data'!G65)))</f>
        <v/>
      </c>
      <c r="DA71" s="269" t="str">
        <f ca="true">+IF(OFFSET('Sanitation Data'!$G$29,0,10*ROW('Sanitation Data'!G65))="","",OFFSET('Sanitation Data'!$G$29,0,10*ROW('Sanitation Data'!G65)))</f>
        <v/>
      </c>
      <c r="DB71" s="269" t="str">
        <f ca="true">+IF(OFFSET('Sanitation Data'!$G$30,0,10*ROW('Sanitation Data'!G65))="","",OFFSET('Sanitation Data'!$G$30,0,10*ROW('Sanitation Data'!G65)))</f>
        <v/>
      </c>
      <c r="DC71" s="269" t="str">
        <f ca="true">+IF(OFFSET('Sanitation Data'!$G$31,0,10*ROW('Sanitation Data'!G65))="","",OFFSET('Sanitation Data'!$G$31,0,10*ROW('Sanitation Data'!G65)))</f>
        <v/>
      </c>
      <c r="DD71" s="269" t="str">
        <f ca="true">+IF(OFFSET('Sanitation Data'!$G$32,0,10*ROW('Sanitation Data'!G65))="","",OFFSET('Sanitation Data'!$G$32,0,10*ROW('Sanitation Data'!G65)))</f>
        <v/>
      </c>
      <c r="DE71" s="269" t="str">
        <f ca="true">+IF(OFFSET('Sanitation Data'!$H$28,0,10*ROW('Sanitation Data'!H65))="","",OFFSET('Sanitation Data'!$H$28,0,10*ROW('Sanitation Data'!H65)))</f>
        <v/>
      </c>
      <c r="DF71" s="269" t="str">
        <f ca="true">+IF(OFFSET('Sanitation Data'!$H$29,0,10*ROW('Sanitation Data'!H65))="","",OFFSET('Sanitation Data'!$H$29,0,10*ROW('Sanitation Data'!H65)))</f>
        <v/>
      </c>
      <c r="DG71" s="269" t="str">
        <f ca="true">+IF(OFFSET('Sanitation Data'!$H$30,0,10*ROW('Sanitation Data'!H65))="","",OFFSET('Sanitation Data'!$H$30,0,10*ROW('Sanitation Data'!H65)))</f>
        <v/>
      </c>
      <c r="DH71" s="269" t="str">
        <f ca="true">+IF(OFFSET('Sanitation Data'!$H$31,0,10*ROW('Sanitation Data'!H65))="","",OFFSET('Sanitation Data'!$H$31,0,10*ROW('Sanitation Data'!H65)))</f>
        <v/>
      </c>
      <c r="DI71" s="269" t="str">
        <f ca="true">+IF(OFFSET('Sanitation Data'!$H$32,0,10*ROW('Sanitation Data'!H65))="","",OFFSET('Sanitation Data'!$H$32,0,10*ROW('Sanitation Data'!H65)))</f>
        <v/>
      </c>
      <c r="DJ71" s="269" t="str">
        <f ca="true">+IF(OFFSET('Sanitation Data'!$I$28,0,10*ROW('Sanitation Data'!I65))="","",OFFSET('Sanitation Data'!$I$28,0,10*ROW('Sanitation Data'!I65)))</f>
        <v/>
      </c>
      <c r="DK71" s="269" t="str">
        <f ca="true">+IF(OFFSET('Sanitation Data'!$I$29,0,10*ROW('Sanitation Data'!I65))="","",OFFSET('Sanitation Data'!$I$29,0,10*ROW('Sanitation Data'!I65)))</f>
        <v/>
      </c>
      <c r="DL71" s="269" t="str">
        <f ca="true">+IF(OFFSET('Sanitation Data'!$I$30,0,10*ROW('Sanitation Data'!I65))="","",OFFSET('Sanitation Data'!$I$30,0,10*ROW('Sanitation Data'!I65)))</f>
        <v/>
      </c>
      <c r="DM71" s="269" t="str">
        <f ca="true">+IF(OFFSET('Sanitation Data'!$I$31,0,10*ROW('Sanitation Data'!I65))="","",OFFSET('Sanitation Data'!$I$31,0,10*ROW('Sanitation Data'!I65)))</f>
        <v/>
      </c>
      <c r="DN71" s="269" t="str">
        <f ca="true">+IF(OFFSET('Sanitation Data'!$I$32,0,10*ROW('Sanitation Data'!I65))="","",OFFSET('Sanitation Data'!$I$32,0,10*ROW('Sanitation Data'!I65)))</f>
        <v/>
      </c>
      <c r="DO71" s="269" t="str">
        <f ca="true">+IF(OFFSET('Hygiene Data'!$D$11,0,10*ROW('Hygiene Data'!D65))="","",OFFSET('Hygiene Data'!$D$11,0,10*ROW('Hygiene Data'!D65)))</f>
        <v/>
      </c>
      <c r="DP71" s="269" t="str">
        <f ca="true">+IF(OFFSET('Hygiene Data'!$D$12,0,10*ROW('Hygiene Data'!D65))="","",OFFSET('Hygiene Data'!$D$12,0,10*ROW('Hygiene Data'!D65)))</f>
        <v/>
      </c>
      <c r="DQ71" s="269" t="str">
        <f ca="true">+IF(OFFSET('Hygiene Data'!$D$13,0,10*ROW('Hygiene Data'!D65))="","",OFFSET('Hygiene Data'!$D$13,0,10*ROW('Hygiene Data'!D65)))</f>
        <v/>
      </c>
      <c r="DR71" s="269" t="str">
        <f ca="true">+IF(OFFSET('Hygiene Data'!$E$11,0,10*ROW('Hygiene Data'!E65))="","",OFFSET('Hygiene Data'!$E$11,0,10*ROW('Hygiene Data'!E65)))</f>
        <v/>
      </c>
      <c r="DS71" s="269" t="str">
        <f ca="true">+IF(OFFSET('Hygiene Data'!$E$12,0,10*ROW('Hygiene Data'!E65))="","",OFFSET('Hygiene Data'!$E$12,0,10*ROW('Hygiene Data'!E65)))</f>
        <v/>
      </c>
      <c r="DT71" s="269" t="str">
        <f ca="true">+IF(OFFSET('Hygiene Data'!$E$13,0,10*ROW('Hygiene Data'!E65))="","",OFFSET('Hygiene Data'!$E$13,0,10*ROW('Hygiene Data'!E65)))</f>
        <v/>
      </c>
      <c r="DU71" s="269" t="str">
        <f ca="true">+IF(OFFSET('Hygiene Data'!$F$11,0,10*ROW('Hygiene Data'!F65))="","",OFFSET('Hygiene Data'!$F$11,0,10*ROW('Hygiene Data'!F65)))</f>
        <v/>
      </c>
      <c r="DV71" s="269" t="str">
        <f ca="true">+IF(OFFSET('Hygiene Data'!$F$12,0,10*ROW('Hygiene Data'!F65))="","",OFFSET('Hygiene Data'!$F$12,0,10*ROW('Hygiene Data'!F65)))</f>
        <v/>
      </c>
      <c r="DW71" s="269" t="str">
        <f ca="true">+IF(OFFSET('Hygiene Data'!$F$13,0,10*ROW('Hygiene Data'!F65))="","",OFFSET('Hygiene Data'!$F$13,0,10*ROW('Hygiene Data'!F65)))</f>
        <v/>
      </c>
      <c r="DX71" s="269" t="str">
        <f ca="true">+IF(OFFSET('Hygiene Data'!$G$11,0,10*ROW('Hygiene Data'!G65))="","",OFFSET('Hygiene Data'!$G$11,0,10*ROW('Hygiene Data'!G65)))</f>
        <v/>
      </c>
      <c r="DY71" s="269" t="str">
        <f ca="true">+IF(OFFSET('Hygiene Data'!$G$12,0,10*ROW('Hygiene Data'!G65))="","",OFFSET('Hygiene Data'!$G$12,0,10*ROW('Hygiene Data'!G65)))</f>
        <v/>
      </c>
      <c r="DZ71" s="269" t="str">
        <f ca="true">+IF(OFFSET('Hygiene Data'!$G$13,0,10*ROW('Hygiene Data'!G65))="","",OFFSET('Hygiene Data'!$G$13,0,10*ROW('Hygiene Data'!G65)))</f>
        <v/>
      </c>
      <c r="EA71" s="269" t="str">
        <f ca="true">+IF(OFFSET('Hygiene Data'!$H$11,0,10*ROW('Hygiene Data'!H65))="","",OFFSET('Hygiene Data'!$H$11,0,10*ROW('Hygiene Data'!H65)))</f>
        <v/>
      </c>
      <c r="EB71" s="269" t="str">
        <f ca="true">+IF(OFFSET('Hygiene Data'!$H$12,0,10*ROW('Hygiene Data'!H65))="","",OFFSET('Hygiene Data'!$H$12,0,10*ROW('Hygiene Data'!H65)))</f>
        <v/>
      </c>
      <c r="EC71" s="269" t="str">
        <f ca="true">+IF(OFFSET('Hygiene Data'!$H$13,0,10*ROW('Hygiene Data'!H65))="","",OFFSET('Hygiene Data'!$H$13,0,10*ROW('Hygiene Data'!H65)))</f>
        <v/>
      </c>
      <c r="ED71" s="269" t="str">
        <f ca="true">+IF(OFFSET('Hygiene Data'!$I$11,0,10*ROW('Hygiene Data'!I65))="","",OFFSET('Hygiene Data'!$I$11,0,10*ROW('Hygiene Data'!I65)))</f>
        <v/>
      </c>
      <c r="EE71" s="269" t="str">
        <f ca="true">+IF(OFFSET('Hygiene Data'!$I$12,0,10*ROW('Hygiene Data'!I65))="","",OFFSET('Hygiene Data'!$I$12,0,10*ROW('Hygiene Data'!I65)))</f>
        <v/>
      </c>
      <c r="EF71" s="269" t="str">
        <f ca="true">+IF(OFFSET('Hygiene Data'!$I$13,0,10*ROW('Hygiene Data'!I65))="","",OFFSET('Hygiene Data'!$I$13,0,10*ROW('Hygiene Data'!I65)))</f>
        <v/>
      </c>
    </row>
    <row xmlns:x14ac="http://schemas.microsoft.com/office/spreadsheetml/2009/9/ac" r="72" x14ac:dyDescent="0.2">
      <c r="A72" s="34" t="str">
        <f ca="true">+IF(OFFSET('Water Data'!$B$2,0,10*ROW('Water Data'!E66))="","",OFFSET('Water Data'!$B$2,0,10*ROW('Water Data'!E66)))</f>
        <v/>
      </c>
      <c r="B72" s="34" t="str">
        <f ca="true">+IF(OFFSET('Water Data'!$C$2,0,10*ROW('Water Data'!F66))="","",OFFSET('Water Data'!$C$2,0,10*ROW('Water Data'!F66)))</f>
        <v/>
      </c>
      <c r="C72" s="325" t="str">
        <f t="shared" ca="true" si="1"/>
        <v/>
      </c>
      <c r="D72" s="87"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87"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87"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87"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87"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87"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87"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87"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87"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87"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87"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87"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87"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87"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87"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87"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87"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87"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88"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88"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88"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88"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88"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88"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88"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88"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88"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88"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88"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88"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88"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88"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88"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88"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88"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88"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88"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88"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88"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88"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88"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88"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88"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88"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88"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88"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88"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88"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89"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89"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89"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89"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89"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89"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89"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89"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89"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89"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89"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89"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89"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89"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89"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89"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89"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89"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69"/>
      <c r="BS72" s="269" t="str">
        <f ca="true">+IF(OFFSET('Water Data'!$D$27,0,10*ROW('Water Data'!D66))="","",OFFSET('Water Data'!$D$27,0,10*ROW('Water Data'!D66)))</f>
        <v/>
      </c>
      <c r="BT72" s="269" t="str">
        <f ca="true">+IF(OFFSET('Water Data'!$D$28,0,10*ROW('Water Data'!D66))="","",OFFSET('Water Data'!$D$28,0,10*ROW('Water Data'!D66)))</f>
        <v/>
      </c>
      <c r="BU72" s="269" t="str">
        <f ca="true">+IF(OFFSET('Water Data'!$D$29,0,10*ROW('Water Data'!D66))="","",OFFSET('Water Data'!$D$29,0,10*ROW('Water Data'!D66)))</f>
        <v/>
      </c>
      <c r="BV72" s="269" t="str">
        <f ca="true">+IF(OFFSET('Water Data'!$E$27,0,10*ROW('Water Data'!E66))="","",OFFSET('Water Data'!$E$27,0,10*ROW('Water Data'!E66)))</f>
        <v/>
      </c>
      <c r="BW72" s="269" t="str">
        <f ca="true">+IF(OFFSET('Water Data'!$E$28,0,10*ROW('Water Data'!E66))="","",OFFSET('Water Data'!$E$28,0,10*ROW('Water Data'!E66)))</f>
        <v/>
      </c>
      <c r="BX72" s="269" t="str">
        <f ca="true">+IF(OFFSET('Water Data'!$E$29,0,10*ROW('Water Data'!E66))="","",OFFSET('Water Data'!$E$29,0,10*ROW('Water Data'!E66)))</f>
        <v/>
      </c>
      <c r="BY72" s="269" t="str">
        <f ca="true">+IF(OFFSET('Water Data'!$F$27,0,10*ROW('Water Data'!F66))="","",OFFSET('Water Data'!$F$27,0,10*ROW('Water Data'!F66)))</f>
        <v/>
      </c>
      <c r="BZ72" s="269" t="str">
        <f ca="true">+IF(OFFSET('Water Data'!$F$28,0,10*ROW('Water Data'!F66))="","",OFFSET('Water Data'!$F$28,0,10*ROW('Water Data'!F66)))</f>
        <v/>
      </c>
      <c r="CA72" s="269" t="str">
        <f ca="true">+IF(OFFSET('Water Data'!$F$29,0,10*ROW('Water Data'!F66))="","",OFFSET('Water Data'!$F$29,0,10*ROW('Water Data'!F66)))</f>
        <v/>
      </c>
      <c r="CB72" s="269" t="str">
        <f ca="true">+IF(OFFSET('Water Data'!$G$27,0,10*ROW('Water Data'!G66))="","",OFFSET('Water Data'!$G$27,0,10*ROW('Water Data'!G66)))</f>
        <v/>
      </c>
      <c r="CC72" s="269" t="str">
        <f ca="true">+IF(OFFSET('Water Data'!$G$28,0,10*ROW('Water Data'!G66))="","",OFFSET('Water Data'!$G$28,0,10*ROW('Water Data'!G66)))</f>
        <v/>
      </c>
      <c r="CD72" s="269" t="str">
        <f ca="true">+IF(OFFSET('Water Data'!$G$29,0,10*ROW('Water Data'!G66))="","",OFFSET('Water Data'!$G$29,0,10*ROW('Water Data'!G66)))</f>
        <v/>
      </c>
      <c r="CE72" s="269" t="str">
        <f ca="true">+IF(OFFSET('Water Data'!$H$27,0,10*ROW('Water Data'!H66))="","",OFFSET('Water Data'!$H$27,0,10*ROW('Water Data'!H66)))</f>
        <v/>
      </c>
      <c r="CF72" s="269" t="str">
        <f ca="true">+IF(OFFSET('Water Data'!$H$28,0,10*ROW('Water Data'!H66))="","",OFFSET('Water Data'!$H$28,0,10*ROW('Water Data'!H66)))</f>
        <v/>
      </c>
      <c r="CG72" s="269" t="str">
        <f ca="true">+IF(OFFSET('Water Data'!$H$29,0,10*ROW('Water Data'!H66))="","",OFFSET('Water Data'!$H$29,0,10*ROW('Water Data'!H66)))</f>
        <v/>
      </c>
      <c r="CH72" s="269" t="str">
        <f ca="true">+IF(OFFSET('Water Data'!$I$27,0,10*ROW('Water Data'!I66))="","",OFFSET('Water Data'!$I$27,0,10*ROW('Water Data'!I66)))</f>
        <v/>
      </c>
      <c r="CI72" s="269" t="str">
        <f ca="true">+IF(OFFSET('Water Data'!$I$28,0,10*ROW('Water Data'!I66))="","",OFFSET('Water Data'!$I$28,0,10*ROW('Water Data'!I66)))</f>
        <v/>
      </c>
      <c r="CJ72" s="269" t="str">
        <f ca="true">+IF(OFFSET('Water Data'!$I$29,0,10*ROW('Water Data'!I66))="","",OFFSET('Water Data'!$I$29,0,10*ROW('Water Data'!I66)))</f>
        <v/>
      </c>
      <c r="CK72" s="269" t="str">
        <f ca="true">+IF(OFFSET('Sanitation Data'!$D$28,0,10*ROW('Sanitation Data'!D66))="","",OFFSET('Sanitation Data'!$D$28,0,10*ROW('Sanitation Data'!D66)))</f>
        <v/>
      </c>
      <c r="CL72" s="269" t="str">
        <f ca="true">+IF(OFFSET('Sanitation Data'!$D$29,0,10*ROW('Sanitation Data'!D66))="","",OFFSET('Sanitation Data'!$D$29,0,10*ROW('Sanitation Data'!D66)))</f>
        <v/>
      </c>
      <c r="CM72" s="269" t="str">
        <f ca="true">+IF(OFFSET('Sanitation Data'!$D$30,0,10*ROW('Sanitation Data'!D66))="","",OFFSET('Sanitation Data'!$D$30,0,10*ROW('Sanitation Data'!D66)))</f>
        <v/>
      </c>
      <c r="CN72" s="269" t="str">
        <f ca="true">+IF(OFFSET('Sanitation Data'!$D$31,0,10*ROW('Sanitation Data'!D66))="","",OFFSET('Sanitation Data'!$D$31,0,10*ROW('Sanitation Data'!D66)))</f>
        <v/>
      </c>
      <c r="CO72" s="269" t="str">
        <f ca="true">+IF(OFFSET('Sanitation Data'!$D$32,0,10*ROW('Sanitation Data'!D66))="","",OFFSET('Sanitation Data'!$D$32,0,10*ROW('Sanitation Data'!D66)))</f>
        <v/>
      </c>
      <c r="CP72" s="269" t="str">
        <f ca="true">+IF(OFFSET('Sanitation Data'!$E$28,0,10*ROW('Sanitation Data'!E66))="","",OFFSET('Sanitation Data'!$E$28,0,10*ROW('Sanitation Data'!E66)))</f>
        <v/>
      </c>
      <c r="CQ72" s="269" t="str">
        <f ca="true">+IF(OFFSET('Sanitation Data'!$E$29,0,10*ROW('Sanitation Data'!E66))="","",OFFSET('Sanitation Data'!$E$29,0,10*ROW('Sanitation Data'!E66)))</f>
        <v/>
      </c>
      <c r="CR72" s="269" t="str">
        <f ca="true">+IF(OFFSET('Sanitation Data'!$E$30,0,10*ROW('Sanitation Data'!E66))="","",OFFSET('Sanitation Data'!$E$30,0,10*ROW('Sanitation Data'!E66)))</f>
        <v/>
      </c>
      <c r="CS72" s="269" t="str">
        <f ca="true">+IF(OFFSET('Sanitation Data'!$E$31,0,10*ROW('Sanitation Data'!E66))="","",OFFSET('Sanitation Data'!$E$31,0,10*ROW('Sanitation Data'!E66)))</f>
        <v/>
      </c>
      <c r="CT72" s="269" t="str">
        <f ca="true">+IF(OFFSET('Sanitation Data'!$E$32,0,10*ROW('Sanitation Data'!E66))="","",OFFSET('Sanitation Data'!$E$32,0,10*ROW('Sanitation Data'!E66)))</f>
        <v/>
      </c>
      <c r="CU72" s="269" t="str">
        <f ca="true">+IF(OFFSET('Sanitation Data'!$F$28,0,10*ROW('Sanitation Data'!F66))="","",OFFSET('Sanitation Data'!$F$28,0,10*ROW('Sanitation Data'!F66)))</f>
        <v/>
      </c>
      <c r="CV72" s="269" t="str">
        <f ca="true">+IF(OFFSET('Sanitation Data'!$F$29,0,10*ROW('Sanitation Data'!F66))="","",OFFSET('Sanitation Data'!$F$29,0,10*ROW('Sanitation Data'!F66)))</f>
        <v/>
      </c>
      <c r="CW72" s="269" t="str">
        <f ca="true">+IF(OFFSET('Sanitation Data'!$F$30,0,10*ROW('Sanitation Data'!F66))="","",OFFSET('Sanitation Data'!$F$30,0,10*ROW('Sanitation Data'!F66)))</f>
        <v/>
      </c>
      <c r="CX72" s="269" t="str">
        <f ca="true">+IF(OFFSET('Sanitation Data'!$F$31,0,10*ROW('Sanitation Data'!F66))="","",OFFSET('Sanitation Data'!$F$31,0,10*ROW('Sanitation Data'!F66)))</f>
        <v/>
      </c>
      <c r="CY72" s="269" t="str">
        <f ca="true">+IF(OFFSET('Sanitation Data'!$F$32,0,10*ROW('Sanitation Data'!F66))="","",OFFSET('Sanitation Data'!$F$32,0,10*ROW('Sanitation Data'!F66)))</f>
        <v/>
      </c>
      <c r="CZ72" s="269" t="str">
        <f ca="true">+IF(OFFSET('Sanitation Data'!$G$28,0,10*ROW('Sanitation Data'!G66))="","",OFFSET('Sanitation Data'!$G$28,0,10*ROW('Sanitation Data'!G66)))</f>
        <v/>
      </c>
      <c r="DA72" s="269" t="str">
        <f ca="true">+IF(OFFSET('Sanitation Data'!$G$29,0,10*ROW('Sanitation Data'!G66))="","",OFFSET('Sanitation Data'!$G$29,0,10*ROW('Sanitation Data'!G66)))</f>
        <v/>
      </c>
      <c r="DB72" s="269" t="str">
        <f ca="true">+IF(OFFSET('Sanitation Data'!$G$30,0,10*ROW('Sanitation Data'!G66))="","",OFFSET('Sanitation Data'!$G$30,0,10*ROW('Sanitation Data'!G66)))</f>
        <v/>
      </c>
      <c r="DC72" s="269" t="str">
        <f ca="true">+IF(OFFSET('Sanitation Data'!$G$31,0,10*ROW('Sanitation Data'!G66))="","",OFFSET('Sanitation Data'!$G$31,0,10*ROW('Sanitation Data'!G66)))</f>
        <v/>
      </c>
      <c r="DD72" s="269" t="str">
        <f ca="true">+IF(OFFSET('Sanitation Data'!$G$32,0,10*ROW('Sanitation Data'!G66))="","",OFFSET('Sanitation Data'!$G$32,0,10*ROW('Sanitation Data'!G66)))</f>
        <v/>
      </c>
      <c r="DE72" s="269" t="str">
        <f ca="true">+IF(OFFSET('Sanitation Data'!$H$28,0,10*ROW('Sanitation Data'!H66))="","",OFFSET('Sanitation Data'!$H$28,0,10*ROW('Sanitation Data'!H66)))</f>
        <v/>
      </c>
      <c r="DF72" s="269" t="str">
        <f ca="true">+IF(OFFSET('Sanitation Data'!$H$29,0,10*ROW('Sanitation Data'!H66))="","",OFFSET('Sanitation Data'!$H$29,0,10*ROW('Sanitation Data'!H66)))</f>
        <v/>
      </c>
      <c r="DG72" s="269" t="str">
        <f ca="true">+IF(OFFSET('Sanitation Data'!$H$30,0,10*ROW('Sanitation Data'!H66))="","",OFFSET('Sanitation Data'!$H$30,0,10*ROW('Sanitation Data'!H66)))</f>
        <v/>
      </c>
      <c r="DH72" s="269" t="str">
        <f ca="true">+IF(OFFSET('Sanitation Data'!$H$31,0,10*ROW('Sanitation Data'!H66))="","",OFFSET('Sanitation Data'!$H$31,0,10*ROW('Sanitation Data'!H66)))</f>
        <v/>
      </c>
      <c r="DI72" s="269" t="str">
        <f ca="true">+IF(OFFSET('Sanitation Data'!$H$32,0,10*ROW('Sanitation Data'!H66))="","",OFFSET('Sanitation Data'!$H$32,0,10*ROW('Sanitation Data'!H66)))</f>
        <v/>
      </c>
      <c r="DJ72" s="269" t="str">
        <f ca="true">+IF(OFFSET('Sanitation Data'!$I$28,0,10*ROW('Sanitation Data'!I66))="","",OFFSET('Sanitation Data'!$I$28,0,10*ROW('Sanitation Data'!I66)))</f>
        <v/>
      </c>
      <c r="DK72" s="269" t="str">
        <f ca="true">+IF(OFFSET('Sanitation Data'!$I$29,0,10*ROW('Sanitation Data'!I66))="","",OFFSET('Sanitation Data'!$I$29,0,10*ROW('Sanitation Data'!I66)))</f>
        <v/>
      </c>
      <c r="DL72" s="269" t="str">
        <f ca="true">+IF(OFFSET('Sanitation Data'!$I$30,0,10*ROW('Sanitation Data'!I66))="","",OFFSET('Sanitation Data'!$I$30,0,10*ROW('Sanitation Data'!I66)))</f>
        <v/>
      </c>
      <c r="DM72" s="269" t="str">
        <f ca="true">+IF(OFFSET('Sanitation Data'!$I$31,0,10*ROW('Sanitation Data'!I66))="","",OFFSET('Sanitation Data'!$I$31,0,10*ROW('Sanitation Data'!I66)))</f>
        <v/>
      </c>
      <c r="DN72" s="269" t="str">
        <f ca="true">+IF(OFFSET('Sanitation Data'!$I$32,0,10*ROW('Sanitation Data'!I66))="","",OFFSET('Sanitation Data'!$I$32,0,10*ROW('Sanitation Data'!I66)))</f>
        <v/>
      </c>
      <c r="DO72" s="269" t="str">
        <f ca="true">+IF(OFFSET('Hygiene Data'!$D$11,0,10*ROW('Hygiene Data'!D66))="","",OFFSET('Hygiene Data'!$D$11,0,10*ROW('Hygiene Data'!D66)))</f>
        <v/>
      </c>
      <c r="DP72" s="269" t="str">
        <f ca="true">+IF(OFFSET('Hygiene Data'!$D$12,0,10*ROW('Hygiene Data'!D66))="","",OFFSET('Hygiene Data'!$D$12,0,10*ROW('Hygiene Data'!D66)))</f>
        <v/>
      </c>
      <c r="DQ72" s="269" t="str">
        <f ca="true">+IF(OFFSET('Hygiene Data'!$D$13,0,10*ROW('Hygiene Data'!D66))="","",OFFSET('Hygiene Data'!$D$13,0,10*ROW('Hygiene Data'!D66)))</f>
        <v/>
      </c>
      <c r="DR72" s="269" t="str">
        <f ca="true">+IF(OFFSET('Hygiene Data'!$E$11,0,10*ROW('Hygiene Data'!E66))="","",OFFSET('Hygiene Data'!$E$11,0,10*ROW('Hygiene Data'!E66)))</f>
        <v/>
      </c>
      <c r="DS72" s="269" t="str">
        <f ca="true">+IF(OFFSET('Hygiene Data'!$E$12,0,10*ROW('Hygiene Data'!E66))="","",OFFSET('Hygiene Data'!$E$12,0,10*ROW('Hygiene Data'!E66)))</f>
        <v/>
      </c>
      <c r="DT72" s="269" t="str">
        <f ca="true">+IF(OFFSET('Hygiene Data'!$E$13,0,10*ROW('Hygiene Data'!E66))="","",OFFSET('Hygiene Data'!$E$13,0,10*ROW('Hygiene Data'!E66)))</f>
        <v/>
      </c>
      <c r="DU72" s="269" t="str">
        <f ca="true">+IF(OFFSET('Hygiene Data'!$F$11,0,10*ROW('Hygiene Data'!F66))="","",OFFSET('Hygiene Data'!$F$11,0,10*ROW('Hygiene Data'!F66)))</f>
        <v/>
      </c>
      <c r="DV72" s="269" t="str">
        <f ca="true">+IF(OFFSET('Hygiene Data'!$F$12,0,10*ROW('Hygiene Data'!F66))="","",OFFSET('Hygiene Data'!$F$12,0,10*ROW('Hygiene Data'!F66)))</f>
        <v/>
      </c>
      <c r="DW72" s="269" t="str">
        <f ca="true">+IF(OFFSET('Hygiene Data'!$F$13,0,10*ROW('Hygiene Data'!F66))="","",OFFSET('Hygiene Data'!$F$13,0,10*ROW('Hygiene Data'!F66)))</f>
        <v/>
      </c>
      <c r="DX72" s="269" t="str">
        <f ca="true">+IF(OFFSET('Hygiene Data'!$G$11,0,10*ROW('Hygiene Data'!G66))="","",OFFSET('Hygiene Data'!$G$11,0,10*ROW('Hygiene Data'!G66)))</f>
        <v/>
      </c>
      <c r="DY72" s="269" t="str">
        <f ca="true">+IF(OFFSET('Hygiene Data'!$G$12,0,10*ROW('Hygiene Data'!G66))="","",OFFSET('Hygiene Data'!$G$12,0,10*ROW('Hygiene Data'!G66)))</f>
        <v/>
      </c>
      <c r="DZ72" s="269" t="str">
        <f ca="true">+IF(OFFSET('Hygiene Data'!$G$13,0,10*ROW('Hygiene Data'!G66))="","",OFFSET('Hygiene Data'!$G$13,0,10*ROW('Hygiene Data'!G66)))</f>
        <v/>
      </c>
      <c r="EA72" s="269" t="str">
        <f ca="true">+IF(OFFSET('Hygiene Data'!$H$11,0,10*ROW('Hygiene Data'!H66))="","",OFFSET('Hygiene Data'!$H$11,0,10*ROW('Hygiene Data'!H66)))</f>
        <v/>
      </c>
      <c r="EB72" s="269" t="str">
        <f ca="true">+IF(OFFSET('Hygiene Data'!$H$12,0,10*ROW('Hygiene Data'!H66))="","",OFFSET('Hygiene Data'!$H$12,0,10*ROW('Hygiene Data'!H66)))</f>
        <v/>
      </c>
      <c r="EC72" s="269" t="str">
        <f ca="true">+IF(OFFSET('Hygiene Data'!$H$13,0,10*ROW('Hygiene Data'!H66))="","",OFFSET('Hygiene Data'!$H$13,0,10*ROW('Hygiene Data'!H66)))</f>
        <v/>
      </c>
      <c r="ED72" s="269" t="str">
        <f ca="true">+IF(OFFSET('Hygiene Data'!$I$11,0,10*ROW('Hygiene Data'!I66))="","",OFFSET('Hygiene Data'!$I$11,0,10*ROW('Hygiene Data'!I66)))</f>
        <v/>
      </c>
      <c r="EE72" s="269" t="str">
        <f ca="true">+IF(OFFSET('Hygiene Data'!$I$12,0,10*ROW('Hygiene Data'!I66))="","",OFFSET('Hygiene Data'!$I$12,0,10*ROW('Hygiene Data'!I66)))</f>
        <v/>
      </c>
      <c r="EF72" s="269" t="str">
        <f ca="true">+IF(OFFSET('Hygiene Data'!$I$13,0,10*ROW('Hygiene Data'!I66))="","",OFFSET('Hygiene Data'!$I$13,0,10*ROW('Hygiene Data'!I66)))</f>
        <v/>
      </c>
    </row>
    <row xmlns:x14ac="http://schemas.microsoft.com/office/spreadsheetml/2009/9/ac" r="73" x14ac:dyDescent="0.2">
      <c r="A73" s="34" t="str">
        <f ca="true">+IF(OFFSET('Water Data'!$B$2,0,10*ROW('Water Data'!E67))="","",OFFSET('Water Data'!$B$2,0,10*ROW('Water Data'!E67)))</f>
        <v/>
      </c>
      <c r="B73" s="34" t="str">
        <f ca="true">+IF(OFFSET('Water Data'!$C$2,0,10*ROW('Water Data'!F67))="","",OFFSET('Water Data'!$C$2,0,10*ROW('Water Data'!F67)))</f>
        <v/>
      </c>
      <c r="C73" s="325" t="str">
        <f t="shared" ca="true" si="1"/>
        <v/>
      </c>
      <c r="D73" s="87"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87"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87"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87"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87"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87"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87"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87"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87"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87"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87"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87"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87"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87"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87"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87"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87"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87"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88"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88"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88"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88"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88"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88"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88"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88"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88"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88"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88"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88"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88"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88"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88"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88"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88"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88"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88"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88"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88"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88"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88"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88"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88"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88"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88"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88"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88"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88"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89"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89"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89"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89"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89"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89"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89"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89"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89"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89"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89"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89"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89"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89"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89"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89"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89"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89"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69"/>
      <c r="BS73" s="269" t="str">
        <f ca="true">+IF(OFFSET('Water Data'!$D$27,0,10*ROW('Water Data'!D67))="","",OFFSET('Water Data'!$D$27,0,10*ROW('Water Data'!D67)))</f>
        <v/>
      </c>
      <c r="BT73" s="269" t="str">
        <f ca="true">+IF(OFFSET('Water Data'!$D$28,0,10*ROW('Water Data'!D67))="","",OFFSET('Water Data'!$D$28,0,10*ROW('Water Data'!D67)))</f>
        <v/>
      </c>
      <c r="BU73" s="269" t="str">
        <f ca="true">+IF(OFFSET('Water Data'!$D$29,0,10*ROW('Water Data'!D67))="","",OFFSET('Water Data'!$D$29,0,10*ROW('Water Data'!D67)))</f>
        <v/>
      </c>
      <c r="BV73" s="269" t="str">
        <f ca="true">+IF(OFFSET('Water Data'!$E$27,0,10*ROW('Water Data'!E67))="","",OFFSET('Water Data'!$E$27,0,10*ROW('Water Data'!E67)))</f>
        <v/>
      </c>
      <c r="BW73" s="269" t="str">
        <f ca="true">+IF(OFFSET('Water Data'!$E$28,0,10*ROW('Water Data'!E67))="","",OFFSET('Water Data'!$E$28,0,10*ROW('Water Data'!E67)))</f>
        <v/>
      </c>
      <c r="BX73" s="269" t="str">
        <f ca="true">+IF(OFFSET('Water Data'!$E$29,0,10*ROW('Water Data'!E67))="","",OFFSET('Water Data'!$E$29,0,10*ROW('Water Data'!E67)))</f>
        <v/>
      </c>
      <c r="BY73" s="269" t="str">
        <f ca="true">+IF(OFFSET('Water Data'!$F$27,0,10*ROW('Water Data'!F67))="","",OFFSET('Water Data'!$F$27,0,10*ROW('Water Data'!F67)))</f>
        <v/>
      </c>
      <c r="BZ73" s="269" t="str">
        <f ca="true">+IF(OFFSET('Water Data'!$F$28,0,10*ROW('Water Data'!F67))="","",OFFSET('Water Data'!$F$28,0,10*ROW('Water Data'!F67)))</f>
        <v/>
      </c>
      <c r="CA73" s="269" t="str">
        <f ca="true">+IF(OFFSET('Water Data'!$F$29,0,10*ROW('Water Data'!F67))="","",OFFSET('Water Data'!$F$29,0,10*ROW('Water Data'!F67)))</f>
        <v/>
      </c>
      <c r="CB73" s="269" t="str">
        <f ca="true">+IF(OFFSET('Water Data'!$G$27,0,10*ROW('Water Data'!G67))="","",OFFSET('Water Data'!$G$27,0,10*ROW('Water Data'!G67)))</f>
        <v/>
      </c>
      <c r="CC73" s="269" t="str">
        <f ca="true">+IF(OFFSET('Water Data'!$G$28,0,10*ROW('Water Data'!G67))="","",OFFSET('Water Data'!$G$28,0,10*ROW('Water Data'!G67)))</f>
        <v/>
      </c>
      <c r="CD73" s="269" t="str">
        <f ca="true">+IF(OFFSET('Water Data'!$G$29,0,10*ROW('Water Data'!G67))="","",OFFSET('Water Data'!$G$29,0,10*ROW('Water Data'!G67)))</f>
        <v/>
      </c>
      <c r="CE73" s="269" t="str">
        <f ca="true">+IF(OFFSET('Water Data'!$H$27,0,10*ROW('Water Data'!H67))="","",OFFSET('Water Data'!$H$27,0,10*ROW('Water Data'!H67)))</f>
        <v/>
      </c>
      <c r="CF73" s="269" t="str">
        <f ca="true">+IF(OFFSET('Water Data'!$H$28,0,10*ROW('Water Data'!H67))="","",OFFSET('Water Data'!$H$28,0,10*ROW('Water Data'!H67)))</f>
        <v/>
      </c>
      <c r="CG73" s="269" t="str">
        <f ca="true">+IF(OFFSET('Water Data'!$H$29,0,10*ROW('Water Data'!H67))="","",OFFSET('Water Data'!$H$29,0,10*ROW('Water Data'!H67)))</f>
        <v/>
      </c>
      <c r="CH73" s="269" t="str">
        <f ca="true">+IF(OFFSET('Water Data'!$I$27,0,10*ROW('Water Data'!I67))="","",OFFSET('Water Data'!$I$27,0,10*ROW('Water Data'!I67)))</f>
        <v/>
      </c>
      <c r="CI73" s="269" t="str">
        <f ca="true">+IF(OFFSET('Water Data'!$I$28,0,10*ROW('Water Data'!I67))="","",OFFSET('Water Data'!$I$28,0,10*ROW('Water Data'!I67)))</f>
        <v/>
      </c>
      <c r="CJ73" s="269" t="str">
        <f ca="true">+IF(OFFSET('Water Data'!$I$29,0,10*ROW('Water Data'!I67))="","",OFFSET('Water Data'!$I$29,0,10*ROW('Water Data'!I67)))</f>
        <v/>
      </c>
      <c r="CK73" s="269" t="str">
        <f ca="true">+IF(OFFSET('Sanitation Data'!$D$28,0,10*ROW('Sanitation Data'!D67))="","",OFFSET('Sanitation Data'!$D$28,0,10*ROW('Sanitation Data'!D67)))</f>
        <v/>
      </c>
      <c r="CL73" s="269" t="str">
        <f ca="true">+IF(OFFSET('Sanitation Data'!$D$29,0,10*ROW('Sanitation Data'!D67))="","",OFFSET('Sanitation Data'!$D$29,0,10*ROW('Sanitation Data'!D67)))</f>
        <v/>
      </c>
      <c r="CM73" s="269" t="str">
        <f ca="true">+IF(OFFSET('Sanitation Data'!$D$30,0,10*ROW('Sanitation Data'!D67))="","",OFFSET('Sanitation Data'!$D$30,0,10*ROW('Sanitation Data'!D67)))</f>
        <v/>
      </c>
      <c r="CN73" s="269" t="str">
        <f ca="true">+IF(OFFSET('Sanitation Data'!$D$31,0,10*ROW('Sanitation Data'!D67))="","",OFFSET('Sanitation Data'!$D$31,0,10*ROW('Sanitation Data'!D67)))</f>
        <v/>
      </c>
      <c r="CO73" s="269" t="str">
        <f ca="true">+IF(OFFSET('Sanitation Data'!$D$32,0,10*ROW('Sanitation Data'!D67))="","",OFFSET('Sanitation Data'!$D$32,0,10*ROW('Sanitation Data'!D67)))</f>
        <v/>
      </c>
      <c r="CP73" s="269" t="str">
        <f ca="true">+IF(OFFSET('Sanitation Data'!$E$28,0,10*ROW('Sanitation Data'!E67))="","",OFFSET('Sanitation Data'!$E$28,0,10*ROW('Sanitation Data'!E67)))</f>
        <v/>
      </c>
      <c r="CQ73" s="269" t="str">
        <f ca="true">+IF(OFFSET('Sanitation Data'!$E$29,0,10*ROW('Sanitation Data'!E67))="","",OFFSET('Sanitation Data'!$E$29,0,10*ROW('Sanitation Data'!E67)))</f>
        <v/>
      </c>
      <c r="CR73" s="269" t="str">
        <f ca="true">+IF(OFFSET('Sanitation Data'!$E$30,0,10*ROW('Sanitation Data'!E67))="","",OFFSET('Sanitation Data'!$E$30,0,10*ROW('Sanitation Data'!E67)))</f>
        <v/>
      </c>
      <c r="CS73" s="269" t="str">
        <f ca="true">+IF(OFFSET('Sanitation Data'!$E$31,0,10*ROW('Sanitation Data'!E67))="","",OFFSET('Sanitation Data'!$E$31,0,10*ROW('Sanitation Data'!E67)))</f>
        <v/>
      </c>
      <c r="CT73" s="269" t="str">
        <f ca="true">+IF(OFFSET('Sanitation Data'!$E$32,0,10*ROW('Sanitation Data'!E67))="","",OFFSET('Sanitation Data'!$E$32,0,10*ROW('Sanitation Data'!E67)))</f>
        <v/>
      </c>
      <c r="CU73" s="269" t="str">
        <f ca="true">+IF(OFFSET('Sanitation Data'!$F$28,0,10*ROW('Sanitation Data'!F67))="","",OFFSET('Sanitation Data'!$F$28,0,10*ROW('Sanitation Data'!F67)))</f>
        <v/>
      </c>
      <c r="CV73" s="269" t="str">
        <f ca="true">+IF(OFFSET('Sanitation Data'!$F$29,0,10*ROW('Sanitation Data'!F67))="","",OFFSET('Sanitation Data'!$F$29,0,10*ROW('Sanitation Data'!F67)))</f>
        <v/>
      </c>
      <c r="CW73" s="269" t="str">
        <f ca="true">+IF(OFFSET('Sanitation Data'!$F$30,0,10*ROW('Sanitation Data'!F67))="","",OFFSET('Sanitation Data'!$F$30,0,10*ROW('Sanitation Data'!F67)))</f>
        <v/>
      </c>
      <c r="CX73" s="269" t="str">
        <f ca="true">+IF(OFFSET('Sanitation Data'!$F$31,0,10*ROW('Sanitation Data'!F67))="","",OFFSET('Sanitation Data'!$F$31,0,10*ROW('Sanitation Data'!F67)))</f>
        <v/>
      </c>
      <c r="CY73" s="269" t="str">
        <f ca="true">+IF(OFFSET('Sanitation Data'!$F$32,0,10*ROW('Sanitation Data'!F67))="","",OFFSET('Sanitation Data'!$F$32,0,10*ROW('Sanitation Data'!F67)))</f>
        <v/>
      </c>
      <c r="CZ73" s="269" t="str">
        <f ca="true">+IF(OFFSET('Sanitation Data'!$G$28,0,10*ROW('Sanitation Data'!G67))="","",OFFSET('Sanitation Data'!$G$28,0,10*ROW('Sanitation Data'!G67)))</f>
        <v/>
      </c>
      <c r="DA73" s="269" t="str">
        <f ca="true">+IF(OFFSET('Sanitation Data'!$G$29,0,10*ROW('Sanitation Data'!G67))="","",OFFSET('Sanitation Data'!$G$29,0,10*ROW('Sanitation Data'!G67)))</f>
        <v/>
      </c>
      <c r="DB73" s="269" t="str">
        <f ca="true">+IF(OFFSET('Sanitation Data'!$G$30,0,10*ROW('Sanitation Data'!G67))="","",OFFSET('Sanitation Data'!$G$30,0,10*ROW('Sanitation Data'!G67)))</f>
        <v/>
      </c>
      <c r="DC73" s="269" t="str">
        <f ca="true">+IF(OFFSET('Sanitation Data'!$G$31,0,10*ROW('Sanitation Data'!G67))="","",OFFSET('Sanitation Data'!$G$31,0,10*ROW('Sanitation Data'!G67)))</f>
        <v/>
      </c>
      <c r="DD73" s="269" t="str">
        <f ca="true">+IF(OFFSET('Sanitation Data'!$G$32,0,10*ROW('Sanitation Data'!G67))="","",OFFSET('Sanitation Data'!$G$32,0,10*ROW('Sanitation Data'!G67)))</f>
        <v/>
      </c>
      <c r="DE73" s="269" t="str">
        <f ca="true">+IF(OFFSET('Sanitation Data'!$H$28,0,10*ROW('Sanitation Data'!H67))="","",OFFSET('Sanitation Data'!$H$28,0,10*ROW('Sanitation Data'!H67)))</f>
        <v/>
      </c>
      <c r="DF73" s="269" t="str">
        <f ca="true">+IF(OFFSET('Sanitation Data'!$H$29,0,10*ROW('Sanitation Data'!H67))="","",OFFSET('Sanitation Data'!$H$29,0,10*ROW('Sanitation Data'!H67)))</f>
        <v/>
      </c>
      <c r="DG73" s="269" t="str">
        <f ca="true">+IF(OFFSET('Sanitation Data'!$H$30,0,10*ROW('Sanitation Data'!H67))="","",OFFSET('Sanitation Data'!$H$30,0,10*ROW('Sanitation Data'!H67)))</f>
        <v/>
      </c>
      <c r="DH73" s="269" t="str">
        <f ca="true">+IF(OFFSET('Sanitation Data'!$H$31,0,10*ROW('Sanitation Data'!H67))="","",OFFSET('Sanitation Data'!$H$31,0,10*ROW('Sanitation Data'!H67)))</f>
        <v/>
      </c>
      <c r="DI73" s="269" t="str">
        <f ca="true">+IF(OFFSET('Sanitation Data'!$H$32,0,10*ROW('Sanitation Data'!H67))="","",OFFSET('Sanitation Data'!$H$32,0,10*ROW('Sanitation Data'!H67)))</f>
        <v/>
      </c>
      <c r="DJ73" s="269" t="str">
        <f ca="true">+IF(OFFSET('Sanitation Data'!$I$28,0,10*ROW('Sanitation Data'!I67))="","",OFFSET('Sanitation Data'!$I$28,0,10*ROW('Sanitation Data'!I67)))</f>
        <v/>
      </c>
      <c r="DK73" s="269" t="str">
        <f ca="true">+IF(OFFSET('Sanitation Data'!$I$29,0,10*ROW('Sanitation Data'!I67))="","",OFFSET('Sanitation Data'!$I$29,0,10*ROW('Sanitation Data'!I67)))</f>
        <v/>
      </c>
      <c r="DL73" s="269" t="str">
        <f ca="true">+IF(OFFSET('Sanitation Data'!$I$30,0,10*ROW('Sanitation Data'!I67))="","",OFFSET('Sanitation Data'!$I$30,0,10*ROW('Sanitation Data'!I67)))</f>
        <v/>
      </c>
      <c r="DM73" s="269" t="str">
        <f ca="true">+IF(OFFSET('Sanitation Data'!$I$31,0,10*ROW('Sanitation Data'!I67))="","",OFFSET('Sanitation Data'!$I$31,0,10*ROW('Sanitation Data'!I67)))</f>
        <v/>
      </c>
      <c r="DN73" s="269" t="str">
        <f ca="true">+IF(OFFSET('Sanitation Data'!$I$32,0,10*ROW('Sanitation Data'!I67))="","",OFFSET('Sanitation Data'!$I$32,0,10*ROW('Sanitation Data'!I67)))</f>
        <v/>
      </c>
      <c r="DO73" s="269" t="str">
        <f ca="true">+IF(OFFSET('Hygiene Data'!$D$11,0,10*ROW('Hygiene Data'!D67))="","",OFFSET('Hygiene Data'!$D$11,0,10*ROW('Hygiene Data'!D67)))</f>
        <v/>
      </c>
      <c r="DP73" s="269" t="str">
        <f ca="true">+IF(OFFSET('Hygiene Data'!$D$12,0,10*ROW('Hygiene Data'!D67))="","",OFFSET('Hygiene Data'!$D$12,0,10*ROW('Hygiene Data'!D67)))</f>
        <v/>
      </c>
      <c r="DQ73" s="269" t="str">
        <f ca="true">+IF(OFFSET('Hygiene Data'!$D$13,0,10*ROW('Hygiene Data'!D67))="","",OFFSET('Hygiene Data'!$D$13,0,10*ROW('Hygiene Data'!D67)))</f>
        <v/>
      </c>
      <c r="DR73" s="269" t="str">
        <f ca="true">+IF(OFFSET('Hygiene Data'!$E$11,0,10*ROW('Hygiene Data'!E67))="","",OFFSET('Hygiene Data'!$E$11,0,10*ROW('Hygiene Data'!E67)))</f>
        <v/>
      </c>
      <c r="DS73" s="269" t="str">
        <f ca="true">+IF(OFFSET('Hygiene Data'!$E$12,0,10*ROW('Hygiene Data'!E67))="","",OFFSET('Hygiene Data'!$E$12,0,10*ROW('Hygiene Data'!E67)))</f>
        <v/>
      </c>
      <c r="DT73" s="269" t="str">
        <f ca="true">+IF(OFFSET('Hygiene Data'!$E$13,0,10*ROW('Hygiene Data'!E67))="","",OFFSET('Hygiene Data'!$E$13,0,10*ROW('Hygiene Data'!E67)))</f>
        <v/>
      </c>
      <c r="DU73" s="269" t="str">
        <f ca="true">+IF(OFFSET('Hygiene Data'!$F$11,0,10*ROW('Hygiene Data'!F67))="","",OFFSET('Hygiene Data'!$F$11,0,10*ROW('Hygiene Data'!F67)))</f>
        <v/>
      </c>
      <c r="DV73" s="269" t="str">
        <f ca="true">+IF(OFFSET('Hygiene Data'!$F$12,0,10*ROW('Hygiene Data'!F67))="","",OFFSET('Hygiene Data'!$F$12,0,10*ROW('Hygiene Data'!F67)))</f>
        <v/>
      </c>
      <c r="DW73" s="269" t="str">
        <f ca="true">+IF(OFFSET('Hygiene Data'!$F$13,0,10*ROW('Hygiene Data'!F67))="","",OFFSET('Hygiene Data'!$F$13,0,10*ROW('Hygiene Data'!F67)))</f>
        <v/>
      </c>
      <c r="DX73" s="269" t="str">
        <f ca="true">+IF(OFFSET('Hygiene Data'!$G$11,0,10*ROW('Hygiene Data'!G67))="","",OFFSET('Hygiene Data'!$G$11,0,10*ROW('Hygiene Data'!G67)))</f>
        <v/>
      </c>
      <c r="DY73" s="269" t="str">
        <f ca="true">+IF(OFFSET('Hygiene Data'!$G$12,0,10*ROW('Hygiene Data'!G67))="","",OFFSET('Hygiene Data'!$G$12,0,10*ROW('Hygiene Data'!G67)))</f>
        <v/>
      </c>
      <c r="DZ73" s="269" t="str">
        <f ca="true">+IF(OFFSET('Hygiene Data'!$G$13,0,10*ROW('Hygiene Data'!G67))="","",OFFSET('Hygiene Data'!$G$13,0,10*ROW('Hygiene Data'!G67)))</f>
        <v/>
      </c>
      <c r="EA73" s="269" t="str">
        <f ca="true">+IF(OFFSET('Hygiene Data'!$H$11,0,10*ROW('Hygiene Data'!H67))="","",OFFSET('Hygiene Data'!$H$11,0,10*ROW('Hygiene Data'!H67)))</f>
        <v/>
      </c>
      <c r="EB73" s="269" t="str">
        <f ca="true">+IF(OFFSET('Hygiene Data'!$H$12,0,10*ROW('Hygiene Data'!H67))="","",OFFSET('Hygiene Data'!$H$12,0,10*ROW('Hygiene Data'!H67)))</f>
        <v/>
      </c>
      <c r="EC73" s="269" t="str">
        <f ca="true">+IF(OFFSET('Hygiene Data'!$H$13,0,10*ROW('Hygiene Data'!H67))="","",OFFSET('Hygiene Data'!$H$13,0,10*ROW('Hygiene Data'!H67)))</f>
        <v/>
      </c>
      <c r="ED73" s="269" t="str">
        <f ca="true">+IF(OFFSET('Hygiene Data'!$I$11,0,10*ROW('Hygiene Data'!I67))="","",OFFSET('Hygiene Data'!$I$11,0,10*ROW('Hygiene Data'!I67)))</f>
        <v/>
      </c>
      <c r="EE73" s="269" t="str">
        <f ca="true">+IF(OFFSET('Hygiene Data'!$I$12,0,10*ROW('Hygiene Data'!I67))="","",OFFSET('Hygiene Data'!$I$12,0,10*ROW('Hygiene Data'!I67)))</f>
        <v/>
      </c>
      <c r="EF73" s="269" t="str">
        <f ca="true">+IF(OFFSET('Hygiene Data'!$I$13,0,10*ROW('Hygiene Data'!I67))="","",OFFSET('Hygiene Data'!$I$13,0,10*ROW('Hygiene Data'!I67)))</f>
        <v/>
      </c>
    </row>
    <row xmlns:x14ac="http://schemas.microsoft.com/office/spreadsheetml/2009/9/ac" r="74" x14ac:dyDescent="0.2">
      <c r="A74" s="34" t="str">
        <f ca="true">+IF(OFFSET('Water Data'!$B$2,0,10*ROW('Water Data'!E68))="","",OFFSET('Water Data'!$B$2,0,10*ROW('Water Data'!E68)))</f>
        <v/>
      </c>
      <c r="B74" s="34" t="str">
        <f ca="true">+IF(OFFSET('Water Data'!$C$2,0,10*ROW('Water Data'!F68))="","",OFFSET('Water Data'!$C$2,0,10*ROW('Water Data'!F68)))</f>
        <v/>
      </c>
      <c r="C74" s="325" t="str">
        <f t="shared" ca="true" si="1"/>
        <v/>
      </c>
      <c r="D74" s="87"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87"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87"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87"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87"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87"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87"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87"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87"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87"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87"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87"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87"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87"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87"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87"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87"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87"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88"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88"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88"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88"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88"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88"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88"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88"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88"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88"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88"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88"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88"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88"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88"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88"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88"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88"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88"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88"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88"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88"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88"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88"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88"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88"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88"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88"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88"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88"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89"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89"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89"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89"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89"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89"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89"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89"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89"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89"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89"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89"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89"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89"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89"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89"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89"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89"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69"/>
      <c r="BS74" s="269" t="str">
        <f ca="true">+IF(OFFSET('Water Data'!$D$27,0,10*ROW('Water Data'!D68))="","",OFFSET('Water Data'!$D$27,0,10*ROW('Water Data'!D68)))</f>
        <v/>
      </c>
      <c r="BT74" s="269" t="str">
        <f ca="true">+IF(OFFSET('Water Data'!$D$28,0,10*ROW('Water Data'!D68))="","",OFFSET('Water Data'!$D$28,0,10*ROW('Water Data'!D68)))</f>
        <v/>
      </c>
      <c r="BU74" s="269" t="str">
        <f ca="true">+IF(OFFSET('Water Data'!$D$29,0,10*ROW('Water Data'!D68))="","",OFFSET('Water Data'!$D$29,0,10*ROW('Water Data'!D68)))</f>
        <v/>
      </c>
      <c r="BV74" s="269" t="str">
        <f ca="true">+IF(OFFSET('Water Data'!$E$27,0,10*ROW('Water Data'!E68))="","",OFFSET('Water Data'!$E$27,0,10*ROW('Water Data'!E68)))</f>
        <v/>
      </c>
      <c r="BW74" s="269" t="str">
        <f ca="true">+IF(OFFSET('Water Data'!$E$28,0,10*ROW('Water Data'!E68))="","",OFFSET('Water Data'!$E$28,0,10*ROW('Water Data'!E68)))</f>
        <v/>
      </c>
      <c r="BX74" s="269" t="str">
        <f ca="true">+IF(OFFSET('Water Data'!$E$29,0,10*ROW('Water Data'!E68))="","",OFFSET('Water Data'!$E$29,0,10*ROW('Water Data'!E68)))</f>
        <v/>
      </c>
      <c r="BY74" s="269" t="str">
        <f ca="true">+IF(OFFSET('Water Data'!$F$27,0,10*ROW('Water Data'!F68))="","",OFFSET('Water Data'!$F$27,0,10*ROW('Water Data'!F68)))</f>
        <v/>
      </c>
      <c r="BZ74" s="269" t="str">
        <f ca="true">+IF(OFFSET('Water Data'!$F$28,0,10*ROW('Water Data'!F68))="","",OFFSET('Water Data'!$F$28,0,10*ROW('Water Data'!F68)))</f>
        <v/>
      </c>
      <c r="CA74" s="269" t="str">
        <f ca="true">+IF(OFFSET('Water Data'!$F$29,0,10*ROW('Water Data'!F68))="","",OFFSET('Water Data'!$F$29,0,10*ROW('Water Data'!F68)))</f>
        <v/>
      </c>
      <c r="CB74" s="269" t="str">
        <f ca="true">+IF(OFFSET('Water Data'!$G$27,0,10*ROW('Water Data'!G68))="","",OFFSET('Water Data'!$G$27,0,10*ROW('Water Data'!G68)))</f>
        <v/>
      </c>
      <c r="CC74" s="269" t="str">
        <f ca="true">+IF(OFFSET('Water Data'!$G$28,0,10*ROW('Water Data'!G68))="","",OFFSET('Water Data'!$G$28,0,10*ROW('Water Data'!G68)))</f>
        <v/>
      </c>
      <c r="CD74" s="269" t="str">
        <f ca="true">+IF(OFFSET('Water Data'!$G$29,0,10*ROW('Water Data'!G68))="","",OFFSET('Water Data'!$G$29,0,10*ROW('Water Data'!G68)))</f>
        <v/>
      </c>
      <c r="CE74" s="269" t="str">
        <f ca="true">+IF(OFFSET('Water Data'!$H$27,0,10*ROW('Water Data'!H68))="","",OFFSET('Water Data'!$H$27,0,10*ROW('Water Data'!H68)))</f>
        <v/>
      </c>
      <c r="CF74" s="269" t="str">
        <f ca="true">+IF(OFFSET('Water Data'!$H$28,0,10*ROW('Water Data'!H68))="","",OFFSET('Water Data'!$H$28,0,10*ROW('Water Data'!H68)))</f>
        <v/>
      </c>
      <c r="CG74" s="269" t="str">
        <f ca="true">+IF(OFFSET('Water Data'!$H$29,0,10*ROW('Water Data'!H68))="","",OFFSET('Water Data'!$H$29,0,10*ROW('Water Data'!H68)))</f>
        <v/>
      </c>
      <c r="CH74" s="269" t="str">
        <f ca="true">+IF(OFFSET('Water Data'!$I$27,0,10*ROW('Water Data'!I68))="","",OFFSET('Water Data'!$I$27,0,10*ROW('Water Data'!I68)))</f>
        <v/>
      </c>
      <c r="CI74" s="269" t="str">
        <f ca="true">+IF(OFFSET('Water Data'!$I$28,0,10*ROW('Water Data'!I68))="","",OFFSET('Water Data'!$I$28,0,10*ROW('Water Data'!I68)))</f>
        <v/>
      </c>
      <c r="CJ74" s="269" t="str">
        <f ca="true">+IF(OFFSET('Water Data'!$I$29,0,10*ROW('Water Data'!I68))="","",OFFSET('Water Data'!$I$29,0,10*ROW('Water Data'!I68)))</f>
        <v/>
      </c>
      <c r="CK74" s="269" t="str">
        <f ca="true">+IF(OFFSET('Sanitation Data'!$D$28,0,10*ROW('Sanitation Data'!D68))="","",OFFSET('Sanitation Data'!$D$28,0,10*ROW('Sanitation Data'!D68)))</f>
        <v/>
      </c>
      <c r="CL74" s="269" t="str">
        <f ca="true">+IF(OFFSET('Sanitation Data'!$D$29,0,10*ROW('Sanitation Data'!D68))="","",OFFSET('Sanitation Data'!$D$29,0,10*ROW('Sanitation Data'!D68)))</f>
        <v/>
      </c>
      <c r="CM74" s="269" t="str">
        <f ca="true">+IF(OFFSET('Sanitation Data'!$D$30,0,10*ROW('Sanitation Data'!D68))="","",OFFSET('Sanitation Data'!$D$30,0,10*ROW('Sanitation Data'!D68)))</f>
        <v/>
      </c>
      <c r="CN74" s="269" t="str">
        <f ca="true">+IF(OFFSET('Sanitation Data'!$D$31,0,10*ROW('Sanitation Data'!D68))="","",OFFSET('Sanitation Data'!$D$31,0,10*ROW('Sanitation Data'!D68)))</f>
        <v/>
      </c>
      <c r="CO74" s="269" t="str">
        <f ca="true">+IF(OFFSET('Sanitation Data'!$D$32,0,10*ROW('Sanitation Data'!D68))="","",OFFSET('Sanitation Data'!$D$32,0,10*ROW('Sanitation Data'!D68)))</f>
        <v/>
      </c>
      <c r="CP74" s="269" t="str">
        <f ca="true">+IF(OFFSET('Sanitation Data'!$E$28,0,10*ROW('Sanitation Data'!E68))="","",OFFSET('Sanitation Data'!$E$28,0,10*ROW('Sanitation Data'!E68)))</f>
        <v/>
      </c>
      <c r="CQ74" s="269" t="str">
        <f ca="true">+IF(OFFSET('Sanitation Data'!$E$29,0,10*ROW('Sanitation Data'!E68))="","",OFFSET('Sanitation Data'!$E$29,0,10*ROW('Sanitation Data'!E68)))</f>
        <v/>
      </c>
      <c r="CR74" s="269" t="str">
        <f ca="true">+IF(OFFSET('Sanitation Data'!$E$30,0,10*ROW('Sanitation Data'!E68))="","",OFFSET('Sanitation Data'!$E$30,0,10*ROW('Sanitation Data'!E68)))</f>
        <v/>
      </c>
      <c r="CS74" s="269" t="str">
        <f ca="true">+IF(OFFSET('Sanitation Data'!$E$31,0,10*ROW('Sanitation Data'!E68))="","",OFFSET('Sanitation Data'!$E$31,0,10*ROW('Sanitation Data'!E68)))</f>
        <v/>
      </c>
      <c r="CT74" s="269" t="str">
        <f ca="true">+IF(OFFSET('Sanitation Data'!$E$32,0,10*ROW('Sanitation Data'!E68))="","",OFFSET('Sanitation Data'!$E$32,0,10*ROW('Sanitation Data'!E68)))</f>
        <v/>
      </c>
      <c r="CU74" s="269" t="str">
        <f ca="true">+IF(OFFSET('Sanitation Data'!$F$28,0,10*ROW('Sanitation Data'!F68))="","",OFFSET('Sanitation Data'!$F$28,0,10*ROW('Sanitation Data'!F68)))</f>
        <v/>
      </c>
      <c r="CV74" s="269" t="str">
        <f ca="true">+IF(OFFSET('Sanitation Data'!$F$29,0,10*ROW('Sanitation Data'!F68))="","",OFFSET('Sanitation Data'!$F$29,0,10*ROW('Sanitation Data'!F68)))</f>
        <v/>
      </c>
      <c r="CW74" s="269" t="str">
        <f ca="true">+IF(OFFSET('Sanitation Data'!$F$30,0,10*ROW('Sanitation Data'!F68))="","",OFFSET('Sanitation Data'!$F$30,0,10*ROW('Sanitation Data'!F68)))</f>
        <v/>
      </c>
      <c r="CX74" s="269" t="str">
        <f ca="true">+IF(OFFSET('Sanitation Data'!$F$31,0,10*ROW('Sanitation Data'!F68))="","",OFFSET('Sanitation Data'!$F$31,0,10*ROW('Sanitation Data'!F68)))</f>
        <v/>
      </c>
      <c r="CY74" s="269" t="str">
        <f ca="true">+IF(OFFSET('Sanitation Data'!$F$32,0,10*ROW('Sanitation Data'!F68))="","",OFFSET('Sanitation Data'!$F$32,0,10*ROW('Sanitation Data'!F68)))</f>
        <v/>
      </c>
      <c r="CZ74" s="269" t="str">
        <f ca="true">+IF(OFFSET('Sanitation Data'!$G$28,0,10*ROW('Sanitation Data'!G68))="","",OFFSET('Sanitation Data'!$G$28,0,10*ROW('Sanitation Data'!G68)))</f>
        <v/>
      </c>
      <c r="DA74" s="269" t="str">
        <f ca="true">+IF(OFFSET('Sanitation Data'!$G$29,0,10*ROW('Sanitation Data'!G68))="","",OFFSET('Sanitation Data'!$G$29,0,10*ROW('Sanitation Data'!G68)))</f>
        <v/>
      </c>
      <c r="DB74" s="269" t="str">
        <f ca="true">+IF(OFFSET('Sanitation Data'!$G$30,0,10*ROW('Sanitation Data'!G68))="","",OFFSET('Sanitation Data'!$G$30,0,10*ROW('Sanitation Data'!G68)))</f>
        <v/>
      </c>
      <c r="DC74" s="269" t="str">
        <f ca="true">+IF(OFFSET('Sanitation Data'!$G$31,0,10*ROW('Sanitation Data'!G68))="","",OFFSET('Sanitation Data'!$G$31,0,10*ROW('Sanitation Data'!G68)))</f>
        <v/>
      </c>
      <c r="DD74" s="269" t="str">
        <f ca="true">+IF(OFFSET('Sanitation Data'!$G$32,0,10*ROW('Sanitation Data'!G68))="","",OFFSET('Sanitation Data'!$G$32,0,10*ROW('Sanitation Data'!G68)))</f>
        <v/>
      </c>
      <c r="DE74" s="269" t="str">
        <f ca="true">+IF(OFFSET('Sanitation Data'!$H$28,0,10*ROW('Sanitation Data'!H68))="","",OFFSET('Sanitation Data'!$H$28,0,10*ROW('Sanitation Data'!H68)))</f>
        <v/>
      </c>
      <c r="DF74" s="269" t="str">
        <f ca="true">+IF(OFFSET('Sanitation Data'!$H$29,0,10*ROW('Sanitation Data'!H68))="","",OFFSET('Sanitation Data'!$H$29,0,10*ROW('Sanitation Data'!H68)))</f>
        <v/>
      </c>
      <c r="DG74" s="269" t="str">
        <f ca="true">+IF(OFFSET('Sanitation Data'!$H$30,0,10*ROW('Sanitation Data'!H68))="","",OFFSET('Sanitation Data'!$H$30,0,10*ROW('Sanitation Data'!H68)))</f>
        <v/>
      </c>
      <c r="DH74" s="269" t="str">
        <f ca="true">+IF(OFFSET('Sanitation Data'!$H$31,0,10*ROW('Sanitation Data'!H68))="","",OFFSET('Sanitation Data'!$H$31,0,10*ROW('Sanitation Data'!H68)))</f>
        <v/>
      </c>
      <c r="DI74" s="269" t="str">
        <f ca="true">+IF(OFFSET('Sanitation Data'!$H$32,0,10*ROW('Sanitation Data'!H68))="","",OFFSET('Sanitation Data'!$H$32,0,10*ROW('Sanitation Data'!H68)))</f>
        <v/>
      </c>
      <c r="DJ74" s="269" t="str">
        <f ca="true">+IF(OFFSET('Sanitation Data'!$I$28,0,10*ROW('Sanitation Data'!I68))="","",OFFSET('Sanitation Data'!$I$28,0,10*ROW('Sanitation Data'!I68)))</f>
        <v/>
      </c>
      <c r="DK74" s="269" t="str">
        <f ca="true">+IF(OFFSET('Sanitation Data'!$I$29,0,10*ROW('Sanitation Data'!I68))="","",OFFSET('Sanitation Data'!$I$29,0,10*ROW('Sanitation Data'!I68)))</f>
        <v/>
      </c>
      <c r="DL74" s="269" t="str">
        <f ca="true">+IF(OFFSET('Sanitation Data'!$I$30,0,10*ROW('Sanitation Data'!I68))="","",OFFSET('Sanitation Data'!$I$30,0,10*ROW('Sanitation Data'!I68)))</f>
        <v/>
      </c>
      <c r="DM74" s="269" t="str">
        <f ca="true">+IF(OFFSET('Sanitation Data'!$I$31,0,10*ROW('Sanitation Data'!I68))="","",OFFSET('Sanitation Data'!$I$31,0,10*ROW('Sanitation Data'!I68)))</f>
        <v/>
      </c>
      <c r="DN74" s="269" t="str">
        <f ca="true">+IF(OFFSET('Sanitation Data'!$I$32,0,10*ROW('Sanitation Data'!I68))="","",OFFSET('Sanitation Data'!$I$32,0,10*ROW('Sanitation Data'!I68)))</f>
        <v/>
      </c>
      <c r="DO74" s="269" t="str">
        <f ca="true">+IF(OFFSET('Hygiene Data'!$D$11,0,10*ROW('Hygiene Data'!D68))="","",OFFSET('Hygiene Data'!$D$11,0,10*ROW('Hygiene Data'!D68)))</f>
        <v/>
      </c>
      <c r="DP74" s="269" t="str">
        <f ca="true">+IF(OFFSET('Hygiene Data'!$D$12,0,10*ROW('Hygiene Data'!D68))="","",OFFSET('Hygiene Data'!$D$12,0,10*ROW('Hygiene Data'!D68)))</f>
        <v/>
      </c>
      <c r="DQ74" s="269" t="str">
        <f ca="true">+IF(OFFSET('Hygiene Data'!$D$13,0,10*ROW('Hygiene Data'!D68))="","",OFFSET('Hygiene Data'!$D$13,0,10*ROW('Hygiene Data'!D68)))</f>
        <v/>
      </c>
      <c r="DR74" s="269" t="str">
        <f ca="true">+IF(OFFSET('Hygiene Data'!$E$11,0,10*ROW('Hygiene Data'!E68))="","",OFFSET('Hygiene Data'!$E$11,0,10*ROW('Hygiene Data'!E68)))</f>
        <v/>
      </c>
      <c r="DS74" s="269" t="str">
        <f ca="true">+IF(OFFSET('Hygiene Data'!$E$12,0,10*ROW('Hygiene Data'!E68))="","",OFFSET('Hygiene Data'!$E$12,0,10*ROW('Hygiene Data'!E68)))</f>
        <v/>
      </c>
      <c r="DT74" s="269" t="str">
        <f ca="true">+IF(OFFSET('Hygiene Data'!$E$13,0,10*ROW('Hygiene Data'!E68))="","",OFFSET('Hygiene Data'!$E$13,0,10*ROW('Hygiene Data'!E68)))</f>
        <v/>
      </c>
      <c r="DU74" s="269" t="str">
        <f ca="true">+IF(OFFSET('Hygiene Data'!$F$11,0,10*ROW('Hygiene Data'!F68))="","",OFFSET('Hygiene Data'!$F$11,0,10*ROW('Hygiene Data'!F68)))</f>
        <v/>
      </c>
      <c r="DV74" s="269" t="str">
        <f ca="true">+IF(OFFSET('Hygiene Data'!$F$12,0,10*ROW('Hygiene Data'!F68))="","",OFFSET('Hygiene Data'!$F$12,0,10*ROW('Hygiene Data'!F68)))</f>
        <v/>
      </c>
      <c r="DW74" s="269" t="str">
        <f ca="true">+IF(OFFSET('Hygiene Data'!$F$13,0,10*ROW('Hygiene Data'!F68))="","",OFFSET('Hygiene Data'!$F$13,0,10*ROW('Hygiene Data'!F68)))</f>
        <v/>
      </c>
      <c r="DX74" s="269" t="str">
        <f ca="true">+IF(OFFSET('Hygiene Data'!$G$11,0,10*ROW('Hygiene Data'!G68))="","",OFFSET('Hygiene Data'!$G$11,0,10*ROW('Hygiene Data'!G68)))</f>
        <v/>
      </c>
      <c r="DY74" s="269" t="str">
        <f ca="true">+IF(OFFSET('Hygiene Data'!$G$12,0,10*ROW('Hygiene Data'!G68))="","",OFFSET('Hygiene Data'!$G$12,0,10*ROW('Hygiene Data'!G68)))</f>
        <v/>
      </c>
      <c r="DZ74" s="269" t="str">
        <f ca="true">+IF(OFFSET('Hygiene Data'!$G$13,0,10*ROW('Hygiene Data'!G68))="","",OFFSET('Hygiene Data'!$G$13,0,10*ROW('Hygiene Data'!G68)))</f>
        <v/>
      </c>
      <c r="EA74" s="269" t="str">
        <f ca="true">+IF(OFFSET('Hygiene Data'!$H$11,0,10*ROW('Hygiene Data'!H68))="","",OFFSET('Hygiene Data'!$H$11,0,10*ROW('Hygiene Data'!H68)))</f>
        <v/>
      </c>
      <c r="EB74" s="269" t="str">
        <f ca="true">+IF(OFFSET('Hygiene Data'!$H$12,0,10*ROW('Hygiene Data'!H68))="","",OFFSET('Hygiene Data'!$H$12,0,10*ROW('Hygiene Data'!H68)))</f>
        <v/>
      </c>
      <c r="EC74" s="269" t="str">
        <f ca="true">+IF(OFFSET('Hygiene Data'!$H$13,0,10*ROW('Hygiene Data'!H68))="","",OFFSET('Hygiene Data'!$H$13,0,10*ROW('Hygiene Data'!H68)))</f>
        <v/>
      </c>
      <c r="ED74" s="269" t="str">
        <f ca="true">+IF(OFFSET('Hygiene Data'!$I$11,0,10*ROW('Hygiene Data'!I68))="","",OFFSET('Hygiene Data'!$I$11,0,10*ROW('Hygiene Data'!I68)))</f>
        <v/>
      </c>
      <c r="EE74" s="269" t="str">
        <f ca="true">+IF(OFFSET('Hygiene Data'!$I$12,0,10*ROW('Hygiene Data'!I68))="","",OFFSET('Hygiene Data'!$I$12,0,10*ROW('Hygiene Data'!I68)))</f>
        <v/>
      </c>
      <c r="EF74" s="269" t="str">
        <f ca="true">+IF(OFFSET('Hygiene Data'!$I$13,0,10*ROW('Hygiene Data'!I68))="","",OFFSET('Hygiene Data'!$I$13,0,10*ROW('Hygiene Data'!I68)))</f>
        <v/>
      </c>
    </row>
    <row xmlns:x14ac="http://schemas.microsoft.com/office/spreadsheetml/2009/9/ac" r="75" x14ac:dyDescent="0.2">
      <c r="A75" s="34" t="str">
        <f ca="true">+IF(OFFSET('Water Data'!$B$2,0,10*ROW('Water Data'!E69))="","",OFFSET('Water Data'!$B$2,0,10*ROW('Water Data'!E69)))</f>
        <v/>
      </c>
      <c r="B75" s="34" t="str">
        <f ca="true">+IF(OFFSET('Water Data'!$C$2,0,10*ROW('Water Data'!F69))="","",OFFSET('Water Data'!$C$2,0,10*ROW('Water Data'!F69)))</f>
        <v/>
      </c>
      <c r="C75" s="325" t="str">
        <f t="shared" ca="true" si="1"/>
        <v/>
      </c>
      <c r="D75" s="87"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87"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87"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87"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87"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87"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87"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87"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87"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87"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87"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87"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87"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87"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87"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87"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87"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87"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88"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88"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88"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88"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88"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88"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88"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88"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88"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88"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88"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88"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88"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88"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88"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88"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88"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88"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88"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88"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88"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88"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88"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88"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88"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88"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88"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88"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88"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88"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89"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89"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89"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89"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89"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89"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89"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89"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89"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89"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89"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89"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89"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89"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89"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89"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89"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89"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69"/>
      <c r="BS75" s="269" t="str">
        <f ca="true">+IF(OFFSET('Water Data'!$D$27,0,10*ROW('Water Data'!D69))="","",OFFSET('Water Data'!$D$27,0,10*ROW('Water Data'!D69)))</f>
        <v/>
      </c>
      <c r="BT75" s="269" t="str">
        <f ca="true">+IF(OFFSET('Water Data'!$D$28,0,10*ROW('Water Data'!D69))="","",OFFSET('Water Data'!$D$28,0,10*ROW('Water Data'!D69)))</f>
        <v/>
      </c>
      <c r="BU75" s="269" t="str">
        <f ca="true">+IF(OFFSET('Water Data'!$D$29,0,10*ROW('Water Data'!D69))="","",OFFSET('Water Data'!$D$29,0,10*ROW('Water Data'!D69)))</f>
        <v/>
      </c>
      <c r="BV75" s="269" t="str">
        <f ca="true">+IF(OFFSET('Water Data'!$E$27,0,10*ROW('Water Data'!E69))="","",OFFSET('Water Data'!$E$27,0,10*ROW('Water Data'!E69)))</f>
        <v/>
      </c>
      <c r="BW75" s="269" t="str">
        <f ca="true">+IF(OFFSET('Water Data'!$E$28,0,10*ROW('Water Data'!E69))="","",OFFSET('Water Data'!$E$28,0,10*ROW('Water Data'!E69)))</f>
        <v/>
      </c>
      <c r="BX75" s="269" t="str">
        <f ca="true">+IF(OFFSET('Water Data'!$E$29,0,10*ROW('Water Data'!E69))="","",OFFSET('Water Data'!$E$29,0,10*ROW('Water Data'!E69)))</f>
        <v/>
      </c>
      <c r="BY75" s="269" t="str">
        <f ca="true">+IF(OFFSET('Water Data'!$F$27,0,10*ROW('Water Data'!F69))="","",OFFSET('Water Data'!$F$27,0,10*ROW('Water Data'!F69)))</f>
        <v/>
      </c>
      <c r="BZ75" s="269" t="str">
        <f ca="true">+IF(OFFSET('Water Data'!$F$28,0,10*ROW('Water Data'!F69))="","",OFFSET('Water Data'!$F$28,0,10*ROW('Water Data'!F69)))</f>
        <v/>
      </c>
      <c r="CA75" s="269" t="str">
        <f ca="true">+IF(OFFSET('Water Data'!$F$29,0,10*ROW('Water Data'!F69))="","",OFFSET('Water Data'!$F$29,0,10*ROW('Water Data'!F69)))</f>
        <v/>
      </c>
      <c r="CB75" s="269" t="str">
        <f ca="true">+IF(OFFSET('Water Data'!$G$27,0,10*ROW('Water Data'!G69))="","",OFFSET('Water Data'!$G$27,0,10*ROW('Water Data'!G69)))</f>
        <v/>
      </c>
      <c r="CC75" s="269" t="str">
        <f ca="true">+IF(OFFSET('Water Data'!$G$28,0,10*ROW('Water Data'!G69))="","",OFFSET('Water Data'!$G$28,0,10*ROW('Water Data'!G69)))</f>
        <v/>
      </c>
      <c r="CD75" s="269" t="str">
        <f ca="true">+IF(OFFSET('Water Data'!$G$29,0,10*ROW('Water Data'!G69))="","",OFFSET('Water Data'!$G$29,0,10*ROW('Water Data'!G69)))</f>
        <v/>
      </c>
      <c r="CE75" s="269" t="str">
        <f ca="true">+IF(OFFSET('Water Data'!$H$27,0,10*ROW('Water Data'!H69))="","",OFFSET('Water Data'!$H$27,0,10*ROW('Water Data'!H69)))</f>
        <v/>
      </c>
      <c r="CF75" s="269" t="str">
        <f ca="true">+IF(OFFSET('Water Data'!$H$28,0,10*ROW('Water Data'!H69))="","",OFFSET('Water Data'!$H$28,0,10*ROW('Water Data'!H69)))</f>
        <v/>
      </c>
      <c r="CG75" s="269" t="str">
        <f ca="true">+IF(OFFSET('Water Data'!$H$29,0,10*ROW('Water Data'!H69))="","",OFFSET('Water Data'!$H$29,0,10*ROW('Water Data'!H69)))</f>
        <v/>
      </c>
      <c r="CH75" s="269" t="str">
        <f ca="true">+IF(OFFSET('Water Data'!$I$27,0,10*ROW('Water Data'!I69))="","",OFFSET('Water Data'!$I$27,0,10*ROW('Water Data'!I69)))</f>
        <v/>
      </c>
      <c r="CI75" s="269" t="str">
        <f ca="true">+IF(OFFSET('Water Data'!$I$28,0,10*ROW('Water Data'!I69))="","",OFFSET('Water Data'!$I$28,0,10*ROW('Water Data'!I69)))</f>
        <v/>
      </c>
      <c r="CJ75" s="269" t="str">
        <f ca="true">+IF(OFFSET('Water Data'!$I$29,0,10*ROW('Water Data'!I69))="","",OFFSET('Water Data'!$I$29,0,10*ROW('Water Data'!I69)))</f>
        <v/>
      </c>
      <c r="CK75" s="269" t="str">
        <f ca="true">+IF(OFFSET('Sanitation Data'!$D$28,0,10*ROW('Sanitation Data'!D69))="","",OFFSET('Sanitation Data'!$D$28,0,10*ROW('Sanitation Data'!D69)))</f>
        <v/>
      </c>
      <c r="CL75" s="269" t="str">
        <f ca="true">+IF(OFFSET('Sanitation Data'!$D$29,0,10*ROW('Sanitation Data'!D69))="","",OFFSET('Sanitation Data'!$D$29,0,10*ROW('Sanitation Data'!D69)))</f>
        <v/>
      </c>
      <c r="CM75" s="269" t="str">
        <f ca="true">+IF(OFFSET('Sanitation Data'!$D$30,0,10*ROW('Sanitation Data'!D69))="","",OFFSET('Sanitation Data'!$D$30,0,10*ROW('Sanitation Data'!D69)))</f>
        <v/>
      </c>
      <c r="CN75" s="269" t="str">
        <f ca="true">+IF(OFFSET('Sanitation Data'!$D$31,0,10*ROW('Sanitation Data'!D69))="","",OFFSET('Sanitation Data'!$D$31,0,10*ROW('Sanitation Data'!D69)))</f>
        <v/>
      </c>
      <c r="CO75" s="269" t="str">
        <f ca="true">+IF(OFFSET('Sanitation Data'!$D$32,0,10*ROW('Sanitation Data'!D69))="","",OFFSET('Sanitation Data'!$D$32,0,10*ROW('Sanitation Data'!D69)))</f>
        <v/>
      </c>
      <c r="CP75" s="269" t="str">
        <f ca="true">+IF(OFFSET('Sanitation Data'!$E$28,0,10*ROW('Sanitation Data'!E69))="","",OFFSET('Sanitation Data'!$E$28,0,10*ROW('Sanitation Data'!E69)))</f>
        <v/>
      </c>
      <c r="CQ75" s="269" t="str">
        <f ca="true">+IF(OFFSET('Sanitation Data'!$E$29,0,10*ROW('Sanitation Data'!E69))="","",OFFSET('Sanitation Data'!$E$29,0,10*ROW('Sanitation Data'!E69)))</f>
        <v/>
      </c>
      <c r="CR75" s="269" t="str">
        <f ca="true">+IF(OFFSET('Sanitation Data'!$E$30,0,10*ROW('Sanitation Data'!E69))="","",OFFSET('Sanitation Data'!$E$30,0,10*ROW('Sanitation Data'!E69)))</f>
        <v/>
      </c>
      <c r="CS75" s="269" t="str">
        <f ca="true">+IF(OFFSET('Sanitation Data'!$E$31,0,10*ROW('Sanitation Data'!E69))="","",OFFSET('Sanitation Data'!$E$31,0,10*ROW('Sanitation Data'!E69)))</f>
        <v/>
      </c>
      <c r="CT75" s="269" t="str">
        <f ca="true">+IF(OFFSET('Sanitation Data'!$E$32,0,10*ROW('Sanitation Data'!E69))="","",OFFSET('Sanitation Data'!$E$32,0,10*ROW('Sanitation Data'!E69)))</f>
        <v/>
      </c>
      <c r="CU75" s="269" t="str">
        <f ca="true">+IF(OFFSET('Sanitation Data'!$F$28,0,10*ROW('Sanitation Data'!F69))="","",OFFSET('Sanitation Data'!$F$28,0,10*ROW('Sanitation Data'!F69)))</f>
        <v/>
      </c>
      <c r="CV75" s="269" t="str">
        <f ca="true">+IF(OFFSET('Sanitation Data'!$F$29,0,10*ROW('Sanitation Data'!F69))="","",OFFSET('Sanitation Data'!$F$29,0,10*ROW('Sanitation Data'!F69)))</f>
        <v/>
      </c>
      <c r="CW75" s="269" t="str">
        <f ca="true">+IF(OFFSET('Sanitation Data'!$F$30,0,10*ROW('Sanitation Data'!F69))="","",OFFSET('Sanitation Data'!$F$30,0,10*ROW('Sanitation Data'!F69)))</f>
        <v/>
      </c>
      <c r="CX75" s="269" t="str">
        <f ca="true">+IF(OFFSET('Sanitation Data'!$F$31,0,10*ROW('Sanitation Data'!F69))="","",OFFSET('Sanitation Data'!$F$31,0,10*ROW('Sanitation Data'!F69)))</f>
        <v/>
      </c>
      <c r="CY75" s="269" t="str">
        <f ca="true">+IF(OFFSET('Sanitation Data'!$F$32,0,10*ROW('Sanitation Data'!F69))="","",OFFSET('Sanitation Data'!$F$32,0,10*ROW('Sanitation Data'!F69)))</f>
        <v/>
      </c>
      <c r="CZ75" s="269" t="str">
        <f ca="true">+IF(OFFSET('Sanitation Data'!$G$28,0,10*ROW('Sanitation Data'!G69))="","",OFFSET('Sanitation Data'!$G$28,0,10*ROW('Sanitation Data'!G69)))</f>
        <v/>
      </c>
      <c r="DA75" s="269" t="str">
        <f ca="true">+IF(OFFSET('Sanitation Data'!$G$29,0,10*ROW('Sanitation Data'!G69))="","",OFFSET('Sanitation Data'!$G$29,0,10*ROW('Sanitation Data'!G69)))</f>
        <v/>
      </c>
      <c r="DB75" s="269" t="str">
        <f ca="true">+IF(OFFSET('Sanitation Data'!$G$30,0,10*ROW('Sanitation Data'!G69))="","",OFFSET('Sanitation Data'!$G$30,0,10*ROW('Sanitation Data'!G69)))</f>
        <v/>
      </c>
      <c r="DC75" s="269" t="str">
        <f ca="true">+IF(OFFSET('Sanitation Data'!$G$31,0,10*ROW('Sanitation Data'!G69))="","",OFFSET('Sanitation Data'!$G$31,0,10*ROW('Sanitation Data'!G69)))</f>
        <v/>
      </c>
      <c r="DD75" s="269" t="str">
        <f ca="true">+IF(OFFSET('Sanitation Data'!$G$32,0,10*ROW('Sanitation Data'!G69))="","",OFFSET('Sanitation Data'!$G$32,0,10*ROW('Sanitation Data'!G69)))</f>
        <v/>
      </c>
      <c r="DE75" s="269" t="str">
        <f ca="true">+IF(OFFSET('Sanitation Data'!$H$28,0,10*ROW('Sanitation Data'!H69))="","",OFFSET('Sanitation Data'!$H$28,0,10*ROW('Sanitation Data'!H69)))</f>
        <v/>
      </c>
      <c r="DF75" s="269" t="str">
        <f ca="true">+IF(OFFSET('Sanitation Data'!$H$29,0,10*ROW('Sanitation Data'!H69))="","",OFFSET('Sanitation Data'!$H$29,0,10*ROW('Sanitation Data'!H69)))</f>
        <v/>
      </c>
      <c r="DG75" s="269" t="str">
        <f ca="true">+IF(OFFSET('Sanitation Data'!$H$30,0,10*ROW('Sanitation Data'!H69))="","",OFFSET('Sanitation Data'!$H$30,0,10*ROW('Sanitation Data'!H69)))</f>
        <v/>
      </c>
      <c r="DH75" s="269" t="str">
        <f ca="true">+IF(OFFSET('Sanitation Data'!$H$31,0,10*ROW('Sanitation Data'!H69))="","",OFFSET('Sanitation Data'!$H$31,0,10*ROW('Sanitation Data'!H69)))</f>
        <v/>
      </c>
      <c r="DI75" s="269" t="str">
        <f ca="true">+IF(OFFSET('Sanitation Data'!$H$32,0,10*ROW('Sanitation Data'!H69))="","",OFFSET('Sanitation Data'!$H$32,0,10*ROW('Sanitation Data'!H69)))</f>
        <v/>
      </c>
      <c r="DJ75" s="269" t="str">
        <f ca="true">+IF(OFFSET('Sanitation Data'!$I$28,0,10*ROW('Sanitation Data'!I69))="","",OFFSET('Sanitation Data'!$I$28,0,10*ROW('Sanitation Data'!I69)))</f>
        <v/>
      </c>
      <c r="DK75" s="269" t="str">
        <f ca="true">+IF(OFFSET('Sanitation Data'!$I$29,0,10*ROW('Sanitation Data'!I69))="","",OFFSET('Sanitation Data'!$I$29,0,10*ROW('Sanitation Data'!I69)))</f>
        <v/>
      </c>
      <c r="DL75" s="269" t="str">
        <f ca="true">+IF(OFFSET('Sanitation Data'!$I$30,0,10*ROW('Sanitation Data'!I69))="","",OFFSET('Sanitation Data'!$I$30,0,10*ROW('Sanitation Data'!I69)))</f>
        <v/>
      </c>
      <c r="DM75" s="269" t="str">
        <f ca="true">+IF(OFFSET('Sanitation Data'!$I$31,0,10*ROW('Sanitation Data'!I69))="","",OFFSET('Sanitation Data'!$I$31,0,10*ROW('Sanitation Data'!I69)))</f>
        <v/>
      </c>
      <c r="DN75" s="269" t="str">
        <f ca="true">+IF(OFFSET('Sanitation Data'!$I$32,0,10*ROW('Sanitation Data'!I69))="","",OFFSET('Sanitation Data'!$I$32,0,10*ROW('Sanitation Data'!I69)))</f>
        <v/>
      </c>
      <c r="DO75" s="269" t="str">
        <f ca="true">+IF(OFFSET('Hygiene Data'!$D$11,0,10*ROW('Hygiene Data'!D69))="","",OFFSET('Hygiene Data'!$D$11,0,10*ROW('Hygiene Data'!D69)))</f>
        <v/>
      </c>
      <c r="DP75" s="269" t="str">
        <f ca="true">+IF(OFFSET('Hygiene Data'!$D$12,0,10*ROW('Hygiene Data'!D69))="","",OFFSET('Hygiene Data'!$D$12,0,10*ROW('Hygiene Data'!D69)))</f>
        <v/>
      </c>
      <c r="DQ75" s="269" t="str">
        <f ca="true">+IF(OFFSET('Hygiene Data'!$D$13,0,10*ROW('Hygiene Data'!D69))="","",OFFSET('Hygiene Data'!$D$13,0,10*ROW('Hygiene Data'!D69)))</f>
        <v/>
      </c>
      <c r="DR75" s="269" t="str">
        <f ca="true">+IF(OFFSET('Hygiene Data'!$E$11,0,10*ROW('Hygiene Data'!E69))="","",OFFSET('Hygiene Data'!$E$11,0,10*ROW('Hygiene Data'!E69)))</f>
        <v/>
      </c>
      <c r="DS75" s="269" t="str">
        <f ca="true">+IF(OFFSET('Hygiene Data'!$E$12,0,10*ROW('Hygiene Data'!E69))="","",OFFSET('Hygiene Data'!$E$12,0,10*ROW('Hygiene Data'!E69)))</f>
        <v/>
      </c>
      <c r="DT75" s="269" t="str">
        <f ca="true">+IF(OFFSET('Hygiene Data'!$E$13,0,10*ROW('Hygiene Data'!E69))="","",OFFSET('Hygiene Data'!$E$13,0,10*ROW('Hygiene Data'!E69)))</f>
        <v/>
      </c>
      <c r="DU75" s="269" t="str">
        <f ca="true">+IF(OFFSET('Hygiene Data'!$F$11,0,10*ROW('Hygiene Data'!F69))="","",OFFSET('Hygiene Data'!$F$11,0,10*ROW('Hygiene Data'!F69)))</f>
        <v/>
      </c>
      <c r="DV75" s="269" t="str">
        <f ca="true">+IF(OFFSET('Hygiene Data'!$F$12,0,10*ROW('Hygiene Data'!F69))="","",OFFSET('Hygiene Data'!$F$12,0,10*ROW('Hygiene Data'!F69)))</f>
        <v/>
      </c>
      <c r="DW75" s="269" t="str">
        <f ca="true">+IF(OFFSET('Hygiene Data'!$F$13,0,10*ROW('Hygiene Data'!F69))="","",OFFSET('Hygiene Data'!$F$13,0,10*ROW('Hygiene Data'!F69)))</f>
        <v/>
      </c>
      <c r="DX75" s="269" t="str">
        <f ca="true">+IF(OFFSET('Hygiene Data'!$G$11,0,10*ROW('Hygiene Data'!G69))="","",OFFSET('Hygiene Data'!$G$11,0,10*ROW('Hygiene Data'!G69)))</f>
        <v/>
      </c>
      <c r="DY75" s="269" t="str">
        <f ca="true">+IF(OFFSET('Hygiene Data'!$G$12,0,10*ROW('Hygiene Data'!G69))="","",OFFSET('Hygiene Data'!$G$12,0,10*ROW('Hygiene Data'!G69)))</f>
        <v/>
      </c>
      <c r="DZ75" s="269" t="str">
        <f ca="true">+IF(OFFSET('Hygiene Data'!$G$13,0,10*ROW('Hygiene Data'!G69))="","",OFFSET('Hygiene Data'!$G$13,0,10*ROW('Hygiene Data'!G69)))</f>
        <v/>
      </c>
      <c r="EA75" s="269" t="str">
        <f ca="true">+IF(OFFSET('Hygiene Data'!$H$11,0,10*ROW('Hygiene Data'!H69))="","",OFFSET('Hygiene Data'!$H$11,0,10*ROW('Hygiene Data'!H69)))</f>
        <v/>
      </c>
      <c r="EB75" s="269" t="str">
        <f ca="true">+IF(OFFSET('Hygiene Data'!$H$12,0,10*ROW('Hygiene Data'!H69))="","",OFFSET('Hygiene Data'!$H$12,0,10*ROW('Hygiene Data'!H69)))</f>
        <v/>
      </c>
      <c r="EC75" s="269" t="str">
        <f ca="true">+IF(OFFSET('Hygiene Data'!$H$13,0,10*ROW('Hygiene Data'!H69))="","",OFFSET('Hygiene Data'!$H$13,0,10*ROW('Hygiene Data'!H69)))</f>
        <v/>
      </c>
      <c r="ED75" s="269" t="str">
        <f ca="true">+IF(OFFSET('Hygiene Data'!$I$11,0,10*ROW('Hygiene Data'!I69))="","",OFFSET('Hygiene Data'!$I$11,0,10*ROW('Hygiene Data'!I69)))</f>
        <v/>
      </c>
      <c r="EE75" s="269" t="str">
        <f ca="true">+IF(OFFSET('Hygiene Data'!$I$12,0,10*ROW('Hygiene Data'!I69))="","",OFFSET('Hygiene Data'!$I$12,0,10*ROW('Hygiene Data'!I69)))</f>
        <v/>
      </c>
      <c r="EF75" s="269" t="str">
        <f ca="true">+IF(OFFSET('Hygiene Data'!$I$13,0,10*ROW('Hygiene Data'!I69))="","",OFFSET('Hygiene Data'!$I$13,0,10*ROW('Hygiene Data'!I69)))</f>
        <v/>
      </c>
    </row>
    <row xmlns:x14ac="http://schemas.microsoft.com/office/spreadsheetml/2009/9/ac" r="76" x14ac:dyDescent="0.2">
      <c r="A76" s="34" t="str">
        <f ca="true">+IF(OFFSET('Water Data'!$B$2,0,10*ROW('Water Data'!E70))="","",OFFSET('Water Data'!$B$2,0,10*ROW('Water Data'!E70)))</f>
        <v/>
      </c>
      <c r="B76" s="34" t="str">
        <f ca="true">+IF(OFFSET('Water Data'!$C$2,0,10*ROW('Water Data'!F70))="","",OFFSET('Water Data'!$C$2,0,10*ROW('Water Data'!F70)))</f>
        <v/>
      </c>
      <c r="C76" s="325" t="str">
        <f t="shared" ca="true" si="1"/>
        <v/>
      </c>
      <c r="D76" s="87"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87"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87"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87"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87"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87"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87"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87"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87"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87"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87"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87"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87"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87"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87"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87"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87"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87"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88"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88"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88"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88"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88"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88"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88"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88"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88"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88"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88"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88"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88"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88"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88"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88"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88"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88"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88"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88"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88"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88"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88"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88"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88"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88"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88"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88"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88"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88"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89"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89"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89"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89"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89"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89"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89"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89"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89"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89"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89"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89"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89"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89"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89"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89"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89"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89"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69"/>
      <c r="BS76" s="269" t="str">
        <f ca="true">+IF(OFFSET('Water Data'!$D$27,0,10*ROW('Water Data'!D70))="","",OFFSET('Water Data'!$D$27,0,10*ROW('Water Data'!D70)))</f>
        <v/>
      </c>
      <c r="BT76" s="269" t="str">
        <f ca="true">+IF(OFFSET('Water Data'!$D$28,0,10*ROW('Water Data'!D70))="","",OFFSET('Water Data'!$D$28,0,10*ROW('Water Data'!D70)))</f>
        <v/>
      </c>
      <c r="BU76" s="269" t="str">
        <f ca="true">+IF(OFFSET('Water Data'!$D$29,0,10*ROW('Water Data'!D70))="","",OFFSET('Water Data'!$D$29,0,10*ROW('Water Data'!D70)))</f>
        <v/>
      </c>
      <c r="BV76" s="269" t="str">
        <f ca="true">+IF(OFFSET('Water Data'!$E$27,0,10*ROW('Water Data'!E70))="","",OFFSET('Water Data'!$E$27,0,10*ROW('Water Data'!E70)))</f>
        <v/>
      </c>
      <c r="BW76" s="269" t="str">
        <f ca="true">+IF(OFFSET('Water Data'!$E$28,0,10*ROW('Water Data'!E70))="","",OFFSET('Water Data'!$E$28,0,10*ROW('Water Data'!E70)))</f>
        <v/>
      </c>
      <c r="BX76" s="269" t="str">
        <f ca="true">+IF(OFFSET('Water Data'!$E$29,0,10*ROW('Water Data'!E70))="","",OFFSET('Water Data'!$E$29,0,10*ROW('Water Data'!E70)))</f>
        <v/>
      </c>
      <c r="BY76" s="269" t="str">
        <f ca="true">+IF(OFFSET('Water Data'!$F$27,0,10*ROW('Water Data'!F70))="","",OFFSET('Water Data'!$F$27,0,10*ROW('Water Data'!F70)))</f>
        <v/>
      </c>
      <c r="BZ76" s="269" t="str">
        <f ca="true">+IF(OFFSET('Water Data'!$F$28,0,10*ROW('Water Data'!F70))="","",OFFSET('Water Data'!$F$28,0,10*ROW('Water Data'!F70)))</f>
        <v/>
      </c>
      <c r="CA76" s="269" t="str">
        <f ca="true">+IF(OFFSET('Water Data'!$F$29,0,10*ROW('Water Data'!F70))="","",OFFSET('Water Data'!$F$29,0,10*ROW('Water Data'!F70)))</f>
        <v/>
      </c>
      <c r="CB76" s="269" t="str">
        <f ca="true">+IF(OFFSET('Water Data'!$G$27,0,10*ROW('Water Data'!G70))="","",OFFSET('Water Data'!$G$27,0,10*ROW('Water Data'!G70)))</f>
        <v/>
      </c>
      <c r="CC76" s="269" t="str">
        <f ca="true">+IF(OFFSET('Water Data'!$G$28,0,10*ROW('Water Data'!G70))="","",OFFSET('Water Data'!$G$28,0,10*ROW('Water Data'!G70)))</f>
        <v/>
      </c>
      <c r="CD76" s="269" t="str">
        <f ca="true">+IF(OFFSET('Water Data'!$G$29,0,10*ROW('Water Data'!G70))="","",OFFSET('Water Data'!$G$29,0,10*ROW('Water Data'!G70)))</f>
        <v/>
      </c>
      <c r="CE76" s="269" t="str">
        <f ca="true">+IF(OFFSET('Water Data'!$H$27,0,10*ROW('Water Data'!H70))="","",OFFSET('Water Data'!$H$27,0,10*ROW('Water Data'!H70)))</f>
        <v/>
      </c>
      <c r="CF76" s="269" t="str">
        <f ca="true">+IF(OFFSET('Water Data'!$H$28,0,10*ROW('Water Data'!H70))="","",OFFSET('Water Data'!$H$28,0,10*ROW('Water Data'!H70)))</f>
        <v/>
      </c>
      <c r="CG76" s="269" t="str">
        <f ca="true">+IF(OFFSET('Water Data'!$H$29,0,10*ROW('Water Data'!H70))="","",OFFSET('Water Data'!$H$29,0,10*ROW('Water Data'!H70)))</f>
        <v/>
      </c>
      <c r="CH76" s="269" t="str">
        <f ca="true">+IF(OFFSET('Water Data'!$I$27,0,10*ROW('Water Data'!I70))="","",OFFSET('Water Data'!$I$27,0,10*ROW('Water Data'!I70)))</f>
        <v/>
      </c>
      <c r="CI76" s="269" t="str">
        <f ca="true">+IF(OFFSET('Water Data'!$I$28,0,10*ROW('Water Data'!I70))="","",OFFSET('Water Data'!$I$28,0,10*ROW('Water Data'!I70)))</f>
        <v/>
      </c>
      <c r="CJ76" s="269" t="str">
        <f ca="true">+IF(OFFSET('Water Data'!$I$29,0,10*ROW('Water Data'!I70))="","",OFFSET('Water Data'!$I$29,0,10*ROW('Water Data'!I70)))</f>
        <v/>
      </c>
      <c r="CK76" s="269" t="str">
        <f ca="true">+IF(OFFSET('Sanitation Data'!$D$28,0,10*ROW('Sanitation Data'!D70))="","",OFFSET('Sanitation Data'!$D$28,0,10*ROW('Sanitation Data'!D70)))</f>
        <v/>
      </c>
      <c r="CL76" s="269" t="str">
        <f ca="true">+IF(OFFSET('Sanitation Data'!$D$29,0,10*ROW('Sanitation Data'!D70))="","",OFFSET('Sanitation Data'!$D$29,0,10*ROW('Sanitation Data'!D70)))</f>
        <v/>
      </c>
      <c r="CM76" s="269" t="str">
        <f ca="true">+IF(OFFSET('Sanitation Data'!$D$30,0,10*ROW('Sanitation Data'!D70))="","",OFFSET('Sanitation Data'!$D$30,0,10*ROW('Sanitation Data'!D70)))</f>
        <v/>
      </c>
      <c r="CN76" s="269" t="str">
        <f ca="true">+IF(OFFSET('Sanitation Data'!$D$31,0,10*ROW('Sanitation Data'!D70))="","",OFFSET('Sanitation Data'!$D$31,0,10*ROW('Sanitation Data'!D70)))</f>
        <v/>
      </c>
      <c r="CO76" s="269" t="str">
        <f ca="true">+IF(OFFSET('Sanitation Data'!$D$32,0,10*ROW('Sanitation Data'!D70))="","",OFFSET('Sanitation Data'!$D$32,0,10*ROW('Sanitation Data'!D70)))</f>
        <v/>
      </c>
      <c r="CP76" s="269" t="str">
        <f ca="true">+IF(OFFSET('Sanitation Data'!$E$28,0,10*ROW('Sanitation Data'!E70))="","",OFFSET('Sanitation Data'!$E$28,0,10*ROW('Sanitation Data'!E70)))</f>
        <v/>
      </c>
      <c r="CQ76" s="269" t="str">
        <f ca="true">+IF(OFFSET('Sanitation Data'!$E$29,0,10*ROW('Sanitation Data'!E70))="","",OFFSET('Sanitation Data'!$E$29,0,10*ROW('Sanitation Data'!E70)))</f>
        <v/>
      </c>
      <c r="CR76" s="269" t="str">
        <f ca="true">+IF(OFFSET('Sanitation Data'!$E$30,0,10*ROW('Sanitation Data'!E70))="","",OFFSET('Sanitation Data'!$E$30,0,10*ROW('Sanitation Data'!E70)))</f>
        <v/>
      </c>
      <c r="CS76" s="269" t="str">
        <f ca="true">+IF(OFFSET('Sanitation Data'!$E$31,0,10*ROW('Sanitation Data'!E70))="","",OFFSET('Sanitation Data'!$E$31,0,10*ROW('Sanitation Data'!E70)))</f>
        <v/>
      </c>
      <c r="CT76" s="269" t="str">
        <f ca="true">+IF(OFFSET('Sanitation Data'!$E$32,0,10*ROW('Sanitation Data'!E70))="","",OFFSET('Sanitation Data'!$E$32,0,10*ROW('Sanitation Data'!E70)))</f>
        <v/>
      </c>
      <c r="CU76" s="269" t="str">
        <f ca="true">+IF(OFFSET('Sanitation Data'!$F$28,0,10*ROW('Sanitation Data'!F70))="","",OFFSET('Sanitation Data'!$F$28,0,10*ROW('Sanitation Data'!F70)))</f>
        <v/>
      </c>
      <c r="CV76" s="269" t="str">
        <f ca="true">+IF(OFFSET('Sanitation Data'!$F$29,0,10*ROW('Sanitation Data'!F70))="","",OFFSET('Sanitation Data'!$F$29,0,10*ROW('Sanitation Data'!F70)))</f>
        <v/>
      </c>
      <c r="CW76" s="269" t="str">
        <f ca="true">+IF(OFFSET('Sanitation Data'!$F$30,0,10*ROW('Sanitation Data'!F70))="","",OFFSET('Sanitation Data'!$F$30,0,10*ROW('Sanitation Data'!F70)))</f>
        <v/>
      </c>
      <c r="CX76" s="269" t="str">
        <f ca="true">+IF(OFFSET('Sanitation Data'!$F$31,0,10*ROW('Sanitation Data'!F70))="","",OFFSET('Sanitation Data'!$F$31,0,10*ROW('Sanitation Data'!F70)))</f>
        <v/>
      </c>
      <c r="CY76" s="269" t="str">
        <f ca="true">+IF(OFFSET('Sanitation Data'!$F$32,0,10*ROW('Sanitation Data'!F70))="","",OFFSET('Sanitation Data'!$F$32,0,10*ROW('Sanitation Data'!F70)))</f>
        <v/>
      </c>
      <c r="CZ76" s="269" t="str">
        <f ca="true">+IF(OFFSET('Sanitation Data'!$G$28,0,10*ROW('Sanitation Data'!G70))="","",OFFSET('Sanitation Data'!$G$28,0,10*ROW('Sanitation Data'!G70)))</f>
        <v/>
      </c>
      <c r="DA76" s="269" t="str">
        <f ca="true">+IF(OFFSET('Sanitation Data'!$G$29,0,10*ROW('Sanitation Data'!G70))="","",OFFSET('Sanitation Data'!$G$29,0,10*ROW('Sanitation Data'!G70)))</f>
        <v/>
      </c>
      <c r="DB76" s="269" t="str">
        <f ca="true">+IF(OFFSET('Sanitation Data'!$G$30,0,10*ROW('Sanitation Data'!G70))="","",OFFSET('Sanitation Data'!$G$30,0,10*ROW('Sanitation Data'!G70)))</f>
        <v/>
      </c>
      <c r="DC76" s="269" t="str">
        <f ca="true">+IF(OFFSET('Sanitation Data'!$G$31,0,10*ROW('Sanitation Data'!G70))="","",OFFSET('Sanitation Data'!$G$31,0,10*ROW('Sanitation Data'!G70)))</f>
        <v/>
      </c>
      <c r="DD76" s="269" t="str">
        <f ca="true">+IF(OFFSET('Sanitation Data'!$G$32,0,10*ROW('Sanitation Data'!G70))="","",OFFSET('Sanitation Data'!$G$32,0,10*ROW('Sanitation Data'!G70)))</f>
        <v/>
      </c>
      <c r="DE76" s="269" t="str">
        <f ca="true">+IF(OFFSET('Sanitation Data'!$H$28,0,10*ROW('Sanitation Data'!H70))="","",OFFSET('Sanitation Data'!$H$28,0,10*ROW('Sanitation Data'!H70)))</f>
        <v/>
      </c>
      <c r="DF76" s="269" t="str">
        <f ca="true">+IF(OFFSET('Sanitation Data'!$H$29,0,10*ROW('Sanitation Data'!H70))="","",OFFSET('Sanitation Data'!$H$29,0,10*ROW('Sanitation Data'!H70)))</f>
        <v/>
      </c>
      <c r="DG76" s="269" t="str">
        <f ca="true">+IF(OFFSET('Sanitation Data'!$H$30,0,10*ROW('Sanitation Data'!H70))="","",OFFSET('Sanitation Data'!$H$30,0,10*ROW('Sanitation Data'!H70)))</f>
        <v/>
      </c>
      <c r="DH76" s="269" t="str">
        <f ca="true">+IF(OFFSET('Sanitation Data'!$H$31,0,10*ROW('Sanitation Data'!H70))="","",OFFSET('Sanitation Data'!$H$31,0,10*ROW('Sanitation Data'!H70)))</f>
        <v/>
      </c>
      <c r="DI76" s="269" t="str">
        <f ca="true">+IF(OFFSET('Sanitation Data'!$H$32,0,10*ROW('Sanitation Data'!H70))="","",OFFSET('Sanitation Data'!$H$32,0,10*ROW('Sanitation Data'!H70)))</f>
        <v/>
      </c>
      <c r="DJ76" s="269" t="str">
        <f ca="true">+IF(OFFSET('Sanitation Data'!$I$28,0,10*ROW('Sanitation Data'!I70))="","",OFFSET('Sanitation Data'!$I$28,0,10*ROW('Sanitation Data'!I70)))</f>
        <v/>
      </c>
      <c r="DK76" s="269" t="str">
        <f ca="true">+IF(OFFSET('Sanitation Data'!$I$29,0,10*ROW('Sanitation Data'!I70))="","",OFFSET('Sanitation Data'!$I$29,0,10*ROW('Sanitation Data'!I70)))</f>
        <v/>
      </c>
      <c r="DL76" s="269" t="str">
        <f ca="true">+IF(OFFSET('Sanitation Data'!$I$30,0,10*ROW('Sanitation Data'!I70))="","",OFFSET('Sanitation Data'!$I$30,0,10*ROW('Sanitation Data'!I70)))</f>
        <v/>
      </c>
      <c r="DM76" s="269" t="str">
        <f ca="true">+IF(OFFSET('Sanitation Data'!$I$31,0,10*ROW('Sanitation Data'!I70))="","",OFFSET('Sanitation Data'!$I$31,0,10*ROW('Sanitation Data'!I70)))</f>
        <v/>
      </c>
      <c r="DN76" s="269" t="str">
        <f ca="true">+IF(OFFSET('Sanitation Data'!$I$32,0,10*ROW('Sanitation Data'!I70))="","",OFFSET('Sanitation Data'!$I$32,0,10*ROW('Sanitation Data'!I70)))</f>
        <v/>
      </c>
      <c r="DO76" s="269" t="str">
        <f ca="true">+IF(OFFSET('Hygiene Data'!$D$11,0,10*ROW('Hygiene Data'!D70))="","",OFFSET('Hygiene Data'!$D$11,0,10*ROW('Hygiene Data'!D70)))</f>
        <v/>
      </c>
      <c r="DP76" s="269" t="str">
        <f ca="true">+IF(OFFSET('Hygiene Data'!$D$12,0,10*ROW('Hygiene Data'!D70))="","",OFFSET('Hygiene Data'!$D$12,0,10*ROW('Hygiene Data'!D70)))</f>
        <v/>
      </c>
      <c r="DQ76" s="269" t="str">
        <f ca="true">+IF(OFFSET('Hygiene Data'!$D$13,0,10*ROW('Hygiene Data'!D70))="","",OFFSET('Hygiene Data'!$D$13,0,10*ROW('Hygiene Data'!D70)))</f>
        <v/>
      </c>
      <c r="DR76" s="269" t="str">
        <f ca="true">+IF(OFFSET('Hygiene Data'!$E$11,0,10*ROW('Hygiene Data'!E70))="","",OFFSET('Hygiene Data'!$E$11,0,10*ROW('Hygiene Data'!E70)))</f>
        <v/>
      </c>
      <c r="DS76" s="269" t="str">
        <f ca="true">+IF(OFFSET('Hygiene Data'!$E$12,0,10*ROW('Hygiene Data'!E70))="","",OFFSET('Hygiene Data'!$E$12,0,10*ROW('Hygiene Data'!E70)))</f>
        <v/>
      </c>
      <c r="DT76" s="269" t="str">
        <f ca="true">+IF(OFFSET('Hygiene Data'!$E$13,0,10*ROW('Hygiene Data'!E70))="","",OFFSET('Hygiene Data'!$E$13,0,10*ROW('Hygiene Data'!E70)))</f>
        <v/>
      </c>
      <c r="DU76" s="269" t="str">
        <f ca="true">+IF(OFFSET('Hygiene Data'!$F$11,0,10*ROW('Hygiene Data'!F70))="","",OFFSET('Hygiene Data'!$F$11,0,10*ROW('Hygiene Data'!F70)))</f>
        <v/>
      </c>
      <c r="DV76" s="269" t="str">
        <f ca="true">+IF(OFFSET('Hygiene Data'!$F$12,0,10*ROW('Hygiene Data'!F70))="","",OFFSET('Hygiene Data'!$F$12,0,10*ROW('Hygiene Data'!F70)))</f>
        <v/>
      </c>
      <c r="DW76" s="269" t="str">
        <f ca="true">+IF(OFFSET('Hygiene Data'!$F$13,0,10*ROW('Hygiene Data'!F70))="","",OFFSET('Hygiene Data'!$F$13,0,10*ROW('Hygiene Data'!F70)))</f>
        <v/>
      </c>
      <c r="DX76" s="269" t="str">
        <f ca="true">+IF(OFFSET('Hygiene Data'!$G$11,0,10*ROW('Hygiene Data'!G70))="","",OFFSET('Hygiene Data'!$G$11,0,10*ROW('Hygiene Data'!G70)))</f>
        <v/>
      </c>
      <c r="DY76" s="269" t="str">
        <f ca="true">+IF(OFFSET('Hygiene Data'!$G$12,0,10*ROW('Hygiene Data'!G70))="","",OFFSET('Hygiene Data'!$G$12,0,10*ROW('Hygiene Data'!G70)))</f>
        <v/>
      </c>
      <c r="DZ76" s="269" t="str">
        <f ca="true">+IF(OFFSET('Hygiene Data'!$G$13,0,10*ROW('Hygiene Data'!G70))="","",OFFSET('Hygiene Data'!$G$13,0,10*ROW('Hygiene Data'!G70)))</f>
        <v/>
      </c>
      <c r="EA76" s="269" t="str">
        <f ca="true">+IF(OFFSET('Hygiene Data'!$H$11,0,10*ROW('Hygiene Data'!H70))="","",OFFSET('Hygiene Data'!$H$11,0,10*ROW('Hygiene Data'!H70)))</f>
        <v/>
      </c>
      <c r="EB76" s="269" t="str">
        <f ca="true">+IF(OFFSET('Hygiene Data'!$H$12,0,10*ROW('Hygiene Data'!H70))="","",OFFSET('Hygiene Data'!$H$12,0,10*ROW('Hygiene Data'!H70)))</f>
        <v/>
      </c>
      <c r="EC76" s="269" t="str">
        <f ca="true">+IF(OFFSET('Hygiene Data'!$H$13,0,10*ROW('Hygiene Data'!H70))="","",OFFSET('Hygiene Data'!$H$13,0,10*ROW('Hygiene Data'!H70)))</f>
        <v/>
      </c>
      <c r="ED76" s="269" t="str">
        <f ca="true">+IF(OFFSET('Hygiene Data'!$I$11,0,10*ROW('Hygiene Data'!I70))="","",OFFSET('Hygiene Data'!$I$11,0,10*ROW('Hygiene Data'!I70)))</f>
        <v/>
      </c>
      <c r="EE76" s="269" t="str">
        <f ca="true">+IF(OFFSET('Hygiene Data'!$I$12,0,10*ROW('Hygiene Data'!I70))="","",OFFSET('Hygiene Data'!$I$12,0,10*ROW('Hygiene Data'!I70)))</f>
        <v/>
      </c>
      <c r="EF76" s="269" t="str">
        <f ca="true">+IF(OFFSET('Hygiene Data'!$I$13,0,10*ROW('Hygiene Data'!I70))="","",OFFSET('Hygiene Data'!$I$13,0,10*ROW('Hygiene Data'!I70)))</f>
        <v/>
      </c>
    </row>
    <row xmlns:x14ac="http://schemas.microsoft.com/office/spreadsheetml/2009/9/ac" r="77" x14ac:dyDescent="0.2">
      <c r="A77" s="34" t="str">
        <f ca="true">+IF(OFFSET('Water Data'!$B$2,0,10*ROW('Water Data'!E71))="","",OFFSET('Water Data'!$B$2,0,10*ROW('Water Data'!E71)))</f>
        <v/>
      </c>
      <c r="B77" s="34" t="str">
        <f ca="true">+IF(OFFSET('Water Data'!$C$2,0,10*ROW('Water Data'!F71))="","",OFFSET('Water Data'!$C$2,0,10*ROW('Water Data'!F71)))</f>
        <v/>
      </c>
      <c r="C77" s="325" t="str">
        <f t="shared" ca="true" si="1"/>
        <v/>
      </c>
      <c r="D77" s="87"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87"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87"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87"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87"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87"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87"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87"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87"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87"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87"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87"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87"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87"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87"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87"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87"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87"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88"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88"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88"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88"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88"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88"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88"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88"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88"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88"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88"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88"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88"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88"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88"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88"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88"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88"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88"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88"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88"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88"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88"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88"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88"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88"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88"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88"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88"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88"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89"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89"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89"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89"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89"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89"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89"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89"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89"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89"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89"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89"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89"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89"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89"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89"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89"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89"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69"/>
      <c r="BS77" s="269" t="str">
        <f ca="true">+IF(OFFSET('Water Data'!$D$27,0,10*ROW('Water Data'!D71))="","",OFFSET('Water Data'!$D$27,0,10*ROW('Water Data'!D71)))</f>
        <v/>
      </c>
      <c r="BT77" s="269" t="str">
        <f ca="true">+IF(OFFSET('Water Data'!$D$28,0,10*ROW('Water Data'!D71))="","",OFFSET('Water Data'!$D$28,0,10*ROW('Water Data'!D71)))</f>
        <v/>
      </c>
      <c r="BU77" s="269" t="str">
        <f ca="true">+IF(OFFSET('Water Data'!$D$29,0,10*ROW('Water Data'!D71))="","",OFFSET('Water Data'!$D$29,0,10*ROW('Water Data'!D71)))</f>
        <v/>
      </c>
      <c r="BV77" s="269" t="str">
        <f ca="true">+IF(OFFSET('Water Data'!$E$27,0,10*ROW('Water Data'!E71))="","",OFFSET('Water Data'!$E$27,0,10*ROW('Water Data'!E71)))</f>
        <v/>
      </c>
      <c r="BW77" s="269" t="str">
        <f ca="true">+IF(OFFSET('Water Data'!$E$28,0,10*ROW('Water Data'!E71))="","",OFFSET('Water Data'!$E$28,0,10*ROW('Water Data'!E71)))</f>
        <v/>
      </c>
      <c r="BX77" s="269" t="str">
        <f ca="true">+IF(OFFSET('Water Data'!$E$29,0,10*ROW('Water Data'!E71))="","",OFFSET('Water Data'!$E$29,0,10*ROW('Water Data'!E71)))</f>
        <v/>
      </c>
      <c r="BY77" s="269" t="str">
        <f ca="true">+IF(OFFSET('Water Data'!$F$27,0,10*ROW('Water Data'!F71))="","",OFFSET('Water Data'!$F$27,0,10*ROW('Water Data'!F71)))</f>
        <v/>
      </c>
      <c r="BZ77" s="269" t="str">
        <f ca="true">+IF(OFFSET('Water Data'!$F$28,0,10*ROW('Water Data'!F71))="","",OFFSET('Water Data'!$F$28,0,10*ROW('Water Data'!F71)))</f>
        <v/>
      </c>
      <c r="CA77" s="269" t="str">
        <f ca="true">+IF(OFFSET('Water Data'!$F$29,0,10*ROW('Water Data'!F71))="","",OFFSET('Water Data'!$F$29,0,10*ROW('Water Data'!F71)))</f>
        <v/>
      </c>
      <c r="CB77" s="269" t="str">
        <f ca="true">+IF(OFFSET('Water Data'!$G$27,0,10*ROW('Water Data'!G71))="","",OFFSET('Water Data'!$G$27,0,10*ROW('Water Data'!G71)))</f>
        <v/>
      </c>
      <c r="CC77" s="269" t="str">
        <f ca="true">+IF(OFFSET('Water Data'!$G$28,0,10*ROW('Water Data'!G71))="","",OFFSET('Water Data'!$G$28,0,10*ROW('Water Data'!G71)))</f>
        <v/>
      </c>
      <c r="CD77" s="269" t="str">
        <f ca="true">+IF(OFFSET('Water Data'!$G$29,0,10*ROW('Water Data'!G71))="","",OFFSET('Water Data'!$G$29,0,10*ROW('Water Data'!G71)))</f>
        <v/>
      </c>
      <c r="CE77" s="269" t="str">
        <f ca="true">+IF(OFFSET('Water Data'!$H$27,0,10*ROW('Water Data'!H71))="","",OFFSET('Water Data'!$H$27,0,10*ROW('Water Data'!H71)))</f>
        <v/>
      </c>
      <c r="CF77" s="269" t="str">
        <f ca="true">+IF(OFFSET('Water Data'!$H$28,0,10*ROW('Water Data'!H71))="","",OFFSET('Water Data'!$H$28,0,10*ROW('Water Data'!H71)))</f>
        <v/>
      </c>
      <c r="CG77" s="269" t="str">
        <f ca="true">+IF(OFFSET('Water Data'!$H$29,0,10*ROW('Water Data'!H71))="","",OFFSET('Water Data'!$H$29,0,10*ROW('Water Data'!H71)))</f>
        <v/>
      </c>
      <c r="CH77" s="269" t="str">
        <f ca="true">+IF(OFFSET('Water Data'!$I$27,0,10*ROW('Water Data'!I71))="","",OFFSET('Water Data'!$I$27,0,10*ROW('Water Data'!I71)))</f>
        <v/>
      </c>
      <c r="CI77" s="269" t="str">
        <f ca="true">+IF(OFFSET('Water Data'!$I$28,0,10*ROW('Water Data'!I71))="","",OFFSET('Water Data'!$I$28,0,10*ROW('Water Data'!I71)))</f>
        <v/>
      </c>
      <c r="CJ77" s="269" t="str">
        <f ca="true">+IF(OFFSET('Water Data'!$I$29,0,10*ROW('Water Data'!I71))="","",OFFSET('Water Data'!$I$29,0,10*ROW('Water Data'!I71)))</f>
        <v/>
      </c>
      <c r="CK77" s="269" t="str">
        <f ca="true">+IF(OFFSET('Sanitation Data'!$D$28,0,10*ROW('Sanitation Data'!D71))="","",OFFSET('Sanitation Data'!$D$28,0,10*ROW('Sanitation Data'!D71)))</f>
        <v/>
      </c>
      <c r="CL77" s="269" t="str">
        <f ca="true">+IF(OFFSET('Sanitation Data'!$D$29,0,10*ROW('Sanitation Data'!D71))="","",OFFSET('Sanitation Data'!$D$29,0,10*ROW('Sanitation Data'!D71)))</f>
        <v/>
      </c>
      <c r="CM77" s="269" t="str">
        <f ca="true">+IF(OFFSET('Sanitation Data'!$D$30,0,10*ROW('Sanitation Data'!D71))="","",OFFSET('Sanitation Data'!$D$30,0,10*ROW('Sanitation Data'!D71)))</f>
        <v/>
      </c>
      <c r="CN77" s="269" t="str">
        <f ca="true">+IF(OFFSET('Sanitation Data'!$D$31,0,10*ROW('Sanitation Data'!D71))="","",OFFSET('Sanitation Data'!$D$31,0,10*ROW('Sanitation Data'!D71)))</f>
        <v/>
      </c>
      <c r="CO77" s="269" t="str">
        <f ca="true">+IF(OFFSET('Sanitation Data'!$D$32,0,10*ROW('Sanitation Data'!D71))="","",OFFSET('Sanitation Data'!$D$32,0,10*ROW('Sanitation Data'!D71)))</f>
        <v/>
      </c>
      <c r="CP77" s="269" t="str">
        <f ca="true">+IF(OFFSET('Sanitation Data'!$E$28,0,10*ROW('Sanitation Data'!E71))="","",OFFSET('Sanitation Data'!$E$28,0,10*ROW('Sanitation Data'!E71)))</f>
        <v/>
      </c>
      <c r="CQ77" s="269" t="str">
        <f ca="true">+IF(OFFSET('Sanitation Data'!$E$29,0,10*ROW('Sanitation Data'!E71))="","",OFFSET('Sanitation Data'!$E$29,0,10*ROW('Sanitation Data'!E71)))</f>
        <v/>
      </c>
      <c r="CR77" s="269" t="str">
        <f ca="true">+IF(OFFSET('Sanitation Data'!$E$30,0,10*ROW('Sanitation Data'!E71))="","",OFFSET('Sanitation Data'!$E$30,0,10*ROW('Sanitation Data'!E71)))</f>
        <v/>
      </c>
      <c r="CS77" s="269" t="str">
        <f ca="true">+IF(OFFSET('Sanitation Data'!$E$31,0,10*ROW('Sanitation Data'!E71))="","",OFFSET('Sanitation Data'!$E$31,0,10*ROW('Sanitation Data'!E71)))</f>
        <v/>
      </c>
      <c r="CT77" s="269" t="str">
        <f ca="true">+IF(OFFSET('Sanitation Data'!$E$32,0,10*ROW('Sanitation Data'!E71))="","",OFFSET('Sanitation Data'!$E$32,0,10*ROW('Sanitation Data'!E71)))</f>
        <v/>
      </c>
      <c r="CU77" s="269" t="str">
        <f ca="true">+IF(OFFSET('Sanitation Data'!$F$28,0,10*ROW('Sanitation Data'!F71))="","",OFFSET('Sanitation Data'!$F$28,0,10*ROW('Sanitation Data'!F71)))</f>
        <v/>
      </c>
      <c r="CV77" s="269" t="str">
        <f ca="true">+IF(OFFSET('Sanitation Data'!$F$29,0,10*ROW('Sanitation Data'!F71))="","",OFFSET('Sanitation Data'!$F$29,0,10*ROW('Sanitation Data'!F71)))</f>
        <v/>
      </c>
      <c r="CW77" s="269" t="str">
        <f ca="true">+IF(OFFSET('Sanitation Data'!$F$30,0,10*ROW('Sanitation Data'!F71))="","",OFFSET('Sanitation Data'!$F$30,0,10*ROW('Sanitation Data'!F71)))</f>
        <v/>
      </c>
      <c r="CX77" s="269" t="str">
        <f ca="true">+IF(OFFSET('Sanitation Data'!$F$31,0,10*ROW('Sanitation Data'!F71))="","",OFFSET('Sanitation Data'!$F$31,0,10*ROW('Sanitation Data'!F71)))</f>
        <v/>
      </c>
      <c r="CY77" s="269" t="str">
        <f ca="true">+IF(OFFSET('Sanitation Data'!$F$32,0,10*ROW('Sanitation Data'!F71))="","",OFFSET('Sanitation Data'!$F$32,0,10*ROW('Sanitation Data'!F71)))</f>
        <v/>
      </c>
      <c r="CZ77" s="269" t="str">
        <f ca="true">+IF(OFFSET('Sanitation Data'!$G$28,0,10*ROW('Sanitation Data'!G71))="","",OFFSET('Sanitation Data'!$G$28,0,10*ROW('Sanitation Data'!G71)))</f>
        <v/>
      </c>
      <c r="DA77" s="269" t="str">
        <f ca="true">+IF(OFFSET('Sanitation Data'!$G$29,0,10*ROW('Sanitation Data'!G71))="","",OFFSET('Sanitation Data'!$G$29,0,10*ROW('Sanitation Data'!G71)))</f>
        <v/>
      </c>
      <c r="DB77" s="269" t="str">
        <f ca="true">+IF(OFFSET('Sanitation Data'!$G$30,0,10*ROW('Sanitation Data'!G71))="","",OFFSET('Sanitation Data'!$G$30,0,10*ROW('Sanitation Data'!G71)))</f>
        <v/>
      </c>
      <c r="DC77" s="269" t="str">
        <f ca="true">+IF(OFFSET('Sanitation Data'!$G$31,0,10*ROW('Sanitation Data'!G71))="","",OFFSET('Sanitation Data'!$G$31,0,10*ROW('Sanitation Data'!G71)))</f>
        <v/>
      </c>
      <c r="DD77" s="269" t="str">
        <f ca="true">+IF(OFFSET('Sanitation Data'!$G$32,0,10*ROW('Sanitation Data'!G71))="","",OFFSET('Sanitation Data'!$G$32,0,10*ROW('Sanitation Data'!G71)))</f>
        <v/>
      </c>
      <c r="DE77" s="269" t="str">
        <f ca="true">+IF(OFFSET('Sanitation Data'!$H$28,0,10*ROW('Sanitation Data'!H71))="","",OFFSET('Sanitation Data'!$H$28,0,10*ROW('Sanitation Data'!H71)))</f>
        <v/>
      </c>
      <c r="DF77" s="269" t="str">
        <f ca="true">+IF(OFFSET('Sanitation Data'!$H$29,0,10*ROW('Sanitation Data'!H71))="","",OFFSET('Sanitation Data'!$H$29,0,10*ROW('Sanitation Data'!H71)))</f>
        <v/>
      </c>
      <c r="DG77" s="269" t="str">
        <f ca="true">+IF(OFFSET('Sanitation Data'!$H$30,0,10*ROW('Sanitation Data'!H71))="","",OFFSET('Sanitation Data'!$H$30,0,10*ROW('Sanitation Data'!H71)))</f>
        <v/>
      </c>
      <c r="DH77" s="269" t="str">
        <f ca="true">+IF(OFFSET('Sanitation Data'!$H$31,0,10*ROW('Sanitation Data'!H71))="","",OFFSET('Sanitation Data'!$H$31,0,10*ROW('Sanitation Data'!H71)))</f>
        <v/>
      </c>
      <c r="DI77" s="269" t="str">
        <f ca="true">+IF(OFFSET('Sanitation Data'!$H$32,0,10*ROW('Sanitation Data'!H71))="","",OFFSET('Sanitation Data'!$H$32,0,10*ROW('Sanitation Data'!H71)))</f>
        <v/>
      </c>
      <c r="DJ77" s="269" t="str">
        <f ca="true">+IF(OFFSET('Sanitation Data'!$I$28,0,10*ROW('Sanitation Data'!I71))="","",OFFSET('Sanitation Data'!$I$28,0,10*ROW('Sanitation Data'!I71)))</f>
        <v/>
      </c>
      <c r="DK77" s="269" t="str">
        <f ca="true">+IF(OFFSET('Sanitation Data'!$I$29,0,10*ROW('Sanitation Data'!I71))="","",OFFSET('Sanitation Data'!$I$29,0,10*ROW('Sanitation Data'!I71)))</f>
        <v/>
      </c>
      <c r="DL77" s="269" t="str">
        <f ca="true">+IF(OFFSET('Sanitation Data'!$I$30,0,10*ROW('Sanitation Data'!I71))="","",OFFSET('Sanitation Data'!$I$30,0,10*ROW('Sanitation Data'!I71)))</f>
        <v/>
      </c>
      <c r="DM77" s="269" t="str">
        <f ca="true">+IF(OFFSET('Sanitation Data'!$I$31,0,10*ROW('Sanitation Data'!I71))="","",OFFSET('Sanitation Data'!$I$31,0,10*ROW('Sanitation Data'!I71)))</f>
        <v/>
      </c>
      <c r="DN77" s="269" t="str">
        <f ca="true">+IF(OFFSET('Sanitation Data'!$I$32,0,10*ROW('Sanitation Data'!I71))="","",OFFSET('Sanitation Data'!$I$32,0,10*ROW('Sanitation Data'!I71)))</f>
        <v/>
      </c>
      <c r="DO77" s="269" t="str">
        <f ca="true">+IF(OFFSET('Hygiene Data'!$D$11,0,10*ROW('Hygiene Data'!D71))="","",OFFSET('Hygiene Data'!$D$11,0,10*ROW('Hygiene Data'!D71)))</f>
        <v/>
      </c>
      <c r="DP77" s="269" t="str">
        <f ca="true">+IF(OFFSET('Hygiene Data'!$D$12,0,10*ROW('Hygiene Data'!D71))="","",OFFSET('Hygiene Data'!$D$12,0,10*ROW('Hygiene Data'!D71)))</f>
        <v/>
      </c>
      <c r="DQ77" s="269" t="str">
        <f ca="true">+IF(OFFSET('Hygiene Data'!$D$13,0,10*ROW('Hygiene Data'!D71))="","",OFFSET('Hygiene Data'!$D$13,0,10*ROW('Hygiene Data'!D71)))</f>
        <v/>
      </c>
      <c r="DR77" s="269" t="str">
        <f ca="true">+IF(OFFSET('Hygiene Data'!$E$11,0,10*ROW('Hygiene Data'!E71))="","",OFFSET('Hygiene Data'!$E$11,0,10*ROW('Hygiene Data'!E71)))</f>
        <v/>
      </c>
      <c r="DS77" s="269" t="str">
        <f ca="true">+IF(OFFSET('Hygiene Data'!$E$12,0,10*ROW('Hygiene Data'!E71))="","",OFFSET('Hygiene Data'!$E$12,0,10*ROW('Hygiene Data'!E71)))</f>
        <v/>
      </c>
      <c r="DT77" s="269" t="str">
        <f ca="true">+IF(OFFSET('Hygiene Data'!$E$13,0,10*ROW('Hygiene Data'!E71))="","",OFFSET('Hygiene Data'!$E$13,0,10*ROW('Hygiene Data'!E71)))</f>
        <v/>
      </c>
      <c r="DU77" s="269" t="str">
        <f ca="true">+IF(OFFSET('Hygiene Data'!$F$11,0,10*ROW('Hygiene Data'!F71))="","",OFFSET('Hygiene Data'!$F$11,0,10*ROW('Hygiene Data'!F71)))</f>
        <v/>
      </c>
      <c r="DV77" s="269" t="str">
        <f ca="true">+IF(OFFSET('Hygiene Data'!$F$12,0,10*ROW('Hygiene Data'!F71))="","",OFFSET('Hygiene Data'!$F$12,0,10*ROW('Hygiene Data'!F71)))</f>
        <v/>
      </c>
      <c r="DW77" s="269" t="str">
        <f ca="true">+IF(OFFSET('Hygiene Data'!$F$13,0,10*ROW('Hygiene Data'!F71))="","",OFFSET('Hygiene Data'!$F$13,0,10*ROW('Hygiene Data'!F71)))</f>
        <v/>
      </c>
      <c r="DX77" s="269" t="str">
        <f ca="true">+IF(OFFSET('Hygiene Data'!$G$11,0,10*ROW('Hygiene Data'!G71))="","",OFFSET('Hygiene Data'!$G$11,0,10*ROW('Hygiene Data'!G71)))</f>
        <v/>
      </c>
      <c r="DY77" s="269" t="str">
        <f ca="true">+IF(OFFSET('Hygiene Data'!$G$12,0,10*ROW('Hygiene Data'!G71))="","",OFFSET('Hygiene Data'!$G$12,0,10*ROW('Hygiene Data'!G71)))</f>
        <v/>
      </c>
      <c r="DZ77" s="269" t="str">
        <f ca="true">+IF(OFFSET('Hygiene Data'!$G$13,0,10*ROW('Hygiene Data'!G71))="","",OFFSET('Hygiene Data'!$G$13,0,10*ROW('Hygiene Data'!G71)))</f>
        <v/>
      </c>
      <c r="EA77" s="269" t="str">
        <f ca="true">+IF(OFFSET('Hygiene Data'!$H$11,0,10*ROW('Hygiene Data'!H71))="","",OFFSET('Hygiene Data'!$H$11,0,10*ROW('Hygiene Data'!H71)))</f>
        <v/>
      </c>
      <c r="EB77" s="269" t="str">
        <f ca="true">+IF(OFFSET('Hygiene Data'!$H$12,0,10*ROW('Hygiene Data'!H71))="","",OFFSET('Hygiene Data'!$H$12,0,10*ROW('Hygiene Data'!H71)))</f>
        <v/>
      </c>
      <c r="EC77" s="269" t="str">
        <f ca="true">+IF(OFFSET('Hygiene Data'!$H$13,0,10*ROW('Hygiene Data'!H71))="","",OFFSET('Hygiene Data'!$H$13,0,10*ROW('Hygiene Data'!H71)))</f>
        <v/>
      </c>
      <c r="ED77" s="269" t="str">
        <f ca="true">+IF(OFFSET('Hygiene Data'!$I$11,0,10*ROW('Hygiene Data'!I71))="","",OFFSET('Hygiene Data'!$I$11,0,10*ROW('Hygiene Data'!I71)))</f>
        <v/>
      </c>
      <c r="EE77" s="269" t="str">
        <f ca="true">+IF(OFFSET('Hygiene Data'!$I$12,0,10*ROW('Hygiene Data'!I71))="","",OFFSET('Hygiene Data'!$I$12,0,10*ROW('Hygiene Data'!I71)))</f>
        <v/>
      </c>
      <c r="EF77" s="269" t="str">
        <f ca="true">+IF(OFFSET('Hygiene Data'!$I$13,0,10*ROW('Hygiene Data'!I71))="","",OFFSET('Hygiene Data'!$I$13,0,10*ROW('Hygiene Data'!I71)))</f>
        <v/>
      </c>
    </row>
    <row xmlns:x14ac="http://schemas.microsoft.com/office/spreadsheetml/2009/9/ac" r="78" x14ac:dyDescent="0.2">
      <c r="A78" s="34" t="str">
        <f ca="true">+IF(OFFSET('Water Data'!$B$2,0,10*ROW('Water Data'!E72))="","",OFFSET('Water Data'!$B$2,0,10*ROW('Water Data'!E72)))</f>
        <v/>
      </c>
      <c r="B78" s="34" t="str">
        <f ca="true">+IF(OFFSET('Water Data'!$C$2,0,10*ROW('Water Data'!F72))="","",OFFSET('Water Data'!$C$2,0,10*ROW('Water Data'!F72)))</f>
        <v/>
      </c>
      <c r="C78" s="325" t="str">
        <f t="shared" ca="true" si="1"/>
        <v/>
      </c>
      <c r="D78" s="87"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87"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87"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87"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87"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87"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87"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87"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87"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87"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87"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87"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87"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87"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87"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87"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87"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87"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88"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88"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88"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88"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88"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88"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88"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88"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88"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88"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88"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88"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88"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88"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88"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88"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88"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88"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88"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88"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88"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88"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88"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88"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88"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88"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88"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88"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88"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88"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89"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89"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89"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89"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89"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89"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89"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89"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89"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89"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89"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89"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89"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89"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89"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89"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89"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89"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69"/>
      <c r="BS78" s="269" t="str">
        <f ca="true">+IF(OFFSET('Water Data'!$D$27,0,10*ROW('Water Data'!D72))="","",OFFSET('Water Data'!$D$27,0,10*ROW('Water Data'!D72)))</f>
        <v/>
      </c>
      <c r="BT78" s="269" t="str">
        <f ca="true">+IF(OFFSET('Water Data'!$D$28,0,10*ROW('Water Data'!D72))="","",OFFSET('Water Data'!$D$28,0,10*ROW('Water Data'!D72)))</f>
        <v/>
      </c>
      <c r="BU78" s="269" t="str">
        <f ca="true">+IF(OFFSET('Water Data'!$D$29,0,10*ROW('Water Data'!D72))="","",OFFSET('Water Data'!$D$29,0,10*ROW('Water Data'!D72)))</f>
        <v/>
      </c>
      <c r="BV78" s="269" t="str">
        <f ca="true">+IF(OFFSET('Water Data'!$E$27,0,10*ROW('Water Data'!E72))="","",OFFSET('Water Data'!$E$27,0,10*ROW('Water Data'!E72)))</f>
        <v/>
      </c>
      <c r="BW78" s="269" t="str">
        <f ca="true">+IF(OFFSET('Water Data'!$E$28,0,10*ROW('Water Data'!E72))="","",OFFSET('Water Data'!$E$28,0,10*ROW('Water Data'!E72)))</f>
        <v/>
      </c>
      <c r="BX78" s="269" t="str">
        <f ca="true">+IF(OFFSET('Water Data'!$E$29,0,10*ROW('Water Data'!E72))="","",OFFSET('Water Data'!$E$29,0,10*ROW('Water Data'!E72)))</f>
        <v/>
      </c>
      <c r="BY78" s="269" t="str">
        <f ca="true">+IF(OFFSET('Water Data'!$F$27,0,10*ROW('Water Data'!F72))="","",OFFSET('Water Data'!$F$27,0,10*ROW('Water Data'!F72)))</f>
        <v/>
      </c>
      <c r="BZ78" s="269" t="str">
        <f ca="true">+IF(OFFSET('Water Data'!$F$28,0,10*ROW('Water Data'!F72))="","",OFFSET('Water Data'!$F$28,0,10*ROW('Water Data'!F72)))</f>
        <v/>
      </c>
      <c r="CA78" s="269" t="str">
        <f ca="true">+IF(OFFSET('Water Data'!$F$29,0,10*ROW('Water Data'!F72))="","",OFFSET('Water Data'!$F$29,0,10*ROW('Water Data'!F72)))</f>
        <v/>
      </c>
      <c r="CB78" s="269" t="str">
        <f ca="true">+IF(OFFSET('Water Data'!$G$27,0,10*ROW('Water Data'!G72))="","",OFFSET('Water Data'!$G$27,0,10*ROW('Water Data'!G72)))</f>
        <v/>
      </c>
      <c r="CC78" s="269" t="str">
        <f ca="true">+IF(OFFSET('Water Data'!$G$28,0,10*ROW('Water Data'!G72))="","",OFFSET('Water Data'!$G$28,0,10*ROW('Water Data'!G72)))</f>
        <v/>
      </c>
      <c r="CD78" s="269" t="str">
        <f ca="true">+IF(OFFSET('Water Data'!$G$29,0,10*ROW('Water Data'!G72))="","",OFFSET('Water Data'!$G$29,0,10*ROW('Water Data'!G72)))</f>
        <v/>
      </c>
      <c r="CE78" s="269" t="str">
        <f ca="true">+IF(OFFSET('Water Data'!$H$27,0,10*ROW('Water Data'!H72))="","",OFFSET('Water Data'!$H$27,0,10*ROW('Water Data'!H72)))</f>
        <v/>
      </c>
      <c r="CF78" s="269" t="str">
        <f ca="true">+IF(OFFSET('Water Data'!$H$28,0,10*ROW('Water Data'!H72))="","",OFFSET('Water Data'!$H$28,0,10*ROW('Water Data'!H72)))</f>
        <v/>
      </c>
      <c r="CG78" s="269" t="str">
        <f ca="true">+IF(OFFSET('Water Data'!$H$29,0,10*ROW('Water Data'!H72))="","",OFFSET('Water Data'!$H$29,0,10*ROW('Water Data'!H72)))</f>
        <v/>
      </c>
      <c r="CH78" s="269" t="str">
        <f ca="true">+IF(OFFSET('Water Data'!$I$27,0,10*ROW('Water Data'!I72))="","",OFFSET('Water Data'!$I$27,0,10*ROW('Water Data'!I72)))</f>
        <v/>
      </c>
      <c r="CI78" s="269" t="str">
        <f ca="true">+IF(OFFSET('Water Data'!$I$28,0,10*ROW('Water Data'!I72))="","",OFFSET('Water Data'!$I$28,0,10*ROW('Water Data'!I72)))</f>
        <v/>
      </c>
      <c r="CJ78" s="269" t="str">
        <f ca="true">+IF(OFFSET('Water Data'!$I$29,0,10*ROW('Water Data'!I72))="","",OFFSET('Water Data'!$I$29,0,10*ROW('Water Data'!I72)))</f>
        <v/>
      </c>
      <c r="CK78" s="269" t="str">
        <f ca="true">+IF(OFFSET('Sanitation Data'!$D$28,0,10*ROW('Sanitation Data'!D72))="","",OFFSET('Sanitation Data'!$D$28,0,10*ROW('Sanitation Data'!D72)))</f>
        <v/>
      </c>
      <c r="CL78" s="269" t="str">
        <f ca="true">+IF(OFFSET('Sanitation Data'!$D$29,0,10*ROW('Sanitation Data'!D72))="","",OFFSET('Sanitation Data'!$D$29,0,10*ROW('Sanitation Data'!D72)))</f>
        <v/>
      </c>
      <c r="CM78" s="269" t="str">
        <f ca="true">+IF(OFFSET('Sanitation Data'!$D$30,0,10*ROW('Sanitation Data'!D72))="","",OFFSET('Sanitation Data'!$D$30,0,10*ROW('Sanitation Data'!D72)))</f>
        <v/>
      </c>
      <c r="CN78" s="269" t="str">
        <f ca="true">+IF(OFFSET('Sanitation Data'!$D$31,0,10*ROW('Sanitation Data'!D72))="","",OFFSET('Sanitation Data'!$D$31,0,10*ROW('Sanitation Data'!D72)))</f>
        <v/>
      </c>
      <c r="CO78" s="269" t="str">
        <f ca="true">+IF(OFFSET('Sanitation Data'!$D$32,0,10*ROW('Sanitation Data'!D72))="","",OFFSET('Sanitation Data'!$D$32,0,10*ROW('Sanitation Data'!D72)))</f>
        <v/>
      </c>
      <c r="CP78" s="269" t="str">
        <f ca="true">+IF(OFFSET('Sanitation Data'!$E$28,0,10*ROW('Sanitation Data'!E72))="","",OFFSET('Sanitation Data'!$E$28,0,10*ROW('Sanitation Data'!E72)))</f>
        <v/>
      </c>
      <c r="CQ78" s="269" t="str">
        <f ca="true">+IF(OFFSET('Sanitation Data'!$E$29,0,10*ROW('Sanitation Data'!E72))="","",OFFSET('Sanitation Data'!$E$29,0,10*ROW('Sanitation Data'!E72)))</f>
        <v/>
      </c>
      <c r="CR78" s="269" t="str">
        <f ca="true">+IF(OFFSET('Sanitation Data'!$E$30,0,10*ROW('Sanitation Data'!E72))="","",OFFSET('Sanitation Data'!$E$30,0,10*ROW('Sanitation Data'!E72)))</f>
        <v/>
      </c>
      <c r="CS78" s="269" t="str">
        <f ca="true">+IF(OFFSET('Sanitation Data'!$E$31,0,10*ROW('Sanitation Data'!E72))="","",OFFSET('Sanitation Data'!$E$31,0,10*ROW('Sanitation Data'!E72)))</f>
        <v/>
      </c>
      <c r="CT78" s="269" t="str">
        <f ca="true">+IF(OFFSET('Sanitation Data'!$E$32,0,10*ROW('Sanitation Data'!E72))="","",OFFSET('Sanitation Data'!$E$32,0,10*ROW('Sanitation Data'!E72)))</f>
        <v/>
      </c>
      <c r="CU78" s="269" t="str">
        <f ca="true">+IF(OFFSET('Sanitation Data'!$F$28,0,10*ROW('Sanitation Data'!F72))="","",OFFSET('Sanitation Data'!$F$28,0,10*ROW('Sanitation Data'!F72)))</f>
        <v/>
      </c>
      <c r="CV78" s="269" t="str">
        <f ca="true">+IF(OFFSET('Sanitation Data'!$F$29,0,10*ROW('Sanitation Data'!F72))="","",OFFSET('Sanitation Data'!$F$29,0,10*ROW('Sanitation Data'!F72)))</f>
        <v/>
      </c>
      <c r="CW78" s="269" t="str">
        <f ca="true">+IF(OFFSET('Sanitation Data'!$F$30,0,10*ROW('Sanitation Data'!F72))="","",OFFSET('Sanitation Data'!$F$30,0,10*ROW('Sanitation Data'!F72)))</f>
        <v/>
      </c>
      <c r="CX78" s="269" t="str">
        <f ca="true">+IF(OFFSET('Sanitation Data'!$F$31,0,10*ROW('Sanitation Data'!F72))="","",OFFSET('Sanitation Data'!$F$31,0,10*ROW('Sanitation Data'!F72)))</f>
        <v/>
      </c>
      <c r="CY78" s="269" t="str">
        <f ca="true">+IF(OFFSET('Sanitation Data'!$F$32,0,10*ROW('Sanitation Data'!F72))="","",OFFSET('Sanitation Data'!$F$32,0,10*ROW('Sanitation Data'!F72)))</f>
        <v/>
      </c>
      <c r="CZ78" s="269" t="str">
        <f ca="true">+IF(OFFSET('Sanitation Data'!$G$28,0,10*ROW('Sanitation Data'!G72))="","",OFFSET('Sanitation Data'!$G$28,0,10*ROW('Sanitation Data'!G72)))</f>
        <v/>
      </c>
      <c r="DA78" s="269" t="str">
        <f ca="true">+IF(OFFSET('Sanitation Data'!$G$29,0,10*ROW('Sanitation Data'!G72))="","",OFFSET('Sanitation Data'!$G$29,0,10*ROW('Sanitation Data'!G72)))</f>
        <v/>
      </c>
      <c r="DB78" s="269" t="str">
        <f ca="true">+IF(OFFSET('Sanitation Data'!$G$30,0,10*ROW('Sanitation Data'!G72))="","",OFFSET('Sanitation Data'!$G$30,0,10*ROW('Sanitation Data'!G72)))</f>
        <v/>
      </c>
      <c r="DC78" s="269" t="str">
        <f ca="true">+IF(OFFSET('Sanitation Data'!$G$31,0,10*ROW('Sanitation Data'!G72))="","",OFFSET('Sanitation Data'!$G$31,0,10*ROW('Sanitation Data'!G72)))</f>
        <v/>
      </c>
      <c r="DD78" s="269" t="str">
        <f ca="true">+IF(OFFSET('Sanitation Data'!$G$32,0,10*ROW('Sanitation Data'!G72))="","",OFFSET('Sanitation Data'!$G$32,0,10*ROW('Sanitation Data'!G72)))</f>
        <v/>
      </c>
      <c r="DE78" s="269" t="str">
        <f ca="true">+IF(OFFSET('Sanitation Data'!$H$28,0,10*ROW('Sanitation Data'!H72))="","",OFFSET('Sanitation Data'!$H$28,0,10*ROW('Sanitation Data'!H72)))</f>
        <v/>
      </c>
      <c r="DF78" s="269" t="str">
        <f ca="true">+IF(OFFSET('Sanitation Data'!$H$29,0,10*ROW('Sanitation Data'!H72))="","",OFFSET('Sanitation Data'!$H$29,0,10*ROW('Sanitation Data'!H72)))</f>
        <v/>
      </c>
      <c r="DG78" s="269" t="str">
        <f ca="true">+IF(OFFSET('Sanitation Data'!$H$30,0,10*ROW('Sanitation Data'!H72))="","",OFFSET('Sanitation Data'!$H$30,0,10*ROW('Sanitation Data'!H72)))</f>
        <v/>
      </c>
      <c r="DH78" s="269" t="str">
        <f ca="true">+IF(OFFSET('Sanitation Data'!$H$31,0,10*ROW('Sanitation Data'!H72))="","",OFFSET('Sanitation Data'!$H$31,0,10*ROW('Sanitation Data'!H72)))</f>
        <v/>
      </c>
      <c r="DI78" s="269" t="str">
        <f ca="true">+IF(OFFSET('Sanitation Data'!$H$32,0,10*ROW('Sanitation Data'!H72))="","",OFFSET('Sanitation Data'!$H$32,0,10*ROW('Sanitation Data'!H72)))</f>
        <v/>
      </c>
      <c r="DJ78" s="269" t="str">
        <f ca="true">+IF(OFFSET('Sanitation Data'!$I$28,0,10*ROW('Sanitation Data'!I72))="","",OFFSET('Sanitation Data'!$I$28,0,10*ROW('Sanitation Data'!I72)))</f>
        <v/>
      </c>
      <c r="DK78" s="269" t="str">
        <f ca="true">+IF(OFFSET('Sanitation Data'!$I$29,0,10*ROW('Sanitation Data'!I72))="","",OFFSET('Sanitation Data'!$I$29,0,10*ROW('Sanitation Data'!I72)))</f>
        <v/>
      </c>
      <c r="DL78" s="269" t="str">
        <f ca="true">+IF(OFFSET('Sanitation Data'!$I$30,0,10*ROW('Sanitation Data'!I72))="","",OFFSET('Sanitation Data'!$I$30,0,10*ROW('Sanitation Data'!I72)))</f>
        <v/>
      </c>
      <c r="DM78" s="269" t="str">
        <f ca="true">+IF(OFFSET('Sanitation Data'!$I$31,0,10*ROW('Sanitation Data'!I72))="","",OFFSET('Sanitation Data'!$I$31,0,10*ROW('Sanitation Data'!I72)))</f>
        <v/>
      </c>
      <c r="DN78" s="269" t="str">
        <f ca="true">+IF(OFFSET('Sanitation Data'!$I$32,0,10*ROW('Sanitation Data'!I72))="","",OFFSET('Sanitation Data'!$I$32,0,10*ROW('Sanitation Data'!I72)))</f>
        <v/>
      </c>
      <c r="DO78" s="269" t="str">
        <f ca="true">+IF(OFFSET('Hygiene Data'!$D$11,0,10*ROW('Hygiene Data'!D72))="","",OFFSET('Hygiene Data'!$D$11,0,10*ROW('Hygiene Data'!D72)))</f>
        <v/>
      </c>
      <c r="DP78" s="269" t="str">
        <f ca="true">+IF(OFFSET('Hygiene Data'!$D$12,0,10*ROW('Hygiene Data'!D72))="","",OFFSET('Hygiene Data'!$D$12,0,10*ROW('Hygiene Data'!D72)))</f>
        <v/>
      </c>
      <c r="DQ78" s="269" t="str">
        <f ca="true">+IF(OFFSET('Hygiene Data'!$D$13,0,10*ROW('Hygiene Data'!D72))="","",OFFSET('Hygiene Data'!$D$13,0,10*ROW('Hygiene Data'!D72)))</f>
        <v/>
      </c>
      <c r="DR78" s="269" t="str">
        <f ca="true">+IF(OFFSET('Hygiene Data'!$E$11,0,10*ROW('Hygiene Data'!E72))="","",OFFSET('Hygiene Data'!$E$11,0,10*ROW('Hygiene Data'!E72)))</f>
        <v/>
      </c>
      <c r="DS78" s="269" t="str">
        <f ca="true">+IF(OFFSET('Hygiene Data'!$E$12,0,10*ROW('Hygiene Data'!E72))="","",OFFSET('Hygiene Data'!$E$12,0,10*ROW('Hygiene Data'!E72)))</f>
        <v/>
      </c>
      <c r="DT78" s="269" t="str">
        <f ca="true">+IF(OFFSET('Hygiene Data'!$E$13,0,10*ROW('Hygiene Data'!E72))="","",OFFSET('Hygiene Data'!$E$13,0,10*ROW('Hygiene Data'!E72)))</f>
        <v/>
      </c>
      <c r="DU78" s="269" t="str">
        <f ca="true">+IF(OFFSET('Hygiene Data'!$F$11,0,10*ROW('Hygiene Data'!F72))="","",OFFSET('Hygiene Data'!$F$11,0,10*ROW('Hygiene Data'!F72)))</f>
        <v/>
      </c>
      <c r="DV78" s="269" t="str">
        <f ca="true">+IF(OFFSET('Hygiene Data'!$F$12,0,10*ROW('Hygiene Data'!F72))="","",OFFSET('Hygiene Data'!$F$12,0,10*ROW('Hygiene Data'!F72)))</f>
        <v/>
      </c>
      <c r="DW78" s="269" t="str">
        <f ca="true">+IF(OFFSET('Hygiene Data'!$F$13,0,10*ROW('Hygiene Data'!F72))="","",OFFSET('Hygiene Data'!$F$13,0,10*ROW('Hygiene Data'!F72)))</f>
        <v/>
      </c>
      <c r="DX78" s="269" t="str">
        <f ca="true">+IF(OFFSET('Hygiene Data'!$G$11,0,10*ROW('Hygiene Data'!G72))="","",OFFSET('Hygiene Data'!$G$11,0,10*ROW('Hygiene Data'!G72)))</f>
        <v/>
      </c>
      <c r="DY78" s="269" t="str">
        <f ca="true">+IF(OFFSET('Hygiene Data'!$G$12,0,10*ROW('Hygiene Data'!G72))="","",OFFSET('Hygiene Data'!$G$12,0,10*ROW('Hygiene Data'!G72)))</f>
        <v/>
      </c>
      <c r="DZ78" s="269" t="str">
        <f ca="true">+IF(OFFSET('Hygiene Data'!$G$13,0,10*ROW('Hygiene Data'!G72))="","",OFFSET('Hygiene Data'!$G$13,0,10*ROW('Hygiene Data'!G72)))</f>
        <v/>
      </c>
      <c r="EA78" s="269" t="str">
        <f ca="true">+IF(OFFSET('Hygiene Data'!$H$11,0,10*ROW('Hygiene Data'!H72))="","",OFFSET('Hygiene Data'!$H$11,0,10*ROW('Hygiene Data'!H72)))</f>
        <v/>
      </c>
      <c r="EB78" s="269" t="str">
        <f ca="true">+IF(OFFSET('Hygiene Data'!$H$12,0,10*ROW('Hygiene Data'!H72))="","",OFFSET('Hygiene Data'!$H$12,0,10*ROW('Hygiene Data'!H72)))</f>
        <v/>
      </c>
      <c r="EC78" s="269" t="str">
        <f ca="true">+IF(OFFSET('Hygiene Data'!$H$13,0,10*ROW('Hygiene Data'!H72))="","",OFFSET('Hygiene Data'!$H$13,0,10*ROW('Hygiene Data'!H72)))</f>
        <v/>
      </c>
      <c r="ED78" s="269" t="str">
        <f ca="true">+IF(OFFSET('Hygiene Data'!$I$11,0,10*ROW('Hygiene Data'!I72))="","",OFFSET('Hygiene Data'!$I$11,0,10*ROW('Hygiene Data'!I72)))</f>
        <v/>
      </c>
      <c r="EE78" s="269" t="str">
        <f ca="true">+IF(OFFSET('Hygiene Data'!$I$12,0,10*ROW('Hygiene Data'!I72))="","",OFFSET('Hygiene Data'!$I$12,0,10*ROW('Hygiene Data'!I72)))</f>
        <v/>
      </c>
      <c r="EF78" s="269" t="str">
        <f ca="true">+IF(OFFSET('Hygiene Data'!$I$13,0,10*ROW('Hygiene Data'!I72))="","",OFFSET('Hygiene Data'!$I$13,0,10*ROW('Hygiene Data'!I72)))</f>
        <v/>
      </c>
    </row>
    <row xmlns:x14ac="http://schemas.microsoft.com/office/spreadsheetml/2009/9/ac" r="79" x14ac:dyDescent="0.2">
      <c r="A79" s="34" t="str">
        <f ca="true">+IF(OFFSET('Water Data'!$B$2,0,10*ROW('Water Data'!E73))="","",OFFSET('Water Data'!$B$2,0,10*ROW('Water Data'!E73)))</f>
        <v/>
      </c>
      <c r="B79" s="34" t="str">
        <f ca="true">+IF(OFFSET('Water Data'!$C$2,0,10*ROW('Water Data'!F73))="","",OFFSET('Water Data'!$C$2,0,10*ROW('Water Data'!F73)))</f>
        <v/>
      </c>
      <c r="C79" s="325" t="str">
        <f t="shared" ca="true" si="1"/>
        <v/>
      </c>
      <c r="D79" s="87"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87"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87"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87"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87"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87"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87"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87"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87"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87"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87"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87"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87"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87"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87"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87"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87"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87"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88"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88"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88"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88"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88"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88"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88"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88"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88"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88"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88"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88"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88"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88"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88"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88"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88"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88"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88"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88"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88"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88"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88"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88"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88"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88"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88"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88"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88"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88"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89"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89"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89"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89"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89"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89"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89"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89"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89"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89"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89"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89"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89"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89"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89"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89"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89"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89"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69"/>
      <c r="BS79" s="269" t="str">
        <f ca="true">+IF(OFFSET('Water Data'!$D$27,0,10*ROW('Water Data'!D73))="","",OFFSET('Water Data'!$D$27,0,10*ROW('Water Data'!D73)))</f>
        <v/>
      </c>
      <c r="BT79" s="269" t="str">
        <f ca="true">+IF(OFFSET('Water Data'!$D$28,0,10*ROW('Water Data'!D73))="","",OFFSET('Water Data'!$D$28,0,10*ROW('Water Data'!D73)))</f>
        <v/>
      </c>
      <c r="BU79" s="269" t="str">
        <f ca="true">+IF(OFFSET('Water Data'!$D$29,0,10*ROW('Water Data'!D73))="","",OFFSET('Water Data'!$D$29,0,10*ROW('Water Data'!D73)))</f>
        <v/>
      </c>
      <c r="BV79" s="269" t="str">
        <f ca="true">+IF(OFFSET('Water Data'!$E$27,0,10*ROW('Water Data'!E73))="","",OFFSET('Water Data'!$E$27,0,10*ROW('Water Data'!E73)))</f>
        <v/>
      </c>
      <c r="BW79" s="269" t="str">
        <f ca="true">+IF(OFFSET('Water Data'!$E$28,0,10*ROW('Water Data'!E73))="","",OFFSET('Water Data'!$E$28,0,10*ROW('Water Data'!E73)))</f>
        <v/>
      </c>
      <c r="BX79" s="269" t="str">
        <f ca="true">+IF(OFFSET('Water Data'!$E$29,0,10*ROW('Water Data'!E73))="","",OFFSET('Water Data'!$E$29,0,10*ROW('Water Data'!E73)))</f>
        <v/>
      </c>
      <c r="BY79" s="269" t="str">
        <f ca="true">+IF(OFFSET('Water Data'!$F$27,0,10*ROW('Water Data'!F73))="","",OFFSET('Water Data'!$F$27,0,10*ROW('Water Data'!F73)))</f>
        <v/>
      </c>
      <c r="BZ79" s="269" t="str">
        <f ca="true">+IF(OFFSET('Water Data'!$F$28,0,10*ROW('Water Data'!F73))="","",OFFSET('Water Data'!$F$28,0,10*ROW('Water Data'!F73)))</f>
        <v/>
      </c>
      <c r="CA79" s="269" t="str">
        <f ca="true">+IF(OFFSET('Water Data'!$F$29,0,10*ROW('Water Data'!F73))="","",OFFSET('Water Data'!$F$29,0,10*ROW('Water Data'!F73)))</f>
        <v/>
      </c>
      <c r="CB79" s="269" t="str">
        <f ca="true">+IF(OFFSET('Water Data'!$G$27,0,10*ROW('Water Data'!G73))="","",OFFSET('Water Data'!$G$27,0,10*ROW('Water Data'!G73)))</f>
        <v/>
      </c>
      <c r="CC79" s="269" t="str">
        <f ca="true">+IF(OFFSET('Water Data'!$G$28,0,10*ROW('Water Data'!G73))="","",OFFSET('Water Data'!$G$28,0,10*ROW('Water Data'!G73)))</f>
        <v/>
      </c>
      <c r="CD79" s="269" t="str">
        <f ca="true">+IF(OFFSET('Water Data'!$G$29,0,10*ROW('Water Data'!G73))="","",OFFSET('Water Data'!$G$29,0,10*ROW('Water Data'!G73)))</f>
        <v/>
      </c>
      <c r="CE79" s="269" t="str">
        <f ca="true">+IF(OFFSET('Water Data'!$H$27,0,10*ROW('Water Data'!H73))="","",OFFSET('Water Data'!$H$27,0,10*ROW('Water Data'!H73)))</f>
        <v/>
      </c>
      <c r="CF79" s="269" t="str">
        <f ca="true">+IF(OFFSET('Water Data'!$H$28,0,10*ROW('Water Data'!H73))="","",OFFSET('Water Data'!$H$28,0,10*ROW('Water Data'!H73)))</f>
        <v/>
      </c>
      <c r="CG79" s="269" t="str">
        <f ca="true">+IF(OFFSET('Water Data'!$H$29,0,10*ROW('Water Data'!H73))="","",OFFSET('Water Data'!$H$29,0,10*ROW('Water Data'!H73)))</f>
        <v/>
      </c>
      <c r="CH79" s="269" t="str">
        <f ca="true">+IF(OFFSET('Water Data'!$I$27,0,10*ROW('Water Data'!I73))="","",OFFSET('Water Data'!$I$27,0,10*ROW('Water Data'!I73)))</f>
        <v/>
      </c>
      <c r="CI79" s="269" t="str">
        <f ca="true">+IF(OFFSET('Water Data'!$I$28,0,10*ROW('Water Data'!I73))="","",OFFSET('Water Data'!$I$28,0,10*ROW('Water Data'!I73)))</f>
        <v/>
      </c>
      <c r="CJ79" s="269" t="str">
        <f ca="true">+IF(OFFSET('Water Data'!$I$29,0,10*ROW('Water Data'!I73))="","",OFFSET('Water Data'!$I$29,0,10*ROW('Water Data'!I73)))</f>
        <v/>
      </c>
      <c r="CK79" s="269" t="str">
        <f ca="true">+IF(OFFSET('Sanitation Data'!$D$28,0,10*ROW('Sanitation Data'!D73))="","",OFFSET('Sanitation Data'!$D$28,0,10*ROW('Sanitation Data'!D73)))</f>
        <v/>
      </c>
      <c r="CL79" s="269" t="str">
        <f ca="true">+IF(OFFSET('Sanitation Data'!$D$29,0,10*ROW('Sanitation Data'!D73))="","",OFFSET('Sanitation Data'!$D$29,0,10*ROW('Sanitation Data'!D73)))</f>
        <v/>
      </c>
      <c r="CM79" s="269" t="str">
        <f ca="true">+IF(OFFSET('Sanitation Data'!$D$30,0,10*ROW('Sanitation Data'!D73))="","",OFFSET('Sanitation Data'!$D$30,0,10*ROW('Sanitation Data'!D73)))</f>
        <v/>
      </c>
      <c r="CN79" s="269" t="str">
        <f ca="true">+IF(OFFSET('Sanitation Data'!$D$31,0,10*ROW('Sanitation Data'!D73))="","",OFFSET('Sanitation Data'!$D$31,0,10*ROW('Sanitation Data'!D73)))</f>
        <v/>
      </c>
      <c r="CO79" s="269" t="str">
        <f ca="true">+IF(OFFSET('Sanitation Data'!$D$32,0,10*ROW('Sanitation Data'!D73))="","",OFFSET('Sanitation Data'!$D$32,0,10*ROW('Sanitation Data'!D73)))</f>
        <v/>
      </c>
      <c r="CP79" s="269" t="str">
        <f ca="true">+IF(OFFSET('Sanitation Data'!$E$28,0,10*ROW('Sanitation Data'!E73))="","",OFFSET('Sanitation Data'!$E$28,0,10*ROW('Sanitation Data'!E73)))</f>
        <v/>
      </c>
      <c r="CQ79" s="269" t="str">
        <f ca="true">+IF(OFFSET('Sanitation Data'!$E$29,0,10*ROW('Sanitation Data'!E73))="","",OFFSET('Sanitation Data'!$E$29,0,10*ROW('Sanitation Data'!E73)))</f>
        <v/>
      </c>
      <c r="CR79" s="269" t="str">
        <f ca="true">+IF(OFFSET('Sanitation Data'!$E$30,0,10*ROW('Sanitation Data'!E73))="","",OFFSET('Sanitation Data'!$E$30,0,10*ROW('Sanitation Data'!E73)))</f>
        <v/>
      </c>
      <c r="CS79" s="269" t="str">
        <f ca="true">+IF(OFFSET('Sanitation Data'!$E$31,0,10*ROW('Sanitation Data'!E73))="","",OFFSET('Sanitation Data'!$E$31,0,10*ROW('Sanitation Data'!E73)))</f>
        <v/>
      </c>
      <c r="CT79" s="269" t="str">
        <f ca="true">+IF(OFFSET('Sanitation Data'!$E$32,0,10*ROW('Sanitation Data'!E73))="","",OFFSET('Sanitation Data'!$E$32,0,10*ROW('Sanitation Data'!E73)))</f>
        <v/>
      </c>
      <c r="CU79" s="269" t="str">
        <f ca="true">+IF(OFFSET('Sanitation Data'!$F$28,0,10*ROW('Sanitation Data'!F73))="","",OFFSET('Sanitation Data'!$F$28,0,10*ROW('Sanitation Data'!F73)))</f>
        <v/>
      </c>
      <c r="CV79" s="269" t="str">
        <f ca="true">+IF(OFFSET('Sanitation Data'!$F$29,0,10*ROW('Sanitation Data'!F73))="","",OFFSET('Sanitation Data'!$F$29,0,10*ROW('Sanitation Data'!F73)))</f>
        <v/>
      </c>
      <c r="CW79" s="269" t="str">
        <f ca="true">+IF(OFFSET('Sanitation Data'!$F$30,0,10*ROW('Sanitation Data'!F73))="","",OFFSET('Sanitation Data'!$F$30,0,10*ROW('Sanitation Data'!F73)))</f>
        <v/>
      </c>
      <c r="CX79" s="269" t="str">
        <f ca="true">+IF(OFFSET('Sanitation Data'!$F$31,0,10*ROW('Sanitation Data'!F73))="","",OFFSET('Sanitation Data'!$F$31,0,10*ROW('Sanitation Data'!F73)))</f>
        <v/>
      </c>
      <c r="CY79" s="269" t="str">
        <f ca="true">+IF(OFFSET('Sanitation Data'!$F$32,0,10*ROW('Sanitation Data'!F73))="","",OFFSET('Sanitation Data'!$F$32,0,10*ROW('Sanitation Data'!F73)))</f>
        <v/>
      </c>
      <c r="CZ79" s="269" t="str">
        <f ca="true">+IF(OFFSET('Sanitation Data'!$G$28,0,10*ROW('Sanitation Data'!G73))="","",OFFSET('Sanitation Data'!$G$28,0,10*ROW('Sanitation Data'!G73)))</f>
        <v/>
      </c>
      <c r="DA79" s="269" t="str">
        <f ca="true">+IF(OFFSET('Sanitation Data'!$G$29,0,10*ROW('Sanitation Data'!G73))="","",OFFSET('Sanitation Data'!$G$29,0,10*ROW('Sanitation Data'!G73)))</f>
        <v/>
      </c>
      <c r="DB79" s="269" t="str">
        <f ca="true">+IF(OFFSET('Sanitation Data'!$G$30,0,10*ROW('Sanitation Data'!G73))="","",OFFSET('Sanitation Data'!$G$30,0,10*ROW('Sanitation Data'!G73)))</f>
        <v/>
      </c>
      <c r="DC79" s="269" t="str">
        <f ca="true">+IF(OFFSET('Sanitation Data'!$G$31,0,10*ROW('Sanitation Data'!G73))="","",OFFSET('Sanitation Data'!$G$31,0,10*ROW('Sanitation Data'!G73)))</f>
        <v/>
      </c>
      <c r="DD79" s="269" t="str">
        <f ca="true">+IF(OFFSET('Sanitation Data'!$G$32,0,10*ROW('Sanitation Data'!G73))="","",OFFSET('Sanitation Data'!$G$32,0,10*ROW('Sanitation Data'!G73)))</f>
        <v/>
      </c>
      <c r="DE79" s="269" t="str">
        <f ca="true">+IF(OFFSET('Sanitation Data'!$H$28,0,10*ROW('Sanitation Data'!H73))="","",OFFSET('Sanitation Data'!$H$28,0,10*ROW('Sanitation Data'!H73)))</f>
        <v/>
      </c>
      <c r="DF79" s="269" t="str">
        <f ca="true">+IF(OFFSET('Sanitation Data'!$H$29,0,10*ROW('Sanitation Data'!H73))="","",OFFSET('Sanitation Data'!$H$29,0,10*ROW('Sanitation Data'!H73)))</f>
        <v/>
      </c>
      <c r="DG79" s="269" t="str">
        <f ca="true">+IF(OFFSET('Sanitation Data'!$H$30,0,10*ROW('Sanitation Data'!H73))="","",OFFSET('Sanitation Data'!$H$30,0,10*ROW('Sanitation Data'!H73)))</f>
        <v/>
      </c>
      <c r="DH79" s="269" t="str">
        <f ca="true">+IF(OFFSET('Sanitation Data'!$H$31,0,10*ROW('Sanitation Data'!H73))="","",OFFSET('Sanitation Data'!$H$31,0,10*ROW('Sanitation Data'!H73)))</f>
        <v/>
      </c>
      <c r="DI79" s="269" t="str">
        <f ca="true">+IF(OFFSET('Sanitation Data'!$H$32,0,10*ROW('Sanitation Data'!H73))="","",OFFSET('Sanitation Data'!$H$32,0,10*ROW('Sanitation Data'!H73)))</f>
        <v/>
      </c>
      <c r="DJ79" s="269" t="str">
        <f ca="true">+IF(OFFSET('Sanitation Data'!$I$28,0,10*ROW('Sanitation Data'!I73))="","",OFFSET('Sanitation Data'!$I$28,0,10*ROW('Sanitation Data'!I73)))</f>
        <v/>
      </c>
      <c r="DK79" s="269" t="str">
        <f ca="true">+IF(OFFSET('Sanitation Data'!$I$29,0,10*ROW('Sanitation Data'!I73))="","",OFFSET('Sanitation Data'!$I$29,0,10*ROW('Sanitation Data'!I73)))</f>
        <v/>
      </c>
      <c r="DL79" s="269" t="str">
        <f ca="true">+IF(OFFSET('Sanitation Data'!$I$30,0,10*ROW('Sanitation Data'!I73))="","",OFFSET('Sanitation Data'!$I$30,0,10*ROW('Sanitation Data'!I73)))</f>
        <v/>
      </c>
      <c r="DM79" s="269" t="str">
        <f ca="true">+IF(OFFSET('Sanitation Data'!$I$31,0,10*ROW('Sanitation Data'!I73))="","",OFFSET('Sanitation Data'!$I$31,0,10*ROW('Sanitation Data'!I73)))</f>
        <v/>
      </c>
      <c r="DN79" s="269" t="str">
        <f ca="true">+IF(OFFSET('Sanitation Data'!$I$32,0,10*ROW('Sanitation Data'!I73))="","",OFFSET('Sanitation Data'!$I$32,0,10*ROW('Sanitation Data'!I73)))</f>
        <v/>
      </c>
      <c r="DO79" s="269" t="str">
        <f ca="true">+IF(OFFSET('Hygiene Data'!$D$11,0,10*ROW('Hygiene Data'!D73))="","",OFFSET('Hygiene Data'!$D$11,0,10*ROW('Hygiene Data'!D73)))</f>
        <v/>
      </c>
      <c r="DP79" s="269" t="str">
        <f ca="true">+IF(OFFSET('Hygiene Data'!$D$12,0,10*ROW('Hygiene Data'!D73))="","",OFFSET('Hygiene Data'!$D$12,0,10*ROW('Hygiene Data'!D73)))</f>
        <v/>
      </c>
      <c r="DQ79" s="269" t="str">
        <f ca="true">+IF(OFFSET('Hygiene Data'!$D$13,0,10*ROW('Hygiene Data'!D73))="","",OFFSET('Hygiene Data'!$D$13,0,10*ROW('Hygiene Data'!D73)))</f>
        <v/>
      </c>
      <c r="DR79" s="269" t="str">
        <f ca="true">+IF(OFFSET('Hygiene Data'!$E$11,0,10*ROW('Hygiene Data'!E73))="","",OFFSET('Hygiene Data'!$E$11,0,10*ROW('Hygiene Data'!E73)))</f>
        <v/>
      </c>
      <c r="DS79" s="269" t="str">
        <f ca="true">+IF(OFFSET('Hygiene Data'!$E$12,0,10*ROW('Hygiene Data'!E73))="","",OFFSET('Hygiene Data'!$E$12,0,10*ROW('Hygiene Data'!E73)))</f>
        <v/>
      </c>
      <c r="DT79" s="269" t="str">
        <f ca="true">+IF(OFFSET('Hygiene Data'!$E$13,0,10*ROW('Hygiene Data'!E73))="","",OFFSET('Hygiene Data'!$E$13,0,10*ROW('Hygiene Data'!E73)))</f>
        <v/>
      </c>
      <c r="DU79" s="269" t="str">
        <f ca="true">+IF(OFFSET('Hygiene Data'!$F$11,0,10*ROW('Hygiene Data'!F73))="","",OFFSET('Hygiene Data'!$F$11,0,10*ROW('Hygiene Data'!F73)))</f>
        <v/>
      </c>
      <c r="DV79" s="269" t="str">
        <f ca="true">+IF(OFFSET('Hygiene Data'!$F$12,0,10*ROW('Hygiene Data'!F73))="","",OFFSET('Hygiene Data'!$F$12,0,10*ROW('Hygiene Data'!F73)))</f>
        <v/>
      </c>
      <c r="DW79" s="269" t="str">
        <f ca="true">+IF(OFFSET('Hygiene Data'!$F$13,0,10*ROW('Hygiene Data'!F73))="","",OFFSET('Hygiene Data'!$F$13,0,10*ROW('Hygiene Data'!F73)))</f>
        <v/>
      </c>
      <c r="DX79" s="269" t="str">
        <f ca="true">+IF(OFFSET('Hygiene Data'!$G$11,0,10*ROW('Hygiene Data'!G73))="","",OFFSET('Hygiene Data'!$G$11,0,10*ROW('Hygiene Data'!G73)))</f>
        <v/>
      </c>
      <c r="DY79" s="269" t="str">
        <f ca="true">+IF(OFFSET('Hygiene Data'!$G$12,0,10*ROW('Hygiene Data'!G73))="","",OFFSET('Hygiene Data'!$G$12,0,10*ROW('Hygiene Data'!G73)))</f>
        <v/>
      </c>
      <c r="DZ79" s="269" t="str">
        <f ca="true">+IF(OFFSET('Hygiene Data'!$G$13,0,10*ROW('Hygiene Data'!G73))="","",OFFSET('Hygiene Data'!$G$13,0,10*ROW('Hygiene Data'!G73)))</f>
        <v/>
      </c>
      <c r="EA79" s="269" t="str">
        <f ca="true">+IF(OFFSET('Hygiene Data'!$H$11,0,10*ROW('Hygiene Data'!H73))="","",OFFSET('Hygiene Data'!$H$11,0,10*ROW('Hygiene Data'!H73)))</f>
        <v/>
      </c>
      <c r="EB79" s="269" t="str">
        <f ca="true">+IF(OFFSET('Hygiene Data'!$H$12,0,10*ROW('Hygiene Data'!H73))="","",OFFSET('Hygiene Data'!$H$12,0,10*ROW('Hygiene Data'!H73)))</f>
        <v/>
      </c>
      <c r="EC79" s="269" t="str">
        <f ca="true">+IF(OFFSET('Hygiene Data'!$H$13,0,10*ROW('Hygiene Data'!H73))="","",OFFSET('Hygiene Data'!$H$13,0,10*ROW('Hygiene Data'!H73)))</f>
        <v/>
      </c>
      <c r="ED79" s="269" t="str">
        <f ca="true">+IF(OFFSET('Hygiene Data'!$I$11,0,10*ROW('Hygiene Data'!I73))="","",OFFSET('Hygiene Data'!$I$11,0,10*ROW('Hygiene Data'!I73)))</f>
        <v/>
      </c>
      <c r="EE79" s="269" t="str">
        <f ca="true">+IF(OFFSET('Hygiene Data'!$I$12,0,10*ROW('Hygiene Data'!I73))="","",OFFSET('Hygiene Data'!$I$12,0,10*ROW('Hygiene Data'!I73)))</f>
        <v/>
      </c>
      <c r="EF79" s="269" t="str">
        <f ca="true">+IF(OFFSET('Hygiene Data'!$I$13,0,10*ROW('Hygiene Data'!I73))="","",OFFSET('Hygiene Data'!$I$13,0,10*ROW('Hygiene Data'!I73)))</f>
        <v/>
      </c>
    </row>
    <row xmlns:x14ac="http://schemas.microsoft.com/office/spreadsheetml/2009/9/ac" r="80" x14ac:dyDescent="0.2">
      <c r="A80" s="34" t="str">
        <f ca="true">+IF(OFFSET('Water Data'!$B$2,0,10*ROW('Water Data'!E74))="","",OFFSET('Water Data'!$B$2,0,10*ROW('Water Data'!E74)))</f>
        <v/>
      </c>
      <c r="B80" s="34" t="str">
        <f ca="true">+IF(OFFSET('Water Data'!$C$2,0,10*ROW('Water Data'!F74))="","",OFFSET('Water Data'!$C$2,0,10*ROW('Water Data'!F74)))</f>
        <v/>
      </c>
      <c r="C80" s="325" t="str">
        <f t="shared" ca="true" si="1"/>
        <v/>
      </c>
      <c r="D80" s="87"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87"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87"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87"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87"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87"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87"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87"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87"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87"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87"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87"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87"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87"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87"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87"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87"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87"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88"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88"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88"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88"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88"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88"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88"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88"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88"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88"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88"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88"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88"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88"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88"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88"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88"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88"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88"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88"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88"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88"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88"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88"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88"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88"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88"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88"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88"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88"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89"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89"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89"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89"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89"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89"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89"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89"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89"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89"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89"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89"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89"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89"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89"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89"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89"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89"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69"/>
      <c r="BS80" s="269" t="str">
        <f ca="true">+IF(OFFSET('Water Data'!$D$27,0,10*ROW('Water Data'!D74))="","",OFFSET('Water Data'!$D$27,0,10*ROW('Water Data'!D74)))</f>
        <v/>
      </c>
      <c r="BT80" s="269" t="str">
        <f ca="true">+IF(OFFSET('Water Data'!$D$28,0,10*ROW('Water Data'!D74))="","",OFFSET('Water Data'!$D$28,0,10*ROW('Water Data'!D74)))</f>
        <v/>
      </c>
      <c r="BU80" s="269" t="str">
        <f ca="true">+IF(OFFSET('Water Data'!$D$29,0,10*ROW('Water Data'!D74))="","",OFFSET('Water Data'!$D$29,0,10*ROW('Water Data'!D74)))</f>
        <v/>
      </c>
      <c r="BV80" s="269" t="str">
        <f ca="true">+IF(OFFSET('Water Data'!$E$27,0,10*ROW('Water Data'!E74))="","",OFFSET('Water Data'!$E$27,0,10*ROW('Water Data'!E74)))</f>
        <v/>
      </c>
      <c r="BW80" s="269" t="str">
        <f ca="true">+IF(OFFSET('Water Data'!$E$28,0,10*ROW('Water Data'!E74))="","",OFFSET('Water Data'!$E$28,0,10*ROW('Water Data'!E74)))</f>
        <v/>
      </c>
      <c r="BX80" s="269" t="str">
        <f ca="true">+IF(OFFSET('Water Data'!$E$29,0,10*ROW('Water Data'!E74))="","",OFFSET('Water Data'!$E$29,0,10*ROW('Water Data'!E74)))</f>
        <v/>
      </c>
      <c r="BY80" s="269" t="str">
        <f ca="true">+IF(OFFSET('Water Data'!$F$27,0,10*ROW('Water Data'!F74))="","",OFFSET('Water Data'!$F$27,0,10*ROW('Water Data'!F74)))</f>
        <v/>
      </c>
      <c r="BZ80" s="269" t="str">
        <f ca="true">+IF(OFFSET('Water Data'!$F$28,0,10*ROW('Water Data'!F74))="","",OFFSET('Water Data'!$F$28,0,10*ROW('Water Data'!F74)))</f>
        <v/>
      </c>
      <c r="CA80" s="269" t="str">
        <f ca="true">+IF(OFFSET('Water Data'!$F$29,0,10*ROW('Water Data'!F74))="","",OFFSET('Water Data'!$F$29,0,10*ROW('Water Data'!F74)))</f>
        <v/>
      </c>
      <c r="CB80" s="269" t="str">
        <f ca="true">+IF(OFFSET('Water Data'!$G$27,0,10*ROW('Water Data'!G74))="","",OFFSET('Water Data'!$G$27,0,10*ROW('Water Data'!G74)))</f>
        <v/>
      </c>
      <c r="CC80" s="269" t="str">
        <f ca="true">+IF(OFFSET('Water Data'!$G$28,0,10*ROW('Water Data'!G74))="","",OFFSET('Water Data'!$G$28,0,10*ROW('Water Data'!G74)))</f>
        <v/>
      </c>
      <c r="CD80" s="269" t="str">
        <f ca="true">+IF(OFFSET('Water Data'!$G$29,0,10*ROW('Water Data'!G74))="","",OFFSET('Water Data'!$G$29,0,10*ROW('Water Data'!G74)))</f>
        <v/>
      </c>
      <c r="CE80" s="269" t="str">
        <f ca="true">+IF(OFFSET('Water Data'!$H$27,0,10*ROW('Water Data'!H74))="","",OFFSET('Water Data'!$H$27,0,10*ROW('Water Data'!H74)))</f>
        <v/>
      </c>
      <c r="CF80" s="269" t="str">
        <f ca="true">+IF(OFFSET('Water Data'!$H$28,0,10*ROW('Water Data'!H74))="","",OFFSET('Water Data'!$H$28,0,10*ROW('Water Data'!H74)))</f>
        <v/>
      </c>
      <c r="CG80" s="269" t="str">
        <f ca="true">+IF(OFFSET('Water Data'!$H$29,0,10*ROW('Water Data'!H74))="","",OFFSET('Water Data'!$H$29,0,10*ROW('Water Data'!H74)))</f>
        <v/>
      </c>
      <c r="CH80" s="269" t="str">
        <f ca="true">+IF(OFFSET('Water Data'!$I$27,0,10*ROW('Water Data'!I74))="","",OFFSET('Water Data'!$I$27,0,10*ROW('Water Data'!I74)))</f>
        <v/>
      </c>
      <c r="CI80" s="269" t="str">
        <f ca="true">+IF(OFFSET('Water Data'!$I$28,0,10*ROW('Water Data'!I74))="","",OFFSET('Water Data'!$I$28,0,10*ROW('Water Data'!I74)))</f>
        <v/>
      </c>
      <c r="CJ80" s="269" t="str">
        <f ca="true">+IF(OFFSET('Water Data'!$I$29,0,10*ROW('Water Data'!I74))="","",OFFSET('Water Data'!$I$29,0,10*ROW('Water Data'!I74)))</f>
        <v/>
      </c>
      <c r="CK80" s="269" t="str">
        <f ca="true">+IF(OFFSET('Sanitation Data'!$D$28,0,10*ROW('Sanitation Data'!D74))="","",OFFSET('Sanitation Data'!$D$28,0,10*ROW('Sanitation Data'!D74)))</f>
        <v/>
      </c>
      <c r="CL80" s="269" t="str">
        <f ca="true">+IF(OFFSET('Sanitation Data'!$D$29,0,10*ROW('Sanitation Data'!D74))="","",OFFSET('Sanitation Data'!$D$29,0,10*ROW('Sanitation Data'!D74)))</f>
        <v/>
      </c>
      <c r="CM80" s="269" t="str">
        <f ca="true">+IF(OFFSET('Sanitation Data'!$D$30,0,10*ROW('Sanitation Data'!D74))="","",OFFSET('Sanitation Data'!$D$30,0,10*ROW('Sanitation Data'!D74)))</f>
        <v/>
      </c>
      <c r="CN80" s="269" t="str">
        <f ca="true">+IF(OFFSET('Sanitation Data'!$D$31,0,10*ROW('Sanitation Data'!D74))="","",OFFSET('Sanitation Data'!$D$31,0,10*ROW('Sanitation Data'!D74)))</f>
        <v/>
      </c>
      <c r="CO80" s="269" t="str">
        <f ca="true">+IF(OFFSET('Sanitation Data'!$D$32,0,10*ROW('Sanitation Data'!D74))="","",OFFSET('Sanitation Data'!$D$32,0,10*ROW('Sanitation Data'!D74)))</f>
        <v/>
      </c>
      <c r="CP80" s="269" t="str">
        <f ca="true">+IF(OFFSET('Sanitation Data'!$E$28,0,10*ROW('Sanitation Data'!E74))="","",OFFSET('Sanitation Data'!$E$28,0,10*ROW('Sanitation Data'!E74)))</f>
        <v/>
      </c>
      <c r="CQ80" s="269" t="str">
        <f ca="true">+IF(OFFSET('Sanitation Data'!$E$29,0,10*ROW('Sanitation Data'!E74))="","",OFFSET('Sanitation Data'!$E$29,0,10*ROW('Sanitation Data'!E74)))</f>
        <v/>
      </c>
      <c r="CR80" s="269" t="str">
        <f ca="true">+IF(OFFSET('Sanitation Data'!$E$30,0,10*ROW('Sanitation Data'!E74))="","",OFFSET('Sanitation Data'!$E$30,0,10*ROW('Sanitation Data'!E74)))</f>
        <v/>
      </c>
      <c r="CS80" s="269" t="str">
        <f ca="true">+IF(OFFSET('Sanitation Data'!$E$31,0,10*ROW('Sanitation Data'!E74))="","",OFFSET('Sanitation Data'!$E$31,0,10*ROW('Sanitation Data'!E74)))</f>
        <v/>
      </c>
      <c r="CT80" s="269" t="str">
        <f ca="true">+IF(OFFSET('Sanitation Data'!$E$32,0,10*ROW('Sanitation Data'!E74))="","",OFFSET('Sanitation Data'!$E$32,0,10*ROW('Sanitation Data'!E74)))</f>
        <v/>
      </c>
      <c r="CU80" s="269" t="str">
        <f ca="true">+IF(OFFSET('Sanitation Data'!$F$28,0,10*ROW('Sanitation Data'!F74))="","",OFFSET('Sanitation Data'!$F$28,0,10*ROW('Sanitation Data'!F74)))</f>
        <v/>
      </c>
      <c r="CV80" s="269" t="str">
        <f ca="true">+IF(OFFSET('Sanitation Data'!$F$29,0,10*ROW('Sanitation Data'!F74))="","",OFFSET('Sanitation Data'!$F$29,0,10*ROW('Sanitation Data'!F74)))</f>
        <v/>
      </c>
      <c r="CW80" s="269" t="str">
        <f ca="true">+IF(OFFSET('Sanitation Data'!$F$30,0,10*ROW('Sanitation Data'!F74))="","",OFFSET('Sanitation Data'!$F$30,0,10*ROW('Sanitation Data'!F74)))</f>
        <v/>
      </c>
      <c r="CX80" s="269" t="str">
        <f ca="true">+IF(OFFSET('Sanitation Data'!$F$31,0,10*ROW('Sanitation Data'!F74))="","",OFFSET('Sanitation Data'!$F$31,0,10*ROW('Sanitation Data'!F74)))</f>
        <v/>
      </c>
      <c r="CY80" s="269" t="str">
        <f ca="true">+IF(OFFSET('Sanitation Data'!$F$32,0,10*ROW('Sanitation Data'!F74))="","",OFFSET('Sanitation Data'!$F$32,0,10*ROW('Sanitation Data'!F74)))</f>
        <v/>
      </c>
      <c r="CZ80" s="269" t="str">
        <f ca="true">+IF(OFFSET('Sanitation Data'!$G$28,0,10*ROW('Sanitation Data'!G74))="","",OFFSET('Sanitation Data'!$G$28,0,10*ROW('Sanitation Data'!G74)))</f>
        <v/>
      </c>
      <c r="DA80" s="269" t="str">
        <f ca="true">+IF(OFFSET('Sanitation Data'!$G$29,0,10*ROW('Sanitation Data'!G74))="","",OFFSET('Sanitation Data'!$G$29,0,10*ROW('Sanitation Data'!G74)))</f>
        <v/>
      </c>
      <c r="DB80" s="269" t="str">
        <f ca="true">+IF(OFFSET('Sanitation Data'!$G$30,0,10*ROW('Sanitation Data'!G74))="","",OFFSET('Sanitation Data'!$G$30,0,10*ROW('Sanitation Data'!G74)))</f>
        <v/>
      </c>
      <c r="DC80" s="269" t="str">
        <f ca="true">+IF(OFFSET('Sanitation Data'!$G$31,0,10*ROW('Sanitation Data'!G74))="","",OFFSET('Sanitation Data'!$G$31,0,10*ROW('Sanitation Data'!G74)))</f>
        <v/>
      </c>
      <c r="DD80" s="269" t="str">
        <f ca="true">+IF(OFFSET('Sanitation Data'!$G$32,0,10*ROW('Sanitation Data'!G74))="","",OFFSET('Sanitation Data'!$G$32,0,10*ROW('Sanitation Data'!G74)))</f>
        <v/>
      </c>
      <c r="DE80" s="269" t="str">
        <f ca="true">+IF(OFFSET('Sanitation Data'!$H$28,0,10*ROW('Sanitation Data'!H74))="","",OFFSET('Sanitation Data'!$H$28,0,10*ROW('Sanitation Data'!H74)))</f>
        <v/>
      </c>
      <c r="DF80" s="269" t="str">
        <f ca="true">+IF(OFFSET('Sanitation Data'!$H$29,0,10*ROW('Sanitation Data'!H74))="","",OFFSET('Sanitation Data'!$H$29,0,10*ROW('Sanitation Data'!H74)))</f>
        <v/>
      </c>
      <c r="DG80" s="269" t="str">
        <f ca="true">+IF(OFFSET('Sanitation Data'!$H$30,0,10*ROW('Sanitation Data'!H74))="","",OFFSET('Sanitation Data'!$H$30,0,10*ROW('Sanitation Data'!H74)))</f>
        <v/>
      </c>
      <c r="DH80" s="269" t="str">
        <f ca="true">+IF(OFFSET('Sanitation Data'!$H$31,0,10*ROW('Sanitation Data'!H74))="","",OFFSET('Sanitation Data'!$H$31,0,10*ROW('Sanitation Data'!H74)))</f>
        <v/>
      </c>
      <c r="DI80" s="269" t="str">
        <f ca="true">+IF(OFFSET('Sanitation Data'!$H$32,0,10*ROW('Sanitation Data'!H74))="","",OFFSET('Sanitation Data'!$H$32,0,10*ROW('Sanitation Data'!H74)))</f>
        <v/>
      </c>
      <c r="DJ80" s="269" t="str">
        <f ca="true">+IF(OFFSET('Sanitation Data'!$I$28,0,10*ROW('Sanitation Data'!I74))="","",OFFSET('Sanitation Data'!$I$28,0,10*ROW('Sanitation Data'!I74)))</f>
        <v/>
      </c>
      <c r="DK80" s="269" t="str">
        <f ca="true">+IF(OFFSET('Sanitation Data'!$I$29,0,10*ROW('Sanitation Data'!I74))="","",OFFSET('Sanitation Data'!$I$29,0,10*ROW('Sanitation Data'!I74)))</f>
        <v/>
      </c>
      <c r="DL80" s="269" t="str">
        <f ca="true">+IF(OFFSET('Sanitation Data'!$I$30,0,10*ROW('Sanitation Data'!I74))="","",OFFSET('Sanitation Data'!$I$30,0,10*ROW('Sanitation Data'!I74)))</f>
        <v/>
      </c>
      <c r="DM80" s="269" t="str">
        <f ca="true">+IF(OFFSET('Sanitation Data'!$I$31,0,10*ROW('Sanitation Data'!I74))="","",OFFSET('Sanitation Data'!$I$31,0,10*ROW('Sanitation Data'!I74)))</f>
        <v/>
      </c>
      <c r="DN80" s="269" t="str">
        <f ca="true">+IF(OFFSET('Sanitation Data'!$I$32,0,10*ROW('Sanitation Data'!I74))="","",OFFSET('Sanitation Data'!$I$32,0,10*ROW('Sanitation Data'!I74)))</f>
        <v/>
      </c>
      <c r="DO80" s="269" t="str">
        <f ca="true">+IF(OFFSET('Hygiene Data'!$D$11,0,10*ROW('Hygiene Data'!D74))="","",OFFSET('Hygiene Data'!$D$11,0,10*ROW('Hygiene Data'!D74)))</f>
        <v/>
      </c>
      <c r="DP80" s="269" t="str">
        <f ca="true">+IF(OFFSET('Hygiene Data'!$D$12,0,10*ROW('Hygiene Data'!D74))="","",OFFSET('Hygiene Data'!$D$12,0,10*ROW('Hygiene Data'!D74)))</f>
        <v/>
      </c>
      <c r="DQ80" s="269" t="str">
        <f ca="true">+IF(OFFSET('Hygiene Data'!$D$13,0,10*ROW('Hygiene Data'!D74))="","",OFFSET('Hygiene Data'!$D$13,0,10*ROW('Hygiene Data'!D74)))</f>
        <v/>
      </c>
      <c r="DR80" s="269" t="str">
        <f ca="true">+IF(OFFSET('Hygiene Data'!$E$11,0,10*ROW('Hygiene Data'!E74))="","",OFFSET('Hygiene Data'!$E$11,0,10*ROW('Hygiene Data'!E74)))</f>
        <v/>
      </c>
      <c r="DS80" s="269" t="str">
        <f ca="true">+IF(OFFSET('Hygiene Data'!$E$12,0,10*ROW('Hygiene Data'!E74))="","",OFFSET('Hygiene Data'!$E$12,0,10*ROW('Hygiene Data'!E74)))</f>
        <v/>
      </c>
      <c r="DT80" s="269" t="str">
        <f ca="true">+IF(OFFSET('Hygiene Data'!$E$13,0,10*ROW('Hygiene Data'!E74))="","",OFFSET('Hygiene Data'!$E$13,0,10*ROW('Hygiene Data'!E74)))</f>
        <v/>
      </c>
      <c r="DU80" s="269" t="str">
        <f ca="true">+IF(OFFSET('Hygiene Data'!$F$11,0,10*ROW('Hygiene Data'!F74))="","",OFFSET('Hygiene Data'!$F$11,0,10*ROW('Hygiene Data'!F74)))</f>
        <v/>
      </c>
      <c r="DV80" s="269" t="str">
        <f ca="true">+IF(OFFSET('Hygiene Data'!$F$12,0,10*ROW('Hygiene Data'!F74))="","",OFFSET('Hygiene Data'!$F$12,0,10*ROW('Hygiene Data'!F74)))</f>
        <v/>
      </c>
      <c r="DW80" s="269" t="str">
        <f ca="true">+IF(OFFSET('Hygiene Data'!$F$13,0,10*ROW('Hygiene Data'!F74))="","",OFFSET('Hygiene Data'!$F$13,0,10*ROW('Hygiene Data'!F74)))</f>
        <v/>
      </c>
      <c r="DX80" s="269" t="str">
        <f ca="true">+IF(OFFSET('Hygiene Data'!$G$11,0,10*ROW('Hygiene Data'!G74))="","",OFFSET('Hygiene Data'!$G$11,0,10*ROW('Hygiene Data'!G74)))</f>
        <v/>
      </c>
      <c r="DY80" s="269" t="str">
        <f ca="true">+IF(OFFSET('Hygiene Data'!$G$12,0,10*ROW('Hygiene Data'!G74))="","",OFFSET('Hygiene Data'!$G$12,0,10*ROW('Hygiene Data'!G74)))</f>
        <v/>
      </c>
      <c r="DZ80" s="269" t="str">
        <f ca="true">+IF(OFFSET('Hygiene Data'!$G$13,0,10*ROW('Hygiene Data'!G74))="","",OFFSET('Hygiene Data'!$G$13,0,10*ROW('Hygiene Data'!G74)))</f>
        <v/>
      </c>
      <c r="EA80" s="269" t="str">
        <f ca="true">+IF(OFFSET('Hygiene Data'!$H$11,0,10*ROW('Hygiene Data'!H74))="","",OFFSET('Hygiene Data'!$H$11,0,10*ROW('Hygiene Data'!H74)))</f>
        <v/>
      </c>
      <c r="EB80" s="269" t="str">
        <f ca="true">+IF(OFFSET('Hygiene Data'!$H$12,0,10*ROW('Hygiene Data'!H74))="","",OFFSET('Hygiene Data'!$H$12,0,10*ROW('Hygiene Data'!H74)))</f>
        <v/>
      </c>
      <c r="EC80" s="269" t="str">
        <f ca="true">+IF(OFFSET('Hygiene Data'!$H$13,0,10*ROW('Hygiene Data'!H74))="","",OFFSET('Hygiene Data'!$H$13,0,10*ROW('Hygiene Data'!H74)))</f>
        <v/>
      </c>
      <c r="ED80" s="269" t="str">
        <f ca="true">+IF(OFFSET('Hygiene Data'!$I$11,0,10*ROW('Hygiene Data'!I74))="","",OFFSET('Hygiene Data'!$I$11,0,10*ROW('Hygiene Data'!I74)))</f>
        <v/>
      </c>
      <c r="EE80" s="269" t="str">
        <f ca="true">+IF(OFFSET('Hygiene Data'!$I$12,0,10*ROW('Hygiene Data'!I74))="","",OFFSET('Hygiene Data'!$I$12,0,10*ROW('Hygiene Data'!I74)))</f>
        <v/>
      </c>
      <c r="EF80" s="269" t="str">
        <f ca="true">+IF(OFFSET('Hygiene Data'!$I$13,0,10*ROW('Hygiene Data'!I74))="","",OFFSET('Hygiene Data'!$I$13,0,10*ROW('Hygiene Data'!I74)))</f>
        <v/>
      </c>
    </row>
    <row xmlns:x14ac="http://schemas.microsoft.com/office/spreadsheetml/2009/9/ac" r="81" x14ac:dyDescent="0.2">
      <c r="A81" s="34" t="str">
        <f ca="true">+IF(OFFSET('Water Data'!$B$2,0,10*ROW('Water Data'!E75))="","",OFFSET('Water Data'!$B$2,0,10*ROW('Water Data'!E75)))</f>
        <v/>
      </c>
      <c r="B81" s="34" t="str">
        <f ca="true">+IF(OFFSET('Water Data'!$C$2,0,10*ROW('Water Data'!F75))="","",OFFSET('Water Data'!$C$2,0,10*ROW('Water Data'!F75)))</f>
        <v/>
      </c>
      <c r="C81" s="325" t="str">
        <f t="shared" ca="true" si="1"/>
        <v/>
      </c>
      <c r="D81" s="87"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87"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87"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87"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87"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87"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87"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87"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87"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87"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87"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87"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87"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87"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87"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87"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87"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87"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88"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88"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88"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88"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88"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88"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88"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88"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88"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88"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88"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88"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88"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88"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88"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88"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88"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88"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88"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88"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88"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88"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88"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88"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88"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88"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88"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88"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88"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88"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89"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89"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89"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89"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89"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89"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89"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89"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89"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89"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89"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89"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89"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89"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89"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89"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89"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89"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69"/>
      <c r="BS81" s="269" t="str">
        <f ca="true">+IF(OFFSET('Water Data'!$D$27,0,10*ROW('Water Data'!D75))="","",OFFSET('Water Data'!$D$27,0,10*ROW('Water Data'!D75)))</f>
        <v/>
      </c>
      <c r="BT81" s="269" t="str">
        <f ca="true">+IF(OFFSET('Water Data'!$D$28,0,10*ROW('Water Data'!D75))="","",OFFSET('Water Data'!$D$28,0,10*ROW('Water Data'!D75)))</f>
        <v/>
      </c>
      <c r="BU81" s="269" t="str">
        <f ca="true">+IF(OFFSET('Water Data'!$D$29,0,10*ROW('Water Data'!D75))="","",OFFSET('Water Data'!$D$29,0,10*ROW('Water Data'!D75)))</f>
        <v/>
      </c>
      <c r="BV81" s="269" t="str">
        <f ca="true">+IF(OFFSET('Water Data'!$E$27,0,10*ROW('Water Data'!E75))="","",OFFSET('Water Data'!$E$27,0,10*ROW('Water Data'!E75)))</f>
        <v/>
      </c>
      <c r="BW81" s="269" t="str">
        <f ca="true">+IF(OFFSET('Water Data'!$E$28,0,10*ROW('Water Data'!E75))="","",OFFSET('Water Data'!$E$28,0,10*ROW('Water Data'!E75)))</f>
        <v/>
      </c>
      <c r="BX81" s="269" t="str">
        <f ca="true">+IF(OFFSET('Water Data'!$E$29,0,10*ROW('Water Data'!E75))="","",OFFSET('Water Data'!$E$29,0,10*ROW('Water Data'!E75)))</f>
        <v/>
      </c>
      <c r="BY81" s="269" t="str">
        <f ca="true">+IF(OFFSET('Water Data'!$F$27,0,10*ROW('Water Data'!F75))="","",OFFSET('Water Data'!$F$27,0,10*ROW('Water Data'!F75)))</f>
        <v/>
      </c>
      <c r="BZ81" s="269" t="str">
        <f ca="true">+IF(OFFSET('Water Data'!$F$28,0,10*ROW('Water Data'!F75))="","",OFFSET('Water Data'!$F$28,0,10*ROW('Water Data'!F75)))</f>
        <v/>
      </c>
      <c r="CA81" s="269" t="str">
        <f ca="true">+IF(OFFSET('Water Data'!$F$29,0,10*ROW('Water Data'!F75))="","",OFFSET('Water Data'!$F$29,0,10*ROW('Water Data'!F75)))</f>
        <v/>
      </c>
      <c r="CB81" s="269" t="str">
        <f ca="true">+IF(OFFSET('Water Data'!$G$27,0,10*ROW('Water Data'!G75))="","",OFFSET('Water Data'!$G$27,0,10*ROW('Water Data'!G75)))</f>
        <v/>
      </c>
      <c r="CC81" s="269" t="str">
        <f ca="true">+IF(OFFSET('Water Data'!$G$28,0,10*ROW('Water Data'!G75))="","",OFFSET('Water Data'!$G$28,0,10*ROW('Water Data'!G75)))</f>
        <v/>
      </c>
      <c r="CD81" s="269" t="str">
        <f ca="true">+IF(OFFSET('Water Data'!$G$29,0,10*ROW('Water Data'!G75))="","",OFFSET('Water Data'!$G$29,0,10*ROW('Water Data'!G75)))</f>
        <v/>
      </c>
      <c r="CE81" s="269" t="str">
        <f ca="true">+IF(OFFSET('Water Data'!$H$27,0,10*ROW('Water Data'!H75))="","",OFFSET('Water Data'!$H$27,0,10*ROW('Water Data'!H75)))</f>
        <v/>
      </c>
      <c r="CF81" s="269" t="str">
        <f ca="true">+IF(OFFSET('Water Data'!$H$28,0,10*ROW('Water Data'!H75))="","",OFFSET('Water Data'!$H$28,0,10*ROW('Water Data'!H75)))</f>
        <v/>
      </c>
      <c r="CG81" s="269" t="str">
        <f ca="true">+IF(OFFSET('Water Data'!$H$29,0,10*ROW('Water Data'!H75))="","",OFFSET('Water Data'!$H$29,0,10*ROW('Water Data'!H75)))</f>
        <v/>
      </c>
      <c r="CH81" s="269" t="str">
        <f ca="true">+IF(OFFSET('Water Data'!$I$27,0,10*ROW('Water Data'!I75))="","",OFFSET('Water Data'!$I$27,0,10*ROW('Water Data'!I75)))</f>
        <v/>
      </c>
      <c r="CI81" s="269" t="str">
        <f ca="true">+IF(OFFSET('Water Data'!$I$28,0,10*ROW('Water Data'!I75))="","",OFFSET('Water Data'!$I$28,0,10*ROW('Water Data'!I75)))</f>
        <v/>
      </c>
      <c r="CJ81" s="269" t="str">
        <f ca="true">+IF(OFFSET('Water Data'!$I$29,0,10*ROW('Water Data'!I75))="","",OFFSET('Water Data'!$I$29,0,10*ROW('Water Data'!I75)))</f>
        <v/>
      </c>
      <c r="CK81" s="269" t="str">
        <f ca="true">+IF(OFFSET('Sanitation Data'!$D$28,0,10*ROW('Sanitation Data'!D75))="","",OFFSET('Sanitation Data'!$D$28,0,10*ROW('Sanitation Data'!D75)))</f>
        <v/>
      </c>
      <c r="CL81" s="269" t="str">
        <f ca="true">+IF(OFFSET('Sanitation Data'!$D$29,0,10*ROW('Sanitation Data'!D75))="","",OFFSET('Sanitation Data'!$D$29,0,10*ROW('Sanitation Data'!D75)))</f>
        <v/>
      </c>
      <c r="CM81" s="269" t="str">
        <f ca="true">+IF(OFFSET('Sanitation Data'!$D$30,0,10*ROW('Sanitation Data'!D75))="","",OFFSET('Sanitation Data'!$D$30,0,10*ROW('Sanitation Data'!D75)))</f>
        <v/>
      </c>
      <c r="CN81" s="269" t="str">
        <f ca="true">+IF(OFFSET('Sanitation Data'!$D$31,0,10*ROW('Sanitation Data'!D75))="","",OFFSET('Sanitation Data'!$D$31,0,10*ROW('Sanitation Data'!D75)))</f>
        <v/>
      </c>
      <c r="CO81" s="269" t="str">
        <f ca="true">+IF(OFFSET('Sanitation Data'!$D$32,0,10*ROW('Sanitation Data'!D75))="","",OFFSET('Sanitation Data'!$D$32,0,10*ROW('Sanitation Data'!D75)))</f>
        <v/>
      </c>
      <c r="CP81" s="269" t="str">
        <f ca="true">+IF(OFFSET('Sanitation Data'!$E$28,0,10*ROW('Sanitation Data'!E75))="","",OFFSET('Sanitation Data'!$E$28,0,10*ROW('Sanitation Data'!E75)))</f>
        <v/>
      </c>
      <c r="CQ81" s="269" t="str">
        <f ca="true">+IF(OFFSET('Sanitation Data'!$E$29,0,10*ROW('Sanitation Data'!E75))="","",OFFSET('Sanitation Data'!$E$29,0,10*ROW('Sanitation Data'!E75)))</f>
        <v/>
      </c>
      <c r="CR81" s="269" t="str">
        <f ca="true">+IF(OFFSET('Sanitation Data'!$E$30,0,10*ROW('Sanitation Data'!E75))="","",OFFSET('Sanitation Data'!$E$30,0,10*ROW('Sanitation Data'!E75)))</f>
        <v/>
      </c>
      <c r="CS81" s="269" t="str">
        <f ca="true">+IF(OFFSET('Sanitation Data'!$E$31,0,10*ROW('Sanitation Data'!E75))="","",OFFSET('Sanitation Data'!$E$31,0,10*ROW('Sanitation Data'!E75)))</f>
        <v/>
      </c>
      <c r="CT81" s="269" t="str">
        <f ca="true">+IF(OFFSET('Sanitation Data'!$E$32,0,10*ROW('Sanitation Data'!E75))="","",OFFSET('Sanitation Data'!$E$32,0,10*ROW('Sanitation Data'!E75)))</f>
        <v/>
      </c>
      <c r="CU81" s="269" t="str">
        <f ca="true">+IF(OFFSET('Sanitation Data'!$F$28,0,10*ROW('Sanitation Data'!F75))="","",OFFSET('Sanitation Data'!$F$28,0,10*ROW('Sanitation Data'!F75)))</f>
        <v/>
      </c>
      <c r="CV81" s="269" t="str">
        <f ca="true">+IF(OFFSET('Sanitation Data'!$F$29,0,10*ROW('Sanitation Data'!F75))="","",OFFSET('Sanitation Data'!$F$29,0,10*ROW('Sanitation Data'!F75)))</f>
        <v/>
      </c>
      <c r="CW81" s="269" t="str">
        <f ca="true">+IF(OFFSET('Sanitation Data'!$F$30,0,10*ROW('Sanitation Data'!F75))="","",OFFSET('Sanitation Data'!$F$30,0,10*ROW('Sanitation Data'!F75)))</f>
        <v/>
      </c>
      <c r="CX81" s="269" t="str">
        <f ca="true">+IF(OFFSET('Sanitation Data'!$F$31,0,10*ROW('Sanitation Data'!F75))="","",OFFSET('Sanitation Data'!$F$31,0,10*ROW('Sanitation Data'!F75)))</f>
        <v/>
      </c>
      <c r="CY81" s="269" t="str">
        <f ca="true">+IF(OFFSET('Sanitation Data'!$F$32,0,10*ROW('Sanitation Data'!F75))="","",OFFSET('Sanitation Data'!$F$32,0,10*ROW('Sanitation Data'!F75)))</f>
        <v/>
      </c>
      <c r="CZ81" s="269" t="str">
        <f ca="true">+IF(OFFSET('Sanitation Data'!$G$28,0,10*ROW('Sanitation Data'!G75))="","",OFFSET('Sanitation Data'!$G$28,0,10*ROW('Sanitation Data'!G75)))</f>
        <v/>
      </c>
      <c r="DA81" s="269" t="str">
        <f ca="true">+IF(OFFSET('Sanitation Data'!$G$29,0,10*ROW('Sanitation Data'!G75))="","",OFFSET('Sanitation Data'!$G$29,0,10*ROW('Sanitation Data'!G75)))</f>
        <v/>
      </c>
      <c r="DB81" s="269" t="str">
        <f ca="true">+IF(OFFSET('Sanitation Data'!$G$30,0,10*ROW('Sanitation Data'!G75))="","",OFFSET('Sanitation Data'!$G$30,0,10*ROW('Sanitation Data'!G75)))</f>
        <v/>
      </c>
      <c r="DC81" s="269" t="str">
        <f ca="true">+IF(OFFSET('Sanitation Data'!$G$31,0,10*ROW('Sanitation Data'!G75))="","",OFFSET('Sanitation Data'!$G$31,0,10*ROW('Sanitation Data'!G75)))</f>
        <v/>
      </c>
      <c r="DD81" s="269" t="str">
        <f ca="true">+IF(OFFSET('Sanitation Data'!$G$32,0,10*ROW('Sanitation Data'!G75))="","",OFFSET('Sanitation Data'!$G$32,0,10*ROW('Sanitation Data'!G75)))</f>
        <v/>
      </c>
      <c r="DE81" s="269" t="str">
        <f ca="true">+IF(OFFSET('Sanitation Data'!$H$28,0,10*ROW('Sanitation Data'!H75))="","",OFFSET('Sanitation Data'!$H$28,0,10*ROW('Sanitation Data'!H75)))</f>
        <v/>
      </c>
      <c r="DF81" s="269" t="str">
        <f ca="true">+IF(OFFSET('Sanitation Data'!$H$29,0,10*ROW('Sanitation Data'!H75))="","",OFFSET('Sanitation Data'!$H$29,0,10*ROW('Sanitation Data'!H75)))</f>
        <v/>
      </c>
      <c r="DG81" s="269" t="str">
        <f ca="true">+IF(OFFSET('Sanitation Data'!$H$30,0,10*ROW('Sanitation Data'!H75))="","",OFFSET('Sanitation Data'!$H$30,0,10*ROW('Sanitation Data'!H75)))</f>
        <v/>
      </c>
      <c r="DH81" s="269" t="str">
        <f ca="true">+IF(OFFSET('Sanitation Data'!$H$31,0,10*ROW('Sanitation Data'!H75))="","",OFFSET('Sanitation Data'!$H$31,0,10*ROW('Sanitation Data'!H75)))</f>
        <v/>
      </c>
      <c r="DI81" s="269" t="str">
        <f ca="true">+IF(OFFSET('Sanitation Data'!$H$32,0,10*ROW('Sanitation Data'!H75))="","",OFFSET('Sanitation Data'!$H$32,0,10*ROW('Sanitation Data'!H75)))</f>
        <v/>
      </c>
      <c r="DJ81" s="269" t="str">
        <f ca="true">+IF(OFFSET('Sanitation Data'!$I$28,0,10*ROW('Sanitation Data'!I75))="","",OFFSET('Sanitation Data'!$I$28,0,10*ROW('Sanitation Data'!I75)))</f>
        <v/>
      </c>
      <c r="DK81" s="269" t="str">
        <f ca="true">+IF(OFFSET('Sanitation Data'!$I$29,0,10*ROW('Sanitation Data'!I75))="","",OFFSET('Sanitation Data'!$I$29,0,10*ROW('Sanitation Data'!I75)))</f>
        <v/>
      </c>
      <c r="DL81" s="269" t="str">
        <f ca="true">+IF(OFFSET('Sanitation Data'!$I$30,0,10*ROW('Sanitation Data'!I75))="","",OFFSET('Sanitation Data'!$I$30,0,10*ROW('Sanitation Data'!I75)))</f>
        <v/>
      </c>
      <c r="DM81" s="269" t="str">
        <f ca="true">+IF(OFFSET('Sanitation Data'!$I$31,0,10*ROW('Sanitation Data'!I75))="","",OFFSET('Sanitation Data'!$I$31,0,10*ROW('Sanitation Data'!I75)))</f>
        <v/>
      </c>
      <c r="DN81" s="269" t="str">
        <f ca="true">+IF(OFFSET('Sanitation Data'!$I$32,0,10*ROW('Sanitation Data'!I75))="","",OFFSET('Sanitation Data'!$I$32,0,10*ROW('Sanitation Data'!I75)))</f>
        <v/>
      </c>
      <c r="DO81" s="269" t="str">
        <f ca="true">+IF(OFFSET('Hygiene Data'!$D$11,0,10*ROW('Hygiene Data'!D75))="","",OFFSET('Hygiene Data'!$D$11,0,10*ROW('Hygiene Data'!D75)))</f>
        <v/>
      </c>
      <c r="DP81" s="269" t="str">
        <f ca="true">+IF(OFFSET('Hygiene Data'!$D$12,0,10*ROW('Hygiene Data'!D75))="","",OFFSET('Hygiene Data'!$D$12,0,10*ROW('Hygiene Data'!D75)))</f>
        <v/>
      </c>
      <c r="DQ81" s="269" t="str">
        <f ca="true">+IF(OFFSET('Hygiene Data'!$D$13,0,10*ROW('Hygiene Data'!D75))="","",OFFSET('Hygiene Data'!$D$13,0,10*ROW('Hygiene Data'!D75)))</f>
        <v/>
      </c>
      <c r="DR81" s="269" t="str">
        <f ca="true">+IF(OFFSET('Hygiene Data'!$E$11,0,10*ROW('Hygiene Data'!E75))="","",OFFSET('Hygiene Data'!$E$11,0,10*ROW('Hygiene Data'!E75)))</f>
        <v/>
      </c>
      <c r="DS81" s="269" t="str">
        <f ca="true">+IF(OFFSET('Hygiene Data'!$E$12,0,10*ROW('Hygiene Data'!E75))="","",OFFSET('Hygiene Data'!$E$12,0,10*ROW('Hygiene Data'!E75)))</f>
        <v/>
      </c>
      <c r="DT81" s="269" t="str">
        <f ca="true">+IF(OFFSET('Hygiene Data'!$E$13,0,10*ROW('Hygiene Data'!E75))="","",OFFSET('Hygiene Data'!$E$13,0,10*ROW('Hygiene Data'!E75)))</f>
        <v/>
      </c>
      <c r="DU81" s="269" t="str">
        <f ca="true">+IF(OFFSET('Hygiene Data'!$F$11,0,10*ROW('Hygiene Data'!F75))="","",OFFSET('Hygiene Data'!$F$11,0,10*ROW('Hygiene Data'!F75)))</f>
        <v/>
      </c>
      <c r="DV81" s="269" t="str">
        <f ca="true">+IF(OFFSET('Hygiene Data'!$F$12,0,10*ROW('Hygiene Data'!F75))="","",OFFSET('Hygiene Data'!$F$12,0,10*ROW('Hygiene Data'!F75)))</f>
        <v/>
      </c>
      <c r="DW81" s="269" t="str">
        <f ca="true">+IF(OFFSET('Hygiene Data'!$F$13,0,10*ROW('Hygiene Data'!F75))="","",OFFSET('Hygiene Data'!$F$13,0,10*ROW('Hygiene Data'!F75)))</f>
        <v/>
      </c>
      <c r="DX81" s="269" t="str">
        <f ca="true">+IF(OFFSET('Hygiene Data'!$G$11,0,10*ROW('Hygiene Data'!G75))="","",OFFSET('Hygiene Data'!$G$11,0,10*ROW('Hygiene Data'!G75)))</f>
        <v/>
      </c>
      <c r="DY81" s="269" t="str">
        <f ca="true">+IF(OFFSET('Hygiene Data'!$G$12,0,10*ROW('Hygiene Data'!G75))="","",OFFSET('Hygiene Data'!$G$12,0,10*ROW('Hygiene Data'!G75)))</f>
        <v/>
      </c>
      <c r="DZ81" s="269" t="str">
        <f ca="true">+IF(OFFSET('Hygiene Data'!$G$13,0,10*ROW('Hygiene Data'!G75))="","",OFFSET('Hygiene Data'!$G$13,0,10*ROW('Hygiene Data'!G75)))</f>
        <v/>
      </c>
      <c r="EA81" s="269" t="str">
        <f ca="true">+IF(OFFSET('Hygiene Data'!$H$11,0,10*ROW('Hygiene Data'!H75))="","",OFFSET('Hygiene Data'!$H$11,0,10*ROW('Hygiene Data'!H75)))</f>
        <v/>
      </c>
      <c r="EB81" s="269" t="str">
        <f ca="true">+IF(OFFSET('Hygiene Data'!$H$12,0,10*ROW('Hygiene Data'!H75))="","",OFFSET('Hygiene Data'!$H$12,0,10*ROW('Hygiene Data'!H75)))</f>
        <v/>
      </c>
      <c r="EC81" s="269" t="str">
        <f ca="true">+IF(OFFSET('Hygiene Data'!$H$13,0,10*ROW('Hygiene Data'!H75))="","",OFFSET('Hygiene Data'!$H$13,0,10*ROW('Hygiene Data'!H75)))</f>
        <v/>
      </c>
      <c r="ED81" s="269" t="str">
        <f ca="true">+IF(OFFSET('Hygiene Data'!$I$11,0,10*ROW('Hygiene Data'!I75))="","",OFFSET('Hygiene Data'!$I$11,0,10*ROW('Hygiene Data'!I75)))</f>
        <v/>
      </c>
      <c r="EE81" s="269" t="str">
        <f ca="true">+IF(OFFSET('Hygiene Data'!$I$12,0,10*ROW('Hygiene Data'!I75))="","",OFFSET('Hygiene Data'!$I$12,0,10*ROW('Hygiene Data'!I75)))</f>
        <v/>
      </c>
      <c r="EF81" s="269" t="str">
        <f ca="true">+IF(OFFSET('Hygiene Data'!$I$13,0,10*ROW('Hygiene Data'!I75))="","",OFFSET('Hygiene Data'!$I$13,0,10*ROW('Hygiene Data'!I75)))</f>
        <v/>
      </c>
    </row>
    <row xmlns:x14ac="http://schemas.microsoft.com/office/spreadsheetml/2009/9/ac" r="82" x14ac:dyDescent="0.2">
      <c r="A82" s="34" t="str">
        <f ca="true">+IF(OFFSET('Water Data'!$B$2,0,10*ROW('Water Data'!E76))="","",OFFSET('Water Data'!$B$2,0,10*ROW('Water Data'!E76)))</f>
        <v/>
      </c>
      <c r="B82" s="34" t="str">
        <f ca="true">+IF(OFFSET('Water Data'!$C$2,0,10*ROW('Water Data'!F76))="","",OFFSET('Water Data'!$C$2,0,10*ROW('Water Data'!F76)))</f>
        <v/>
      </c>
      <c r="C82" s="325" t="str">
        <f t="shared" ca="true" si="1"/>
        <v/>
      </c>
      <c r="D82" s="87"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87"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87"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87"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87"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87"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87"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87"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87"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87"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87"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87"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87"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87"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87"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87"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87"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87"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88"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88"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88"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88"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88"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88"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88"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88"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88"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88"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88"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88"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88"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88"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88"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88"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88"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88"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88"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88"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88"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88"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88"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88"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88"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88"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88"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88"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88"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88"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89"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89"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89"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89"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89"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89"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89"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89"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89"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89"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89"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89"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89"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89"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89"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89"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89"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89"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69"/>
      <c r="BS82" s="269" t="str">
        <f ca="true">+IF(OFFSET('Water Data'!$D$27,0,10*ROW('Water Data'!D76))="","",OFFSET('Water Data'!$D$27,0,10*ROW('Water Data'!D76)))</f>
        <v/>
      </c>
      <c r="BT82" s="269" t="str">
        <f ca="true">+IF(OFFSET('Water Data'!$D$28,0,10*ROW('Water Data'!D76))="","",OFFSET('Water Data'!$D$28,0,10*ROW('Water Data'!D76)))</f>
        <v/>
      </c>
      <c r="BU82" s="269" t="str">
        <f ca="true">+IF(OFFSET('Water Data'!$D$29,0,10*ROW('Water Data'!D76))="","",OFFSET('Water Data'!$D$29,0,10*ROW('Water Data'!D76)))</f>
        <v/>
      </c>
      <c r="BV82" s="269" t="str">
        <f ca="true">+IF(OFFSET('Water Data'!$E$27,0,10*ROW('Water Data'!E76))="","",OFFSET('Water Data'!$E$27,0,10*ROW('Water Data'!E76)))</f>
        <v/>
      </c>
      <c r="BW82" s="269" t="str">
        <f ca="true">+IF(OFFSET('Water Data'!$E$28,0,10*ROW('Water Data'!E76))="","",OFFSET('Water Data'!$E$28,0,10*ROW('Water Data'!E76)))</f>
        <v/>
      </c>
      <c r="BX82" s="269" t="str">
        <f ca="true">+IF(OFFSET('Water Data'!$E$29,0,10*ROW('Water Data'!E76))="","",OFFSET('Water Data'!$E$29,0,10*ROW('Water Data'!E76)))</f>
        <v/>
      </c>
      <c r="BY82" s="269" t="str">
        <f ca="true">+IF(OFFSET('Water Data'!$F$27,0,10*ROW('Water Data'!F76))="","",OFFSET('Water Data'!$F$27,0,10*ROW('Water Data'!F76)))</f>
        <v/>
      </c>
      <c r="BZ82" s="269" t="str">
        <f ca="true">+IF(OFFSET('Water Data'!$F$28,0,10*ROW('Water Data'!F76))="","",OFFSET('Water Data'!$F$28,0,10*ROW('Water Data'!F76)))</f>
        <v/>
      </c>
      <c r="CA82" s="269" t="str">
        <f ca="true">+IF(OFFSET('Water Data'!$F$29,0,10*ROW('Water Data'!F76))="","",OFFSET('Water Data'!$F$29,0,10*ROW('Water Data'!F76)))</f>
        <v/>
      </c>
      <c r="CB82" s="269" t="str">
        <f ca="true">+IF(OFFSET('Water Data'!$G$27,0,10*ROW('Water Data'!G76))="","",OFFSET('Water Data'!$G$27,0,10*ROW('Water Data'!G76)))</f>
        <v/>
      </c>
      <c r="CC82" s="269" t="str">
        <f ca="true">+IF(OFFSET('Water Data'!$G$28,0,10*ROW('Water Data'!G76))="","",OFFSET('Water Data'!$G$28,0,10*ROW('Water Data'!G76)))</f>
        <v/>
      </c>
      <c r="CD82" s="269" t="str">
        <f ca="true">+IF(OFFSET('Water Data'!$G$29,0,10*ROW('Water Data'!G76))="","",OFFSET('Water Data'!$G$29,0,10*ROW('Water Data'!G76)))</f>
        <v/>
      </c>
      <c r="CE82" s="269" t="str">
        <f ca="true">+IF(OFFSET('Water Data'!$H$27,0,10*ROW('Water Data'!H76))="","",OFFSET('Water Data'!$H$27,0,10*ROW('Water Data'!H76)))</f>
        <v/>
      </c>
      <c r="CF82" s="269" t="str">
        <f ca="true">+IF(OFFSET('Water Data'!$H$28,0,10*ROW('Water Data'!H76))="","",OFFSET('Water Data'!$H$28,0,10*ROW('Water Data'!H76)))</f>
        <v/>
      </c>
      <c r="CG82" s="269" t="str">
        <f ca="true">+IF(OFFSET('Water Data'!$H$29,0,10*ROW('Water Data'!H76))="","",OFFSET('Water Data'!$H$29,0,10*ROW('Water Data'!H76)))</f>
        <v/>
      </c>
      <c r="CH82" s="269" t="str">
        <f ca="true">+IF(OFFSET('Water Data'!$I$27,0,10*ROW('Water Data'!I76))="","",OFFSET('Water Data'!$I$27,0,10*ROW('Water Data'!I76)))</f>
        <v/>
      </c>
      <c r="CI82" s="269" t="str">
        <f ca="true">+IF(OFFSET('Water Data'!$I$28,0,10*ROW('Water Data'!I76))="","",OFFSET('Water Data'!$I$28,0,10*ROW('Water Data'!I76)))</f>
        <v/>
      </c>
      <c r="CJ82" s="269" t="str">
        <f ca="true">+IF(OFFSET('Water Data'!$I$29,0,10*ROW('Water Data'!I76))="","",OFFSET('Water Data'!$I$29,0,10*ROW('Water Data'!I76)))</f>
        <v/>
      </c>
      <c r="CK82" s="269" t="str">
        <f ca="true">+IF(OFFSET('Sanitation Data'!$D$28,0,10*ROW('Sanitation Data'!D76))="","",OFFSET('Sanitation Data'!$D$28,0,10*ROW('Sanitation Data'!D76)))</f>
        <v/>
      </c>
      <c r="CL82" s="269" t="str">
        <f ca="true">+IF(OFFSET('Sanitation Data'!$D$29,0,10*ROW('Sanitation Data'!D76))="","",OFFSET('Sanitation Data'!$D$29,0,10*ROW('Sanitation Data'!D76)))</f>
        <v/>
      </c>
      <c r="CM82" s="269" t="str">
        <f ca="true">+IF(OFFSET('Sanitation Data'!$D$30,0,10*ROW('Sanitation Data'!D76))="","",OFFSET('Sanitation Data'!$D$30,0,10*ROW('Sanitation Data'!D76)))</f>
        <v/>
      </c>
      <c r="CN82" s="269" t="str">
        <f ca="true">+IF(OFFSET('Sanitation Data'!$D$31,0,10*ROW('Sanitation Data'!D76))="","",OFFSET('Sanitation Data'!$D$31,0,10*ROW('Sanitation Data'!D76)))</f>
        <v/>
      </c>
      <c r="CO82" s="269" t="str">
        <f ca="true">+IF(OFFSET('Sanitation Data'!$D$32,0,10*ROW('Sanitation Data'!D76))="","",OFFSET('Sanitation Data'!$D$32,0,10*ROW('Sanitation Data'!D76)))</f>
        <v/>
      </c>
      <c r="CP82" s="269" t="str">
        <f ca="true">+IF(OFFSET('Sanitation Data'!$E$28,0,10*ROW('Sanitation Data'!E76))="","",OFFSET('Sanitation Data'!$E$28,0,10*ROW('Sanitation Data'!E76)))</f>
        <v/>
      </c>
      <c r="CQ82" s="269" t="str">
        <f ca="true">+IF(OFFSET('Sanitation Data'!$E$29,0,10*ROW('Sanitation Data'!E76))="","",OFFSET('Sanitation Data'!$E$29,0,10*ROW('Sanitation Data'!E76)))</f>
        <v/>
      </c>
      <c r="CR82" s="269" t="str">
        <f ca="true">+IF(OFFSET('Sanitation Data'!$E$30,0,10*ROW('Sanitation Data'!E76))="","",OFFSET('Sanitation Data'!$E$30,0,10*ROW('Sanitation Data'!E76)))</f>
        <v/>
      </c>
      <c r="CS82" s="269" t="str">
        <f ca="true">+IF(OFFSET('Sanitation Data'!$E$31,0,10*ROW('Sanitation Data'!E76))="","",OFFSET('Sanitation Data'!$E$31,0,10*ROW('Sanitation Data'!E76)))</f>
        <v/>
      </c>
      <c r="CT82" s="269" t="str">
        <f ca="true">+IF(OFFSET('Sanitation Data'!$E$32,0,10*ROW('Sanitation Data'!E76))="","",OFFSET('Sanitation Data'!$E$32,0,10*ROW('Sanitation Data'!E76)))</f>
        <v/>
      </c>
      <c r="CU82" s="269" t="str">
        <f ca="true">+IF(OFFSET('Sanitation Data'!$F$28,0,10*ROW('Sanitation Data'!F76))="","",OFFSET('Sanitation Data'!$F$28,0,10*ROW('Sanitation Data'!F76)))</f>
        <v/>
      </c>
      <c r="CV82" s="269" t="str">
        <f ca="true">+IF(OFFSET('Sanitation Data'!$F$29,0,10*ROW('Sanitation Data'!F76))="","",OFFSET('Sanitation Data'!$F$29,0,10*ROW('Sanitation Data'!F76)))</f>
        <v/>
      </c>
      <c r="CW82" s="269" t="str">
        <f ca="true">+IF(OFFSET('Sanitation Data'!$F$30,0,10*ROW('Sanitation Data'!F76))="","",OFFSET('Sanitation Data'!$F$30,0,10*ROW('Sanitation Data'!F76)))</f>
        <v/>
      </c>
      <c r="CX82" s="269" t="str">
        <f ca="true">+IF(OFFSET('Sanitation Data'!$F$31,0,10*ROW('Sanitation Data'!F76))="","",OFFSET('Sanitation Data'!$F$31,0,10*ROW('Sanitation Data'!F76)))</f>
        <v/>
      </c>
      <c r="CY82" s="269" t="str">
        <f ca="true">+IF(OFFSET('Sanitation Data'!$F$32,0,10*ROW('Sanitation Data'!F76))="","",OFFSET('Sanitation Data'!$F$32,0,10*ROW('Sanitation Data'!F76)))</f>
        <v/>
      </c>
      <c r="CZ82" s="269" t="str">
        <f ca="true">+IF(OFFSET('Sanitation Data'!$G$28,0,10*ROW('Sanitation Data'!G76))="","",OFFSET('Sanitation Data'!$G$28,0,10*ROW('Sanitation Data'!G76)))</f>
        <v/>
      </c>
      <c r="DA82" s="269" t="str">
        <f ca="true">+IF(OFFSET('Sanitation Data'!$G$29,0,10*ROW('Sanitation Data'!G76))="","",OFFSET('Sanitation Data'!$G$29,0,10*ROW('Sanitation Data'!G76)))</f>
        <v/>
      </c>
      <c r="DB82" s="269" t="str">
        <f ca="true">+IF(OFFSET('Sanitation Data'!$G$30,0,10*ROW('Sanitation Data'!G76))="","",OFFSET('Sanitation Data'!$G$30,0,10*ROW('Sanitation Data'!G76)))</f>
        <v/>
      </c>
      <c r="DC82" s="269" t="str">
        <f ca="true">+IF(OFFSET('Sanitation Data'!$G$31,0,10*ROW('Sanitation Data'!G76))="","",OFFSET('Sanitation Data'!$G$31,0,10*ROW('Sanitation Data'!G76)))</f>
        <v/>
      </c>
      <c r="DD82" s="269" t="str">
        <f ca="true">+IF(OFFSET('Sanitation Data'!$G$32,0,10*ROW('Sanitation Data'!G76))="","",OFFSET('Sanitation Data'!$G$32,0,10*ROW('Sanitation Data'!G76)))</f>
        <v/>
      </c>
      <c r="DE82" s="269" t="str">
        <f ca="true">+IF(OFFSET('Sanitation Data'!$H$28,0,10*ROW('Sanitation Data'!H76))="","",OFFSET('Sanitation Data'!$H$28,0,10*ROW('Sanitation Data'!H76)))</f>
        <v/>
      </c>
      <c r="DF82" s="269" t="str">
        <f ca="true">+IF(OFFSET('Sanitation Data'!$H$29,0,10*ROW('Sanitation Data'!H76))="","",OFFSET('Sanitation Data'!$H$29,0,10*ROW('Sanitation Data'!H76)))</f>
        <v/>
      </c>
      <c r="DG82" s="269" t="str">
        <f ca="true">+IF(OFFSET('Sanitation Data'!$H$30,0,10*ROW('Sanitation Data'!H76))="","",OFFSET('Sanitation Data'!$H$30,0,10*ROW('Sanitation Data'!H76)))</f>
        <v/>
      </c>
      <c r="DH82" s="269" t="str">
        <f ca="true">+IF(OFFSET('Sanitation Data'!$H$31,0,10*ROW('Sanitation Data'!H76))="","",OFFSET('Sanitation Data'!$H$31,0,10*ROW('Sanitation Data'!H76)))</f>
        <v/>
      </c>
      <c r="DI82" s="269" t="str">
        <f ca="true">+IF(OFFSET('Sanitation Data'!$H$32,0,10*ROW('Sanitation Data'!H76))="","",OFFSET('Sanitation Data'!$H$32,0,10*ROW('Sanitation Data'!H76)))</f>
        <v/>
      </c>
      <c r="DJ82" s="269" t="str">
        <f ca="true">+IF(OFFSET('Sanitation Data'!$I$28,0,10*ROW('Sanitation Data'!I76))="","",OFFSET('Sanitation Data'!$I$28,0,10*ROW('Sanitation Data'!I76)))</f>
        <v/>
      </c>
      <c r="DK82" s="269" t="str">
        <f ca="true">+IF(OFFSET('Sanitation Data'!$I$29,0,10*ROW('Sanitation Data'!I76))="","",OFFSET('Sanitation Data'!$I$29,0,10*ROW('Sanitation Data'!I76)))</f>
        <v/>
      </c>
      <c r="DL82" s="269" t="str">
        <f ca="true">+IF(OFFSET('Sanitation Data'!$I$30,0,10*ROW('Sanitation Data'!I76))="","",OFFSET('Sanitation Data'!$I$30,0,10*ROW('Sanitation Data'!I76)))</f>
        <v/>
      </c>
      <c r="DM82" s="269" t="str">
        <f ca="true">+IF(OFFSET('Sanitation Data'!$I$31,0,10*ROW('Sanitation Data'!I76))="","",OFFSET('Sanitation Data'!$I$31,0,10*ROW('Sanitation Data'!I76)))</f>
        <v/>
      </c>
      <c r="DN82" s="269" t="str">
        <f ca="true">+IF(OFFSET('Sanitation Data'!$I$32,0,10*ROW('Sanitation Data'!I76))="","",OFFSET('Sanitation Data'!$I$32,0,10*ROW('Sanitation Data'!I76)))</f>
        <v/>
      </c>
      <c r="DO82" s="269" t="str">
        <f ca="true">+IF(OFFSET('Hygiene Data'!$D$11,0,10*ROW('Hygiene Data'!D76))="","",OFFSET('Hygiene Data'!$D$11,0,10*ROW('Hygiene Data'!D76)))</f>
        <v/>
      </c>
      <c r="DP82" s="269" t="str">
        <f ca="true">+IF(OFFSET('Hygiene Data'!$D$12,0,10*ROW('Hygiene Data'!D76))="","",OFFSET('Hygiene Data'!$D$12,0,10*ROW('Hygiene Data'!D76)))</f>
        <v/>
      </c>
      <c r="DQ82" s="269" t="str">
        <f ca="true">+IF(OFFSET('Hygiene Data'!$D$13,0,10*ROW('Hygiene Data'!D76))="","",OFFSET('Hygiene Data'!$D$13,0,10*ROW('Hygiene Data'!D76)))</f>
        <v/>
      </c>
      <c r="DR82" s="269" t="str">
        <f ca="true">+IF(OFFSET('Hygiene Data'!$E$11,0,10*ROW('Hygiene Data'!E76))="","",OFFSET('Hygiene Data'!$E$11,0,10*ROW('Hygiene Data'!E76)))</f>
        <v/>
      </c>
      <c r="DS82" s="269" t="str">
        <f ca="true">+IF(OFFSET('Hygiene Data'!$E$12,0,10*ROW('Hygiene Data'!E76))="","",OFFSET('Hygiene Data'!$E$12,0,10*ROW('Hygiene Data'!E76)))</f>
        <v/>
      </c>
      <c r="DT82" s="269" t="str">
        <f ca="true">+IF(OFFSET('Hygiene Data'!$E$13,0,10*ROW('Hygiene Data'!E76))="","",OFFSET('Hygiene Data'!$E$13,0,10*ROW('Hygiene Data'!E76)))</f>
        <v/>
      </c>
      <c r="DU82" s="269" t="str">
        <f ca="true">+IF(OFFSET('Hygiene Data'!$F$11,0,10*ROW('Hygiene Data'!F76))="","",OFFSET('Hygiene Data'!$F$11,0,10*ROW('Hygiene Data'!F76)))</f>
        <v/>
      </c>
      <c r="DV82" s="269" t="str">
        <f ca="true">+IF(OFFSET('Hygiene Data'!$F$12,0,10*ROW('Hygiene Data'!F76))="","",OFFSET('Hygiene Data'!$F$12,0,10*ROW('Hygiene Data'!F76)))</f>
        <v/>
      </c>
      <c r="DW82" s="269" t="str">
        <f ca="true">+IF(OFFSET('Hygiene Data'!$F$13,0,10*ROW('Hygiene Data'!F76))="","",OFFSET('Hygiene Data'!$F$13,0,10*ROW('Hygiene Data'!F76)))</f>
        <v/>
      </c>
      <c r="DX82" s="269" t="str">
        <f ca="true">+IF(OFFSET('Hygiene Data'!$G$11,0,10*ROW('Hygiene Data'!G76))="","",OFFSET('Hygiene Data'!$G$11,0,10*ROW('Hygiene Data'!G76)))</f>
        <v/>
      </c>
      <c r="DY82" s="269" t="str">
        <f ca="true">+IF(OFFSET('Hygiene Data'!$G$12,0,10*ROW('Hygiene Data'!G76))="","",OFFSET('Hygiene Data'!$G$12,0,10*ROW('Hygiene Data'!G76)))</f>
        <v/>
      </c>
      <c r="DZ82" s="269" t="str">
        <f ca="true">+IF(OFFSET('Hygiene Data'!$G$13,0,10*ROW('Hygiene Data'!G76))="","",OFFSET('Hygiene Data'!$G$13,0,10*ROW('Hygiene Data'!G76)))</f>
        <v/>
      </c>
      <c r="EA82" s="269" t="str">
        <f ca="true">+IF(OFFSET('Hygiene Data'!$H$11,0,10*ROW('Hygiene Data'!H76))="","",OFFSET('Hygiene Data'!$H$11,0,10*ROW('Hygiene Data'!H76)))</f>
        <v/>
      </c>
      <c r="EB82" s="269" t="str">
        <f ca="true">+IF(OFFSET('Hygiene Data'!$H$12,0,10*ROW('Hygiene Data'!H76))="","",OFFSET('Hygiene Data'!$H$12,0,10*ROW('Hygiene Data'!H76)))</f>
        <v/>
      </c>
      <c r="EC82" s="269" t="str">
        <f ca="true">+IF(OFFSET('Hygiene Data'!$H$13,0,10*ROW('Hygiene Data'!H76))="","",OFFSET('Hygiene Data'!$H$13,0,10*ROW('Hygiene Data'!H76)))</f>
        <v/>
      </c>
      <c r="ED82" s="269" t="str">
        <f ca="true">+IF(OFFSET('Hygiene Data'!$I$11,0,10*ROW('Hygiene Data'!I76))="","",OFFSET('Hygiene Data'!$I$11,0,10*ROW('Hygiene Data'!I76)))</f>
        <v/>
      </c>
      <c r="EE82" s="269" t="str">
        <f ca="true">+IF(OFFSET('Hygiene Data'!$I$12,0,10*ROW('Hygiene Data'!I76))="","",OFFSET('Hygiene Data'!$I$12,0,10*ROW('Hygiene Data'!I76)))</f>
        <v/>
      </c>
      <c r="EF82" s="269" t="str">
        <f ca="true">+IF(OFFSET('Hygiene Data'!$I$13,0,10*ROW('Hygiene Data'!I76))="","",OFFSET('Hygiene Data'!$I$13,0,10*ROW('Hygiene Data'!I76)))</f>
        <v/>
      </c>
    </row>
    <row xmlns:x14ac="http://schemas.microsoft.com/office/spreadsheetml/2009/9/ac" r="83" x14ac:dyDescent="0.2">
      <c r="A83" s="34" t="str">
        <f ca="true">+IF(OFFSET('Water Data'!$B$2,0,10*ROW('Water Data'!E77))="","",OFFSET('Water Data'!$B$2,0,10*ROW('Water Data'!E77)))</f>
        <v/>
      </c>
      <c r="B83" s="34" t="str">
        <f ca="true">+IF(OFFSET('Water Data'!$C$2,0,10*ROW('Water Data'!F77))="","",OFFSET('Water Data'!$C$2,0,10*ROW('Water Data'!F77)))</f>
        <v/>
      </c>
      <c r="C83" s="325" t="str">
        <f t="shared" ca="true" si="1"/>
        <v/>
      </c>
      <c r="D83" s="87"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87"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87"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87"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87"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87"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87"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87"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87"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87"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87"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87"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87"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87"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87"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87"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87"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87"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88"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88"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88"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88"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88"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88"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88"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88"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88"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88"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88"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88"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88"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88"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88"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88"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88"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88"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88"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88"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88"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88"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88"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88"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88"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88"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88"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88"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88"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88"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89"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89"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89"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89"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89"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89"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89"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89"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89"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89"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89"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89"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89"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89"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89"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89"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89"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89"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69"/>
      <c r="BS83" s="269" t="str">
        <f ca="true">+IF(OFFSET('Water Data'!$D$27,0,10*ROW('Water Data'!D77))="","",OFFSET('Water Data'!$D$27,0,10*ROW('Water Data'!D77)))</f>
        <v/>
      </c>
      <c r="BT83" s="269" t="str">
        <f ca="true">+IF(OFFSET('Water Data'!$D$28,0,10*ROW('Water Data'!D77))="","",OFFSET('Water Data'!$D$28,0,10*ROW('Water Data'!D77)))</f>
        <v/>
      </c>
      <c r="BU83" s="269" t="str">
        <f ca="true">+IF(OFFSET('Water Data'!$D$29,0,10*ROW('Water Data'!D77))="","",OFFSET('Water Data'!$D$29,0,10*ROW('Water Data'!D77)))</f>
        <v/>
      </c>
      <c r="BV83" s="269" t="str">
        <f ca="true">+IF(OFFSET('Water Data'!$E$27,0,10*ROW('Water Data'!E77))="","",OFFSET('Water Data'!$E$27,0,10*ROW('Water Data'!E77)))</f>
        <v/>
      </c>
      <c r="BW83" s="269" t="str">
        <f ca="true">+IF(OFFSET('Water Data'!$E$28,0,10*ROW('Water Data'!E77))="","",OFFSET('Water Data'!$E$28,0,10*ROW('Water Data'!E77)))</f>
        <v/>
      </c>
      <c r="BX83" s="269" t="str">
        <f ca="true">+IF(OFFSET('Water Data'!$E$29,0,10*ROW('Water Data'!E77))="","",OFFSET('Water Data'!$E$29,0,10*ROW('Water Data'!E77)))</f>
        <v/>
      </c>
      <c r="BY83" s="269" t="str">
        <f ca="true">+IF(OFFSET('Water Data'!$F$27,0,10*ROW('Water Data'!F77))="","",OFFSET('Water Data'!$F$27,0,10*ROW('Water Data'!F77)))</f>
        <v/>
      </c>
      <c r="BZ83" s="269" t="str">
        <f ca="true">+IF(OFFSET('Water Data'!$F$28,0,10*ROW('Water Data'!F77))="","",OFFSET('Water Data'!$F$28,0,10*ROW('Water Data'!F77)))</f>
        <v/>
      </c>
      <c r="CA83" s="269" t="str">
        <f ca="true">+IF(OFFSET('Water Data'!$F$29,0,10*ROW('Water Data'!F77))="","",OFFSET('Water Data'!$F$29,0,10*ROW('Water Data'!F77)))</f>
        <v/>
      </c>
      <c r="CB83" s="269" t="str">
        <f ca="true">+IF(OFFSET('Water Data'!$G$27,0,10*ROW('Water Data'!G77))="","",OFFSET('Water Data'!$G$27,0,10*ROW('Water Data'!G77)))</f>
        <v/>
      </c>
      <c r="CC83" s="269" t="str">
        <f ca="true">+IF(OFFSET('Water Data'!$G$28,0,10*ROW('Water Data'!G77))="","",OFFSET('Water Data'!$G$28,0,10*ROW('Water Data'!G77)))</f>
        <v/>
      </c>
      <c r="CD83" s="269" t="str">
        <f ca="true">+IF(OFFSET('Water Data'!$G$29,0,10*ROW('Water Data'!G77))="","",OFFSET('Water Data'!$G$29,0,10*ROW('Water Data'!G77)))</f>
        <v/>
      </c>
      <c r="CE83" s="269" t="str">
        <f ca="true">+IF(OFFSET('Water Data'!$H$27,0,10*ROW('Water Data'!H77))="","",OFFSET('Water Data'!$H$27,0,10*ROW('Water Data'!H77)))</f>
        <v/>
      </c>
      <c r="CF83" s="269" t="str">
        <f ca="true">+IF(OFFSET('Water Data'!$H$28,0,10*ROW('Water Data'!H77))="","",OFFSET('Water Data'!$H$28,0,10*ROW('Water Data'!H77)))</f>
        <v/>
      </c>
      <c r="CG83" s="269" t="str">
        <f ca="true">+IF(OFFSET('Water Data'!$H$29,0,10*ROW('Water Data'!H77))="","",OFFSET('Water Data'!$H$29,0,10*ROW('Water Data'!H77)))</f>
        <v/>
      </c>
      <c r="CH83" s="269" t="str">
        <f ca="true">+IF(OFFSET('Water Data'!$I$27,0,10*ROW('Water Data'!I77))="","",OFFSET('Water Data'!$I$27,0,10*ROW('Water Data'!I77)))</f>
        <v/>
      </c>
      <c r="CI83" s="269" t="str">
        <f ca="true">+IF(OFFSET('Water Data'!$I$28,0,10*ROW('Water Data'!I77))="","",OFFSET('Water Data'!$I$28,0,10*ROW('Water Data'!I77)))</f>
        <v/>
      </c>
      <c r="CJ83" s="269" t="str">
        <f ca="true">+IF(OFFSET('Water Data'!$I$29,0,10*ROW('Water Data'!I77))="","",OFFSET('Water Data'!$I$29,0,10*ROW('Water Data'!I77)))</f>
        <v/>
      </c>
      <c r="CK83" s="269" t="str">
        <f ca="true">+IF(OFFSET('Sanitation Data'!$D$28,0,10*ROW('Sanitation Data'!D77))="","",OFFSET('Sanitation Data'!$D$28,0,10*ROW('Sanitation Data'!D77)))</f>
        <v/>
      </c>
      <c r="CL83" s="269" t="str">
        <f ca="true">+IF(OFFSET('Sanitation Data'!$D$29,0,10*ROW('Sanitation Data'!D77))="","",OFFSET('Sanitation Data'!$D$29,0,10*ROW('Sanitation Data'!D77)))</f>
        <v/>
      </c>
      <c r="CM83" s="269" t="str">
        <f ca="true">+IF(OFFSET('Sanitation Data'!$D$30,0,10*ROW('Sanitation Data'!D77))="","",OFFSET('Sanitation Data'!$D$30,0,10*ROW('Sanitation Data'!D77)))</f>
        <v/>
      </c>
      <c r="CN83" s="269" t="str">
        <f ca="true">+IF(OFFSET('Sanitation Data'!$D$31,0,10*ROW('Sanitation Data'!D77))="","",OFFSET('Sanitation Data'!$D$31,0,10*ROW('Sanitation Data'!D77)))</f>
        <v/>
      </c>
      <c r="CO83" s="269" t="str">
        <f ca="true">+IF(OFFSET('Sanitation Data'!$D$32,0,10*ROW('Sanitation Data'!D77))="","",OFFSET('Sanitation Data'!$D$32,0,10*ROW('Sanitation Data'!D77)))</f>
        <v/>
      </c>
      <c r="CP83" s="269" t="str">
        <f ca="true">+IF(OFFSET('Sanitation Data'!$E$28,0,10*ROW('Sanitation Data'!E77))="","",OFFSET('Sanitation Data'!$E$28,0,10*ROW('Sanitation Data'!E77)))</f>
        <v/>
      </c>
      <c r="CQ83" s="269" t="str">
        <f ca="true">+IF(OFFSET('Sanitation Data'!$E$29,0,10*ROW('Sanitation Data'!E77))="","",OFFSET('Sanitation Data'!$E$29,0,10*ROW('Sanitation Data'!E77)))</f>
        <v/>
      </c>
      <c r="CR83" s="269" t="str">
        <f ca="true">+IF(OFFSET('Sanitation Data'!$E$30,0,10*ROW('Sanitation Data'!E77))="","",OFFSET('Sanitation Data'!$E$30,0,10*ROW('Sanitation Data'!E77)))</f>
        <v/>
      </c>
      <c r="CS83" s="269" t="str">
        <f ca="true">+IF(OFFSET('Sanitation Data'!$E$31,0,10*ROW('Sanitation Data'!E77))="","",OFFSET('Sanitation Data'!$E$31,0,10*ROW('Sanitation Data'!E77)))</f>
        <v/>
      </c>
      <c r="CT83" s="269" t="str">
        <f ca="true">+IF(OFFSET('Sanitation Data'!$E$32,0,10*ROW('Sanitation Data'!E77))="","",OFFSET('Sanitation Data'!$E$32,0,10*ROW('Sanitation Data'!E77)))</f>
        <v/>
      </c>
      <c r="CU83" s="269" t="str">
        <f ca="true">+IF(OFFSET('Sanitation Data'!$F$28,0,10*ROW('Sanitation Data'!F77))="","",OFFSET('Sanitation Data'!$F$28,0,10*ROW('Sanitation Data'!F77)))</f>
        <v/>
      </c>
      <c r="CV83" s="269" t="str">
        <f ca="true">+IF(OFFSET('Sanitation Data'!$F$29,0,10*ROW('Sanitation Data'!F77))="","",OFFSET('Sanitation Data'!$F$29,0,10*ROW('Sanitation Data'!F77)))</f>
        <v/>
      </c>
      <c r="CW83" s="269" t="str">
        <f ca="true">+IF(OFFSET('Sanitation Data'!$F$30,0,10*ROW('Sanitation Data'!F77))="","",OFFSET('Sanitation Data'!$F$30,0,10*ROW('Sanitation Data'!F77)))</f>
        <v/>
      </c>
      <c r="CX83" s="269" t="str">
        <f ca="true">+IF(OFFSET('Sanitation Data'!$F$31,0,10*ROW('Sanitation Data'!F77))="","",OFFSET('Sanitation Data'!$F$31,0,10*ROW('Sanitation Data'!F77)))</f>
        <v/>
      </c>
      <c r="CY83" s="269" t="str">
        <f ca="true">+IF(OFFSET('Sanitation Data'!$F$32,0,10*ROW('Sanitation Data'!F77))="","",OFFSET('Sanitation Data'!$F$32,0,10*ROW('Sanitation Data'!F77)))</f>
        <v/>
      </c>
      <c r="CZ83" s="269" t="str">
        <f ca="true">+IF(OFFSET('Sanitation Data'!$G$28,0,10*ROW('Sanitation Data'!G77))="","",OFFSET('Sanitation Data'!$G$28,0,10*ROW('Sanitation Data'!G77)))</f>
        <v/>
      </c>
      <c r="DA83" s="269" t="str">
        <f ca="true">+IF(OFFSET('Sanitation Data'!$G$29,0,10*ROW('Sanitation Data'!G77))="","",OFFSET('Sanitation Data'!$G$29,0,10*ROW('Sanitation Data'!G77)))</f>
        <v/>
      </c>
      <c r="DB83" s="269" t="str">
        <f ca="true">+IF(OFFSET('Sanitation Data'!$G$30,0,10*ROW('Sanitation Data'!G77))="","",OFFSET('Sanitation Data'!$G$30,0,10*ROW('Sanitation Data'!G77)))</f>
        <v/>
      </c>
      <c r="DC83" s="269" t="str">
        <f ca="true">+IF(OFFSET('Sanitation Data'!$G$31,0,10*ROW('Sanitation Data'!G77))="","",OFFSET('Sanitation Data'!$G$31,0,10*ROW('Sanitation Data'!G77)))</f>
        <v/>
      </c>
      <c r="DD83" s="269" t="str">
        <f ca="true">+IF(OFFSET('Sanitation Data'!$G$32,0,10*ROW('Sanitation Data'!G77))="","",OFFSET('Sanitation Data'!$G$32,0,10*ROW('Sanitation Data'!G77)))</f>
        <v/>
      </c>
      <c r="DE83" s="269" t="str">
        <f ca="true">+IF(OFFSET('Sanitation Data'!$H$28,0,10*ROW('Sanitation Data'!H77))="","",OFFSET('Sanitation Data'!$H$28,0,10*ROW('Sanitation Data'!H77)))</f>
        <v/>
      </c>
      <c r="DF83" s="269" t="str">
        <f ca="true">+IF(OFFSET('Sanitation Data'!$H$29,0,10*ROW('Sanitation Data'!H77))="","",OFFSET('Sanitation Data'!$H$29,0,10*ROW('Sanitation Data'!H77)))</f>
        <v/>
      </c>
      <c r="DG83" s="269" t="str">
        <f ca="true">+IF(OFFSET('Sanitation Data'!$H$30,0,10*ROW('Sanitation Data'!H77))="","",OFFSET('Sanitation Data'!$H$30,0,10*ROW('Sanitation Data'!H77)))</f>
        <v/>
      </c>
      <c r="DH83" s="269" t="str">
        <f ca="true">+IF(OFFSET('Sanitation Data'!$H$31,0,10*ROW('Sanitation Data'!H77))="","",OFFSET('Sanitation Data'!$H$31,0,10*ROW('Sanitation Data'!H77)))</f>
        <v/>
      </c>
      <c r="DI83" s="269" t="str">
        <f ca="true">+IF(OFFSET('Sanitation Data'!$H$32,0,10*ROW('Sanitation Data'!H77))="","",OFFSET('Sanitation Data'!$H$32,0,10*ROW('Sanitation Data'!H77)))</f>
        <v/>
      </c>
      <c r="DJ83" s="269" t="str">
        <f ca="true">+IF(OFFSET('Sanitation Data'!$I$28,0,10*ROW('Sanitation Data'!I77))="","",OFFSET('Sanitation Data'!$I$28,0,10*ROW('Sanitation Data'!I77)))</f>
        <v/>
      </c>
      <c r="DK83" s="269" t="str">
        <f ca="true">+IF(OFFSET('Sanitation Data'!$I$29,0,10*ROW('Sanitation Data'!I77))="","",OFFSET('Sanitation Data'!$I$29,0,10*ROW('Sanitation Data'!I77)))</f>
        <v/>
      </c>
      <c r="DL83" s="269" t="str">
        <f ca="true">+IF(OFFSET('Sanitation Data'!$I$30,0,10*ROW('Sanitation Data'!I77))="","",OFFSET('Sanitation Data'!$I$30,0,10*ROW('Sanitation Data'!I77)))</f>
        <v/>
      </c>
      <c r="DM83" s="269" t="str">
        <f ca="true">+IF(OFFSET('Sanitation Data'!$I$31,0,10*ROW('Sanitation Data'!I77))="","",OFFSET('Sanitation Data'!$I$31,0,10*ROW('Sanitation Data'!I77)))</f>
        <v/>
      </c>
      <c r="DN83" s="269" t="str">
        <f ca="true">+IF(OFFSET('Sanitation Data'!$I$32,0,10*ROW('Sanitation Data'!I77))="","",OFFSET('Sanitation Data'!$I$32,0,10*ROW('Sanitation Data'!I77)))</f>
        <v/>
      </c>
      <c r="DO83" s="269" t="str">
        <f ca="true">+IF(OFFSET('Hygiene Data'!$D$11,0,10*ROW('Hygiene Data'!D77))="","",OFFSET('Hygiene Data'!$D$11,0,10*ROW('Hygiene Data'!D77)))</f>
        <v/>
      </c>
      <c r="DP83" s="269" t="str">
        <f ca="true">+IF(OFFSET('Hygiene Data'!$D$12,0,10*ROW('Hygiene Data'!D77))="","",OFFSET('Hygiene Data'!$D$12,0,10*ROW('Hygiene Data'!D77)))</f>
        <v/>
      </c>
      <c r="DQ83" s="269" t="str">
        <f ca="true">+IF(OFFSET('Hygiene Data'!$D$13,0,10*ROW('Hygiene Data'!D77))="","",OFFSET('Hygiene Data'!$D$13,0,10*ROW('Hygiene Data'!D77)))</f>
        <v/>
      </c>
      <c r="DR83" s="269" t="str">
        <f ca="true">+IF(OFFSET('Hygiene Data'!$E$11,0,10*ROW('Hygiene Data'!E77))="","",OFFSET('Hygiene Data'!$E$11,0,10*ROW('Hygiene Data'!E77)))</f>
        <v/>
      </c>
      <c r="DS83" s="269" t="str">
        <f ca="true">+IF(OFFSET('Hygiene Data'!$E$12,0,10*ROW('Hygiene Data'!E77))="","",OFFSET('Hygiene Data'!$E$12,0,10*ROW('Hygiene Data'!E77)))</f>
        <v/>
      </c>
      <c r="DT83" s="269" t="str">
        <f ca="true">+IF(OFFSET('Hygiene Data'!$E$13,0,10*ROW('Hygiene Data'!E77))="","",OFFSET('Hygiene Data'!$E$13,0,10*ROW('Hygiene Data'!E77)))</f>
        <v/>
      </c>
      <c r="DU83" s="269" t="str">
        <f ca="true">+IF(OFFSET('Hygiene Data'!$F$11,0,10*ROW('Hygiene Data'!F77))="","",OFFSET('Hygiene Data'!$F$11,0,10*ROW('Hygiene Data'!F77)))</f>
        <v/>
      </c>
      <c r="DV83" s="269" t="str">
        <f ca="true">+IF(OFFSET('Hygiene Data'!$F$12,0,10*ROW('Hygiene Data'!F77))="","",OFFSET('Hygiene Data'!$F$12,0,10*ROW('Hygiene Data'!F77)))</f>
        <v/>
      </c>
      <c r="DW83" s="269" t="str">
        <f ca="true">+IF(OFFSET('Hygiene Data'!$F$13,0,10*ROW('Hygiene Data'!F77))="","",OFFSET('Hygiene Data'!$F$13,0,10*ROW('Hygiene Data'!F77)))</f>
        <v/>
      </c>
      <c r="DX83" s="269" t="str">
        <f ca="true">+IF(OFFSET('Hygiene Data'!$G$11,0,10*ROW('Hygiene Data'!G77))="","",OFFSET('Hygiene Data'!$G$11,0,10*ROW('Hygiene Data'!G77)))</f>
        <v/>
      </c>
      <c r="DY83" s="269" t="str">
        <f ca="true">+IF(OFFSET('Hygiene Data'!$G$12,0,10*ROW('Hygiene Data'!G77))="","",OFFSET('Hygiene Data'!$G$12,0,10*ROW('Hygiene Data'!G77)))</f>
        <v/>
      </c>
      <c r="DZ83" s="269" t="str">
        <f ca="true">+IF(OFFSET('Hygiene Data'!$G$13,0,10*ROW('Hygiene Data'!G77))="","",OFFSET('Hygiene Data'!$G$13,0,10*ROW('Hygiene Data'!G77)))</f>
        <v/>
      </c>
      <c r="EA83" s="269" t="str">
        <f ca="true">+IF(OFFSET('Hygiene Data'!$H$11,0,10*ROW('Hygiene Data'!H77))="","",OFFSET('Hygiene Data'!$H$11,0,10*ROW('Hygiene Data'!H77)))</f>
        <v/>
      </c>
      <c r="EB83" s="269" t="str">
        <f ca="true">+IF(OFFSET('Hygiene Data'!$H$12,0,10*ROW('Hygiene Data'!H77))="","",OFFSET('Hygiene Data'!$H$12,0,10*ROW('Hygiene Data'!H77)))</f>
        <v/>
      </c>
      <c r="EC83" s="269" t="str">
        <f ca="true">+IF(OFFSET('Hygiene Data'!$H$13,0,10*ROW('Hygiene Data'!H77))="","",OFFSET('Hygiene Data'!$H$13,0,10*ROW('Hygiene Data'!H77)))</f>
        <v/>
      </c>
      <c r="ED83" s="269" t="str">
        <f ca="true">+IF(OFFSET('Hygiene Data'!$I$11,0,10*ROW('Hygiene Data'!I77))="","",OFFSET('Hygiene Data'!$I$11,0,10*ROW('Hygiene Data'!I77)))</f>
        <v/>
      </c>
      <c r="EE83" s="269" t="str">
        <f ca="true">+IF(OFFSET('Hygiene Data'!$I$12,0,10*ROW('Hygiene Data'!I77))="","",OFFSET('Hygiene Data'!$I$12,0,10*ROW('Hygiene Data'!I77)))</f>
        <v/>
      </c>
      <c r="EF83" s="269" t="str">
        <f ca="true">+IF(OFFSET('Hygiene Data'!$I$13,0,10*ROW('Hygiene Data'!I77))="","",OFFSET('Hygiene Data'!$I$13,0,10*ROW('Hygiene Data'!I77)))</f>
        <v/>
      </c>
    </row>
    <row xmlns:x14ac="http://schemas.microsoft.com/office/spreadsheetml/2009/9/ac" r="84" x14ac:dyDescent="0.2">
      <c r="A84" s="34" t="str">
        <f ca="true">+IF(OFFSET('Water Data'!$B$2,0,10*ROW('Water Data'!E78))="","",OFFSET('Water Data'!$B$2,0,10*ROW('Water Data'!E78)))</f>
        <v/>
      </c>
      <c r="B84" s="34" t="str">
        <f ca="true">+IF(OFFSET('Water Data'!$C$2,0,10*ROW('Water Data'!F78))="","",OFFSET('Water Data'!$C$2,0,10*ROW('Water Data'!F78)))</f>
        <v/>
      </c>
      <c r="C84" s="325" t="str">
        <f t="shared" ca="true" si="1"/>
        <v/>
      </c>
      <c r="D84" s="87"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87"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87"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87"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87"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87"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87"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87"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87"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87"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87"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87"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87"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87"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87"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87"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87"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87"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88"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88"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88"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88"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88"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88"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88"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88"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88"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88"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88"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88"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88"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88"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88"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88"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88"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88"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88"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88"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88"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88"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88"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88"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88"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88"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88"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88"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88"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88"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89"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89"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89"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89"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89"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89"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89"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89"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89"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89"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89"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89"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89"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89"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89"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89"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89"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89"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69"/>
      <c r="BS84" s="269" t="str">
        <f ca="true">+IF(OFFSET('Water Data'!$D$27,0,10*ROW('Water Data'!D78))="","",OFFSET('Water Data'!$D$27,0,10*ROW('Water Data'!D78)))</f>
        <v/>
      </c>
      <c r="BT84" s="269" t="str">
        <f ca="true">+IF(OFFSET('Water Data'!$D$28,0,10*ROW('Water Data'!D78))="","",OFFSET('Water Data'!$D$28,0,10*ROW('Water Data'!D78)))</f>
        <v/>
      </c>
      <c r="BU84" s="269" t="str">
        <f ca="true">+IF(OFFSET('Water Data'!$D$29,0,10*ROW('Water Data'!D78))="","",OFFSET('Water Data'!$D$29,0,10*ROW('Water Data'!D78)))</f>
        <v/>
      </c>
      <c r="BV84" s="269" t="str">
        <f ca="true">+IF(OFFSET('Water Data'!$E$27,0,10*ROW('Water Data'!E78))="","",OFFSET('Water Data'!$E$27,0,10*ROW('Water Data'!E78)))</f>
        <v/>
      </c>
      <c r="BW84" s="269" t="str">
        <f ca="true">+IF(OFFSET('Water Data'!$E$28,0,10*ROW('Water Data'!E78))="","",OFFSET('Water Data'!$E$28,0,10*ROW('Water Data'!E78)))</f>
        <v/>
      </c>
      <c r="BX84" s="269" t="str">
        <f ca="true">+IF(OFFSET('Water Data'!$E$29,0,10*ROW('Water Data'!E78))="","",OFFSET('Water Data'!$E$29,0,10*ROW('Water Data'!E78)))</f>
        <v/>
      </c>
      <c r="BY84" s="269" t="str">
        <f ca="true">+IF(OFFSET('Water Data'!$F$27,0,10*ROW('Water Data'!F78))="","",OFFSET('Water Data'!$F$27,0,10*ROW('Water Data'!F78)))</f>
        <v/>
      </c>
      <c r="BZ84" s="269" t="str">
        <f ca="true">+IF(OFFSET('Water Data'!$F$28,0,10*ROW('Water Data'!F78))="","",OFFSET('Water Data'!$F$28,0,10*ROW('Water Data'!F78)))</f>
        <v/>
      </c>
      <c r="CA84" s="269" t="str">
        <f ca="true">+IF(OFFSET('Water Data'!$F$29,0,10*ROW('Water Data'!F78))="","",OFFSET('Water Data'!$F$29,0,10*ROW('Water Data'!F78)))</f>
        <v/>
      </c>
      <c r="CB84" s="269" t="str">
        <f ca="true">+IF(OFFSET('Water Data'!$G$27,0,10*ROW('Water Data'!G78))="","",OFFSET('Water Data'!$G$27,0,10*ROW('Water Data'!G78)))</f>
        <v/>
      </c>
      <c r="CC84" s="269" t="str">
        <f ca="true">+IF(OFFSET('Water Data'!$G$28,0,10*ROW('Water Data'!G78))="","",OFFSET('Water Data'!$G$28,0,10*ROW('Water Data'!G78)))</f>
        <v/>
      </c>
      <c r="CD84" s="269" t="str">
        <f ca="true">+IF(OFFSET('Water Data'!$G$29,0,10*ROW('Water Data'!G78))="","",OFFSET('Water Data'!$G$29,0,10*ROW('Water Data'!G78)))</f>
        <v/>
      </c>
      <c r="CE84" s="269" t="str">
        <f ca="true">+IF(OFFSET('Water Data'!$H$27,0,10*ROW('Water Data'!H78))="","",OFFSET('Water Data'!$H$27,0,10*ROW('Water Data'!H78)))</f>
        <v/>
      </c>
      <c r="CF84" s="269" t="str">
        <f ca="true">+IF(OFFSET('Water Data'!$H$28,0,10*ROW('Water Data'!H78))="","",OFFSET('Water Data'!$H$28,0,10*ROW('Water Data'!H78)))</f>
        <v/>
      </c>
      <c r="CG84" s="269" t="str">
        <f ca="true">+IF(OFFSET('Water Data'!$H$29,0,10*ROW('Water Data'!H78))="","",OFFSET('Water Data'!$H$29,0,10*ROW('Water Data'!H78)))</f>
        <v/>
      </c>
      <c r="CH84" s="269" t="str">
        <f ca="true">+IF(OFFSET('Water Data'!$I$27,0,10*ROW('Water Data'!I78))="","",OFFSET('Water Data'!$I$27,0,10*ROW('Water Data'!I78)))</f>
        <v/>
      </c>
      <c r="CI84" s="269" t="str">
        <f ca="true">+IF(OFFSET('Water Data'!$I$28,0,10*ROW('Water Data'!I78))="","",OFFSET('Water Data'!$I$28,0,10*ROW('Water Data'!I78)))</f>
        <v/>
      </c>
      <c r="CJ84" s="269" t="str">
        <f ca="true">+IF(OFFSET('Water Data'!$I$29,0,10*ROW('Water Data'!I78))="","",OFFSET('Water Data'!$I$29,0,10*ROW('Water Data'!I78)))</f>
        <v/>
      </c>
      <c r="CK84" s="269" t="str">
        <f ca="true">+IF(OFFSET('Sanitation Data'!$D$28,0,10*ROW('Sanitation Data'!D78))="","",OFFSET('Sanitation Data'!$D$28,0,10*ROW('Sanitation Data'!D78)))</f>
        <v/>
      </c>
      <c r="CL84" s="269" t="str">
        <f ca="true">+IF(OFFSET('Sanitation Data'!$D$29,0,10*ROW('Sanitation Data'!D78))="","",OFFSET('Sanitation Data'!$D$29,0,10*ROW('Sanitation Data'!D78)))</f>
        <v/>
      </c>
      <c r="CM84" s="269" t="str">
        <f ca="true">+IF(OFFSET('Sanitation Data'!$D$30,0,10*ROW('Sanitation Data'!D78))="","",OFFSET('Sanitation Data'!$D$30,0,10*ROW('Sanitation Data'!D78)))</f>
        <v/>
      </c>
      <c r="CN84" s="269" t="str">
        <f ca="true">+IF(OFFSET('Sanitation Data'!$D$31,0,10*ROW('Sanitation Data'!D78))="","",OFFSET('Sanitation Data'!$D$31,0,10*ROW('Sanitation Data'!D78)))</f>
        <v/>
      </c>
      <c r="CO84" s="269" t="str">
        <f ca="true">+IF(OFFSET('Sanitation Data'!$D$32,0,10*ROW('Sanitation Data'!D78))="","",OFFSET('Sanitation Data'!$D$32,0,10*ROW('Sanitation Data'!D78)))</f>
        <v/>
      </c>
      <c r="CP84" s="269" t="str">
        <f ca="true">+IF(OFFSET('Sanitation Data'!$E$28,0,10*ROW('Sanitation Data'!E78))="","",OFFSET('Sanitation Data'!$E$28,0,10*ROW('Sanitation Data'!E78)))</f>
        <v/>
      </c>
      <c r="CQ84" s="269" t="str">
        <f ca="true">+IF(OFFSET('Sanitation Data'!$E$29,0,10*ROW('Sanitation Data'!E78))="","",OFFSET('Sanitation Data'!$E$29,0,10*ROW('Sanitation Data'!E78)))</f>
        <v/>
      </c>
      <c r="CR84" s="269" t="str">
        <f ca="true">+IF(OFFSET('Sanitation Data'!$E$30,0,10*ROW('Sanitation Data'!E78))="","",OFFSET('Sanitation Data'!$E$30,0,10*ROW('Sanitation Data'!E78)))</f>
        <v/>
      </c>
      <c r="CS84" s="269" t="str">
        <f ca="true">+IF(OFFSET('Sanitation Data'!$E$31,0,10*ROW('Sanitation Data'!E78))="","",OFFSET('Sanitation Data'!$E$31,0,10*ROW('Sanitation Data'!E78)))</f>
        <v/>
      </c>
      <c r="CT84" s="269" t="str">
        <f ca="true">+IF(OFFSET('Sanitation Data'!$E$32,0,10*ROW('Sanitation Data'!E78))="","",OFFSET('Sanitation Data'!$E$32,0,10*ROW('Sanitation Data'!E78)))</f>
        <v/>
      </c>
      <c r="CU84" s="269" t="str">
        <f ca="true">+IF(OFFSET('Sanitation Data'!$F$28,0,10*ROW('Sanitation Data'!F78))="","",OFFSET('Sanitation Data'!$F$28,0,10*ROW('Sanitation Data'!F78)))</f>
        <v/>
      </c>
      <c r="CV84" s="269" t="str">
        <f ca="true">+IF(OFFSET('Sanitation Data'!$F$29,0,10*ROW('Sanitation Data'!F78))="","",OFFSET('Sanitation Data'!$F$29,0,10*ROW('Sanitation Data'!F78)))</f>
        <v/>
      </c>
      <c r="CW84" s="269" t="str">
        <f ca="true">+IF(OFFSET('Sanitation Data'!$F$30,0,10*ROW('Sanitation Data'!F78))="","",OFFSET('Sanitation Data'!$F$30,0,10*ROW('Sanitation Data'!F78)))</f>
        <v/>
      </c>
      <c r="CX84" s="269" t="str">
        <f ca="true">+IF(OFFSET('Sanitation Data'!$F$31,0,10*ROW('Sanitation Data'!F78))="","",OFFSET('Sanitation Data'!$F$31,0,10*ROW('Sanitation Data'!F78)))</f>
        <v/>
      </c>
      <c r="CY84" s="269" t="str">
        <f ca="true">+IF(OFFSET('Sanitation Data'!$F$32,0,10*ROW('Sanitation Data'!F78))="","",OFFSET('Sanitation Data'!$F$32,0,10*ROW('Sanitation Data'!F78)))</f>
        <v/>
      </c>
      <c r="CZ84" s="269" t="str">
        <f ca="true">+IF(OFFSET('Sanitation Data'!$G$28,0,10*ROW('Sanitation Data'!G78))="","",OFFSET('Sanitation Data'!$G$28,0,10*ROW('Sanitation Data'!G78)))</f>
        <v/>
      </c>
      <c r="DA84" s="269" t="str">
        <f ca="true">+IF(OFFSET('Sanitation Data'!$G$29,0,10*ROW('Sanitation Data'!G78))="","",OFFSET('Sanitation Data'!$G$29,0,10*ROW('Sanitation Data'!G78)))</f>
        <v/>
      </c>
      <c r="DB84" s="269" t="str">
        <f ca="true">+IF(OFFSET('Sanitation Data'!$G$30,0,10*ROW('Sanitation Data'!G78))="","",OFFSET('Sanitation Data'!$G$30,0,10*ROW('Sanitation Data'!G78)))</f>
        <v/>
      </c>
      <c r="DC84" s="269" t="str">
        <f ca="true">+IF(OFFSET('Sanitation Data'!$G$31,0,10*ROW('Sanitation Data'!G78))="","",OFFSET('Sanitation Data'!$G$31,0,10*ROW('Sanitation Data'!G78)))</f>
        <v/>
      </c>
      <c r="DD84" s="269" t="str">
        <f ca="true">+IF(OFFSET('Sanitation Data'!$G$32,0,10*ROW('Sanitation Data'!G78))="","",OFFSET('Sanitation Data'!$G$32,0,10*ROW('Sanitation Data'!G78)))</f>
        <v/>
      </c>
      <c r="DE84" s="269" t="str">
        <f ca="true">+IF(OFFSET('Sanitation Data'!$H$28,0,10*ROW('Sanitation Data'!H78))="","",OFFSET('Sanitation Data'!$H$28,0,10*ROW('Sanitation Data'!H78)))</f>
        <v/>
      </c>
      <c r="DF84" s="269" t="str">
        <f ca="true">+IF(OFFSET('Sanitation Data'!$H$29,0,10*ROW('Sanitation Data'!H78))="","",OFFSET('Sanitation Data'!$H$29,0,10*ROW('Sanitation Data'!H78)))</f>
        <v/>
      </c>
      <c r="DG84" s="269" t="str">
        <f ca="true">+IF(OFFSET('Sanitation Data'!$H$30,0,10*ROW('Sanitation Data'!H78))="","",OFFSET('Sanitation Data'!$H$30,0,10*ROW('Sanitation Data'!H78)))</f>
        <v/>
      </c>
      <c r="DH84" s="269" t="str">
        <f ca="true">+IF(OFFSET('Sanitation Data'!$H$31,0,10*ROW('Sanitation Data'!H78))="","",OFFSET('Sanitation Data'!$H$31,0,10*ROW('Sanitation Data'!H78)))</f>
        <v/>
      </c>
      <c r="DI84" s="269" t="str">
        <f ca="true">+IF(OFFSET('Sanitation Data'!$H$32,0,10*ROW('Sanitation Data'!H78))="","",OFFSET('Sanitation Data'!$H$32,0,10*ROW('Sanitation Data'!H78)))</f>
        <v/>
      </c>
      <c r="DJ84" s="269" t="str">
        <f ca="true">+IF(OFFSET('Sanitation Data'!$I$28,0,10*ROW('Sanitation Data'!I78))="","",OFFSET('Sanitation Data'!$I$28,0,10*ROW('Sanitation Data'!I78)))</f>
        <v/>
      </c>
      <c r="DK84" s="269" t="str">
        <f ca="true">+IF(OFFSET('Sanitation Data'!$I$29,0,10*ROW('Sanitation Data'!I78))="","",OFFSET('Sanitation Data'!$I$29,0,10*ROW('Sanitation Data'!I78)))</f>
        <v/>
      </c>
      <c r="DL84" s="269" t="str">
        <f ca="true">+IF(OFFSET('Sanitation Data'!$I$30,0,10*ROW('Sanitation Data'!I78))="","",OFFSET('Sanitation Data'!$I$30,0,10*ROW('Sanitation Data'!I78)))</f>
        <v/>
      </c>
      <c r="DM84" s="269" t="str">
        <f ca="true">+IF(OFFSET('Sanitation Data'!$I$31,0,10*ROW('Sanitation Data'!I78))="","",OFFSET('Sanitation Data'!$I$31,0,10*ROW('Sanitation Data'!I78)))</f>
        <v/>
      </c>
      <c r="DN84" s="269" t="str">
        <f ca="true">+IF(OFFSET('Sanitation Data'!$I$32,0,10*ROW('Sanitation Data'!I78))="","",OFFSET('Sanitation Data'!$I$32,0,10*ROW('Sanitation Data'!I78)))</f>
        <v/>
      </c>
      <c r="DO84" s="269" t="str">
        <f ca="true">+IF(OFFSET('Hygiene Data'!$D$11,0,10*ROW('Hygiene Data'!D78))="","",OFFSET('Hygiene Data'!$D$11,0,10*ROW('Hygiene Data'!D78)))</f>
        <v/>
      </c>
      <c r="DP84" s="269" t="str">
        <f ca="true">+IF(OFFSET('Hygiene Data'!$D$12,0,10*ROW('Hygiene Data'!D78))="","",OFFSET('Hygiene Data'!$D$12,0,10*ROW('Hygiene Data'!D78)))</f>
        <v/>
      </c>
      <c r="DQ84" s="269" t="str">
        <f ca="true">+IF(OFFSET('Hygiene Data'!$D$13,0,10*ROW('Hygiene Data'!D78))="","",OFFSET('Hygiene Data'!$D$13,0,10*ROW('Hygiene Data'!D78)))</f>
        <v/>
      </c>
      <c r="DR84" s="269" t="str">
        <f ca="true">+IF(OFFSET('Hygiene Data'!$E$11,0,10*ROW('Hygiene Data'!E78))="","",OFFSET('Hygiene Data'!$E$11,0,10*ROW('Hygiene Data'!E78)))</f>
        <v/>
      </c>
      <c r="DS84" s="269" t="str">
        <f ca="true">+IF(OFFSET('Hygiene Data'!$E$12,0,10*ROW('Hygiene Data'!E78))="","",OFFSET('Hygiene Data'!$E$12,0,10*ROW('Hygiene Data'!E78)))</f>
        <v/>
      </c>
      <c r="DT84" s="269" t="str">
        <f ca="true">+IF(OFFSET('Hygiene Data'!$E$13,0,10*ROW('Hygiene Data'!E78))="","",OFFSET('Hygiene Data'!$E$13,0,10*ROW('Hygiene Data'!E78)))</f>
        <v/>
      </c>
      <c r="DU84" s="269" t="str">
        <f ca="true">+IF(OFFSET('Hygiene Data'!$F$11,0,10*ROW('Hygiene Data'!F78))="","",OFFSET('Hygiene Data'!$F$11,0,10*ROW('Hygiene Data'!F78)))</f>
        <v/>
      </c>
      <c r="DV84" s="269" t="str">
        <f ca="true">+IF(OFFSET('Hygiene Data'!$F$12,0,10*ROW('Hygiene Data'!F78))="","",OFFSET('Hygiene Data'!$F$12,0,10*ROW('Hygiene Data'!F78)))</f>
        <v/>
      </c>
      <c r="DW84" s="269" t="str">
        <f ca="true">+IF(OFFSET('Hygiene Data'!$F$13,0,10*ROW('Hygiene Data'!F78))="","",OFFSET('Hygiene Data'!$F$13,0,10*ROW('Hygiene Data'!F78)))</f>
        <v/>
      </c>
      <c r="DX84" s="269" t="str">
        <f ca="true">+IF(OFFSET('Hygiene Data'!$G$11,0,10*ROW('Hygiene Data'!G78))="","",OFFSET('Hygiene Data'!$G$11,0,10*ROW('Hygiene Data'!G78)))</f>
        <v/>
      </c>
      <c r="DY84" s="269" t="str">
        <f ca="true">+IF(OFFSET('Hygiene Data'!$G$12,0,10*ROW('Hygiene Data'!G78))="","",OFFSET('Hygiene Data'!$G$12,0,10*ROW('Hygiene Data'!G78)))</f>
        <v/>
      </c>
      <c r="DZ84" s="269" t="str">
        <f ca="true">+IF(OFFSET('Hygiene Data'!$G$13,0,10*ROW('Hygiene Data'!G78))="","",OFFSET('Hygiene Data'!$G$13,0,10*ROW('Hygiene Data'!G78)))</f>
        <v/>
      </c>
      <c r="EA84" s="269" t="str">
        <f ca="true">+IF(OFFSET('Hygiene Data'!$H$11,0,10*ROW('Hygiene Data'!H78))="","",OFFSET('Hygiene Data'!$H$11,0,10*ROW('Hygiene Data'!H78)))</f>
        <v/>
      </c>
      <c r="EB84" s="269" t="str">
        <f ca="true">+IF(OFFSET('Hygiene Data'!$H$12,0,10*ROW('Hygiene Data'!H78))="","",OFFSET('Hygiene Data'!$H$12,0,10*ROW('Hygiene Data'!H78)))</f>
        <v/>
      </c>
      <c r="EC84" s="269" t="str">
        <f ca="true">+IF(OFFSET('Hygiene Data'!$H$13,0,10*ROW('Hygiene Data'!H78))="","",OFFSET('Hygiene Data'!$H$13,0,10*ROW('Hygiene Data'!H78)))</f>
        <v/>
      </c>
      <c r="ED84" s="269" t="str">
        <f ca="true">+IF(OFFSET('Hygiene Data'!$I$11,0,10*ROW('Hygiene Data'!I78))="","",OFFSET('Hygiene Data'!$I$11,0,10*ROW('Hygiene Data'!I78)))</f>
        <v/>
      </c>
      <c r="EE84" s="269" t="str">
        <f ca="true">+IF(OFFSET('Hygiene Data'!$I$12,0,10*ROW('Hygiene Data'!I78))="","",OFFSET('Hygiene Data'!$I$12,0,10*ROW('Hygiene Data'!I78)))</f>
        <v/>
      </c>
      <c r="EF84" s="269" t="str">
        <f ca="true">+IF(OFFSET('Hygiene Data'!$I$13,0,10*ROW('Hygiene Data'!I78))="","",OFFSET('Hygiene Data'!$I$13,0,10*ROW('Hygiene Data'!I78)))</f>
        <v/>
      </c>
    </row>
    <row xmlns:x14ac="http://schemas.microsoft.com/office/spreadsheetml/2009/9/ac" r="85" x14ac:dyDescent="0.2">
      <c r="A85" s="34" t="str">
        <f ca="true">+IF(OFFSET('Water Data'!$B$2,0,10*ROW('Water Data'!E79))="","",OFFSET('Water Data'!$B$2,0,10*ROW('Water Data'!E79)))</f>
        <v/>
      </c>
      <c r="B85" s="34" t="str">
        <f ca="true">+IF(OFFSET('Water Data'!$C$2,0,10*ROW('Water Data'!F79))="","",OFFSET('Water Data'!$C$2,0,10*ROW('Water Data'!F79)))</f>
        <v/>
      </c>
      <c r="C85" s="325" t="str">
        <f t="shared" ca="true" si="1"/>
        <v/>
      </c>
      <c r="D85" s="87"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87"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87"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87"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87"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87"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87"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87"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87"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87"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87"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87"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87"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87"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87"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87"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87"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87"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88"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88"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88"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88"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88"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88"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88"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88"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88"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88"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88"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88"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88"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88"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88"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88"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88"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88"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88"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88"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88"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88"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88"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88"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88"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88"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88"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88"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88"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88"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89"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89"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89"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89"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89"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89"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89"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89"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89"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89"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89"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89"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89"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89"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89"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89"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89"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89"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69"/>
      <c r="BS85" s="269" t="str">
        <f ca="true">+IF(OFFSET('Water Data'!$D$27,0,10*ROW('Water Data'!D79))="","",OFFSET('Water Data'!$D$27,0,10*ROW('Water Data'!D79)))</f>
        <v/>
      </c>
      <c r="BT85" s="269" t="str">
        <f ca="true">+IF(OFFSET('Water Data'!$D$28,0,10*ROW('Water Data'!D79))="","",OFFSET('Water Data'!$D$28,0,10*ROW('Water Data'!D79)))</f>
        <v/>
      </c>
      <c r="BU85" s="269" t="str">
        <f ca="true">+IF(OFFSET('Water Data'!$D$29,0,10*ROW('Water Data'!D79))="","",OFFSET('Water Data'!$D$29,0,10*ROW('Water Data'!D79)))</f>
        <v/>
      </c>
      <c r="BV85" s="269" t="str">
        <f ca="true">+IF(OFFSET('Water Data'!$E$27,0,10*ROW('Water Data'!E79))="","",OFFSET('Water Data'!$E$27,0,10*ROW('Water Data'!E79)))</f>
        <v/>
      </c>
      <c r="BW85" s="269" t="str">
        <f ca="true">+IF(OFFSET('Water Data'!$E$28,0,10*ROW('Water Data'!E79))="","",OFFSET('Water Data'!$E$28,0,10*ROW('Water Data'!E79)))</f>
        <v/>
      </c>
      <c r="BX85" s="269" t="str">
        <f ca="true">+IF(OFFSET('Water Data'!$E$29,0,10*ROW('Water Data'!E79))="","",OFFSET('Water Data'!$E$29,0,10*ROW('Water Data'!E79)))</f>
        <v/>
      </c>
      <c r="BY85" s="269" t="str">
        <f ca="true">+IF(OFFSET('Water Data'!$F$27,0,10*ROW('Water Data'!F79))="","",OFFSET('Water Data'!$F$27,0,10*ROW('Water Data'!F79)))</f>
        <v/>
      </c>
      <c r="BZ85" s="269" t="str">
        <f ca="true">+IF(OFFSET('Water Data'!$F$28,0,10*ROW('Water Data'!F79))="","",OFFSET('Water Data'!$F$28,0,10*ROW('Water Data'!F79)))</f>
        <v/>
      </c>
      <c r="CA85" s="269" t="str">
        <f ca="true">+IF(OFFSET('Water Data'!$F$29,0,10*ROW('Water Data'!F79))="","",OFFSET('Water Data'!$F$29,0,10*ROW('Water Data'!F79)))</f>
        <v/>
      </c>
      <c r="CB85" s="269" t="str">
        <f ca="true">+IF(OFFSET('Water Data'!$G$27,0,10*ROW('Water Data'!G79))="","",OFFSET('Water Data'!$G$27,0,10*ROW('Water Data'!G79)))</f>
        <v/>
      </c>
      <c r="CC85" s="269" t="str">
        <f ca="true">+IF(OFFSET('Water Data'!$G$28,0,10*ROW('Water Data'!G79))="","",OFFSET('Water Data'!$G$28,0,10*ROW('Water Data'!G79)))</f>
        <v/>
      </c>
      <c r="CD85" s="269" t="str">
        <f ca="true">+IF(OFFSET('Water Data'!$G$29,0,10*ROW('Water Data'!G79))="","",OFFSET('Water Data'!$G$29,0,10*ROW('Water Data'!G79)))</f>
        <v/>
      </c>
      <c r="CE85" s="269" t="str">
        <f ca="true">+IF(OFFSET('Water Data'!$H$27,0,10*ROW('Water Data'!H79))="","",OFFSET('Water Data'!$H$27,0,10*ROW('Water Data'!H79)))</f>
        <v/>
      </c>
      <c r="CF85" s="269" t="str">
        <f ca="true">+IF(OFFSET('Water Data'!$H$28,0,10*ROW('Water Data'!H79))="","",OFFSET('Water Data'!$H$28,0,10*ROW('Water Data'!H79)))</f>
        <v/>
      </c>
      <c r="CG85" s="269" t="str">
        <f ca="true">+IF(OFFSET('Water Data'!$H$29,0,10*ROW('Water Data'!H79))="","",OFFSET('Water Data'!$H$29,0,10*ROW('Water Data'!H79)))</f>
        <v/>
      </c>
      <c r="CH85" s="269" t="str">
        <f ca="true">+IF(OFFSET('Water Data'!$I$27,0,10*ROW('Water Data'!I79))="","",OFFSET('Water Data'!$I$27,0,10*ROW('Water Data'!I79)))</f>
        <v/>
      </c>
      <c r="CI85" s="269" t="str">
        <f ca="true">+IF(OFFSET('Water Data'!$I$28,0,10*ROW('Water Data'!I79))="","",OFFSET('Water Data'!$I$28,0,10*ROW('Water Data'!I79)))</f>
        <v/>
      </c>
      <c r="CJ85" s="269" t="str">
        <f ca="true">+IF(OFFSET('Water Data'!$I$29,0,10*ROW('Water Data'!I79))="","",OFFSET('Water Data'!$I$29,0,10*ROW('Water Data'!I79)))</f>
        <v/>
      </c>
      <c r="CK85" s="269" t="str">
        <f ca="true">+IF(OFFSET('Sanitation Data'!$D$28,0,10*ROW('Sanitation Data'!D79))="","",OFFSET('Sanitation Data'!$D$28,0,10*ROW('Sanitation Data'!D79)))</f>
        <v/>
      </c>
      <c r="CL85" s="269" t="str">
        <f ca="true">+IF(OFFSET('Sanitation Data'!$D$29,0,10*ROW('Sanitation Data'!D79))="","",OFFSET('Sanitation Data'!$D$29,0,10*ROW('Sanitation Data'!D79)))</f>
        <v/>
      </c>
      <c r="CM85" s="269" t="str">
        <f ca="true">+IF(OFFSET('Sanitation Data'!$D$30,0,10*ROW('Sanitation Data'!D79))="","",OFFSET('Sanitation Data'!$D$30,0,10*ROW('Sanitation Data'!D79)))</f>
        <v/>
      </c>
      <c r="CN85" s="269" t="str">
        <f ca="true">+IF(OFFSET('Sanitation Data'!$D$31,0,10*ROW('Sanitation Data'!D79))="","",OFFSET('Sanitation Data'!$D$31,0,10*ROW('Sanitation Data'!D79)))</f>
        <v/>
      </c>
      <c r="CO85" s="269" t="str">
        <f ca="true">+IF(OFFSET('Sanitation Data'!$D$32,0,10*ROW('Sanitation Data'!D79))="","",OFFSET('Sanitation Data'!$D$32,0,10*ROW('Sanitation Data'!D79)))</f>
        <v/>
      </c>
      <c r="CP85" s="269" t="str">
        <f ca="true">+IF(OFFSET('Sanitation Data'!$E$28,0,10*ROW('Sanitation Data'!E79))="","",OFFSET('Sanitation Data'!$E$28,0,10*ROW('Sanitation Data'!E79)))</f>
        <v/>
      </c>
      <c r="CQ85" s="269" t="str">
        <f ca="true">+IF(OFFSET('Sanitation Data'!$E$29,0,10*ROW('Sanitation Data'!E79))="","",OFFSET('Sanitation Data'!$E$29,0,10*ROW('Sanitation Data'!E79)))</f>
        <v/>
      </c>
      <c r="CR85" s="269" t="str">
        <f ca="true">+IF(OFFSET('Sanitation Data'!$E$30,0,10*ROW('Sanitation Data'!E79))="","",OFFSET('Sanitation Data'!$E$30,0,10*ROW('Sanitation Data'!E79)))</f>
        <v/>
      </c>
      <c r="CS85" s="269" t="str">
        <f ca="true">+IF(OFFSET('Sanitation Data'!$E$31,0,10*ROW('Sanitation Data'!E79))="","",OFFSET('Sanitation Data'!$E$31,0,10*ROW('Sanitation Data'!E79)))</f>
        <v/>
      </c>
      <c r="CT85" s="269" t="str">
        <f ca="true">+IF(OFFSET('Sanitation Data'!$E$32,0,10*ROW('Sanitation Data'!E79))="","",OFFSET('Sanitation Data'!$E$32,0,10*ROW('Sanitation Data'!E79)))</f>
        <v/>
      </c>
      <c r="CU85" s="269" t="str">
        <f ca="true">+IF(OFFSET('Sanitation Data'!$F$28,0,10*ROW('Sanitation Data'!F79))="","",OFFSET('Sanitation Data'!$F$28,0,10*ROW('Sanitation Data'!F79)))</f>
        <v/>
      </c>
      <c r="CV85" s="269" t="str">
        <f ca="true">+IF(OFFSET('Sanitation Data'!$F$29,0,10*ROW('Sanitation Data'!F79))="","",OFFSET('Sanitation Data'!$F$29,0,10*ROW('Sanitation Data'!F79)))</f>
        <v/>
      </c>
      <c r="CW85" s="269" t="str">
        <f ca="true">+IF(OFFSET('Sanitation Data'!$F$30,0,10*ROW('Sanitation Data'!F79))="","",OFFSET('Sanitation Data'!$F$30,0,10*ROW('Sanitation Data'!F79)))</f>
        <v/>
      </c>
      <c r="CX85" s="269" t="str">
        <f ca="true">+IF(OFFSET('Sanitation Data'!$F$31,0,10*ROW('Sanitation Data'!F79))="","",OFFSET('Sanitation Data'!$F$31,0,10*ROW('Sanitation Data'!F79)))</f>
        <v/>
      </c>
      <c r="CY85" s="269" t="str">
        <f ca="true">+IF(OFFSET('Sanitation Data'!$F$32,0,10*ROW('Sanitation Data'!F79))="","",OFFSET('Sanitation Data'!$F$32,0,10*ROW('Sanitation Data'!F79)))</f>
        <v/>
      </c>
      <c r="CZ85" s="269" t="str">
        <f ca="true">+IF(OFFSET('Sanitation Data'!$G$28,0,10*ROW('Sanitation Data'!G79))="","",OFFSET('Sanitation Data'!$G$28,0,10*ROW('Sanitation Data'!G79)))</f>
        <v/>
      </c>
      <c r="DA85" s="269" t="str">
        <f ca="true">+IF(OFFSET('Sanitation Data'!$G$29,0,10*ROW('Sanitation Data'!G79))="","",OFFSET('Sanitation Data'!$G$29,0,10*ROW('Sanitation Data'!G79)))</f>
        <v/>
      </c>
      <c r="DB85" s="269" t="str">
        <f ca="true">+IF(OFFSET('Sanitation Data'!$G$30,0,10*ROW('Sanitation Data'!G79))="","",OFFSET('Sanitation Data'!$G$30,0,10*ROW('Sanitation Data'!G79)))</f>
        <v/>
      </c>
      <c r="DC85" s="269" t="str">
        <f ca="true">+IF(OFFSET('Sanitation Data'!$G$31,0,10*ROW('Sanitation Data'!G79))="","",OFFSET('Sanitation Data'!$G$31,0,10*ROW('Sanitation Data'!G79)))</f>
        <v/>
      </c>
      <c r="DD85" s="269" t="str">
        <f ca="true">+IF(OFFSET('Sanitation Data'!$G$32,0,10*ROW('Sanitation Data'!G79))="","",OFFSET('Sanitation Data'!$G$32,0,10*ROW('Sanitation Data'!G79)))</f>
        <v/>
      </c>
      <c r="DE85" s="269" t="str">
        <f ca="true">+IF(OFFSET('Sanitation Data'!$H$28,0,10*ROW('Sanitation Data'!H79))="","",OFFSET('Sanitation Data'!$H$28,0,10*ROW('Sanitation Data'!H79)))</f>
        <v/>
      </c>
      <c r="DF85" s="269" t="str">
        <f ca="true">+IF(OFFSET('Sanitation Data'!$H$29,0,10*ROW('Sanitation Data'!H79))="","",OFFSET('Sanitation Data'!$H$29,0,10*ROW('Sanitation Data'!H79)))</f>
        <v/>
      </c>
      <c r="DG85" s="269" t="str">
        <f ca="true">+IF(OFFSET('Sanitation Data'!$H$30,0,10*ROW('Sanitation Data'!H79))="","",OFFSET('Sanitation Data'!$H$30,0,10*ROW('Sanitation Data'!H79)))</f>
        <v/>
      </c>
      <c r="DH85" s="269" t="str">
        <f ca="true">+IF(OFFSET('Sanitation Data'!$H$31,0,10*ROW('Sanitation Data'!H79))="","",OFFSET('Sanitation Data'!$H$31,0,10*ROW('Sanitation Data'!H79)))</f>
        <v/>
      </c>
      <c r="DI85" s="269" t="str">
        <f ca="true">+IF(OFFSET('Sanitation Data'!$H$32,0,10*ROW('Sanitation Data'!H79))="","",OFFSET('Sanitation Data'!$H$32,0,10*ROW('Sanitation Data'!H79)))</f>
        <v/>
      </c>
      <c r="DJ85" s="269" t="str">
        <f ca="true">+IF(OFFSET('Sanitation Data'!$I$28,0,10*ROW('Sanitation Data'!I79))="","",OFFSET('Sanitation Data'!$I$28,0,10*ROW('Sanitation Data'!I79)))</f>
        <v/>
      </c>
      <c r="DK85" s="269" t="str">
        <f ca="true">+IF(OFFSET('Sanitation Data'!$I$29,0,10*ROW('Sanitation Data'!I79))="","",OFFSET('Sanitation Data'!$I$29,0,10*ROW('Sanitation Data'!I79)))</f>
        <v/>
      </c>
      <c r="DL85" s="269" t="str">
        <f ca="true">+IF(OFFSET('Sanitation Data'!$I$30,0,10*ROW('Sanitation Data'!I79))="","",OFFSET('Sanitation Data'!$I$30,0,10*ROW('Sanitation Data'!I79)))</f>
        <v/>
      </c>
      <c r="DM85" s="269" t="str">
        <f ca="true">+IF(OFFSET('Sanitation Data'!$I$31,0,10*ROW('Sanitation Data'!I79))="","",OFFSET('Sanitation Data'!$I$31,0,10*ROW('Sanitation Data'!I79)))</f>
        <v/>
      </c>
      <c r="DN85" s="269" t="str">
        <f ca="true">+IF(OFFSET('Sanitation Data'!$I$32,0,10*ROW('Sanitation Data'!I79))="","",OFFSET('Sanitation Data'!$I$32,0,10*ROW('Sanitation Data'!I79)))</f>
        <v/>
      </c>
      <c r="DO85" s="269" t="str">
        <f ca="true">+IF(OFFSET('Hygiene Data'!$D$11,0,10*ROW('Hygiene Data'!D79))="","",OFFSET('Hygiene Data'!$D$11,0,10*ROW('Hygiene Data'!D79)))</f>
        <v/>
      </c>
      <c r="DP85" s="269" t="str">
        <f ca="true">+IF(OFFSET('Hygiene Data'!$D$12,0,10*ROW('Hygiene Data'!D79))="","",OFFSET('Hygiene Data'!$D$12,0,10*ROW('Hygiene Data'!D79)))</f>
        <v/>
      </c>
      <c r="DQ85" s="269" t="str">
        <f ca="true">+IF(OFFSET('Hygiene Data'!$D$13,0,10*ROW('Hygiene Data'!D79))="","",OFFSET('Hygiene Data'!$D$13,0,10*ROW('Hygiene Data'!D79)))</f>
        <v/>
      </c>
      <c r="DR85" s="269" t="str">
        <f ca="true">+IF(OFFSET('Hygiene Data'!$E$11,0,10*ROW('Hygiene Data'!E79))="","",OFFSET('Hygiene Data'!$E$11,0,10*ROW('Hygiene Data'!E79)))</f>
        <v/>
      </c>
      <c r="DS85" s="269" t="str">
        <f ca="true">+IF(OFFSET('Hygiene Data'!$E$12,0,10*ROW('Hygiene Data'!E79))="","",OFFSET('Hygiene Data'!$E$12,0,10*ROW('Hygiene Data'!E79)))</f>
        <v/>
      </c>
      <c r="DT85" s="269" t="str">
        <f ca="true">+IF(OFFSET('Hygiene Data'!$E$13,0,10*ROW('Hygiene Data'!E79))="","",OFFSET('Hygiene Data'!$E$13,0,10*ROW('Hygiene Data'!E79)))</f>
        <v/>
      </c>
      <c r="DU85" s="269" t="str">
        <f ca="true">+IF(OFFSET('Hygiene Data'!$F$11,0,10*ROW('Hygiene Data'!F79))="","",OFFSET('Hygiene Data'!$F$11,0,10*ROW('Hygiene Data'!F79)))</f>
        <v/>
      </c>
      <c r="DV85" s="269" t="str">
        <f ca="true">+IF(OFFSET('Hygiene Data'!$F$12,0,10*ROW('Hygiene Data'!F79))="","",OFFSET('Hygiene Data'!$F$12,0,10*ROW('Hygiene Data'!F79)))</f>
        <v/>
      </c>
      <c r="DW85" s="269" t="str">
        <f ca="true">+IF(OFFSET('Hygiene Data'!$F$13,0,10*ROW('Hygiene Data'!F79))="","",OFFSET('Hygiene Data'!$F$13,0,10*ROW('Hygiene Data'!F79)))</f>
        <v/>
      </c>
      <c r="DX85" s="269" t="str">
        <f ca="true">+IF(OFFSET('Hygiene Data'!$G$11,0,10*ROW('Hygiene Data'!G79))="","",OFFSET('Hygiene Data'!$G$11,0,10*ROW('Hygiene Data'!G79)))</f>
        <v/>
      </c>
      <c r="DY85" s="269" t="str">
        <f ca="true">+IF(OFFSET('Hygiene Data'!$G$12,0,10*ROW('Hygiene Data'!G79))="","",OFFSET('Hygiene Data'!$G$12,0,10*ROW('Hygiene Data'!G79)))</f>
        <v/>
      </c>
      <c r="DZ85" s="269" t="str">
        <f ca="true">+IF(OFFSET('Hygiene Data'!$G$13,0,10*ROW('Hygiene Data'!G79))="","",OFFSET('Hygiene Data'!$G$13,0,10*ROW('Hygiene Data'!G79)))</f>
        <v/>
      </c>
      <c r="EA85" s="269" t="str">
        <f ca="true">+IF(OFFSET('Hygiene Data'!$H$11,0,10*ROW('Hygiene Data'!H79))="","",OFFSET('Hygiene Data'!$H$11,0,10*ROW('Hygiene Data'!H79)))</f>
        <v/>
      </c>
      <c r="EB85" s="269" t="str">
        <f ca="true">+IF(OFFSET('Hygiene Data'!$H$12,0,10*ROW('Hygiene Data'!H79))="","",OFFSET('Hygiene Data'!$H$12,0,10*ROW('Hygiene Data'!H79)))</f>
        <v/>
      </c>
      <c r="EC85" s="269" t="str">
        <f ca="true">+IF(OFFSET('Hygiene Data'!$H$13,0,10*ROW('Hygiene Data'!H79))="","",OFFSET('Hygiene Data'!$H$13,0,10*ROW('Hygiene Data'!H79)))</f>
        <v/>
      </c>
      <c r="ED85" s="269" t="str">
        <f ca="true">+IF(OFFSET('Hygiene Data'!$I$11,0,10*ROW('Hygiene Data'!I79))="","",OFFSET('Hygiene Data'!$I$11,0,10*ROW('Hygiene Data'!I79)))</f>
        <v/>
      </c>
      <c r="EE85" s="269" t="str">
        <f ca="true">+IF(OFFSET('Hygiene Data'!$I$12,0,10*ROW('Hygiene Data'!I79))="","",OFFSET('Hygiene Data'!$I$12,0,10*ROW('Hygiene Data'!I79)))</f>
        <v/>
      </c>
      <c r="EF85" s="269" t="str">
        <f ca="true">+IF(OFFSET('Hygiene Data'!$I$13,0,10*ROW('Hygiene Data'!I79))="","",OFFSET('Hygiene Data'!$I$13,0,10*ROW('Hygiene Data'!I79)))</f>
        <v/>
      </c>
    </row>
    <row xmlns:x14ac="http://schemas.microsoft.com/office/spreadsheetml/2009/9/ac" r="86" x14ac:dyDescent="0.2">
      <c r="A86" s="34" t="str">
        <f ca="true">+IF(OFFSET('Water Data'!$B$2,0,10*ROW('Water Data'!E80))="","",OFFSET('Water Data'!$B$2,0,10*ROW('Water Data'!E80)))</f>
        <v/>
      </c>
      <c r="B86" s="34" t="str">
        <f ca="true">+IF(OFFSET('Water Data'!$C$2,0,10*ROW('Water Data'!F80))="","",OFFSET('Water Data'!$C$2,0,10*ROW('Water Data'!F80)))</f>
        <v/>
      </c>
      <c r="C86" s="325" t="str">
        <f t="shared" ca="true" si="1"/>
        <v/>
      </c>
      <c r="D86" s="87"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87"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87"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87"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87"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87"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87"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87"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87"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87"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87"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87"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87"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87"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87"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87"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87"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87"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88"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88"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88"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88"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88"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88"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88"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88"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88"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88"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88"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88"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88"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88"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88"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88"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88"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88"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88"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88"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88"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88"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88"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88"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88"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88"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88"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88"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88"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88"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89"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89"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89"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89"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89"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89"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89"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89"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89"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89"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89"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89"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89"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89"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89"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89"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89"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89"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69"/>
      <c r="BS86" s="269" t="str">
        <f ca="true">+IF(OFFSET('Water Data'!$D$27,0,10*ROW('Water Data'!D80))="","",OFFSET('Water Data'!$D$27,0,10*ROW('Water Data'!D80)))</f>
        <v/>
      </c>
      <c r="BT86" s="269" t="str">
        <f ca="true">+IF(OFFSET('Water Data'!$D$28,0,10*ROW('Water Data'!D80))="","",OFFSET('Water Data'!$D$28,0,10*ROW('Water Data'!D80)))</f>
        <v/>
      </c>
      <c r="BU86" s="269" t="str">
        <f ca="true">+IF(OFFSET('Water Data'!$D$29,0,10*ROW('Water Data'!D80))="","",OFFSET('Water Data'!$D$29,0,10*ROW('Water Data'!D80)))</f>
        <v/>
      </c>
      <c r="BV86" s="269" t="str">
        <f ca="true">+IF(OFFSET('Water Data'!$E$27,0,10*ROW('Water Data'!E80))="","",OFFSET('Water Data'!$E$27,0,10*ROW('Water Data'!E80)))</f>
        <v/>
      </c>
      <c r="BW86" s="269" t="str">
        <f ca="true">+IF(OFFSET('Water Data'!$E$28,0,10*ROW('Water Data'!E80))="","",OFFSET('Water Data'!$E$28,0,10*ROW('Water Data'!E80)))</f>
        <v/>
      </c>
      <c r="BX86" s="269" t="str">
        <f ca="true">+IF(OFFSET('Water Data'!$E$29,0,10*ROW('Water Data'!E80))="","",OFFSET('Water Data'!$E$29,0,10*ROW('Water Data'!E80)))</f>
        <v/>
      </c>
      <c r="BY86" s="269" t="str">
        <f ca="true">+IF(OFFSET('Water Data'!$F$27,0,10*ROW('Water Data'!F80))="","",OFFSET('Water Data'!$F$27,0,10*ROW('Water Data'!F80)))</f>
        <v/>
      </c>
      <c r="BZ86" s="269" t="str">
        <f ca="true">+IF(OFFSET('Water Data'!$F$28,0,10*ROW('Water Data'!F80))="","",OFFSET('Water Data'!$F$28,0,10*ROW('Water Data'!F80)))</f>
        <v/>
      </c>
      <c r="CA86" s="269" t="str">
        <f ca="true">+IF(OFFSET('Water Data'!$F$29,0,10*ROW('Water Data'!F80))="","",OFFSET('Water Data'!$F$29,0,10*ROW('Water Data'!F80)))</f>
        <v/>
      </c>
      <c r="CB86" s="269" t="str">
        <f ca="true">+IF(OFFSET('Water Data'!$G$27,0,10*ROW('Water Data'!G80))="","",OFFSET('Water Data'!$G$27,0,10*ROW('Water Data'!G80)))</f>
        <v/>
      </c>
      <c r="CC86" s="269" t="str">
        <f ca="true">+IF(OFFSET('Water Data'!$G$28,0,10*ROW('Water Data'!G80))="","",OFFSET('Water Data'!$G$28,0,10*ROW('Water Data'!G80)))</f>
        <v/>
      </c>
      <c r="CD86" s="269" t="str">
        <f ca="true">+IF(OFFSET('Water Data'!$G$29,0,10*ROW('Water Data'!G80))="","",OFFSET('Water Data'!$G$29,0,10*ROW('Water Data'!G80)))</f>
        <v/>
      </c>
      <c r="CE86" s="269" t="str">
        <f ca="true">+IF(OFFSET('Water Data'!$H$27,0,10*ROW('Water Data'!H80))="","",OFFSET('Water Data'!$H$27,0,10*ROW('Water Data'!H80)))</f>
        <v/>
      </c>
      <c r="CF86" s="269" t="str">
        <f ca="true">+IF(OFFSET('Water Data'!$H$28,0,10*ROW('Water Data'!H80))="","",OFFSET('Water Data'!$H$28,0,10*ROW('Water Data'!H80)))</f>
        <v/>
      </c>
      <c r="CG86" s="269" t="str">
        <f ca="true">+IF(OFFSET('Water Data'!$H$29,0,10*ROW('Water Data'!H80))="","",OFFSET('Water Data'!$H$29,0,10*ROW('Water Data'!H80)))</f>
        <v/>
      </c>
      <c r="CH86" s="269" t="str">
        <f ca="true">+IF(OFFSET('Water Data'!$I$27,0,10*ROW('Water Data'!I80))="","",OFFSET('Water Data'!$I$27,0,10*ROW('Water Data'!I80)))</f>
        <v/>
      </c>
      <c r="CI86" s="269" t="str">
        <f ca="true">+IF(OFFSET('Water Data'!$I$28,0,10*ROW('Water Data'!I80))="","",OFFSET('Water Data'!$I$28,0,10*ROW('Water Data'!I80)))</f>
        <v/>
      </c>
      <c r="CJ86" s="269" t="str">
        <f ca="true">+IF(OFFSET('Water Data'!$I$29,0,10*ROW('Water Data'!I80))="","",OFFSET('Water Data'!$I$29,0,10*ROW('Water Data'!I80)))</f>
        <v/>
      </c>
      <c r="CK86" s="269" t="str">
        <f ca="true">+IF(OFFSET('Sanitation Data'!$D$28,0,10*ROW('Sanitation Data'!D80))="","",OFFSET('Sanitation Data'!$D$28,0,10*ROW('Sanitation Data'!D80)))</f>
        <v/>
      </c>
      <c r="CL86" s="269" t="str">
        <f ca="true">+IF(OFFSET('Sanitation Data'!$D$29,0,10*ROW('Sanitation Data'!D80))="","",OFFSET('Sanitation Data'!$D$29,0,10*ROW('Sanitation Data'!D80)))</f>
        <v/>
      </c>
      <c r="CM86" s="269" t="str">
        <f ca="true">+IF(OFFSET('Sanitation Data'!$D$30,0,10*ROW('Sanitation Data'!D80))="","",OFFSET('Sanitation Data'!$D$30,0,10*ROW('Sanitation Data'!D80)))</f>
        <v/>
      </c>
      <c r="CN86" s="269" t="str">
        <f ca="true">+IF(OFFSET('Sanitation Data'!$D$31,0,10*ROW('Sanitation Data'!D80))="","",OFFSET('Sanitation Data'!$D$31,0,10*ROW('Sanitation Data'!D80)))</f>
        <v/>
      </c>
      <c r="CO86" s="269" t="str">
        <f ca="true">+IF(OFFSET('Sanitation Data'!$D$32,0,10*ROW('Sanitation Data'!D80))="","",OFFSET('Sanitation Data'!$D$32,0,10*ROW('Sanitation Data'!D80)))</f>
        <v/>
      </c>
      <c r="CP86" s="269" t="str">
        <f ca="true">+IF(OFFSET('Sanitation Data'!$E$28,0,10*ROW('Sanitation Data'!E80))="","",OFFSET('Sanitation Data'!$E$28,0,10*ROW('Sanitation Data'!E80)))</f>
        <v/>
      </c>
      <c r="CQ86" s="269" t="str">
        <f ca="true">+IF(OFFSET('Sanitation Data'!$E$29,0,10*ROW('Sanitation Data'!E80))="","",OFFSET('Sanitation Data'!$E$29,0,10*ROW('Sanitation Data'!E80)))</f>
        <v/>
      </c>
      <c r="CR86" s="269" t="str">
        <f ca="true">+IF(OFFSET('Sanitation Data'!$E$30,0,10*ROW('Sanitation Data'!E80))="","",OFFSET('Sanitation Data'!$E$30,0,10*ROW('Sanitation Data'!E80)))</f>
        <v/>
      </c>
      <c r="CS86" s="269" t="str">
        <f ca="true">+IF(OFFSET('Sanitation Data'!$E$31,0,10*ROW('Sanitation Data'!E80))="","",OFFSET('Sanitation Data'!$E$31,0,10*ROW('Sanitation Data'!E80)))</f>
        <v/>
      </c>
      <c r="CT86" s="269" t="str">
        <f ca="true">+IF(OFFSET('Sanitation Data'!$E$32,0,10*ROW('Sanitation Data'!E80))="","",OFFSET('Sanitation Data'!$E$32,0,10*ROW('Sanitation Data'!E80)))</f>
        <v/>
      </c>
      <c r="CU86" s="269" t="str">
        <f ca="true">+IF(OFFSET('Sanitation Data'!$F$28,0,10*ROW('Sanitation Data'!F80))="","",OFFSET('Sanitation Data'!$F$28,0,10*ROW('Sanitation Data'!F80)))</f>
        <v/>
      </c>
      <c r="CV86" s="269" t="str">
        <f ca="true">+IF(OFFSET('Sanitation Data'!$F$29,0,10*ROW('Sanitation Data'!F80))="","",OFFSET('Sanitation Data'!$F$29,0,10*ROW('Sanitation Data'!F80)))</f>
        <v/>
      </c>
      <c r="CW86" s="269" t="str">
        <f ca="true">+IF(OFFSET('Sanitation Data'!$F$30,0,10*ROW('Sanitation Data'!F80))="","",OFFSET('Sanitation Data'!$F$30,0,10*ROW('Sanitation Data'!F80)))</f>
        <v/>
      </c>
      <c r="CX86" s="269" t="str">
        <f ca="true">+IF(OFFSET('Sanitation Data'!$F$31,0,10*ROW('Sanitation Data'!F80))="","",OFFSET('Sanitation Data'!$F$31,0,10*ROW('Sanitation Data'!F80)))</f>
        <v/>
      </c>
      <c r="CY86" s="269" t="str">
        <f ca="true">+IF(OFFSET('Sanitation Data'!$F$32,0,10*ROW('Sanitation Data'!F80))="","",OFFSET('Sanitation Data'!$F$32,0,10*ROW('Sanitation Data'!F80)))</f>
        <v/>
      </c>
      <c r="CZ86" s="269" t="str">
        <f ca="true">+IF(OFFSET('Sanitation Data'!$G$28,0,10*ROW('Sanitation Data'!G80))="","",OFFSET('Sanitation Data'!$G$28,0,10*ROW('Sanitation Data'!G80)))</f>
        <v/>
      </c>
      <c r="DA86" s="269" t="str">
        <f ca="true">+IF(OFFSET('Sanitation Data'!$G$29,0,10*ROW('Sanitation Data'!G80))="","",OFFSET('Sanitation Data'!$G$29,0,10*ROW('Sanitation Data'!G80)))</f>
        <v/>
      </c>
      <c r="DB86" s="269" t="str">
        <f ca="true">+IF(OFFSET('Sanitation Data'!$G$30,0,10*ROW('Sanitation Data'!G80))="","",OFFSET('Sanitation Data'!$G$30,0,10*ROW('Sanitation Data'!G80)))</f>
        <v/>
      </c>
      <c r="DC86" s="269" t="str">
        <f ca="true">+IF(OFFSET('Sanitation Data'!$G$31,0,10*ROW('Sanitation Data'!G80))="","",OFFSET('Sanitation Data'!$G$31,0,10*ROW('Sanitation Data'!G80)))</f>
        <v/>
      </c>
      <c r="DD86" s="269" t="str">
        <f ca="true">+IF(OFFSET('Sanitation Data'!$G$32,0,10*ROW('Sanitation Data'!G80))="","",OFFSET('Sanitation Data'!$G$32,0,10*ROW('Sanitation Data'!G80)))</f>
        <v/>
      </c>
      <c r="DE86" s="269" t="str">
        <f ca="true">+IF(OFFSET('Sanitation Data'!$H$28,0,10*ROW('Sanitation Data'!H80))="","",OFFSET('Sanitation Data'!$H$28,0,10*ROW('Sanitation Data'!H80)))</f>
        <v/>
      </c>
      <c r="DF86" s="269" t="str">
        <f ca="true">+IF(OFFSET('Sanitation Data'!$H$29,0,10*ROW('Sanitation Data'!H80))="","",OFFSET('Sanitation Data'!$H$29,0,10*ROW('Sanitation Data'!H80)))</f>
        <v/>
      </c>
      <c r="DG86" s="269" t="str">
        <f ca="true">+IF(OFFSET('Sanitation Data'!$H$30,0,10*ROW('Sanitation Data'!H80))="","",OFFSET('Sanitation Data'!$H$30,0,10*ROW('Sanitation Data'!H80)))</f>
        <v/>
      </c>
      <c r="DH86" s="269" t="str">
        <f ca="true">+IF(OFFSET('Sanitation Data'!$H$31,0,10*ROW('Sanitation Data'!H80))="","",OFFSET('Sanitation Data'!$H$31,0,10*ROW('Sanitation Data'!H80)))</f>
        <v/>
      </c>
      <c r="DI86" s="269" t="str">
        <f ca="true">+IF(OFFSET('Sanitation Data'!$H$32,0,10*ROW('Sanitation Data'!H80))="","",OFFSET('Sanitation Data'!$H$32,0,10*ROW('Sanitation Data'!H80)))</f>
        <v/>
      </c>
      <c r="DJ86" s="269" t="str">
        <f ca="true">+IF(OFFSET('Sanitation Data'!$I$28,0,10*ROW('Sanitation Data'!I80))="","",OFFSET('Sanitation Data'!$I$28,0,10*ROW('Sanitation Data'!I80)))</f>
        <v/>
      </c>
      <c r="DK86" s="269" t="str">
        <f ca="true">+IF(OFFSET('Sanitation Data'!$I$29,0,10*ROW('Sanitation Data'!I80))="","",OFFSET('Sanitation Data'!$I$29,0,10*ROW('Sanitation Data'!I80)))</f>
        <v/>
      </c>
      <c r="DL86" s="269" t="str">
        <f ca="true">+IF(OFFSET('Sanitation Data'!$I$30,0,10*ROW('Sanitation Data'!I80))="","",OFFSET('Sanitation Data'!$I$30,0,10*ROW('Sanitation Data'!I80)))</f>
        <v/>
      </c>
      <c r="DM86" s="269" t="str">
        <f ca="true">+IF(OFFSET('Sanitation Data'!$I$31,0,10*ROW('Sanitation Data'!I80))="","",OFFSET('Sanitation Data'!$I$31,0,10*ROW('Sanitation Data'!I80)))</f>
        <v/>
      </c>
      <c r="DN86" s="269" t="str">
        <f ca="true">+IF(OFFSET('Sanitation Data'!$I$32,0,10*ROW('Sanitation Data'!I80))="","",OFFSET('Sanitation Data'!$I$32,0,10*ROW('Sanitation Data'!I80)))</f>
        <v/>
      </c>
      <c r="DO86" s="269" t="str">
        <f ca="true">+IF(OFFSET('Hygiene Data'!$D$11,0,10*ROW('Hygiene Data'!D80))="","",OFFSET('Hygiene Data'!$D$11,0,10*ROW('Hygiene Data'!D80)))</f>
        <v/>
      </c>
      <c r="DP86" s="269" t="str">
        <f ca="true">+IF(OFFSET('Hygiene Data'!$D$12,0,10*ROW('Hygiene Data'!D80))="","",OFFSET('Hygiene Data'!$D$12,0,10*ROW('Hygiene Data'!D80)))</f>
        <v/>
      </c>
      <c r="DQ86" s="269" t="str">
        <f ca="true">+IF(OFFSET('Hygiene Data'!$D$13,0,10*ROW('Hygiene Data'!D80))="","",OFFSET('Hygiene Data'!$D$13,0,10*ROW('Hygiene Data'!D80)))</f>
        <v/>
      </c>
      <c r="DR86" s="269" t="str">
        <f ca="true">+IF(OFFSET('Hygiene Data'!$E$11,0,10*ROW('Hygiene Data'!E80))="","",OFFSET('Hygiene Data'!$E$11,0,10*ROW('Hygiene Data'!E80)))</f>
        <v/>
      </c>
      <c r="DS86" s="269" t="str">
        <f ca="true">+IF(OFFSET('Hygiene Data'!$E$12,0,10*ROW('Hygiene Data'!E80))="","",OFFSET('Hygiene Data'!$E$12,0,10*ROW('Hygiene Data'!E80)))</f>
        <v/>
      </c>
      <c r="DT86" s="269" t="str">
        <f ca="true">+IF(OFFSET('Hygiene Data'!$E$13,0,10*ROW('Hygiene Data'!E80))="","",OFFSET('Hygiene Data'!$E$13,0,10*ROW('Hygiene Data'!E80)))</f>
        <v/>
      </c>
      <c r="DU86" s="269" t="str">
        <f ca="true">+IF(OFFSET('Hygiene Data'!$F$11,0,10*ROW('Hygiene Data'!F80))="","",OFFSET('Hygiene Data'!$F$11,0,10*ROW('Hygiene Data'!F80)))</f>
        <v/>
      </c>
      <c r="DV86" s="269" t="str">
        <f ca="true">+IF(OFFSET('Hygiene Data'!$F$12,0,10*ROW('Hygiene Data'!F80))="","",OFFSET('Hygiene Data'!$F$12,0,10*ROW('Hygiene Data'!F80)))</f>
        <v/>
      </c>
      <c r="DW86" s="269" t="str">
        <f ca="true">+IF(OFFSET('Hygiene Data'!$F$13,0,10*ROW('Hygiene Data'!F80))="","",OFFSET('Hygiene Data'!$F$13,0,10*ROW('Hygiene Data'!F80)))</f>
        <v/>
      </c>
      <c r="DX86" s="269" t="str">
        <f ca="true">+IF(OFFSET('Hygiene Data'!$G$11,0,10*ROW('Hygiene Data'!G80))="","",OFFSET('Hygiene Data'!$G$11,0,10*ROW('Hygiene Data'!G80)))</f>
        <v/>
      </c>
      <c r="DY86" s="269" t="str">
        <f ca="true">+IF(OFFSET('Hygiene Data'!$G$12,0,10*ROW('Hygiene Data'!G80))="","",OFFSET('Hygiene Data'!$G$12,0,10*ROW('Hygiene Data'!G80)))</f>
        <v/>
      </c>
      <c r="DZ86" s="269" t="str">
        <f ca="true">+IF(OFFSET('Hygiene Data'!$G$13,0,10*ROW('Hygiene Data'!G80))="","",OFFSET('Hygiene Data'!$G$13,0,10*ROW('Hygiene Data'!G80)))</f>
        <v/>
      </c>
      <c r="EA86" s="269" t="str">
        <f ca="true">+IF(OFFSET('Hygiene Data'!$H$11,0,10*ROW('Hygiene Data'!H80))="","",OFFSET('Hygiene Data'!$H$11,0,10*ROW('Hygiene Data'!H80)))</f>
        <v/>
      </c>
      <c r="EB86" s="269" t="str">
        <f ca="true">+IF(OFFSET('Hygiene Data'!$H$12,0,10*ROW('Hygiene Data'!H80))="","",OFFSET('Hygiene Data'!$H$12,0,10*ROW('Hygiene Data'!H80)))</f>
        <v/>
      </c>
      <c r="EC86" s="269" t="str">
        <f ca="true">+IF(OFFSET('Hygiene Data'!$H$13,0,10*ROW('Hygiene Data'!H80))="","",OFFSET('Hygiene Data'!$H$13,0,10*ROW('Hygiene Data'!H80)))</f>
        <v/>
      </c>
      <c r="ED86" s="269" t="str">
        <f ca="true">+IF(OFFSET('Hygiene Data'!$I$11,0,10*ROW('Hygiene Data'!I80))="","",OFFSET('Hygiene Data'!$I$11,0,10*ROW('Hygiene Data'!I80)))</f>
        <v/>
      </c>
      <c r="EE86" s="269" t="str">
        <f ca="true">+IF(OFFSET('Hygiene Data'!$I$12,0,10*ROW('Hygiene Data'!I80))="","",OFFSET('Hygiene Data'!$I$12,0,10*ROW('Hygiene Data'!I80)))</f>
        <v/>
      </c>
      <c r="EF86" s="269" t="str">
        <f ca="true">+IF(OFFSET('Hygiene Data'!$I$13,0,10*ROW('Hygiene Data'!I80))="","",OFFSET('Hygiene Data'!$I$13,0,10*ROW('Hygiene Data'!I80)))</f>
        <v/>
      </c>
    </row>
    <row xmlns:x14ac="http://schemas.microsoft.com/office/spreadsheetml/2009/9/ac" r="87" x14ac:dyDescent="0.2">
      <c r="A87" s="34" t="str">
        <f ca="true">+IF(OFFSET('Water Data'!$B$2,0,10*ROW('Water Data'!E81))="","",OFFSET('Water Data'!$B$2,0,10*ROW('Water Data'!E81)))</f>
        <v/>
      </c>
      <c r="B87" s="34" t="str">
        <f ca="true">+IF(OFFSET('Water Data'!$C$2,0,10*ROW('Water Data'!F81))="","",OFFSET('Water Data'!$C$2,0,10*ROW('Water Data'!F81)))</f>
        <v/>
      </c>
      <c r="C87" s="325" t="str">
        <f t="shared" ca="true" si="1"/>
        <v/>
      </c>
      <c r="D87" s="87"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87"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87"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87"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87"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87"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87"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87"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87"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87"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87"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87"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87"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87"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87"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87"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87"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87"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88"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88"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88"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88"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88"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88"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88"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88"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88"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88"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88"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88"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88"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88"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88"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88"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88"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88"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88"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88"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88"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88"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88"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88"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88"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88"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88"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88"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88"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88"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89"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89"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89"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89"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89"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89"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89"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89"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89"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89"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89"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89"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89"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89"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89"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89"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89"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89"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69"/>
      <c r="BS87" s="269" t="str">
        <f ca="true">+IF(OFFSET('Water Data'!$D$27,0,10*ROW('Water Data'!D81))="","",OFFSET('Water Data'!$D$27,0,10*ROW('Water Data'!D81)))</f>
        <v/>
      </c>
      <c r="BT87" s="269" t="str">
        <f ca="true">+IF(OFFSET('Water Data'!$D$28,0,10*ROW('Water Data'!D81))="","",OFFSET('Water Data'!$D$28,0,10*ROW('Water Data'!D81)))</f>
        <v/>
      </c>
      <c r="BU87" s="269" t="str">
        <f ca="true">+IF(OFFSET('Water Data'!$D$29,0,10*ROW('Water Data'!D81))="","",OFFSET('Water Data'!$D$29,0,10*ROW('Water Data'!D81)))</f>
        <v/>
      </c>
      <c r="BV87" s="269" t="str">
        <f ca="true">+IF(OFFSET('Water Data'!$E$27,0,10*ROW('Water Data'!E81))="","",OFFSET('Water Data'!$E$27,0,10*ROW('Water Data'!E81)))</f>
        <v/>
      </c>
      <c r="BW87" s="269" t="str">
        <f ca="true">+IF(OFFSET('Water Data'!$E$28,0,10*ROW('Water Data'!E81))="","",OFFSET('Water Data'!$E$28,0,10*ROW('Water Data'!E81)))</f>
        <v/>
      </c>
      <c r="BX87" s="269" t="str">
        <f ca="true">+IF(OFFSET('Water Data'!$E$29,0,10*ROW('Water Data'!E81))="","",OFFSET('Water Data'!$E$29,0,10*ROW('Water Data'!E81)))</f>
        <v/>
      </c>
      <c r="BY87" s="269" t="str">
        <f ca="true">+IF(OFFSET('Water Data'!$F$27,0,10*ROW('Water Data'!F81))="","",OFFSET('Water Data'!$F$27,0,10*ROW('Water Data'!F81)))</f>
        <v/>
      </c>
      <c r="BZ87" s="269" t="str">
        <f ca="true">+IF(OFFSET('Water Data'!$F$28,0,10*ROW('Water Data'!F81))="","",OFFSET('Water Data'!$F$28,0,10*ROW('Water Data'!F81)))</f>
        <v/>
      </c>
      <c r="CA87" s="269" t="str">
        <f ca="true">+IF(OFFSET('Water Data'!$F$29,0,10*ROW('Water Data'!F81))="","",OFFSET('Water Data'!$F$29,0,10*ROW('Water Data'!F81)))</f>
        <v/>
      </c>
      <c r="CB87" s="269" t="str">
        <f ca="true">+IF(OFFSET('Water Data'!$G$27,0,10*ROW('Water Data'!G81))="","",OFFSET('Water Data'!$G$27,0,10*ROW('Water Data'!G81)))</f>
        <v/>
      </c>
      <c r="CC87" s="269" t="str">
        <f ca="true">+IF(OFFSET('Water Data'!$G$28,0,10*ROW('Water Data'!G81))="","",OFFSET('Water Data'!$G$28,0,10*ROW('Water Data'!G81)))</f>
        <v/>
      </c>
      <c r="CD87" s="269" t="str">
        <f ca="true">+IF(OFFSET('Water Data'!$G$29,0,10*ROW('Water Data'!G81))="","",OFFSET('Water Data'!$G$29,0,10*ROW('Water Data'!G81)))</f>
        <v/>
      </c>
      <c r="CE87" s="269" t="str">
        <f ca="true">+IF(OFFSET('Water Data'!$H$27,0,10*ROW('Water Data'!H81))="","",OFFSET('Water Data'!$H$27,0,10*ROW('Water Data'!H81)))</f>
        <v/>
      </c>
      <c r="CF87" s="269" t="str">
        <f ca="true">+IF(OFFSET('Water Data'!$H$28,0,10*ROW('Water Data'!H81))="","",OFFSET('Water Data'!$H$28,0,10*ROW('Water Data'!H81)))</f>
        <v/>
      </c>
      <c r="CG87" s="269" t="str">
        <f ca="true">+IF(OFFSET('Water Data'!$H$29,0,10*ROW('Water Data'!H81))="","",OFFSET('Water Data'!$H$29,0,10*ROW('Water Data'!H81)))</f>
        <v/>
      </c>
      <c r="CH87" s="269" t="str">
        <f ca="true">+IF(OFFSET('Water Data'!$I$27,0,10*ROW('Water Data'!I81))="","",OFFSET('Water Data'!$I$27,0,10*ROW('Water Data'!I81)))</f>
        <v/>
      </c>
      <c r="CI87" s="269" t="str">
        <f ca="true">+IF(OFFSET('Water Data'!$I$28,0,10*ROW('Water Data'!I81))="","",OFFSET('Water Data'!$I$28,0,10*ROW('Water Data'!I81)))</f>
        <v/>
      </c>
      <c r="CJ87" s="269" t="str">
        <f ca="true">+IF(OFFSET('Water Data'!$I$29,0,10*ROW('Water Data'!I81))="","",OFFSET('Water Data'!$I$29,0,10*ROW('Water Data'!I81)))</f>
        <v/>
      </c>
      <c r="CK87" s="269" t="str">
        <f ca="true">+IF(OFFSET('Sanitation Data'!$D$28,0,10*ROW('Sanitation Data'!D81))="","",OFFSET('Sanitation Data'!$D$28,0,10*ROW('Sanitation Data'!D81)))</f>
        <v/>
      </c>
      <c r="CL87" s="269" t="str">
        <f ca="true">+IF(OFFSET('Sanitation Data'!$D$29,0,10*ROW('Sanitation Data'!D81))="","",OFFSET('Sanitation Data'!$D$29,0,10*ROW('Sanitation Data'!D81)))</f>
        <v/>
      </c>
      <c r="CM87" s="269" t="str">
        <f ca="true">+IF(OFFSET('Sanitation Data'!$D$30,0,10*ROW('Sanitation Data'!D81))="","",OFFSET('Sanitation Data'!$D$30,0,10*ROW('Sanitation Data'!D81)))</f>
        <v/>
      </c>
      <c r="CN87" s="269" t="str">
        <f ca="true">+IF(OFFSET('Sanitation Data'!$D$31,0,10*ROW('Sanitation Data'!D81))="","",OFFSET('Sanitation Data'!$D$31,0,10*ROW('Sanitation Data'!D81)))</f>
        <v/>
      </c>
      <c r="CO87" s="269" t="str">
        <f ca="true">+IF(OFFSET('Sanitation Data'!$D$32,0,10*ROW('Sanitation Data'!D81))="","",OFFSET('Sanitation Data'!$D$32,0,10*ROW('Sanitation Data'!D81)))</f>
        <v/>
      </c>
      <c r="CP87" s="269" t="str">
        <f ca="true">+IF(OFFSET('Sanitation Data'!$E$28,0,10*ROW('Sanitation Data'!E81))="","",OFFSET('Sanitation Data'!$E$28,0,10*ROW('Sanitation Data'!E81)))</f>
        <v/>
      </c>
      <c r="CQ87" s="269" t="str">
        <f ca="true">+IF(OFFSET('Sanitation Data'!$E$29,0,10*ROW('Sanitation Data'!E81))="","",OFFSET('Sanitation Data'!$E$29,0,10*ROW('Sanitation Data'!E81)))</f>
        <v/>
      </c>
      <c r="CR87" s="269" t="str">
        <f ca="true">+IF(OFFSET('Sanitation Data'!$E$30,0,10*ROW('Sanitation Data'!E81))="","",OFFSET('Sanitation Data'!$E$30,0,10*ROW('Sanitation Data'!E81)))</f>
        <v/>
      </c>
      <c r="CS87" s="269" t="str">
        <f ca="true">+IF(OFFSET('Sanitation Data'!$E$31,0,10*ROW('Sanitation Data'!E81))="","",OFFSET('Sanitation Data'!$E$31,0,10*ROW('Sanitation Data'!E81)))</f>
        <v/>
      </c>
      <c r="CT87" s="269" t="str">
        <f ca="true">+IF(OFFSET('Sanitation Data'!$E$32,0,10*ROW('Sanitation Data'!E81))="","",OFFSET('Sanitation Data'!$E$32,0,10*ROW('Sanitation Data'!E81)))</f>
        <v/>
      </c>
      <c r="CU87" s="269" t="str">
        <f ca="true">+IF(OFFSET('Sanitation Data'!$F$28,0,10*ROW('Sanitation Data'!F81))="","",OFFSET('Sanitation Data'!$F$28,0,10*ROW('Sanitation Data'!F81)))</f>
        <v/>
      </c>
      <c r="CV87" s="269" t="str">
        <f ca="true">+IF(OFFSET('Sanitation Data'!$F$29,0,10*ROW('Sanitation Data'!F81))="","",OFFSET('Sanitation Data'!$F$29,0,10*ROW('Sanitation Data'!F81)))</f>
        <v/>
      </c>
      <c r="CW87" s="269" t="str">
        <f ca="true">+IF(OFFSET('Sanitation Data'!$F$30,0,10*ROW('Sanitation Data'!F81))="","",OFFSET('Sanitation Data'!$F$30,0,10*ROW('Sanitation Data'!F81)))</f>
        <v/>
      </c>
      <c r="CX87" s="269" t="str">
        <f ca="true">+IF(OFFSET('Sanitation Data'!$F$31,0,10*ROW('Sanitation Data'!F81))="","",OFFSET('Sanitation Data'!$F$31,0,10*ROW('Sanitation Data'!F81)))</f>
        <v/>
      </c>
      <c r="CY87" s="269" t="str">
        <f ca="true">+IF(OFFSET('Sanitation Data'!$F$32,0,10*ROW('Sanitation Data'!F81))="","",OFFSET('Sanitation Data'!$F$32,0,10*ROW('Sanitation Data'!F81)))</f>
        <v/>
      </c>
      <c r="CZ87" s="269" t="str">
        <f ca="true">+IF(OFFSET('Sanitation Data'!$G$28,0,10*ROW('Sanitation Data'!G81))="","",OFFSET('Sanitation Data'!$G$28,0,10*ROW('Sanitation Data'!G81)))</f>
        <v/>
      </c>
      <c r="DA87" s="269" t="str">
        <f ca="true">+IF(OFFSET('Sanitation Data'!$G$29,0,10*ROW('Sanitation Data'!G81))="","",OFFSET('Sanitation Data'!$G$29,0,10*ROW('Sanitation Data'!G81)))</f>
        <v/>
      </c>
      <c r="DB87" s="269" t="str">
        <f ca="true">+IF(OFFSET('Sanitation Data'!$G$30,0,10*ROW('Sanitation Data'!G81))="","",OFFSET('Sanitation Data'!$G$30,0,10*ROW('Sanitation Data'!G81)))</f>
        <v/>
      </c>
      <c r="DC87" s="269" t="str">
        <f ca="true">+IF(OFFSET('Sanitation Data'!$G$31,0,10*ROW('Sanitation Data'!G81))="","",OFFSET('Sanitation Data'!$G$31,0,10*ROW('Sanitation Data'!G81)))</f>
        <v/>
      </c>
      <c r="DD87" s="269" t="str">
        <f ca="true">+IF(OFFSET('Sanitation Data'!$G$32,0,10*ROW('Sanitation Data'!G81))="","",OFFSET('Sanitation Data'!$G$32,0,10*ROW('Sanitation Data'!G81)))</f>
        <v/>
      </c>
      <c r="DE87" s="269" t="str">
        <f ca="true">+IF(OFFSET('Sanitation Data'!$H$28,0,10*ROW('Sanitation Data'!H81))="","",OFFSET('Sanitation Data'!$H$28,0,10*ROW('Sanitation Data'!H81)))</f>
        <v/>
      </c>
      <c r="DF87" s="269" t="str">
        <f ca="true">+IF(OFFSET('Sanitation Data'!$H$29,0,10*ROW('Sanitation Data'!H81))="","",OFFSET('Sanitation Data'!$H$29,0,10*ROW('Sanitation Data'!H81)))</f>
        <v/>
      </c>
      <c r="DG87" s="269" t="str">
        <f ca="true">+IF(OFFSET('Sanitation Data'!$H$30,0,10*ROW('Sanitation Data'!H81))="","",OFFSET('Sanitation Data'!$H$30,0,10*ROW('Sanitation Data'!H81)))</f>
        <v/>
      </c>
      <c r="DH87" s="269" t="str">
        <f ca="true">+IF(OFFSET('Sanitation Data'!$H$31,0,10*ROW('Sanitation Data'!H81))="","",OFFSET('Sanitation Data'!$H$31,0,10*ROW('Sanitation Data'!H81)))</f>
        <v/>
      </c>
      <c r="DI87" s="269" t="str">
        <f ca="true">+IF(OFFSET('Sanitation Data'!$H$32,0,10*ROW('Sanitation Data'!H81))="","",OFFSET('Sanitation Data'!$H$32,0,10*ROW('Sanitation Data'!H81)))</f>
        <v/>
      </c>
      <c r="DJ87" s="269" t="str">
        <f ca="true">+IF(OFFSET('Sanitation Data'!$I$28,0,10*ROW('Sanitation Data'!I81))="","",OFFSET('Sanitation Data'!$I$28,0,10*ROW('Sanitation Data'!I81)))</f>
        <v/>
      </c>
      <c r="DK87" s="269" t="str">
        <f ca="true">+IF(OFFSET('Sanitation Data'!$I$29,0,10*ROW('Sanitation Data'!I81))="","",OFFSET('Sanitation Data'!$I$29,0,10*ROW('Sanitation Data'!I81)))</f>
        <v/>
      </c>
      <c r="DL87" s="269" t="str">
        <f ca="true">+IF(OFFSET('Sanitation Data'!$I$30,0,10*ROW('Sanitation Data'!I81))="","",OFFSET('Sanitation Data'!$I$30,0,10*ROW('Sanitation Data'!I81)))</f>
        <v/>
      </c>
      <c r="DM87" s="269" t="str">
        <f ca="true">+IF(OFFSET('Sanitation Data'!$I$31,0,10*ROW('Sanitation Data'!I81))="","",OFFSET('Sanitation Data'!$I$31,0,10*ROW('Sanitation Data'!I81)))</f>
        <v/>
      </c>
      <c r="DN87" s="269" t="str">
        <f ca="true">+IF(OFFSET('Sanitation Data'!$I$32,0,10*ROW('Sanitation Data'!I81))="","",OFFSET('Sanitation Data'!$I$32,0,10*ROW('Sanitation Data'!I81)))</f>
        <v/>
      </c>
      <c r="DO87" s="269" t="str">
        <f ca="true">+IF(OFFSET('Hygiene Data'!$D$11,0,10*ROW('Hygiene Data'!D81))="","",OFFSET('Hygiene Data'!$D$11,0,10*ROW('Hygiene Data'!D81)))</f>
        <v/>
      </c>
      <c r="DP87" s="269" t="str">
        <f ca="true">+IF(OFFSET('Hygiene Data'!$D$12,0,10*ROW('Hygiene Data'!D81))="","",OFFSET('Hygiene Data'!$D$12,0,10*ROW('Hygiene Data'!D81)))</f>
        <v/>
      </c>
      <c r="DQ87" s="269" t="str">
        <f ca="true">+IF(OFFSET('Hygiene Data'!$D$13,0,10*ROW('Hygiene Data'!D81))="","",OFFSET('Hygiene Data'!$D$13,0,10*ROW('Hygiene Data'!D81)))</f>
        <v/>
      </c>
      <c r="DR87" s="269" t="str">
        <f ca="true">+IF(OFFSET('Hygiene Data'!$E$11,0,10*ROW('Hygiene Data'!E81))="","",OFFSET('Hygiene Data'!$E$11,0,10*ROW('Hygiene Data'!E81)))</f>
        <v/>
      </c>
      <c r="DS87" s="269" t="str">
        <f ca="true">+IF(OFFSET('Hygiene Data'!$E$12,0,10*ROW('Hygiene Data'!E81))="","",OFFSET('Hygiene Data'!$E$12,0,10*ROW('Hygiene Data'!E81)))</f>
        <v/>
      </c>
      <c r="DT87" s="269" t="str">
        <f ca="true">+IF(OFFSET('Hygiene Data'!$E$13,0,10*ROW('Hygiene Data'!E81))="","",OFFSET('Hygiene Data'!$E$13,0,10*ROW('Hygiene Data'!E81)))</f>
        <v/>
      </c>
      <c r="DU87" s="269" t="str">
        <f ca="true">+IF(OFFSET('Hygiene Data'!$F$11,0,10*ROW('Hygiene Data'!F81))="","",OFFSET('Hygiene Data'!$F$11,0,10*ROW('Hygiene Data'!F81)))</f>
        <v/>
      </c>
      <c r="DV87" s="269" t="str">
        <f ca="true">+IF(OFFSET('Hygiene Data'!$F$12,0,10*ROW('Hygiene Data'!F81))="","",OFFSET('Hygiene Data'!$F$12,0,10*ROW('Hygiene Data'!F81)))</f>
        <v/>
      </c>
      <c r="DW87" s="269" t="str">
        <f ca="true">+IF(OFFSET('Hygiene Data'!$F$13,0,10*ROW('Hygiene Data'!F81))="","",OFFSET('Hygiene Data'!$F$13,0,10*ROW('Hygiene Data'!F81)))</f>
        <v/>
      </c>
      <c r="DX87" s="269" t="str">
        <f ca="true">+IF(OFFSET('Hygiene Data'!$G$11,0,10*ROW('Hygiene Data'!G81))="","",OFFSET('Hygiene Data'!$G$11,0,10*ROW('Hygiene Data'!G81)))</f>
        <v/>
      </c>
      <c r="DY87" s="269" t="str">
        <f ca="true">+IF(OFFSET('Hygiene Data'!$G$12,0,10*ROW('Hygiene Data'!G81))="","",OFFSET('Hygiene Data'!$G$12,0,10*ROW('Hygiene Data'!G81)))</f>
        <v/>
      </c>
      <c r="DZ87" s="269" t="str">
        <f ca="true">+IF(OFFSET('Hygiene Data'!$G$13,0,10*ROW('Hygiene Data'!G81))="","",OFFSET('Hygiene Data'!$G$13,0,10*ROW('Hygiene Data'!G81)))</f>
        <v/>
      </c>
      <c r="EA87" s="269" t="str">
        <f ca="true">+IF(OFFSET('Hygiene Data'!$H$11,0,10*ROW('Hygiene Data'!H81))="","",OFFSET('Hygiene Data'!$H$11,0,10*ROW('Hygiene Data'!H81)))</f>
        <v/>
      </c>
      <c r="EB87" s="269" t="str">
        <f ca="true">+IF(OFFSET('Hygiene Data'!$H$12,0,10*ROW('Hygiene Data'!H81))="","",OFFSET('Hygiene Data'!$H$12,0,10*ROW('Hygiene Data'!H81)))</f>
        <v/>
      </c>
      <c r="EC87" s="269" t="str">
        <f ca="true">+IF(OFFSET('Hygiene Data'!$H$13,0,10*ROW('Hygiene Data'!H81))="","",OFFSET('Hygiene Data'!$H$13,0,10*ROW('Hygiene Data'!H81)))</f>
        <v/>
      </c>
      <c r="ED87" s="269" t="str">
        <f ca="true">+IF(OFFSET('Hygiene Data'!$I$11,0,10*ROW('Hygiene Data'!I81))="","",OFFSET('Hygiene Data'!$I$11,0,10*ROW('Hygiene Data'!I81)))</f>
        <v/>
      </c>
      <c r="EE87" s="269" t="str">
        <f ca="true">+IF(OFFSET('Hygiene Data'!$I$12,0,10*ROW('Hygiene Data'!I81))="","",OFFSET('Hygiene Data'!$I$12,0,10*ROW('Hygiene Data'!I81)))</f>
        <v/>
      </c>
      <c r="EF87" s="269" t="str">
        <f ca="true">+IF(OFFSET('Hygiene Data'!$I$13,0,10*ROW('Hygiene Data'!I81))="","",OFFSET('Hygiene Data'!$I$13,0,10*ROW('Hygiene Data'!I81)))</f>
        <v/>
      </c>
    </row>
    <row xmlns:x14ac="http://schemas.microsoft.com/office/spreadsheetml/2009/9/ac" r="88" x14ac:dyDescent="0.2">
      <c r="A88" s="34" t="str">
        <f ca="true">+IF(OFFSET('Water Data'!$B$2,0,10*ROW('Water Data'!E82))="","",OFFSET('Water Data'!$B$2,0,10*ROW('Water Data'!E82)))</f>
        <v/>
      </c>
      <c r="B88" s="34" t="str">
        <f ca="true">+IF(OFFSET('Water Data'!$C$2,0,10*ROW('Water Data'!F82))="","",OFFSET('Water Data'!$C$2,0,10*ROW('Water Data'!F82)))</f>
        <v/>
      </c>
      <c r="C88" s="325" t="str">
        <f t="shared" ca="true" si="1"/>
        <v/>
      </c>
      <c r="D88" s="87"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87"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87"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87"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87"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87"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87"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87"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87"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87"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87"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87"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87"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87"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87"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87"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87"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87"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88"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88"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88"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88"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88"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88"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88"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88"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88"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88"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88"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88"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88"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88"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88"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88"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88"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88"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88"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88"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88"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88"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88"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88"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88"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88"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88"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88"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88"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88"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89"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89"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89"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89"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89"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89"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89"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89"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89"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89"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89"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89"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89"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89"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89"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89"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89"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89"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69"/>
      <c r="BS88" s="269" t="str">
        <f ca="true">+IF(OFFSET('Water Data'!$D$27,0,10*ROW('Water Data'!D82))="","",OFFSET('Water Data'!$D$27,0,10*ROW('Water Data'!D82)))</f>
        <v/>
      </c>
      <c r="BT88" s="269" t="str">
        <f ca="true">+IF(OFFSET('Water Data'!$D$28,0,10*ROW('Water Data'!D82))="","",OFFSET('Water Data'!$D$28,0,10*ROW('Water Data'!D82)))</f>
        <v/>
      </c>
      <c r="BU88" s="269" t="str">
        <f ca="true">+IF(OFFSET('Water Data'!$D$29,0,10*ROW('Water Data'!D82))="","",OFFSET('Water Data'!$D$29,0,10*ROW('Water Data'!D82)))</f>
        <v/>
      </c>
      <c r="BV88" s="269" t="str">
        <f ca="true">+IF(OFFSET('Water Data'!$E$27,0,10*ROW('Water Data'!E82))="","",OFFSET('Water Data'!$E$27,0,10*ROW('Water Data'!E82)))</f>
        <v/>
      </c>
      <c r="BW88" s="269" t="str">
        <f ca="true">+IF(OFFSET('Water Data'!$E$28,0,10*ROW('Water Data'!E82))="","",OFFSET('Water Data'!$E$28,0,10*ROW('Water Data'!E82)))</f>
        <v/>
      </c>
      <c r="BX88" s="269" t="str">
        <f ca="true">+IF(OFFSET('Water Data'!$E$29,0,10*ROW('Water Data'!E82))="","",OFFSET('Water Data'!$E$29,0,10*ROW('Water Data'!E82)))</f>
        <v/>
      </c>
      <c r="BY88" s="269" t="str">
        <f ca="true">+IF(OFFSET('Water Data'!$F$27,0,10*ROW('Water Data'!F82))="","",OFFSET('Water Data'!$F$27,0,10*ROW('Water Data'!F82)))</f>
        <v/>
      </c>
      <c r="BZ88" s="269" t="str">
        <f ca="true">+IF(OFFSET('Water Data'!$F$28,0,10*ROW('Water Data'!F82))="","",OFFSET('Water Data'!$F$28,0,10*ROW('Water Data'!F82)))</f>
        <v/>
      </c>
      <c r="CA88" s="269" t="str">
        <f ca="true">+IF(OFFSET('Water Data'!$F$29,0,10*ROW('Water Data'!F82))="","",OFFSET('Water Data'!$F$29,0,10*ROW('Water Data'!F82)))</f>
        <v/>
      </c>
      <c r="CB88" s="269" t="str">
        <f ca="true">+IF(OFFSET('Water Data'!$G$27,0,10*ROW('Water Data'!G82))="","",OFFSET('Water Data'!$G$27,0,10*ROW('Water Data'!G82)))</f>
        <v/>
      </c>
      <c r="CC88" s="269" t="str">
        <f ca="true">+IF(OFFSET('Water Data'!$G$28,0,10*ROW('Water Data'!G82))="","",OFFSET('Water Data'!$G$28,0,10*ROW('Water Data'!G82)))</f>
        <v/>
      </c>
      <c r="CD88" s="269" t="str">
        <f ca="true">+IF(OFFSET('Water Data'!$G$29,0,10*ROW('Water Data'!G82))="","",OFFSET('Water Data'!$G$29,0,10*ROW('Water Data'!G82)))</f>
        <v/>
      </c>
      <c r="CE88" s="269" t="str">
        <f ca="true">+IF(OFFSET('Water Data'!$H$27,0,10*ROW('Water Data'!H82))="","",OFFSET('Water Data'!$H$27,0,10*ROW('Water Data'!H82)))</f>
        <v/>
      </c>
      <c r="CF88" s="269" t="str">
        <f ca="true">+IF(OFFSET('Water Data'!$H$28,0,10*ROW('Water Data'!H82))="","",OFFSET('Water Data'!$H$28,0,10*ROW('Water Data'!H82)))</f>
        <v/>
      </c>
      <c r="CG88" s="269" t="str">
        <f ca="true">+IF(OFFSET('Water Data'!$H$29,0,10*ROW('Water Data'!H82))="","",OFFSET('Water Data'!$H$29,0,10*ROW('Water Data'!H82)))</f>
        <v/>
      </c>
      <c r="CH88" s="269" t="str">
        <f ca="true">+IF(OFFSET('Water Data'!$I$27,0,10*ROW('Water Data'!I82))="","",OFFSET('Water Data'!$I$27,0,10*ROW('Water Data'!I82)))</f>
        <v/>
      </c>
      <c r="CI88" s="269" t="str">
        <f ca="true">+IF(OFFSET('Water Data'!$I$28,0,10*ROW('Water Data'!I82))="","",OFFSET('Water Data'!$I$28,0,10*ROW('Water Data'!I82)))</f>
        <v/>
      </c>
      <c r="CJ88" s="269" t="str">
        <f ca="true">+IF(OFFSET('Water Data'!$I$29,0,10*ROW('Water Data'!I82))="","",OFFSET('Water Data'!$I$29,0,10*ROW('Water Data'!I82)))</f>
        <v/>
      </c>
      <c r="CK88" s="269" t="str">
        <f ca="true">+IF(OFFSET('Sanitation Data'!$D$28,0,10*ROW('Sanitation Data'!D82))="","",OFFSET('Sanitation Data'!$D$28,0,10*ROW('Sanitation Data'!D82)))</f>
        <v/>
      </c>
      <c r="CL88" s="269" t="str">
        <f ca="true">+IF(OFFSET('Sanitation Data'!$D$29,0,10*ROW('Sanitation Data'!D82))="","",OFFSET('Sanitation Data'!$D$29,0,10*ROW('Sanitation Data'!D82)))</f>
        <v/>
      </c>
      <c r="CM88" s="269" t="str">
        <f ca="true">+IF(OFFSET('Sanitation Data'!$D$30,0,10*ROW('Sanitation Data'!D82))="","",OFFSET('Sanitation Data'!$D$30,0,10*ROW('Sanitation Data'!D82)))</f>
        <v/>
      </c>
      <c r="CN88" s="269" t="str">
        <f ca="true">+IF(OFFSET('Sanitation Data'!$D$31,0,10*ROW('Sanitation Data'!D82))="","",OFFSET('Sanitation Data'!$D$31,0,10*ROW('Sanitation Data'!D82)))</f>
        <v/>
      </c>
      <c r="CO88" s="269" t="str">
        <f ca="true">+IF(OFFSET('Sanitation Data'!$D$32,0,10*ROW('Sanitation Data'!D82))="","",OFFSET('Sanitation Data'!$D$32,0,10*ROW('Sanitation Data'!D82)))</f>
        <v/>
      </c>
      <c r="CP88" s="269" t="str">
        <f ca="true">+IF(OFFSET('Sanitation Data'!$E$28,0,10*ROW('Sanitation Data'!E82))="","",OFFSET('Sanitation Data'!$E$28,0,10*ROW('Sanitation Data'!E82)))</f>
        <v/>
      </c>
      <c r="CQ88" s="269" t="str">
        <f ca="true">+IF(OFFSET('Sanitation Data'!$E$29,0,10*ROW('Sanitation Data'!E82))="","",OFFSET('Sanitation Data'!$E$29,0,10*ROW('Sanitation Data'!E82)))</f>
        <v/>
      </c>
      <c r="CR88" s="269" t="str">
        <f ca="true">+IF(OFFSET('Sanitation Data'!$E$30,0,10*ROW('Sanitation Data'!E82))="","",OFFSET('Sanitation Data'!$E$30,0,10*ROW('Sanitation Data'!E82)))</f>
        <v/>
      </c>
      <c r="CS88" s="269" t="str">
        <f ca="true">+IF(OFFSET('Sanitation Data'!$E$31,0,10*ROW('Sanitation Data'!E82))="","",OFFSET('Sanitation Data'!$E$31,0,10*ROW('Sanitation Data'!E82)))</f>
        <v/>
      </c>
      <c r="CT88" s="269" t="str">
        <f ca="true">+IF(OFFSET('Sanitation Data'!$E$32,0,10*ROW('Sanitation Data'!E82))="","",OFFSET('Sanitation Data'!$E$32,0,10*ROW('Sanitation Data'!E82)))</f>
        <v/>
      </c>
      <c r="CU88" s="269" t="str">
        <f ca="true">+IF(OFFSET('Sanitation Data'!$F$28,0,10*ROW('Sanitation Data'!F82))="","",OFFSET('Sanitation Data'!$F$28,0,10*ROW('Sanitation Data'!F82)))</f>
        <v/>
      </c>
      <c r="CV88" s="269" t="str">
        <f ca="true">+IF(OFFSET('Sanitation Data'!$F$29,0,10*ROW('Sanitation Data'!F82))="","",OFFSET('Sanitation Data'!$F$29,0,10*ROW('Sanitation Data'!F82)))</f>
        <v/>
      </c>
      <c r="CW88" s="269" t="str">
        <f ca="true">+IF(OFFSET('Sanitation Data'!$F$30,0,10*ROW('Sanitation Data'!F82))="","",OFFSET('Sanitation Data'!$F$30,0,10*ROW('Sanitation Data'!F82)))</f>
        <v/>
      </c>
      <c r="CX88" s="269" t="str">
        <f ca="true">+IF(OFFSET('Sanitation Data'!$F$31,0,10*ROW('Sanitation Data'!F82))="","",OFFSET('Sanitation Data'!$F$31,0,10*ROW('Sanitation Data'!F82)))</f>
        <v/>
      </c>
      <c r="CY88" s="269" t="str">
        <f ca="true">+IF(OFFSET('Sanitation Data'!$F$32,0,10*ROW('Sanitation Data'!F82))="","",OFFSET('Sanitation Data'!$F$32,0,10*ROW('Sanitation Data'!F82)))</f>
        <v/>
      </c>
      <c r="CZ88" s="269" t="str">
        <f ca="true">+IF(OFFSET('Sanitation Data'!$G$28,0,10*ROW('Sanitation Data'!G82))="","",OFFSET('Sanitation Data'!$G$28,0,10*ROW('Sanitation Data'!G82)))</f>
        <v/>
      </c>
      <c r="DA88" s="269" t="str">
        <f ca="true">+IF(OFFSET('Sanitation Data'!$G$29,0,10*ROW('Sanitation Data'!G82))="","",OFFSET('Sanitation Data'!$G$29,0,10*ROW('Sanitation Data'!G82)))</f>
        <v/>
      </c>
      <c r="DB88" s="269" t="str">
        <f ca="true">+IF(OFFSET('Sanitation Data'!$G$30,0,10*ROW('Sanitation Data'!G82))="","",OFFSET('Sanitation Data'!$G$30,0,10*ROW('Sanitation Data'!G82)))</f>
        <v/>
      </c>
      <c r="DC88" s="269" t="str">
        <f ca="true">+IF(OFFSET('Sanitation Data'!$G$31,0,10*ROW('Sanitation Data'!G82))="","",OFFSET('Sanitation Data'!$G$31,0,10*ROW('Sanitation Data'!G82)))</f>
        <v/>
      </c>
      <c r="DD88" s="269" t="str">
        <f ca="true">+IF(OFFSET('Sanitation Data'!$G$32,0,10*ROW('Sanitation Data'!G82))="","",OFFSET('Sanitation Data'!$G$32,0,10*ROW('Sanitation Data'!G82)))</f>
        <v/>
      </c>
      <c r="DE88" s="269" t="str">
        <f ca="true">+IF(OFFSET('Sanitation Data'!$H$28,0,10*ROW('Sanitation Data'!H82))="","",OFFSET('Sanitation Data'!$H$28,0,10*ROW('Sanitation Data'!H82)))</f>
        <v/>
      </c>
      <c r="DF88" s="269" t="str">
        <f ca="true">+IF(OFFSET('Sanitation Data'!$H$29,0,10*ROW('Sanitation Data'!H82))="","",OFFSET('Sanitation Data'!$H$29,0,10*ROW('Sanitation Data'!H82)))</f>
        <v/>
      </c>
      <c r="DG88" s="269" t="str">
        <f ca="true">+IF(OFFSET('Sanitation Data'!$H$30,0,10*ROW('Sanitation Data'!H82))="","",OFFSET('Sanitation Data'!$H$30,0,10*ROW('Sanitation Data'!H82)))</f>
        <v/>
      </c>
      <c r="DH88" s="269" t="str">
        <f ca="true">+IF(OFFSET('Sanitation Data'!$H$31,0,10*ROW('Sanitation Data'!H82))="","",OFFSET('Sanitation Data'!$H$31,0,10*ROW('Sanitation Data'!H82)))</f>
        <v/>
      </c>
      <c r="DI88" s="269" t="str">
        <f ca="true">+IF(OFFSET('Sanitation Data'!$H$32,0,10*ROW('Sanitation Data'!H82))="","",OFFSET('Sanitation Data'!$H$32,0,10*ROW('Sanitation Data'!H82)))</f>
        <v/>
      </c>
      <c r="DJ88" s="269" t="str">
        <f ca="true">+IF(OFFSET('Sanitation Data'!$I$28,0,10*ROW('Sanitation Data'!I82))="","",OFFSET('Sanitation Data'!$I$28,0,10*ROW('Sanitation Data'!I82)))</f>
        <v/>
      </c>
      <c r="DK88" s="269" t="str">
        <f ca="true">+IF(OFFSET('Sanitation Data'!$I$29,0,10*ROW('Sanitation Data'!I82))="","",OFFSET('Sanitation Data'!$I$29,0,10*ROW('Sanitation Data'!I82)))</f>
        <v/>
      </c>
      <c r="DL88" s="269" t="str">
        <f ca="true">+IF(OFFSET('Sanitation Data'!$I$30,0,10*ROW('Sanitation Data'!I82))="","",OFFSET('Sanitation Data'!$I$30,0,10*ROW('Sanitation Data'!I82)))</f>
        <v/>
      </c>
      <c r="DM88" s="269" t="str">
        <f ca="true">+IF(OFFSET('Sanitation Data'!$I$31,0,10*ROW('Sanitation Data'!I82))="","",OFFSET('Sanitation Data'!$I$31,0,10*ROW('Sanitation Data'!I82)))</f>
        <v/>
      </c>
      <c r="DN88" s="269" t="str">
        <f ca="true">+IF(OFFSET('Sanitation Data'!$I$32,0,10*ROW('Sanitation Data'!I82))="","",OFFSET('Sanitation Data'!$I$32,0,10*ROW('Sanitation Data'!I82)))</f>
        <v/>
      </c>
      <c r="DO88" s="269" t="str">
        <f ca="true">+IF(OFFSET('Hygiene Data'!$D$11,0,10*ROW('Hygiene Data'!D82))="","",OFFSET('Hygiene Data'!$D$11,0,10*ROW('Hygiene Data'!D82)))</f>
        <v/>
      </c>
      <c r="DP88" s="269" t="str">
        <f ca="true">+IF(OFFSET('Hygiene Data'!$D$12,0,10*ROW('Hygiene Data'!D82))="","",OFFSET('Hygiene Data'!$D$12,0,10*ROW('Hygiene Data'!D82)))</f>
        <v/>
      </c>
      <c r="DQ88" s="269" t="str">
        <f ca="true">+IF(OFFSET('Hygiene Data'!$D$13,0,10*ROW('Hygiene Data'!D82))="","",OFFSET('Hygiene Data'!$D$13,0,10*ROW('Hygiene Data'!D82)))</f>
        <v/>
      </c>
      <c r="DR88" s="269" t="str">
        <f ca="true">+IF(OFFSET('Hygiene Data'!$E$11,0,10*ROW('Hygiene Data'!E82))="","",OFFSET('Hygiene Data'!$E$11,0,10*ROW('Hygiene Data'!E82)))</f>
        <v/>
      </c>
      <c r="DS88" s="269" t="str">
        <f ca="true">+IF(OFFSET('Hygiene Data'!$E$12,0,10*ROW('Hygiene Data'!E82))="","",OFFSET('Hygiene Data'!$E$12,0,10*ROW('Hygiene Data'!E82)))</f>
        <v/>
      </c>
      <c r="DT88" s="269" t="str">
        <f ca="true">+IF(OFFSET('Hygiene Data'!$E$13,0,10*ROW('Hygiene Data'!E82))="","",OFFSET('Hygiene Data'!$E$13,0,10*ROW('Hygiene Data'!E82)))</f>
        <v/>
      </c>
      <c r="DU88" s="269" t="str">
        <f ca="true">+IF(OFFSET('Hygiene Data'!$F$11,0,10*ROW('Hygiene Data'!F82))="","",OFFSET('Hygiene Data'!$F$11,0,10*ROW('Hygiene Data'!F82)))</f>
        <v/>
      </c>
      <c r="DV88" s="269" t="str">
        <f ca="true">+IF(OFFSET('Hygiene Data'!$F$12,0,10*ROW('Hygiene Data'!F82))="","",OFFSET('Hygiene Data'!$F$12,0,10*ROW('Hygiene Data'!F82)))</f>
        <v/>
      </c>
      <c r="DW88" s="269" t="str">
        <f ca="true">+IF(OFFSET('Hygiene Data'!$F$13,0,10*ROW('Hygiene Data'!F82))="","",OFFSET('Hygiene Data'!$F$13,0,10*ROW('Hygiene Data'!F82)))</f>
        <v/>
      </c>
      <c r="DX88" s="269" t="str">
        <f ca="true">+IF(OFFSET('Hygiene Data'!$G$11,0,10*ROW('Hygiene Data'!G82))="","",OFFSET('Hygiene Data'!$G$11,0,10*ROW('Hygiene Data'!G82)))</f>
        <v/>
      </c>
      <c r="DY88" s="269" t="str">
        <f ca="true">+IF(OFFSET('Hygiene Data'!$G$12,0,10*ROW('Hygiene Data'!G82))="","",OFFSET('Hygiene Data'!$G$12,0,10*ROW('Hygiene Data'!G82)))</f>
        <v/>
      </c>
      <c r="DZ88" s="269" t="str">
        <f ca="true">+IF(OFFSET('Hygiene Data'!$G$13,0,10*ROW('Hygiene Data'!G82))="","",OFFSET('Hygiene Data'!$G$13,0,10*ROW('Hygiene Data'!G82)))</f>
        <v/>
      </c>
      <c r="EA88" s="269" t="str">
        <f ca="true">+IF(OFFSET('Hygiene Data'!$H$11,0,10*ROW('Hygiene Data'!H82))="","",OFFSET('Hygiene Data'!$H$11,0,10*ROW('Hygiene Data'!H82)))</f>
        <v/>
      </c>
      <c r="EB88" s="269" t="str">
        <f ca="true">+IF(OFFSET('Hygiene Data'!$H$12,0,10*ROW('Hygiene Data'!H82))="","",OFFSET('Hygiene Data'!$H$12,0,10*ROW('Hygiene Data'!H82)))</f>
        <v/>
      </c>
      <c r="EC88" s="269" t="str">
        <f ca="true">+IF(OFFSET('Hygiene Data'!$H$13,0,10*ROW('Hygiene Data'!H82))="","",OFFSET('Hygiene Data'!$H$13,0,10*ROW('Hygiene Data'!H82)))</f>
        <v/>
      </c>
      <c r="ED88" s="269" t="str">
        <f ca="true">+IF(OFFSET('Hygiene Data'!$I$11,0,10*ROW('Hygiene Data'!I82))="","",OFFSET('Hygiene Data'!$I$11,0,10*ROW('Hygiene Data'!I82)))</f>
        <v/>
      </c>
      <c r="EE88" s="269" t="str">
        <f ca="true">+IF(OFFSET('Hygiene Data'!$I$12,0,10*ROW('Hygiene Data'!I82))="","",OFFSET('Hygiene Data'!$I$12,0,10*ROW('Hygiene Data'!I82)))</f>
        <v/>
      </c>
      <c r="EF88" s="269" t="str">
        <f ca="true">+IF(OFFSET('Hygiene Data'!$I$13,0,10*ROW('Hygiene Data'!I82))="","",OFFSET('Hygiene Data'!$I$13,0,10*ROW('Hygiene Data'!I82)))</f>
        <v/>
      </c>
    </row>
    <row xmlns:x14ac="http://schemas.microsoft.com/office/spreadsheetml/2009/9/ac" r="89" x14ac:dyDescent="0.2">
      <c r="A89" s="34" t="str">
        <f ca="true">+IF(OFFSET('Water Data'!$B$2,0,10*ROW('Water Data'!E83))="","",OFFSET('Water Data'!$B$2,0,10*ROW('Water Data'!E83)))</f>
        <v/>
      </c>
      <c r="B89" s="34" t="str">
        <f ca="true">+IF(OFFSET('Water Data'!$C$2,0,10*ROW('Water Data'!F83))="","",OFFSET('Water Data'!$C$2,0,10*ROW('Water Data'!F83)))</f>
        <v/>
      </c>
      <c r="C89" s="325" t="str">
        <f t="shared" ca="true" si="1"/>
        <v/>
      </c>
      <c r="D89" s="87"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87"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87"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87"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87"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87"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87"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87"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87"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87"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87"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87"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87"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87"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87"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87"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87"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87"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88"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88"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88"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88"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88"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88"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88"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88"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88"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88"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88"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88"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88"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88"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88"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88"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88"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88"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88"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88"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88"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88"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88"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88"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88"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88"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88"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88"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88"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88"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89"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89"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89"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89"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89"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89"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89"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89"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89"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89"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89"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89"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89"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89"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89"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89"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89"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89"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69"/>
      <c r="BS89" s="269" t="str">
        <f ca="true">+IF(OFFSET('Water Data'!$D$27,0,10*ROW('Water Data'!D83))="","",OFFSET('Water Data'!$D$27,0,10*ROW('Water Data'!D83)))</f>
        <v/>
      </c>
      <c r="BT89" s="269" t="str">
        <f ca="true">+IF(OFFSET('Water Data'!$D$28,0,10*ROW('Water Data'!D83))="","",OFFSET('Water Data'!$D$28,0,10*ROW('Water Data'!D83)))</f>
        <v/>
      </c>
      <c r="BU89" s="269" t="str">
        <f ca="true">+IF(OFFSET('Water Data'!$D$29,0,10*ROW('Water Data'!D83))="","",OFFSET('Water Data'!$D$29,0,10*ROW('Water Data'!D83)))</f>
        <v/>
      </c>
      <c r="BV89" s="269" t="str">
        <f ca="true">+IF(OFFSET('Water Data'!$E$27,0,10*ROW('Water Data'!E83))="","",OFFSET('Water Data'!$E$27,0,10*ROW('Water Data'!E83)))</f>
        <v/>
      </c>
      <c r="BW89" s="269" t="str">
        <f ca="true">+IF(OFFSET('Water Data'!$E$28,0,10*ROW('Water Data'!E83))="","",OFFSET('Water Data'!$E$28,0,10*ROW('Water Data'!E83)))</f>
        <v/>
      </c>
      <c r="BX89" s="269" t="str">
        <f ca="true">+IF(OFFSET('Water Data'!$E$29,0,10*ROW('Water Data'!E83))="","",OFFSET('Water Data'!$E$29,0,10*ROW('Water Data'!E83)))</f>
        <v/>
      </c>
      <c r="BY89" s="269" t="str">
        <f ca="true">+IF(OFFSET('Water Data'!$F$27,0,10*ROW('Water Data'!F83))="","",OFFSET('Water Data'!$F$27,0,10*ROW('Water Data'!F83)))</f>
        <v/>
      </c>
      <c r="BZ89" s="269" t="str">
        <f ca="true">+IF(OFFSET('Water Data'!$F$28,0,10*ROW('Water Data'!F83))="","",OFFSET('Water Data'!$F$28,0,10*ROW('Water Data'!F83)))</f>
        <v/>
      </c>
      <c r="CA89" s="269" t="str">
        <f ca="true">+IF(OFFSET('Water Data'!$F$29,0,10*ROW('Water Data'!F83))="","",OFFSET('Water Data'!$F$29,0,10*ROW('Water Data'!F83)))</f>
        <v/>
      </c>
      <c r="CB89" s="269" t="str">
        <f ca="true">+IF(OFFSET('Water Data'!$G$27,0,10*ROW('Water Data'!G83))="","",OFFSET('Water Data'!$G$27,0,10*ROW('Water Data'!G83)))</f>
        <v/>
      </c>
      <c r="CC89" s="269" t="str">
        <f ca="true">+IF(OFFSET('Water Data'!$G$28,0,10*ROW('Water Data'!G83))="","",OFFSET('Water Data'!$G$28,0,10*ROW('Water Data'!G83)))</f>
        <v/>
      </c>
      <c r="CD89" s="269" t="str">
        <f ca="true">+IF(OFFSET('Water Data'!$G$29,0,10*ROW('Water Data'!G83))="","",OFFSET('Water Data'!$G$29,0,10*ROW('Water Data'!G83)))</f>
        <v/>
      </c>
      <c r="CE89" s="269" t="str">
        <f ca="true">+IF(OFFSET('Water Data'!$H$27,0,10*ROW('Water Data'!H83))="","",OFFSET('Water Data'!$H$27,0,10*ROW('Water Data'!H83)))</f>
        <v/>
      </c>
      <c r="CF89" s="269" t="str">
        <f ca="true">+IF(OFFSET('Water Data'!$H$28,0,10*ROW('Water Data'!H83))="","",OFFSET('Water Data'!$H$28,0,10*ROW('Water Data'!H83)))</f>
        <v/>
      </c>
      <c r="CG89" s="269" t="str">
        <f ca="true">+IF(OFFSET('Water Data'!$H$29,0,10*ROW('Water Data'!H83))="","",OFFSET('Water Data'!$H$29,0,10*ROW('Water Data'!H83)))</f>
        <v/>
      </c>
      <c r="CH89" s="269" t="str">
        <f ca="true">+IF(OFFSET('Water Data'!$I$27,0,10*ROW('Water Data'!I83))="","",OFFSET('Water Data'!$I$27,0,10*ROW('Water Data'!I83)))</f>
        <v/>
      </c>
      <c r="CI89" s="269" t="str">
        <f ca="true">+IF(OFFSET('Water Data'!$I$28,0,10*ROW('Water Data'!I83))="","",OFFSET('Water Data'!$I$28,0,10*ROW('Water Data'!I83)))</f>
        <v/>
      </c>
      <c r="CJ89" s="269" t="str">
        <f ca="true">+IF(OFFSET('Water Data'!$I$29,0,10*ROW('Water Data'!I83))="","",OFFSET('Water Data'!$I$29,0,10*ROW('Water Data'!I83)))</f>
        <v/>
      </c>
      <c r="CK89" s="269" t="str">
        <f ca="true">+IF(OFFSET('Sanitation Data'!$D$28,0,10*ROW('Sanitation Data'!D83))="","",OFFSET('Sanitation Data'!$D$28,0,10*ROW('Sanitation Data'!D83)))</f>
        <v/>
      </c>
      <c r="CL89" s="269" t="str">
        <f ca="true">+IF(OFFSET('Sanitation Data'!$D$29,0,10*ROW('Sanitation Data'!D83))="","",OFFSET('Sanitation Data'!$D$29,0,10*ROW('Sanitation Data'!D83)))</f>
        <v/>
      </c>
      <c r="CM89" s="269" t="str">
        <f ca="true">+IF(OFFSET('Sanitation Data'!$D$30,0,10*ROW('Sanitation Data'!D83))="","",OFFSET('Sanitation Data'!$D$30,0,10*ROW('Sanitation Data'!D83)))</f>
        <v/>
      </c>
      <c r="CN89" s="269" t="str">
        <f ca="true">+IF(OFFSET('Sanitation Data'!$D$31,0,10*ROW('Sanitation Data'!D83))="","",OFFSET('Sanitation Data'!$D$31,0,10*ROW('Sanitation Data'!D83)))</f>
        <v/>
      </c>
      <c r="CO89" s="269" t="str">
        <f ca="true">+IF(OFFSET('Sanitation Data'!$D$32,0,10*ROW('Sanitation Data'!D83))="","",OFFSET('Sanitation Data'!$D$32,0,10*ROW('Sanitation Data'!D83)))</f>
        <v/>
      </c>
      <c r="CP89" s="269" t="str">
        <f ca="true">+IF(OFFSET('Sanitation Data'!$E$28,0,10*ROW('Sanitation Data'!E83))="","",OFFSET('Sanitation Data'!$E$28,0,10*ROW('Sanitation Data'!E83)))</f>
        <v/>
      </c>
      <c r="CQ89" s="269" t="str">
        <f ca="true">+IF(OFFSET('Sanitation Data'!$E$29,0,10*ROW('Sanitation Data'!E83))="","",OFFSET('Sanitation Data'!$E$29,0,10*ROW('Sanitation Data'!E83)))</f>
        <v/>
      </c>
      <c r="CR89" s="269" t="str">
        <f ca="true">+IF(OFFSET('Sanitation Data'!$E$30,0,10*ROW('Sanitation Data'!E83))="","",OFFSET('Sanitation Data'!$E$30,0,10*ROW('Sanitation Data'!E83)))</f>
        <v/>
      </c>
      <c r="CS89" s="269" t="str">
        <f ca="true">+IF(OFFSET('Sanitation Data'!$E$31,0,10*ROW('Sanitation Data'!E83))="","",OFFSET('Sanitation Data'!$E$31,0,10*ROW('Sanitation Data'!E83)))</f>
        <v/>
      </c>
      <c r="CT89" s="269" t="str">
        <f ca="true">+IF(OFFSET('Sanitation Data'!$E$32,0,10*ROW('Sanitation Data'!E83))="","",OFFSET('Sanitation Data'!$E$32,0,10*ROW('Sanitation Data'!E83)))</f>
        <v/>
      </c>
      <c r="CU89" s="269" t="str">
        <f ca="true">+IF(OFFSET('Sanitation Data'!$F$28,0,10*ROW('Sanitation Data'!F83))="","",OFFSET('Sanitation Data'!$F$28,0,10*ROW('Sanitation Data'!F83)))</f>
        <v/>
      </c>
      <c r="CV89" s="269" t="str">
        <f ca="true">+IF(OFFSET('Sanitation Data'!$F$29,0,10*ROW('Sanitation Data'!F83))="","",OFFSET('Sanitation Data'!$F$29,0,10*ROW('Sanitation Data'!F83)))</f>
        <v/>
      </c>
      <c r="CW89" s="269" t="str">
        <f ca="true">+IF(OFFSET('Sanitation Data'!$F$30,0,10*ROW('Sanitation Data'!F83))="","",OFFSET('Sanitation Data'!$F$30,0,10*ROW('Sanitation Data'!F83)))</f>
        <v/>
      </c>
      <c r="CX89" s="269" t="str">
        <f ca="true">+IF(OFFSET('Sanitation Data'!$F$31,0,10*ROW('Sanitation Data'!F83))="","",OFFSET('Sanitation Data'!$F$31,0,10*ROW('Sanitation Data'!F83)))</f>
        <v/>
      </c>
      <c r="CY89" s="269" t="str">
        <f ca="true">+IF(OFFSET('Sanitation Data'!$F$32,0,10*ROW('Sanitation Data'!F83))="","",OFFSET('Sanitation Data'!$F$32,0,10*ROW('Sanitation Data'!F83)))</f>
        <v/>
      </c>
      <c r="CZ89" s="269" t="str">
        <f ca="true">+IF(OFFSET('Sanitation Data'!$G$28,0,10*ROW('Sanitation Data'!G83))="","",OFFSET('Sanitation Data'!$G$28,0,10*ROW('Sanitation Data'!G83)))</f>
        <v/>
      </c>
      <c r="DA89" s="269" t="str">
        <f ca="true">+IF(OFFSET('Sanitation Data'!$G$29,0,10*ROW('Sanitation Data'!G83))="","",OFFSET('Sanitation Data'!$G$29,0,10*ROW('Sanitation Data'!G83)))</f>
        <v/>
      </c>
      <c r="DB89" s="269" t="str">
        <f ca="true">+IF(OFFSET('Sanitation Data'!$G$30,0,10*ROW('Sanitation Data'!G83))="","",OFFSET('Sanitation Data'!$G$30,0,10*ROW('Sanitation Data'!G83)))</f>
        <v/>
      </c>
      <c r="DC89" s="269" t="str">
        <f ca="true">+IF(OFFSET('Sanitation Data'!$G$31,0,10*ROW('Sanitation Data'!G83))="","",OFFSET('Sanitation Data'!$G$31,0,10*ROW('Sanitation Data'!G83)))</f>
        <v/>
      </c>
      <c r="DD89" s="269" t="str">
        <f ca="true">+IF(OFFSET('Sanitation Data'!$G$32,0,10*ROW('Sanitation Data'!G83))="","",OFFSET('Sanitation Data'!$G$32,0,10*ROW('Sanitation Data'!G83)))</f>
        <v/>
      </c>
      <c r="DE89" s="269" t="str">
        <f ca="true">+IF(OFFSET('Sanitation Data'!$H$28,0,10*ROW('Sanitation Data'!H83))="","",OFFSET('Sanitation Data'!$H$28,0,10*ROW('Sanitation Data'!H83)))</f>
        <v/>
      </c>
      <c r="DF89" s="269" t="str">
        <f ca="true">+IF(OFFSET('Sanitation Data'!$H$29,0,10*ROW('Sanitation Data'!H83))="","",OFFSET('Sanitation Data'!$H$29,0,10*ROW('Sanitation Data'!H83)))</f>
        <v/>
      </c>
      <c r="DG89" s="269" t="str">
        <f ca="true">+IF(OFFSET('Sanitation Data'!$H$30,0,10*ROW('Sanitation Data'!H83))="","",OFFSET('Sanitation Data'!$H$30,0,10*ROW('Sanitation Data'!H83)))</f>
        <v/>
      </c>
      <c r="DH89" s="269" t="str">
        <f ca="true">+IF(OFFSET('Sanitation Data'!$H$31,0,10*ROW('Sanitation Data'!H83))="","",OFFSET('Sanitation Data'!$H$31,0,10*ROW('Sanitation Data'!H83)))</f>
        <v/>
      </c>
      <c r="DI89" s="269" t="str">
        <f ca="true">+IF(OFFSET('Sanitation Data'!$H$32,0,10*ROW('Sanitation Data'!H83))="","",OFFSET('Sanitation Data'!$H$32,0,10*ROW('Sanitation Data'!H83)))</f>
        <v/>
      </c>
      <c r="DJ89" s="269" t="str">
        <f ca="true">+IF(OFFSET('Sanitation Data'!$I$28,0,10*ROW('Sanitation Data'!I83))="","",OFFSET('Sanitation Data'!$I$28,0,10*ROW('Sanitation Data'!I83)))</f>
        <v/>
      </c>
      <c r="DK89" s="269" t="str">
        <f ca="true">+IF(OFFSET('Sanitation Data'!$I$29,0,10*ROW('Sanitation Data'!I83))="","",OFFSET('Sanitation Data'!$I$29,0,10*ROW('Sanitation Data'!I83)))</f>
        <v/>
      </c>
      <c r="DL89" s="269" t="str">
        <f ca="true">+IF(OFFSET('Sanitation Data'!$I$30,0,10*ROW('Sanitation Data'!I83))="","",OFFSET('Sanitation Data'!$I$30,0,10*ROW('Sanitation Data'!I83)))</f>
        <v/>
      </c>
      <c r="DM89" s="269" t="str">
        <f ca="true">+IF(OFFSET('Sanitation Data'!$I$31,0,10*ROW('Sanitation Data'!I83))="","",OFFSET('Sanitation Data'!$I$31,0,10*ROW('Sanitation Data'!I83)))</f>
        <v/>
      </c>
      <c r="DN89" s="269" t="str">
        <f ca="true">+IF(OFFSET('Sanitation Data'!$I$32,0,10*ROW('Sanitation Data'!I83))="","",OFFSET('Sanitation Data'!$I$32,0,10*ROW('Sanitation Data'!I83)))</f>
        <v/>
      </c>
      <c r="DO89" s="269" t="str">
        <f ca="true">+IF(OFFSET('Hygiene Data'!$D$11,0,10*ROW('Hygiene Data'!D83))="","",OFFSET('Hygiene Data'!$D$11,0,10*ROW('Hygiene Data'!D83)))</f>
        <v/>
      </c>
      <c r="DP89" s="269" t="str">
        <f ca="true">+IF(OFFSET('Hygiene Data'!$D$12,0,10*ROW('Hygiene Data'!D83))="","",OFFSET('Hygiene Data'!$D$12,0,10*ROW('Hygiene Data'!D83)))</f>
        <v/>
      </c>
      <c r="DQ89" s="269" t="str">
        <f ca="true">+IF(OFFSET('Hygiene Data'!$D$13,0,10*ROW('Hygiene Data'!D83))="","",OFFSET('Hygiene Data'!$D$13,0,10*ROW('Hygiene Data'!D83)))</f>
        <v/>
      </c>
      <c r="DR89" s="269" t="str">
        <f ca="true">+IF(OFFSET('Hygiene Data'!$E$11,0,10*ROW('Hygiene Data'!E83))="","",OFFSET('Hygiene Data'!$E$11,0,10*ROW('Hygiene Data'!E83)))</f>
        <v/>
      </c>
      <c r="DS89" s="269" t="str">
        <f ca="true">+IF(OFFSET('Hygiene Data'!$E$12,0,10*ROW('Hygiene Data'!E83))="","",OFFSET('Hygiene Data'!$E$12,0,10*ROW('Hygiene Data'!E83)))</f>
        <v/>
      </c>
      <c r="DT89" s="269" t="str">
        <f ca="true">+IF(OFFSET('Hygiene Data'!$E$13,0,10*ROW('Hygiene Data'!E83))="","",OFFSET('Hygiene Data'!$E$13,0,10*ROW('Hygiene Data'!E83)))</f>
        <v/>
      </c>
      <c r="DU89" s="269" t="str">
        <f ca="true">+IF(OFFSET('Hygiene Data'!$F$11,0,10*ROW('Hygiene Data'!F83))="","",OFFSET('Hygiene Data'!$F$11,0,10*ROW('Hygiene Data'!F83)))</f>
        <v/>
      </c>
      <c r="DV89" s="269" t="str">
        <f ca="true">+IF(OFFSET('Hygiene Data'!$F$12,0,10*ROW('Hygiene Data'!F83))="","",OFFSET('Hygiene Data'!$F$12,0,10*ROW('Hygiene Data'!F83)))</f>
        <v/>
      </c>
      <c r="DW89" s="269" t="str">
        <f ca="true">+IF(OFFSET('Hygiene Data'!$F$13,0,10*ROW('Hygiene Data'!F83))="","",OFFSET('Hygiene Data'!$F$13,0,10*ROW('Hygiene Data'!F83)))</f>
        <v/>
      </c>
      <c r="DX89" s="269" t="str">
        <f ca="true">+IF(OFFSET('Hygiene Data'!$G$11,0,10*ROW('Hygiene Data'!G83))="","",OFFSET('Hygiene Data'!$G$11,0,10*ROW('Hygiene Data'!G83)))</f>
        <v/>
      </c>
      <c r="DY89" s="269" t="str">
        <f ca="true">+IF(OFFSET('Hygiene Data'!$G$12,0,10*ROW('Hygiene Data'!G83))="","",OFFSET('Hygiene Data'!$G$12,0,10*ROW('Hygiene Data'!G83)))</f>
        <v/>
      </c>
      <c r="DZ89" s="269" t="str">
        <f ca="true">+IF(OFFSET('Hygiene Data'!$G$13,0,10*ROW('Hygiene Data'!G83))="","",OFFSET('Hygiene Data'!$G$13,0,10*ROW('Hygiene Data'!G83)))</f>
        <v/>
      </c>
      <c r="EA89" s="269" t="str">
        <f ca="true">+IF(OFFSET('Hygiene Data'!$H$11,0,10*ROW('Hygiene Data'!H83))="","",OFFSET('Hygiene Data'!$H$11,0,10*ROW('Hygiene Data'!H83)))</f>
        <v/>
      </c>
      <c r="EB89" s="269" t="str">
        <f ca="true">+IF(OFFSET('Hygiene Data'!$H$12,0,10*ROW('Hygiene Data'!H83))="","",OFFSET('Hygiene Data'!$H$12,0,10*ROW('Hygiene Data'!H83)))</f>
        <v/>
      </c>
      <c r="EC89" s="269" t="str">
        <f ca="true">+IF(OFFSET('Hygiene Data'!$H$13,0,10*ROW('Hygiene Data'!H83))="","",OFFSET('Hygiene Data'!$H$13,0,10*ROW('Hygiene Data'!H83)))</f>
        <v/>
      </c>
      <c r="ED89" s="269" t="str">
        <f ca="true">+IF(OFFSET('Hygiene Data'!$I$11,0,10*ROW('Hygiene Data'!I83))="","",OFFSET('Hygiene Data'!$I$11,0,10*ROW('Hygiene Data'!I83)))</f>
        <v/>
      </c>
      <c r="EE89" s="269" t="str">
        <f ca="true">+IF(OFFSET('Hygiene Data'!$I$12,0,10*ROW('Hygiene Data'!I83))="","",OFFSET('Hygiene Data'!$I$12,0,10*ROW('Hygiene Data'!I83)))</f>
        <v/>
      </c>
      <c r="EF89" s="269" t="str">
        <f ca="true">+IF(OFFSET('Hygiene Data'!$I$13,0,10*ROW('Hygiene Data'!I83))="","",OFFSET('Hygiene Data'!$I$13,0,10*ROW('Hygiene Data'!I83)))</f>
        <v/>
      </c>
    </row>
    <row xmlns:x14ac="http://schemas.microsoft.com/office/spreadsheetml/2009/9/ac" r="90" x14ac:dyDescent="0.2">
      <c r="A90" s="34" t="str">
        <f ca="true">+IF(OFFSET('Water Data'!$B$2,0,10*ROW('Water Data'!E84))="","",OFFSET('Water Data'!$B$2,0,10*ROW('Water Data'!E84)))</f>
        <v/>
      </c>
      <c r="B90" s="34" t="str">
        <f ca="true">+IF(OFFSET('Water Data'!$C$2,0,10*ROW('Water Data'!F84))="","",OFFSET('Water Data'!$C$2,0,10*ROW('Water Data'!F84)))</f>
        <v/>
      </c>
      <c r="C90" s="325" t="str">
        <f t="shared" ca="true" si="1"/>
        <v/>
      </c>
      <c r="D90" s="87"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87"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87"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87"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87"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87"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87"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87"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87"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87"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87"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87"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87"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87"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87"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87"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87"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87"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88"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88"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88"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88"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88"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88"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88"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88"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88"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88"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88"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88"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88"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88"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88"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88"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88"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88"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88"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88"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88"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88"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88"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88"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88"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88"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88"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88"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88"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88"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89"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89"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89"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89"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89"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89"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89"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89"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89"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89"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89"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89"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89"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89"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89"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89"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89"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89"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69"/>
      <c r="BS90" s="269" t="str">
        <f ca="true">+IF(OFFSET('Water Data'!$D$27,0,10*ROW('Water Data'!D84))="","",OFFSET('Water Data'!$D$27,0,10*ROW('Water Data'!D84)))</f>
        <v/>
      </c>
      <c r="BT90" s="269" t="str">
        <f ca="true">+IF(OFFSET('Water Data'!$D$28,0,10*ROW('Water Data'!D84))="","",OFFSET('Water Data'!$D$28,0,10*ROW('Water Data'!D84)))</f>
        <v/>
      </c>
      <c r="BU90" s="269" t="str">
        <f ca="true">+IF(OFFSET('Water Data'!$D$29,0,10*ROW('Water Data'!D84))="","",OFFSET('Water Data'!$D$29,0,10*ROW('Water Data'!D84)))</f>
        <v/>
      </c>
      <c r="BV90" s="269" t="str">
        <f ca="true">+IF(OFFSET('Water Data'!$E$27,0,10*ROW('Water Data'!E84))="","",OFFSET('Water Data'!$E$27,0,10*ROW('Water Data'!E84)))</f>
        <v/>
      </c>
      <c r="BW90" s="269" t="str">
        <f ca="true">+IF(OFFSET('Water Data'!$E$28,0,10*ROW('Water Data'!E84))="","",OFFSET('Water Data'!$E$28,0,10*ROW('Water Data'!E84)))</f>
        <v/>
      </c>
      <c r="BX90" s="269" t="str">
        <f ca="true">+IF(OFFSET('Water Data'!$E$29,0,10*ROW('Water Data'!E84))="","",OFFSET('Water Data'!$E$29,0,10*ROW('Water Data'!E84)))</f>
        <v/>
      </c>
      <c r="BY90" s="269" t="str">
        <f ca="true">+IF(OFFSET('Water Data'!$F$27,0,10*ROW('Water Data'!F84))="","",OFFSET('Water Data'!$F$27,0,10*ROW('Water Data'!F84)))</f>
        <v/>
      </c>
      <c r="BZ90" s="269" t="str">
        <f ca="true">+IF(OFFSET('Water Data'!$F$28,0,10*ROW('Water Data'!F84))="","",OFFSET('Water Data'!$F$28,0,10*ROW('Water Data'!F84)))</f>
        <v/>
      </c>
      <c r="CA90" s="269" t="str">
        <f ca="true">+IF(OFFSET('Water Data'!$F$29,0,10*ROW('Water Data'!F84))="","",OFFSET('Water Data'!$F$29,0,10*ROW('Water Data'!F84)))</f>
        <v/>
      </c>
      <c r="CB90" s="269" t="str">
        <f ca="true">+IF(OFFSET('Water Data'!$G$27,0,10*ROW('Water Data'!G84))="","",OFFSET('Water Data'!$G$27,0,10*ROW('Water Data'!G84)))</f>
        <v/>
      </c>
      <c r="CC90" s="269" t="str">
        <f ca="true">+IF(OFFSET('Water Data'!$G$28,0,10*ROW('Water Data'!G84))="","",OFFSET('Water Data'!$G$28,0,10*ROW('Water Data'!G84)))</f>
        <v/>
      </c>
      <c r="CD90" s="269" t="str">
        <f ca="true">+IF(OFFSET('Water Data'!$G$29,0,10*ROW('Water Data'!G84))="","",OFFSET('Water Data'!$G$29,0,10*ROW('Water Data'!G84)))</f>
        <v/>
      </c>
      <c r="CE90" s="269" t="str">
        <f ca="true">+IF(OFFSET('Water Data'!$H$27,0,10*ROW('Water Data'!H84))="","",OFFSET('Water Data'!$H$27,0,10*ROW('Water Data'!H84)))</f>
        <v/>
      </c>
      <c r="CF90" s="269" t="str">
        <f ca="true">+IF(OFFSET('Water Data'!$H$28,0,10*ROW('Water Data'!H84))="","",OFFSET('Water Data'!$H$28,0,10*ROW('Water Data'!H84)))</f>
        <v/>
      </c>
      <c r="CG90" s="269" t="str">
        <f ca="true">+IF(OFFSET('Water Data'!$H$29,0,10*ROW('Water Data'!H84))="","",OFFSET('Water Data'!$H$29,0,10*ROW('Water Data'!H84)))</f>
        <v/>
      </c>
      <c r="CH90" s="269" t="str">
        <f ca="true">+IF(OFFSET('Water Data'!$I$27,0,10*ROW('Water Data'!I84))="","",OFFSET('Water Data'!$I$27,0,10*ROW('Water Data'!I84)))</f>
        <v/>
      </c>
      <c r="CI90" s="269" t="str">
        <f ca="true">+IF(OFFSET('Water Data'!$I$28,0,10*ROW('Water Data'!I84))="","",OFFSET('Water Data'!$I$28,0,10*ROW('Water Data'!I84)))</f>
        <v/>
      </c>
      <c r="CJ90" s="269" t="str">
        <f ca="true">+IF(OFFSET('Water Data'!$I$29,0,10*ROW('Water Data'!I84))="","",OFFSET('Water Data'!$I$29,0,10*ROW('Water Data'!I84)))</f>
        <v/>
      </c>
      <c r="CK90" s="269" t="str">
        <f ca="true">+IF(OFFSET('Sanitation Data'!$D$28,0,10*ROW('Sanitation Data'!D84))="","",OFFSET('Sanitation Data'!$D$28,0,10*ROW('Sanitation Data'!D84)))</f>
        <v/>
      </c>
      <c r="CL90" s="269" t="str">
        <f ca="true">+IF(OFFSET('Sanitation Data'!$D$29,0,10*ROW('Sanitation Data'!D84))="","",OFFSET('Sanitation Data'!$D$29,0,10*ROW('Sanitation Data'!D84)))</f>
        <v/>
      </c>
      <c r="CM90" s="269" t="str">
        <f ca="true">+IF(OFFSET('Sanitation Data'!$D$30,0,10*ROW('Sanitation Data'!D84))="","",OFFSET('Sanitation Data'!$D$30,0,10*ROW('Sanitation Data'!D84)))</f>
        <v/>
      </c>
      <c r="CN90" s="269" t="str">
        <f ca="true">+IF(OFFSET('Sanitation Data'!$D$31,0,10*ROW('Sanitation Data'!D84))="","",OFFSET('Sanitation Data'!$D$31,0,10*ROW('Sanitation Data'!D84)))</f>
        <v/>
      </c>
      <c r="CO90" s="269" t="str">
        <f ca="true">+IF(OFFSET('Sanitation Data'!$D$32,0,10*ROW('Sanitation Data'!D84))="","",OFFSET('Sanitation Data'!$D$32,0,10*ROW('Sanitation Data'!D84)))</f>
        <v/>
      </c>
      <c r="CP90" s="269" t="str">
        <f ca="true">+IF(OFFSET('Sanitation Data'!$E$28,0,10*ROW('Sanitation Data'!E84))="","",OFFSET('Sanitation Data'!$E$28,0,10*ROW('Sanitation Data'!E84)))</f>
        <v/>
      </c>
      <c r="CQ90" s="269" t="str">
        <f ca="true">+IF(OFFSET('Sanitation Data'!$E$29,0,10*ROW('Sanitation Data'!E84))="","",OFFSET('Sanitation Data'!$E$29,0,10*ROW('Sanitation Data'!E84)))</f>
        <v/>
      </c>
      <c r="CR90" s="269" t="str">
        <f ca="true">+IF(OFFSET('Sanitation Data'!$E$30,0,10*ROW('Sanitation Data'!E84))="","",OFFSET('Sanitation Data'!$E$30,0,10*ROW('Sanitation Data'!E84)))</f>
        <v/>
      </c>
      <c r="CS90" s="269" t="str">
        <f ca="true">+IF(OFFSET('Sanitation Data'!$E$31,0,10*ROW('Sanitation Data'!E84))="","",OFFSET('Sanitation Data'!$E$31,0,10*ROW('Sanitation Data'!E84)))</f>
        <v/>
      </c>
      <c r="CT90" s="269" t="str">
        <f ca="true">+IF(OFFSET('Sanitation Data'!$E$32,0,10*ROW('Sanitation Data'!E84))="","",OFFSET('Sanitation Data'!$E$32,0,10*ROW('Sanitation Data'!E84)))</f>
        <v/>
      </c>
      <c r="CU90" s="269" t="str">
        <f ca="true">+IF(OFFSET('Sanitation Data'!$F$28,0,10*ROW('Sanitation Data'!F84))="","",OFFSET('Sanitation Data'!$F$28,0,10*ROW('Sanitation Data'!F84)))</f>
        <v/>
      </c>
      <c r="CV90" s="269" t="str">
        <f ca="true">+IF(OFFSET('Sanitation Data'!$F$29,0,10*ROW('Sanitation Data'!F84))="","",OFFSET('Sanitation Data'!$F$29,0,10*ROW('Sanitation Data'!F84)))</f>
        <v/>
      </c>
      <c r="CW90" s="269" t="str">
        <f ca="true">+IF(OFFSET('Sanitation Data'!$F$30,0,10*ROW('Sanitation Data'!F84))="","",OFFSET('Sanitation Data'!$F$30,0,10*ROW('Sanitation Data'!F84)))</f>
        <v/>
      </c>
      <c r="CX90" s="269" t="str">
        <f ca="true">+IF(OFFSET('Sanitation Data'!$F$31,0,10*ROW('Sanitation Data'!F84))="","",OFFSET('Sanitation Data'!$F$31,0,10*ROW('Sanitation Data'!F84)))</f>
        <v/>
      </c>
      <c r="CY90" s="269" t="str">
        <f ca="true">+IF(OFFSET('Sanitation Data'!$F$32,0,10*ROW('Sanitation Data'!F84))="","",OFFSET('Sanitation Data'!$F$32,0,10*ROW('Sanitation Data'!F84)))</f>
        <v/>
      </c>
      <c r="CZ90" s="269" t="str">
        <f ca="true">+IF(OFFSET('Sanitation Data'!$G$28,0,10*ROW('Sanitation Data'!G84))="","",OFFSET('Sanitation Data'!$G$28,0,10*ROW('Sanitation Data'!G84)))</f>
        <v/>
      </c>
      <c r="DA90" s="269" t="str">
        <f ca="true">+IF(OFFSET('Sanitation Data'!$G$29,0,10*ROW('Sanitation Data'!G84))="","",OFFSET('Sanitation Data'!$G$29,0,10*ROW('Sanitation Data'!G84)))</f>
        <v/>
      </c>
      <c r="DB90" s="269" t="str">
        <f ca="true">+IF(OFFSET('Sanitation Data'!$G$30,0,10*ROW('Sanitation Data'!G84))="","",OFFSET('Sanitation Data'!$G$30,0,10*ROW('Sanitation Data'!G84)))</f>
        <v/>
      </c>
      <c r="DC90" s="269" t="str">
        <f ca="true">+IF(OFFSET('Sanitation Data'!$G$31,0,10*ROW('Sanitation Data'!G84))="","",OFFSET('Sanitation Data'!$G$31,0,10*ROW('Sanitation Data'!G84)))</f>
        <v/>
      </c>
      <c r="DD90" s="269" t="str">
        <f ca="true">+IF(OFFSET('Sanitation Data'!$G$32,0,10*ROW('Sanitation Data'!G84))="","",OFFSET('Sanitation Data'!$G$32,0,10*ROW('Sanitation Data'!G84)))</f>
        <v/>
      </c>
      <c r="DE90" s="269" t="str">
        <f ca="true">+IF(OFFSET('Sanitation Data'!$H$28,0,10*ROW('Sanitation Data'!H84))="","",OFFSET('Sanitation Data'!$H$28,0,10*ROW('Sanitation Data'!H84)))</f>
        <v/>
      </c>
      <c r="DF90" s="269" t="str">
        <f ca="true">+IF(OFFSET('Sanitation Data'!$H$29,0,10*ROW('Sanitation Data'!H84))="","",OFFSET('Sanitation Data'!$H$29,0,10*ROW('Sanitation Data'!H84)))</f>
        <v/>
      </c>
      <c r="DG90" s="269" t="str">
        <f ca="true">+IF(OFFSET('Sanitation Data'!$H$30,0,10*ROW('Sanitation Data'!H84))="","",OFFSET('Sanitation Data'!$H$30,0,10*ROW('Sanitation Data'!H84)))</f>
        <v/>
      </c>
      <c r="DH90" s="269" t="str">
        <f ca="true">+IF(OFFSET('Sanitation Data'!$H$31,0,10*ROW('Sanitation Data'!H84))="","",OFFSET('Sanitation Data'!$H$31,0,10*ROW('Sanitation Data'!H84)))</f>
        <v/>
      </c>
      <c r="DI90" s="269" t="str">
        <f ca="true">+IF(OFFSET('Sanitation Data'!$H$32,0,10*ROW('Sanitation Data'!H84))="","",OFFSET('Sanitation Data'!$H$32,0,10*ROW('Sanitation Data'!H84)))</f>
        <v/>
      </c>
      <c r="DJ90" s="269" t="str">
        <f ca="true">+IF(OFFSET('Sanitation Data'!$I$28,0,10*ROW('Sanitation Data'!I84))="","",OFFSET('Sanitation Data'!$I$28,0,10*ROW('Sanitation Data'!I84)))</f>
        <v/>
      </c>
      <c r="DK90" s="269" t="str">
        <f ca="true">+IF(OFFSET('Sanitation Data'!$I$29,0,10*ROW('Sanitation Data'!I84))="","",OFFSET('Sanitation Data'!$I$29,0,10*ROW('Sanitation Data'!I84)))</f>
        <v/>
      </c>
      <c r="DL90" s="269" t="str">
        <f ca="true">+IF(OFFSET('Sanitation Data'!$I$30,0,10*ROW('Sanitation Data'!I84))="","",OFFSET('Sanitation Data'!$I$30,0,10*ROW('Sanitation Data'!I84)))</f>
        <v/>
      </c>
      <c r="DM90" s="269" t="str">
        <f ca="true">+IF(OFFSET('Sanitation Data'!$I$31,0,10*ROW('Sanitation Data'!I84))="","",OFFSET('Sanitation Data'!$I$31,0,10*ROW('Sanitation Data'!I84)))</f>
        <v/>
      </c>
      <c r="DN90" s="269" t="str">
        <f ca="true">+IF(OFFSET('Sanitation Data'!$I$32,0,10*ROW('Sanitation Data'!I84))="","",OFFSET('Sanitation Data'!$I$32,0,10*ROW('Sanitation Data'!I84)))</f>
        <v/>
      </c>
      <c r="DO90" s="269" t="str">
        <f ca="true">+IF(OFFSET('Hygiene Data'!$D$11,0,10*ROW('Hygiene Data'!D84))="","",OFFSET('Hygiene Data'!$D$11,0,10*ROW('Hygiene Data'!D84)))</f>
        <v/>
      </c>
      <c r="DP90" s="269" t="str">
        <f ca="true">+IF(OFFSET('Hygiene Data'!$D$12,0,10*ROW('Hygiene Data'!D84))="","",OFFSET('Hygiene Data'!$D$12,0,10*ROW('Hygiene Data'!D84)))</f>
        <v/>
      </c>
      <c r="DQ90" s="269" t="str">
        <f ca="true">+IF(OFFSET('Hygiene Data'!$D$13,0,10*ROW('Hygiene Data'!D84))="","",OFFSET('Hygiene Data'!$D$13,0,10*ROW('Hygiene Data'!D84)))</f>
        <v/>
      </c>
      <c r="DR90" s="269" t="str">
        <f ca="true">+IF(OFFSET('Hygiene Data'!$E$11,0,10*ROW('Hygiene Data'!E84))="","",OFFSET('Hygiene Data'!$E$11,0,10*ROW('Hygiene Data'!E84)))</f>
        <v/>
      </c>
      <c r="DS90" s="269" t="str">
        <f ca="true">+IF(OFFSET('Hygiene Data'!$E$12,0,10*ROW('Hygiene Data'!E84))="","",OFFSET('Hygiene Data'!$E$12,0,10*ROW('Hygiene Data'!E84)))</f>
        <v/>
      </c>
      <c r="DT90" s="269" t="str">
        <f ca="true">+IF(OFFSET('Hygiene Data'!$E$13,0,10*ROW('Hygiene Data'!E84))="","",OFFSET('Hygiene Data'!$E$13,0,10*ROW('Hygiene Data'!E84)))</f>
        <v/>
      </c>
      <c r="DU90" s="269" t="str">
        <f ca="true">+IF(OFFSET('Hygiene Data'!$F$11,0,10*ROW('Hygiene Data'!F84))="","",OFFSET('Hygiene Data'!$F$11,0,10*ROW('Hygiene Data'!F84)))</f>
        <v/>
      </c>
      <c r="DV90" s="269" t="str">
        <f ca="true">+IF(OFFSET('Hygiene Data'!$F$12,0,10*ROW('Hygiene Data'!F84))="","",OFFSET('Hygiene Data'!$F$12,0,10*ROW('Hygiene Data'!F84)))</f>
        <v/>
      </c>
      <c r="DW90" s="269" t="str">
        <f ca="true">+IF(OFFSET('Hygiene Data'!$F$13,0,10*ROW('Hygiene Data'!F84))="","",OFFSET('Hygiene Data'!$F$13,0,10*ROW('Hygiene Data'!F84)))</f>
        <v/>
      </c>
      <c r="DX90" s="269" t="str">
        <f ca="true">+IF(OFFSET('Hygiene Data'!$G$11,0,10*ROW('Hygiene Data'!G84))="","",OFFSET('Hygiene Data'!$G$11,0,10*ROW('Hygiene Data'!G84)))</f>
        <v/>
      </c>
      <c r="DY90" s="269" t="str">
        <f ca="true">+IF(OFFSET('Hygiene Data'!$G$12,0,10*ROW('Hygiene Data'!G84))="","",OFFSET('Hygiene Data'!$G$12,0,10*ROW('Hygiene Data'!G84)))</f>
        <v/>
      </c>
      <c r="DZ90" s="269" t="str">
        <f ca="true">+IF(OFFSET('Hygiene Data'!$G$13,0,10*ROW('Hygiene Data'!G84))="","",OFFSET('Hygiene Data'!$G$13,0,10*ROW('Hygiene Data'!G84)))</f>
        <v/>
      </c>
      <c r="EA90" s="269" t="str">
        <f ca="true">+IF(OFFSET('Hygiene Data'!$H$11,0,10*ROW('Hygiene Data'!H84))="","",OFFSET('Hygiene Data'!$H$11,0,10*ROW('Hygiene Data'!H84)))</f>
        <v/>
      </c>
      <c r="EB90" s="269" t="str">
        <f ca="true">+IF(OFFSET('Hygiene Data'!$H$12,0,10*ROW('Hygiene Data'!H84))="","",OFFSET('Hygiene Data'!$H$12,0,10*ROW('Hygiene Data'!H84)))</f>
        <v/>
      </c>
      <c r="EC90" s="269" t="str">
        <f ca="true">+IF(OFFSET('Hygiene Data'!$H$13,0,10*ROW('Hygiene Data'!H84))="","",OFFSET('Hygiene Data'!$H$13,0,10*ROW('Hygiene Data'!H84)))</f>
        <v/>
      </c>
      <c r="ED90" s="269" t="str">
        <f ca="true">+IF(OFFSET('Hygiene Data'!$I$11,0,10*ROW('Hygiene Data'!I84))="","",OFFSET('Hygiene Data'!$I$11,0,10*ROW('Hygiene Data'!I84)))</f>
        <v/>
      </c>
      <c r="EE90" s="269" t="str">
        <f ca="true">+IF(OFFSET('Hygiene Data'!$I$12,0,10*ROW('Hygiene Data'!I84))="","",OFFSET('Hygiene Data'!$I$12,0,10*ROW('Hygiene Data'!I84)))</f>
        <v/>
      </c>
      <c r="EF90" s="269" t="str">
        <f ca="true">+IF(OFFSET('Hygiene Data'!$I$13,0,10*ROW('Hygiene Data'!I84))="","",OFFSET('Hygiene Data'!$I$13,0,10*ROW('Hygiene Data'!I84)))</f>
        <v/>
      </c>
    </row>
    <row xmlns:x14ac="http://schemas.microsoft.com/office/spreadsheetml/2009/9/ac" r="91" x14ac:dyDescent="0.2">
      <c r="A91" s="34" t="str">
        <f ca="true">+IF(OFFSET('Water Data'!$B$2,0,10*ROW('Water Data'!E85))="","",OFFSET('Water Data'!$B$2,0,10*ROW('Water Data'!E85)))</f>
        <v/>
      </c>
      <c r="B91" s="34" t="str">
        <f ca="true">+IF(OFFSET('Water Data'!$C$2,0,10*ROW('Water Data'!F85))="","",OFFSET('Water Data'!$C$2,0,10*ROW('Water Data'!F85)))</f>
        <v/>
      </c>
      <c r="C91" s="325" t="str">
        <f t="shared" ca="true" si="1"/>
        <v/>
      </c>
      <c r="D91" s="87"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87"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87"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87"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87"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87"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87"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87"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87"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87"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87"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87"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87"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87"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87"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87"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87"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87"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88"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88"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88"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88"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88"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88"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88"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88"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88"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88"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88"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88"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88"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88"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88"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88"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88"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88"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88"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88"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88"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88"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88"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88"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88"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88"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88"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88"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88"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88"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89"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89"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89"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89"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89"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89"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89"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89"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89"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89"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89"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89"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89"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89"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89"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89"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89"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89"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69"/>
      <c r="BS91" s="269" t="str">
        <f ca="true">+IF(OFFSET('Water Data'!$D$27,0,10*ROW('Water Data'!D85))="","",OFFSET('Water Data'!$D$27,0,10*ROW('Water Data'!D85)))</f>
        <v/>
      </c>
      <c r="BT91" s="269" t="str">
        <f ca="true">+IF(OFFSET('Water Data'!$D$28,0,10*ROW('Water Data'!D85))="","",OFFSET('Water Data'!$D$28,0,10*ROW('Water Data'!D85)))</f>
        <v/>
      </c>
      <c r="BU91" s="269" t="str">
        <f ca="true">+IF(OFFSET('Water Data'!$D$29,0,10*ROW('Water Data'!D85))="","",OFFSET('Water Data'!$D$29,0,10*ROW('Water Data'!D85)))</f>
        <v/>
      </c>
      <c r="BV91" s="269" t="str">
        <f ca="true">+IF(OFFSET('Water Data'!$E$27,0,10*ROW('Water Data'!E85))="","",OFFSET('Water Data'!$E$27,0,10*ROW('Water Data'!E85)))</f>
        <v/>
      </c>
      <c r="BW91" s="269" t="str">
        <f ca="true">+IF(OFFSET('Water Data'!$E$28,0,10*ROW('Water Data'!E85))="","",OFFSET('Water Data'!$E$28,0,10*ROW('Water Data'!E85)))</f>
        <v/>
      </c>
      <c r="BX91" s="269" t="str">
        <f ca="true">+IF(OFFSET('Water Data'!$E$29,0,10*ROW('Water Data'!E85))="","",OFFSET('Water Data'!$E$29,0,10*ROW('Water Data'!E85)))</f>
        <v/>
      </c>
      <c r="BY91" s="269" t="str">
        <f ca="true">+IF(OFFSET('Water Data'!$F$27,0,10*ROW('Water Data'!F85))="","",OFFSET('Water Data'!$F$27,0,10*ROW('Water Data'!F85)))</f>
        <v/>
      </c>
      <c r="BZ91" s="269" t="str">
        <f ca="true">+IF(OFFSET('Water Data'!$F$28,0,10*ROW('Water Data'!F85))="","",OFFSET('Water Data'!$F$28,0,10*ROW('Water Data'!F85)))</f>
        <v/>
      </c>
      <c r="CA91" s="269" t="str">
        <f ca="true">+IF(OFFSET('Water Data'!$F$29,0,10*ROW('Water Data'!F85))="","",OFFSET('Water Data'!$F$29,0,10*ROW('Water Data'!F85)))</f>
        <v/>
      </c>
      <c r="CB91" s="269" t="str">
        <f ca="true">+IF(OFFSET('Water Data'!$G$27,0,10*ROW('Water Data'!G85))="","",OFFSET('Water Data'!$G$27,0,10*ROW('Water Data'!G85)))</f>
        <v/>
      </c>
      <c r="CC91" s="269" t="str">
        <f ca="true">+IF(OFFSET('Water Data'!$G$28,0,10*ROW('Water Data'!G85))="","",OFFSET('Water Data'!$G$28,0,10*ROW('Water Data'!G85)))</f>
        <v/>
      </c>
      <c r="CD91" s="269" t="str">
        <f ca="true">+IF(OFFSET('Water Data'!$G$29,0,10*ROW('Water Data'!G85))="","",OFFSET('Water Data'!$G$29,0,10*ROW('Water Data'!G85)))</f>
        <v/>
      </c>
      <c r="CE91" s="269" t="str">
        <f ca="true">+IF(OFFSET('Water Data'!$H$27,0,10*ROW('Water Data'!H85))="","",OFFSET('Water Data'!$H$27,0,10*ROW('Water Data'!H85)))</f>
        <v/>
      </c>
      <c r="CF91" s="269" t="str">
        <f ca="true">+IF(OFFSET('Water Data'!$H$28,0,10*ROW('Water Data'!H85))="","",OFFSET('Water Data'!$H$28,0,10*ROW('Water Data'!H85)))</f>
        <v/>
      </c>
      <c r="CG91" s="269" t="str">
        <f ca="true">+IF(OFFSET('Water Data'!$H$29,0,10*ROW('Water Data'!H85))="","",OFFSET('Water Data'!$H$29,0,10*ROW('Water Data'!H85)))</f>
        <v/>
      </c>
      <c r="CH91" s="269" t="str">
        <f ca="true">+IF(OFFSET('Water Data'!$I$27,0,10*ROW('Water Data'!I85))="","",OFFSET('Water Data'!$I$27,0,10*ROW('Water Data'!I85)))</f>
        <v/>
      </c>
      <c r="CI91" s="269" t="str">
        <f ca="true">+IF(OFFSET('Water Data'!$I$28,0,10*ROW('Water Data'!I85))="","",OFFSET('Water Data'!$I$28,0,10*ROW('Water Data'!I85)))</f>
        <v/>
      </c>
      <c r="CJ91" s="269" t="str">
        <f ca="true">+IF(OFFSET('Water Data'!$I$29,0,10*ROW('Water Data'!I85))="","",OFFSET('Water Data'!$I$29,0,10*ROW('Water Data'!I85)))</f>
        <v/>
      </c>
      <c r="CK91" s="269" t="str">
        <f ca="true">+IF(OFFSET('Sanitation Data'!$D$28,0,10*ROW('Sanitation Data'!D85))="","",OFFSET('Sanitation Data'!$D$28,0,10*ROW('Sanitation Data'!D85)))</f>
        <v/>
      </c>
      <c r="CL91" s="269" t="str">
        <f ca="true">+IF(OFFSET('Sanitation Data'!$D$29,0,10*ROW('Sanitation Data'!D85))="","",OFFSET('Sanitation Data'!$D$29,0,10*ROW('Sanitation Data'!D85)))</f>
        <v/>
      </c>
      <c r="CM91" s="269" t="str">
        <f ca="true">+IF(OFFSET('Sanitation Data'!$D$30,0,10*ROW('Sanitation Data'!D85))="","",OFFSET('Sanitation Data'!$D$30,0,10*ROW('Sanitation Data'!D85)))</f>
        <v/>
      </c>
      <c r="CN91" s="269" t="str">
        <f ca="true">+IF(OFFSET('Sanitation Data'!$D$31,0,10*ROW('Sanitation Data'!D85))="","",OFFSET('Sanitation Data'!$D$31,0,10*ROW('Sanitation Data'!D85)))</f>
        <v/>
      </c>
      <c r="CO91" s="269" t="str">
        <f ca="true">+IF(OFFSET('Sanitation Data'!$D$32,0,10*ROW('Sanitation Data'!D85))="","",OFFSET('Sanitation Data'!$D$32,0,10*ROW('Sanitation Data'!D85)))</f>
        <v/>
      </c>
      <c r="CP91" s="269" t="str">
        <f ca="true">+IF(OFFSET('Sanitation Data'!$E$28,0,10*ROW('Sanitation Data'!E85))="","",OFFSET('Sanitation Data'!$E$28,0,10*ROW('Sanitation Data'!E85)))</f>
        <v/>
      </c>
      <c r="CQ91" s="269" t="str">
        <f ca="true">+IF(OFFSET('Sanitation Data'!$E$29,0,10*ROW('Sanitation Data'!E85))="","",OFFSET('Sanitation Data'!$E$29,0,10*ROW('Sanitation Data'!E85)))</f>
        <v/>
      </c>
      <c r="CR91" s="269" t="str">
        <f ca="true">+IF(OFFSET('Sanitation Data'!$E$30,0,10*ROW('Sanitation Data'!E85))="","",OFFSET('Sanitation Data'!$E$30,0,10*ROW('Sanitation Data'!E85)))</f>
        <v/>
      </c>
      <c r="CS91" s="269" t="str">
        <f ca="true">+IF(OFFSET('Sanitation Data'!$E$31,0,10*ROW('Sanitation Data'!E85))="","",OFFSET('Sanitation Data'!$E$31,0,10*ROW('Sanitation Data'!E85)))</f>
        <v/>
      </c>
      <c r="CT91" s="269" t="str">
        <f ca="true">+IF(OFFSET('Sanitation Data'!$E$32,0,10*ROW('Sanitation Data'!E85))="","",OFFSET('Sanitation Data'!$E$32,0,10*ROW('Sanitation Data'!E85)))</f>
        <v/>
      </c>
      <c r="CU91" s="269" t="str">
        <f ca="true">+IF(OFFSET('Sanitation Data'!$F$28,0,10*ROW('Sanitation Data'!F85))="","",OFFSET('Sanitation Data'!$F$28,0,10*ROW('Sanitation Data'!F85)))</f>
        <v/>
      </c>
      <c r="CV91" s="269" t="str">
        <f ca="true">+IF(OFFSET('Sanitation Data'!$F$29,0,10*ROW('Sanitation Data'!F85))="","",OFFSET('Sanitation Data'!$F$29,0,10*ROW('Sanitation Data'!F85)))</f>
        <v/>
      </c>
      <c r="CW91" s="269" t="str">
        <f ca="true">+IF(OFFSET('Sanitation Data'!$F$30,0,10*ROW('Sanitation Data'!F85))="","",OFFSET('Sanitation Data'!$F$30,0,10*ROW('Sanitation Data'!F85)))</f>
        <v/>
      </c>
      <c r="CX91" s="269" t="str">
        <f ca="true">+IF(OFFSET('Sanitation Data'!$F$31,0,10*ROW('Sanitation Data'!F85))="","",OFFSET('Sanitation Data'!$F$31,0,10*ROW('Sanitation Data'!F85)))</f>
        <v/>
      </c>
      <c r="CY91" s="269" t="str">
        <f ca="true">+IF(OFFSET('Sanitation Data'!$F$32,0,10*ROW('Sanitation Data'!F85))="","",OFFSET('Sanitation Data'!$F$32,0,10*ROW('Sanitation Data'!F85)))</f>
        <v/>
      </c>
      <c r="CZ91" s="269" t="str">
        <f ca="true">+IF(OFFSET('Sanitation Data'!$G$28,0,10*ROW('Sanitation Data'!G85))="","",OFFSET('Sanitation Data'!$G$28,0,10*ROW('Sanitation Data'!G85)))</f>
        <v/>
      </c>
      <c r="DA91" s="269" t="str">
        <f ca="true">+IF(OFFSET('Sanitation Data'!$G$29,0,10*ROW('Sanitation Data'!G85))="","",OFFSET('Sanitation Data'!$G$29,0,10*ROW('Sanitation Data'!G85)))</f>
        <v/>
      </c>
      <c r="DB91" s="269" t="str">
        <f ca="true">+IF(OFFSET('Sanitation Data'!$G$30,0,10*ROW('Sanitation Data'!G85))="","",OFFSET('Sanitation Data'!$G$30,0,10*ROW('Sanitation Data'!G85)))</f>
        <v/>
      </c>
      <c r="DC91" s="269" t="str">
        <f ca="true">+IF(OFFSET('Sanitation Data'!$G$31,0,10*ROW('Sanitation Data'!G85))="","",OFFSET('Sanitation Data'!$G$31,0,10*ROW('Sanitation Data'!G85)))</f>
        <v/>
      </c>
      <c r="DD91" s="269" t="str">
        <f ca="true">+IF(OFFSET('Sanitation Data'!$G$32,0,10*ROW('Sanitation Data'!G85))="","",OFFSET('Sanitation Data'!$G$32,0,10*ROW('Sanitation Data'!G85)))</f>
        <v/>
      </c>
      <c r="DE91" s="269" t="str">
        <f ca="true">+IF(OFFSET('Sanitation Data'!$H$28,0,10*ROW('Sanitation Data'!H85))="","",OFFSET('Sanitation Data'!$H$28,0,10*ROW('Sanitation Data'!H85)))</f>
        <v/>
      </c>
      <c r="DF91" s="269" t="str">
        <f ca="true">+IF(OFFSET('Sanitation Data'!$H$29,0,10*ROW('Sanitation Data'!H85))="","",OFFSET('Sanitation Data'!$H$29,0,10*ROW('Sanitation Data'!H85)))</f>
        <v/>
      </c>
      <c r="DG91" s="269" t="str">
        <f ca="true">+IF(OFFSET('Sanitation Data'!$H$30,0,10*ROW('Sanitation Data'!H85))="","",OFFSET('Sanitation Data'!$H$30,0,10*ROW('Sanitation Data'!H85)))</f>
        <v/>
      </c>
      <c r="DH91" s="269" t="str">
        <f ca="true">+IF(OFFSET('Sanitation Data'!$H$31,0,10*ROW('Sanitation Data'!H85))="","",OFFSET('Sanitation Data'!$H$31,0,10*ROW('Sanitation Data'!H85)))</f>
        <v/>
      </c>
      <c r="DI91" s="269" t="str">
        <f ca="true">+IF(OFFSET('Sanitation Data'!$H$32,0,10*ROW('Sanitation Data'!H85))="","",OFFSET('Sanitation Data'!$H$32,0,10*ROW('Sanitation Data'!H85)))</f>
        <v/>
      </c>
      <c r="DJ91" s="269" t="str">
        <f ca="true">+IF(OFFSET('Sanitation Data'!$I$28,0,10*ROW('Sanitation Data'!I85))="","",OFFSET('Sanitation Data'!$I$28,0,10*ROW('Sanitation Data'!I85)))</f>
        <v/>
      </c>
      <c r="DK91" s="269" t="str">
        <f ca="true">+IF(OFFSET('Sanitation Data'!$I$29,0,10*ROW('Sanitation Data'!I85))="","",OFFSET('Sanitation Data'!$I$29,0,10*ROW('Sanitation Data'!I85)))</f>
        <v/>
      </c>
      <c r="DL91" s="269" t="str">
        <f ca="true">+IF(OFFSET('Sanitation Data'!$I$30,0,10*ROW('Sanitation Data'!I85))="","",OFFSET('Sanitation Data'!$I$30,0,10*ROW('Sanitation Data'!I85)))</f>
        <v/>
      </c>
      <c r="DM91" s="269" t="str">
        <f ca="true">+IF(OFFSET('Sanitation Data'!$I$31,0,10*ROW('Sanitation Data'!I85))="","",OFFSET('Sanitation Data'!$I$31,0,10*ROW('Sanitation Data'!I85)))</f>
        <v/>
      </c>
      <c r="DN91" s="269" t="str">
        <f ca="true">+IF(OFFSET('Sanitation Data'!$I$32,0,10*ROW('Sanitation Data'!I85))="","",OFFSET('Sanitation Data'!$I$32,0,10*ROW('Sanitation Data'!I85)))</f>
        <v/>
      </c>
      <c r="DO91" s="269" t="str">
        <f ca="true">+IF(OFFSET('Hygiene Data'!$D$11,0,10*ROW('Hygiene Data'!D85))="","",OFFSET('Hygiene Data'!$D$11,0,10*ROW('Hygiene Data'!D85)))</f>
        <v/>
      </c>
      <c r="DP91" s="269" t="str">
        <f ca="true">+IF(OFFSET('Hygiene Data'!$D$12,0,10*ROW('Hygiene Data'!D85))="","",OFFSET('Hygiene Data'!$D$12,0,10*ROW('Hygiene Data'!D85)))</f>
        <v/>
      </c>
      <c r="DQ91" s="269" t="str">
        <f ca="true">+IF(OFFSET('Hygiene Data'!$D$13,0,10*ROW('Hygiene Data'!D85))="","",OFFSET('Hygiene Data'!$D$13,0,10*ROW('Hygiene Data'!D85)))</f>
        <v/>
      </c>
      <c r="DR91" s="269" t="str">
        <f ca="true">+IF(OFFSET('Hygiene Data'!$E$11,0,10*ROW('Hygiene Data'!E85))="","",OFFSET('Hygiene Data'!$E$11,0,10*ROW('Hygiene Data'!E85)))</f>
        <v/>
      </c>
      <c r="DS91" s="269" t="str">
        <f ca="true">+IF(OFFSET('Hygiene Data'!$E$12,0,10*ROW('Hygiene Data'!E85))="","",OFFSET('Hygiene Data'!$E$12,0,10*ROW('Hygiene Data'!E85)))</f>
        <v/>
      </c>
      <c r="DT91" s="269" t="str">
        <f ca="true">+IF(OFFSET('Hygiene Data'!$E$13,0,10*ROW('Hygiene Data'!E85))="","",OFFSET('Hygiene Data'!$E$13,0,10*ROW('Hygiene Data'!E85)))</f>
        <v/>
      </c>
      <c r="DU91" s="269" t="str">
        <f ca="true">+IF(OFFSET('Hygiene Data'!$F$11,0,10*ROW('Hygiene Data'!F85))="","",OFFSET('Hygiene Data'!$F$11,0,10*ROW('Hygiene Data'!F85)))</f>
        <v/>
      </c>
      <c r="DV91" s="269" t="str">
        <f ca="true">+IF(OFFSET('Hygiene Data'!$F$12,0,10*ROW('Hygiene Data'!F85))="","",OFFSET('Hygiene Data'!$F$12,0,10*ROW('Hygiene Data'!F85)))</f>
        <v/>
      </c>
      <c r="DW91" s="269" t="str">
        <f ca="true">+IF(OFFSET('Hygiene Data'!$F$13,0,10*ROW('Hygiene Data'!F85))="","",OFFSET('Hygiene Data'!$F$13,0,10*ROW('Hygiene Data'!F85)))</f>
        <v/>
      </c>
      <c r="DX91" s="269" t="str">
        <f ca="true">+IF(OFFSET('Hygiene Data'!$G$11,0,10*ROW('Hygiene Data'!G85))="","",OFFSET('Hygiene Data'!$G$11,0,10*ROW('Hygiene Data'!G85)))</f>
        <v/>
      </c>
      <c r="DY91" s="269" t="str">
        <f ca="true">+IF(OFFSET('Hygiene Data'!$G$12,0,10*ROW('Hygiene Data'!G85))="","",OFFSET('Hygiene Data'!$G$12,0,10*ROW('Hygiene Data'!G85)))</f>
        <v/>
      </c>
      <c r="DZ91" s="269" t="str">
        <f ca="true">+IF(OFFSET('Hygiene Data'!$G$13,0,10*ROW('Hygiene Data'!G85))="","",OFFSET('Hygiene Data'!$G$13,0,10*ROW('Hygiene Data'!G85)))</f>
        <v/>
      </c>
      <c r="EA91" s="269" t="str">
        <f ca="true">+IF(OFFSET('Hygiene Data'!$H$11,0,10*ROW('Hygiene Data'!H85))="","",OFFSET('Hygiene Data'!$H$11,0,10*ROW('Hygiene Data'!H85)))</f>
        <v/>
      </c>
      <c r="EB91" s="269" t="str">
        <f ca="true">+IF(OFFSET('Hygiene Data'!$H$12,0,10*ROW('Hygiene Data'!H85))="","",OFFSET('Hygiene Data'!$H$12,0,10*ROW('Hygiene Data'!H85)))</f>
        <v/>
      </c>
      <c r="EC91" s="269" t="str">
        <f ca="true">+IF(OFFSET('Hygiene Data'!$H$13,0,10*ROW('Hygiene Data'!H85))="","",OFFSET('Hygiene Data'!$H$13,0,10*ROW('Hygiene Data'!H85)))</f>
        <v/>
      </c>
      <c r="ED91" s="269" t="str">
        <f ca="true">+IF(OFFSET('Hygiene Data'!$I$11,0,10*ROW('Hygiene Data'!I85))="","",OFFSET('Hygiene Data'!$I$11,0,10*ROW('Hygiene Data'!I85)))</f>
        <v/>
      </c>
      <c r="EE91" s="269" t="str">
        <f ca="true">+IF(OFFSET('Hygiene Data'!$I$12,0,10*ROW('Hygiene Data'!I85))="","",OFFSET('Hygiene Data'!$I$12,0,10*ROW('Hygiene Data'!I85)))</f>
        <v/>
      </c>
      <c r="EF91" s="269" t="str">
        <f ca="true">+IF(OFFSET('Hygiene Data'!$I$13,0,10*ROW('Hygiene Data'!I85))="","",OFFSET('Hygiene Data'!$I$13,0,10*ROW('Hygiene Data'!I85)))</f>
        <v/>
      </c>
    </row>
    <row xmlns:x14ac="http://schemas.microsoft.com/office/spreadsheetml/2009/9/ac" r="92" x14ac:dyDescent="0.2">
      <c r="A92" s="34" t="str">
        <f ca="true">+IF(OFFSET('Water Data'!$B$2,0,10*ROW('Water Data'!E86))="","",OFFSET('Water Data'!$B$2,0,10*ROW('Water Data'!E86)))</f>
        <v/>
      </c>
      <c r="B92" s="34" t="str">
        <f ca="true">+IF(OFFSET('Water Data'!$C$2,0,10*ROW('Water Data'!F86))="","",OFFSET('Water Data'!$C$2,0,10*ROW('Water Data'!F86)))</f>
        <v/>
      </c>
      <c r="C92" s="325" t="str">
        <f t="shared" ca="true" si="1"/>
        <v/>
      </c>
      <c r="D92" s="87"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87"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87"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87"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87"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87"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87"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87"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87"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87"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87"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87"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87"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87"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87"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87"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87"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87"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88"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88"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88"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88"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88"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88"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88"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88"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88"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88"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88"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88"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88"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88"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88"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88"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88"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88"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88"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88"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88"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88"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88"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88"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88"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88"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88"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88"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88"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88"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89"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89"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89"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89"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89"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89"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89"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89"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89"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89"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89"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89"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89"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89"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89"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89"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89"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89"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69"/>
      <c r="BS92" s="269" t="str">
        <f ca="true">+IF(OFFSET('Water Data'!$D$27,0,10*ROW('Water Data'!D86))="","",OFFSET('Water Data'!$D$27,0,10*ROW('Water Data'!D86)))</f>
        <v/>
      </c>
      <c r="BT92" s="269" t="str">
        <f ca="true">+IF(OFFSET('Water Data'!$D$28,0,10*ROW('Water Data'!D86))="","",OFFSET('Water Data'!$D$28,0,10*ROW('Water Data'!D86)))</f>
        <v/>
      </c>
      <c r="BU92" s="269" t="str">
        <f ca="true">+IF(OFFSET('Water Data'!$D$29,0,10*ROW('Water Data'!D86))="","",OFFSET('Water Data'!$D$29,0,10*ROW('Water Data'!D86)))</f>
        <v/>
      </c>
      <c r="BV92" s="269" t="str">
        <f ca="true">+IF(OFFSET('Water Data'!$E$27,0,10*ROW('Water Data'!E86))="","",OFFSET('Water Data'!$E$27,0,10*ROW('Water Data'!E86)))</f>
        <v/>
      </c>
      <c r="BW92" s="269" t="str">
        <f ca="true">+IF(OFFSET('Water Data'!$E$28,0,10*ROW('Water Data'!E86))="","",OFFSET('Water Data'!$E$28,0,10*ROW('Water Data'!E86)))</f>
        <v/>
      </c>
      <c r="BX92" s="269" t="str">
        <f ca="true">+IF(OFFSET('Water Data'!$E$29,0,10*ROW('Water Data'!E86))="","",OFFSET('Water Data'!$E$29,0,10*ROW('Water Data'!E86)))</f>
        <v/>
      </c>
      <c r="BY92" s="269" t="str">
        <f ca="true">+IF(OFFSET('Water Data'!$F$27,0,10*ROW('Water Data'!F86))="","",OFFSET('Water Data'!$F$27,0,10*ROW('Water Data'!F86)))</f>
        <v/>
      </c>
      <c r="BZ92" s="269" t="str">
        <f ca="true">+IF(OFFSET('Water Data'!$F$28,0,10*ROW('Water Data'!F86))="","",OFFSET('Water Data'!$F$28,0,10*ROW('Water Data'!F86)))</f>
        <v/>
      </c>
      <c r="CA92" s="269" t="str">
        <f ca="true">+IF(OFFSET('Water Data'!$F$29,0,10*ROW('Water Data'!F86))="","",OFFSET('Water Data'!$F$29,0,10*ROW('Water Data'!F86)))</f>
        <v/>
      </c>
      <c r="CB92" s="269" t="str">
        <f ca="true">+IF(OFFSET('Water Data'!$G$27,0,10*ROW('Water Data'!G86))="","",OFFSET('Water Data'!$G$27,0,10*ROW('Water Data'!G86)))</f>
        <v/>
      </c>
      <c r="CC92" s="269" t="str">
        <f ca="true">+IF(OFFSET('Water Data'!$G$28,0,10*ROW('Water Data'!G86))="","",OFFSET('Water Data'!$G$28,0,10*ROW('Water Data'!G86)))</f>
        <v/>
      </c>
      <c r="CD92" s="269" t="str">
        <f ca="true">+IF(OFFSET('Water Data'!$G$29,0,10*ROW('Water Data'!G86))="","",OFFSET('Water Data'!$G$29,0,10*ROW('Water Data'!G86)))</f>
        <v/>
      </c>
      <c r="CE92" s="269" t="str">
        <f ca="true">+IF(OFFSET('Water Data'!$H$27,0,10*ROW('Water Data'!H86))="","",OFFSET('Water Data'!$H$27,0,10*ROW('Water Data'!H86)))</f>
        <v/>
      </c>
      <c r="CF92" s="269" t="str">
        <f ca="true">+IF(OFFSET('Water Data'!$H$28,0,10*ROW('Water Data'!H86))="","",OFFSET('Water Data'!$H$28,0,10*ROW('Water Data'!H86)))</f>
        <v/>
      </c>
      <c r="CG92" s="269" t="str">
        <f ca="true">+IF(OFFSET('Water Data'!$H$29,0,10*ROW('Water Data'!H86))="","",OFFSET('Water Data'!$H$29,0,10*ROW('Water Data'!H86)))</f>
        <v/>
      </c>
      <c r="CH92" s="269" t="str">
        <f ca="true">+IF(OFFSET('Water Data'!$I$27,0,10*ROW('Water Data'!I86))="","",OFFSET('Water Data'!$I$27,0,10*ROW('Water Data'!I86)))</f>
        <v/>
      </c>
      <c r="CI92" s="269" t="str">
        <f ca="true">+IF(OFFSET('Water Data'!$I$28,0,10*ROW('Water Data'!I86))="","",OFFSET('Water Data'!$I$28,0,10*ROW('Water Data'!I86)))</f>
        <v/>
      </c>
      <c r="CJ92" s="269" t="str">
        <f ca="true">+IF(OFFSET('Water Data'!$I$29,0,10*ROW('Water Data'!I86))="","",OFFSET('Water Data'!$I$29,0,10*ROW('Water Data'!I86)))</f>
        <v/>
      </c>
      <c r="CK92" s="269" t="str">
        <f ca="true">+IF(OFFSET('Sanitation Data'!$D$28,0,10*ROW('Sanitation Data'!D86))="","",OFFSET('Sanitation Data'!$D$28,0,10*ROW('Sanitation Data'!D86)))</f>
        <v/>
      </c>
      <c r="CL92" s="269" t="str">
        <f ca="true">+IF(OFFSET('Sanitation Data'!$D$29,0,10*ROW('Sanitation Data'!D86))="","",OFFSET('Sanitation Data'!$D$29,0,10*ROW('Sanitation Data'!D86)))</f>
        <v/>
      </c>
      <c r="CM92" s="269" t="str">
        <f ca="true">+IF(OFFSET('Sanitation Data'!$D$30,0,10*ROW('Sanitation Data'!D86))="","",OFFSET('Sanitation Data'!$D$30,0,10*ROW('Sanitation Data'!D86)))</f>
        <v/>
      </c>
      <c r="CN92" s="269" t="str">
        <f ca="true">+IF(OFFSET('Sanitation Data'!$D$31,0,10*ROW('Sanitation Data'!D86))="","",OFFSET('Sanitation Data'!$D$31,0,10*ROW('Sanitation Data'!D86)))</f>
        <v/>
      </c>
      <c r="CO92" s="269" t="str">
        <f ca="true">+IF(OFFSET('Sanitation Data'!$D$32,0,10*ROW('Sanitation Data'!D86))="","",OFFSET('Sanitation Data'!$D$32,0,10*ROW('Sanitation Data'!D86)))</f>
        <v/>
      </c>
      <c r="CP92" s="269" t="str">
        <f ca="true">+IF(OFFSET('Sanitation Data'!$E$28,0,10*ROW('Sanitation Data'!E86))="","",OFFSET('Sanitation Data'!$E$28,0,10*ROW('Sanitation Data'!E86)))</f>
        <v/>
      </c>
      <c r="CQ92" s="269" t="str">
        <f ca="true">+IF(OFFSET('Sanitation Data'!$E$29,0,10*ROW('Sanitation Data'!E86))="","",OFFSET('Sanitation Data'!$E$29,0,10*ROW('Sanitation Data'!E86)))</f>
        <v/>
      </c>
      <c r="CR92" s="269" t="str">
        <f ca="true">+IF(OFFSET('Sanitation Data'!$E$30,0,10*ROW('Sanitation Data'!E86))="","",OFFSET('Sanitation Data'!$E$30,0,10*ROW('Sanitation Data'!E86)))</f>
        <v/>
      </c>
      <c r="CS92" s="269" t="str">
        <f ca="true">+IF(OFFSET('Sanitation Data'!$E$31,0,10*ROW('Sanitation Data'!E86))="","",OFFSET('Sanitation Data'!$E$31,0,10*ROW('Sanitation Data'!E86)))</f>
        <v/>
      </c>
      <c r="CT92" s="269" t="str">
        <f ca="true">+IF(OFFSET('Sanitation Data'!$E$32,0,10*ROW('Sanitation Data'!E86))="","",OFFSET('Sanitation Data'!$E$32,0,10*ROW('Sanitation Data'!E86)))</f>
        <v/>
      </c>
      <c r="CU92" s="269" t="str">
        <f ca="true">+IF(OFFSET('Sanitation Data'!$F$28,0,10*ROW('Sanitation Data'!F86))="","",OFFSET('Sanitation Data'!$F$28,0,10*ROW('Sanitation Data'!F86)))</f>
        <v/>
      </c>
      <c r="CV92" s="269" t="str">
        <f ca="true">+IF(OFFSET('Sanitation Data'!$F$29,0,10*ROW('Sanitation Data'!F86))="","",OFFSET('Sanitation Data'!$F$29,0,10*ROW('Sanitation Data'!F86)))</f>
        <v/>
      </c>
      <c r="CW92" s="269" t="str">
        <f ca="true">+IF(OFFSET('Sanitation Data'!$F$30,0,10*ROW('Sanitation Data'!F86))="","",OFFSET('Sanitation Data'!$F$30,0,10*ROW('Sanitation Data'!F86)))</f>
        <v/>
      </c>
      <c r="CX92" s="269" t="str">
        <f ca="true">+IF(OFFSET('Sanitation Data'!$F$31,0,10*ROW('Sanitation Data'!F86))="","",OFFSET('Sanitation Data'!$F$31,0,10*ROW('Sanitation Data'!F86)))</f>
        <v/>
      </c>
      <c r="CY92" s="269" t="str">
        <f ca="true">+IF(OFFSET('Sanitation Data'!$F$32,0,10*ROW('Sanitation Data'!F86))="","",OFFSET('Sanitation Data'!$F$32,0,10*ROW('Sanitation Data'!F86)))</f>
        <v/>
      </c>
      <c r="CZ92" s="269" t="str">
        <f ca="true">+IF(OFFSET('Sanitation Data'!$G$28,0,10*ROW('Sanitation Data'!G86))="","",OFFSET('Sanitation Data'!$G$28,0,10*ROW('Sanitation Data'!G86)))</f>
        <v/>
      </c>
      <c r="DA92" s="269" t="str">
        <f ca="true">+IF(OFFSET('Sanitation Data'!$G$29,0,10*ROW('Sanitation Data'!G86))="","",OFFSET('Sanitation Data'!$G$29,0,10*ROW('Sanitation Data'!G86)))</f>
        <v/>
      </c>
      <c r="DB92" s="269" t="str">
        <f ca="true">+IF(OFFSET('Sanitation Data'!$G$30,0,10*ROW('Sanitation Data'!G86))="","",OFFSET('Sanitation Data'!$G$30,0,10*ROW('Sanitation Data'!G86)))</f>
        <v/>
      </c>
      <c r="DC92" s="269" t="str">
        <f ca="true">+IF(OFFSET('Sanitation Data'!$G$31,0,10*ROW('Sanitation Data'!G86))="","",OFFSET('Sanitation Data'!$G$31,0,10*ROW('Sanitation Data'!G86)))</f>
        <v/>
      </c>
      <c r="DD92" s="269" t="str">
        <f ca="true">+IF(OFFSET('Sanitation Data'!$G$32,0,10*ROW('Sanitation Data'!G86))="","",OFFSET('Sanitation Data'!$G$32,0,10*ROW('Sanitation Data'!G86)))</f>
        <v/>
      </c>
      <c r="DE92" s="269" t="str">
        <f ca="true">+IF(OFFSET('Sanitation Data'!$H$28,0,10*ROW('Sanitation Data'!H86))="","",OFFSET('Sanitation Data'!$H$28,0,10*ROW('Sanitation Data'!H86)))</f>
        <v/>
      </c>
      <c r="DF92" s="269" t="str">
        <f ca="true">+IF(OFFSET('Sanitation Data'!$H$29,0,10*ROW('Sanitation Data'!H86))="","",OFFSET('Sanitation Data'!$H$29,0,10*ROW('Sanitation Data'!H86)))</f>
        <v/>
      </c>
      <c r="DG92" s="269" t="str">
        <f ca="true">+IF(OFFSET('Sanitation Data'!$H$30,0,10*ROW('Sanitation Data'!H86))="","",OFFSET('Sanitation Data'!$H$30,0,10*ROW('Sanitation Data'!H86)))</f>
        <v/>
      </c>
      <c r="DH92" s="269" t="str">
        <f ca="true">+IF(OFFSET('Sanitation Data'!$H$31,0,10*ROW('Sanitation Data'!H86))="","",OFFSET('Sanitation Data'!$H$31,0,10*ROW('Sanitation Data'!H86)))</f>
        <v/>
      </c>
      <c r="DI92" s="269" t="str">
        <f ca="true">+IF(OFFSET('Sanitation Data'!$H$32,0,10*ROW('Sanitation Data'!H86))="","",OFFSET('Sanitation Data'!$H$32,0,10*ROW('Sanitation Data'!H86)))</f>
        <v/>
      </c>
      <c r="DJ92" s="269" t="str">
        <f ca="true">+IF(OFFSET('Sanitation Data'!$I$28,0,10*ROW('Sanitation Data'!I86))="","",OFFSET('Sanitation Data'!$I$28,0,10*ROW('Sanitation Data'!I86)))</f>
        <v/>
      </c>
      <c r="DK92" s="269" t="str">
        <f ca="true">+IF(OFFSET('Sanitation Data'!$I$29,0,10*ROW('Sanitation Data'!I86))="","",OFFSET('Sanitation Data'!$I$29,0,10*ROW('Sanitation Data'!I86)))</f>
        <v/>
      </c>
      <c r="DL92" s="269" t="str">
        <f ca="true">+IF(OFFSET('Sanitation Data'!$I$30,0,10*ROW('Sanitation Data'!I86))="","",OFFSET('Sanitation Data'!$I$30,0,10*ROW('Sanitation Data'!I86)))</f>
        <v/>
      </c>
      <c r="DM92" s="269" t="str">
        <f ca="true">+IF(OFFSET('Sanitation Data'!$I$31,0,10*ROW('Sanitation Data'!I86))="","",OFFSET('Sanitation Data'!$I$31,0,10*ROW('Sanitation Data'!I86)))</f>
        <v/>
      </c>
      <c r="DN92" s="269" t="str">
        <f ca="true">+IF(OFFSET('Sanitation Data'!$I$32,0,10*ROW('Sanitation Data'!I86))="","",OFFSET('Sanitation Data'!$I$32,0,10*ROW('Sanitation Data'!I86)))</f>
        <v/>
      </c>
      <c r="DO92" s="269" t="str">
        <f ca="true">+IF(OFFSET('Hygiene Data'!$D$11,0,10*ROW('Hygiene Data'!D86))="","",OFFSET('Hygiene Data'!$D$11,0,10*ROW('Hygiene Data'!D86)))</f>
        <v/>
      </c>
      <c r="DP92" s="269" t="str">
        <f ca="true">+IF(OFFSET('Hygiene Data'!$D$12,0,10*ROW('Hygiene Data'!D86))="","",OFFSET('Hygiene Data'!$D$12,0,10*ROW('Hygiene Data'!D86)))</f>
        <v/>
      </c>
      <c r="DQ92" s="269" t="str">
        <f ca="true">+IF(OFFSET('Hygiene Data'!$D$13,0,10*ROW('Hygiene Data'!D86))="","",OFFSET('Hygiene Data'!$D$13,0,10*ROW('Hygiene Data'!D86)))</f>
        <v/>
      </c>
      <c r="DR92" s="269" t="str">
        <f ca="true">+IF(OFFSET('Hygiene Data'!$E$11,0,10*ROW('Hygiene Data'!E86))="","",OFFSET('Hygiene Data'!$E$11,0,10*ROW('Hygiene Data'!E86)))</f>
        <v/>
      </c>
      <c r="DS92" s="269" t="str">
        <f ca="true">+IF(OFFSET('Hygiene Data'!$E$12,0,10*ROW('Hygiene Data'!E86))="","",OFFSET('Hygiene Data'!$E$12,0,10*ROW('Hygiene Data'!E86)))</f>
        <v/>
      </c>
      <c r="DT92" s="269" t="str">
        <f ca="true">+IF(OFFSET('Hygiene Data'!$E$13,0,10*ROW('Hygiene Data'!E86))="","",OFFSET('Hygiene Data'!$E$13,0,10*ROW('Hygiene Data'!E86)))</f>
        <v/>
      </c>
      <c r="DU92" s="269" t="str">
        <f ca="true">+IF(OFFSET('Hygiene Data'!$F$11,0,10*ROW('Hygiene Data'!F86))="","",OFFSET('Hygiene Data'!$F$11,0,10*ROW('Hygiene Data'!F86)))</f>
        <v/>
      </c>
      <c r="DV92" s="269" t="str">
        <f ca="true">+IF(OFFSET('Hygiene Data'!$F$12,0,10*ROW('Hygiene Data'!F86))="","",OFFSET('Hygiene Data'!$F$12,0,10*ROW('Hygiene Data'!F86)))</f>
        <v/>
      </c>
      <c r="DW92" s="269" t="str">
        <f ca="true">+IF(OFFSET('Hygiene Data'!$F$13,0,10*ROW('Hygiene Data'!F86))="","",OFFSET('Hygiene Data'!$F$13,0,10*ROW('Hygiene Data'!F86)))</f>
        <v/>
      </c>
      <c r="DX92" s="269" t="str">
        <f ca="true">+IF(OFFSET('Hygiene Data'!$G$11,0,10*ROW('Hygiene Data'!G86))="","",OFFSET('Hygiene Data'!$G$11,0,10*ROW('Hygiene Data'!G86)))</f>
        <v/>
      </c>
      <c r="DY92" s="269" t="str">
        <f ca="true">+IF(OFFSET('Hygiene Data'!$G$12,0,10*ROW('Hygiene Data'!G86))="","",OFFSET('Hygiene Data'!$G$12,0,10*ROW('Hygiene Data'!G86)))</f>
        <v/>
      </c>
      <c r="DZ92" s="269" t="str">
        <f ca="true">+IF(OFFSET('Hygiene Data'!$G$13,0,10*ROW('Hygiene Data'!G86))="","",OFFSET('Hygiene Data'!$G$13,0,10*ROW('Hygiene Data'!G86)))</f>
        <v/>
      </c>
      <c r="EA92" s="269" t="str">
        <f ca="true">+IF(OFFSET('Hygiene Data'!$H$11,0,10*ROW('Hygiene Data'!H86))="","",OFFSET('Hygiene Data'!$H$11,0,10*ROW('Hygiene Data'!H86)))</f>
        <v/>
      </c>
      <c r="EB92" s="269" t="str">
        <f ca="true">+IF(OFFSET('Hygiene Data'!$H$12,0,10*ROW('Hygiene Data'!H86))="","",OFFSET('Hygiene Data'!$H$12,0,10*ROW('Hygiene Data'!H86)))</f>
        <v/>
      </c>
      <c r="EC92" s="269" t="str">
        <f ca="true">+IF(OFFSET('Hygiene Data'!$H$13,0,10*ROW('Hygiene Data'!H86))="","",OFFSET('Hygiene Data'!$H$13,0,10*ROW('Hygiene Data'!H86)))</f>
        <v/>
      </c>
      <c r="ED92" s="269" t="str">
        <f ca="true">+IF(OFFSET('Hygiene Data'!$I$11,0,10*ROW('Hygiene Data'!I86))="","",OFFSET('Hygiene Data'!$I$11,0,10*ROW('Hygiene Data'!I86)))</f>
        <v/>
      </c>
      <c r="EE92" s="269" t="str">
        <f ca="true">+IF(OFFSET('Hygiene Data'!$I$12,0,10*ROW('Hygiene Data'!I86))="","",OFFSET('Hygiene Data'!$I$12,0,10*ROW('Hygiene Data'!I86)))</f>
        <v/>
      </c>
      <c r="EF92" s="269" t="str">
        <f ca="true">+IF(OFFSET('Hygiene Data'!$I$13,0,10*ROW('Hygiene Data'!I86))="","",OFFSET('Hygiene Data'!$I$13,0,10*ROW('Hygiene Data'!I86)))</f>
        <v/>
      </c>
    </row>
    <row xmlns:x14ac="http://schemas.microsoft.com/office/spreadsheetml/2009/9/ac" r="93" x14ac:dyDescent="0.2">
      <c r="A93" s="34" t="str">
        <f ca="true">+IF(OFFSET('Water Data'!$B$2,0,10*ROW('Water Data'!E87))="","",OFFSET('Water Data'!$B$2,0,10*ROW('Water Data'!E87)))</f>
        <v/>
      </c>
      <c r="B93" s="34" t="str">
        <f ca="true">+IF(OFFSET('Water Data'!$C$2,0,10*ROW('Water Data'!F87))="","",OFFSET('Water Data'!$C$2,0,10*ROW('Water Data'!F87)))</f>
        <v/>
      </c>
      <c r="C93" s="325" t="str">
        <f t="shared" ca="true" si="1"/>
        <v/>
      </c>
      <c r="D93" s="87"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87"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87"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87"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87"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87"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87"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87"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87"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87"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87"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87"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87"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87"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87"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87"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87"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87"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88"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88"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88"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88"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88"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88"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88"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88"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88"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88"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88"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88"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88"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88"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88"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88"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88"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88"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88"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88"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88"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88"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88"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88"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88"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88"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88"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88"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88"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88"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89"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89"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89"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89"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89"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89"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89"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89"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89"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89"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89"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89"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89"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89"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89"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89"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89"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89"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69"/>
      <c r="BS93" s="269" t="str">
        <f ca="true">+IF(OFFSET('Water Data'!$D$27,0,10*ROW('Water Data'!D87))="","",OFFSET('Water Data'!$D$27,0,10*ROW('Water Data'!D87)))</f>
        <v/>
      </c>
      <c r="BT93" s="269" t="str">
        <f ca="true">+IF(OFFSET('Water Data'!$D$28,0,10*ROW('Water Data'!D87))="","",OFFSET('Water Data'!$D$28,0,10*ROW('Water Data'!D87)))</f>
        <v/>
      </c>
      <c r="BU93" s="269" t="str">
        <f ca="true">+IF(OFFSET('Water Data'!$D$29,0,10*ROW('Water Data'!D87))="","",OFFSET('Water Data'!$D$29,0,10*ROW('Water Data'!D87)))</f>
        <v/>
      </c>
      <c r="BV93" s="269" t="str">
        <f ca="true">+IF(OFFSET('Water Data'!$E$27,0,10*ROW('Water Data'!E87))="","",OFFSET('Water Data'!$E$27,0,10*ROW('Water Data'!E87)))</f>
        <v/>
      </c>
      <c r="BW93" s="269" t="str">
        <f ca="true">+IF(OFFSET('Water Data'!$E$28,0,10*ROW('Water Data'!E87))="","",OFFSET('Water Data'!$E$28,0,10*ROW('Water Data'!E87)))</f>
        <v/>
      </c>
      <c r="BX93" s="269" t="str">
        <f ca="true">+IF(OFFSET('Water Data'!$E$29,0,10*ROW('Water Data'!E87))="","",OFFSET('Water Data'!$E$29,0,10*ROW('Water Data'!E87)))</f>
        <v/>
      </c>
      <c r="BY93" s="269" t="str">
        <f ca="true">+IF(OFFSET('Water Data'!$F$27,0,10*ROW('Water Data'!F87))="","",OFFSET('Water Data'!$F$27,0,10*ROW('Water Data'!F87)))</f>
        <v/>
      </c>
      <c r="BZ93" s="269" t="str">
        <f ca="true">+IF(OFFSET('Water Data'!$F$28,0,10*ROW('Water Data'!F87))="","",OFFSET('Water Data'!$F$28,0,10*ROW('Water Data'!F87)))</f>
        <v/>
      </c>
      <c r="CA93" s="269" t="str">
        <f ca="true">+IF(OFFSET('Water Data'!$F$29,0,10*ROW('Water Data'!F87))="","",OFFSET('Water Data'!$F$29,0,10*ROW('Water Data'!F87)))</f>
        <v/>
      </c>
      <c r="CB93" s="269" t="str">
        <f ca="true">+IF(OFFSET('Water Data'!$G$27,0,10*ROW('Water Data'!G87))="","",OFFSET('Water Data'!$G$27,0,10*ROW('Water Data'!G87)))</f>
        <v/>
      </c>
      <c r="CC93" s="269" t="str">
        <f ca="true">+IF(OFFSET('Water Data'!$G$28,0,10*ROW('Water Data'!G87))="","",OFFSET('Water Data'!$G$28,0,10*ROW('Water Data'!G87)))</f>
        <v/>
      </c>
      <c r="CD93" s="269" t="str">
        <f ca="true">+IF(OFFSET('Water Data'!$G$29,0,10*ROW('Water Data'!G87))="","",OFFSET('Water Data'!$G$29,0,10*ROW('Water Data'!G87)))</f>
        <v/>
      </c>
      <c r="CE93" s="269" t="str">
        <f ca="true">+IF(OFFSET('Water Data'!$H$27,0,10*ROW('Water Data'!H87))="","",OFFSET('Water Data'!$H$27,0,10*ROW('Water Data'!H87)))</f>
        <v/>
      </c>
      <c r="CF93" s="269" t="str">
        <f ca="true">+IF(OFFSET('Water Data'!$H$28,0,10*ROW('Water Data'!H87))="","",OFFSET('Water Data'!$H$28,0,10*ROW('Water Data'!H87)))</f>
        <v/>
      </c>
      <c r="CG93" s="269" t="str">
        <f ca="true">+IF(OFFSET('Water Data'!$H$29,0,10*ROW('Water Data'!H87))="","",OFFSET('Water Data'!$H$29,0,10*ROW('Water Data'!H87)))</f>
        <v/>
      </c>
      <c r="CH93" s="269" t="str">
        <f ca="true">+IF(OFFSET('Water Data'!$I$27,0,10*ROW('Water Data'!I87))="","",OFFSET('Water Data'!$I$27,0,10*ROW('Water Data'!I87)))</f>
        <v/>
      </c>
      <c r="CI93" s="269" t="str">
        <f ca="true">+IF(OFFSET('Water Data'!$I$28,0,10*ROW('Water Data'!I87))="","",OFFSET('Water Data'!$I$28,0,10*ROW('Water Data'!I87)))</f>
        <v/>
      </c>
      <c r="CJ93" s="269" t="str">
        <f ca="true">+IF(OFFSET('Water Data'!$I$29,0,10*ROW('Water Data'!I87))="","",OFFSET('Water Data'!$I$29,0,10*ROW('Water Data'!I87)))</f>
        <v/>
      </c>
      <c r="CK93" s="269" t="str">
        <f ca="true">+IF(OFFSET('Sanitation Data'!$D$28,0,10*ROW('Sanitation Data'!D87))="","",OFFSET('Sanitation Data'!$D$28,0,10*ROW('Sanitation Data'!D87)))</f>
        <v/>
      </c>
      <c r="CL93" s="269" t="str">
        <f ca="true">+IF(OFFSET('Sanitation Data'!$D$29,0,10*ROW('Sanitation Data'!D87))="","",OFFSET('Sanitation Data'!$D$29,0,10*ROW('Sanitation Data'!D87)))</f>
        <v/>
      </c>
      <c r="CM93" s="269" t="str">
        <f ca="true">+IF(OFFSET('Sanitation Data'!$D$30,0,10*ROW('Sanitation Data'!D87))="","",OFFSET('Sanitation Data'!$D$30,0,10*ROW('Sanitation Data'!D87)))</f>
        <v/>
      </c>
      <c r="CN93" s="269" t="str">
        <f ca="true">+IF(OFFSET('Sanitation Data'!$D$31,0,10*ROW('Sanitation Data'!D87))="","",OFFSET('Sanitation Data'!$D$31,0,10*ROW('Sanitation Data'!D87)))</f>
        <v/>
      </c>
      <c r="CO93" s="269" t="str">
        <f ca="true">+IF(OFFSET('Sanitation Data'!$D$32,0,10*ROW('Sanitation Data'!D87))="","",OFFSET('Sanitation Data'!$D$32,0,10*ROW('Sanitation Data'!D87)))</f>
        <v/>
      </c>
      <c r="CP93" s="269" t="str">
        <f ca="true">+IF(OFFSET('Sanitation Data'!$E$28,0,10*ROW('Sanitation Data'!E87))="","",OFFSET('Sanitation Data'!$E$28,0,10*ROW('Sanitation Data'!E87)))</f>
        <v/>
      </c>
      <c r="CQ93" s="269" t="str">
        <f ca="true">+IF(OFFSET('Sanitation Data'!$E$29,0,10*ROW('Sanitation Data'!E87))="","",OFFSET('Sanitation Data'!$E$29,0,10*ROW('Sanitation Data'!E87)))</f>
        <v/>
      </c>
      <c r="CR93" s="269" t="str">
        <f ca="true">+IF(OFFSET('Sanitation Data'!$E$30,0,10*ROW('Sanitation Data'!E87))="","",OFFSET('Sanitation Data'!$E$30,0,10*ROW('Sanitation Data'!E87)))</f>
        <v/>
      </c>
      <c r="CS93" s="269" t="str">
        <f ca="true">+IF(OFFSET('Sanitation Data'!$E$31,0,10*ROW('Sanitation Data'!E87))="","",OFFSET('Sanitation Data'!$E$31,0,10*ROW('Sanitation Data'!E87)))</f>
        <v/>
      </c>
      <c r="CT93" s="269" t="str">
        <f ca="true">+IF(OFFSET('Sanitation Data'!$E$32,0,10*ROW('Sanitation Data'!E87))="","",OFFSET('Sanitation Data'!$E$32,0,10*ROW('Sanitation Data'!E87)))</f>
        <v/>
      </c>
      <c r="CU93" s="269" t="str">
        <f ca="true">+IF(OFFSET('Sanitation Data'!$F$28,0,10*ROW('Sanitation Data'!F87))="","",OFFSET('Sanitation Data'!$F$28,0,10*ROW('Sanitation Data'!F87)))</f>
        <v/>
      </c>
      <c r="CV93" s="269" t="str">
        <f ca="true">+IF(OFFSET('Sanitation Data'!$F$29,0,10*ROW('Sanitation Data'!F87))="","",OFFSET('Sanitation Data'!$F$29,0,10*ROW('Sanitation Data'!F87)))</f>
        <v/>
      </c>
      <c r="CW93" s="269" t="str">
        <f ca="true">+IF(OFFSET('Sanitation Data'!$F$30,0,10*ROW('Sanitation Data'!F87))="","",OFFSET('Sanitation Data'!$F$30,0,10*ROW('Sanitation Data'!F87)))</f>
        <v/>
      </c>
      <c r="CX93" s="269" t="str">
        <f ca="true">+IF(OFFSET('Sanitation Data'!$F$31,0,10*ROW('Sanitation Data'!F87))="","",OFFSET('Sanitation Data'!$F$31,0,10*ROW('Sanitation Data'!F87)))</f>
        <v/>
      </c>
      <c r="CY93" s="269" t="str">
        <f ca="true">+IF(OFFSET('Sanitation Data'!$F$32,0,10*ROW('Sanitation Data'!F87))="","",OFFSET('Sanitation Data'!$F$32,0,10*ROW('Sanitation Data'!F87)))</f>
        <v/>
      </c>
      <c r="CZ93" s="269" t="str">
        <f ca="true">+IF(OFFSET('Sanitation Data'!$G$28,0,10*ROW('Sanitation Data'!G87))="","",OFFSET('Sanitation Data'!$G$28,0,10*ROW('Sanitation Data'!G87)))</f>
        <v/>
      </c>
      <c r="DA93" s="269" t="str">
        <f ca="true">+IF(OFFSET('Sanitation Data'!$G$29,0,10*ROW('Sanitation Data'!G87))="","",OFFSET('Sanitation Data'!$G$29,0,10*ROW('Sanitation Data'!G87)))</f>
        <v/>
      </c>
      <c r="DB93" s="269" t="str">
        <f ca="true">+IF(OFFSET('Sanitation Data'!$G$30,0,10*ROW('Sanitation Data'!G87))="","",OFFSET('Sanitation Data'!$G$30,0,10*ROW('Sanitation Data'!G87)))</f>
        <v/>
      </c>
      <c r="DC93" s="269" t="str">
        <f ca="true">+IF(OFFSET('Sanitation Data'!$G$31,0,10*ROW('Sanitation Data'!G87))="","",OFFSET('Sanitation Data'!$G$31,0,10*ROW('Sanitation Data'!G87)))</f>
        <v/>
      </c>
      <c r="DD93" s="269" t="str">
        <f ca="true">+IF(OFFSET('Sanitation Data'!$G$32,0,10*ROW('Sanitation Data'!G87))="","",OFFSET('Sanitation Data'!$G$32,0,10*ROW('Sanitation Data'!G87)))</f>
        <v/>
      </c>
      <c r="DE93" s="269" t="str">
        <f ca="true">+IF(OFFSET('Sanitation Data'!$H$28,0,10*ROW('Sanitation Data'!H87))="","",OFFSET('Sanitation Data'!$H$28,0,10*ROW('Sanitation Data'!H87)))</f>
        <v/>
      </c>
      <c r="DF93" s="269" t="str">
        <f ca="true">+IF(OFFSET('Sanitation Data'!$H$29,0,10*ROW('Sanitation Data'!H87))="","",OFFSET('Sanitation Data'!$H$29,0,10*ROW('Sanitation Data'!H87)))</f>
        <v/>
      </c>
      <c r="DG93" s="269" t="str">
        <f ca="true">+IF(OFFSET('Sanitation Data'!$H$30,0,10*ROW('Sanitation Data'!H87))="","",OFFSET('Sanitation Data'!$H$30,0,10*ROW('Sanitation Data'!H87)))</f>
        <v/>
      </c>
      <c r="DH93" s="269" t="str">
        <f ca="true">+IF(OFFSET('Sanitation Data'!$H$31,0,10*ROW('Sanitation Data'!H87))="","",OFFSET('Sanitation Data'!$H$31,0,10*ROW('Sanitation Data'!H87)))</f>
        <v/>
      </c>
      <c r="DI93" s="269" t="str">
        <f ca="true">+IF(OFFSET('Sanitation Data'!$H$32,0,10*ROW('Sanitation Data'!H87))="","",OFFSET('Sanitation Data'!$H$32,0,10*ROW('Sanitation Data'!H87)))</f>
        <v/>
      </c>
      <c r="DJ93" s="269" t="str">
        <f ca="true">+IF(OFFSET('Sanitation Data'!$I$28,0,10*ROW('Sanitation Data'!I87))="","",OFFSET('Sanitation Data'!$I$28,0,10*ROW('Sanitation Data'!I87)))</f>
        <v/>
      </c>
      <c r="DK93" s="269" t="str">
        <f ca="true">+IF(OFFSET('Sanitation Data'!$I$29,0,10*ROW('Sanitation Data'!I87))="","",OFFSET('Sanitation Data'!$I$29,0,10*ROW('Sanitation Data'!I87)))</f>
        <v/>
      </c>
      <c r="DL93" s="269" t="str">
        <f ca="true">+IF(OFFSET('Sanitation Data'!$I$30,0,10*ROW('Sanitation Data'!I87))="","",OFFSET('Sanitation Data'!$I$30,0,10*ROW('Sanitation Data'!I87)))</f>
        <v/>
      </c>
      <c r="DM93" s="269" t="str">
        <f ca="true">+IF(OFFSET('Sanitation Data'!$I$31,0,10*ROW('Sanitation Data'!I87))="","",OFFSET('Sanitation Data'!$I$31,0,10*ROW('Sanitation Data'!I87)))</f>
        <v/>
      </c>
      <c r="DN93" s="269" t="str">
        <f ca="true">+IF(OFFSET('Sanitation Data'!$I$32,0,10*ROW('Sanitation Data'!I87))="","",OFFSET('Sanitation Data'!$I$32,0,10*ROW('Sanitation Data'!I87)))</f>
        <v/>
      </c>
      <c r="DO93" s="269" t="str">
        <f ca="true">+IF(OFFSET('Hygiene Data'!$D$11,0,10*ROW('Hygiene Data'!D87))="","",OFFSET('Hygiene Data'!$D$11,0,10*ROW('Hygiene Data'!D87)))</f>
        <v/>
      </c>
      <c r="DP93" s="269" t="str">
        <f ca="true">+IF(OFFSET('Hygiene Data'!$D$12,0,10*ROW('Hygiene Data'!D87))="","",OFFSET('Hygiene Data'!$D$12,0,10*ROW('Hygiene Data'!D87)))</f>
        <v/>
      </c>
      <c r="DQ93" s="269" t="str">
        <f ca="true">+IF(OFFSET('Hygiene Data'!$D$13,0,10*ROW('Hygiene Data'!D87))="","",OFFSET('Hygiene Data'!$D$13,0,10*ROW('Hygiene Data'!D87)))</f>
        <v/>
      </c>
      <c r="DR93" s="269" t="str">
        <f ca="true">+IF(OFFSET('Hygiene Data'!$E$11,0,10*ROW('Hygiene Data'!E87))="","",OFFSET('Hygiene Data'!$E$11,0,10*ROW('Hygiene Data'!E87)))</f>
        <v/>
      </c>
      <c r="DS93" s="269" t="str">
        <f ca="true">+IF(OFFSET('Hygiene Data'!$E$12,0,10*ROW('Hygiene Data'!E87))="","",OFFSET('Hygiene Data'!$E$12,0,10*ROW('Hygiene Data'!E87)))</f>
        <v/>
      </c>
      <c r="DT93" s="269" t="str">
        <f ca="true">+IF(OFFSET('Hygiene Data'!$E$13,0,10*ROW('Hygiene Data'!E87))="","",OFFSET('Hygiene Data'!$E$13,0,10*ROW('Hygiene Data'!E87)))</f>
        <v/>
      </c>
      <c r="DU93" s="269" t="str">
        <f ca="true">+IF(OFFSET('Hygiene Data'!$F$11,0,10*ROW('Hygiene Data'!F87))="","",OFFSET('Hygiene Data'!$F$11,0,10*ROW('Hygiene Data'!F87)))</f>
        <v/>
      </c>
      <c r="DV93" s="269" t="str">
        <f ca="true">+IF(OFFSET('Hygiene Data'!$F$12,0,10*ROW('Hygiene Data'!F87))="","",OFFSET('Hygiene Data'!$F$12,0,10*ROW('Hygiene Data'!F87)))</f>
        <v/>
      </c>
      <c r="DW93" s="269" t="str">
        <f ca="true">+IF(OFFSET('Hygiene Data'!$F$13,0,10*ROW('Hygiene Data'!F87))="","",OFFSET('Hygiene Data'!$F$13,0,10*ROW('Hygiene Data'!F87)))</f>
        <v/>
      </c>
      <c r="DX93" s="269" t="str">
        <f ca="true">+IF(OFFSET('Hygiene Data'!$G$11,0,10*ROW('Hygiene Data'!G87))="","",OFFSET('Hygiene Data'!$G$11,0,10*ROW('Hygiene Data'!G87)))</f>
        <v/>
      </c>
      <c r="DY93" s="269" t="str">
        <f ca="true">+IF(OFFSET('Hygiene Data'!$G$12,0,10*ROW('Hygiene Data'!G87))="","",OFFSET('Hygiene Data'!$G$12,0,10*ROW('Hygiene Data'!G87)))</f>
        <v/>
      </c>
      <c r="DZ93" s="269" t="str">
        <f ca="true">+IF(OFFSET('Hygiene Data'!$G$13,0,10*ROW('Hygiene Data'!G87))="","",OFFSET('Hygiene Data'!$G$13,0,10*ROW('Hygiene Data'!G87)))</f>
        <v/>
      </c>
      <c r="EA93" s="269" t="str">
        <f ca="true">+IF(OFFSET('Hygiene Data'!$H$11,0,10*ROW('Hygiene Data'!H87))="","",OFFSET('Hygiene Data'!$H$11,0,10*ROW('Hygiene Data'!H87)))</f>
        <v/>
      </c>
      <c r="EB93" s="269" t="str">
        <f ca="true">+IF(OFFSET('Hygiene Data'!$H$12,0,10*ROW('Hygiene Data'!H87))="","",OFFSET('Hygiene Data'!$H$12,0,10*ROW('Hygiene Data'!H87)))</f>
        <v/>
      </c>
      <c r="EC93" s="269" t="str">
        <f ca="true">+IF(OFFSET('Hygiene Data'!$H$13,0,10*ROW('Hygiene Data'!H87))="","",OFFSET('Hygiene Data'!$H$13,0,10*ROW('Hygiene Data'!H87)))</f>
        <v/>
      </c>
      <c r="ED93" s="269" t="str">
        <f ca="true">+IF(OFFSET('Hygiene Data'!$I$11,0,10*ROW('Hygiene Data'!I87))="","",OFFSET('Hygiene Data'!$I$11,0,10*ROW('Hygiene Data'!I87)))</f>
        <v/>
      </c>
      <c r="EE93" s="269" t="str">
        <f ca="true">+IF(OFFSET('Hygiene Data'!$I$12,0,10*ROW('Hygiene Data'!I87))="","",OFFSET('Hygiene Data'!$I$12,0,10*ROW('Hygiene Data'!I87)))</f>
        <v/>
      </c>
      <c r="EF93" s="269" t="str">
        <f ca="true">+IF(OFFSET('Hygiene Data'!$I$13,0,10*ROW('Hygiene Data'!I87))="","",OFFSET('Hygiene Data'!$I$13,0,10*ROW('Hygiene Data'!I87)))</f>
        <v/>
      </c>
    </row>
    <row xmlns:x14ac="http://schemas.microsoft.com/office/spreadsheetml/2009/9/ac" r="94" x14ac:dyDescent="0.2">
      <c r="A94" s="34" t="str">
        <f ca="true">+IF(OFFSET('Water Data'!$B$2,0,10*ROW('Water Data'!E88))="","",OFFSET('Water Data'!$B$2,0,10*ROW('Water Data'!E88)))</f>
        <v/>
      </c>
      <c r="B94" s="34" t="str">
        <f ca="true">+IF(OFFSET('Water Data'!$C$2,0,10*ROW('Water Data'!F88))="","",OFFSET('Water Data'!$C$2,0,10*ROW('Water Data'!F88)))</f>
        <v/>
      </c>
      <c r="C94" s="325" t="str">
        <f t="shared" ca="true" si="1"/>
        <v/>
      </c>
      <c r="D94" s="87"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87"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87"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87"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87"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87"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87"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87"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87"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87"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87"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87"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87"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87"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87"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87"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87"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87"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88"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88"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88"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88"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88"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88"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88"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88"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88"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88"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88"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88"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88"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88"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88"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88"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88"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88"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88"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88"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88"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88"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88"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88"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88"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88"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88"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88"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88"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88"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89"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89"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89"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89"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89"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89"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89"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89"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89"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89"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89"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89"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89"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89"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89"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89"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89"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89"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69"/>
      <c r="BS94" s="269" t="str">
        <f ca="true">+IF(OFFSET('Water Data'!$D$27,0,10*ROW('Water Data'!D88))="","",OFFSET('Water Data'!$D$27,0,10*ROW('Water Data'!D88)))</f>
        <v/>
      </c>
      <c r="BT94" s="269" t="str">
        <f ca="true">+IF(OFFSET('Water Data'!$D$28,0,10*ROW('Water Data'!D88))="","",OFFSET('Water Data'!$D$28,0,10*ROW('Water Data'!D88)))</f>
        <v/>
      </c>
      <c r="BU94" s="269" t="str">
        <f ca="true">+IF(OFFSET('Water Data'!$D$29,0,10*ROW('Water Data'!D88))="","",OFFSET('Water Data'!$D$29,0,10*ROW('Water Data'!D88)))</f>
        <v/>
      </c>
      <c r="BV94" s="269" t="str">
        <f ca="true">+IF(OFFSET('Water Data'!$E$27,0,10*ROW('Water Data'!E88))="","",OFFSET('Water Data'!$E$27,0,10*ROW('Water Data'!E88)))</f>
        <v/>
      </c>
      <c r="BW94" s="269" t="str">
        <f ca="true">+IF(OFFSET('Water Data'!$E$28,0,10*ROW('Water Data'!E88))="","",OFFSET('Water Data'!$E$28,0,10*ROW('Water Data'!E88)))</f>
        <v/>
      </c>
      <c r="BX94" s="269" t="str">
        <f ca="true">+IF(OFFSET('Water Data'!$E$29,0,10*ROW('Water Data'!E88))="","",OFFSET('Water Data'!$E$29,0,10*ROW('Water Data'!E88)))</f>
        <v/>
      </c>
      <c r="BY94" s="269" t="str">
        <f ca="true">+IF(OFFSET('Water Data'!$F$27,0,10*ROW('Water Data'!F88))="","",OFFSET('Water Data'!$F$27,0,10*ROW('Water Data'!F88)))</f>
        <v/>
      </c>
      <c r="BZ94" s="269" t="str">
        <f ca="true">+IF(OFFSET('Water Data'!$F$28,0,10*ROW('Water Data'!F88))="","",OFFSET('Water Data'!$F$28,0,10*ROW('Water Data'!F88)))</f>
        <v/>
      </c>
      <c r="CA94" s="269" t="str">
        <f ca="true">+IF(OFFSET('Water Data'!$F$29,0,10*ROW('Water Data'!F88))="","",OFFSET('Water Data'!$F$29,0,10*ROW('Water Data'!F88)))</f>
        <v/>
      </c>
      <c r="CB94" s="269" t="str">
        <f ca="true">+IF(OFFSET('Water Data'!$G$27,0,10*ROW('Water Data'!G88))="","",OFFSET('Water Data'!$G$27,0,10*ROW('Water Data'!G88)))</f>
        <v/>
      </c>
      <c r="CC94" s="269" t="str">
        <f ca="true">+IF(OFFSET('Water Data'!$G$28,0,10*ROW('Water Data'!G88))="","",OFFSET('Water Data'!$G$28,0,10*ROW('Water Data'!G88)))</f>
        <v/>
      </c>
      <c r="CD94" s="269" t="str">
        <f ca="true">+IF(OFFSET('Water Data'!$G$29,0,10*ROW('Water Data'!G88))="","",OFFSET('Water Data'!$G$29,0,10*ROW('Water Data'!G88)))</f>
        <v/>
      </c>
      <c r="CE94" s="269" t="str">
        <f ca="true">+IF(OFFSET('Water Data'!$H$27,0,10*ROW('Water Data'!H88))="","",OFFSET('Water Data'!$H$27,0,10*ROW('Water Data'!H88)))</f>
        <v/>
      </c>
      <c r="CF94" s="269" t="str">
        <f ca="true">+IF(OFFSET('Water Data'!$H$28,0,10*ROW('Water Data'!H88))="","",OFFSET('Water Data'!$H$28,0,10*ROW('Water Data'!H88)))</f>
        <v/>
      </c>
      <c r="CG94" s="269" t="str">
        <f ca="true">+IF(OFFSET('Water Data'!$H$29,0,10*ROW('Water Data'!H88))="","",OFFSET('Water Data'!$H$29,0,10*ROW('Water Data'!H88)))</f>
        <v/>
      </c>
      <c r="CH94" s="269" t="str">
        <f ca="true">+IF(OFFSET('Water Data'!$I$27,0,10*ROW('Water Data'!I88))="","",OFFSET('Water Data'!$I$27,0,10*ROW('Water Data'!I88)))</f>
        <v/>
      </c>
      <c r="CI94" s="269" t="str">
        <f ca="true">+IF(OFFSET('Water Data'!$I$28,0,10*ROW('Water Data'!I88))="","",OFFSET('Water Data'!$I$28,0,10*ROW('Water Data'!I88)))</f>
        <v/>
      </c>
      <c r="CJ94" s="269" t="str">
        <f ca="true">+IF(OFFSET('Water Data'!$I$29,0,10*ROW('Water Data'!I88))="","",OFFSET('Water Data'!$I$29,0,10*ROW('Water Data'!I88)))</f>
        <v/>
      </c>
      <c r="CK94" s="269" t="str">
        <f ca="true">+IF(OFFSET('Sanitation Data'!$D$28,0,10*ROW('Sanitation Data'!D88))="","",OFFSET('Sanitation Data'!$D$28,0,10*ROW('Sanitation Data'!D88)))</f>
        <v/>
      </c>
      <c r="CL94" s="269" t="str">
        <f ca="true">+IF(OFFSET('Sanitation Data'!$D$29,0,10*ROW('Sanitation Data'!D88))="","",OFFSET('Sanitation Data'!$D$29,0,10*ROW('Sanitation Data'!D88)))</f>
        <v/>
      </c>
      <c r="CM94" s="269" t="str">
        <f ca="true">+IF(OFFSET('Sanitation Data'!$D$30,0,10*ROW('Sanitation Data'!D88))="","",OFFSET('Sanitation Data'!$D$30,0,10*ROW('Sanitation Data'!D88)))</f>
        <v/>
      </c>
      <c r="CN94" s="269" t="str">
        <f ca="true">+IF(OFFSET('Sanitation Data'!$D$31,0,10*ROW('Sanitation Data'!D88))="","",OFFSET('Sanitation Data'!$D$31,0,10*ROW('Sanitation Data'!D88)))</f>
        <v/>
      </c>
      <c r="CO94" s="269" t="str">
        <f ca="true">+IF(OFFSET('Sanitation Data'!$D$32,0,10*ROW('Sanitation Data'!D88))="","",OFFSET('Sanitation Data'!$D$32,0,10*ROW('Sanitation Data'!D88)))</f>
        <v/>
      </c>
      <c r="CP94" s="269" t="str">
        <f ca="true">+IF(OFFSET('Sanitation Data'!$E$28,0,10*ROW('Sanitation Data'!E88))="","",OFFSET('Sanitation Data'!$E$28,0,10*ROW('Sanitation Data'!E88)))</f>
        <v/>
      </c>
      <c r="CQ94" s="269" t="str">
        <f ca="true">+IF(OFFSET('Sanitation Data'!$E$29,0,10*ROW('Sanitation Data'!E88))="","",OFFSET('Sanitation Data'!$E$29,0,10*ROW('Sanitation Data'!E88)))</f>
        <v/>
      </c>
      <c r="CR94" s="269" t="str">
        <f ca="true">+IF(OFFSET('Sanitation Data'!$E$30,0,10*ROW('Sanitation Data'!E88))="","",OFFSET('Sanitation Data'!$E$30,0,10*ROW('Sanitation Data'!E88)))</f>
        <v/>
      </c>
      <c r="CS94" s="269" t="str">
        <f ca="true">+IF(OFFSET('Sanitation Data'!$E$31,0,10*ROW('Sanitation Data'!E88))="","",OFFSET('Sanitation Data'!$E$31,0,10*ROW('Sanitation Data'!E88)))</f>
        <v/>
      </c>
      <c r="CT94" s="269" t="str">
        <f ca="true">+IF(OFFSET('Sanitation Data'!$E$32,0,10*ROW('Sanitation Data'!E88))="","",OFFSET('Sanitation Data'!$E$32,0,10*ROW('Sanitation Data'!E88)))</f>
        <v/>
      </c>
      <c r="CU94" s="269" t="str">
        <f ca="true">+IF(OFFSET('Sanitation Data'!$F$28,0,10*ROW('Sanitation Data'!F88))="","",OFFSET('Sanitation Data'!$F$28,0,10*ROW('Sanitation Data'!F88)))</f>
        <v/>
      </c>
      <c r="CV94" s="269" t="str">
        <f ca="true">+IF(OFFSET('Sanitation Data'!$F$29,0,10*ROW('Sanitation Data'!F88))="","",OFFSET('Sanitation Data'!$F$29,0,10*ROW('Sanitation Data'!F88)))</f>
        <v/>
      </c>
      <c r="CW94" s="269" t="str">
        <f ca="true">+IF(OFFSET('Sanitation Data'!$F$30,0,10*ROW('Sanitation Data'!F88))="","",OFFSET('Sanitation Data'!$F$30,0,10*ROW('Sanitation Data'!F88)))</f>
        <v/>
      </c>
      <c r="CX94" s="269" t="str">
        <f ca="true">+IF(OFFSET('Sanitation Data'!$F$31,0,10*ROW('Sanitation Data'!F88))="","",OFFSET('Sanitation Data'!$F$31,0,10*ROW('Sanitation Data'!F88)))</f>
        <v/>
      </c>
      <c r="CY94" s="269" t="str">
        <f ca="true">+IF(OFFSET('Sanitation Data'!$F$32,0,10*ROW('Sanitation Data'!F88))="","",OFFSET('Sanitation Data'!$F$32,0,10*ROW('Sanitation Data'!F88)))</f>
        <v/>
      </c>
      <c r="CZ94" s="269" t="str">
        <f ca="true">+IF(OFFSET('Sanitation Data'!$G$28,0,10*ROW('Sanitation Data'!G88))="","",OFFSET('Sanitation Data'!$G$28,0,10*ROW('Sanitation Data'!G88)))</f>
        <v/>
      </c>
      <c r="DA94" s="269" t="str">
        <f ca="true">+IF(OFFSET('Sanitation Data'!$G$29,0,10*ROW('Sanitation Data'!G88))="","",OFFSET('Sanitation Data'!$G$29,0,10*ROW('Sanitation Data'!G88)))</f>
        <v/>
      </c>
      <c r="DB94" s="269" t="str">
        <f ca="true">+IF(OFFSET('Sanitation Data'!$G$30,0,10*ROW('Sanitation Data'!G88))="","",OFFSET('Sanitation Data'!$G$30,0,10*ROW('Sanitation Data'!G88)))</f>
        <v/>
      </c>
      <c r="DC94" s="269" t="str">
        <f ca="true">+IF(OFFSET('Sanitation Data'!$G$31,0,10*ROW('Sanitation Data'!G88))="","",OFFSET('Sanitation Data'!$G$31,0,10*ROW('Sanitation Data'!G88)))</f>
        <v/>
      </c>
      <c r="DD94" s="269" t="str">
        <f ca="true">+IF(OFFSET('Sanitation Data'!$G$32,0,10*ROW('Sanitation Data'!G88))="","",OFFSET('Sanitation Data'!$G$32,0,10*ROW('Sanitation Data'!G88)))</f>
        <v/>
      </c>
      <c r="DE94" s="269" t="str">
        <f ca="true">+IF(OFFSET('Sanitation Data'!$H$28,0,10*ROW('Sanitation Data'!H88))="","",OFFSET('Sanitation Data'!$H$28,0,10*ROW('Sanitation Data'!H88)))</f>
        <v/>
      </c>
      <c r="DF94" s="269" t="str">
        <f ca="true">+IF(OFFSET('Sanitation Data'!$H$29,0,10*ROW('Sanitation Data'!H88))="","",OFFSET('Sanitation Data'!$H$29,0,10*ROW('Sanitation Data'!H88)))</f>
        <v/>
      </c>
      <c r="DG94" s="269" t="str">
        <f ca="true">+IF(OFFSET('Sanitation Data'!$H$30,0,10*ROW('Sanitation Data'!H88))="","",OFFSET('Sanitation Data'!$H$30,0,10*ROW('Sanitation Data'!H88)))</f>
        <v/>
      </c>
      <c r="DH94" s="269" t="str">
        <f ca="true">+IF(OFFSET('Sanitation Data'!$H$31,0,10*ROW('Sanitation Data'!H88))="","",OFFSET('Sanitation Data'!$H$31,0,10*ROW('Sanitation Data'!H88)))</f>
        <v/>
      </c>
      <c r="DI94" s="269" t="str">
        <f ca="true">+IF(OFFSET('Sanitation Data'!$H$32,0,10*ROW('Sanitation Data'!H88))="","",OFFSET('Sanitation Data'!$H$32,0,10*ROW('Sanitation Data'!H88)))</f>
        <v/>
      </c>
      <c r="DJ94" s="269" t="str">
        <f ca="true">+IF(OFFSET('Sanitation Data'!$I$28,0,10*ROW('Sanitation Data'!I88))="","",OFFSET('Sanitation Data'!$I$28,0,10*ROW('Sanitation Data'!I88)))</f>
        <v/>
      </c>
      <c r="DK94" s="269" t="str">
        <f ca="true">+IF(OFFSET('Sanitation Data'!$I$29,0,10*ROW('Sanitation Data'!I88))="","",OFFSET('Sanitation Data'!$I$29,0,10*ROW('Sanitation Data'!I88)))</f>
        <v/>
      </c>
      <c r="DL94" s="269" t="str">
        <f ca="true">+IF(OFFSET('Sanitation Data'!$I$30,0,10*ROW('Sanitation Data'!I88))="","",OFFSET('Sanitation Data'!$I$30,0,10*ROW('Sanitation Data'!I88)))</f>
        <v/>
      </c>
      <c r="DM94" s="269" t="str">
        <f ca="true">+IF(OFFSET('Sanitation Data'!$I$31,0,10*ROW('Sanitation Data'!I88))="","",OFFSET('Sanitation Data'!$I$31,0,10*ROW('Sanitation Data'!I88)))</f>
        <v/>
      </c>
      <c r="DN94" s="269" t="str">
        <f ca="true">+IF(OFFSET('Sanitation Data'!$I$32,0,10*ROW('Sanitation Data'!I88))="","",OFFSET('Sanitation Data'!$I$32,0,10*ROW('Sanitation Data'!I88)))</f>
        <v/>
      </c>
      <c r="DO94" s="269" t="str">
        <f ca="true">+IF(OFFSET('Hygiene Data'!$D$11,0,10*ROW('Hygiene Data'!D88))="","",OFFSET('Hygiene Data'!$D$11,0,10*ROW('Hygiene Data'!D88)))</f>
        <v/>
      </c>
      <c r="DP94" s="269" t="str">
        <f ca="true">+IF(OFFSET('Hygiene Data'!$D$12,0,10*ROW('Hygiene Data'!D88))="","",OFFSET('Hygiene Data'!$D$12,0,10*ROW('Hygiene Data'!D88)))</f>
        <v/>
      </c>
      <c r="DQ94" s="269" t="str">
        <f ca="true">+IF(OFFSET('Hygiene Data'!$D$13,0,10*ROW('Hygiene Data'!D88))="","",OFFSET('Hygiene Data'!$D$13,0,10*ROW('Hygiene Data'!D88)))</f>
        <v/>
      </c>
      <c r="DR94" s="269" t="str">
        <f ca="true">+IF(OFFSET('Hygiene Data'!$E$11,0,10*ROW('Hygiene Data'!E88))="","",OFFSET('Hygiene Data'!$E$11,0,10*ROW('Hygiene Data'!E88)))</f>
        <v/>
      </c>
      <c r="DS94" s="269" t="str">
        <f ca="true">+IF(OFFSET('Hygiene Data'!$E$12,0,10*ROW('Hygiene Data'!E88))="","",OFFSET('Hygiene Data'!$E$12,0,10*ROW('Hygiene Data'!E88)))</f>
        <v/>
      </c>
      <c r="DT94" s="269" t="str">
        <f ca="true">+IF(OFFSET('Hygiene Data'!$E$13,0,10*ROW('Hygiene Data'!E88))="","",OFFSET('Hygiene Data'!$E$13,0,10*ROW('Hygiene Data'!E88)))</f>
        <v/>
      </c>
      <c r="DU94" s="269" t="str">
        <f ca="true">+IF(OFFSET('Hygiene Data'!$F$11,0,10*ROW('Hygiene Data'!F88))="","",OFFSET('Hygiene Data'!$F$11,0,10*ROW('Hygiene Data'!F88)))</f>
        <v/>
      </c>
      <c r="DV94" s="269" t="str">
        <f ca="true">+IF(OFFSET('Hygiene Data'!$F$12,0,10*ROW('Hygiene Data'!F88))="","",OFFSET('Hygiene Data'!$F$12,0,10*ROW('Hygiene Data'!F88)))</f>
        <v/>
      </c>
      <c r="DW94" s="269" t="str">
        <f ca="true">+IF(OFFSET('Hygiene Data'!$F$13,0,10*ROW('Hygiene Data'!F88))="","",OFFSET('Hygiene Data'!$F$13,0,10*ROW('Hygiene Data'!F88)))</f>
        <v/>
      </c>
      <c r="DX94" s="269" t="str">
        <f ca="true">+IF(OFFSET('Hygiene Data'!$G$11,0,10*ROW('Hygiene Data'!G88))="","",OFFSET('Hygiene Data'!$G$11,0,10*ROW('Hygiene Data'!G88)))</f>
        <v/>
      </c>
      <c r="DY94" s="269" t="str">
        <f ca="true">+IF(OFFSET('Hygiene Data'!$G$12,0,10*ROW('Hygiene Data'!G88))="","",OFFSET('Hygiene Data'!$G$12,0,10*ROW('Hygiene Data'!G88)))</f>
        <v/>
      </c>
      <c r="DZ94" s="269" t="str">
        <f ca="true">+IF(OFFSET('Hygiene Data'!$G$13,0,10*ROW('Hygiene Data'!G88))="","",OFFSET('Hygiene Data'!$G$13,0,10*ROW('Hygiene Data'!G88)))</f>
        <v/>
      </c>
      <c r="EA94" s="269" t="str">
        <f ca="true">+IF(OFFSET('Hygiene Data'!$H$11,0,10*ROW('Hygiene Data'!H88))="","",OFFSET('Hygiene Data'!$H$11,0,10*ROW('Hygiene Data'!H88)))</f>
        <v/>
      </c>
      <c r="EB94" s="269" t="str">
        <f ca="true">+IF(OFFSET('Hygiene Data'!$H$12,0,10*ROW('Hygiene Data'!H88))="","",OFFSET('Hygiene Data'!$H$12,0,10*ROW('Hygiene Data'!H88)))</f>
        <v/>
      </c>
      <c r="EC94" s="269" t="str">
        <f ca="true">+IF(OFFSET('Hygiene Data'!$H$13,0,10*ROW('Hygiene Data'!H88))="","",OFFSET('Hygiene Data'!$H$13,0,10*ROW('Hygiene Data'!H88)))</f>
        <v/>
      </c>
      <c r="ED94" s="269" t="str">
        <f ca="true">+IF(OFFSET('Hygiene Data'!$I$11,0,10*ROW('Hygiene Data'!I88))="","",OFFSET('Hygiene Data'!$I$11,0,10*ROW('Hygiene Data'!I88)))</f>
        <v/>
      </c>
      <c r="EE94" s="269" t="str">
        <f ca="true">+IF(OFFSET('Hygiene Data'!$I$12,0,10*ROW('Hygiene Data'!I88))="","",OFFSET('Hygiene Data'!$I$12,0,10*ROW('Hygiene Data'!I88)))</f>
        <v/>
      </c>
      <c r="EF94" s="269" t="str">
        <f ca="true">+IF(OFFSET('Hygiene Data'!$I$13,0,10*ROW('Hygiene Data'!I88))="","",OFFSET('Hygiene Data'!$I$13,0,10*ROW('Hygiene Data'!I88)))</f>
        <v/>
      </c>
    </row>
    <row xmlns:x14ac="http://schemas.microsoft.com/office/spreadsheetml/2009/9/ac" r="95" x14ac:dyDescent="0.2">
      <c r="A95" s="34" t="str">
        <f ca="true">+IF(OFFSET('Water Data'!$B$2,0,10*ROW('Water Data'!E89))="","",OFFSET('Water Data'!$B$2,0,10*ROW('Water Data'!E89)))</f>
        <v/>
      </c>
      <c r="B95" s="34" t="str">
        <f ca="true">+IF(OFFSET('Water Data'!$C$2,0,10*ROW('Water Data'!F89))="","",OFFSET('Water Data'!$C$2,0,10*ROW('Water Data'!F89)))</f>
        <v/>
      </c>
      <c r="C95" s="325" t="str">
        <f t="shared" ca="true" si="1"/>
        <v/>
      </c>
      <c r="D95" s="87"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87"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87"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87"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87"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87"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87"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87"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87"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87"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87"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87"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87"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87"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87"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87"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87"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87"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88"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88"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88"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88"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88"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88"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88"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88"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88"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88"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88"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88"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88"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88"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88"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88"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88"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88"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88"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88"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88"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88"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88"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88"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88"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88"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88"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88"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88"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88"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89"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89"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89"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89"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89"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89"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89"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89"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89"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89"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89"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89"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89"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89"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89"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89"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89"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89"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69"/>
      <c r="BS95" s="269" t="str">
        <f ca="true">+IF(OFFSET('Water Data'!$D$27,0,10*ROW('Water Data'!D89))="","",OFFSET('Water Data'!$D$27,0,10*ROW('Water Data'!D89)))</f>
        <v/>
      </c>
      <c r="BT95" s="269" t="str">
        <f ca="true">+IF(OFFSET('Water Data'!$D$28,0,10*ROW('Water Data'!D89))="","",OFFSET('Water Data'!$D$28,0,10*ROW('Water Data'!D89)))</f>
        <v/>
      </c>
      <c r="BU95" s="269" t="str">
        <f ca="true">+IF(OFFSET('Water Data'!$D$29,0,10*ROW('Water Data'!D89))="","",OFFSET('Water Data'!$D$29,0,10*ROW('Water Data'!D89)))</f>
        <v/>
      </c>
      <c r="BV95" s="269" t="str">
        <f ca="true">+IF(OFFSET('Water Data'!$E$27,0,10*ROW('Water Data'!E89))="","",OFFSET('Water Data'!$E$27,0,10*ROW('Water Data'!E89)))</f>
        <v/>
      </c>
      <c r="BW95" s="269" t="str">
        <f ca="true">+IF(OFFSET('Water Data'!$E$28,0,10*ROW('Water Data'!E89))="","",OFFSET('Water Data'!$E$28,0,10*ROW('Water Data'!E89)))</f>
        <v/>
      </c>
      <c r="BX95" s="269" t="str">
        <f ca="true">+IF(OFFSET('Water Data'!$E$29,0,10*ROW('Water Data'!E89))="","",OFFSET('Water Data'!$E$29,0,10*ROW('Water Data'!E89)))</f>
        <v/>
      </c>
      <c r="BY95" s="269" t="str">
        <f ca="true">+IF(OFFSET('Water Data'!$F$27,0,10*ROW('Water Data'!F89))="","",OFFSET('Water Data'!$F$27,0,10*ROW('Water Data'!F89)))</f>
        <v/>
      </c>
      <c r="BZ95" s="269" t="str">
        <f ca="true">+IF(OFFSET('Water Data'!$F$28,0,10*ROW('Water Data'!F89))="","",OFFSET('Water Data'!$F$28,0,10*ROW('Water Data'!F89)))</f>
        <v/>
      </c>
      <c r="CA95" s="269" t="str">
        <f ca="true">+IF(OFFSET('Water Data'!$F$29,0,10*ROW('Water Data'!F89))="","",OFFSET('Water Data'!$F$29,0,10*ROW('Water Data'!F89)))</f>
        <v/>
      </c>
      <c r="CB95" s="269" t="str">
        <f ca="true">+IF(OFFSET('Water Data'!$G$27,0,10*ROW('Water Data'!G89))="","",OFFSET('Water Data'!$G$27,0,10*ROW('Water Data'!G89)))</f>
        <v/>
      </c>
      <c r="CC95" s="269" t="str">
        <f ca="true">+IF(OFFSET('Water Data'!$G$28,0,10*ROW('Water Data'!G89))="","",OFFSET('Water Data'!$G$28,0,10*ROW('Water Data'!G89)))</f>
        <v/>
      </c>
      <c r="CD95" s="269" t="str">
        <f ca="true">+IF(OFFSET('Water Data'!$G$29,0,10*ROW('Water Data'!G89))="","",OFFSET('Water Data'!$G$29,0,10*ROW('Water Data'!G89)))</f>
        <v/>
      </c>
      <c r="CE95" s="269" t="str">
        <f ca="true">+IF(OFFSET('Water Data'!$H$27,0,10*ROW('Water Data'!H89))="","",OFFSET('Water Data'!$H$27,0,10*ROW('Water Data'!H89)))</f>
        <v/>
      </c>
      <c r="CF95" s="269" t="str">
        <f ca="true">+IF(OFFSET('Water Data'!$H$28,0,10*ROW('Water Data'!H89))="","",OFFSET('Water Data'!$H$28,0,10*ROW('Water Data'!H89)))</f>
        <v/>
      </c>
      <c r="CG95" s="269" t="str">
        <f ca="true">+IF(OFFSET('Water Data'!$H$29,0,10*ROW('Water Data'!H89))="","",OFFSET('Water Data'!$H$29,0,10*ROW('Water Data'!H89)))</f>
        <v/>
      </c>
      <c r="CH95" s="269" t="str">
        <f ca="true">+IF(OFFSET('Water Data'!$I$27,0,10*ROW('Water Data'!I89))="","",OFFSET('Water Data'!$I$27,0,10*ROW('Water Data'!I89)))</f>
        <v/>
      </c>
      <c r="CI95" s="269" t="str">
        <f ca="true">+IF(OFFSET('Water Data'!$I$28,0,10*ROW('Water Data'!I89))="","",OFFSET('Water Data'!$I$28,0,10*ROW('Water Data'!I89)))</f>
        <v/>
      </c>
      <c r="CJ95" s="269" t="str">
        <f ca="true">+IF(OFFSET('Water Data'!$I$29,0,10*ROW('Water Data'!I89))="","",OFFSET('Water Data'!$I$29,0,10*ROW('Water Data'!I89)))</f>
        <v/>
      </c>
      <c r="CK95" s="269" t="str">
        <f ca="true">+IF(OFFSET('Sanitation Data'!$D$28,0,10*ROW('Sanitation Data'!D89))="","",OFFSET('Sanitation Data'!$D$28,0,10*ROW('Sanitation Data'!D89)))</f>
        <v/>
      </c>
      <c r="CL95" s="269" t="str">
        <f ca="true">+IF(OFFSET('Sanitation Data'!$D$29,0,10*ROW('Sanitation Data'!D89))="","",OFFSET('Sanitation Data'!$D$29,0,10*ROW('Sanitation Data'!D89)))</f>
        <v/>
      </c>
      <c r="CM95" s="269" t="str">
        <f ca="true">+IF(OFFSET('Sanitation Data'!$D$30,0,10*ROW('Sanitation Data'!D89))="","",OFFSET('Sanitation Data'!$D$30,0,10*ROW('Sanitation Data'!D89)))</f>
        <v/>
      </c>
      <c r="CN95" s="269" t="str">
        <f ca="true">+IF(OFFSET('Sanitation Data'!$D$31,0,10*ROW('Sanitation Data'!D89))="","",OFFSET('Sanitation Data'!$D$31,0,10*ROW('Sanitation Data'!D89)))</f>
        <v/>
      </c>
      <c r="CO95" s="269" t="str">
        <f ca="true">+IF(OFFSET('Sanitation Data'!$D$32,0,10*ROW('Sanitation Data'!D89))="","",OFFSET('Sanitation Data'!$D$32,0,10*ROW('Sanitation Data'!D89)))</f>
        <v/>
      </c>
      <c r="CP95" s="269" t="str">
        <f ca="true">+IF(OFFSET('Sanitation Data'!$E$28,0,10*ROW('Sanitation Data'!E89))="","",OFFSET('Sanitation Data'!$E$28,0,10*ROW('Sanitation Data'!E89)))</f>
        <v/>
      </c>
      <c r="CQ95" s="269" t="str">
        <f ca="true">+IF(OFFSET('Sanitation Data'!$E$29,0,10*ROW('Sanitation Data'!E89))="","",OFFSET('Sanitation Data'!$E$29,0,10*ROW('Sanitation Data'!E89)))</f>
        <v/>
      </c>
      <c r="CR95" s="269" t="str">
        <f ca="true">+IF(OFFSET('Sanitation Data'!$E$30,0,10*ROW('Sanitation Data'!E89))="","",OFFSET('Sanitation Data'!$E$30,0,10*ROW('Sanitation Data'!E89)))</f>
        <v/>
      </c>
      <c r="CS95" s="269" t="str">
        <f ca="true">+IF(OFFSET('Sanitation Data'!$E$31,0,10*ROW('Sanitation Data'!E89))="","",OFFSET('Sanitation Data'!$E$31,0,10*ROW('Sanitation Data'!E89)))</f>
        <v/>
      </c>
      <c r="CT95" s="269" t="str">
        <f ca="true">+IF(OFFSET('Sanitation Data'!$E$32,0,10*ROW('Sanitation Data'!E89))="","",OFFSET('Sanitation Data'!$E$32,0,10*ROW('Sanitation Data'!E89)))</f>
        <v/>
      </c>
      <c r="CU95" s="269" t="str">
        <f ca="true">+IF(OFFSET('Sanitation Data'!$F$28,0,10*ROW('Sanitation Data'!F89))="","",OFFSET('Sanitation Data'!$F$28,0,10*ROW('Sanitation Data'!F89)))</f>
        <v/>
      </c>
      <c r="CV95" s="269" t="str">
        <f ca="true">+IF(OFFSET('Sanitation Data'!$F$29,0,10*ROW('Sanitation Data'!F89))="","",OFFSET('Sanitation Data'!$F$29,0,10*ROW('Sanitation Data'!F89)))</f>
        <v/>
      </c>
      <c r="CW95" s="269" t="str">
        <f ca="true">+IF(OFFSET('Sanitation Data'!$F$30,0,10*ROW('Sanitation Data'!F89))="","",OFFSET('Sanitation Data'!$F$30,0,10*ROW('Sanitation Data'!F89)))</f>
        <v/>
      </c>
      <c r="CX95" s="269" t="str">
        <f ca="true">+IF(OFFSET('Sanitation Data'!$F$31,0,10*ROW('Sanitation Data'!F89))="","",OFFSET('Sanitation Data'!$F$31,0,10*ROW('Sanitation Data'!F89)))</f>
        <v/>
      </c>
      <c r="CY95" s="269" t="str">
        <f ca="true">+IF(OFFSET('Sanitation Data'!$F$32,0,10*ROW('Sanitation Data'!F89))="","",OFFSET('Sanitation Data'!$F$32,0,10*ROW('Sanitation Data'!F89)))</f>
        <v/>
      </c>
      <c r="CZ95" s="269" t="str">
        <f ca="true">+IF(OFFSET('Sanitation Data'!$G$28,0,10*ROW('Sanitation Data'!G89))="","",OFFSET('Sanitation Data'!$G$28,0,10*ROW('Sanitation Data'!G89)))</f>
        <v/>
      </c>
      <c r="DA95" s="269" t="str">
        <f ca="true">+IF(OFFSET('Sanitation Data'!$G$29,0,10*ROW('Sanitation Data'!G89))="","",OFFSET('Sanitation Data'!$G$29,0,10*ROW('Sanitation Data'!G89)))</f>
        <v/>
      </c>
      <c r="DB95" s="269" t="str">
        <f ca="true">+IF(OFFSET('Sanitation Data'!$G$30,0,10*ROW('Sanitation Data'!G89))="","",OFFSET('Sanitation Data'!$G$30,0,10*ROW('Sanitation Data'!G89)))</f>
        <v/>
      </c>
      <c r="DC95" s="269" t="str">
        <f ca="true">+IF(OFFSET('Sanitation Data'!$G$31,0,10*ROW('Sanitation Data'!G89))="","",OFFSET('Sanitation Data'!$G$31,0,10*ROW('Sanitation Data'!G89)))</f>
        <v/>
      </c>
      <c r="DD95" s="269" t="str">
        <f ca="true">+IF(OFFSET('Sanitation Data'!$G$32,0,10*ROW('Sanitation Data'!G89))="","",OFFSET('Sanitation Data'!$G$32,0,10*ROW('Sanitation Data'!G89)))</f>
        <v/>
      </c>
      <c r="DE95" s="269" t="str">
        <f ca="true">+IF(OFFSET('Sanitation Data'!$H$28,0,10*ROW('Sanitation Data'!H89))="","",OFFSET('Sanitation Data'!$H$28,0,10*ROW('Sanitation Data'!H89)))</f>
        <v/>
      </c>
      <c r="DF95" s="269" t="str">
        <f ca="true">+IF(OFFSET('Sanitation Data'!$H$29,0,10*ROW('Sanitation Data'!H89))="","",OFFSET('Sanitation Data'!$H$29,0,10*ROW('Sanitation Data'!H89)))</f>
        <v/>
      </c>
      <c r="DG95" s="269" t="str">
        <f ca="true">+IF(OFFSET('Sanitation Data'!$H$30,0,10*ROW('Sanitation Data'!H89))="","",OFFSET('Sanitation Data'!$H$30,0,10*ROW('Sanitation Data'!H89)))</f>
        <v/>
      </c>
      <c r="DH95" s="269" t="str">
        <f ca="true">+IF(OFFSET('Sanitation Data'!$H$31,0,10*ROW('Sanitation Data'!H89))="","",OFFSET('Sanitation Data'!$H$31,0,10*ROW('Sanitation Data'!H89)))</f>
        <v/>
      </c>
      <c r="DI95" s="269" t="str">
        <f ca="true">+IF(OFFSET('Sanitation Data'!$H$32,0,10*ROW('Sanitation Data'!H89))="","",OFFSET('Sanitation Data'!$H$32,0,10*ROW('Sanitation Data'!H89)))</f>
        <v/>
      </c>
      <c r="DJ95" s="269" t="str">
        <f ca="true">+IF(OFFSET('Sanitation Data'!$I$28,0,10*ROW('Sanitation Data'!I89))="","",OFFSET('Sanitation Data'!$I$28,0,10*ROW('Sanitation Data'!I89)))</f>
        <v/>
      </c>
      <c r="DK95" s="269" t="str">
        <f ca="true">+IF(OFFSET('Sanitation Data'!$I$29,0,10*ROW('Sanitation Data'!I89))="","",OFFSET('Sanitation Data'!$I$29,0,10*ROW('Sanitation Data'!I89)))</f>
        <v/>
      </c>
      <c r="DL95" s="269" t="str">
        <f ca="true">+IF(OFFSET('Sanitation Data'!$I$30,0,10*ROW('Sanitation Data'!I89))="","",OFFSET('Sanitation Data'!$I$30,0,10*ROW('Sanitation Data'!I89)))</f>
        <v/>
      </c>
      <c r="DM95" s="269" t="str">
        <f ca="true">+IF(OFFSET('Sanitation Data'!$I$31,0,10*ROW('Sanitation Data'!I89))="","",OFFSET('Sanitation Data'!$I$31,0,10*ROW('Sanitation Data'!I89)))</f>
        <v/>
      </c>
      <c r="DN95" s="269" t="str">
        <f ca="true">+IF(OFFSET('Sanitation Data'!$I$32,0,10*ROW('Sanitation Data'!I89))="","",OFFSET('Sanitation Data'!$I$32,0,10*ROW('Sanitation Data'!I89)))</f>
        <v/>
      </c>
      <c r="DO95" s="269" t="str">
        <f ca="true">+IF(OFFSET('Hygiene Data'!$D$11,0,10*ROW('Hygiene Data'!D89))="","",OFFSET('Hygiene Data'!$D$11,0,10*ROW('Hygiene Data'!D89)))</f>
        <v/>
      </c>
      <c r="DP95" s="269" t="str">
        <f ca="true">+IF(OFFSET('Hygiene Data'!$D$12,0,10*ROW('Hygiene Data'!D89))="","",OFFSET('Hygiene Data'!$D$12,0,10*ROW('Hygiene Data'!D89)))</f>
        <v/>
      </c>
      <c r="DQ95" s="269" t="str">
        <f ca="true">+IF(OFFSET('Hygiene Data'!$D$13,0,10*ROW('Hygiene Data'!D89))="","",OFFSET('Hygiene Data'!$D$13,0,10*ROW('Hygiene Data'!D89)))</f>
        <v/>
      </c>
      <c r="DR95" s="269" t="str">
        <f ca="true">+IF(OFFSET('Hygiene Data'!$E$11,0,10*ROW('Hygiene Data'!E89))="","",OFFSET('Hygiene Data'!$E$11,0,10*ROW('Hygiene Data'!E89)))</f>
        <v/>
      </c>
      <c r="DS95" s="269" t="str">
        <f ca="true">+IF(OFFSET('Hygiene Data'!$E$12,0,10*ROW('Hygiene Data'!E89))="","",OFFSET('Hygiene Data'!$E$12,0,10*ROW('Hygiene Data'!E89)))</f>
        <v/>
      </c>
      <c r="DT95" s="269" t="str">
        <f ca="true">+IF(OFFSET('Hygiene Data'!$E$13,0,10*ROW('Hygiene Data'!E89))="","",OFFSET('Hygiene Data'!$E$13,0,10*ROW('Hygiene Data'!E89)))</f>
        <v/>
      </c>
      <c r="DU95" s="269" t="str">
        <f ca="true">+IF(OFFSET('Hygiene Data'!$F$11,0,10*ROW('Hygiene Data'!F89))="","",OFFSET('Hygiene Data'!$F$11,0,10*ROW('Hygiene Data'!F89)))</f>
        <v/>
      </c>
      <c r="DV95" s="269" t="str">
        <f ca="true">+IF(OFFSET('Hygiene Data'!$F$12,0,10*ROW('Hygiene Data'!F89))="","",OFFSET('Hygiene Data'!$F$12,0,10*ROW('Hygiene Data'!F89)))</f>
        <v/>
      </c>
      <c r="DW95" s="269" t="str">
        <f ca="true">+IF(OFFSET('Hygiene Data'!$F$13,0,10*ROW('Hygiene Data'!F89))="","",OFFSET('Hygiene Data'!$F$13,0,10*ROW('Hygiene Data'!F89)))</f>
        <v/>
      </c>
      <c r="DX95" s="269" t="str">
        <f ca="true">+IF(OFFSET('Hygiene Data'!$G$11,0,10*ROW('Hygiene Data'!G89))="","",OFFSET('Hygiene Data'!$G$11,0,10*ROW('Hygiene Data'!G89)))</f>
        <v/>
      </c>
      <c r="DY95" s="269" t="str">
        <f ca="true">+IF(OFFSET('Hygiene Data'!$G$12,0,10*ROW('Hygiene Data'!G89))="","",OFFSET('Hygiene Data'!$G$12,0,10*ROW('Hygiene Data'!G89)))</f>
        <v/>
      </c>
      <c r="DZ95" s="269" t="str">
        <f ca="true">+IF(OFFSET('Hygiene Data'!$G$13,0,10*ROW('Hygiene Data'!G89))="","",OFFSET('Hygiene Data'!$G$13,0,10*ROW('Hygiene Data'!G89)))</f>
        <v/>
      </c>
      <c r="EA95" s="269" t="str">
        <f ca="true">+IF(OFFSET('Hygiene Data'!$H$11,0,10*ROW('Hygiene Data'!H89))="","",OFFSET('Hygiene Data'!$H$11,0,10*ROW('Hygiene Data'!H89)))</f>
        <v/>
      </c>
      <c r="EB95" s="269" t="str">
        <f ca="true">+IF(OFFSET('Hygiene Data'!$H$12,0,10*ROW('Hygiene Data'!H89))="","",OFFSET('Hygiene Data'!$H$12,0,10*ROW('Hygiene Data'!H89)))</f>
        <v/>
      </c>
      <c r="EC95" s="269" t="str">
        <f ca="true">+IF(OFFSET('Hygiene Data'!$H$13,0,10*ROW('Hygiene Data'!H89))="","",OFFSET('Hygiene Data'!$H$13,0,10*ROW('Hygiene Data'!H89)))</f>
        <v/>
      </c>
      <c r="ED95" s="269" t="str">
        <f ca="true">+IF(OFFSET('Hygiene Data'!$I$11,0,10*ROW('Hygiene Data'!I89))="","",OFFSET('Hygiene Data'!$I$11,0,10*ROW('Hygiene Data'!I89)))</f>
        <v/>
      </c>
      <c r="EE95" s="269" t="str">
        <f ca="true">+IF(OFFSET('Hygiene Data'!$I$12,0,10*ROW('Hygiene Data'!I89))="","",OFFSET('Hygiene Data'!$I$12,0,10*ROW('Hygiene Data'!I89)))</f>
        <v/>
      </c>
      <c r="EF95" s="269" t="str">
        <f ca="true">+IF(OFFSET('Hygiene Data'!$I$13,0,10*ROW('Hygiene Data'!I89))="","",OFFSET('Hygiene Data'!$I$13,0,10*ROW('Hygiene Data'!I89)))</f>
        <v/>
      </c>
    </row>
    <row xmlns:x14ac="http://schemas.microsoft.com/office/spreadsheetml/2009/9/ac" r="96" x14ac:dyDescent="0.2">
      <c r="A96" s="34" t="str">
        <f ca="true">+IF(OFFSET('Water Data'!$B$2,0,10*ROW('Water Data'!E90))="","",OFFSET('Water Data'!$B$2,0,10*ROW('Water Data'!E90)))</f>
        <v/>
      </c>
      <c r="B96" s="34" t="str">
        <f ca="true">+IF(OFFSET('Water Data'!$C$2,0,10*ROW('Water Data'!F90))="","",OFFSET('Water Data'!$C$2,0,10*ROW('Water Data'!F90)))</f>
        <v/>
      </c>
      <c r="C96" s="325" t="str">
        <f t="shared" ca="true" si="1"/>
        <v/>
      </c>
      <c r="D96" s="87"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87"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87"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87"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87"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87"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87"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87"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87"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87"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87"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87"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87"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87"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87"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87"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87"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87"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88"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88"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88"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88"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88"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88"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88"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88"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88"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88"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88"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88"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88"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88"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88"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88"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88"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88"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88"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88"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88"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88"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88"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88"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88"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88"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88"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88"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88"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88"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89"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89"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89"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89"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89"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89"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89"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89"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89"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89"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89"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89"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89"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89"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89"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89"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89"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89"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69"/>
      <c r="BS96" s="269" t="str">
        <f ca="true">+IF(OFFSET('Water Data'!$D$27,0,10*ROW('Water Data'!D90))="","",OFFSET('Water Data'!$D$27,0,10*ROW('Water Data'!D90)))</f>
        <v/>
      </c>
      <c r="BT96" s="269" t="str">
        <f ca="true">+IF(OFFSET('Water Data'!$D$28,0,10*ROW('Water Data'!D90))="","",OFFSET('Water Data'!$D$28,0,10*ROW('Water Data'!D90)))</f>
        <v/>
      </c>
      <c r="BU96" s="269" t="str">
        <f ca="true">+IF(OFFSET('Water Data'!$D$29,0,10*ROW('Water Data'!D90))="","",OFFSET('Water Data'!$D$29,0,10*ROW('Water Data'!D90)))</f>
        <v/>
      </c>
      <c r="BV96" s="269" t="str">
        <f ca="true">+IF(OFFSET('Water Data'!$E$27,0,10*ROW('Water Data'!E90))="","",OFFSET('Water Data'!$E$27,0,10*ROW('Water Data'!E90)))</f>
        <v/>
      </c>
      <c r="BW96" s="269" t="str">
        <f ca="true">+IF(OFFSET('Water Data'!$E$28,0,10*ROW('Water Data'!E90))="","",OFFSET('Water Data'!$E$28,0,10*ROW('Water Data'!E90)))</f>
        <v/>
      </c>
      <c r="BX96" s="269" t="str">
        <f ca="true">+IF(OFFSET('Water Data'!$E$29,0,10*ROW('Water Data'!E90))="","",OFFSET('Water Data'!$E$29,0,10*ROW('Water Data'!E90)))</f>
        <v/>
      </c>
      <c r="BY96" s="269" t="str">
        <f ca="true">+IF(OFFSET('Water Data'!$F$27,0,10*ROW('Water Data'!F90))="","",OFFSET('Water Data'!$F$27,0,10*ROW('Water Data'!F90)))</f>
        <v/>
      </c>
      <c r="BZ96" s="269" t="str">
        <f ca="true">+IF(OFFSET('Water Data'!$F$28,0,10*ROW('Water Data'!F90))="","",OFFSET('Water Data'!$F$28,0,10*ROW('Water Data'!F90)))</f>
        <v/>
      </c>
      <c r="CA96" s="269" t="str">
        <f ca="true">+IF(OFFSET('Water Data'!$F$29,0,10*ROW('Water Data'!F90))="","",OFFSET('Water Data'!$F$29,0,10*ROW('Water Data'!F90)))</f>
        <v/>
      </c>
      <c r="CB96" s="269" t="str">
        <f ca="true">+IF(OFFSET('Water Data'!$G$27,0,10*ROW('Water Data'!G90))="","",OFFSET('Water Data'!$G$27,0,10*ROW('Water Data'!G90)))</f>
        <v/>
      </c>
      <c r="CC96" s="269" t="str">
        <f ca="true">+IF(OFFSET('Water Data'!$G$28,0,10*ROW('Water Data'!G90))="","",OFFSET('Water Data'!$G$28,0,10*ROW('Water Data'!G90)))</f>
        <v/>
      </c>
      <c r="CD96" s="269" t="str">
        <f ca="true">+IF(OFFSET('Water Data'!$G$29,0,10*ROW('Water Data'!G90))="","",OFFSET('Water Data'!$G$29,0,10*ROW('Water Data'!G90)))</f>
        <v/>
      </c>
      <c r="CE96" s="269" t="str">
        <f ca="true">+IF(OFFSET('Water Data'!$H$27,0,10*ROW('Water Data'!H90))="","",OFFSET('Water Data'!$H$27,0,10*ROW('Water Data'!H90)))</f>
        <v/>
      </c>
      <c r="CF96" s="269" t="str">
        <f ca="true">+IF(OFFSET('Water Data'!$H$28,0,10*ROW('Water Data'!H90))="","",OFFSET('Water Data'!$H$28,0,10*ROW('Water Data'!H90)))</f>
        <v/>
      </c>
      <c r="CG96" s="269" t="str">
        <f ca="true">+IF(OFFSET('Water Data'!$H$29,0,10*ROW('Water Data'!H90))="","",OFFSET('Water Data'!$H$29,0,10*ROW('Water Data'!H90)))</f>
        <v/>
      </c>
      <c r="CH96" s="269" t="str">
        <f ca="true">+IF(OFFSET('Water Data'!$I$27,0,10*ROW('Water Data'!I90))="","",OFFSET('Water Data'!$I$27,0,10*ROW('Water Data'!I90)))</f>
        <v/>
      </c>
      <c r="CI96" s="269" t="str">
        <f ca="true">+IF(OFFSET('Water Data'!$I$28,0,10*ROW('Water Data'!I90))="","",OFFSET('Water Data'!$I$28,0,10*ROW('Water Data'!I90)))</f>
        <v/>
      </c>
      <c r="CJ96" s="269" t="str">
        <f ca="true">+IF(OFFSET('Water Data'!$I$29,0,10*ROW('Water Data'!I90))="","",OFFSET('Water Data'!$I$29,0,10*ROW('Water Data'!I90)))</f>
        <v/>
      </c>
      <c r="CK96" s="269" t="str">
        <f ca="true">+IF(OFFSET('Sanitation Data'!$D$28,0,10*ROW('Sanitation Data'!D90))="","",OFFSET('Sanitation Data'!$D$28,0,10*ROW('Sanitation Data'!D90)))</f>
        <v/>
      </c>
      <c r="CL96" s="269" t="str">
        <f ca="true">+IF(OFFSET('Sanitation Data'!$D$29,0,10*ROW('Sanitation Data'!D90))="","",OFFSET('Sanitation Data'!$D$29,0,10*ROW('Sanitation Data'!D90)))</f>
        <v/>
      </c>
      <c r="CM96" s="269" t="str">
        <f ca="true">+IF(OFFSET('Sanitation Data'!$D$30,0,10*ROW('Sanitation Data'!D90))="","",OFFSET('Sanitation Data'!$D$30,0,10*ROW('Sanitation Data'!D90)))</f>
        <v/>
      </c>
      <c r="CN96" s="269" t="str">
        <f ca="true">+IF(OFFSET('Sanitation Data'!$D$31,0,10*ROW('Sanitation Data'!D90))="","",OFFSET('Sanitation Data'!$D$31,0,10*ROW('Sanitation Data'!D90)))</f>
        <v/>
      </c>
      <c r="CO96" s="269" t="str">
        <f ca="true">+IF(OFFSET('Sanitation Data'!$D$32,0,10*ROW('Sanitation Data'!D90))="","",OFFSET('Sanitation Data'!$D$32,0,10*ROW('Sanitation Data'!D90)))</f>
        <v/>
      </c>
      <c r="CP96" s="269" t="str">
        <f ca="true">+IF(OFFSET('Sanitation Data'!$E$28,0,10*ROW('Sanitation Data'!E90))="","",OFFSET('Sanitation Data'!$E$28,0,10*ROW('Sanitation Data'!E90)))</f>
        <v/>
      </c>
      <c r="CQ96" s="269" t="str">
        <f ca="true">+IF(OFFSET('Sanitation Data'!$E$29,0,10*ROW('Sanitation Data'!E90))="","",OFFSET('Sanitation Data'!$E$29,0,10*ROW('Sanitation Data'!E90)))</f>
        <v/>
      </c>
      <c r="CR96" s="269" t="str">
        <f ca="true">+IF(OFFSET('Sanitation Data'!$E$30,0,10*ROW('Sanitation Data'!E90))="","",OFFSET('Sanitation Data'!$E$30,0,10*ROW('Sanitation Data'!E90)))</f>
        <v/>
      </c>
      <c r="CS96" s="269" t="str">
        <f ca="true">+IF(OFFSET('Sanitation Data'!$E$31,0,10*ROW('Sanitation Data'!E90))="","",OFFSET('Sanitation Data'!$E$31,0,10*ROW('Sanitation Data'!E90)))</f>
        <v/>
      </c>
      <c r="CT96" s="269" t="str">
        <f ca="true">+IF(OFFSET('Sanitation Data'!$E$32,0,10*ROW('Sanitation Data'!E90))="","",OFFSET('Sanitation Data'!$E$32,0,10*ROW('Sanitation Data'!E90)))</f>
        <v/>
      </c>
      <c r="CU96" s="269" t="str">
        <f ca="true">+IF(OFFSET('Sanitation Data'!$F$28,0,10*ROW('Sanitation Data'!F90))="","",OFFSET('Sanitation Data'!$F$28,0,10*ROW('Sanitation Data'!F90)))</f>
        <v/>
      </c>
      <c r="CV96" s="269" t="str">
        <f ca="true">+IF(OFFSET('Sanitation Data'!$F$29,0,10*ROW('Sanitation Data'!F90))="","",OFFSET('Sanitation Data'!$F$29,0,10*ROW('Sanitation Data'!F90)))</f>
        <v/>
      </c>
      <c r="CW96" s="269" t="str">
        <f ca="true">+IF(OFFSET('Sanitation Data'!$F$30,0,10*ROW('Sanitation Data'!F90))="","",OFFSET('Sanitation Data'!$F$30,0,10*ROW('Sanitation Data'!F90)))</f>
        <v/>
      </c>
      <c r="CX96" s="269" t="str">
        <f ca="true">+IF(OFFSET('Sanitation Data'!$F$31,0,10*ROW('Sanitation Data'!F90))="","",OFFSET('Sanitation Data'!$F$31,0,10*ROW('Sanitation Data'!F90)))</f>
        <v/>
      </c>
      <c r="CY96" s="269" t="str">
        <f ca="true">+IF(OFFSET('Sanitation Data'!$F$32,0,10*ROW('Sanitation Data'!F90))="","",OFFSET('Sanitation Data'!$F$32,0,10*ROW('Sanitation Data'!F90)))</f>
        <v/>
      </c>
      <c r="CZ96" s="269" t="str">
        <f ca="true">+IF(OFFSET('Sanitation Data'!$G$28,0,10*ROW('Sanitation Data'!G90))="","",OFFSET('Sanitation Data'!$G$28,0,10*ROW('Sanitation Data'!G90)))</f>
        <v/>
      </c>
      <c r="DA96" s="269" t="str">
        <f ca="true">+IF(OFFSET('Sanitation Data'!$G$29,0,10*ROW('Sanitation Data'!G90))="","",OFFSET('Sanitation Data'!$G$29,0,10*ROW('Sanitation Data'!G90)))</f>
        <v/>
      </c>
      <c r="DB96" s="269" t="str">
        <f ca="true">+IF(OFFSET('Sanitation Data'!$G$30,0,10*ROW('Sanitation Data'!G90))="","",OFFSET('Sanitation Data'!$G$30,0,10*ROW('Sanitation Data'!G90)))</f>
        <v/>
      </c>
      <c r="DC96" s="269" t="str">
        <f ca="true">+IF(OFFSET('Sanitation Data'!$G$31,0,10*ROW('Sanitation Data'!G90))="","",OFFSET('Sanitation Data'!$G$31,0,10*ROW('Sanitation Data'!G90)))</f>
        <v/>
      </c>
      <c r="DD96" s="269" t="str">
        <f ca="true">+IF(OFFSET('Sanitation Data'!$G$32,0,10*ROW('Sanitation Data'!G90))="","",OFFSET('Sanitation Data'!$G$32,0,10*ROW('Sanitation Data'!G90)))</f>
        <v/>
      </c>
      <c r="DE96" s="269" t="str">
        <f ca="true">+IF(OFFSET('Sanitation Data'!$H$28,0,10*ROW('Sanitation Data'!H90))="","",OFFSET('Sanitation Data'!$H$28,0,10*ROW('Sanitation Data'!H90)))</f>
        <v/>
      </c>
      <c r="DF96" s="269" t="str">
        <f ca="true">+IF(OFFSET('Sanitation Data'!$H$29,0,10*ROW('Sanitation Data'!H90))="","",OFFSET('Sanitation Data'!$H$29,0,10*ROW('Sanitation Data'!H90)))</f>
        <v/>
      </c>
      <c r="DG96" s="269" t="str">
        <f ca="true">+IF(OFFSET('Sanitation Data'!$H$30,0,10*ROW('Sanitation Data'!H90))="","",OFFSET('Sanitation Data'!$H$30,0,10*ROW('Sanitation Data'!H90)))</f>
        <v/>
      </c>
      <c r="DH96" s="269" t="str">
        <f ca="true">+IF(OFFSET('Sanitation Data'!$H$31,0,10*ROW('Sanitation Data'!H90))="","",OFFSET('Sanitation Data'!$H$31,0,10*ROW('Sanitation Data'!H90)))</f>
        <v/>
      </c>
      <c r="DI96" s="269" t="str">
        <f ca="true">+IF(OFFSET('Sanitation Data'!$H$32,0,10*ROW('Sanitation Data'!H90))="","",OFFSET('Sanitation Data'!$H$32,0,10*ROW('Sanitation Data'!H90)))</f>
        <v/>
      </c>
      <c r="DJ96" s="269" t="str">
        <f ca="true">+IF(OFFSET('Sanitation Data'!$I$28,0,10*ROW('Sanitation Data'!I90))="","",OFFSET('Sanitation Data'!$I$28,0,10*ROW('Sanitation Data'!I90)))</f>
        <v/>
      </c>
      <c r="DK96" s="269" t="str">
        <f ca="true">+IF(OFFSET('Sanitation Data'!$I$29,0,10*ROW('Sanitation Data'!I90))="","",OFFSET('Sanitation Data'!$I$29,0,10*ROW('Sanitation Data'!I90)))</f>
        <v/>
      </c>
      <c r="DL96" s="269" t="str">
        <f ca="true">+IF(OFFSET('Sanitation Data'!$I$30,0,10*ROW('Sanitation Data'!I90))="","",OFFSET('Sanitation Data'!$I$30,0,10*ROW('Sanitation Data'!I90)))</f>
        <v/>
      </c>
      <c r="DM96" s="269" t="str">
        <f ca="true">+IF(OFFSET('Sanitation Data'!$I$31,0,10*ROW('Sanitation Data'!I90))="","",OFFSET('Sanitation Data'!$I$31,0,10*ROW('Sanitation Data'!I90)))</f>
        <v/>
      </c>
      <c r="DN96" s="269" t="str">
        <f ca="true">+IF(OFFSET('Sanitation Data'!$I$32,0,10*ROW('Sanitation Data'!I90))="","",OFFSET('Sanitation Data'!$I$32,0,10*ROW('Sanitation Data'!I90)))</f>
        <v/>
      </c>
      <c r="DO96" s="269" t="str">
        <f ca="true">+IF(OFFSET('Hygiene Data'!$D$11,0,10*ROW('Hygiene Data'!D90))="","",OFFSET('Hygiene Data'!$D$11,0,10*ROW('Hygiene Data'!D90)))</f>
        <v/>
      </c>
      <c r="DP96" s="269" t="str">
        <f ca="true">+IF(OFFSET('Hygiene Data'!$D$12,0,10*ROW('Hygiene Data'!D90))="","",OFFSET('Hygiene Data'!$D$12,0,10*ROW('Hygiene Data'!D90)))</f>
        <v/>
      </c>
      <c r="DQ96" s="269" t="str">
        <f ca="true">+IF(OFFSET('Hygiene Data'!$D$13,0,10*ROW('Hygiene Data'!D90))="","",OFFSET('Hygiene Data'!$D$13,0,10*ROW('Hygiene Data'!D90)))</f>
        <v/>
      </c>
      <c r="DR96" s="269" t="str">
        <f ca="true">+IF(OFFSET('Hygiene Data'!$E$11,0,10*ROW('Hygiene Data'!E90))="","",OFFSET('Hygiene Data'!$E$11,0,10*ROW('Hygiene Data'!E90)))</f>
        <v/>
      </c>
      <c r="DS96" s="269" t="str">
        <f ca="true">+IF(OFFSET('Hygiene Data'!$E$12,0,10*ROW('Hygiene Data'!E90))="","",OFFSET('Hygiene Data'!$E$12,0,10*ROW('Hygiene Data'!E90)))</f>
        <v/>
      </c>
      <c r="DT96" s="269" t="str">
        <f ca="true">+IF(OFFSET('Hygiene Data'!$E$13,0,10*ROW('Hygiene Data'!E90))="","",OFFSET('Hygiene Data'!$E$13,0,10*ROW('Hygiene Data'!E90)))</f>
        <v/>
      </c>
      <c r="DU96" s="269" t="str">
        <f ca="true">+IF(OFFSET('Hygiene Data'!$F$11,0,10*ROW('Hygiene Data'!F90))="","",OFFSET('Hygiene Data'!$F$11,0,10*ROW('Hygiene Data'!F90)))</f>
        <v/>
      </c>
      <c r="DV96" s="269" t="str">
        <f ca="true">+IF(OFFSET('Hygiene Data'!$F$12,0,10*ROW('Hygiene Data'!F90))="","",OFFSET('Hygiene Data'!$F$12,0,10*ROW('Hygiene Data'!F90)))</f>
        <v/>
      </c>
      <c r="DW96" s="269" t="str">
        <f ca="true">+IF(OFFSET('Hygiene Data'!$F$13,0,10*ROW('Hygiene Data'!F90))="","",OFFSET('Hygiene Data'!$F$13,0,10*ROW('Hygiene Data'!F90)))</f>
        <v/>
      </c>
      <c r="DX96" s="269" t="str">
        <f ca="true">+IF(OFFSET('Hygiene Data'!$G$11,0,10*ROW('Hygiene Data'!G90))="","",OFFSET('Hygiene Data'!$G$11,0,10*ROW('Hygiene Data'!G90)))</f>
        <v/>
      </c>
      <c r="DY96" s="269" t="str">
        <f ca="true">+IF(OFFSET('Hygiene Data'!$G$12,0,10*ROW('Hygiene Data'!G90))="","",OFFSET('Hygiene Data'!$G$12,0,10*ROW('Hygiene Data'!G90)))</f>
        <v/>
      </c>
      <c r="DZ96" s="269" t="str">
        <f ca="true">+IF(OFFSET('Hygiene Data'!$G$13,0,10*ROW('Hygiene Data'!G90))="","",OFFSET('Hygiene Data'!$G$13,0,10*ROW('Hygiene Data'!G90)))</f>
        <v/>
      </c>
      <c r="EA96" s="269" t="str">
        <f ca="true">+IF(OFFSET('Hygiene Data'!$H$11,0,10*ROW('Hygiene Data'!H90))="","",OFFSET('Hygiene Data'!$H$11,0,10*ROW('Hygiene Data'!H90)))</f>
        <v/>
      </c>
      <c r="EB96" s="269" t="str">
        <f ca="true">+IF(OFFSET('Hygiene Data'!$H$12,0,10*ROW('Hygiene Data'!H90))="","",OFFSET('Hygiene Data'!$H$12,0,10*ROW('Hygiene Data'!H90)))</f>
        <v/>
      </c>
      <c r="EC96" s="269" t="str">
        <f ca="true">+IF(OFFSET('Hygiene Data'!$H$13,0,10*ROW('Hygiene Data'!H90))="","",OFFSET('Hygiene Data'!$H$13,0,10*ROW('Hygiene Data'!H90)))</f>
        <v/>
      </c>
      <c r="ED96" s="269" t="str">
        <f ca="true">+IF(OFFSET('Hygiene Data'!$I$11,0,10*ROW('Hygiene Data'!I90))="","",OFFSET('Hygiene Data'!$I$11,0,10*ROW('Hygiene Data'!I90)))</f>
        <v/>
      </c>
      <c r="EE96" s="269" t="str">
        <f ca="true">+IF(OFFSET('Hygiene Data'!$I$12,0,10*ROW('Hygiene Data'!I90))="","",OFFSET('Hygiene Data'!$I$12,0,10*ROW('Hygiene Data'!I90)))</f>
        <v/>
      </c>
      <c r="EF96" s="269" t="str">
        <f ca="true">+IF(OFFSET('Hygiene Data'!$I$13,0,10*ROW('Hygiene Data'!I90))="","",OFFSET('Hygiene Data'!$I$13,0,10*ROW('Hygiene Data'!I90)))</f>
        <v/>
      </c>
    </row>
    <row xmlns:x14ac="http://schemas.microsoft.com/office/spreadsheetml/2009/9/ac" r="97" x14ac:dyDescent="0.2">
      <c r="A97" s="34" t="str">
        <f ca="true">+IF(OFFSET('Water Data'!$B$2,0,10*ROW('Water Data'!E91))="","",OFFSET('Water Data'!$B$2,0,10*ROW('Water Data'!E91)))</f>
        <v/>
      </c>
      <c r="B97" s="34" t="str">
        <f ca="true">+IF(OFFSET('Water Data'!$C$2,0,10*ROW('Water Data'!F91))="","",OFFSET('Water Data'!$C$2,0,10*ROW('Water Data'!F91)))</f>
        <v/>
      </c>
      <c r="C97" s="325" t="str">
        <f t="shared" ca="true" si="1"/>
        <v/>
      </c>
      <c r="D97" s="87"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87"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87"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87"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87"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87"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87"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87"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87"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87"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87"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87"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87"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87"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87"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87"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87"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87"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88"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88"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88"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88"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88"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88"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88"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88"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88"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88"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88"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88"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88"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88"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88"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88"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88"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88"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88"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88"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88"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88"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88"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88"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88"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88"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88"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88"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88"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88"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89"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89"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89"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89"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89"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89"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89"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89"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89"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89"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89"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89"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89"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89"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89"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89"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89"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89"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69"/>
      <c r="BS97" s="269" t="str">
        <f ca="true">+IF(OFFSET('Water Data'!$D$27,0,10*ROW('Water Data'!D91))="","",OFFSET('Water Data'!$D$27,0,10*ROW('Water Data'!D91)))</f>
        <v/>
      </c>
      <c r="BT97" s="269" t="str">
        <f ca="true">+IF(OFFSET('Water Data'!$D$28,0,10*ROW('Water Data'!D91))="","",OFFSET('Water Data'!$D$28,0,10*ROW('Water Data'!D91)))</f>
        <v/>
      </c>
      <c r="BU97" s="269" t="str">
        <f ca="true">+IF(OFFSET('Water Data'!$D$29,0,10*ROW('Water Data'!D91))="","",OFFSET('Water Data'!$D$29,0,10*ROW('Water Data'!D91)))</f>
        <v/>
      </c>
      <c r="BV97" s="269" t="str">
        <f ca="true">+IF(OFFSET('Water Data'!$E$27,0,10*ROW('Water Data'!E91))="","",OFFSET('Water Data'!$E$27,0,10*ROW('Water Data'!E91)))</f>
        <v/>
      </c>
      <c r="BW97" s="269" t="str">
        <f ca="true">+IF(OFFSET('Water Data'!$E$28,0,10*ROW('Water Data'!E91))="","",OFFSET('Water Data'!$E$28,0,10*ROW('Water Data'!E91)))</f>
        <v/>
      </c>
      <c r="BX97" s="269" t="str">
        <f ca="true">+IF(OFFSET('Water Data'!$E$29,0,10*ROW('Water Data'!E91))="","",OFFSET('Water Data'!$E$29,0,10*ROW('Water Data'!E91)))</f>
        <v/>
      </c>
      <c r="BY97" s="269" t="str">
        <f ca="true">+IF(OFFSET('Water Data'!$F$27,0,10*ROW('Water Data'!F91))="","",OFFSET('Water Data'!$F$27,0,10*ROW('Water Data'!F91)))</f>
        <v/>
      </c>
      <c r="BZ97" s="269" t="str">
        <f ca="true">+IF(OFFSET('Water Data'!$F$28,0,10*ROW('Water Data'!F91))="","",OFFSET('Water Data'!$F$28,0,10*ROW('Water Data'!F91)))</f>
        <v/>
      </c>
      <c r="CA97" s="269" t="str">
        <f ca="true">+IF(OFFSET('Water Data'!$F$29,0,10*ROW('Water Data'!F91))="","",OFFSET('Water Data'!$F$29,0,10*ROW('Water Data'!F91)))</f>
        <v/>
      </c>
      <c r="CB97" s="269" t="str">
        <f ca="true">+IF(OFFSET('Water Data'!$G$27,0,10*ROW('Water Data'!G91))="","",OFFSET('Water Data'!$G$27,0,10*ROW('Water Data'!G91)))</f>
        <v/>
      </c>
      <c r="CC97" s="269" t="str">
        <f ca="true">+IF(OFFSET('Water Data'!$G$28,0,10*ROW('Water Data'!G91))="","",OFFSET('Water Data'!$G$28,0,10*ROW('Water Data'!G91)))</f>
        <v/>
      </c>
      <c r="CD97" s="269" t="str">
        <f ca="true">+IF(OFFSET('Water Data'!$G$29,0,10*ROW('Water Data'!G91))="","",OFFSET('Water Data'!$G$29,0,10*ROW('Water Data'!G91)))</f>
        <v/>
      </c>
      <c r="CE97" s="269" t="str">
        <f ca="true">+IF(OFFSET('Water Data'!$H$27,0,10*ROW('Water Data'!H91))="","",OFFSET('Water Data'!$H$27,0,10*ROW('Water Data'!H91)))</f>
        <v/>
      </c>
      <c r="CF97" s="269" t="str">
        <f ca="true">+IF(OFFSET('Water Data'!$H$28,0,10*ROW('Water Data'!H91))="","",OFFSET('Water Data'!$H$28,0,10*ROW('Water Data'!H91)))</f>
        <v/>
      </c>
      <c r="CG97" s="269" t="str">
        <f ca="true">+IF(OFFSET('Water Data'!$H$29,0,10*ROW('Water Data'!H91))="","",OFFSET('Water Data'!$H$29,0,10*ROW('Water Data'!H91)))</f>
        <v/>
      </c>
      <c r="CH97" s="269" t="str">
        <f ca="true">+IF(OFFSET('Water Data'!$I$27,0,10*ROW('Water Data'!I91))="","",OFFSET('Water Data'!$I$27,0,10*ROW('Water Data'!I91)))</f>
        <v/>
      </c>
      <c r="CI97" s="269" t="str">
        <f ca="true">+IF(OFFSET('Water Data'!$I$28,0,10*ROW('Water Data'!I91))="","",OFFSET('Water Data'!$I$28,0,10*ROW('Water Data'!I91)))</f>
        <v/>
      </c>
      <c r="CJ97" s="269" t="str">
        <f ca="true">+IF(OFFSET('Water Data'!$I$29,0,10*ROW('Water Data'!I91))="","",OFFSET('Water Data'!$I$29,0,10*ROW('Water Data'!I91)))</f>
        <v/>
      </c>
      <c r="CK97" s="269" t="str">
        <f ca="true">+IF(OFFSET('Sanitation Data'!$D$28,0,10*ROW('Sanitation Data'!D91))="","",OFFSET('Sanitation Data'!$D$28,0,10*ROW('Sanitation Data'!D91)))</f>
        <v/>
      </c>
      <c r="CL97" s="269" t="str">
        <f ca="true">+IF(OFFSET('Sanitation Data'!$D$29,0,10*ROW('Sanitation Data'!D91))="","",OFFSET('Sanitation Data'!$D$29,0,10*ROW('Sanitation Data'!D91)))</f>
        <v/>
      </c>
      <c r="CM97" s="269" t="str">
        <f ca="true">+IF(OFFSET('Sanitation Data'!$D$30,0,10*ROW('Sanitation Data'!D91))="","",OFFSET('Sanitation Data'!$D$30,0,10*ROW('Sanitation Data'!D91)))</f>
        <v/>
      </c>
      <c r="CN97" s="269" t="str">
        <f ca="true">+IF(OFFSET('Sanitation Data'!$D$31,0,10*ROW('Sanitation Data'!D91))="","",OFFSET('Sanitation Data'!$D$31,0,10*ROW('Sanitation Data'!D91)))</f>
        <v/>
      </c>
      <c r="CO97" s="269" t="str">
        <f ca="true">+IF(OFFSET('Sanitation Data'!$D$32,0,10*ROW('Sanitation Data'!D91))="","",OFFSET('Sanitation Data'!$D$32,0,10*ROW('Sanitation Data'!D91)))</f>
        <v/>
      </c>
      <c r="CP97" s="269" t="str">
        <f ca="true">+IF(OFFSET('Sanitation Data'!$E$28,0,10*ROW('Sanitation Data'!E91))="","",OFFSET('Sanitation Data'!$E$28,0,10*ROW('Sanitation Data'!E91)))</f>
        <v/>
      </c>
      <c r="CQ97" s="269" t="str">
        <f ca="true">+IF(OFFSET('Sanitation Data'!$E$29,0,10*ROW('Sanitation Data'!E91))="","",OFFSET('Sanitation Data'!$E$29,0,10*ROW('Sanitation Data'!E91)))</f>
        <v/>
      </c>
      <c r="CR97" s="269" t="str">
        <f ca="true">+IF(OFFSET('Sanitation Data'!$E$30,0,10*ROW('Sanitation Data'!E91))="","",OFFSET('Sanitation Data'!$E$30,0,10*ROW('Sanitation Data'!E91)))</f>
        <v/>
      </c>
      <c r="CS97" s="269" t="str">
        <f ca="true">+IF(OFFSET('Sanitation Data'!$E$31,0,10*ROW('Sanitation Data'!E91))="","",OFFSET('Sanitation Data'!$E$31,0,10*ROW('Sanitation Data'!E91)))</f>
        <v/>
      </c>
      <c r="CT97" s="269" t="str">
        <f ca="true">+IF(OFFSET('Sanitation Data'!$E$32,0,10*ROW('Sanitation Data'!E91))="","",OFFSET('Sanitation Data'!$E$32,0,10*ROW('Sanitation Data'!E91)))</f>
        <v/>
      </c>
      <c r="CU97" s="269" t="str">
        <f ca="true">+IF(OFFSET('Sanitation Data'!$F$28,0,10*ROW('Sanitation Data'!F91))="","",OFFSET('Sanitation Data'!$F$28,0,10*ROW('Sanitation Data'!F91)))</f>
        <v/>
      </c>
      <c r="CV97" s="269" t="str">
        <f ca="true">+IF(OFFSET('Sanitation Data'!$F$29,0,10*ROW('Sanitation Data'!F91))="","",OFFSET('Sanitation Data'!$F$29,0,10*ROW('Sanitation Data'!F91)))</f>
        <v/>
      </c>
      <c r="CW97" s="269" t="str">
        <f ca="true">+IF(OFFSET('Sanitation Data'!$F$30,0,10*ROW('Sanitation Data'!F91))="","",OFFSET('Sanitation Data'!$F$30,0,10*ROW('Sanitation Data'!F91)))</f>
        <v/>
      </c>
      <c r="CX97" s="269" t="str">
        <f ca="true">+IF(OFFSET('Sanitation Data'!$F$31,0,10*ROW('Sanitation Data'!F91))="","",OFFSET('Sanitation Data'!$F$31,0,10*ROW('Sanitation Data'!F91)))</f>
        <v/>
      </c>
      <c r="CY97" s="269" t="str">
        <f ca="true">+IF(OFFSET('Sanitation Data'!$F$32,0,10*ROW('Sanitation Data'!F91))="","",OFFSET('Sanitation Data'!$F$32,0,10*ROW('Sanitation Data'!F91)))</f>
        <v/>
      </c>
      <c r="CZ97" s="269" t="str">
        <f ca="true">+IF(OFFSET('Sanitation Data'!$G$28,0,10*ROW('Sanitation Data'!G91))="","",OFFSET('Sanitation Data'!$G$28,0,10*ROW('Sanitation Data'!G91)))</f>
        <v/>
      </c>
      <c r="DA97" s="269" t="str">
        <f ca="true">+IF(OFFSET('Sanitation Data'!$G$29,0,10*ROW('Sanitation Data'!G91))="","",OFFSET('Sanitation Data'!$G$29,0,10*ROW('Sanitation Data'!G91)))</f>
        <v/>
      </c>
      <c r="DB97" s="269" t="str">
        <f ca="true">+IF(OFFSET('Sanitation Data'!$G$30,0,10*ROW('Sanitation Data'!G91))="","",OFFSET('Sanitation Data'!$G$30,0,10*ROW('Sanitation Data'!G91)))</f>
        <v/>
      </c>
      <c r="DC97" s="269" t="str">
        <f ca="true">+IF(OFFSET('Sanitation Data'!$G$31,0,10*ROW('Sanitation Data'!G91))="","",OFFSET('Sanitation Data'!$G$31,0,10*ROW('Sanitation Data'!G91)))</f>
        <v/>
      </c>
      <c r="DD97" s="269" t="str">
        <f ca="true">+IF(OFFSET('Sanitation Data'!$G$32,0,10*ROW('Sanitation Data'!G91))="","",OFFSET('Sanitation Data'!$G$32,0,10*ROW('Sanitation Data'!G91)))</f>
        <v/>
      </c>
      <c r="DE97" s="269" t="str">
        <f ca="true">+IF(OFFSET('Sanitation Data'!$H$28,0,10*ROW('Sanitation Data'!H91))="","",OFFSET('Sanitation Data'!$H$28,0,10*ROW('Sanitation Data'!H91)))</f>
        <v/>
      </c>
      <c r="DF97" s="269" t="str">
        <f ca="true">+IF(OFFSET('Sanitation Data'!$H$29,0,10*ROW('Sanitation Data'!H91))="","",OFFSET('Sanitation Data'!$H$29,0,10*ROW('Sanitation Data'!H91)))</f>
        <v/>
      </c>
      <c r="DG97" s="269" t="str">
        <f ca="true">+IF(OFFSET('Sanitation Data'!$H$30,0,10*ROW('Sanitation Data'!H91))="","",OFFSET('Sanitation Data'!$H$30,0,10*ROW('Sanitation Data'!H91)))</f>
        <v/>
      </c>
      <c r="DH97" s="269" t="str">
        <f ca="true">+IF(OFFSET('Sanitation Data'!$H$31,0,10*ROW('Sanitation Data'!H91))="","",OFFSET('Sanitation Data'!$H$31,0,10*ROW('Sanitation Data'!H91)))</f>
        <v/>
      </c>
      <c r="DI97" s="269" t="str">
        <f ca="true">+IF(OFFSET('Sanitation Data'!$H$32,0,10*ROW('Sanitation Data'!H91))="","",OFFSET('Sanitation Data'!$H$32,0,10*ROW('Sanitation Data'!H91)))</f>
        <v/>
      </c>
      <c r="DJ97" s="269" t="str">
        <f ca="true">+IF(OFFSET('Sanitation Data'!$I$28,0,10*ROW('Sanitation Data'!I91))="","",OFFSET('Sanitation Data'!$I$28,0,10*ROW('Sanitation Data'!I91)))</f>
        <v/>
      </c>
      <c r="DK97" s="269" t="str">
        <f ca="true">+IF(OFFSET('Sanitation Data'!$I$29,0,10*ROW('Sanitation Data'!I91))="","",OFFSET('Sanitation Data'!$I$29,0,10*ROW('Sanitation Data'!I91)))</f>
        <v/>
      </c>
      <c r="DL97" s="269" t="str">
        <f ca="true">+IF(OFFSET('Sanitation Data'!$I$30,0,10*ROW('Sanitation Data'!I91))="","",OFFSET('Sanitation Data'!$I$30,0,10*ROW('Sanitation Data'!I91)))</f>
        <v/>
      </c>
      <c r="DM97" s="269" t="str">
        <f ca="true">+IF(OFFSET('Sanitation Data'!$I$31,0,10*ROW('Sanitation Data'!I91))="","",OFFSET('Sanitation Data'!$I$31,0,10*ROW('Sanitation Data'!I91)))</f>
        <v/>
      </c>
      <c r="DN97" s="269" t="str">
        <f ca="true">+IF(OFFSET('Sanitation Data'!$I$32,0,10*ROW('Sanitation Data'!I91))="","",OFFSET('Sanitation Data'!$I$32,0,10*ROW('Sanitation Data'!I91)))</f>
        <v/>
      </c>
      <c r="DO97" s="269" t="str">
        <f ca="true">+IF(OFFSET('Hygiene Data'!$D$11,0,10*ROW('Hygiene Data'!D91))="","",OFFSET('Hygiene Data'!$D$11,0,10*ROW('Hygiene Data'!D91)))</f>
        <v/>
      </c>
      <c r="DP97" s="269" t="str">
        <f ca="true">+IF(OFFSET('Hygiene Data'!$D$12,0,10*ROW('Hygiene Data'!D91))="","",OFFSET('Hygiene Data'!$D$12,0,10*ROW('Hygiene Data'!D91)))</f>
        <v/>
      </c>
      <c r="DQ97" s="269" t="str">
        <f ca="true">+IF(OFFSET('Hygiene Data'!$D$13,0,10*ROW('Hygiene Data'!D91))="","",OFFSET('Hygiene Data'!$D$13,0,10*ROW('Hygiene Data'!D91)))</f>
        <v/>
      </c>
      <c r="DR97" s="269" t="str">
        <f ca="true">+IF(OFFSET('Hygiene Data'!$E$11,0,10*ROW('Hygiene Data'!E91))="","",OFFSET('Hygiene Data'!$E$11,0,10*ROW('Hygiene Data'!E91)))</f>
        <v/>
      </c>
      <c r="DS97" s="269" t="str">
        <f ca="true">+IF(OFFSET('Hygiene Data'!$E$12,0,10*ROW('Hygiene Data'!E91))="","",OFFSET('Hygiene Data'!$E$12,0,10*ROW('Hygiene Data'!E91)))</f>
        <v/>
      </c>
      <c r="DT97" s="269" t="str">
        <f ca="true">+IF(OFFSET('Hygiene Data'!$E$13,0,10*ROW('Hygiene Data'!E91))="","",OFFSET('Hygiene Data'!$E$13,0,10*ROW('Hygiene Data'!E91)))</f>
        <v/>
      </c>
      <c r="DU97" s="269" t="str">
        <f ca="true">+IF(OFFSET('Hygiene Data'!$F$11,0,10*ROW('Hygiene Data'!F91))="","",OFFSET('Hygiene Data'!$F$11,0,10*ROW('Hygiene Data'!F91)))</f>
        <v/>
      </c>
      <c r="DV97" s="269" t="str">
        <f ca="true">+IF(OFFSET('Hygiene Data'!$F$12,0,10*ROW('Hygiene Data'!F91))="","",OFFSET('Hygiene Data'!$F$12,0,10*ROW('Hygiene Data'!F91)))</f>
        <v/>
      </c>
      <c r="DW97" s="269" t="str">
        <f ca="true">+IF(OFFSET('Hygiene Data'!$F$13,0,10*ROW('Hygiene Data'!F91))="","",OFFSET('Hygiene Data'!$F$13,0,10*ROW('Hygiene Data'!F91)))</f>
        <v/>
      </c>
      <c r="DX97" s="269" t="str">
        <f ca="true">+IF(OFFSET('Hygiene Data'!$G$11,0,10*ROW('Hygiene Data'!G91))="","",OFFSET('Hygiene Data'!$G$11,0,10*ROW('Hygiene Data'!G91)))</f>
        <v/>
      </c>
      <c r="DY97" s="269" t="str">
        <f ca="true">+IF(OFFSET('Hygiene Data'!$G$12,0,10*ROW('Hygiene Data'!G91))="","",OFFSET('Hygiene Data'!$G$12,0,10*ROW('Hygiene Data'!G91)))</f>
        <v/>
      </c>
      <c r="DZ97" s="269" t="str">
        <f ca="true">+IF(OFFSET('Hygiene Data'!$G$13,0,10*ROW('Hygiene Data'!G91))="","",OFFSET('Hygiene Data'!$G$13,0,10*ROW('Hygiene Data'!G91)))</f>
        <v/>
      </c>
      <c r="EA97" s="269" t="str">
        <f ca="true">+IF(OFFSET('Hygiene Data'!$H$11,0,10*ROW('Hygiene Data'!H91))="","",OFFSET('Hygiene Data'!$H$11,0,10*ROW('Hygiene Data'!H91)))</f>
        <v/>
      </c>
      <c r="EB97" s="269" t="str">
        <f ca="true">+IF(OFFSET('Hygiene Data'!$H$12,0,10*ROW('Hygiene Data'!H91))="","",OFFSET('Hygiene Data'!$H$12,0,10*ROW('Hygiene Data'!H91)))</f>
        <v/>
      </c>
      <c r="EC97" s="269" t="str">
        <f ca="true">+IF(OFFSET('Hygiene Data'!$H$13,0,10*ROW('Hygiene Data'!H91))="","",OFFSET('Hygiene Data'!$H$13,0,10*ROW('Hygiene Data'!H91)))</f>
        <v/>
      </c>
      <c r="ED97" s="269" t="str">
        <f ca="true">+IF(OFFSET('Hygiene Data'!$I$11,0,10*ROW('Hygiene Data'!I91))="","",OFFSET('Hygiene Data'!$I$11,0,10*ROW('Hygiene Data'!I91)))</f>
        <v/>
      </c>
      <c r="EE97" s="269" t="str">
        <f ca="true">+IF(OFFSET('Hygiene Data'!$I$12,0,10*ROW('Hygiene Data'!I91))="","",OFFSET('Hygiene Data'!$I$12,0,10*ROW('Hygiene Data'!I91)))</f>
        <v/>
      </c>
      <c r="EF97" s="269" t="str">
        <f ca="true">+IF(OFFSET('Hygiene Data'!$I$13,0,10*ROW('Hygiene Data'!I91))="","",OFFSET('Hygiene Data'!$I$13,0,10*ROW('Hygiene Data'!I91)))</f>
        <v/>
      </c>
    </row>
    <row xmlns:x14ac="http://schemas.microsoft.com/office/spreadsheetml/2009/9/ac" r="98" x14ac:dyDescent="0.2">
      <c r="A98" s="34" t="str">
        <f ca="true">+IF(OFFSET('Water Data'!$B$2,0,10*ROW('Water Data'!E92))="","",OFFSET('Water Data'!$B$2,0,10*ROW('Water Data'!E92)))</f>
        <v/>
      </c>
      <c r="B98" s="34" t="str">
        <f ca="true">+IF(OFFSET('Water Data'!$C$2,0,10*ROW('Water Data'!F92))="","",OFFSET('Water Data'!$C$2,0,10*ROW('Water Data'!F92)))</f>
        <v/>
      </c>
      <c r="C98" s="325" t="str">
        <f t="shared" ca="true" si="1"/>
        <v/>
      </c>
      <c r="D98" s="87"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87"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87"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87"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87"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87"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87"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87"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87"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87"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87"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87"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87"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87"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87"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87"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87"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87"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88"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88"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88"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88"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88"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88"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88"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88"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88"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88"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88"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88"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88"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88"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88"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88"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88"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88"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88"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88"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88"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88"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88"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88"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88"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88"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88"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88"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88"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88"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89"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89"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89"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89"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89"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89"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89"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89"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89"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89"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89"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89"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89"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89"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89"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89"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89"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89"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69"/>
      <c r="BS98" s="269" t="str">
        <f ca="true">+IF(OFFSET('Water Data'!$D$27,0,10*ROW('Water Data'!D92))="","",OFFSET('Water Data'!$D$27,0,10*ROW('Water Data'!D92)))</f>
        <v/>
      </c>
      <c r="BT98" s="269" t="str">
        <f ca="true">+IF(OFFSET('Water Data'!$D$28,0,10*ROW('Water Data'!D92))="","",OFFSET('Water Data'!$D$28,0,10*ROW('Water Data'!D92)))</f>
        <v/>
      </c>
      <c r="BU98" s="269" t="str">
        <f ca="true">+IF(OFFSET('Water Data'!$D$29,0,10*ROW('Water Data'!D92))="","",OFFSET('Water Data'!$D$29,0,10*ROW('Water Data'!D92)))</f>
        <v/>
      </c>
      <c r="BV98" s="269" t="str">
        <f ca="true">+IF(OFFSET('Water Data'!$E$27,0,10*ROW('Water Data'!E92))="","",OFFSET('Water Data'!$E$27,0,10*ROW('Water Data'!E92)))</f>
        <v/>
      </c>
      <c r="BW98" s="269" t="str">
        <f ca="true">+IF(OFFSET('Water Data'!$E$28,0,10*ROW('Water Data'!E92))="","",OFFSET('Water Data'!$E$28,0,10*ROW('Water Data'!E92)))</f>
        <v/>
      </c>
      <c r="BX98" s="269" t="str">
        <f ca="true">+IF(OFFSET('Water Data'!$E$29,0,10*ROW('Water Data'!E92))="","",OFFSET('Water Data'!$E$29,0,10*ROW('Water Data'!E92)))</f>
        <v/>
      </c>
      <c r="BY98" s="269" t="str">
        <f ca="true">+IF(OFFSET('Water Data'!$F$27,0,10*ROW('Water Data'!F92))="","",OFFSET('Water Data'!$F$27,0,10*ROW('Water Data'!F92)))</f>
        <v/>
      </c>
      <c r="BZ98" s="269" t="str">
        <f ca="true">+IF(OFFSET('Water Data'!$F$28,0,10*ROW('Water Data'!F92))="","",OFFSET('Water Data'!$F$28,0,10*ROW('Water Data'!F92)))</f>
        <v/>
      </c>
      <c r="CA98" s="269" t="str">
        <f ca="true">+IF(OFFSET('Water Data'!$F$29,0,10*ROW('Water Data'!F92))="","",OFFSET('Water Data'!$F$29,0,10*ROW('Water Data'!F92)))</f>
        <v/>
      </c>
      <c r="CB98" s="269" t="str">
        <f ca="true">+IF(OFFSET('Water Data'!$G$27,0,10*ROW('Water Data'!G92))="","",OFFSET('Water Data'!$G$27,0,10*ROW('Water Data'!G92)))</f>
        <v/>
      </c>
      <c r="CC98" s="269" t="str">
        <f ca="true">+IF(OFFSET('Water Data'!$G$28,0,10*ROW('Water Data'!G92))="","",OFFSET('Water Data'!$G$28,0,10*ROW('Water Data'!G92)))</f>
        <v/>
      </c>
      <c r="CD98" s="269" t="str">
        <f ca="true">+IF(OFFSET('Water Data'!$G$29,0,10*ROW('Water Data'!G92))="","",OFFSET('Water Data'!$G$29,0,10*ROW('Water Data'!G92)))</f>
        <v/>
      </c>
      <c r="CE98" s="269" t="str">
        <f ca="true">+IF(OFFSET('Water Data'!$H$27,0,10*ROW('Water Data'!H92))="","",OFFSET('Water Data'!$H$27,0,10*ROW('Water Data'!H92)))</f>
        <v/>
      </c>
      <c r="CF98" s="269" t="str">
        <f ca="true">+IF(OFFSET('Water Data'!$H$28,0,10*ROW('Water Data'!H92))="","",OFFSET('Water Data'!$H$28,0,10*ROW('Water Data'!H92)))</f>
        <v/>
      </c>
      <c r="CG98" s="269" t="str">
        <f ca="true">+IF(OFFSET('Water Data'!$H$29,0,10*ROW('Water Data'!H92))="","",OFFSET('Water Data'!$H$29,0,10*ROW('Water Data'!H92)))</f>
        <v/>
      </c>
      <c r="CH98" s="269" t="str">
        <f ca="true">+IF(OFFSET('Water Data'!$I$27,0,10*ROW('Water Data'!I92))="","",OFFSET('Water Data'!$I$27,0,10*ROW('Water Data'!I92)))</f>
        <v/>
      </c>
      <c r="CI98" s="269" t="str">
        <f ca="true">+IF(OFFSET('Water Data'!$I$28,0,10*ROW('Water Data'!I92))="","",OFFSET('Water Data'!$I$28,0,10*ROW('Water Data'!I92)))</f>
        <v/>
      </c>
      <c r="CJ98" s="269" t="str">
        <f ca="true">+IF(OFFSET('Water Data'!$I$29,0,10*ROW('Water Data'!I92))="","",OFFSET('Water Data'!$I$29,0,10*ROW('Water Data'!I92)))</f>
        <v/>
      </c>
      <c r="CK98" s="269" t="str">
        <f ca="true">+IF(OFFSET('Sanitation Data'!$D$28,0,10*ROW('Sanitation Data'!D92))="","",OFFSET('Sanitation Data'!$D$28,0,10*ROW('Sanitation Data'!D92)))</f>
        <v/>
      </c>
      <c r="CL98" s="269" t="str">
        <f ca="true">+IF(OFFSET('Sanitation Data'!$D$29,0,10*ROW('Sanitation Data'!D92))="","",OFFSET('Sanitation Data'!$D$29,0,10*ROW('Sanitation Data'!D92)))</f>
        <v/>
      </c>
      <c r="CM98" s="269" t="str">
        <f ca="true">+IF(OFFSET('Sanitation Data'!$D$30,0,10*ROW('Sanitation Data'!D92))="","",OFFSET('Sanitation Data'!$D$30,0,10*ROW('Sanitation Data'!D92)))</f>
        <v/>
      </c>
      <c r="CN98" s="269" t="str">
        <f ca="true">+IF(OFFSET('Sanitation Data'!$D$31,0,10*ROW('Sanitation Data'!D92))="","",OFFSET('Sanitation Data'!$D$31,0,10*ROW('Sanitation Data'!D92)))</f>
        <v/>
      </c>
      <c r="CO98" s="269" t="str">
        <f ca="true">+IF(OFFSET('Sanitation Data'!$D$32,0,10*ROW('Sanitation Data'!D92))="","",OFFSET('Sanitation Data'!$D$32,0,10*ROW('Sanitation Data'!D92)))</f>
        <v/>
      </c>
      <c r="CP98" s="269" t="str">
        <f ca="true">+IF(OFFSET('Sanitation Data'!$E$28,0,10*ROW('Sanitation Data'!E92))="","",OFFSET('Sanitation Data'!$E$28,0,10*ROW('Sanitation Data'!E92)))</f>
        <v/>
      </c>
      <c r="CQ98" s="269" t="str">
        <f ca="true">+IF(OFFSET('Sanitation Data'!$E$29,0,10*ROW('Sanitation Data'!E92))="","",OFFSET('Sanitation Data'!$E$29,0,10*ROW('Sanitation Data'!E92)))</f>
        <v/>
      </c>
      <c r="CR98" s="269" t="str">
        <f ca="true">+IF(OFFSET('Sanitation Data'!$E$30,0,10*ROW('Sanitation Data'!E92))="","",OFFSET('Sanitation Data'!$E$30,0,10*ROW('Sanitation Data'!E92)))</f>
        <v/>
      </c>
      <c r="CS98" s="269" t="str">
        <f ca="true">+IF(OFFSET('Sanitation Data'!$E$31,0,10*ROW('Sanitation Data'!E92))="","",OFFSET('Sanitation Data'!$E$31,0,10*ROW('Sanitation Data'!E92)))</f>
        <v/>
      </c>
      <c r="CT98" s="269" t="str">
        <f ca="true">+IF(OFFSET('Sanitation Data'!$E$32,0,10*ROW('Sanitation Data'!E92))="","",OFFSET('Sanitation Data'!$E$32,0,10*ROW('Sanitation Data'!E92)))</f>
        <v/>
      </c>
      <c r="CU98" s="269" t="str">
        <f ca="true">+IF(OFFSET('Sanitation Data'!$F$28,0,10*ROW('Sanitation Data'!F92))="","",OFFSET('Sanitation Data'!$F$28,0,10*ROW('Sanitation Data'!F92)))</f>
        <v/>
      </c>
      <c r="CV98" s="269" t="str">
        <f ca="true">+IF(OFFSET('Sanitation Data'!$F$29,0,10*ROW('Sanitation Data'!F92))="","",OFFSET('Sanitation Data'!$F$29,0,10*ROW('Sanitation Data'!F92)))</f>
        <v/>
      </c>
      <c r="CW98" s="269" t="str">
        <f ca="true">+IF(OFFSET('Sanitation Data'!$F$30,0,10*ROW('Sanitation Data'!F92))="","",OFFSET('Sanitation Data'!$F$30,0,10*ROW('Sanitation Data'!F92)))</f>
        <v/>
      </c>
      <c r="CX98" s="269" t="str">
        <f ca="true">+IF(OFFSET('Sanitation Data'!$F$31,0,10*ROW('Sanitation Data'!F92))="","",OFFSET('Sanitation Data'!$F$31,0,10*ROW('Sanitation Data'!F92)))</f>
        <v/>
      </c>
      <c r="CY98" s="269" t="str">
        <f ca="true">+IF(OFFSET('Sanitation Data'!$F$32,0,10*ROW('Sanitation Data'!F92))="","",OFFSET('Sanitation Data'!$F$32,0,10*ROW('Sanitation Data'!F92)))</f>
        <v/>
      </c>
      <c r="CZ98" s="269" t="str">
        <f ca="true">+IF(OFFSET('Sanitation Data'!$G$28,0,10*ROW('Sanitation Data'!G92))="","",OFFSET('Sanitation Data'!$G$28,0,10*ROW('Sanitation Data'!G92)))</f>
        <v/>
      </c>
      <c r="DA98" s="269" t="str">
        <f ca="true">+IF(OFFSET('Sanitation Data'!$G$29,0,10*ROW('Sanitation Data'!G92))="","",OFFSET('Sanitation Data'!$G$29,0,10*ROW('Sanitation Data'!G92)))</f>
        <v/>
      </c>
      <c r="DB98" s="269" t="str">
        <f ca="true">+IF(OFFSET('Sanitation Data'!$G$30,0,10*ROW('Sanitation Data'!G92))="","",OFFSET('Sanitation Data'!$G$30,0,10*ROW('Sanitation Data'!G92)))</f>
        <v/>
      </c>
      <c r="DC98" s="269" t="str">
        <f ca="true">+IF(OFFSET('Sanitation Data'!$G$31,0,10*ROW('Sanitation Data'!G92))="","",OFFSET('Sanitation Data'!$G$31,0,10*ROW('Sanitation Data'!G92)))</f>
        <v/>
      </c>
      <c r="DD98" s="269" t="str">
        <f ca="true">+IF(OFFSET('Sanitation Data'!$G$32,0,10*ROW('Sanitation Data'!G92))="","",OFFSET('Sanitation Data'!$G$32,0,10*ROW('Sanitation Data'!G92)))</f>
        <v/>
      </c>
      <c r="DE98" s="269" t="str">
        <f ca="true">+IF(OFFSET('Sanitation Data'!$H$28,0,10*ROW('Sanitation Data'!H92))="","",OFFSET('Sanitation Data'!$H$28,0,10*ROW('Sanitation Data'!H92)))</f>
        <v/>
      </c>
      <c r="DF98" s="269" t="str">
        <f ca="true">+IF(OFFSET('Sanitation Data'!$H$29,0,10*ROW('Sanitation Data'!H92))="","",OFFSET('Sanitation Data'!$H$29,0,10*ROW('Sanitation Data'!H92)))</f>
        <v/>
      </c>
      <c r="DG98" s="269" t="str">
        <f ca="true">+IF(OFFSET('Sanitation Data'!$H$30,0,10*ROW('Sanitation Data'!H92))="","",OFFSET('Sanitation Data'!$H$30,0,10*ROW('Sanitation Data'!H92)))</f>
        <v/>
      </c>
      <c r="DH98" s="269" t="str">
        <f ca="true">+IF(OFFSET('Sanitation Data'!$H$31,0,10*ROW('Sanitation Data'!H92))="","",OFFSET('Sanitation Data'!$H$31,0,10*ROW('Sanitation Data'!H92)))</f>
        <v/>
      </c>
      <c r="DI98" s="269" t="str">
        <f ca="true">+IF(OFFSET('Sanitation Data'!$H$32,0,10*ROW('Sanitation Data'!H92))="","",OFFSET('Sanitation Data'!$H$32,0,10*ROW('Sanitation Data'!H92)))</f>
        <v/>
      </c>
      <c r="DJ98" s="269" t="str">
        <f ca="true">+IF(OFFSET('Sanitation Data'!$I$28,0,10*ROW('Sanitation Data'!I92))="","",OFFSET('Sanitation Data'!$I$28,0,10*ROW('Sanitation Data'!I92)))</f>
        <v/>
      </c>
      <c r="DK98" s="269" t="str">
        <f ca="true">+IF(OFFSET('Sanitation Data'!$I$29,0,10*ROW('Sanitation Data'!I92))="","",OFFSET('Sanitation Data'!$I$29,0,10*ROW('Sanitation Data'!I92)))</f>
        <v/>
      </c>
      <c r="DL98" s="269" t="str">
        <f ca="true">+IF(OFFSET('Sanitation Data'!$I$30,0,10*ROW('Sanitation Data'!I92))="","",OFFSET('Sanitation Data'!$I$30,0,10*ROW('Sanitation Data'!I92)))</f>
        <v/>
      </c>
      <c r="DM98" s="269" t="str">
        <f ca="true">+IF(OFFSET('Sanitation Data'!$I$31,0,10*ROW('Sanitation Data'!I92))="","",OFFSET('Sanitation Data'!$I$31,0,10*ROW('Sanitation Data'!I92)))</f>
        <v/>
      </c>
      <c r="DN98" s="269" t="str">
        <f ca="true">+IF(OFFSET('Sanitation Data'!$I$32,0,10*ROW('Sanitation Data'!I92))="","",OFFSET('Sanitation Data'!$I$32,0,10*ROW('Sanitation Data'!I92)))</f>
        <v/>
      </c>
      <c r="DO98" s="269" t="str">
        <f ca="true">+IF(OFFSET('Hygiene Data'!$D$11,0,10*ROW('Hygiene Data'!D92))="","",OFFSET('Hygiene Data'!$D$11,0,10*ROW('Hygiene Data'!D92)))</f>
        <v/>
      </c>
      <c r="DP98" s="269" t="str">
        <f ca="true">+IF(OFFSET('Hygiene Data'!$D$12,0,10*ROW('Hygiene Data'!D92))="","",OFFSET('Hygiene Data'!$D$12,0,10*ROW('Hygiene Data'!D92)))</f>
        <v/>
      </c>
      <c r="DQ98" s="269" t="str">
        <f ca="true">+IF(OFFSET('Hygiene Data'!$D$13,0,10*ROW('Hygiene Data'!D92))="","",OFFSET('Hygiene Data'!$D$13,0,10*ROW('Hygiene Data'!D92)))</f>
        <v/>
      </c>
      <c r="DR98" s="269" t="str">
        <f ca="true">+IF(OFFSET('Hygiene Data'!$E$11,0,10*ROW('Hygiene Data'!E92))="","",OFFSET('Hygiene Data'!$E$11,0,10*ROW('Hygiene Data'!E92)))</f>
        <v/>
      </c>
      <c r="DS98" s="269" t="str">
        <f ca="true">+IF(OFFSET('Hygiene Data'!$E$12,0,10*ROW('Hygiene Data'!E92))="","",OFFSET('Hygiene Data'!$E$12,0,10*ROW('Hygiene Data'!E92)))</f>
        <v/>
      </c>
      <c r="DT98" s="269" t="str">
        <f ca="true">+IF(OFFSET('Hygiene Data'!$E$13,0,10*ROW('Hygiene Data'!E92))="","",OFFSET('Hygiene Data'!$E$13,0,10*ROW('Hygiene Data'!E92)))</f>
        <v/>
      </c>
      <c r="DU98" s="269" t="str">
        <f ca="true">+IF(OFFSET('Hygiene Data'!$F$11,0,10*ROW('Hygiene Data'!F92))="","",OFFSET('Hygiene Data'!$F$11,0,10*ROW('Hygiene Data'!F92)))</f>
        <v/>
      </c>
      <c r="DV98" s="269" t="str">
        <f ca="true">+IF(OFFSET('Hygiene Data'!$F$12,0,10*ROW('Hygiene Data'!F92))="","",OFFSET('Hygiene Data'!$F$12,0,10*ROW('Hygiene Data'!F92)))</f>
        <v/>
      </c>
      <c r="DW98" s="269" t="str">
        <f ca="true">+IF(OFFSET('Hygiene Data'!$F$13,0,10*ROW('Hygiene Data'!F92))="","",OFFSET('Hygiene Data'!$F$13,0,10*ROW('Hygiene Data'!F92)))</f>
        <v/>
      </c>
      <c r="DX98" s="269" t="str">
        <f ca="true">+IF(OFFSET('Hygiene Data'!$G$11,0,10*ROW('Hygiene Data'!G92))="","",OFFSET('Hygiene Data'!$G$11,0,10*ROW('Hygiene Data'!G92)))</f>
        <v/>
      </c>
      <c r="DY98" s="269" t="str">
        <f ca="true">+IF(OFFSET('Hygiene Data'!$G$12,0,10*ROW('Hygiene Data'!G92))="","",OFFSET('Hygiene Data'!$G$12,0,10*ROW('Hygiene Data'!G92)))</f>
        <v/>
      </c>
      <c r="DZ98" s="269" t="str">
        <f ca="true">+IF(OFFSET('Hygiene Data'!$G$13,0,10*ROW('Hygiene Data'!G92))="","",OFFSET('Hygiene Data'!$G$13,0,10*ROW('Hygiene Data'!G92)))</f>
        <v/>
      </c>
      <c r="EA98" s="269" t="str">
        <f ca="true">+IF(OFFSET('Hygiene Data'!$H$11,0,10*ROW('Hygiene Data'!H92))="","",OFFSET('Hygiene Data'!$H$11,0,10*ROW('Hygiene Data'!H92)))</f>
        <v/>
      </c>
      <c r="EB98" s="269" t="str">
        <f ca="true">+IF(OFFSET('Hygiene Data'!$H$12,0,10*ROW('Hygiene Data'!H92))="","",OFFSET('Hygiene Data'!$H$12,0,10*ROW('Hygiene Data'!H92)))</f>
        <v/>
      </c>
      <c r="EC98" s="269" t="str">
        <f ca="true">+IF(OFFSET('Hygiene Data'!$H$13,0,10*ROW('Hygiene Data'!H92))="","",OFFSET('Hygiene Data'!$H$13,0,10*ROW('Hygiene Data'!H92)))</f>
        <v/>
      </c>
      <c r="ED98" s="269" t="str">
        <f ca="true">+IF(OFFSET('Hygiene Data'!$I$11,0,10*ROW('Hygiene Data'!I92))="","",OFFSET('Hygiene Data'!$I$11,0,10*ROW('Hygiene Data'!I92)))</f>
        <v/>
      </c>
      <c r="EE98" s="269" t="str">
        <f ca="true">+IF(OFFSET('Hygiene Data'!$I$12,0,10*ROW('Hygiene Data'!I92))="","",OFFSET('Hygiene Data'!$I$12,0,10*ROW('Hygiene Data'!I92)))</f>
        <v/>
      </c>
      <c r="EF98" s="269" t="str">
        <f ca="true">+IF(OFFSET('Hygiene Data'!$I$13,0,10*ROW('Hygiene Data'!I92))="","",OFFSET('Hygiene Data'!$I$13,0,10*ROW('Hygiene Data'!I92)))</f>
        <v/>
      </c>
    </row>
    <row xmlns:x14ac="http://schemas.microsoft.com/office/spreadsheetml/2009/9/ac" r="99" x14ac:dyDescent="0.2">
      <c r="A99" s="34" t="str">
        <f ca="true">+IF(OFFSET('Water Data'!$B$2,0,10*ROW('Water Data'!E93))="","",OFFSET('Water Data'!$B$2,0,10*ROW('Water Data'!E93)))</f>
        <v/>
      </c>
      <c r="B99" s="34" t="str">
        <f ca="true">+IF(OFFSET('Water Data'!$C$2,0,10*ROW('Water Data'!F93))="","",OFFSET('Water Data'!$C$2,0,10*ROW('Water Data'!F93)))</f>
        <v/>
      </c>
      <c r="C99" s="325" t="str">
        <f t="shared" ca="true" si="1"/>
        <v/>
      </c>
      <c r="D99" s="87"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87"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87"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87"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87"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87"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87"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87"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87"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87"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87"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87"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87"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87"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87"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87"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87"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87"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88"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88"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88"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88"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88"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88"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88"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88"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88"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88"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88"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88"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88"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88"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88"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88"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88"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88"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88"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88"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88"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88"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88"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88"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88"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88"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88"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88"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88"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88"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89"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89"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89"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89"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89"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89"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89"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89"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89"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89"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89"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89"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89"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89"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89"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89"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89"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89"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69"/>
      <c r="BS99" s="269" t="str">
        <f ca="true">+IF(OFFSET('Water Data'!$D$27,0,10*ROW('Water Data'!D93))="","",OFFSET('Water Data'!$D$27,0,10*ROW('Water Data'!D93)))</f>
        <v/>
      </c>
      <c r="BT99" s="269" t="str">
        <f ca="true">+IF(OFFSET('Water Data'!$D$28,0,10*ROW('Water Data'!D93))="","",OFFSET('Water Data'!$D$28,0,10*ROW('Water Data'!D93)))</f>
        <v/>
      </c>
      <c r="BU99" s="269" t="str">
        <f ca="true">+IF(OFFSET('Water Data'!$D$29,0,10*ROW('Water Data'!D93))="","",OFFSET('Water Data'!$D$29,0,10*ROW('Water Data'!D93)))</f>
        <v/>
      </c>
      <c r="BV99" s="269" t="str">
        <f ca="true">+IF(OFFSET('Water Data'!$E$27,0,10*ROW('Water Data'!E93))="","",OFFSET('Water Data'!$E$27,0,10*ROW('Water Data'!E93)))</f>
        <v/>
      </c>
      <c r="BW99" s="269" t="str">
        <f ca="true">+IF(OFFSET('Water Data'!$E$28,0,10*ROW('Water Data'!E93))="","",OFFSET('Water Data'!$E$28,0,10*ROW('Water Data'!E93)))</f>
        <v/>
      </c>
      <c r="BX99" s="269" t="str">
        <f ca="true">+IF(OFFSET('Water Data'!$E$29,0,10*ROW('Water Data'!E93))="","",OFFSET('Water Data'!$E$29,0,10*ROW('Water Data'!E93)))</f>
        <v/>
      </c>
      <c r="BY99" s="269" t="str">
        <f ca="true">+IF(OFFSET('Water Data'!$F$27,0,10*ROW('Water Data'!F93))="","",OFFSET('Water Data'!$F$27,0,10*ROW('Water Data'!F93)))</f>
        <v/>
      </c>
      <c r="BZ99" s="269" t="str">
        <f ca="true">+IF(OFFSET('Water Data'!$F$28,0,10*ROW('Water Data'!F93))="","",OFFSET('Water Data'!$F$28,0,10*ROW('Water Data'!F93)))</f>
        <v/>
      </c>
      <c r="CA99" s="269" t="str">
        <f ca="true">+IF(OFFSET('Water Data'!$F$29,0,10*ROW('Water Data'!F93))="","",OFFSET('Water Data'!$F$29,0,10*ROW('Water Data'!F93)))</f>
        <v/>
      </c>
      <c r="CB99" s="269" t="str">
        <f ca="true">+IF(OFFSET('Water Data'!$G$27,0,10*ROW('Water Data'!G93))="","",OFFSET('Water Data'!$G$27,0,10*ROW('Water Data'!G93)))</f>
        <v/>
      </c>
      <c r="CC99" s="269" t="str">
        <f ca="true">+IF(OFFSET('Water Data'!$G$28,0,10*ROW('Water Data'!G93))="","",OFFSET('Water Data'!$G$28,0,10*ROW('Water Data'!G93)))</f>
        <v/>
      </c>
      <c r="CD99" s="269" t="str">
        <f ca="true">+IF(OFFSET('Water Data'!$G$29,0,10*ROW('Water Data'!G93))="","",OFFSET('Water Data'!$G$29,0,10*ROW('Water Data'!G93)))</f>
        <v/>
      </c>
      <c r="CE99" s="269" t="str">
        <f ca="true">+IF(OFFSET('Water Data'!$H$27,0,10*ROW('Water Data'!H93))="","",OFFSET('Water Data'!$H$27,0,10*ROW('Water Data'!H93)))</f>
        <v/>
      </c>
      <c r="CF99" s="269" t="str">
        <f ca="true">+IF(OFFSET('Water Data'!$H$28,0,10*ROW('Water Data'!H93))="","",OFFSET('Water Data'!$H$28,0,10*ROW('Water Data'!H93)))</f>
        <v/>
      </c>
      <c r="CG99" s="269" t="str">
        <f ca="true">+IF(OFFSET('Water Data'!$H$29,0,10*ROW('Water Data'!H93))="","",OFFSET('Water Data'!$H$29,0,10*ROW('Water Data'!H93)))</f>
        <v/>
      </c>
      <c r="CH99" s="269" t="str">
        <f ca="true">+IF(OFFSET('Water Data'!$I$27,0,10*ROW('Water Data'!I93))="","",OFFSET('Water Data'!$I$27,0,10*ROW('Water Data'!I93)))</f>
        <v/>
      </c>
      <c r="CI99" s="269" t="str">
        <f ca="true">+IF(OFFSET('Water Data'!$I$28,0,10*ROW('Water Data'!I93))="","",OFFSET('Water Data'!$I$28,0,10*ROW('Water Data'!I93)))</f>
        <v/>
      </c>
      <c r="CJ99" s="269" t="str">
        <f ca="true">+IF(OFFSET('Water Data'!$I$29,0,10*ROW('Water Data'!I93))="","",OFFSET('Water Data'!$I$29,0,10*ROW('Water Data'!I93)))</f>
        <v/>
      </c>
      <c r="CK99" s="269" t="str">
        <f ca="true">+IF(OFFSET('Sanitation Data'!$D$28,0,10*ROW('Sanitation Data'!D93))="","",OFFSET('Sanitation Data'!$D$28,0,10*ROW('Sanitation Data'!D93)))</f>
        <v/>
      </c>
      <c r="CL99" s="269" t="str">
        <f ca="true">+IF(OFFSET('Sanitation Data'!$D$29,0,10*ROW('Sanitation Data'!D93))="","",OFFSET('Sanitation Data'!$D$29,0,10*ROW('Sanitation Data'!D93)))</f>
        <v/>
      </c>
      <c r="CM99" s="269" t="str">
        <f ca="true">+IF(OFFSET('Sanitation Data'!$D$30,0,10*ROW('Sanitation Data'!D93))="","",OFFSET('Sanitation Data'!$D$30,0,10*ROW('Sanitation Data'!D93)))</f>
        <v/>
      </c>
      <c r="CN99" s="269" t="str">
        <f ca="true">+IF(OFFSET('Sanitation Data'!$D$31,0,10*ROW('Sanitation Data'!D93))="","",OFFSET('Sanitation Data'!$D$31,0,10*ROW('Sanitation Data'!D93)))</f>
        <v/>
      </c>
      <c r="CO99" s="269" t="str">
        <f ca="true">+IF(OFFSET('Sanitation Data'!$D$32,0,10*ROW('Sanitation Data'!D93))="","",OFFSET('Sanitation Data'!$D$32,0,10*ROW('Sanitation Data'!D93)))</f>
        <v/>
      </c>
      <c r="CP99" s="269" t="str">
        <f ca="true">+IF(OFFSET('Sanitation Data'!$E$28,0,10*ROW('Sanitation Data'!E93))="","",OFFSET('Sanitation Data'!$E$28,0,10*ROW('Sanitation Data'!E93)))</f>
        <v/>
      </c>
      <c r="CQ99" s="269" t="str">
        <f ca="true">+IF(OFFSET('Sanitation Data'!$E$29,0,10*ROW('Sanitation Data'!E93))="","",OFFSET('Sanitation Data'!$E$29,0,10*ROW('Sanitation Data'!E93)))</f>
        <v/>
      </c>
      <c r="CR99" s="269" t="str">
        <f ca="true">+IF(OFFSET('Sanitation Data'!$E$30,0,10*ROW('Sanitation Data'!E93))="","",OFFSET('Sanitation Data'!$E$30,0,10*ROW('Sanitation Data'!E93)))</f>
        <v/>
      </c>
      <c r="CS99" s="269" t="str">
        <f ca="true">+IF(OFFSET('Sanitation Data'!$E$31,0,10*ROW('Sanitation Data'!E93))="","",OFFSET('Sanitation Data'!$E$31,0,10*ROW('Sanitation Data'!E93)))</f>
        <v/>
      </c>
      <c r="CT99" s="269" t="str">
        <f ca="true">+IF(OFFSET('Sanitation Data'!$E$32,0,10*ROW('Sanitation Data'!E93))="","",OFFSET('Sanitation Data'!$E$32,0,10*ROW('Sanitation Data'!E93)))</f>
        <v/>
      </c>
      <c r="CU99" s="269" t="str">
        <f ca="true">+IF(OFFSET('Sanitation Data'!$F$28,0,10*ROW('Sanitation Data'!F93))="","",OFFSET('Sanitation Data'!$F$28,0,10*ROW('Sanitation Data'!F93)))</f>
        <v/>
      </c>
      <c r="CV99" s="269" t="str">
        <f ca="true">+IF(OFFSET('Sanitation Data'!$F$29,0,10*ROW('Sanitation Data'!F93))="","",OFFSET('Sanitation Data'!$F$29,0,10*ROW('Sanitation Data'!F93)))</f>
        <v/>
      </c>
      <c r="CW99" s="269" t="str">
        <f ca="true">+IF(OFFSET('Sanitation Data'!$F$30,0,10*ROW('Sanitation Data'!F93))="","",OFFSET('Sanitation Data'!$F$30,0,10*ROW('Sanitation Data'!F93)))</f>
        <v/>
      </c>
      <c r="CX99" s="269" t="str">
        <f ca="true">+IF(OFFSET('Sanitation Data'!$F$31,0,10*ROW('Sanitation Data'!F93))="","",OFFSET('Sanitation Data'!$F$31,0,10*ROW('Sanitation Data'!F93)))</f>
        <v/>
      </c>
      <c r="CY99" s="269" t="str">
        <f ca="true">+IF(OFFSET('Sanitation Data'!$F$32,0,10*ROW('Sanitation Data'!F93))="","",OFFSET('Sanitation Data'!$F$32,0,10*ROW('Sanitation Data'!F93)))</f>
        <v/>
      </c>
      <c r="CZ99" s="269" t="str">
        <f ca="true">+IF(OFFSET('Sanitation Data'!$G$28,0,10*ROW('Sanitation Data'!G93))="","",OFFSET('Sanitation Data'!$G$28,0,10*ROW('Sanitation Data'!G93)))</f>
        <v/>
      </c>
      <c r="DA99" s="269" t="str">
        <f ca="true">+IF(OFFSET('Sanitation Data'!$G$29,0,10*ROW('Sanitation Data'!G93))="","",OFFSET('Sanitation Data'!$G$29,0,10*ROW('Sanitation Data'!G93)))</f>
        <v/>
      </c>
      <c r="DB99" s="269" t="str">
        <f ca="true">+IF(OFFSET('Sanitation Data'!$G$30,0,10*ROW('Sanitation Data'!G93))="","",OFFSET('Sanitation Data'!$G$30,0,10*ROW('Sanitation Data'!G93)))</f>
        <v/>
      </c>
      <c r="DC99" s="269" t="str">
        <f ca="true">+IF(OFFSET('Sanitation Data'!$G$31,0,10*ROW('Sanitation Data'!G93))="","",OFFSET('Sanitation Data'!$G$31,0,10*ROW('Sanitation Data'!G93)))</f>
        <v/>
      </c>
      <c r="DD99" s="269" t="str">
        <f ca="true">+IF(OFFSET('Sanitation Data'!$G$32,0,10*ROW('Sanitation Data'!G93))="","",OFFSET('Sanitation Data'!$G$32,0,10*ROW('Sanitation Data'!G93)))</f>
        <v/>
      </c>
      <c r="DE99" s="269" t="str">
        <f ca="true">+IF(OFFSET('Sanitation Data'!$H$28,0,10*ROW('Sanitation Data'!H93))="","",OFFSET('Sanitation Data'!$H$28,0,10*ROW('Sanitation Data'!H93)))</f>
        <v/>
      </c>
      <c r="DF99" s="269" t="str">
        <f ca="true">+IF(OFFSET('Sanitation Data'!$H$29,0,10*ROW('Sanitation Data'!H93))="","",OFFSET('Sanitation Data'!$H$29,0,10*ROW('Sanitation Data'!H93)))</f>
        <v/>
      </c>
      <c r="DG99" s="269" t="str">
        <f ca="true">+IF(OFFSET('Sanitation Data'!$H$30,0,10*ROW('Sanitation Data'!H93))="","",OFFSET('Sanitation Data'!$H$30,0,10*ROW('Sanitation Data'!H93)))</f>
        <v/>
      </c>
      <c r="DH99" s="269" t="str">
        <f ca="true">+IF(OFFSET('Sanitation Data'!$H$31,0,10*ROW('Sanitation Data'!H93))="","",OFFSET('Sanitation Data'!$H$31,0,10*ROW('Sanitation Data'!H93)))</f>
        <v/>
      </c>
      <c r="DI99" s="269" t="str">
        <f ca="true">+IF(OFFSET('Sanitation Data'!$H$32,0,10*ROW('Sanitation Data'!H93))="","",OFFSET('Sanitation Data'!$H$32,0,10*ROW('Sanitation Data'!H93)))</f>
        <v/>
      </c>
      <c r="DJ99" s="269" t="str">
        <f ca="true">+IF(OFFSET('Sanitation Data'!$I$28,0,10*ROW('Sanitation Data'!I93))="","",OFFSET('Sanitation Data'!$I$28,0,10*ROW('Sanitation Data'!I93)))</f>
        <v/>
      </c>
      <c r="DK99" s="269" t="str">
        <f ca="true">+IF(OFFSET('Sanitation Data'!$I$29,0,10*ROW('Sanitation Data'!I93))="","",OFFSET('Sanitation Data'!$I$29,0,10*ROW('Sanitation Data'!I93)))</f>
        <v/>
      </c>
      <c r="DL99" s="269" t="str">
        <f ca="true">+IF(OFFSET('Sanitation Data'!$I$30,0,10*ROW('Sanitation Data'!I93))="","",OFFSET('Sanitation Data'!$I$30,0,10*ROW('Sanitation Data'!I93)))</f>
        <v/>
      </c>
      <c r="DM99" s="269" t="str">
        <f ca="true">+IF(OFFSET('Sanitation Data'!$I$31,0,10*ROW('Sanitation Data'!I93))="","",OFFSET('Sanitation Data'!$I$31,0,10*ROW('Sanitation Data'!I93)))</f>
        <v/>
      </c>
      <c r="DN99" s="269" t="str">
        <f ca="true">+IF(OFFSET('Sanitation Data'!$I$32,0,10*ROW('Sanitation Data'!I93))="","",OFFSET('Sanitation Data'!$I$32,0,10*ROW('Sanitation Data'!I93)))</f>
        <v/>
      </c>
      <c r="DO99" s="269" t="str">
        <f ca="true">+IF(OFFSET('Hygiene Data'!$D$11,0,10*ROW('Hygiene Data'!D93))="","",OFFSET('Hygiene Data'!$D$11,0,10*ROW('Hygiene Data'!D93)))</f>
        <v/>
      </c>
      <c r="DP99" s="269" t="str">
        <f ca="true">+IF(OFFSET('Hygiene Data'!$D$12,0,10*ROW('Hygiene Data'!D93))="","",OFFSET('Hygiene Data'!$D$12,0,10*ROW('Hygiene Data'!D93)))</f>
        <v/>
      </c>
      <c r="DQ99" s="269" t="str">
        <f ca="true">+IF(OFFSET('Hygiene Data'!$D$13,0,10*ROW('Hygiene Data'!D93))="","",OFFSET('Hygiene Data'!$D$13,0,10*ROW('Hygiene Data'!D93)))</f>
        <v/>
      </c>
      <c r="DR99" s="269" t="str">
        <f ca="true">+IF(OFFSET('Hygiene Data'!$E$11,0,10*ROW('Hygiene Data'!E93))="","",OFFSET('Hygiene Data'!$E$11,0,10*ROW('Hygiene Data'!E93)))</f>
        <v/>
      </c>
      <c r="DS99" s="269" t="str">
        <f ca="true">+IF(OFFSET('Hygiene Data'!$E$12,0,10*ROW('Hygiene Data'!E93))="","",OFFSET('Hygiene Data'!$E$12,0,10*ROW('Hygiene Data'!E93)))</f>
        <v/>
      </c>
      <c r="DT99" s="269" t="str">
        <f ca="true">+IF(OFFSET('Hygiene Data'!$E$13,0,10*ROW('Hygiene Data'!E93))="","",OFFSET('Hygiene Data'!$E$13,0,10*ROW('Hygiene Data'!E93)))</f>
        <v/>
      </c>
      <c r="DU99" s="269" t="str">
        <f ca="true">+IF(OFFSET('Hygiene Data'!$F$11,0,10*ROW('Hygiene Data'!F93))="","",OFFSET('Hygiene Data'!$F$11,0,10*ROW('Hygiene Data'!F93)))</f>
        <v/>
      </c>
      <c r="DV99" s="269" t="str">
        <f ca="true">+IF(OFFSET('Hygiene Data'!$F$12,0,10*ROW('Hygiene Data'!F93))="","",OFFSET('Hygiene Data'!$F$12,0,10*ROW('Hygiene Data'!F93)))</f>
        <v/>
      </c>
      <c r="DW99" s="269" t="str">
        <f ca="true">+IF(OFFSET('Hygiene Data'!$F$13,0,10*ROW('Hygiene Data'!F93))="","",OFFSET('Hygiene Data'!$F$13,0,10*ROW('Hygiene Data'!F93)))</f>
        <v/>
      </c>
      <c r="DX99" s="269" t="str">
        <f ca="true">+IF(OFFSET('Hygiene Data'!$G$11,0,10*ROW('Hygiene Data'!G93))="","",OFFSET('Hygiene Data'!$G$11,0,10*ROW('Hygiene Data'!G93)))</f>
        <v/>
      </c>
      <c r="DY99" s="269" t="str">
        <f ca="true">+IF(OFFSET('Hygiene Data'!$G$12,0,10*ROW('Hygiene Data'!G93))="","",OFFSET('Hygiene Data'!$G$12,0,10*ROW('Hygiene Data'!G93)))</f>
        <v/>
      </c>
      <c r="DZ99" s="269" t="str">
        <f ca="true">+IF(OFFSET('Hygiene Data'!$G$13,0,10*ROW('Hygiene Data'!G93))="","",OFFSET('Hygiene Data'!$G$13,0,10*ROW('Hygiene Data'!G93)))</f>
        <v/>
      </c>
      <c r="EA99" s="269" t="str">
        <f ca="true">+IF(OFFSET('Hygiene Data'!$H$11,0,10*ROW('Hygiene Data'!H93))="","",OFFSET('Hygiene Data'!$H$11,0,10*ROW('Hygiene Data'!H93)))</f>
        <v/>
      </c>
      <c r="EB99" s="269" t="str">
        <f ca="true">+IF(OFFSET('Hygiene Data'!$H$12,0,10*ROW('Hygiene Data'!H93))="","",OFFSET('Hygiene Data'!$H$12,0,10*ROW('Hygiene Data'!H93)))</f>
        <v/>
      </c>
      <c r="EC99" s="269" t="str">
        <f ca="true">+IF(OFFSET('Hygiene Data'!$H$13,0,10*ROW('Hygiene Data'!H93))="","",OFFSET('Hygiene Data'!$H$13,0,10*ROW('Hygiene Data'!H93)))</f>
        <v/>
      </c>
      <c r="ED99" s="269" t="str">
        <f ca="true">+IF(OFFSET('Hygiene Data'!$I$11,0,10*ROW('Hygiene Data'!I93))="","",OFFSET('Hygiene Data'!$I$11,0,10*ROW('Hygiene Data'!I93)))</f>
        <v/>
      </c>
      <c r="EE99" s="269" t="str">
        <f ca="true">+IF(OFFSET('Hygiene Data'!$I$12,0,10*ROW('Hygiene Data'!I93))="","",OFFSET('Hygiene Data'!$I$12,0,10*ROW('Hygiene Data'!I93)))</f>
        <v/>
      </c>
      <c r="EF99" s="269" t="str">
        <f ca="true">+IF(OFFSET('Hygiene Data'!$I$13,0,10*ROW('Hygiene Data'!I93))="","",OFFSET('Hygiene Data'!$I$13,0,10*ROW('Hygiene Data'!I93)))</f>
        <v/>
      </c>
    </row>
    <row xmlns:x14ac="http://schemas.microsoft.com/office/spreadsheetml/2009/9/ac" r="100" x14ac:dyDescent="0.2">
      <c r="A100" s="34" t="str">
        <f ca="true">+IF(OFFSET('Water Data'!$B$2,0,10*ROW('Water Data'!E94))="","",OFFSET('Water Data'!$B$2,0,10*ROW('Water Data'!E94)))</f>
        <v/>
      </c>
      <c r="B100" s="34" t="str">
        <f ca="true">+IF(OFFSET('Water Data'!$C$2,0,10*ROW('Water Data'!F94))="","",OFFSET('Water Data'!$C$2,0,10*ROW('Water Data'!F94)))</f>
        <v/>
      </c>
      <c r="C100" s="325" t="str">
        <f t="shared" ca="true" si="1"/>
        <v/>
      </c>
      <c r="D100" s="87"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87"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87"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87"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87"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87"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87"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87"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87"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87"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87"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87"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87"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87"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87"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87"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87"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87"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88"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88"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88"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88"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88"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88"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88"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88"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88"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88"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88"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88"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88"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88"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88"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88"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88"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88"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88"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88"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88"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88"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88"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88"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88"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88"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88"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88"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88"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88"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89"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89"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89"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89"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89"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89"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89"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89"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89"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89"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89"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89"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89"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89"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89"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89"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89"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89"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69"/>
      <c r="BS100" s="269" t="str">
        <f ca="true">+IF(OFFSET('Water Data'!$D$27,0,10*ROW('Water Data'!D94))="","",OFFSET('Water Data'!$D$27,0,10*ROW('Water Data'!D94)))</f>
        <v/>
      </c>
      <c r="BT100" s="269" t="str">
        <f ca="true">+IF(OFFSET('Water Data'!$D$28,0,10*ROW('Water Data'!D94))="","",OFFSET('Water Data'!$D$28,0,10*ROW('Water Data'!D94)))</f>
        <v/>
      </c>
      <c r="BU100" s="269" t="str">
        <f ca="true">+IF(OFFSET('Water Data'!$D$29,0,10*ROW('Water Data'!D94))="","",OFFSET('Water Data'!$D$29,0,10*ROW('Water Data'!D94)))</f>
        <v/>
      </c>
      <c r="BV100" s="269" t="str">
        <f ca="true">+IF(OFFSET('Water Data'!$E$27,0,10*ROW('Water Data'!E94))="","",OFFSET('Water Data'!$E$27,0,10*ROW('Water Data'!E94)))</f>
        <v/>
      </c>
      <c r="BW100" s="269" t="str">
        <f ca="true">+IF(OFFSET('Water Data'!$E$28,0,10*ROW('Water Data'!E94))="","",OFFSET('Water Data'!$E$28,0,10*ROW('Water Data'!E94)))</f>
        <v/>
      </c>
      <c r="BX100" s="269" t="str">
        <f ca="true">+IF(OFFSET('Water Data'!$E$29,0,10*ROW('Water Data'!E94))="","",OFFSET('Water Data'!$E$29,0,10*ROW('Water Data'!E94)))</f>
        <v/>
      </c>
      <c r="BY100" s="269" t="str">
        <f ca="true">+IF(OFFSET('Water Data'!$F$27,0,10*ROW('Water Data'!F94))="","",OFFSET('Water Data'!$F$27,0,10*ROW('Water Data'!F94)))</f>
        <v/>
      </c>
      <c r="BZ100" s="269" t="str">
        <f ca="true">+IF(OFFSET('Water Data'!$F$28,0,10*ROW('Water Data'!F94))="","",OFFSET('Water Data'!$F$28,0,10*ROW('Water Data'!F94)))</f>
        <v/>
      </c>
      <c r="CA100" s="269" t="str">
        <f ca="true">+IF(OFFSET('Water Data'!$F$29,0,10*ROW('Water Data'!F94))="","",OFFSET('Water Data'!$F$29,0,10*ROW('Water Data'!F94)))</f>
        <v/>
      </c>
      <c r="CB100" s="269" t="str">
        <f ca="true">+IF(OFFSET('Water Data'!$G$27,0,10*ROW('Water Data'!G94))="","",OFFSET('Water Data'!$G$27,0,10*ROW('Water Data'!G94)))</f>
        <v/>
      </c>
      <c r="CC100" s="269" t="str">
        <f ca="true">+IF(OFFSET('Water Data'!$G$28,0,10*ROW('Water Data'!G94))="","",OFFSET('Water Data'!$G$28,0,10*ROW('Water Data'!G94)))</f>
        <v/>
      </c>
      <c r="CD100" s="269" t="str">
        <f ca="true">+IF(OFFSET('Water Data'!$G$29,0,10*ROW('Water Data'!G94))="","",OFFSET('Water Data'!$G$29,0,10*ROW('Water Data'!G94)))</f>
        <v/>
      </c>
      <c r="CE100" s="269" t="str">
        <f ca="true">+IF(OFFSET('Water Data'!$H$27,0,10*ROW('Water Data'!H94))="","",OFFSET('Water Data'!$H$27,0,10*ROW('Water Data'!H94)))</f>
        <v/>
      </c>
      <c r="CF100" s="269" t="str">
        <f ca="true">+IF(OFFSET('Water Data'!$H$28,0,10*ROW('Water Data'!H94))="","",OFFSET('Water Data'!$H$28,0,10*ROW('Water Data'!H94)))</f>
        <v/>
      </c>
      <c r="CG100" s="269" t="str">
        <f ca="true">+IF(OFFSET('Water Data'!$H$29,0,10*ROW('Water Data'!H94))="","",OFFSET('Water Data'!$H$29,0,10*ROW('Water Data'!H94)))</f>
        <v/>
      </c>
      <c r="CH100" s="269" t="str">
        <f ca="true">+IF(OFFSET('Water Data'!$I$27,0,10*ROW('Water Data'!I94))="","",OFFSET('Water Data'!$I$27,0,10*ROW('Water Data'!I94)))</f>
        <v/>
      </c>
      <c r="CI100" s="269" t="str">
        <f ca="true">+IF(OFFSET('Water Data'!$I$28,0,10*ROW('Water Data'!I94))="","",OFFSET('Water Data'!$I$28,0,10*ROW('Water Data'!I94)))</f>
        <v/>
      </c>
      <c r="CJ100" s="269" t="str">
        <f ca="true">+IF(OFFSET('Water Data'!$I$29,0,10*ROW('Water Data'!I94))="","",OFFSET('Water Data'!$I$29,0,10*ROW('Water Data'!I94)))</f>
        <v/>
      </c>
      <c r="CK100" s="269" t="str">
        <f ca="true">+IF(OFFSET('Sanitation Data'!$D$28,0,10*ROW('Sanitation Data'!D94))="","",OFFSET('Sanitation Data'!$D$28,0,10*ROW('Sanitation Data'!D94)))</f>
        <v/>
      </c>
      <c r="CL100" s="269" t="str">
        <f ca="true">+IF(OFFSET('Sanitation Data'!$D$29,0,10*ROW('Sanitation Data'!D94))="","",OFFSET('Sanitation Data'!$D$29,0,10*ROW('Sanitation Data'!D94)))</f>
        <v/>
      </c>
      <c r="CM100" s="269" t="str">
        <f ca="true">+IF(OFFSET('Sanitation Data'!$D$30,0,10*ROW('Sanitation Data'!D94))="","",OFFSET('Sanitation Data'!$D$30,0,10*ROW('Sanitation Data'!D94)))</f>
        <v/>
      </c>
      <c r="CN100" s="269" t="str">
        <f ca="true">+IF(OFFSET('Sanitation Data'!$D$31,0,10*ROW('Sanitation Data'!D94))="","",OFFSET('Sanitation Data'!$D$31,0,10*ROW('Sanitation Data'!D94)))</f>
        <v/>
      </c>
      <c r="CO100" s="269" t="str">
        <f ca="true">+IF(OFFSET('Sanitation Data'!$D$32,0,10*ROW('Sanitation Data'!D94))="","",OFFSET('Sanitation Data'!$D$32,0,10*ROW('Sanitation Data'!D94)))</f>
        <v/>
      </c>
      <c r="CP100" s="269" t="str">
        <f ca="true">+IF(OFFSET('Sanitation Data'!$E$28,0,10*ROW('Sanitation Data'!E94))="","",OFFSET('Sanitation Data'!$E$28,0,10*ROW('Sanitation Data'!E94)))</f>
        <v/>
      </c>
      <c r="CQ100" s="269" t="str">
        <f ca="true">+IF(OFFSET('Sanitation Data'!$E$29,0,10*ROW('Sanitation Data'!E94))="","",OFFSET('Sanitation Data'!$E$29,0,10*ROW('Sanitation Data'!E94)))</f>
        <v/>
      </c>
      <c r="CR100" s="269" t="str">
        <f ca="true">+IF(OFFSET('Sanitation Data'!$E$30,0,10*ROW('Sanitation Data'!E94))="","",OFFSET('Sanitation Data'!$E$30,0,10*ROW('Sanitation Data'!E94)))</f>
        <v/>
      </c>
      <c r="CS100" s="269" t="str">
        <f ca="true">+IF(OFFSET('Sanitation Data'!$E$31,0,10*ROW('Sanitation Data'!E94))="","",OFFSET('Sanitation Data'!$E$31,0,10*ROW('Sanitation Data'!E94)))</f>
        <v/>
      </c>
      <c r="CT100" s="269" t="str">
        <f ca="true">+IF(OFFSET('Sanitation Data'!$E$32,0,10*ROW('Sanitation Data'!E94))="","",OFFSET('Sanitation Data'!$E$32,0,10*ROW('Sanitation Data'!E94)))</f>
        <v/>
      </c>
      <c r="CU100" s="269" t="str">
        <f ca="true">+IF(OFFSET('Sanitation Data'!$F$28,0,10*ROW('Sanitation Data'!F94))="","",OFFSET('Sanitation Data'!$F$28,0,10*ROW('Sanitation Data'!F94)))</f>
        <v/>
      </c>
      <c r="CV100" s="269" t="str">
        <f ca="true">+IF(OFFSET('Sanitation Data'!$F$29,0,10*ROW('Sanitation Data'!F94))="","",OFFSET('Sanitation Data'!$F$29,0,10*ROW('Sanitation Data'!F94)))</f>
        <v/>
      </c>
      <c r="CW100" s="269" t="str">
        <f ca="true">+IF(OFFSET('Sanitation Data'!$F$30,0,10*ROW('Sanitation Data'!F94))="","",OFFSET('Sanitation Data'!$F$30,0,10*ROW('Sanitation Data'!F94)))</f>
        <v/>
      </c>
      <c r="CX100" s="269" t="str">
        <f ca="true">+IF(OFFSET('Sanitation Data'!$F$31,0,10*ROW('Sanitation Data'!F94))="","",OFFSET('Sanitation Data'!$F$31,0,10*ROW('Sanitation Data'!F94)))</f>
        <v/>
      </c>
      <c r="CY100" s="269" t="str">
        <f ca="true">+IF(OFFSET('Sanitation Data'!$F$32,0,10*ROW('Sanitation Data'!F94))="","",OFFSET('Sanitation Data'!$F$32,0,10*ROW('Sanitation Data'!F94)))</f>
        <v/>
      </c>
      <c r="CZ100" s="269" t="str">
        <f ca="true">+IF(OFFSET('Sanitation Data'!$G$28,0,10*ROW('Sanitation Data'!G94))="","",OFFSET('Sanitation Data'!$G$28,0,10*ROW('Sanitation Data'!G94)))</f>
        <v/>
      </c>
      <c r="DA100" s="269" t="str">
        <f ca="true">+IF(OFFSET('Sanitation Data'!$G$29,0,10*ROW('Sanitation Data'!G94))="","",OFFSET('Sanitation Data'!$G$29,0,10*ROW('Sanitation Data'!G94)))</f>
        <v/>
      </c>
      <c r="DB100" s="269" t="str">
        <f ca="true">+IF(OFFSET('Sanitation Data'!$G$30,0,10*ROW('Sanitation Data'!G94))="","",OFFSET('Sanitation Data'!$G$30,0,10*ROW('Sanitation Data'!G94)))</f>
        <v/>
      </c>
      <c r="DC100" s="269" t="str">
        <f ca="true">+IF(OFFSET('Sanitation Data'!$G$31,0,10*ROW('Sanitation Data'!G94))="","",OFFSET('Sanitation Data'!$G$31,0,10*ROW('Sanitation Data'!G94)))</f>
        <v/>
      </c>
      <c r="DD100" s="269" t="str">
        <f ca="true">+IF(OFFSET('Sanitation Data'!$G$32,0,10*ROW('Sanitation Data'!G94))="","",OFFSET('Sanitation Data'!$G$32,0,10*ROW('Sanitation Data'!G94)))</f>
        <v/>
      </c>
      <c r="DE100" s="269" t="str">
        <f ca="true">+IF(OFFSET('Sanitation Data'!$H$28,0,10*ROW('Sanitation Data'!H94))="","",OFFSET('Sanitation Data'!$H$28,0,10*ROW('Sanitation Data'!H94)))</f>
        <v/>
      </c>
      <c r="DF100" s="269" t="str">
        <f ca="true">+IF(OFFSET('Sanitation Data'!$H$29,0,10*ROW('Sanitation Data'!H94))="","",OFFSET('Sanitation Data'!$H$29,0,10*ROW('Sanitation Data'!H94)))</f>
        <v/>
      </c>
      <c r="DG100" s="269" t="str">
        <f ca="true">+IF(OFFSET('Sanitation Data'!$H$30,0,10*ROW('Sanitation Data'!H94))="","",OFFSET('Sanitation Data'!$H$30,0,10*ROW('Sanitation Data'!H94)))</f>
        <v/>
      </c>
      <c r="DH100" s="269" t="str">
        <f ca="true">+IF(OFFSET('Sanitation Data'!$H$31,0,10*ROW('Sanitation Data'!H94))="","",OFFSET('Sanitation Data'!$H$31,0,10*ROW('Sanitation Data'!H94)))</f>
        <v/>
      </c>
      <c r="DI100" s="269" t="str">
        <f ca="true">+IF(OFFSET('Sanitation Data'!$H$32,0,10*ROW('Sanitation Data'!H94))="","",OFFSET('Sanitation Data'!$H$32,0,10*ROW('Sanitation Data'!H94)))</f>
        <v/>
      </c>
      <c r="DJ100" s="269" t="str">
        <f ca="true">+IF(OFFSET('Sanitation Data'!$I$28,0,10*ROW('Sanitation Data'!I94))="","",OFFSET('Sanitation Data'!$I$28,0,10*ROW('Sanitation Data'!I94)))</f>
        <v/>
      </c>
      <c r="DK100" s="269" t="str">
        <f ca="true">+IF(OFFSET('Sanitation Data'!$I$29,0,10*ROW('Sanitation Data'!I94))="","",OFFSET('Sanitation Data'!$I$29,0,10*ROW('Sanitation Data'!I94)))</f>
        <v/>
      </c>
      <c r="DL100" s="269" t="str">
        <f ca="true">+IF(OFFSET('Sanitation Data'!$I$30,0,10*ROW('Sanitation Data'!I94))="","",OFFSET('Sanitation Data'!$I$30,0,10*ROW('Sanitation Data'!I94)))</f>
        <v/>
      </c>
      <c r="DM100" s="269" t="str">
        <f ca="true">+IF(OFFSET('Sanitation Data'!$I$31,0,10*ROW('Sanitation Data'!I94))="","",OFFSET('Sanitation Data'!$I$31,0,10*ROW('Sanitation Data'!I94)))</f>
        <v/>
      </c>
      <c r="DN100" s="269" t="str">
        <f ca="true">+IF(OFFSET('Sanitation Data'!$I$32,0,10*ROW('Sanitation Data'!I94))="","",OFFSET('Sanitation Data'!$I$32,0,10*ROW('Sanitation Data'!I94)))</f>
        <v/>
      </c>
      <c r="DO100" s="269" t="str">
        <f ca="true">+IF(OFFSET('Hygiene Data'!$D$11,0,10*ROW('Hygiene Data'!D94))="","",OFFSET('Hygiene Data'!$D$11,0,10*ROW('Hygiene Data'!D94)))</f>
        <v/>
      </c>
      <c r="DP100" s="269" t="str">
        <f ca="true">+IF(OFFSET('Hygiene Data'!$D$12,0,10*ROW('Hygiene Data'!D94))="","",OFFSET('Hygiene Data'!$D$12,0,10*ROW('Hygiene Data'!D94)))</f>
        <v/>
      </c>
      <c r="DQ100" s="269" t="str">
        <f ca="true">+IF(OFFSET('Hygiene Data'!$D$13,0,10*ROW('Hygiene Data'!D94))="","",OFFSET('Hygiene Data'!$D$13,0,10*ROW('Hygiene Data'!D94)))</f>
        <v/>
      </c>
      <c r="DR100" s="269" t="str">
        <f ca="true">+IF(OFFSET('Hygiene Data'!$E$11,0,10*ROW('Hygiene Data'!E94))="","",OFFSET('Hygiene Data'!$E$11,0,10*ROW('Hygiene Data'!E94)))</f>
        <v/>
      </c>
      <c r="DS100" s="269" t="str">
        <f ca="true">+IF(OFFSET('Hygiene Data'!$E$12,0,10*ROW('Hygiene Data'!E94))="","",OFFSET('Hygiene Data'!$E$12,0,10*ROW('Hygiene Data'!E94)))</f>
        <v/>
      </c>
      <c r="DT100" s="269" t="str">
        <f ca="true">+IF(OFFSET('Hygiene Data'!$E$13,0,10*ROW('Hygiene Data'!E94))="","",OFFSET('Hygiene Data'!$E$13,0,10*ROW('Hygiene Data'!E94)))</f>
        <v/>
      </c>
      <c r="DU100" s="269" t="str">
        <f ca="true">+IF(OFFSET('Hygiene Data'!$F$11,0,10*ROW('Hygiene Data'!F94))="","",OFFSET('Hygiene Data'!$F$11,0,10*ROW('Hygiene Data'!F94)))</f>
        <v/>
      </c>
      <c r="DV100" s="269" t="str">
        <f ca="true">+IF(OFFSET('Hygiene Data'!$F$12,0,10*ROW('Hygiene Data'!F94))="","",OFFSET('Hygiene Data'!$F$12,0,10*ROW('Hygiene Data'!F94)))</f>
        <v/>
      </c>
      <c r="DW100" s="269" t="str">
        <f ca="true">+IF(OFFSET('Hygiene Data'!$F$13,0,10*ROW('Hygiene Data'!F94))="","",OFFSET('Hygiene Data'!$F$13,0,10*ROW('Hygiene Data'!F94)))</f>
        <v/>
      </c>
      <c r="DX100" s="269" t="str">
        <f ca="true">+IF(OFFSET('Hygiene Data'!$G$11,0,10*ROW('Hygiene Data'!G94))="","",OFFSET('Hygiene Data'!$G$11,0,10*ROW('Hygiene Data'!G94)))</f>
        <v/>
      </c>
      <c r="DY100" s="269" t="str">
        <f ca="true">+IF(OFFSET('Hygiene Data'!$G$12,0,10*ROW('Hygiene Data'!G94))="","",OFFSET('Hygiene Data'!$G$12,0,10*ROW('Hygiene Data'!G94)))</f>
        <v/>
      </c>
      <c r="DZ100" s="269" t="str">
        <f ca="true">+IF(OFFSET('Hygiene Data'!$G$13,0,10*ROW('Hygiene Data'!G94))="","",OFFSET('Hygiene Data'!$G$13,0,10*ROW('Hygiene Data'!G94)))</f>
        <v/>
      </c>
      <c r="EA100" s="269" t="str">
        <f ca="true">+IF(OFFSET('Hygiene Data'!$H$11,0,10*ROW('Hygiene Data'!H94))="","",OFFSET('Hygiene Data'!$H$11,0,10*ROW('Hygiene Data'!H94)))</f>
        <v/>
      </c>
      <c r="EB100" s="269" t="str">
        <f ca="true">+IF(OFFSET('Hygiene Data'!$H$12,0,10*ROW('Hygiene Data'!H94))="","",OFFSET('Hygiene Data'!$H$12,0,10*ROW('Hygiene Data'!H94)))</f>
        <v/>
      </c>
      <c r="EC100" s="269" t="str">
        <f ca="true">+IF(OFFSET('Hygiene Data'!$H$13,0,10*ROW('Hygiene Data'!H94))="","",OFFSET('Hygiene Data'!$H$13,0,10*ROW('Hygiene Data'!H94)))</f>
        <v/>
      </c>
      <c r="ED100" s="269" t="str">
        <f ca="true">+IF(OFFSET('Hygiene Data'!$I$11,0,10*ROW('Hygiene Data'!I94))="","",OFFSET('Hygiene Data'!$I$11,0,10*ROW('Hygiene Data'!I94)))</f>
        <v/>
      </c>
      <c r="EE100" s="269" t="str">
        <f ca="true">+IF(OFFSET('Hygiene Data'!$I$12,0,10*ROW('Hygiene Data'!I94))="","",OFFSET('Hygiene Data'!$I$12,0,10*ROW('Hygiene Data'!I94)))</f>
        <v/>
      </c>
      <c r="EF100" s="269" t="str">
        <f ca="true">+IF(OFFSET('Hygiene Data'!$I$13,0,10*ROW('Hygiene Data'!I94))="","",OFFSET('Hygiene Data'!$I$13,0,10*ROW('Hygiene Data'!I94)))</f>
        <v/>
      </c>
    </row>
    <row xmlns:x14ac="http://schemas.microsoft.com/office/spreadsheetml/2009/9/ac" r="101" x14ac:dyDescent="0.2">
      <c r="A101" s="34" t="str">
        <f ca="true">+IF(OFFSET('Water Data'!$B$2,0,10*ROW('Water Data'!E95))="","",OFFSET('Water Data'!$B$2,0,10*ROW('Water Data'!E95)))</f>
        <v/>
      </c>
      <c r="B101" s="34" t="str">
        <f ca="true">+IF(OFFSET('Water Data'!$C$2,0,10*ROW('Water Data'!F95))="","",OFFSET('Water Data'!$C$2,0,10*ROW('Water Data'!F95)))</f>
        <v/>
      </c>
      <c r="C101" s="325" t="str">
        <f t="shared" ca="true" si="1"/>
        <v/>
      </c>
      <c r="D101" s="87"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87"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87"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87"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87"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87"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87"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87"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87"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87"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87"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87"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87"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87"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87"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87"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87"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87"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88"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88"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88"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88"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88"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88"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88"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88"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88"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88"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88"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88"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88"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88"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88"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88"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88"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88"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88"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88"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88"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88"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88"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88"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88"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88"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88"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88"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88"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88"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89"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89"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89"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89"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89"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89"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89"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89"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89"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89"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89"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89"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89"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89"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89"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89"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89"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89"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69"/>
      <c r="BS101" s="269" t="str">
        <f ca="true">+IF(OFFSET('Water Data'!$D$27,0,10*ROW('Water Data'!D95))="","",OFFSET('Water Data'!$D$27,0,10*ROW('Water Data'!D95)))</f>
        <v/>
      </c>
      <c r="BT101" s="269" t="str">
        <f ca="true">+IF(OFFSET('Water Data'!$D$28,0,10*ROW('Water Data'!D95))="","",OFFSET('Water Data'!$D$28,0,10*ROW('Water Data'!D95)))</f>
        <v/>
      </c>
      <c r="BU101" s="269" t="str">
        <f ca="true">+IF(OFFSET('Water Data'!$D$29,0,10*ROW('Water Data'!D95))="","",OFFSET('Water Data'!$D$29,0,10*ROW('Water Data'!D95)))</f>
        <v/>
      </c>
      <c r="BV101" s="269" t="str">
        <f ca="true">+IF(OFFSET('Water Data'!$E$27,0,10*ROW('Water Data'!E95))="","",OFFSET('Water Data'!$E$27,0,10*ROW('Water Data'!E95)))</f>
        <v/>
      </c>
      <c r="BW101" s="269" t="str">
        <f ca="true">+IF(OFFSET('Water Data'!$E$28,0,10*ROW('Water Data'!E95))="","",OFFSET('Water Data'!$E$28,0,10*ROW('Water Data'!E95)))</f>
        <v/>
      </c>
      <c r="BX101" s="269" t="str">
        <f ca="true">+IF(OFFSET('Water Data'!$E$29,0,10*ROW('Water Data'!E95))="","",OFFSET('Water Data'!$E$29,0,10*ROW('Water Data'!E95)))</f>
        <v/>
      </c>
      <c r="BY101" s="269" t="str">
        <f ca="true">+IF(OFFSET('Water Data'!$F$27,0,10*ROW('Water Data'!F95))="","",OFFSET('Water Data'!$F$27,0,10*ROW('Water Data'!F95)))</f>
        <v/>
      </c>
      <c r="BZ101" s="269" t="str">
        <f ca="true">+IF(OFFSET('Water Data'!$F$28,0,10*ROW('Water Data'!F95))="","",OFFSET('Water Data'!$F$28,0,10*ROW('Water Data'!F95)))</f>
        <v/>
      </c>
      <c r="CA101" s="269" t="str">
        <f ca="true">+IF(OFFSET('Water Data'!$F$29,0,10*ROW('Water Data'!F95))="","",OFFSET('Water Data'!$F$29,0,10*ROW('Water Data'!F95)))</f>
        <v/>
      </c>
      <c r="CB101" s="269" t="str">
        <f ca="true">+IF(OFFSET('Water Data'!$G$27,0,10*ROW('Water Data'!G95))="","",OFFSET('Water Data'!$G$27,0,10*ROW('Water Data'!G95)))</f>
        <v/>
      </c>
      <c r="CC101" s="269" t="str">
        <f ca="true">+IF(OFFSET('Water Data'!$G$28,0,10*ROW('Water Data'!G95))="","",OFFSET('Water Data'!$G$28,0,10*ROW('Water Data'!G95)))</f>
        <v/>
      </c>
      <c r="CD101" s="269" t="str">
        <f ca="true">+IF(OFFSET('Water Data'!$G$29,0,10*ROW('Water Data'!G95))="","",OFFSET('Water Data'!$G$29,0,10*ROW('Water Data'!G95)))</f>
        <v/>
      </c>
      <c r="CE101" s="269" t="str">
        <f ca="true">+IF(OFFSET('Water Data'!$H$27,0,10*ROW('Water Data'!H95))="","",OFFSET('Water Data'!$H$27,0,10*ROW('Water Data'!H95)))</f>
        <v/>
      </c>
      <c r="CF101" s="269" t="str">
        <f ca="true">+IF(OFFSET('Water Data'!$H$28,0,10*ROW('Water Data'!H95))="","",OFFSET('Water Data'!$H$28,0,10*ROW('Water Data'!H95)))</f>
        <v/>
      </c>
      <c r="CG101" s="269" t="str">
        <f ca="true">+IF(OFFSET('Water Data'!$H$29,0,10*ROW('Water Data'!H95))="","",OFFSET('Water Data'!$H$29,0,10*ROW('Water Data'!H95)))</f>
        <v/>
      </c>
      <c r="CH101" s="269" t="str">
        <f ca="true">+IF(OFFSET('Water Data'!$I$27,0,10*ROW('Water Data'!I95))="","",OFFSET('Water Data'!$I$27,0,10*ROW('Water Data'!I95)))</f>
        <v/>
      </c>
      <c r="CI101" s="269" t="str">
        <f ca="true">+IF(OFFSET('Water Data'!$I$28,0,10*ROW('Water Data'!I95))="","",OFFSET('Water Data'!$I$28,0,10*ROW('Water Data'!I95)))</f>
        <v/>
      </c>
      <c r="CJ101" s="269" t="str">
        <f ca="true">+IF(OFFSET('Water Data'!$I$29,0,10*ROW('Water Data'!I95))="","",OFFSET('Water Data'!$I$29,0,10*ROW('Water Data'!I95)))</f>
        <v/>
      </c>
      <c r="CK101" s="269" t="str">
        <f ca="true">+IF(OFFSET('Sanitation Data'!$D$28,0,10*ROW('Sanitation Data'!D95))="","",OFFSET('Sanitation Data'!$D$28,0,10*ROW('Sanitation Data'!D95)))</f>
        <v/>
      </c>
      <c r="CL101" s="269" t="str">
        <f ca="true">+IF(OFFSET('Sanitation Data'!$D$29,0,10*ROW('Sanitation Data'!D95))="","",OFFSET('Sanitation Data'!$D$29,0,10*ROW('Sanitation Data'!D95)))</f>
        <v/>
      </c>
      <c r="CM101" s="269" t="str">
        <f ca="true">+IF(OFFSET('Sanitation Data'!$D$30,0,10*ROW('Sanitation Data'!D95))="","",OFFSET('Sanitation Data'!$D$30,0,10*ROW('Sanitation Data'!D95)))</f>
        <v/>
      </c>
      <c r="CN101" s="269" t="str">
        <f ca="true">+IF(OFFSET('Sanitation Data'!$D$31,0,10*ROW('Sanitation Data'!D95))="","",OFFSET('Sanitation Data'!$D$31,0,10*ROW('Sanitation Data'!D95)))</f>
        <v/>
      </c>
      <c r="CO101" s="269" t="str">
        <f ca="true">+IF(OFFSET('Sanitation Data'!$D$32,0,10*ROW('Sanitation Data'!D95))="","",OFFSET('Sanitation Data'!$D$32,0,10*ROW('Sanitation Data'!D95)))</f>
        <v/>
      </c>
      <c r="CP101" s="269" t="str">
        <f ca="true">+IF(OFFSET('Sanitation Data'!$E$28,0,10*ROW('Sanitation Data'!E95))="","",OFFSET('Sanitation Data'!$E$28,0,10*ROW('Sanitation Data'!E95)))</f>
        <v/>
      </c>
      <c r="CQ101" s="269" t="str">
        <f ca="true">+IF(OFFSET('Sanitation Data'!$E$29,0,10*ROW('Sanitation Data'!E95))="","",OFFSET('Sanitation Data'!$E$29,0,10*ROW('Sanitation Data'!E95)))</f>
        <v/>
      </c>
      <c r="CR101" s="269" t="str">
        <f ca="true">+IF(OFFSET('Sanitation Data'!$E$30,0,10*ROW('Sanitation Data'!E95))="","",OFFSET('Sanitation Data'!$E$30,0,10*ROW('Sanitation Data'!E95)))</f>
        <v/>
      </c>
      <c r="CS101" s="269" t="str">
        <f ca="true">+IF(OFFSET('Sanitation Data'!$E$31,0,10*ROW('Sanitation Data'!E95))="","",OFFSET('Sanitation Data'!$E$31,0,10*ROW('Sanitation Data'!E95)))</f>
        <v/>
      </c>
      <c r="CT101" s="269" t="str">
        <f ca="true">+IF(OFFSET('Sanitation Data'!$E$32,0,10*ROW('Sanitation Data'!E95))="","",OFFSET('Sanitation Data'!$E$32,0,10*ROW('Sanitation Data'!E95)))</f>
        <v/>
      </c>
      <c r="CU101" s="269" t="str">
        <f ca="true">+IF(OFFSET('Sanitation Data'!$F$28,0,10*ROW('Sanitation Data'!F95))="","",OFFSET('Sanitation Data'!$F$28,0,10*ROW('Sanitation Data'!F95)))</f>
        <v/>
      </c>
      <c r="CV101" s="269" t="str">
        <f ca="true">+IF(OFFSET('Sanitation Data'!$F$29,0,10*ROW('Sanitation Data'!F95))="","",OFFSET('Sanitation Data'!$F$29,0,10*ROW('Sanitation Data'!F95)))</f>
        <v/>
      </c>
      <c r="CW101" s="269" t="str">
        <f ca="true">+IF(OFFSET('Sanitation Data'!$F$30,0,10*ROW('Sanitation Data'!F95))="","",OFFSET('Sanitation Data'!$F$30,0,10*ROW('Sanitation Data'!F95)))</f>
        <v/>
      </c>
      <c r="CX101" s="269" t="str">
        <f ca="true">+IF(OFFSET('Sanitation Data'!$F$31,0,10*ROW('Sanitation Data'!F95))="","",OFFSET('Sanitation Data'!$F$31,0,10*ROW('Sanitation Data'!F95)))</f>
        <v/>
      </c>
      <c r="CY101" s="269" t="str">
        <f ca="true">+IF(OFFSET('Sanitation Data'!$F$32,0,10*ROW('Sanitation Data'!F95))="","",OFFSET('Sanitation Data'!$F$32,0,10*ROW('Sanitation Data'!F95)))</f>
        <v/>
      </c>
      <c r="CZ101" s="269" t="str">
        <f ca="true">+IF(OFFSET('Sanitation Data'!$G$28,0,10*ROW('Sanitation Data'!G95))="","",OFFSET('Sanitation Data'!$G$28,0,10*ROW('Sanitation Data'!G95)))</f>
        <v/>
      </c>
      <c r="DA101" s="269" t="str">
        <f ca="true">+IF(OFFSET('Sanitation Data'!$G$29,0,10*ROW('Sanitation Data'!G95))="","",OFFSET('Sanitation Data'!$G$29,0,10*ROW('Sanitation Data'!G95)))</f>
        <v/>
      </c>
      <c r="DB101" s="269" t="str">
        <f ca="true">+IF(OFFSET('Sanitation Data'!$G$30,0,10*ROW('Sanitation Data'!G95))="","",OFFSET('Sanitation Data'!$G$30,0,10*ROW('Sanitation Data'!G95)))</f>
        <v/>
      </c>
      <c r="DC101" s="269" t="str">
        <f ca="true">+IF(OFFSET('Sanitation Data'!$G$31,0,10*ROW('Sanitation Data'!G95))="","",OFFSET('Sanitation Data'!$G$31,0,10*ROW('Sanitation Data'!G95)))</f>
        <v/>
      </c>
      <c r="DD101" s="269" t="str">
        <f ca="true">+IF(OFFSET('Sanitation Data'!$G$32,0,10*ROW('Sanitation Data'!G95))="","",OFFSET('Sanitation Data'!$G$32,0,10*ROW('Sanitation Data'!G95)))</f>
        <v/>
      </c>
      <c r="DE101" s="269" t="str">
        <f ca="true">+IF(OFFSET('Sanitation Data'!$H$28,0,10*ROW('Sanitation Data'!H95))="","",OFFSET('Sanitation Data'!$H$28,0,10*ROW('Sanitation Data'!H95)))</f>
        <v/>
      </c>
      <c r="DF101" s="269" t="str">
        <f ca="true">+IF(OFFSET('Sanitation Data'!$H$29,0,10*ROW('Sanitation Data'!H95))="","",OFFSET('Sanitation Data'!$H$29,0,10*ROW('Sanitation Data'!H95)))</f>
        <v/>
      </c>
      <c r="DG101" s="269" t="str">
        <f ca="true">+IF(OFFSET('Sanitation Data'!$H$30,0,10*ROW('Sanitation Data'!H95))="","",OFFSET('Sanitation Data'!$H$30,0,10*ROW('Sanitation Data'!H95)))</f>
        <v/>
      </c>
      <c r="DH101" s="269" t="str">
        <f ca="true">+IF(OFFSET('Sanitation Data'!$H$31,0,10*ROW('Sanitation Data'!H95))="","",OFFSET('Sanitation Data'!$H$31,0,10*ROW('Sanitation Data'!H95)))</f>
        <v/>
      </c>
      <c r="DI101" s="269" t="str">
        <f ca="true">+IF(OFFSET('Sanitation Data'!$H$32,0,10*ROW('Sanitation Data'!H95))="","",OFFSET('Sanitation Data'!$H$32,0,10*ROW('Sanitation Data'!H95)))</f>
        <v/>
      </c>
      <c r="DJ101" s="269" t="str">
        <f ca="true">+IF(OFFSET('Sanitation Data'!$I$28,0,10*ROW('Sanitation Data'!I95))="","",OFFSET('Sanitation Data'!$I$28,0,10*ROW('Sanitation Data'!I95)))</f>
        <v/>
      </c>
      <c r="DK101" s="269" t="str">
        <f ca="true">+IF(OFFSET('Sanitation Data'!$I$29,0,10*ROW('Sanitation Data'!I95))="","",OFFSET('Sanitation Data'!$I$29,0,10*ROW('Sanitation Data'!I95)))</f>
        <v/>
      </c>
      <c r="DL101" s="269" t="str">
        <f ca="true">+IF(OFFSET('Sanitation Data'!$I$30,0,10*ROW('Sanitation Data'!I95))="","",OFFSET('Sanitation Data'!$I$30,0,10*ROW('Sanitation Data'!I95)))</f>
        <v/>
      </c>
      <c r="DM101" s="269" t="str">
        <f ca="true">+IF(OFFSET('Sanitation Data'!$I$31,0,10*ROW('Sanitation Data'!I95))="","",OFFSET('Sanitation Data'!$I$31,0,10*ROW('Sanitation Data'!I95)))</f>
        <v/>
      </c>
      <c r="DN101" s="269" t="str">
        <f ca="true">+IF(OFFSET('Sanitation Data'!$I$32,0,10*ROW('Sanitation Data'!I95))="","",OFFSET('Sanitation Data'!$I$32,0,10*ROW('Sanitation Data'!I95)))</f>
        <v/>
      </c>
      <c r="DO101" s="269" t="str">
        <f ca="true">+IF(OFFSET('Hygiene Data'!$D$11,0,10*ROW('Hygiene Data'!D95))="","",OFFSET('Hygiene Data'!$D$11,0,10*ROW('Hygiene Data'!D95)))</f>
        <v/>
      </c>
      <c r="DP101" s="269" t="str">
        <f ca="true">+IF(OFFSET('Hygiene Data'!$D$12,0,10*ROW('Hygiene Data'!D95))="","",OFFSET('Hygiene Data'!$D$12,0,10*ROW('Hygiene Data'!D95)))</f>
        <v/>
      </c>
      <c r="DQ101" s="269" t="str">
        <f ca="true">+IF(OFFSET('Hygiene Data'!$D$13,0,10*ROW('Hygiene Data'!D95))="","",OFFSET('Hygiene Data'!$D$13,0,10*ROW('Hygiene Data'!D95)))</f>
        <v/>
      </c>
      <c r="DR101" s="269" t="str">
        <f ca="true">+IF(OFFSET('Hygiene Data'!$E$11,0,10*ROW('Hygiene Data'!E95))="","",OFFSET('Hygiene Data'!$E$11,0,10*ROW('Hygiene Data'!E95)))</f>
        <v/>
      </c>
      <c r="DS101" s="269" t="str">
        <f ca="true">+IF(OFFSET('Hygiene Data'!$E$12,0,10*ROW('Hygiene Data'!E95))="","",OFFSET('Hygiene Data'!$E$12,0,10*ROW('Hygiene Data'!E95)))</f>
        <v/>
      </c>
      <c r="DT101" s="269" t="str">
        <f ca="true">+IF(OFFSET('Hygiene Data'!$E$13,0,10*ROW('Hygiene Data'!E95))="","",OFFSET('Hygiene Data'!$E$13,0,10*ROW('Hygiene Data'!E95)))</f>
        <v/>
      </c>
      <c r="DU101" s="269" t="str">
        <f ca="true">+IF(OFFSET('Hygiene Data'!$F$11,0,10*ROW('Hygiene Data'!F95))="","",OFFSET('Hygiene Data'!$F$11,0,10*ROW('Hygiene Data'!F95)))</f>
        <v/>
      </c>
      <c r="DV101" s="269" t="str">
        <f ca="true">+IF(OFFSET('Hygiene Data'!$F$12,0,10*ROW('Hygiene Data'!F95))="","",OFFSET('Hygiene Data'!$F$12,0,10*ROW('Hygiene Data'!F95)))</f>
        <v/>
      </c>
      <c r="DW101" s="269" t="str">
        <f ca="true">+IF(OFFSET('Hygiene Data'!$F$13,0,10*ROW('Hygiene Data'!F95))="","",OFFSET('Hygiene Data'!$F$13,0,10*ROW('Hygiene Data'!F95)))</f>
        <v/>
      </c>
      <c r="DX101" s="269" t="str">
        <f ca="true">+IF(OFFSET('Hygiene Data'!$G$11,0,10*ROW('Hygiene Data'!G95))="","",OFFSET('Hygiene Data'!$G$11,0,10*ROW('Hygiene Data'!G95)))</f>
        <v/>
      </c>
      <c r="DY101" s="269" t="str">
        <f ca="true">+IF(OFFSET('Hygiene Data'!$G$12,0,10*ROW('Hygiene Data'!G95))="","",OFFSET('Hygiene Data'!$G$12,0,10*ROW('Hygiene Data'!G95)))</f>
        <v/>
      </c>
      <c r="DZ101" s="269" t="str">
        <f ca="true">+IF(OFFSET('Hygiene Data'!$G$13,0,10*ROW('Hygiene Data'!G95))="","",OFFSET('Hygiene Data'!$G$13,0,10*ROW('Hygiene Data'!G95)))</f>
        <v/>
      </c>
      <c r="EA101" s="269" t="str">
        <f ca="true">+IF(OFFSET('Hygiene Data'!$H$11,0,10*ROW('Hygiene Data'!H95))="","",OFFSET('Hygiene Data'!$H$11,0,10*ROW('Hygiene Data'!H95)))</f>
        <v/>
      </c>
      <c r="EB101" s="269" t="str">
        <f ca="true">+IF(OFFSET('Hygiene Data'!$H$12,0,10*ROW('Hygiene Data'!H95))="","",OFFSET('Hygiene Data'!$H$12,0,10*ROW('Hygiene Data'!H95)))</f>
        <v/>
      </c>
      <c r="EC101" s="269" t="str">
        <f ca="true">+IF(OFFSET('Hygiene Data'!$H$13,0,10*ROW('Hygiene Data'!H95))="","",OFFSET('Hygiene Data'!$H$13,0,10*ROW('Hygiene Data'!H95)))</f>
        <v/>
      </c>
      <c r="ED101" s="269" t="str">
        <f ca="true">+IF(OFFSET('Hygiene Data'!$I$11,0,10*ROW('Hygiene Data'!I95))="","",OFFSET('Hygiene Data'!$I$11,0,10*ROW('Hygiene Data'!I95)))</f>
        <v/>
      </c>
      <c r="EE101" s="269" t="str">
        <f ca="true">+IF(OFFSET('Hygiene Data'!$I$12,0,10*ROW('Hygiene Data'!I95))="","",OFFSET('Hygiene Data'!$I$12,0,10*ROW('Hygiene Data'!I95)))</f>
        <v/>
      </c>
      <c r="EF101" s="269" t="str">
        <f ca="true">+IF(OFFSET('Hygiene Data'!$I$13,0,10*ROW('Hygiene Data'!I95))="","",OFFSET('Hygiene Data'!$I$13,0,10*ROW('Hygiene Data'!I95)))</f>
        <v/>
      </c>
    </row>
    <row xmlns:x14ac="http://schemas.microsoft.com/office/spreadsheetml/2009/9/ac" r="102" x14ac:dyDescent="0.2">
      <c r="A102" s="34" t="str">
        <f ca="true">+IF(OFFSET('Water Data'!$B$2,0,10*ROW('Water Data'!E96))="","",OFFSET('Water Data'!$B$2,0,10*ROW('Water Data'!E96)))</f>
        <v/>
      </c>
      <c r="B102" s="34" t="str">
        <f ca="true">+IF(OFFSET('Water Data'!$C$2,0,10*ROW('Water Data'!F96))="","",OFFSET('Water Data'!$C$2,0,10*ROW('Water Data'!F96)))</f>
        <v/>
      </c>
      <c r="C102" s="325" t="str">
        <f t="shared" ca="true" si="1"/>
        <v/>
      </c>
      <c r="D102" s="87"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87"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87"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87"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87"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87"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87"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87"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87"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87"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87"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87"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87"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87"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87"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87"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87"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87"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88"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88"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88"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88"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88"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88"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88"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88"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88"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88"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88"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88"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88"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88"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88"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88"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88"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88"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88"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88"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88"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88"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88"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88"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88"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88"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88"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88"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88"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88"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89"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89"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89"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89"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89"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89"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89"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89"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89"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89"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89"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89"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89"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89"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89"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89"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89"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89"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69"/>
      <c r="BS102" s="269" t="str">
        <f ca="true">+IF(OFFSET('Water Data'!$D$27,0,10*ROW('Water Data'!D96))="","",OFFSET('Water Data'!$D$27,0,10*ROW('Water Data'!D96)))</f>
        <v/>
      </c>
      <c r="BT102" s="269" t="str">
        <f ca="true">+IF(OFFSET('Water Data'!$D$28,0,10*ROW('Water Data'!D96))="","",OFFSET('Water Data'!$D$28,0,10*ROW('Water Data'!D96)))</f>
        <v/>
      </c>
      <c r="BU102" s="269" t="str">
        <f ca="true">+IF(OFFSET('Water Data'!$D$29,0,10*ROW('Water Data'!D96))="","",OFFSET('Water Data'!$D$29,0,10*ROW('Water Data'!D96)))</f>
        <v/>
      </c>
      <c r="BV102" s="269" t="str">
        <f ca="true">+IF(OFFSET('Water Data'!$E$27,0,10*ROW('Water Data'!E96))="","",OFFSET('Water Data'!$E$27,0,10*ROW('Water Data'!E96)))</f>
        <v/>
      </c>
      <c r="BW102" s="269" t="str">
        <f ca="true">+IF(OFFSET('Water Data'!$E$28,0,10*ROW('Water Data'!E96))="","",OFFSET('Water Data'!$E$28,0,10*ROW('Water Data'!E96)))</f>
        <v/>
      </c>
      <c r="BX102" s="269" t="str">
        <f ca="true">+IF(OFFSET('Water Data'!$E$29,0,10*ROW('Water Data'!E96))="","",OFFSET('Water Data'!$E$29,0,10*ROW('Water Data'!E96)))</f>
        <v/>
      </c>
      <c r="BY102" s="269" t="str">
        <f ca="true">+IF(OFFSET('Water Data'!$F$27,0,10*ROW('Water Data'!F96))="","",OFFSET('Water Data'!$F$27,0,10*ROW('Water Data'!F96)))</f>
        <v/>
      </c>
      <c r="BZ102" s="269" t="str">
        <f ca="true">+IF(OFFSET('Water Data'!$F$28,0,10*ROW('Water Data'!F96))="","",OFFSET('Water Data'!$F$28,0,10*ROW('Water Data'!F96)))</f>
        <v/>
      </c>
      <c r="CA102" s="269" t="str">
        <f ca="true">+IF(OFFSET('Water Data'!$F$29,0,10*ROW('Water Data'!F96))="","",OFFSET('Water Data'!$F$29,0,10*ROW('Water Data'!F96)))</f>
        <v/>
      </c>
      <c r="CB102" s="269" t="str">
        <f ca="true">+IF(OFFSET('Water Data'!$G$27,0,10*ROW('Water Data'!G96))="","",OFFSET('Water Data'!$G$27,0,10*ROW('Water Data'!G96)))</f>
        <v/>
      </c>
      <c r="CC102" s="269" t="str">
        <f ca="true">+IF(OFFSET('Water Data'!$G$28,0,10*ROW('Water Data'!G96))="","",OFFSET('Water Data'!$G$28,0,10*ROW('Water Data'!G96)))</f>
        <v/>
      </c>
      <c r="CD102" s="269" t="str">
        <f ca="true">+IF(OFFSET('Water Data'!$G$29,0,10*ROW('Water Data'!G96))="","",OFFSET('Water Data'!$G$29,0,10*ROW('Water Data'!G96)))</f>
        <v/>
      </c>
      <c r="CE102" s="269" t="str">
        <f ca="true">+IF(OFFSET('Water Data'!$H$27,0,10*ROW('Water Data'!H96))="","",OFFSET('Water Data'!$H$27,0,10*ROW('Water Data'!H96)))</f>
        <v/>
      </c>
      <c r="CF102" s="269" t="str">
        <f ca="true">+IF(OFFSET('Water Data'!$H$28,0,10*ROW('Water Data'!H96))="","",OFFSET('Water Data'!$H$28,0,10*ROW('Water Data'!H96)))</f>
        <v/>
      </c>
      <c r="CG102" s="269" t="str">
        <f ca="true">+IF(OFFSET('Water Data'!$H$29,0,10*ROW('Water Data'!H96))="","",OFFSET('Water Data'!$H$29,0,10*ROW('Water Data'!H96)))</f>
        <v/>
      </c>
      <c r="CH102" s="269" t="str">
        <f ca="true">+IF(OFFSET('Water Data'!$I$27,0,10*ROW('Water Data'!I96))="","",OFFSET('Water Data'!$I$27,0,10*ROW('Water Data'!I96)))</f>
        <v/>
      </c>
      <c r="CI102" s="269" t="str">
        <f ca="true">+IF(OFFSET('Water Data'!$I$28,0,10*ROW('Water Data'!I96))="","",OFFSET('Water Data'!$I$28,0,10*ROW('Water Data'!I96)))</f>
        <v/>
      </c>
      <c r="CJ102" s="269" t="str">
        <f ca="true">+IF(OFFSET('Water Data'!$I$29,0,10*ROW('Water Data'!I96))="","",OFFSET('Water Data'!$I$29,0,10*ROW('Water Data'!I96)))</f>
        <v/>
      </c>
      <c r="CK102" s="269" t="str">
        <f ca="true">+IF(OFFSET('Sanitation Data'!$D$28,0,10*ROW('Sanitation Data'!D96))="","",OFFSET('Sanitation Data'!$D$28,0,10*ROW('Sanitation Data'!D96)))</f>
        <v/>
      </c>
      <c r="CL102" s="269" t="str">
        <f ca="true">+IF(OFFSET('Sanitation Data'!$D$29,0,10*ROW('Sanitation Data'!D96))="","",OFFSET('Sanitation Data'!$D$29,0,10*ROW('Sanitation Data'!D96)))</f>
        <v/>
      </c>
      <c r="CM102" s="269" t="str">
        <f ca="true">+IF(OFFSET('Sanitation Data'!$D$30,0,10*ROW('Sanitation Data'!D96))="","",OFFSET('Sanitation Data'!$D$30,0,10*ROW('Sanitation Data'!D96)))</f>
        <v/>
      </c>
      <c r="CN102" s="269" t="str">
        <f ca="true">+IF(OFFSET('Sanitation Data'!$D$31,0,10*ROW('Sanitation Data'!D96))="","",OFFSET('Sanitation Data'!$D$31,0,10*ROW('Sanitation Data'!D96)))</f>
        <v/>
      </c>
      <c r="CO102" s="269" t="str">
        <f ca="true">+IF(OFFSET('Sanitation Data'!$D$32,0,10*ROW('Sanitation Data'!D96))="","",OFFSET('Sanitation Data'!$D$32,0,10*ROW('Sanitation Data'!D96)))</f>
        <v/>
      </c>
      <c r="CP102" s="269" t="str">
        <f ca="true">+IF(OFFSET('Sanitation Data'!$E$28,0,10*ROW('Sanitation Data'!E96))="","",OFFSET('Sanitation Data'!$E$28,0,10*ROW('Sanitation Data'!E96)))</f>
        <v/>
      </c>
      <c r="CQ102" s="269" t="str">
        <f ca="true">+IF(OFFSET('Sanitation Data'!$E$29,0,10*ROW('Sanitation Data'!E96))="","",OFFSET('Sanitation Data'!$E$29,0,10*ROW('Sanitation Data'!E96)))</f>
        <v/>
      </c>
      <c r="CR102" s="269" t="str">
        <f ca="true">+IF(OFFSET('Sanitation Data'!$E$30,0,10*ROW('Sanitation Data'!E96))="","",OFFSET('Sanitation Data'!$E$30,0,10*ROW('Sanitation Data'!E96)))</f>
        <v/>
      </c>
      <c r="CS102" s="269" t="str">
        <f ca="true">+IF(OFFSET('Sanitation Data'!$E$31,0,10*ROW('Sanitation Data'!E96))="","",OFFSET('Sanitation Data'!$E$31,0,10*ROW('Sanitation Data'!E96)))</f>
        <v/>
      </c>
      <c r="CT102" s="269" t="str">
        <f ca="true">+IF(OFFSET('Sanitation Data'!$E$32,0,10*ROW('Sanitation Data'!E96))="","",OFFSET('Sanitation Data'!$E$32,0,10*ROW('Sanitation Data'!E96)))</f>
        <v/>
      </c>
      <c r="CU102" s="269" t="str">
        <f ca="true">+IF(OFFSET('Sanitation Data'!$F$28,0,10*ROW('Sanitation Data'!F96))="","",OFFSET('Sanitation Data'!$F$28,0,10*ROW('Sanitation Data'!F96)))</f>
        <v/>
      </c>
      <c r="CV102" s="269" t="str">
        <f ca="true">+IF(OFFSET('Sanitation Data'!$F$29,0,10*ROW('Sanitation Data'!F96))="","",OFFSET('Sanitation Data'!$F$29,0,10*ROW('Sanitation Data'!F96)))</f>
        <v/>
      </c>
      <c r="CW102" s="269" t="str">
        <f ca="true">+IF(OFFSET('Sanitation Data'!$F$30,0,10*ROW('Sanitation Data'!F96))="","",OFFSET('Sanitation Data'!$F$30,0,10*ROW('Sanitation Data'!F96)))</f>
        <v/>
      </c>
      <c r="CX102" s="269" t="str">
        <f ca="true">+IF(OFFSET('Sanitation Data'!$F$31,0,10*ROW('Sanitation Data'!F96))="","",OFFSET('Sanitation Data'!$F$31,0,10*ROW('Sanitation Data'!F96)))</f>
        <v/>
      </c>
      <c r="CY102" s="269" t="str">
        <f ca="true">+IF(OFFSET('Sanitation Data'!$F$32,0,10*ROW('Sanitation Data'!F96))="","",OFFSET('Sanitation Data'!$F$32,0,10*ROW('Sanitation Data'!F96)))</f>
        <v/>
      </c>
      <c r="CZ102" s="269" t="str">
        <f ca="true">+IF(OFFSET('Sanitation Data'!$G$28,0,10*ROW('Sanitation Data'!G96))="","",OFFSET('Sanitation Data'!$G$28,0,10*ROW('Sanitation Data'!G96)))</f>
        <v/>
      </c>
      <c r="DA102" s="269" t="str">
        <f ca="true">+IF(OFFSET('Sanitation Data'!$G$29,0,10*ROW('Sanitation Data'!G96))="","",OFFSET('Sanitation Data'!$G$29,0,10*ROW('Sanitation Data'!G96)))</f>
        <v/>
      </c>
      <c r="DB102" s="269" t="str">
        <f ca="true">+IF(OFFSET('Sanitation Data'!$G$30,0,10*ROW('Sanitation Data'!G96))="","",OFFSET('Sanitation Data'!$G$30,0,10*ROW('Sanitation Data'!G96)))</f>
        <v/>
      </c>
      <c r="DC102" s="269" t="str">
        <f ca="true">+IF(OFFSET('Sanitation Data'!$G$31,0,10*ROW('Sanitation Data'!G96))="","",OFFSET('Sanitation Data'!$G$31,0,10*ROW('Sanitation Data'!G96)))</f>
        <v/>
      </c>
      <c r="DD102" s="269" t="str">
        <f ca="true">+IF(OFFSET('Sanitation Data'!$G$32,0,10*ROW('Sanitation Data'!G96))="","",OFFSET('Sanitation Data'!$G$32,0,10*ROW('Sanitation Data'!G96)))</f>
        <v/>
      </c>
      <c r="DE102" s="269" t="str">
        <f ca="true">+IF(OFFSET('Sanitation Data'!$H$28,0,10*ROW('Sanitation Data'!H96))="","",OFFSET('Sanitation Data'!$H$28,0,10*ROW('Sanitation Data'!H96)))</f>
        <v/>
      </c>
      <c r="DF102" s="269" t="str">
        <f ca="true">+IF(OFFSET('Sanitation Data'!$H$29,0,10*ROW('Sanitation Data'!H96))="","",OFFSET('Sanitation Data'!$H$29,0,10*ROW('Sanitation Data'!H96)))</f>
        <v/>
      </c>
      <c r="DG102" s="269" t="str">
        <f ca="true">+IF(OFFSET('Sanitation Data'!$H$30,0,10*ROW('Sanitation Data'!H96))="","",OFFSET('Sanitation Data'!$H$30,0,10*ROW('Sanitation Data'!H96)))</f>
        <v/>
      </c>
      <c r="DH102" s="269" t="str">
        <f ca="true">+IF(OFFSET('Sanitation Data'!$H$31,0,10*ROW('Sanitation Data'!H96))="","",OFFSET('Sanitation Data'!$H$31,0,10*ROW('Sanitation Data'!H96)))</f>
        <v/>
      </c>
      <c r="DI102" s="269" t="str">
        <f ca="true">+IF(OFFSET('Sanitation Data'!$H$32,0,10*ROW('Sanitation Data'!H96))="","",OFFSET('Sanitation Data'!$H$32,0,10*ROW('Sanitation Data'!H96)))</f>
        <v/>
      </c>
      <c r="DJ102" s="269" t="str">
        <f ca="true">+IF(OFFSET('Sanitation Data'!$I$28,0,10*ROW('Sanitation Data'!I96))="","",OFFSET('Sanitation Data'!$I$28,0,10*ROW('Sanitation Data'!I96)))</f>
        <v/>
      </c>
      <c r="DK102" s="269" t="str">
        <f ca="true">+IF(OFFSET('Sanitation Data'!$I$29,0,10*ROW('Sanitation Data'!I96))="","",OFFSET('Sanitation Data'!$I$29,0,10*ROW('Sanitation Data'!I96)))</f>
        <v/>
      </c>
      <c r="DL102" s="269" t="str">
        <f ca="true">+IF(OFFSET('Sanitation Data'!$I$30,0,10*ROW('Sanitation Data'!I96))="","",OFFSET('Sanitation Data'!$I$30,0,10*ROW('Sanitation Data'!I96)))</f>
        <v/>
      </c>
      <c r="DM102" s="269" t="str">
        <f ca="true">+IF(OFFSET('Sanitation Data'!$I$31,0,10*ROW('Sanitation Data'!I96))="","",OFFSET('Sanitation Data'!$I$31,0,10*ROW('Sanitation Data'!I96)))</f>
        <v/>
      </c>
      <c r="DN102" s="269" t="str">
        <f ca="true">+IF(OFFSET('Sanitation Data'!$I$32,0,10*ROW('Sanitation Data'!I96))="","",OFFSET('Sanitation Data'!$I$32,0,10*ROW('Sanitation Data'!I96)))</f>
        <v/>
      </c>
      <c r="DO102" s="269" t="str">
        <f ca="true">+IF(OFFSET('Hygiene Data'!$D$11,0,10*ROW('Hygiene Data'!D96))="","",OFFSET('Hygiene Data'!$D$11,0,10*ROW('Hygiene Data'!D96)))</f>
        <v/>
      </c>
      <c r="DP102" s="269" t="str">
        <f ca="true">+IF(OFFSET('Hygiene Data'!$D$12,0,10*ROW('Hygiene Data'!D96))="","",OFFSET('Hygiene Data'!$D$12,0,10*ROW('Hygiene Data'!D96)))</f>
        <v/>
      </c>
      <c r="DQ102" s="269" t="str">
        <f ca="true">+IF(OFFSET('Hygiene Data'!$D$13,0,10*ROW('Hygiene Data'!D96))="","",OFFSET('Hygiene Data'!$D$13,0,10*ROW('Hygiene Data'!D96)))</f>
        <v/>
      </c>
      <c r="DR102" s="269" t="str">
        <f ca="true">+IF(OFFSET('Hygiene Data'!$E$11,0,10*ROW('Hygiene Data'!E96))="","",OFFSET('Hygiene Data'!$E$11,0,10*ROW('Hygiene Data'!E96)))</f>
        <v/>
      </c>
      <c r="DS102" s="269" t="str">
        <f ca="true">+IF(OFFSET('Hygiene Data'!$E$12,0,10*ROW('Hygiene Data'!E96))="","",OFFSET('Hygiene Data'!$E$12,0,10*ROW('Hygiene Data'!E96)))</f>
        <v/>
      </c>
      <c r="DT102" s="269" t="str">
        <f ca="true">+IF(OFFSET('Hygiene Data'!$E$13,0,10*ROW('Hygiene Data'!E96))="","",OFFSET('Hygiene Data'!$E$13,0,10*ROW('Hygiene Data'!E96)))</f>
        <v/>
      </c>
      <c r="DU102" s="269" t="str">
        <f ca="true">+IF(OFFSET('Hygiene Data'!$F$11,0,10*ROW('Hygiene Data'!F96))="","",OFFSET('Hygiene Data'!$F$11,0,10*ROW('Hygiene Data'!F96)))</f>
        <v/>
      </c>
      <c r="DV102" s="269" t="str">
        <f ca="true">+IF(OFFSET('Hygiene Data'!$F$12,0,10*ROW('Hygiene Data'!F96))="","",OFFSET('Hygiene Data'!$F$12,0,10*ROW('Hygiene Data'!F96)))</f>
        <v/>
      </c>
      <c r="DW102" s="269" t="str">
        <f ca="true">+IF(OFFSET('Hygiene Data'!$F$13,0,10*ROW('Hygiene Data'!F96))="","",OFFSET('Hygiene Data'!$F$13,0,10*ROW('Hygiene Data'!F96)))</f>
        <v/>
      </c>
      <c r="DX102" s="269" t="str">
        <f ca="true">+IF(OFFSET('Hygiene Data'!$G$11,0,10*ROW('Hygiene Data'!G96))="","",OFFSET('Hygiene Data'!$G$11,0,10*ROW('Hygiene Data'!G96)))</f>
        <v/>
      </c>
      <c r="DY102" s="269" t="str">
        <f ca="true">+IF(OFFSET('Hygiene Data'!$G$12,0,10*ROW('Hygiene Data'!G96))="","",OFFSET('Hygiene Data'!$G$12,0,10*ROW('Hygiene Data'!G96)))</f>
        <v/>
      </c>
      <c r="DZ102" s="269" t="str">
        <f ca="true">+IF(OFFSET('Hygiene Data'!$G$13,0,10*ROW('Hygiene Data'!G96))="","",OFFSET('Hygiene Data'!$G$13,0,10*ROW('Hygiene Data'!G96)))</f>
        <v/>
      </c>
      <c r="EA102" s="269" t="str">
        <f ca="true">+IF(OFFSET('Hygiene Data'!$H$11,0,10*ROW('Hygiene Data'!H96))="","",OFFSET('Hygiene Data'!$H$11,0,10*ROW('Hygiene Data'!H96)))</f>
        <v/>
      </c>
      <c r="EB102" s="269" t="str">
        <f ca="true">+IF(OFFSET('Hygiene Data'!$H$12,0,10*ROW('Hygiene Data'!H96))="","",OFFSET('Hygiene Data'!$H$12,0,10*ROW('Hygiene Data'!H96)))</f>
        <v/>
      </c>
      <c r="EC102" s="269" t="str">
        <f ca="true">+IF(OFFSET('Hygiene Data'!$H$13,0,10*ROW('Hygiene Data'!H96))="","",OFFSET('Hygiene Data'!$H$13,0,10*ROW('Hygiene Data'!H96)))</f>
        <v/>
      </c>
      <c r="ED102" s="269" t="str">
        <f ca="true">+IF(OFFSET('Hygiene Data'!$I$11,0,10*ROW('Hygiene Data'!I96))="","",OFFSET('Hygiene Data'!$I$11,0,10*ROW('Hygiene Data'!I96)))</f>
        <v/>
      </c>
      <c r="EE102" s="269" t="str">
        <f ca="true">+IF(OFFSET('Hygiene Data'!$I$12,0,10*ROW('Hygiene Data'!I96))="","",OFFSET('Hygiene Data'!$I$12,0,10*ROW('Hygiene Data'!I96)))</f>
        <v/>
      </c>
      <c r="EF102" s="269" t="str">
        <f ca="true">+IF(OFFSET('Hygiene Data'!$I$13,0,10*ROW('Hygiene Data'!I96))="","",OFFSET('Hygiene Data'!$I$13,0,10*ROW('Hygiene Data'!I96)))</f>
        <v/>
      </c>
    </row>
    <row xmlns:x14ac="http://schemas.microsoft.com/office/spreadsheetml/2009/9/ac" r="103" x14ac:dyDescent="0.2">
      <c r="A103" s="34" t="str">
        <f ca="true">+IF(OFFSET('Water Data'!$B$2,0,10*ROW('Water Data'!E97))="","",OFFSET('Water Data'!$B$2,0,10*ROW('Water Data'!E97)))</f>
        <v/>
      </c>
      <c r="B103" s="34" t="str">
        <f ca="true">+IF(OFFSET('Water Data'!$C$2,0,10*ROW('Water Data'!F97))="","",OFFSET('Water Data'!$C$2,0,10*ROW('Water Data'!F97)))</f>
        <v/>
      </c>
      <c r="C103" s="325" t="str">
        <f t="shared" ca="true" si="1"/>
        <v/>
      </c>
      <c r="D103" s="87"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87"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87"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87"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87"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87"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87"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87"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87"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87"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87"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87"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87"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87"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87"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87"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87"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87"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88"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88"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88"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88"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88"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88"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88"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88"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88"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88"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88"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88"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88"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88"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88"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88"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88"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88"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88"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88"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88"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88"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88"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88"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88"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88"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88"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88"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88"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88"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89"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89"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89"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89"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89"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89"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89"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89"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89"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89"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89"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89"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89"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89"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89"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89"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89"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89"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69"/>
      <c r="BS103" s="269" t="str">
        <f ca="true">+IF(OFFSET('Water Data'!$D$27,0,10*ROW('Water Data'!D97))="","",OFFSET('Water Data'!$D$27,0,10*ROW('Water Data'!D97)))</f>
        <v/>
      </c>
      <c r="BT103" s="269" t="str">
        <f ca="true">+IF(OFFSET('Water Data'!$D$28,0,10*ROW('Water Data'!D97))="","",OFFSET('Water Data'!$D$28,0,10*ROW('Water Data'!D97)))</f>
        <v/>
      </c>
      <c r="BU103" s="269" t="str">
        <f ca="true">+IF(OFFSET('Water Data'!$D$29,0,10*ROW('Water Data'!D97))="","",OFFSET('Water Data'!$D$29,0,10*ROW('Water Data'!D97)))</f>
        <v/>
      </c>
      <c r="BV103" s="269" t="str">
        <f ca="true">+IF(OFFSET('Water Data'!$E$27,0,10*ROW('Water Data'!E97))="","",OFFSET('Water Data'!$E$27,0,10*ROW('Water Data'!E97)))</f>
        <v/>
      </c>
      <c r="BW103" s="269" t="str">
        <f ca="true">+IF(OFFSET('Water Data'!$E$28,0,10*ROW('Water Data'!E97))="","",OFFSET('Water Data'!$E$28,0,10*ROW('Water Data'!E97)))</f>
        <v/>
      </c>
      <c r="BX103" s="269" t="str">
        <f ca="true">+IF(OFFSET('Water Data'!$E$29,0,10*ROW('Water Data'!E97))="","",OFFSET('Water Data'!$E$29,0,10*ROW('Water Data'!E97)))</f>
        <v/>
      </c>
      <c r="BY103" s="269" t="str">
        <f ca="true">+IF(OFFSET('Water Data'!$F$27,0,10*ROW('Water Data'!F97))="","",OFFSET('Water Data'!$F$27,0,10*ROW('Water Data'!F97)))</f>
        <v/>
      </c>
      <c r="BZ103" s="269" t="str">
        <f ca="true">+IF(OFFSET('Water Data'!$F$28,0,10*ROW('Water Data'!F97))="","",OFFSET('Water Data'!$F$28,0,10*ROW('Water Data'!F97)))</f>
        <v/>
      </c>
      <c r="CA103" s="269" t="str">
        <f ca="true">+IF(OFFSET('Water Data'!$F$29,0,10*ROW('Water Data'!F97))="","",OFFSET('Water Data'!$F$29,0,10*ROW('Water Data'!F97)))</f>
        <v/>
      </c>
      <c r="CB103" s="269" t="str">
        <f ca="true">+IF(OFFSET('Water Data'!$G$27,0,10*ROW('Water Data'!G97))="","",OFFSET('Water Data'!$G$27,0,10*ROW('Water Data'!G97)))</f>
        <v/>
      </c>
      <c r="CC103" s="269" t="str">
        <f ca="true">+IF(OFFSET('Water Data'!$G$28,0,10*ROW('Water Data'!G97))="","",OFFSET('Water Data'!$G$28,0,10*ROW('Water Data'!G97)))</f>
        <v/>
      </c>
      <c r="CD103" s="269" t="str">
        <f ca="true">+IF(OFFSET('Water Data'!$G$29,0,10*ROW('Water Data'!G97))="","",OFFSET('Water Data'!$G$29,0,10*ROW('Water Data'!G97)))</f>
        <v/>
      </c>
      <c r="CE103" s="269" t="str">
        <f ca="true">+IF(OFFSET('Water Data'!$H$27,0,10*ROW('Water Data'!H97))="","",OFFSET('Water Data'!$H$27,0,10*ROW('Water Data'!H97)))</f>
        <v/>
      </c>
      <c r="CF103" s="269" t="str">
        <f ca="true">+IF(OFFSET('Water Data'!$H$28,0,10*ROW('Water Data'!H97))="","",OFFSET('Water Data'!$H$28,0,10*ROW('Water Data'!H97)))</f>
        <v/>
      </c>
      <c r="CG103" s="269" t="str">
        <f ca="true">+IF(OFFSET('Water Data'!$H$29,0,10*ROW('Water Data'!H97))="","",OFFSET('Water Data'!$H$29,0,10*ROW('Water Data'!H97)))</f>
        <v/>
      </c>
      <c r="CH103" s="269" t="str">
        <f ca="true">+IF(OFFSET('Water Data'!$I$27,0,10*ROW('Water Data'!I97))="","",OFFSET('Water Data'!$I$27,0,10*ROW('Water Data'!I97)))</f>
        <v/>
      </c>
      <c r="CI103" s="269" t="str">
        <f ca="true">+IF(OFFSET('Water Data'!$I$28,0,10*ROW('Water Data'!I97))="","",OFFSET('Water Data'!$I$28,0,10*ROW('Water Data'!I97)))</f>
        <v/>
      </c>
      <c r="CJ103" s="269" t="str">
        <f ca="true">+IF(OFFSET('Water Data'!$I$29,0,10*ROW('Water Data'!I97))="","",OFFSET('Water Data'!$I$29,0,10*ROW('Water Data'!I97)))</f>
        <v/>
      </c>
      <c r="CK103" s="269" t="str">
        <f ca="true">+IF(OFFSET('Sanitation Data'!$D$28,0,10*ROW('Sanitation Data'!D97))="","",OFFSET('Sanitation Data'!$D$28,0,10*ROW('Sanitation Data'!D97)))</f>
        <v/>
      </c>
      <c r="CL103" s="269" t="str">
        <f ca="true">+IF(OFFSET('Sanitation Data'!$D$29,0,10*ROW('Sanitation Data'!D97))="","",OFFSET('Sanitation Data'!$D$29,0,10*ROW('Sanitation Data'!D97)))</f>
        <v/>
      </c>
      <c r="CM103" s="269" t="str">
        <f ca="true">+IF(OFFSET('Sanitation Data'!$D$30,0,10*ROW('Sanitation Data'!D97))="","",OFFSET('Sanitation Data'!$D$30,0,10*ROW('Sanitation Data'!D97)))</f>
        <v/>
      </c>
      <c r="CN103" s="269" t="str">
        <f ca="true">+IF(OFFSET('Sanitation Data'!$D$31,0,10*ROW('Sanitation Data'!D97))="","",OFFSET('Sanitation Data'!$D$31,0,10*ROW('Sanitation Data'!D97)))</f>
        <v/>
      </c>
      <c r="CO103" s="269" t="str">
        <f ca="true">+IF(OFFSET('Sanitation Data'!$D$32,0,10*ROW('Sanitation Data'!D97))="","",OFFSET('Sanitation Data'!$D$32,0,10*ROW('Sanitation Data'!D97)))</f>
        <v/>
      </c>
      <c r="CP103" s="269" t="str">
        <f ca="true">+IF(OFFSET('Sanitation Data'!$E$28,0,10*ROW('Sanitation Data'!E97))="","",OFFSET('Sanitation Data'!$E$28,0,10*ROW('Sanitation Data'!E97)))</f>
        <v/>
      </c>
      <c r="CQ103" s="269" t="str">
        <f ca="true">+IF(OFFSET('Sanitation Data'!$E$29,0,10*ROW('Sanitation Data'!E97))="","",OFFSET('Sanitation Data'!$E$29,0,10*ROW('Sanitation Data'!E97)))</f>
        <v/>
      </c>
      <c r="CR103" s="269" t="str">
        <f ca="true">+IF(OFFSET('Sanitation Data'!$E$30,0,10*ROW('Sanitation Data'!E97))="","",OFFSET('Sanitation Data'!$E$30,0,10*ROW('Sanitation Data'!E97)))</f>
        <v/>
      </c>
      <c r="CS103" s="269" t="str">
        <f ca="true">+IF(OFFSET('Sanitation Data'!$E$31,0,10*ROW('Sanitation Data'!E97))="","",OFFSET('Sanitation Data'!$E$31,0,10*ROW('Sanitation Data'!E97)))</f>
        <v/>
      </c>
      <c r="CT103" s="269" t="str">
        <f ca="true">+IF(OFFSET('Sanitation Data'!$E$32,0,10*ROW('Sanitation Data'!E97))="","",OFFSET('Sanitation Data'!$E$32,0,10*ROW('Sanitation Data'!E97)))</f>
        <v/>
      </c>
      <c r="CU103" s="269" t="str">
        <f ca="true">+IF(OFFSET('Sanitation Data'!$F$28,0,10*ROW('Sanitation Data'!F97))="","",OFFSET('Sanitation Data'!$F$28,0,10*ROW('Sanitation Data'!F97)))</f>
        <v/>
      </c>
      <c r="CV103" s="269" t="str">
        <f ca="true">+IF(OFFSET('Sanitation Data'!$F$29,0,10*ROW('Sanitation Data'!F97))="","",OFFSET('Sanitation Data'!$F$29,0,10*ROW('Sanitation Data'!F97)))</f>
        <v/>
      </c>
      <c r="CW103" s="269" t="str">
        <f ca="true">+IF(OFFSET('Sanitation Data'!$F$30,0,10*ROW('Sanitation Data'!F97))="","",OFFSET('Sanitation Data'!$F$30,0,10*ROW('Sanitation Data'!F97)))</f>
        <v/>
      </c>
      <c r="CX103" s="269" t="str">
        <f ca="true">+IF(OFFSET('Sanitation Data'!$F$31,0,10*ROW('Sanitation Data'!F97))="","",OFFSET('Sanitation Data'!$F$31,0,10*ROW('Sanitation Data'!F97)))</f>
        <v/>
      </c>
      <c r="CY103" s="269" t="str">
        <f ca="true">+IF(OFFSET('Sanitation Data'!$F$32,0,10*ROW('Sanitation Data'!F97))="","",OFFSET('Sanitation Data'!$F$32,0,10*ROW('Sanitation Data'!F97)))</f>
        <v/>
      </c>
      <c r="CZ103" s="269" t="str">
        <f ca="true">+IF(OFFSET('Sanitation Data'!$G$28,0,10*ROW('Sanitation Data'!G97))="","",OFFSET('Sanitation Data'!$G$28,0,10*ROW('Sanitation Data'!G97)))</f>
        <v/>
      </c>
      <c r="DA103" s="269" t="str">
        <f ca="true">+IF(OFFSET('Sanitation Data'!$G$29,0,10*ROW('Sanitation Data'!G97))="","",OFFSET('Sanitation Data'!$G$29,0,10*ROW('Sanitation Data'!G97)))</f>
        <v/>
      </c>
      <c r="DB103" s="269" t="str">
        <f ca="true">+IF(OFFSET('Sanitation Data'!$G$30,0,10*ROW('Sanitation Data'!G97))="","",OFFSET('Sanitation Data'!$G$30,0,10*ROW('Sanitation Data'!G97)))</f>
        <v/>
      </c>
      <c r="DC103" s="269" t="str">
        <f ca="true">+IF(OFFSET('Sanitation Data'!$G$31,0,10*ROW('Sanitation Data'!G97))="","",OFFSET('Sanitation Data'!$G$31,0,10*ROW('Sanitation Data'!G97)))</f>
        <v/>
      </c>
      <c r="DD103" s="269" t="str">
        <f ca="true">+IF(OFFSET('Sanitation Data'!$G$32,0,10*ROW('Sanitation Data'!G97))="","",OFFSET('Sanitation Data'!$G$32,0,10*ROW('Sanitation Data'!G97)))</f>
        <v/>
      </c>
      <c r="DE103" s="269" t="str">
        <f ca="true">+IF(OFFSET('Sanitation Data'!$H$28,0,10*ROW('Sanitation Data'!H97))="","",OFFSET('Sanitation Data'!$H$28,0,10*ROW('Sanitation Data'!H97)))</f>
        <v/>
      </c>
      <c r="DF103" s="269" t="str">
        <f ca="true">+IF(OFFSET('Sanitation Data'!$H$29,0,10*ROW('Sanitation Data'!H97))="","",OFFSET('Sanitation Data'!$H$29,0,10*ROW('Sanitation Data'!H97)))</f>
        <v/>
      </c>
      <c r="DG103" s="269" t="str">
        <f ca="true">+IF(OFFSET('Sanitation Data'!$H$30,0,10*ROW('Sanitation Data'!H97))="","",OFFSET('Sanitation Data'!$H$30,0,10*ROW('Sanitation Data'!H97)))</f>
        <v/>
      </c>
      <c r="DH103" s="269" t="str">
        <f ca="true">+IF(OFFSET('Sanitation Data'!$H$31,0,10*ROW('Sanitation Data'!H97))="","",OFFSET('Sanitation Data'!$H$31,0,10*ROW('Sanitation Data'!H97)))</f>
        <v/>
      </c>
      <c r="DI103" s="269" t="str">
        <f ca="true">+IF(OFFSET('Sanitation Data'!$H$32,0,10*ROW('Sanitation Data'!H97))="","",OFFSET('Sanitation Data'!$H$32,0,10*ROW('Sanitation Data'!H97)))</f>
        <v/>
      </c>
      <c r="DJ103" s="269" t="str">
        <f ca="true">+IF(OFFSET('Sanitation Data'!$I$28,0,10*ROW('Sanitation Data'!I97))="","",OFFSET('Sanitation Data'!$I$28,0,10*ROW('Sanitation Data'!I97)))</f>
        <v/>
      </c>
      <c r="DK103" s="269" t="str">
        <f ca="true">+IF(OFFSET('Sanitation Data'!$I$29,0,10*ROW('Sanitation Data'!I97))="","",OFFSET('Sanitation Data'!$I$29,0,10*ROW('Sanitation Data'!I97)))</f>
        <v/>
      </c>
      <c r="DL103" s="269" t="str">
        <f ca="true">+IF(OFFSET('Sanitation Data'!$I$30,0,10*ROW('Sanitation Data'!I97))="","",OFFSET('Sanitation Data'!$I$30,0,10*ROW('Sanitation Data'!I97)))</f>
        <v/>
      </c>
      <c r="DM103" s="269" t="str">
        <f ca="true">+IF(OFFSET('Sanitation Data'!$I$31,0,10*ROW('Sanitation Data'!I97))="","",OFFSET('Sanitation Data'!$I$31,0,10*ROW('Sanitation Data'!I97)))</f>
        <v/>
      </c>
      <c r="DN103" s="269" t="str">
        <f ca="true">+IF(OFFSET('Sanitation Data'!$I$32,0,10*ROW('Sanitation Data'!I97))="","",OFFSET('Sanitation Data'!$I$32,0,10*ROW('Sanitation Data'!I97)))</f>
        <v/>
      </c>
      <c r="DO103" s="269" t="str">
        <f ca="true">+IF(OFFSET('Hygiene Data'!$D$11,0,10*ROW('Hygiene Data'!D97))="","",OFFSET('Hygiene Data'!$D$11,0,10*ROW('Hygiene Data'!D97)))</f>
        <v/>
      </c>
      <c r="DP103" s="269" t="str">
        <f ca="true">+IF(OFFSET('Hygiene Data'!$D$12,0,10*ROW('Hygiene Data'!D97))="","",OFFSET('Hygiene Data'!$D$12,0,10*ROW('Hygiene Data'!D97)))</f>
        <v/>
      </c>
      <c r="DQ103" s="269" t="str">
        <f ca="true">+IF(OFFSET('Hygiene Data'!$D$13,0,10*ROW('Hygiene Data'!D97))="","",OFFSET('Hygiene Data'!$D$13,0,10*ROW('Hygiene Data'!D97)))</f>
        <v/>
      </c>
      <c r="DR103" s="269" t="str">
        <f ca="true">+IF(OFFSET('Hygiene Data'!$E$11,0,10*ROW('Hygiene Data'!E97))="","",OFFSET('Hygiene Data'!$E$11,0,10*ROW('Hygiene Data'!E97)))</f>
        <v/>
      </c>
      <c r="DS103" s="269" t="str">
        <f ca="true">+IF(OFFSET('Hygiene Data'!$E$12,0,10*ROW('Hygiene Data'!E97))="","",OFFSET('Hygiene Data'!$E$12,0,10*ROW('Hygiene Data'!E97)))</f>
        <v/>
      </c>
      <c r="DT103" s="269" t="str">
        <f ca="true">+IF(OFFSET('Hygiene Data'!$E$13,0,10*ROW('Hygiene Data'!E97))="","",OFFSET('Hygiene Data'!$E$13,0,10*ROW('Hygiene Data'!E97)))</f>
        <v/>
      </c>
      <c r="DU103" s="269" t="str">
        <f ca="true">+IF(OFFSET('Hygiene Data'!$F$11,0,10*ROW('Hygiene Data'!F97))="","",OFFSET('Hygiene Data'!$F$11,0,10*ROW('Hygiene Data'!F97)))</f>
        <v/>
      </c>
      <c r="DV103" s="269" t="str">
        <f ca="true">+IF(OFFSET('Hygiene Data'!$F$12,0,10*ROW('Hygiene Data'!F97))="","",OFFSET('Hygiene Data'!$F$12,0,10*ROW('Hygiene Data'!F97)))</f>
        <v/>
      </c>
      <c r="DW103" s="269" t="str">
        <f ca="true">+IF(OFFSET('Hygiene Data'!$F$13,0,10*ROW('Hygiene Data'!F97))="","",OFFSET('Hygiene Data'!$F$13,0,10*ROW('Hygiene Data'!F97)))</f>
        <v/>
      </c>
      <c r="DX103" s="269" t="str">
        <f ca="true">+IF(OFFSET('Hygiene Data'!$G$11,0,10*ROW('Hygiene Data'!G97))="","",OFFSET('Hygiene Data'!$G$11,0,10*ROW('Hygiene Data'!G97)))</f>
        <v/>
      </c>
      <c r="DY103" s="269" t="str">
        <f ca="true">+IF(OFFSET('Hygiene Data'!$G$12,0,10*ROW('Hygiene Data'!G97))="","",OFFSET('Hygiene Data'!$G$12,0,10*ROW('Hygiene Data'!G97)))</f>
        <v/>
      </c>
      <c r="DZ103" s="269" t="str">
        <f ca="true">+IF(OFFSET('Hygiene Data'!$G$13,0,10*ROW('Hygiene Data'!G97))="","",OFFSET('Hygiene Data'!$G$13,0,10*ROW('Hygiene Data'!G97)))</f>
        <v/>
      </c>
      <c r="EA103" s="269" t="str">
        <f ca="true">+IF(OFFSET('Hygiene Data'!$H$11,0,10*ROW('Hygiene Data'!H97))="","",OFFSET('Hygiene Data'!$H$11,0,10*ROW('Hygiene Data'!H97)))</f>
        <v/>
      </c>
      <c r="EB103" s="269" t="str">
        <f ca="true">+IF(OFFSET('Hygiene Data'!$H$12,0,10*ROW('Hygiene Data'!H97))="","",OFFSET('Hygiene Data'!$H$12,0,10*ROW('Hygiene Data'!H97)))</f>
        <v/>
      </c>
      <c r="EC103" s="269" t="str">
        <f ca="true">+IF(OFFSET('Hygiene Data'!$H$13,0,10*ROW('Hygiene Data'!H97))="","",OFFSET('Hygiene Data'!$H$13,0,10*ROW('Hygiene Data'!H97)))</f>
        <v/>
      </c>
      <c r="ED103" s="269" t="str">
        <f ca="true">+IF(OFFSET('Hygiene Data'!$I$11,0,10*ROW('Hygiene Data'!I97))="","",OFFSET('Hygiene Data'!$I$11,0,10*ROW('Hygiene Data'!I97)))</f>
        <v/>
      </c>
      <c r="EE103" s="269" t="str">
        <f ca="true">+IF(OFFSET('Hygiene Data'!$I$12,0,10*ROW('Hygiene Data'!I97))="","",OFFSET('Hygiene Data'!$I$12,0,10*ROW('Hygiene Data'!I97)))</f>
        <v/>
      </c>
      <c r="EF103" s="269" t="str">
        <f ca="true">+IF(OFFSET('Hygiene Data'!$I$13,0,10*ROW('Hygiene Data'!I97))="","",OFFSET('Hygiene Data'!$I$13,0,10*ROW('Hygiene Data'!I97)))</f>
        <v/>
      </c>
    </row>
    <row xmlns:x14ac="http://schemas.microsoft.com/office/spreadsheetml/2009/9/ac" r="104" x14ac:dyDescent="0.2">
      <c r="A104" s="34" t="str">
        <f ca="true">+IF(OFFSET('Water Data'!$B$2,0,10*ROW('Water Data'!E98))="","",OFFSET('Water Data'!$B$2,0,10*ROW('Water Data'!E98)))</f>
        <v/>
      </c>
      <c r="B104" s="34" t="str">
        <f ca="true">+IF(OFFSET('Water Data'!$C$2,0,10*ROW('Water Data'!F98))="","",OFFSET('Water Data'!$C$2,0,10*ROW('Water Data'!F98)))</f>
        <v/>
      </c>
      <c r="C104" s="325" t="str">
        <f t="shared" ca="true" si="1"/>
        <v/>
      </c>
      <c r="D104" s="87"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87"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87"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87"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87"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87"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87"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87"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87"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87"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87"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87"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87"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87"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87"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87"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87"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87"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88"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88"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88"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88"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88"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88"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88"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88"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88"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88"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88"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88"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88"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88"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88"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88"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88"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88"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88"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88"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88"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88"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88"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88"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88"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88"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88"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88"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88"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88"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89"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89"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89"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89"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89"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89"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89"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89"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89"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89"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89"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89"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89"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89"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89"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89"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89"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89"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69"/>
      <c r="BS104" s="269" t="str">
        <f ca="true">+IF(OFFSET('Water Data'!$D$27,0,10*ROW('Water Data'!D98))="","",OFFSET('Water Data'!$D$27,0,10*ROW('Water Data'!D98)))</f>
        <v/>
      </c>
      <c r="BT104" s="269" t="str">
        <f ca="true">+IF(OFFSET('Water Data'!$D$28,0,10*ROW('Water Data'!D98))="","",OFFSET('Water Data'!$D$28,0,10*ROW('Water Data'!D98)))</f>
        <v/>
      </c>
      <c r="BU104" s="269" t="str">
        <f ca="true">+IF(OFFSET('Water Data'!$D$29,0,10*ROW('Water Data'!D98))="","",OFFSET('Water Data'!$D$29,0,10*ROW('Water Data'!D98)))</f>
        <v/>
      </c>
      <c r="BV104" s="269" t="str">
        <f ca="true">+IF(OFFSET('Water Data'!$E$27,0,10*ROW('Water Data'!E98))="","",OFFSET('Water Data'!$E$27,0,10*ROW('Water Data'!E98)))</f>
        <v/>
      </c>
      <c r="BW104" s="269" t="str">
        <f ca="true">+IF(OFFSET('Water Data'!$E$28,0,10*ROW('Water Data'!E98))="","",OFFSET('Water Data'!$E$28,0,10*ROW('Water Data'!E98)))</f>
        <v/>
      </c>
      <c r="BX104" s="269" t="str">
        <f ca="true">+IF(OFFSET('Water Data'!$E$29,0,10*ROW('Water Data'!E98))="","",OFFSET('Water Data'!$E$29,0,10*ROW('Water Data'!E98)))</f>
        <v/>
      </c>
      <c r="BY104" s="269" t="str">
        <f ca="true">+IF(OFFSET('Water Data'!$F$27,0,10*ROW('Water Data'!F98))="","",OFFSET('Water Data'!$F$27,0,10*ROW('Water Data'!F98)))</f>
        <v/>
      </c>
      <c r="BZ104" s="269" t="str">
        <f ca="true">+IF(OFFSET('Water Data'!$F$28,0,10*ROW('Water Data'!F98))="","",OFFSET('Water Data'!$F$28,0,10*ROW('Water Data'!F98)))</f>
        <v/>
      </c>
      <c r="CA104" s="269" t="str">
        <f ca="true">+IF(OFFSET('Water Data'!$F$29,0,10*ROW('Water Data'!F98))="","",OFFSET('Water Data'!$F$29,0,10*ROW('Water Data'!F98)))</f>
        <v/>
      </c>
      <c r="CB104" s="269" t="str">
        <f ca="true">+IF(OFFSET('Water Data'!$G$27,0,10*ROW('Water Data'!G98))="","",OFFSET('Water Data'!$G$27,0,10*ROW('Water Data'!G98)))</f>
        <v/>
      </c>
      <c r="CC104" s="269" t="str">
        <f ca="true">+IF(OFFSET('Water Data'!$G$28,0,10*ROW('Water Data'!G98))="","",OFFSET('Water Data'!$G$28,0,10*ROW('Water Data'!G98)))</f>
        <v/>
      </c>
      <c r="CD104" s="269" t="str">
        <f ca="true">+IF(OFFSET('Water Data'!$G$29,0,10*ROW('Water Data'!G98))="","",OFFSET('Water Data'!$G$29,0,10*ROW('Water Data'!G98)))</f>
        <v/>
      </c>
      <c r="CE104" s="269" t="str">
        <f ca="true">+IF(OFFSET('Water Data'!$H$27,0,10*ROW('Water Data'!H98))="","",OFFSET('Water Data'!$H$27,0,10*ROW('Water Data'!H98)))</f>
        <v/>
      </c>
      <c r="CF104" s="269" t="str">
        <f ca="true">+IF(OFFSET('Water Data'!$H$28,0,10*ROW('Water Data'!H98))="","",OFFSET('Water Data'!$H$28,0,10*ROW('Water Data'!H98)))</f>
        <v/>
      </c>
      <c r="CG104" s="269" t="str">
        <f ca="true">+IF(OFFSET('Water Data'!$H$29,0,10*ROW('Water Data'!H98))="","",OFFSET('Water Data'!$H$29,0,10*ROW('Water Data'!H98)))</f>
        <v/>
      </c>
      <c r="CH104" s="269" t="str">
        <f ca="true">+IF(OFFSET('Water Data'!$I$27,0,10*ROW('Water Data'!I98))="","",OFFSET('Water Data'!$I$27,0,10*ROW('Water Data'!I98)))</f>
        <v/>
      </c>
      <c r="CI104" s="269" t="str">
        <f ca="true">+IF(OFFSET('Water Data'!$I$28,0,10*ROW('Water Data'!I98))="","",OFFSET('Water Data'!$I$28,0,10*ROW('Water Data'!I98)))</f>
        <v/>
      </c>
      <c r="CJ104" s="269" t="str">
        <f ca="true">+IF(OFFSET('Water Data'!$I$29,0,10*ROW('Water Data'!I98))="","",OFFSET('Water Data'!$I$29,0,10*ROW('Water Data'!I98)))</f>
        <v/>
      </c>
      <c r="CK104" s="269" t="str">
        <f ca="true">+IF(OFFSET('Sanitation Data'!$D$28,0,10*ROW('Sanitation Data'!D98))="","",OFFSET('Sanitation Data'!$D$28,0,10*ROW('Sanitation Data'!D98)))</f>
        <v/>
      </c>
      <c r="CL104" s="269" t="str">
        <f ca="true">+IF(OFFSET('Sanitation Data'!$D$29,0,10*ROW('Sanitation Data'!D98))="","",OFFSET('Sanitation Data'!$D$29,0,10*ROW('Sanitation Data'!D98)))</f>
        <v/>
      </c>
      <c r="CM104" s="269" t="str">
        <f ca="true">+IF(OFFSET('Sanitation Data'!$D$30,0,10*ROW('Sanitation Data'!D98))="","",OFFSET('Sanitation Data'!$D$30,0,10*ROW('Sanitation Data'!D98)))</f>
        <v/>
      </c>
      <c r="CN104" s="269" t="str">
        <f ca="true">+IF(OFFSET('Sanitation Data'!$D$31,0,10*ROW('Sanitation Data'!D98))="","",OFFSET('Sanitation Data'!$D$31,0,10*ROW('Sanitation Data'!D98)))</f>
        <v/>
      </c>
      <c r="CO104" s="269" t="str">
        <f ca="true">+IF(OFFSET('Sanitation Data'!$D$32,0,10*ROW('Sanitation Data'!D98))="","",OFFSET('Sanitation Data'!$D$32,0,10*ROW('Sanitation Data'!D98)))</f>
        <v/>
      </c>
      <c r="CP104" s="269" t="str">
        <f ca="true">+IF(OFFSET('Sanitation Data'!$E$28,0,10*ROW('Sanitation Data'!E98))="","",OFFSET('Sanitation Data'!$E$28,0,10*ROW('Sanitation Data'!E98)))</f>
        <v/>
      </c>
      <c r="CQ104" s="269" t="str">
        <f ca="true">+IF(OFFSET('Sanitation Data'!$E$29,0,10*ROW('Sanitation Data'!E98))="","",OFFSET('Sanitation Data'!$E$29,0,10*ROW('Sanitation Data'!E98)))</f>
        <v/>
      </c>
      <c r="CR104" s="269" t="str">
        <f ca="true">+IF(OFFSET('Sanitation Data'!$E$30,0,10*ROW('Sanitation Data'!E98))="","",OFFSET('Sanitation Data'!$E$30,0,10*ROW('Sanitation Data'!E98)))</f>
        <v/>
      </c>
      <c r="CS104" s="269" t="str">
        <f ca="true">+IF(OFFSET('Sanitation Data'!$E$31,0,10*ROW('Sanitation Data'!E98))="","",OFFSET('Sanitation Data'!$E$31,0,10*ROW('Sanitation Data'!E98)))</f>
        <v/>
      </c>
      <c r="CT104" s="269" t="str">
        <f ca="true">+IF(OFFSET('Sanitation Data'!$E$32,0,10*ROW('Sanitation Data'!E98))="","",OFFSET('Sanitation Data'!$E$32,0,10*ROW('Sanitation Data'!E98)))</f>
        <v/>
      </c>
      <c r="CU104" s="269" t="str">
        <f ca="true">+IF(OFFSET('Sanitation Data'!$F$28,0,10*ROW('Sanitation Data'!F98))="","",OFFSET('Sanitation Data'!$F$28,0,10*ROW('Sanitation Data'!F98)))</f>
        <v/>
      </c>
      <c r="CV104" s="269" t="str">
        <f ca="true">+IF(OFFSET('Sanitation Data'!$F$29,0,10*ROW('Sanitation Data'!F98))="","",OFFSET('Sanitation Data'!$F$29,0,10*ROW('Sanitation Data'!F98)))</f>
        <v/>
      </c>
      <c r="CW104" s="269" t="str">
        <f ca="true">+IF(OFFSET('Sanitation Data'!$F$30,0,10*ROW('Sanitation Data'!F98))="","",OFFSET('Sanitation Data'!$F$30,0,10*ROW('Sanitation Data'!F98)))</f>
        <v/>
      </c>
      <c r="CX104" s="269" t="str">
        <f ca="true">+IF(OFFSET('Sanitation Data'!$F$31,0,10*ROW('Sanitation Data'!F98))="","",OFFSET('Sanitation Data'!$F$31,0,10*ROW('Sanitation Data'!F98)))</f>
        <v/>
      </c>
      <c r="CY104" s="269" t="str">
        <f ca="true">+IF(OFFSET('Sanitation Data'!$F$32,0,10*ROW('Sanitation Data'!F98))="","",OFFSET('Sanitation Data'!$F$32,0,10*ROW('Sanitation Data'!F98)))</f>
        <v/>
      </c>
      <c r="CZ104" s="269" t="str">
        <f ca="true">+IF(OFFSET('Sanitation Data'!$G$28,0,10*ROW('Sanitation Data'!G98))="","",OFFSET('Sanitation Data'!$G$28,0,10*ROW('Sanitation Data'!G98)))</f>
        <v/>
      </c>
      <c r="DA104" s="269" t="str">
        <f ca="true">+IF(OFFSET('Sanitation Data'!$G$29,0,10*ROW('Sanitation Data'!G98))="","",OFFSET('Sanitation Data'!$G$29,0,10*ROW('Sanitation Data'!G98)))</f>
        <v/>
      </c>
      <c r="DB104" s="269" t="str">
        <f ca="true">+IF(OFFSET('Sanitation Data'!$G$30,0,10*ROW('Sanitation Data'!G98))="","",OFFSET('Sanitation Data'!$G$30,0,10*ROW('Sanitation Data'!G98)))</f>
        <v/>
      </c>
      <c r="DC104" s="269" t="str">
        <f ca="true">+IF(OFFSET('Sanitation Data'!$G$31,0,10*ROW('Sanitation Data'!G98))="","",OFFSET('Sanitation Data'!$G$31,0,10*ROW('Sanitation Data'!G98)))</f>
        <v/>
      </c>
      <c r="DD104" s="269" t="str">
        <f ca="true">+IF(OFFSET('Sanitation Data'!$G$32,0,10*ROW('Sanitation Data'!G98))="","",OFFSET('Sanitation Data'!$G$32,0,10*ROW('Sanitation Data'!G98)))</f>
        <v/>
      </c>
      <c r="DE104" s="269" t="str">
        <f ca="true">+IF(OFFSET('Sanitation Data'!$H$28,0,10*ROW('Sanitation Data'!H98))="","",OFFSET('Sanitation Data'!$H$28,0,10*ROW('Sanitation Data'!H98)))</f>
        <v/>
      </c>
      <c r="DF104" s="269" t="str">
        <f ca="true">+IF(OFFSET('Sanitation Data'!$H$29,0,10*ROW('Sanitation Data'!H98))="","",OFFSET('Sanitation Data'!$H$29,0,10*ROW('Sanitation Data'!H98)))</f>
        <v/>
      </c>
      <c r="DG104" s="269" t="str">
        <f ca="true">+IF(OFFSET('Sanitation Data'!$H$30,0,10*ROW('Sanitation Data'!H98))="","",OFFSET('Sanitation Data'!$H$30,0,10*ROW('Sanitation Data'!H98)))</f>
        <v/>
      </c>
      <c r="DH104" s="269" t="str">
        <f ca="true">+IF(OFFSET('Sanitation Data'!$H$31,0,10*ROW('Sanitation Data'!H98))="","",OFFSET('Sanitation Data'!$H$31,0,10*ROW('Sanitation Data'!H98)))</f>
        <v/>
      </c>
      <c r="DI104" s="269" t="str">
        <f ca="true">+IF(OFFSET('Sanitation Data'!$H$32,0,10*ROW('Sanitation Data'!H98))="","",OFFSET('Sanitation Data'!$H$32,0,10*ROW('Sanitation Data'!H98)))</f>
        <v/>
      </c>
      <c r="DJ104" s="269" t="str">
        <f ca="true">+IF(OFFSET('Sanitation Data'!$I$28,0,10*ROW('Sanitation Data'!I98))="","",OFFSET('Sanitation Data'!$I$28,0,10*ROW('Sanitation Data'!I98)))</f>
        <v/>
      </c>
      <c r="DK104" s="269" t="str">
        <f ca="true">+IF(OFFSET('Sanitation Data'!$I$29,0,10*ROW('Sanitation Data'!I98))="","",OFFSET('Sanitation Data'!$I$29,0,10*ROW('Sanitation Data'!I98)))</f>
        <v/>
      </c>
      <c r="DL104" s="269" t="str">
        <f ca="true">+IF(OFFSET('Sanitation Data'!$I$30,0,10*ROW('Sanitation Data'!I98))="","",OFFSET('Sanitation Data'!$I$30,0,10*ROW('Sanitation Data'!I98)))</f>
        <v/>
      </c>
      <c r="DM104" s="269" t="str">
        <f ca="true">+IF(OFFSET('Sanitation Data'!$I$31,0,10*ROW('Sanitation Data'!I98))="","",OFFSET('Sanitation Data'!$I$31,0,10*ROW('Sanitation Data'!I98)))</f>
        <v/>
      </c>
      <c r="DN104" s="269" t="str">
        <f ca="true">+IF(OFFSET('Sanitation Data'!$I$32,0,10*ROW('Sanitation Data'!I98))="","",OFFSET('Sanitation Data'!$I$32,0,10*ROW('Sanitation Data'!I98)))</f>
        <v/>
      </c>
      <c r="DO104" s="269" t="str">
        <f ca="true">+IF(OFFSET('Hygiene Data'!$D$11,0,10*ROW('Hygiene Data'!D98))="","",OFFSET('Hygiene Data'!$D$11,0,10*ROW('Hygiene Data'!D98)))</f>
        <v/>
      </c>
      <c r="DP104" s="269" t="str">
        <f ca="true">+IF(OFFSET('Hygiene Data'!$D$12,0,10*ROW('Hygiene Data'!D98))="","",OFFSET('Hygiene Data'!$D$12,0,10*ROW('Hygiene Data'!D98)))</f>
        <v/>
      </c>
      <c r="DQ104" s="269" t="str">
        <f ca="true">+IF(OFFSET('Hygiene Data'!$D$13,0,10*ROW('Hygiene Data'!D98))="","",OFFSET('Hygiene Data'!$D$13,0,10*ROW('Hygiene Data'!D98)))</f>
        <v/>
      </c>
      <c r="DR104" s="269" t="str">
        <f ca="true">+IF(OFFSET('Hygiene Data'!$E$11,0,10*ROW('Hygiene Data'!E98))="","",OFFSET('Hygiene Data'!$E$11,0,10*ROW('Hygiene Data'!E98)))</f>
        <v/>
      </c>
      <c r="DS104" s="269" t="str">
        <f ca="true">+IF(OFFSET('Hygiene Data'!$E$12,0,10*ROW('Hygiene Data'!E98))="","",OFFSET('Hygiene Data'!$E$12,0,10*ROW('Hygiene Data'!E98)))</f>
        <v/>
      </c>
      <c r="DT104" s="269" t="str">
        <f ca="true">+IF(OFFSET('Hygiene Data'!$E$13,0,10*ROW('Hygiene Data'!E98))="","",OFFSET('Hygiene Data'!$E$13,0,10*ROW('Hygiene Data'!E98)))</f>
        <v/>
      </c>
      <c r="DU104" s="269" t="str">
        <f ca="true">+IF(OFFSET('Hygiene Data'!$F$11,0,10*ROW('Hygiene Data'!F98))="","",OFFSET('Hygiene Data'!$F$11,0,10*ROW('Hygiene Data'!F98)))</f>
        <v/>
      </c>
      <c r="DV104" s="269" t="str">
        <f ca="true">+IF(OFFSET('Hygiene Data'!$F$12,0,10*ROW('Hygiene Data'!F98))="","",OFFSET('Hygiene Data'!$F$12,0,10*ROW('Hygiene Data'!F98)))</f>
        <v/>
      </c>
      <c r="DW104" s="269" t="str">
        <f ca="true">+IF(OFFSET('Hygiene Data'!$F$13,0,10*ROW('Hygiene Data'!F98))="","",OFFSET('Hygiene Data'!$F$13,0,10*ROW('Hygiene Data'!F98)))</f>
        <v/>
      </c>
      <c r="DX104" s="269" t="str">
        <f ca="true">+IF(OFFSET('Hygiene Data'!$G$11,0,10*ROW('Hygiene Data'!G98))="","",OFFSET('Hygiene Data'!$G$11,0,10*ROW('Hygiene Data'!G98)))</f>
        <v/>
      </c>
      <c r="DY104" s="269" t="str">
        <f ca="true">+IF(OFFSET('Hygiene Data'!$G$12,0,10*ROW('Hygiene Data'!G98))="","",OFFSET('Hygiene Data'!$G$12,0,10*ROW('Hygiene Data'!G98)))</f>
        <v/>
      </c>
      <c r="DZ104" s="269" t="str">
        <f ca="true">+IF(OFFSET('Hygiene Data'!$G$13,0,10*ROW('Hygiene Data'!G98))="","",OFFSET('Hygiene Data'!$G$13,0,10*ROW('Hygiene Data'!G98)))</f>
        <v/>
      </c>
      <c r="EA104" s="269" t="str">
        <f ca="true">+IF(OFFSET('Hygiene Data'!$H$11,0,10*ROW('Hygiene Data'!H98))="","",OFFSET('Hygiene Data'!$H$11,0,10*ROW('Hygiene Data'!H98)))</f>
        <v/>
      </c>
      <c r="EB104" s="269" t="str">
        <f ca="true">+IF(OFFSET('Hygiene Data'!$H$12,0,10*ROW('Hygiene Data'!H98))="","",OFFSET('Hygiene Data'!$H$12,0,10*ROW('Hygiene Data'!H98)))</f>
        <v/>
      </c>
      <c r="EC104" s="269" t="str">
        <f ca="true">+IF(OFFSET('Hygiene Data'!$H$13,0,10*ROW('Hygiene Data'!H98))="","",OFFSET('Hygiene Data'!$H$13,0,10*ROW('Hygiene Data'!H98)))</f>
        <v/>
      </c>
      <c r="ED104" s="269" t="str">
        <f ca="true">+IF(OFFSET('Hygiene Data'!$I$11,0,10*ROW('Hygiene Data'!I98))="","",OFFSET('Hygiene Data'!$I$11,0,10*ROW('Hygiene Data'!I98)))</f>
        <v/>
      </c>
      <c r="EE104" s="269" t="str">
        <f ca="true">+IF(OFFSET('Hygiene Data'!$I$12,0,10*ROW('Hygiene Data'!I98))="","",OFFSET('Hygiene Data'!$I$12,0,10*ROW('Hygiene Data'!I98)))</f>
        <v/>
      </c>
      <c r="EF104" s="269" t="str">
        <f ca="true">+IF(OFFSET('Hygiene Data'!$I$13,0,10*ROW('Hygiene Data'!I98))="","",OFFSET('Hygiene Data'!$I$13,0,10*ROW('Hygiene Data'!I98)))</f>
        <v/>
      </c>
    </row>
    <row xmlns:x14ac="http://schemas.microsoft.com/office/spreadsheetml/2009/9/ac" r="105" x14ac:dyDescent="0.2">
      <c r="A105" s="34" t="str">
        <f ca="true">+IF(OFFSET('Water Data'!$B$2,0,10*ROW('Water Data'!E99))="","",OFFSET('Water Data'!$B$2,0,10*ROW('Water Data'!E99)))</f>
        <v/>
      </c>
      <c r="B105" s="34" t="str">
        <f ca="true">+IF(OFFSET('Water Data'!$C$2,0,10*ROW('Water Data'!F99))="","",OFFSET('Water Data'!$C$2,0,10*ROW('Water Data'!F99)))</f>
        <v/>
      </c>
      <c r="C105" s="325" t="str">
        <f t="shared" ca="true" si="1"/>
        <v/>
      </c>
      <c r="D105" s="87"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87"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87"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87"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87"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87"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87"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87"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87"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87"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87"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87"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87"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87"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87"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87"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87"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87"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88"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88"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88"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88"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88"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88"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88"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88"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88"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88"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88"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88"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88"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88"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88"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88"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88"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88"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88"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88"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88"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88"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88"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88"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88"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88"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88"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88"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88"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88"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89"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89"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89"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89"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89"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89"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89"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89"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89"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89"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89"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89"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89"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89"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89"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89"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89"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89"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69"/>
      <c r="BS105" s="269" t="str">
        <f ca="true">+IF(OFFSET('Water Data'!$D$27,0,10*ROW('Water Data'!D99))="","",OFFSET('Water Data'!$D$27,0,10*ROW('Water Data'!D99)))</f>
        <v/>
      </c>
      <c r="BT105" s="269" t="str">
        <f ca="true">+IF(OFFSET('Water Data'!$D$28,0,10*ROW('Water Data'!D99))="","",OFFSET('Water Data'!$D$28,0,10*ROW('Water Data'!D99)))</f>
        <v/>
      </c>
      <c r="BU105" s="269" t="str">
        <f ca="true">+IF(OFFSET('Water Data'!$D$29,0,10*ROW('Water Data'!D99))="","",OFFSET('Water Data'!$D$29,0,10*ROW('Water Data'!D99)))</f>
        <v/>
      </c>
      <c r="BV105" s="269" t="str">
        <f ca="true">+IF(OFFSET('Water Data'!$E$27,0,10*ROW('Water Data'!E99))="","",OFFSET('Water Data'!$E$27,0,10*ROW('Water Data'!E99)))</f>
        <v/>
      </c>
      <c r="BW105" s="269" t="str">
        <f ca="true">+IF(OFFSET('Water Data'!$E$28,0,10*ROW('Water Data'!E99))="","",OFFSET('Water Data'!$E$28,0,10*ROW('Water Data'!E99)))</f>
        <v/>
      </c>
      <c r="BX105" s="269" t="str">
        <f ca="true">+IF(OFFSET('Water Data'!$E$29,0,10*ROW('Water Data'!E99))="","",OFFSET('Water Data'!$E$29,0,10*ROW('Water Data'!E99)))</f>
        <v/>
      </c>
      <c r="BY105" s="269" t="str">
        <f ca="true">+IF(OFFSET('Water Data'!$F$27,0,10*ROW('Water Data'!F99))="","",OFFSET('Water Data'!$F$27,0,10*ROW('Water Data'!F99)))</f>
        <v/>
      </c>
      <c r="BZ105" s="269" t="str">
        <f ca="true">+IF(OFFSET('Water Data'!$F$28,0,10*ROW('Water Data'!F99))="","",OFFSET('Water Data'!$F$28,0,10*ROW('Water Data'!F99)))</f>
        <v/>
      </c>
      <c r="CA105" s="269" t="str">
        <f ca="true">+IF(OFFSET('Water Data'!$F$29,0,10*ROW('Water Data'!F99))="","",OFFSET('Water Data'!$F$29,0,10*ROW('Water Data'!F99)))</f>
        <v/>
      </c>
      <c r="CB105" s="269" t="str">
        <f ca="true">+IF(OFFSET('Water Data'!$G$27,0,10*ROW('Water Data'!G99))="","",OFFSET('Water Data'!$G$27,0,10*ROW('Water Data'!G99)))</f>
        <v/>
      </c>
      <c r="CC105" s="269" t="str">
        <f ca="true">+IF(OFFSET('Water Data'!$G$28,0,10*ROW('Water Data'!G99))="","",OFFSET('Water Data'!$G$28,0,10*ROW('Water Data'!G99)))</f>
        <v/>
      </c>
      <c r="CD105" s="269" t="str">
        <f ca="true">+IF(OFFSET('Water Data'!$G$29,0,10*ROW('Water Data'!G99))="","",OFFSET('Water Data'!$G$29,0,10*ROW('Water Data'!G99)))</f>
        <v/>
      </c>
      <c r="CE105" s="269" t="str">
        <f ca="true">+IF(OFFSET('Water Data'!$H$27,0,10*ROW('Water Data'!H99))="","",OFFSET('Water Data'!$H$27,0,10*ROW('Water Data'!H99)))</f>
        <v/>
      </c>
      <c r="CF105" s="269" t="str">
        <f ca="true">+IF(OFFSET('Water Data'!$H$28,0,10*ROW('Water Data'!H99))="","",OFFSET('Water Data'!$H$28,0,10*ROW('Water Data'!H99)))</f>
        <v/>
      </c>
      <c r="CG105" s="269" t="str">
        <f ca="true">+IF(OFFSET('Water Data'!$H$29,0,10*ROW('Water Data'!H99))="","",OFFSET('Water Data'!$H$29,0,10*ROW('Water Data'!H99)))</f>
        <v/>
      </c>
      <c r="CH105" s="269" t="str">
        <f ca="true">+IF(OFFSET('Water Data'!$I$27,0,10*ROW('Water Data'!I99))="","",OFFSET('Water Data'!$I$27,0,10*ROW('Water Data'!I99)))</f>
        <v/>
      </c>
      <c r="CI105" s="269" t="str">
        <f ca="true">+IF(OFFSET('Water Data'!$I$28,0,10*ROW('Water Data'!I99))="","",OFFSET('Water Data'!$I$28,0,10*ROW('Water Data'!I99)))</f>
        <v/>
      </c>
      <c r="CJ105" s="269" t="str">
        <f ca="true">+IF(OFFSET('Water Data'!$I$29,0,10*ROW('Water Data'!I99))="","",OFFSET('Water Data'!$I$29,0,10*ROW('Water Data'!I99)))</f>
        <v/>
      </c>
      <c r="CK105" s="269" t="str">
        <f ca="true">+IF(OFFSET('Sanitation Data'!$D$28,0,10*ROW('Sanitation Data'!D99))="","",OFFSET('Sanitation Data'!$D$28,0,10*ROW('Sanitation Data'!D99)))</f>
        <v/>
      </c>
      <c r="CL105" s="269" t="str">
        <f ca="true">+IF(OFFSET('Sanitation Data'!$D$29,0,10*ROW('Sanitation Data'!D99))="","",OFFSET('Sanitation Data'!$D$29,0,10*ROW('Sanitation Data'!D99)))</f>
        <v/>
      </c>
      <c r="CM105" s="269" t="str">
        <f ca="true">+IF(OFFSET('Sanitation Data'!$D$30,0,10*ROW('Sanitation Data'!D99))="","",OFFSET('Sanitation Data'!$D$30,0,10*ROW('Sanitation Data'!D99)))</f>
        <v/>
      </c>
      <c r="CN105" s="269" t="str">
        <f ca="true">+IF(OFFSET('Sanitation Data'!$D$31,0,10*ROW('Sanitation Data'!D99))="","",OFFSET('Sanitation Data'!$D$31,0,10*ROW('Sanitation Data'!D99)))</f>
        <v/>
      </c>
      <c r="CO105" s="269" t="str">
        <f ca="true">+IF(OFFSET('Sanitation Data'!$D$32,0,10*ROW('Sanitation Data'!D99))="","",OFFSET('Sanitation Data'!$D$32,0,10*ROW('Sanitation Data'!D99)))</f>
        <v/>
      </c>
      <c r="CP105" s="269" t="str">
        <f ca="true">+IF(OFFSET('Sanitation Data'!$E$28,0,10*ROW('Sanitation Data'!E99))="","",OFFSET('Sanitation Data'!$E$28,0,10*ROW('Sanitation Data'!E99)))</f>
        <v/>
      </c>
      <c r="CQ105" s="269" t="str">
        <f ca="true">+IF(OFFSET('Sanitation Data'!$E$29,0,10*ROW('Sanitation Data'!E99))="","",OFFSET('Sanitation Data'!$E$29,0,10*ROW('Sanitation Data'!E99)))</f>
        <v/>
      </c>
      <c r="CR105" s="269" t="str">
        <f ca="true">+IF(OFFSET('Sanitation Data'!$E$30,0,10*ROW('Sanitation Data'!E99))="","",OFFSET('Sanitation Data'!$E$30,0,10*ROW('Sanitation Data'!E99)))</f>
        <v/>
      </c>
      <c r="CS105" s="269" t="str">
        <f ca="true">+IF(OFFSET('Sanitation Data'!$E$31,0,10*ROW('Sanitation Data'!E99))="","",OFFSET('Sanitation Data'!$E$31,0,10*ROW('Sanitation Data'!E99)))</f>
        <v/>
      </c>
      <c r="CT105" s="269" t="str">
        <f ca="true">+IF(OFFSET('Sanitation Data'!$E$32,0,10*ROW('Sanitation Data'!E99))="","",OFFSET('Sanitation Data'!$E$32,0,10*ROW('Sanitation Data'!E99)))</f>
        <v/>
      </c>
      <c r="CU105" s="269" t="str">
        <f ca="true">+IF(OFFSET('Sanitation Data'!$F$28,0,10*ROW('Sanitation Data'!F99))="","",OFFSET('Sanitation Data'!$F$28,0,10*ROW('Sanitation Data'!F99)))</f>
        <v/>
      </c>
      <c r="CV105" s="269" t="str">
        <f ca="true">+IF(OFFSET('Sanitation Data'!$F$29,0,10*ROW('Sanitation Data'!F99))="","",OFFSET('Sanitation Data'!$F$29,0,10*ROW('Sanitation Data'!F99)))</f>
        <v/>
      </c>
      <c r="CW105" s="269" t="str">
        <f ca="true">+IF(OFFSET('Sanitation Data'!$F$30,0,10*ROW('Sanitation Data'!F99))="","",OFFSET('Sanitation Data'!$F$30,0,10*ROW('Sanitation Data'!F99)))</f>
        <v/>
      </c>
      <c r="CX105" s="269" t="str">
        <f ca="true">+IF(OFFSET('Sanitation Data'!$F$31,0,10*ROW('Sanitation Data'!F99))="","",OFFSET('Sanitation Data'!$F$31,0,10*ROW('Sanitation Data'!F99)))</f>
        <v/>
      </c>
      <c r="CY105" s="269" t="str">
        <f ca="true">+IF(OFFSET('Sanitation Data'!$F$32,0,10*ROW('Sanitation Data'!F99))="","",OFFSET('Sanitation Data'!$F$32,0,10*ROW('Sanitation Data'!F99)))</f>
        <v/>
      </c>
      <c r="CZ105" s="269" t="str">
        <f ca="true">+IF(OFFSET('Sanitation Data'!$G$28,0,10*ROW('Sanitation Data'!G99))="","",OFFSET('Sanitation Data'!$G$28,0,10*ROW('Sanitation Data'!G99)))</f>
        <v/>
      </c>
      <c r="DA105" s="269" t="str">
        <f ca="true">+IF(OFFSET('Sanitation Data'!$G$29,0,10*ROW('Sanitation Data'!G99))="","",OFFSET('Sanitation Data'!$G$29,0,10*ROW('Sanitation Data'!G99)))</f>
        <v/>
      </c>
      <c r="DB105" s="269" t="str">
        <f ca="true">+IF(OFFSET('Sanitation Data'!$G$30,0,10*ROW('Sanitation Data'!G99))="","",OFFSET('Sanitation Data'!$G$30,0,10*ROW('Sanitation Data'!G99)))</f>
        <v/>
      </c>
      <c r="DC105" s="269" t="str">
        <f ca="true">+IF(OFFSET('Sanitation Data'!$G$31,0,10*ROW('Sanitation Data'!G99))="","",OFFSET('Sanitation Data'!$G$31,0,10*ROW('Sanitation Data'!G99)))</f>
        <v/>
      </c>
      <c r="DD105" s="269" t="str">
        <f ca="true">+IF(OFFSET('Sanitation Data'!$G$32,0,10*ROW('Sanitation Data'!G99))="","",OFFSET('Sanitation Data'!$G$32,0,10*ROW('Sanitation Data'!G99)))</f>
        <v/>
      </c>
      <c r="DE105" s="269" t="str">
        <f ca="true">+IF(OFFSET('Sanitation Data'!$H$28,0,10*ROW('Sanitation Data'!H99))="","",OFFSET('Sanitation Data'!$H$28,0,10*ROW('Sanitation Data'!H99)))</f>
        <v/>
      </c>
      <c r="DF105" s="269" t="str">
        <f ca="true">+IF(OFFSET('Sanitation Data'!$H$29,0,10*ROW('Sanitation Data'!H99))="","",OFFSET('Sanitation Data'!$H$29,0,10*ROW('Sanitation Data'!H99)))</f>
        <v/>
      </c>
      <c r="DG105" s="269" t="str">
        <f ca="true">+IF(OFFSET('Sanitation Data'!$H$30,0,10*ROW('Sanitation Data'!H99))="","",OFFSET('Sanitation Data'!$H$30,0,10*ROW('Sanitation Data'!H99)))</f>
        <v/>
      </c>
      <c r="DH105" s="269" t="str">
        <f ca="true">+IF(OFFSET('Sanitation Data'!$H$31,0,10*ROW('Sanitation Data'!H99))="","",OFFSET('Sanitation Data'!$H$31,0,10*ROW('Sanitation Data'!H99)))</f>
        <v/>
      </c>
      <c r="DI105" s="269" t="str">
        <f ca="true">+IF(OFFSET('Sanitation Data'!$H$32,0,10*ROW('Sanitation Data'!H99))="","",OFFSET('Sanitation Data'!$H$32,0,10*ROW('Sanitation Data'!H99)))</f>
        <v/>
      </c>
      <c r="DJ105" s="269" t="str">
        <f ca="true">+IF(OFFSET('Sanitation Data'!$I$28,0,10*ROW('Sanitation Data'!I99))="","",OFFSET('Sanitation Data'!$I$28,0,10*ROW('Sanitation Data'!I99)))</f>
        <v/>
      </c>
      <c r="DK105" s="269" t="str">
        <f ca="true">+IF(OFFSET('Sanitation Data'!$I$29,0,10*ROW('Sanitation Data'!I99))="","",OFFSET('Sanitation Data'!$I$29,0,10*ROW('Sanitation Data'!I99)))</f>
        <v/>
      </c>
      <c r="DL105" s="269" t="str">
        <f ca="true">+IF(OFFSET('Sanitation Data'!$I$30,0,10*ROW('Sanitation Data'!I99))="","",OFFSET('Sanitation Data'!$I$30,0,10*ROW('Sanitation Data'!I99)))</f>
        <v/>
      </c>
      <c r="DM105" s="269" t="str">
        <f ca="true">+IF(OFFSET('Sanitation Data'!$I$31,0,10*ROW('Sanitation Data'!I99))="","",OFFSET('Sanitation Data'!$I$31,0,10*ROW('Sanitation Data'!I99)))</f>
        <v/>
      </c>
      <c r="DN105" s="269" t="str">
        <f ca="true">+IF(OFFSET('Sanitation Data'!$I$32,0,10*ROW('Sanitation Data'!I99))="","",OFFSET('Sanitation Data'!$I$32,0,10*ROW('Sanitation Data'!I99)))</f>
        <v/>
      </c>
      <c r="DO105" s="269" t="str">
        <f ca="true">+IF(OFFSET('Hygiene Data'!$D$11,0,10*ROW('Hygiene Data'!D99))="","",OFFSET('Hygiene Data'!$D$11,0,10*ROW('Hygiene Data'!D99)))</f>
        <v/>
      </c>
      <c r="DP105" s="269" t="str">
        <f ca="true">+IF(OFFSET('Hygiene Data'!$D$12,0,10*ROW('Hygiene Data'!D99))="","",OFFSET('Hygiene Data'!$D$12,0,10*ROW('Hygiene Data'!D99)))</f>
        <v/>
      </c>
      <c r="DQ105" s="269" t="str">
        <f ca="true">+IF(OFFSET('Hygiene Data'!$D$13,0,10*ROW('Hygiene Data'!D99))="","",OFFSET('Hygiene Data'!$D$13,0,10*ROW('Hygiene Data'!D99)))</f>
        <v/>
      </c>
      <c r="DR105" s="269" t="str">
        <f ca="true">+IF(OFFSET('Hygiene Data'!$E$11,0,10*ROW('Hygiene Data'!E99))="","",OFFSET('Hygiene Data'!$E$11,0,10*ROW('Hygiene Data'!E99)))</f>
        <v/>
      </c>
      <c r="DS105" s="269" t="str">
        <f ca="true">+IF(OFFSET('Hygiene Data'!$E$12,0,10*ROW('Hygiene Data'!E99))="","",OFFSET('Hygiene Data'!$E$12,0,10*ROW('Hygiene Data'!E99)))</f>
        <v/>
      </c>
      <c r="DT105" s="269" t="str">
        <f ca="true">+IF(OFFSET('Hygiene Data'!$E$13,0,10*ROW('Hygiene Data'!E99))="","",OFFSET('Hygiene Data'!$E$13,0,10*ROW('Hygiene Data'!E99)))</f>
        <v/>
      </c>
      <c r="DU105" s="269" t="str">
        <f ca="true">+IF(OFFSET('Hygiene Data'!$F$11,0,10*ROW('Hygiene Data'!F99))="","",OFFSET('Hygiene Data'!$F$11,0,10*ROW('Hygiene Data'!F99)))</f>
        <v/>
      </c>
      <c r="DV105" s="269" t="str">
        <f ca="true">+IF(OFFSET('Hygiene Data'!$F$12,0,10*ROW('Hygiene Data'!F99))="","",OFFSET('Hygiene Data'!$F$12,0,10*ROW('Hygiene Data'!F99)))</f>
        <v/>
      </c>
      <c r="DW105" s="269" t="str">
        <f ca="true">+IF(OFFSET('Hygiene Data'!$F$13,0,10*ROW('Hygiene Data'!F99))="","",OFFSET('Hygiene Data'!$F$13,0,10*ROW('Hygiene Data'!F99)))</f>
        <v/>
      </c>
      <c r="DX105" s="269" t="str">
        <f ca="true">+IF(OFFSET('Hygiene Data'!$G$11,0,10*ROW('Hygiene Data'!G99))="","",OFFSET('Hygiene Data'!$G$11,0,10*ROW('Hygiene Data'!G99)))</f>
        <v/>
      </c>
      <c r="DY105" s="269" t="str">
        <f ca="true">+IF(OFFSET('Hygiene Data'!$G$12,0,10*ROW('Hygiene Data'!G99))="","",OFFSET('Hygiene Data'!$G$12,0,10*ROW('Hygiene Data'!G99)))</f>
        <v/>
      </c>
      <c r="DZ105" s="269" t="str">
        <f ca="true">+IF(OFFSET('Hygiene Data'!$G$13,0,10*ROW('Hygiene Data'!G99))="","",OFFSET('Hygiene Data'!$G$13,0,10*ROW('Hygiene Data'!G99)))</f>
        <v/>
      </c>
      <c r="EA105" s="269" t="str">
        <f ca="true">+IF(OFFSET('Hygiene Data'!$H$11,0,10*ROW('Hygiene Data'!H99))="","",OFFSET('Hygiene Data'!$H$11,0,10*ROW('Hygiene Data'!H99)))</f>
        <v/>
      </c>
      <c r="EB105" s="269" t="str">
        <f ca="true">+IF(OFFSET('Hygiene Data'!$H$12,0,10*ROW('Hygiene Data'!H99))="","",OFFSET('Hygiene Data'!$H$12,0,10*ROW('Hygiene Data'!H99)))</f>
        <v/>
      </c>
      <c r="EC105" s="269" t="str">
        <f ca="true">+IF(OFFSET('Hygiene Data'!$H$13,0,10*ROW('Hygiene Data'!H99))="","",OFFSET('Hygiene Data'!$H$13,0,10*ROW('Hygiene Data'!H99)))</f>
        <v/>
      </c>
      <c r="ED105" s="269" t="str">
        <f ca="true">+IF(OFFSET('Hygiene Data'!$I$11,0,10*ROW('Hygiene Data'!I99))="","",OFFSET('Hygiene Data'!$I$11,0,10*ROW('Hygiene Data'!I99)))</f>
        <v/>
      </c>
      <c r="EE105" s="269" t="str">
        <f ca="true">+IF(OFFSET('Hygiene Data'!$I$12,0,10*ROW('Hygiene Data'!I99))="","",OFFSET('Hygiene Data'!$I$12,0,10*ROW('Hygiene Data'!I99)))</f>
        <v/>
      </c>
      <c r="EF105" s="269" t="str">
        <f ca="true">+IF(OFFSET('Hygiene Data'!$I$13,0,10*ROW('Hygiene Data'!I99))="","",OFFSET('Hygiene Data'!$I$13,0,10*ROW('Hygiene Data'!I99)))</f>
        <v/>
      </c>
    </row>
    <row xmlns:x14ac="http://schemas.microsoft.com/office/spreadsheetml/2009/9/ac" r="106" x14ac:dyDescent="0.2">
      <c r="A106" s="34" t="str">
        <f ca="true">+IF(OFFSET('Water Data'!$B$2,0,10*ROW('Water Data'!E100))="","",OFFSET('Water Data'!$B$2,0,10*ROW('Water Data'!E100)))</f>
        <v/>
      </c>
      <c r="B106" s="34" t="str">
        <f ca="true">+IF(OFFSET('Water Data'!$C$2,0,10*ROW('Water Data'!F100))="","",OFFSET('Water Data'!$C$2,0,10*ROW('Water Data'!F100)))</f>
        <v/>
      </c>
      <c r="C106" s="325" t="str">
        <f t="shared" ca="true" si="1"/>
        <v/>
      </c>
      <c r="D106" s="87"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87"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87"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87"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87"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87"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87"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87"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87"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87"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87"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87"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87"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87"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87"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87"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87"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87"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88"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88"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88"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88"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88"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88"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88"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88"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88"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88"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88"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88"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88"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88"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88"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88"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88"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88"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88"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88"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88"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88"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88"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88"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88"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88"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88"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88"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88"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88"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89"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89"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89"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89"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89"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89"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89"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89"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89"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89"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89"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89"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89"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89"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89"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89"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89"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89"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69"/>
      <c r="BS106" s="269" t="str">
        <f ca="true">+IF(OFFSET('Water Data'!$D$27,0,10*ROW('Water Data'!D100))="","",OFFSET('Water Data'!$D$27,0,10*ROW('Water Data'!D100)))</f>
        <v/>
      </c>
      <c r="BT106" s="269" t="str">
        <f ca="true">+IF(OFFSET('Water Data'!$D$28,0,10*ROW('Water Data'!D100))="","",OFFSET('Water Data'!$D$28,0,10*ROW('Water Data'!D100)))</f>
        <v/>
      </c>
      <c r="BU106" s="269" t="str">
        <f ca="true">+IF(OFFSET('Water Data'!$D$29,0,10*ROW('Water Data'!D100))="","",OFFSET('Water Data'!$D$29,0,10*ROW('Water Data'!D100)))</f>
        <v/>
      </c>
      <c r="BV106" s="269" t="str">
        <f ca="true">+IF(OFFSET('Water Data'!$E$27,0,10*ROW('Water Data'!E100))="","",OFFSET('Water Data'!$E$27,0,10*ROW('Water Data'!E100)))</f>
        <v/>
      </c>
      <c r="BW106" s="269" t="str">
        <f ca="true">+IF(OFFSET('Water Data'!$E$28,0,10*ROW('Water Data'!E100))="","",OFFSET('Water Data'!$E$28,0,10*ROW('Water Data'!E100)))</f>
        <v/>
      </c>
      <c r="BX106" s="269" t="str">
        <f ca="true">+IF(OFFSET('Water Data'!$E$29,0,10*ROW('Water Data'!E100))="","",OFFSET('Water Data'!$E$29,0,10*ROW('Water Data'!E100)))</f>
        <v/>
      </c>
      <c r="BY106" s="269" t="str">
        <f ca="true">+IF(OFFSET('Water Data'!$F$27,0,10*ROW('Water Data'!F100))="","",OFFSET('Water Data'!$F$27,0,10*ROW('Water Data'!F100)))</f>
        <v/>
      </c>
      <c r="BZ106" s="269" t="str">
        <f ca="true">+IF(OFFSET('Water Data'!$F$28,0,10*ROW('Water Data'!F100))="","",OFFSET('Water Data'!$F$28,0,10*ROW('Water Data'!F100)))</f>
        <v/>
      </c>
      <c r="CA106" s="269" t="str">
        <f ca="true">+IF(OFFSET('Water Data'!$F$29,0,10*ROW('Water Data'!F100))="","",OFFSET('Water Data'!$F$29,0,10*ROW('Water Data'!F100)))</f>
        <v/>
      </c>
      <c r="CB106" s="269" t="str">
        <f ca="true">+IF(OFFSET('Water Data'!$G$27,0,10*ROW('Water Data'!G100))="","",OFFSET('Water Data'!$G$27,0,10*ROW('Water Data'!G100)))</f>
        <v/>
      </c>
      <c r="CC106" s="269" t="str">
        <f ca="true">+IF(OFFSET('Water Data'!$G$28,0,10*ROW('Water Data'!G100))="","",OFFSET('Water Data'!$G$28,0,10*ROW('Water Data'!G100)))</f>
        <v/>
      </c>
      <c r="CD106" s="269" t="str">
        <f ca="true">+IF(OFFSET('Water Data'!$G$29,0,10*ROW('Water Data'!G100))="","",OFFSET('Water Data'!$G$29,0,10*ROW('Water Data'!G100)))</f>
        <v/>
      </c>
      <c r="CE106" s="269" t="str">
        <f ca="true">+IF(OFFSET('Water Data'!$H$27,0,10*ROW('Water Data'!H100))="","",OFFSET('Water Data'!$H$27,0,10*ROW('Water Data'!H100)))</f>
        <v/>
      </c>
      <c r="CF106" s="269" t="str">
        <f ca="true">+IF(OFFSET('Water Data'!$H$28,0,10*ROW('Water Data'!H100))="","",OFFSET('Water Data'!$H$28,0,10*ROW('Water Data'!H100)))</f>
        <v/>
      </c>
      <c r="CG106" s="269" t="str">
        <f ca="true">+IF(OFFSET('Water Data'!$H$29,0,10*ROW('Water Data'!H100))="","",OFFSET('Water Data'!$H$29,0,10*ROW('Water Data'!H100)))</f>
        <v/>
      </c>
      <c r="CH106" s="269" t="str">
        <f ca="true">+IF(OFFSET('Water Data'!$I$27,0,10*ROW('Water Data'!I100))="","",OFFSET('Water Data'!$I$27,0,10*ROW('Water Data'!I100)))</f>
        <v/>
      </c>
      <c r="CI106" s="269" t="str">
        <f ca="true">+IF(OFFSET('Water Data'!$I$28,0,10*ROW('Water Data'!I100))="","",OFFSET('Water Data'!$I$28,0,10*ROW('Water Data'!I100)))</f>
        <v/>
      </c>
      <c r="CJ106" s="269" t="str">
        <f ca="true">+IF(OFFSET('Water Data'!$I$29,0,10*ROW('Water Data'!I100))="","",OFFSET('Water Data'!$I$29,0,10*ROW('Water Data'!I100)))</f>
        <v/>
      </c>
      <c r="CK106" s="269" t="str">
        <f ca="true">+IF(OFFSET('Sanitation Data'!$D$28,0,10*ROW('Sanitation Data'!D100))="","",OFFSET('Sanitation Data'!$D$28,0,10*ROW('Sanitation Data'!D100)))</f>
        <v/>
      </c>
      <c r="CL106" s="269" t="str">
        <f ca="true">+IF(OFFSET('Sanitation Data'!$D$29,0,10*ROW('Sanitation Data'!D100))="","",OFFSET('Sanitation Data'!$D$29,0,10*ROW('Sanitation Data'!D100)))</f>
        <v/>
      </c>
      <c r="CM106" s="269" t="str">
        <f ca="true">+IF(OFFSET('Sanitation Data'!$D$30,0,10*ROW('Sanitation Data'!D100))="","",OFFSET('Sanitation Data'!$D$30,0,10*ROW('Sanitation Data'!D100)))</f>
        <v/>
      </c>
      <c r="CN106" s="269" t="str">
        <f ca="true">+IF(OFFSET('Sanitation Data'!$D$31,0,10*ROW('Sanitation Data'!D100))="","",OFFSET('Sanitation Data'!$D$31,0,10*ROW('Sanitation Data'!D100)))</f>
        <v/>
      </c>
      <c r="CO106" s="269" t="str">
        <f ca="true">+IF(OFFSET('Sanitation Data'!$D$32,0,10*ROW('Sanitation Data'!D100))="","",OFFSET('Sanitation Data'!$D$32,0,10*ROW('Sanitation Data'!D100)))</f>
        <v/>
      </c>
      <c r="CP106" s="269" t="str">
        <f ca="true">+IF(OFFSET('Sanitation Data'!$E$28,0,10*ROW('Sanitation Data'!E100))="","",OFFSET('Sanitation Data'!$E$28,0,10*ROW('Sanitation Data'!E100)))</f>
        <v/>
      </c>
      <c r="CQ106" s="269" t="str">
        <f ca="true">+IF(OFFSET('Sanitation Data'!$E$29,0,10*ROW('Sanitation Data'!E100))="","",OFFSET('Sanitation Data'!$E$29,0,10*ROW('Sanitation Data'!E100)))</f>
        <v/>
      </c>
      <c r="CR106" s="269" t="str">
        <f ca="true">+IF(OFFSET('Sanitation Data'!$E$30,0,10*ROW('Sanitation Data'!E100))="","",OFFSET('Sanitation Data'!$E$30,0,10*ROW('Sanitation Data'!E100)))</f>
        <v/>
      </c>
      <c r="CS106" s="269" t="str">
        <f ca="true">+IF(OFFSET('Sanitation Data'!$E$31,0,10*ROW('Sanitation Data'!E100))="","",OFFSET('Sanitation Data'!$E$31,0,10*ROW('Sanitation Data'!E100)))</f>
        <v/>
      </c>
      <c r="CT106" s="269" t="str">
        <f ca="true">+IF(OFFSET('Sanitation Data'!$E$32,0,10*ROW('Sanitation Data'!E100))="","",OFFSET('Sanitation Data'!$E$32,0,10*ROW('Sanitation Data'!E100)))</f>
        <v/>
      </c>
      <c r="CU106" s="269" t="str">
        <f ca="true">+IF(OFFSET('Sanitation Data'!$F$28,0,10*ROW('Sanitation Data'!F100))="","",OFFSET('Sanitation Data'!$F$28,0,10*ROW('Sanitation Data'!F100)))</f>
        <v/>
      </c>
      <c r="CV106" s="269" t="str">
        <f ca="true">+IF(OFFSET('Sanitation Data'!$F$29,0,10*ROW('Sanitation Data'!F100))="","",OFFSET('Sanitation Data'!$F$29,0,10*ROW('Sanitation Data'!F100)))</f>
        <v/>
      </c>
      <c r="CW106" s="269" t="str">
        <f ca="true">+IF(OFFSET('Sanitation Data'!$F$30,0,10*ROW('Sanitation Data'!F100))="","",OFFSET('Sanitation Data'!$F$30,0,10*ROW('Sanitation Data'!F100)))</f>
        <v/>
      </c>
      <c r="CX106" s="269" t="str">
        <f ca="true">+IF(OFFSET('Sanitation Data'!$F$31,0,10*ROW('Sanitation Data'!F100))="","",OFFSET('Sanitation Data'!$F$31,0,10*ROW('Sanitation Data'!F100)))</f>
        <v/>
      </c>
      <c r="CY106" s="269" t="str">
        <f ca="true">+IF(OFFSET('Sanitation Data'!$F$32,0,10*ROW('Sanitation Data'!F100))="","",OFFSET('Sanitation Data'!$F$32,0,10*ROW('Sanitation Data'!F100)))</f>
        <v/>
      </c>
      <c r="CZ106" s="269" t="str">
        <f ca="true">+IF(OFFSET('Sanitation Data'!$G$28,0,10*ROW('Sanitation Data'!G100))="","",OFFSET('Sanitation Data'!$G$28,0,10*ROW('Sanitation Data'!G100)))</f>
        <v/>
      </c>
      <c r="DA106" s="269" t="str">
        <f ca="true">+IF(OFFSET('Sanitation Data'!$G$29,0,10*ROW('Sanitation Data'!G100))="","",OFFSET('Sanitation Data'!$G$29,0,10*ROW('Sanitation Data'!G100)))</f>
        <v/>
      </c>
      <c r="DB106" s="269" t="str">
        <f ca="true">+IF(OFFSET('Sanitation Data'!$G$30,0,10*ROW('Sanitation Data'!G100))="","",OFFSET('Sanitation Data'!$G$30,0,10*ROW('Sanitation Data'!G100)))</f>
        <v/>
      </c>
      <c r="DC106" s="269" t="str">
        <f ca="true">+IF(OFFSET('Sanitation Data'!$G$31,0,10*ROW('Sanitation Data'!G100))="","",OFFSET('Sanitation Data'!$G$31,0,10*ROW('Sanitation Data'!G100)))</f>
        <v/>
      </c>
      <c r="DD106" s="269" t="str">
        <f ca="true">+IF(OFFSET('Sanitation Data'!$G$32,0,10*ROW('Sanitation Data'!G100))="","",OFFSET('Sanitation Data'!$G$32,0,10*ROW('Sanitation Data'!G100)))</f>
        <v/>
      </c>
      <c r="DE106" s="269" t="str">
        <f ca="true">+IF(OFFSET('Sanitation Data'!$H$28,0,10*ROW('Sanitation Data'!H100))="","",OFFSET('Sanitation Data'!$H$28,0,10*ROW('Sanitation Data'!H100)))</f>
        <v/>
      </c>
      <c r="DF106" s="269" t="str">
        <f ca="true">+IF(OFFSET('Sanitation Data'!$H$29,0,10*ROW('Sanitation Data'!H100))="","",OFFSET('Sanitation Data'!$H$29,0,10*ROW('Sanitation Data'!H100)))</f>
        <v/>
      </c>
      <c r="DG106" s="269" t="str">
        <f ca="true">+IF(OFFSET('Sanitation Data'!$H$30,0,10*ROW('Sanitation Data'!H100))="","",OFFSET('Sanitation Data'!$H$30,0,10*ROW('Sanitation Data'!H100)))</f>
        <v/>
      </c>
      <c r="DH106" s="269" t="str">
        <f ca="true">+IF(OFFSET('Sanitation Data'!$H$31,0,10*ROW('Sanitation Data'!H100))="","",OFFSET('Sanitation Data'!$H$31,0,10*ROW('Sanitation Data'!H100)))</f>
        <v/>
      </c>
      <c r="DI106" s="269" t="str">
        <f ca="true">+IF(OFFSET('Sanitation Data'!$H$32,0,10*ROW('Sanitation Data'!H100))="","",OFFSET('Sanitation Data'!$H$32,0,10*ROW('Sanitation Data'!H100)))</f>
        <v/>
      </c>
      <c r="DJ106" s="269" t="str">
        <f ca="true">+IF(OFFSET('Sanitation Data'!$I$28,0,10*ROW('Sanitation Data'!I100))="","",OFFSET('Sanitation Data'!$I$28,0,10*ROW('Sanitation Data'!I100)))</f>
        <v/>
      </c>
      <c r="DK106" s="269" t="str">
        <f ca="true">+IF(OFFSET('Sanitation Data'!$I$29,0,10*ROW('Sanitation Data'!I100))="","",OFFSET('Sanitation Data'!$I$29,0,10*ROW('Sanitation Data'!I100)))</f>
        <v/>
      </c>
      <c r="DL106" s="269" t="str">
        <f ca="true">+IF(OFFSET('Sanitation Data'!$I$30,0,10*ROW('Sanitation Data'!I100))="","",OFFSET('Sanitation Data'!$I$30,0,10*ROW('Sanitation Data'!I100)))</f>
        <v/>
      </c>
      <c r="DM106" s="269" t="str">
        <f ca="true">+IF(OFFSET('Sanitation Data'!$I$31,0,10*ROW('Sanitation Data'!I100))="","",OFFSET('Sanitation Data'!$I$31,0,10*ROW('Sanitation Data'!I100)))</f>
        <v/>
      </c>
      <c r="DN106" s="269" t="str">
        <f ca="true">+IF(OFFSET('Sanitation Data'!$I$32,0,10*ROW('Sanitation Data'!I100))="","",OFFSET('Sanitation Data'!$I$32,0,10*ROW('Sanitation Data'!I100)))</f>
        <v/>
      </c>
      <c r="DO106" s="269" t="str">
        <f ca="true">+IF(OFFSET('Hygiene Data'!$D$11,0,10*ROW('Hygiene Data'!D100))="","",OFFSET('Hygiene Data'!$D$11,0,10*ROW('Hygiene Data'!D100)))</f>
        <v/>
      </c>
      <c r="DP106" s="269" t="str">
        <f ca="true">+IF(OFFSET('Hygiene Data'!$D$12,0,10*ROW('Hygiene Data'!D100))="","",OFFSET('Hygiene Data'!$D$12,0,10*ROW('Hygiene Data'!D100)))</f>
        <v/>
      </c>
      <c r="DQ106" s="269" t="str">
        <f ca="true">+IF(OFFSET('Hygiene Data'!$D$13,0,10*ROW('Hygiene Data'!D100))="","",OFFSET('Hygiene Data'!$D$13,0,10*ROW('Hygiene Data'!D100)))</f>
        <v/>
      </c>
      <c r="DR106" s="269" t="str">
        <f ca="true">+IF(OFFSET('Hygiene Data'!$E$11,0,10*ROW('Hygiene Data'!E100))="","",OFFSET('Hygiene Data'!$E$11,0,10*ROW('Hygiene Data'!E100)))</f>
        <v/>
      </c>
      <c r="DS106" s="269" t="str">
        <f ca="true">+IF(OFFSET('Hygiene Data'!$E$12,0,10*ROW('Hygiene Data'!E100))="","",OFFSET('Hygiene Data'!$E$12,0,10*ROW('Hygiene Data'!E100)))</f>
        <v/>
      </c>
      <c r="DT106" s="269" t="str">
        <f ca="true">+IF(OFFSET('Hygiene Data'!$E$13,0,10*ROW('Hygiene Data'!E100))="","",OFFSET('Hygiene Data'!$E$13,0,10*ROW('Hygiene Data'!E100)))</f>
        <v/>
      </c>
      <c r="DU106" s="269" t="str">
        <f ca="true">+IF(OFFSET('Hygiene Data'!$F$11,0,10*ROW('Hygiene Data'!F100))="","",OFFSET('Hygiene Data'!$F$11,0,10*ROW('Hygiene Data'!F100)))</f>
        <v/>
      </c>
      <c r="DV106" s="269" t="str">
        <f ca="true">+IF(OFFSET('Hygiene Data'!$F$12,0,10*ROW('Hygiene Data'!F100))="","",OFFSET('Hygiene Data'!$F$12,0,10*ROW('Hygiene Data'!F100)))</f>
        <v/>
      </c>
      <c r="DW106" s="269" t="str">
        <f ca="true">+IF(OFFSET('Hygiene Data'!$F$13,0,10*ROW('Hygiene Data'!F100))="","",OFFSET('Hygiene Data'!$F$13,0,10*ROW('Hygiene Data'!F100)))</f>
        <v/>
      </c>
      <c r="DX106" s="269" t="str">
        <f ca="true">+IF(OFFSET('Hygiene Data'!$G$11,0,10*ROW('Hygiene Data'!G100))="","",OFFSET('Hygiene Data'!$G$11,0,10*ROW('Hygiene Data'!G100)))</f>
        <v/>
      </c>
      <c r="DY106" s="269" t="str">
        <f ca="true">+IF(OFFSET('Hygiene Data'!$G$12,0,10*ROW('Hygiene Data'!G100))="","",OFFSET('Hygiene Data'!$G$12,0,10*ROW('Hygiene Data'!G100)))</f>
        <v/>
      </c>
      <c r="DZ106" s="269" t="str">
        <f ca="true">+IF(OFFSET('Hygiene Data'!$G$13,0,10*ROW('Hygiene Data'!G100))="","",OFFSET('Hygiene Data'!$G$13,0,10*ROW('Hygiene Data'!G100)))</f>
        <v/>
      </c>
      <c r="EA106" s="269" t="str">
        <f ca="true">+IF(OFFSET('Hygiene Data'!$H$11,0,10*ROW('Hygiene Data'!H100))="","",OFFSET('Hygiene Data'!$H$11,0,10*ROW('Hygiene Data'!H100)))</f>
        <v/>
      </c>
      <c r="EB106" s="269" t="str">
        <f ca="true">+IF(OFFSET('Hygiene Data'!$H$12,0,10*ROW('Hygiene Data'!H100))="","",OFFSET('Hygiene Data'!$H$12,0,10*ROW('Hygiene Data'!H100)))</f>
        <v/>
      </c>
      <c r="EC106" s="269" t="str">
        <f ca="true">+IF(OFFSET('Hygiene Data'!$H$13,0,10*ROW('Hygiene Data'!H100))="","",OFFSET('Hygiene Data'!$H$13,0,10*ROW('Hygiene Data'!H100)))</f>
        <v/>
      </c>
      <c r="ED106" s="269" t="str">
        <f ca="true">+IF(OFFSET('Hygiene Data'!$I$11,0,10*ROW('Hygiene Data'!I100))="","",OFFSET('Hygiene Data'!$I$11,0,10*ROW('Hygiene Data'!I100)))</f>
        <v/>
      </c>
      <c r="EE106" s="269" t="str">
        <f ca="true">+IF(OFFSET('Hygiene Data'!$I$12,0,10*ROW('Hygiene Data'!I100))="","",OFFSET('Hygiene Data'!$I$12,0,10*ROW('Hygiene Data'!I100)))</f>
        <v/>
      </c>
      <c r="EF106" s="269" t="str">
        <f ca="true">+IF(OFFSET('Hygiene Data'!$I$13,0,10*ROW('Hygiene Data'!I100))="","",OFFSET('Hygiene Data'!$I$13,0,10*ROW('Hygiene Data'!I100)))</f>
        <v/>
      </c>
    </row>
    <row xmlns:x14ac="http://schemas.microsoft.com/office/spreadsheetml/2009/9/ac" r="107" x14ac:dyDescent="0.2">
      <c r="A107" s="34" t="str">
        <f ca="true">+IF(OFFSET('Water Data'!$B$2,0,10*ROW('Water Data'!E101))="","",OFFSET('Water Data'!$B$2,0,10*ROW('Water Data'!E101)))</f>
        <v/>
      </c>
      <c r="B107" s="34" t="str">
        <f ca="true">+IF(OFFSET('Water Data'!$C$2,0,10*ROW('Water Data'!F101))="","",OFFSET('Water Data'!$C$2,0,10*ROW('Water Data'!F101)))</f>
        <v/>
      </c>
      <c r="C107" s="325" t="str">
        <f t="shared" ca="true" si="1"/>
        <v/>
      </c>
      <c r="D107" s="87"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87"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87"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87"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87"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87"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87"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87"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87"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87"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87"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87"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87"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87"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87"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87"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87"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87"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88"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88"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88"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88"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88"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88"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88"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88"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88"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88"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88"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88"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88"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88"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88"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88"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88"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88"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88"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88"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88"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88"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88"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88"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88"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88"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88"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88"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88"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88"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89"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89"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89"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89"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89"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89"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89"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89"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89"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89"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89"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89"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89"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89"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89"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89"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89"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89"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69"/>
      <c r="BS107" s="269" t="str">
        <f ca="true">+IF(OFFSET('Water Data'!$D$27,0,10*ROW('Water Data'!D101))="","",OFFSET('Water Data'!$D$27,0,10*ROW('Water Data'!D101)))</f>
        <v/>
      </c>
      <c r="BT107" s="269" t="str">
        <f ca="true">+IF(OFFSET('Water Data'!$D$28,0,10*ROW('Water Data'!D101))="","",OFFSET('Water Data'!$D$28,0,10*ROW('Water Data'!D101)))</f>
        <v/>
      </c>
      <c r="BU107" s="269" t="str">
        <f ca="true">+IF(OFFSET('Water Data'!$D$29,0,10*ROW('Water Data'!D101))="","",OFFSET('Water Data'!$D$29,0,10*ROW('Water Data'!D101)))</f>
        <v/>
      </c>
      <c r="BV107" s="269" t="str">
        <f ca="true">+IF(OFFSET('Water Data'!$E$27,0,10*ROW('Water Data'!E101))="","",OFFSET('Water Data'!$E$27,0,10*ROW('Water Data'!E101)))</f>
        <v/>
      </c>
      <c r="BW107" s="269" t="str">
        <f ca="true">+IF(OFFSET('Water Data'!$E$28,0,10*ROW('Water Data'!E101))="","",OFFSET('Water Data'!$E$28,0,10*ROW('Water Data'!E101)))</f>
        <v/>
      </c>
      <c r="BX107" s="269" t="str">
        <f ca="true">+IF(OFFSET('Water Data'!$E$29,0,10*ROW('Water Data'!E101))="","",OFFSET('Water Data'!$E$29,0,10*ROW('Water Data'!E101)))</f>
        <v/>
      </c>
      <c r="BY107" s="269" t="str">
        <f ca="true">+IF(OFFSET('Water Data'!$F$27,0,10*ROW('Water Data'!F101))="","",OFFSET('Water Data'!$F$27,0,10*ROW('Water Data'!F101)))</f>
        <v/>
      </c>
      <c r="BZ107" s="269" t="str">
        <f ca="true">+IF(OFFSET('Water Data'!$F$28,0,10*ROW('Water Data'!F101))="","",OFFSET('Water Data'!$F$28,0,10*ROW('Water Data'!F101)))</f>
        <v/>
      </c>
      <c r="CA107" s="269" t="str">
        <f ca="true">+IF(OFFSET('Water Data'!$F$29,0,10*ROW('Water Data'!F101))="","",OFFSET('Water Data'!$F$29,0,10*ROW('Water Data'!F101)))</f>
        <v/>
      </c>
      <c r="CB107" s="269" t="str">
        <f ca="true">+IF(OFFSET('Water Data'!$G$27,0,10*ROW('Water Data'!G101))="","",OFFSET('Water Data'!$G$27,0,10*ROW('Water Data'!G101)))</f>
        <v/>
      </c>
      <c r="CC107" s="269" t="str">
        <f ca="true">+IF(OFFSET('Water Data'!$G$28,0,10*ROW('Water Data'!G101))="","",OFFSET('Water Data'!$G$28,0,10*ROW('Water Data'!G101)))</f>
        <v/>
      </c>
      <c r="CD107" s="269" t="str">
        <f ca="true">+IF(OFFSET('Water Data'!$G$29,0,10*ROW('Water Data'!G101))="","",OFFSET('Water Data'!$G$29,0,10*ROW('Water Data'!G101)))</f>
        <v/>
      </c>
      <c r="CE107" s="269" t="str">
        <f ca="true">+IF(OFFSET('Water Data'!$H$27,0,10*ROW('Water Data'!H101))="","",OFFSET('Water Data'!$H$27,0,10*ROW('Water Data'!H101)))</f>
        <v/>
      </c>
      <c r="CF107" s="269" t="str">
        <f ca="true">+IF(OFFSET('Water Data'!$H$28,0,10*ROW('Water Data'!H101))="","",OFFSET('Water Data'!$H$28,0,10*ROW('Water Data'!H101)))</f>
        <v/>
      </c>
      <c r="CG107" s="269" t="str">
        <f ca="true">+IF(OFFSET('Water Data'!$H$29,0,10*ROW('Water Data'!H101))="","",OFFSET('Water Data'!$H$29,0,10*ROW('Water Data'!H101)))</f>
        <v/>
      </c>
      <c r="CH107" s="269" t="str">
        <f ca="true">+IF(OFFSET('Water Data'!$I$27,0,10*ROW('Water Data'!I101))="","",OFFSET('Water Data'!$I$27,0,10*ROW('Water Data'!I101)))</f>
        <v/>
      </c>
      <c r="CI107" s="269" t="str">
        <f ca="true">+IF(OFFSET('Water Data'!$I$28,0,10*ROW('Water Data'!I101))="","",OFFSET('Water Data'!$I$28,0,10*ROW('Water Data'!I101)))</f>
        <v/>
      </c>
      <c r="CJ107" s="269" t="str">
        <f ca="true">+IF(OFFSET('Water Data'!$I$29,0,10*ROW('Water Data'!I101))="","",OFFSET('Water Data'!$I$29,0,10*ROW('Water Data'!I101)))</f>
        <v/>
      </c>
      <c r="CK107" s="269" t="str">
        <f ca="true">+IF(OFFSET('Sanitation Data'!$D$28,0,10*ROW('Sanitation Data'!D101))="","",OFFSET('Sanitation Data'!$D$28,0,10*ROW('Sanitation Data'!D101)))</f>
        <v/>
      </c>
      <c r="CL107" s="269" t="str">
        <f ca="true">+IF(OFFSET('Sanitation Data'!$D$29,0,10*ROW('Sanitation Data'!D101))="","",OFFSET('Sanitation Data'!$D$29,0,10*ROW('Sanitation Data'!D101)))</f>
        <v/>
      </c>
      <c r="CM107" s="269" t="str">
        <f ca="true">+IF(OFFSET('Sanitation Data'!$D$30,0,10*ROW('Sanitation Data'!D101))="","",OFFSET('Sanitation Data'!$D$30,0,10*ROW('Sanitation Data'!D101)))</f>
        <v/>
      </c>
      <c r="CN107" s="269" t="str">
        <f ca="true">+IF(OFFSET('Sanitation Data'!$D$31,0,10*ROW('Sanitation Data'!D101))="","",OFFSET('Sanitation Data'!$D$31,0,10*ROW('Sanitation Data'!D101)))</f>
        <v/>
      </c>
      <c r="CO107" s="269" t="str">
        <f ca="true">+IF(OFFSET('Sanitation Data'!$D$32,0,10*ROW('Sanitation Data'!D101))="","",OFFSET('Sanitation Data'!$D$32,0,10*ROW('Sanitation Data'!D101)))</f>
        <v/>
      </c>
      <c r="CP107" s="269" t="str">
        <f ca="true">+IF(OFFSET('Sanitation Data'!$E$28,0,10*ROW('Sanitation Data'!E101))="","",OFFSET('Sanitation Data'!$E$28,0,10*ROW('Sanitation Data'!E101)))</f>
        <v/>
      </c>
      <c r="CQ107" s="269" t="str">
        <f ca="true">+IF(OFFSET('Sanitation Data'!$E$29,0,10*ROW('Sanitation Data'!E101))="","",OFFSET('Sanitation Data'!$E$29,0,10*ROW('Sanitation Data'!E101)))</f>
        <v/>
      </c>
      <c r="CR107" s="269" t="str">
        <f ca="true">+IF(OFFSET('Sanitation Data'!$E$30,0,10*ROW('Sanitation Data'!E101))="","",OFFSET('Sanitation Data'!$E$30,0,10*ROW('Sanitation Data'!E101)))</f>
        <v/>
      </c>
      <c r="CS107" s="269" t="str">
        <f ca="true">+IF(OFFSET('Sanitation Data'!$E$31,0,10*ROW('Sanitation Data'!E101))="","",OFFSET('Sanitation Data'!$E$31,0,10*ROW('Sanitation Data'!E101)))</f>
        <v/>
      </c>
      <c r="CT107" s="269" t="str">
        <f ca="true">+IF(OFFSET('Sanitation Data'!$E$32,0,10*ROW('Sanitation Data'!E101))="","",OFFSET('Sanitation Data'!$E$32,0,10*ROW('Sanitation Data'!E101)))</f>
        <v/>
      </c>
      <c r="CU107" s="269" t="str">
        <f ca="true">+IF(OFFSET('Sanitation Data'!$F$28,0,10*ROW('Sanitation Data'!F101))="","",OFFSET('Sanitation Data'!$F$28,0,10*ROW('Sanitation Data'!F101)))</f>
        <v/>
      </c>
      <c r="CV107" s="269" t="str">
        <f ca="true">+IF(OFFSET('Sanitation Data'!$F$29,0,10*ROW('Sanitation Data'!F101))="","",OFFSET('Sanitation Data'!$F$29,0,10*ROW('Sanitation Data'!F101)))</f>
        <v/>
      </c>
      <c r="CW107" s="269" t="str">
        <f ca="true">+IF(OFFSET('Sanitation Data'!$F$30,0,10*ROW('Sanitation Data'!F101))="","",OFFSET('Sanitation Data'!$F$30,0,10*ROW('Sanitation Data'!F101)))</f>
        <v/>
      </c>
      <c r="CX107" s="269" t="str">
        <f ca="true">+IF(OFFSET('Sanitation Data'!$F$31,0,10*ROW('Sanitation Data'!F101))="","",OFFSET('Sanitation Data'!$F$31,0,10*ROW('Sanitation Data'!F101)))</f>
        <v/>
      </c>
      <c r="CY107" s="269" t="str">
        <f ca="true">+IF(OFFSET('Sanitation Data'!$F$32,0,10*ROW('Sanitation Data'!F101))="","",OFFSET('Sanitation Data'!$F$32,0,10*ROW('Sanitation Data'!F101)))</f>
        <v/>
      </c>
      <c r="CZ107" s="269" t="str">
        <f ca="true">+IF(OFFSET('Sanitation Data'!$G$28,0,10*ROW('Sanitation Data'!G101))="","",OFFSET('Sanitation Data'!$G$28,0,10*ROW('Sanitation Data'!G101)))</f>
        <v/>
      </c>
      <c r="DA107" s="269" t="str">
        <f ca="true">+IF(OFFSET('Sanitation Data'!$G$29,0,10*ROW('Sanitation Data'!G101))="","",OFFSET('Sanitation Data'!$G$29,0,10*ROW('Sanitation Data'!G101)))</f>
        <v/>
      </c>
      <c r="DB107" s="269" t="str">
        <f ca="true">+IF(OFFSET('Sanitation Data'!$G$30,0,10*ROW('Sanitation Data'!G101))="","",OFFSET('Sanitation Data'!$G$30,0,10*ROW('Sanitation Data'!G101)))</f>
        <v/>
      </c>
      <c r="DC107" s="269" t="str">
        <f ca="true">+IF(OFFSET('Sanitation Data'!$G$31,0,10*ROW('Sanitation Data'!G101))="","",OFFSET('Sanitation Data'!$G$31,0,10*ROW('Sanitation Data'!G101)))</f>
        <v/>
      </c>
      <c r="DD107" s="269" t="str">
        <f ca="true">+IF(OFFSET('Sanitation Data'!$G$32,0,10*ROW('Sanitation Data'!G101))="","",OFFSET('Sanitation Data'!$G$32,0,10*ROW('Sanitation Data'!G101)))</f>
        <v/>
      </c>
      <c r="DE107" s="269" t="str">
        <f ca="true">+IF(OFFSET('Sanitation Data'!$H$28,0,10*ROW('Sanitation Data'!H101))="","",OFFSET('Sanitation Data'!$H$28,0,10*ROW('Sanitation Data'!H101)))</f>
        <v/>
      </c>
      <c r="DF107" s="269" t="str">
        <f ca="true">+IF(OFFSET('Sanitation Data'!$H$29,0,10*ROW('Sanitation Data'!H101))="","",OFFSET('Sanitation Data'!$H$29,0,10*ROW('Sanitation Data'!H101)))</f>
        <v/>
      </c>
      <c r="DG107" s="269" t="str">
        <f ca="true">+IF(OFFSET('Sanitation Data'!$H$30,0,10*ROW('Sanitation Data'!H101))="","",OFFSET('Sanitation Data'!$H$30,0,10*ROW('Sanitation Data'!H101)))</f>
        <v/>
      </c>
      <c r="DH107" s="269" t="str">
        <f ca="true">+IF(OFFSET('Sanitation Data'!$H$31,0,10*ROW('Sanitation Data'!H101))="","",OFFSET('Sanitation Data'!$H$31,0,10*ROW('Sanitation Data'!H101)))</f>
        <v/>
      </c>
      <c r="DI107" s="269" t="str">
        <f ca="true">+IF(OFFSET('Sanitation Data'!$H$32,0,10*ROW('Sanitation Data'!H101))="","",OFFSET('Sanitation Data'!$H$32,0,10*ROW('Sanitation Data'!H101)))</f>
        <v/>
      </c>
      <c r="DJ107" s="269" t="str">
        <f ca="true">+IF(OFFSET('Sanitation Data'!$I$28,0,10*ROW('Sanitation Data'!I101))="","",OFFSET('Sanitation Data'!$I$28,0,10*ROW('Sanitation Data'!I101)))</f>
        <v/>
      </c>
      <c r="DK107" s="269" t="str">
        <f ca="true">+IF(OFFSET('Sanitation Data'!$I$29,0,10*ROW('Sanitation Data'!I101))="","",OFFSET('Sanitation Data'!$I$29,0,10*ROW('Sanitation Data'!I101)))</f>
        <v/>
      </c>
      <c r="DL107" s="269" t="str">
        <f ca="true">+IF(OFFSET('Sanitation Data'!$I$30,0,10*ROW('Sanitation Data'!I101))="","",OFFSET('Sanitation Data'!$I$30,0,10*ROW('Sanitation Data'!I101)))</f>
        <v/>
      </c>
      <c r="DM107" s="269" t="str">
        <f ca="true">+IF(OFFSET('Sanitation Data'!$I$31,0,10*ROW('Sanitation Data'!I101))="","",OFFSET('Sanitation Data'!$I$31,0,10*ROW('Sanitation Data'!I101)))</f>
        <v/>
      </c>
      <c r="DN107" s="269" t="str">
        <f ca="true">+IF(OFFSET('Sanitation Data'!$I$32,0,10*ROW('Sanitation Data'!I101))="","",OFFSET('Sanitation Data'!$I$32,0,10*ROW('Sanitation Data'!I101)))</f>
        <v/>
      </c>
      <c r="DO107" s="269" t="str">
        <f ca="true">+IF(OFFSET('Hygiene Data'!$D$11,0,10*ROW('Hygiene Data'!D101))="","",OFFSET('Hygiene Data'!$D$11,0,10*ROW('Hygiene Data'!D101)))</f>
        <v/>
      </c>
      <c r="DP107" s="269" t="str">
        <f ca="true">+IF(OFFSET('Hygiene Data'!$D$12,0,10*ROW('Hygiene Data'!D101))="","",OFFSET('Hygiene Data'!$D$12,0,10*ROW('Hygiene Data'!D101)))</f>
        <v/>
      </c>
      <c r="DQ107" s="269" t="str">
        <f ca="true">+IF(OFFSET('Hygiene Data'!$D$13,0,10*ROW('Hygiene Data'!D101))="","",OFFSET('Hygiene Data'!$D$13,0,10*ROW('Hygiene Data'!D101)))</f>
        <v/>
      </c>
      <c r="DR107" s="269" t="str">
        <f ca="true">+IF(OFFSET('Hygiene Data'!$E$11,0,10*ROW('Hygiene Data'!E101))="","",OFFSET('Hygiene Data'!$E$11,0,10*ROW('Hygiene Data'!E101)))</f>
        <v/>
      </c>
      <c r="DS107" s="269" t="str">
        <f ca="true">+IF(OFFSET('Hygiene Data'!$E$12,0,10*ROW('Hygiene Data'!E101))="","",OFFSET('Hygiene Data'!$E$12,0,10*ROW('Hygiene Data'!E101)))</f>
        <v/>
      </c>
      <c r="DT107" s="269" t="str">
        <f ca="true">+IF(OFFSET('Hygiene Data'!$E$13,0,10*ROW('Hygiene Data'!E101))="","",OFFSET('Hygiene Data'!$E$13,0,10*ROW('Hygiene Data'!E101)))</f>
        <v/>
      </c>
      <c r="DU107" s="269" t="str">
        <f ca="true">+IF(OFFSET('Hygiene Data'!$F$11,0,10*ROW('Hygiene Data'!F101))="","",OFFSET('Hygiene Data'!$F$11,0,10*ROW('Hygiene Data'!F101)))</f>
        <v/>
      </c>
      <c r="DV107" s="269" t="str">
        <f ca="true">+IF(OFFSET('Hygiene Data'!$F$12,0,10*ROW('Hygiene Data'!F101))="","",OFFSET('Hygiene Data'!$F$12,0,10*ROW('Hygiene Data'!F101)))</f>
        <v/>
      </c>
      <c r="DW107" s="269" t="str">
        <f ca="true">+IF(OFFSET('Hygiene Data'!$F$13,0,10*ROW('Hygiene Data'!F101))="","",OFFSET('Hygiene Data'!$F$13,0,10*ROW('Hygiene Data'!F101)))</f>
        <v/>
      </c>
      <c r="DX107" s="269" t="str">
        <f ca="true">+IF(OFFSET('Hygiene Data'!$G$11,0,10*ROW('Hygiene Data'!G101))="","",OFFSET('Hygiene Data'!$G$11,0,10*ROW('Hygiene Data'!G101)))</f>
        <v/>
      </c>
      <c r="DY107" s="269" t="str">
        <f ca="true">+IF(OFFSET('Hygiene Data'!$G$12,0,10*ROW('Hygiene Data'!G101))="","",OFFSET('Hygiene Data'!$G$12,0,10*ROW('Hygiene Data'!G101)))</f>
        <v/>
      </c>
      <c r="DZ107" s="269" t="str">
        <f ca="true">+IF(OFFSET('Hygiene Data'!$G$13,0,10*ROW('Hygiene Data'!G101))="","",OFFSET('Hygiene Data'!$G$13,0,10*ROW('Hygiene Data'!G101)))</f>
        <v/>
      </c>
      <c r="EA107" s="269" t="str">
        <f ca="true">+IF(OFFSET('Hygiene Data'!$H$11,0,10*ROW('Hygiene Data'!H101))="","",OFFSET('Hygiene Data'!$H$11,0,10*ROW('Hygiene Data'!H101)))</f>
        <v/>
      </c>
      <c r="EB107" s="269" t="str">
        <f ca="true">+IF(OFFSET('Hygiene Data'!$H$12,0,10*ROW('Hygiene Data'!H101))="","",OFFSET('Hygiene Data'!$H$12,0,10*ROW('Hygiene Data'!H101)))</f>
        <v/>
      </c>
      <c r="EC107" s="269" t="str">
        <f ca="true">+IF(OFFSET('Hygiene Data'!$H$13,0,10*ROW('Hygiene Data'!H101))="","",OFFSET('Hygiene Data'!$H$13,0,10*ROW('Hygiene Data'!H101)))</f>
        <v/>
      </c>
      <c r="ED107" s="269" t="str">
        <f ca="true">+IF(OFFSET('Hygiene Data'!$I$11,0,10*ROW('Hygiene Data'!I101))="","",OFFSET('Hygiene Data'!$I$11,0,10*ROW('Hygiene Data'!I101)))</f>
        <v/>
      </c>
      <c r="EE107" s="269" t="str">
        <f ca="true">+IF(OFFSET('Hygiene Data'!$I$12,0,10*ROW('Hygiene Data'!I101))="","",OFFSET('Hygiene Data'!$I$12,0,10*ROW('Hygiene Data'!I101)))</f>
        <v/>
      </c>
      <c r="EF107" s="269" t="str">
        <f ca="true">+IF(OFFSET('Hygiene Data'!$I$13,0,10*ROW('Hygiene Data'!I101))="","",OFFSET('Hygiene Data'!$I$13,0,10*ROW('Hygiene Data'!I101)))</f>
        <v/>
      </c>
    </row>
    <row xmlns:x14ac="http://schemas.microsoft.com/office/spreadsheetml/2009/9/ac" r="108" x14ac:dyDescent="0.2">
      <c r="A108" s="34" t="str">
        <f ca="true">+IF(OFFSET('Water Data'!$B$2,0,10*ROW('Water Data'!E102))="","",OFFSET('Water Data'!$B$2,0,10*ROW('Water Data'!E102)))</f>
        <v/>
      </c>
      <c r="B108" s="34" t="str">
        <f ca="true">+IF(OFFSET('Water Data'!$C$2,0,10*ROW('Water Data'!F102))="","",OFFSET('Water Data'!$C$2,0,10*ROW('Water Data'!F102)))</f>
        <v/>
      </c>
      <c r="C108" s="325" t="str">
        <f t="shared" ca="true" si="1"/>
        <v/>
      </c>
      <c r="D108" s="87"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87"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87"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87"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87"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87"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87"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87"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87"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87"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87"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87"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87"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87"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87"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87"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87"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87"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88"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88"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88"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88"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88"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88"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88"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88"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88"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88"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88"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88"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88"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88"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88"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88"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88"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88"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88"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88"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88"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88"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88"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88"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88"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88"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88"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88"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88"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88"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89"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89"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89"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89"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89"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89"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89"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89"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89"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89"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89"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89"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89"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89"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89"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89"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89"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89"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69"/>
      <c r="BS108" s="269" t="str">
        <f ca="true">+IF(OFFSET('Water Data'!$D$27,0,10*ROW('Water Data'!D102))="","",OFFSET('Water Data'!$D$27,0,10*ROW('Water Data'!D102)))</f>
        <v/>
      </c>
      <c r="BT108" s="269" t="str">
        <f ca="true">+IF(OFFSET('Water Data'!$D$28,0,10*ROW('Water Data'!D102))="","",OFFSET('Water Data'!$D$28,0,10*ROW('Water Data'!D102)))</f>
        <v/>
      </c>
      <c r="BU108" s="269" t="str">
        <f ca="true">+IF(OFFSET('Water Data'!$D$29,0,10*ROW('Water Data'!D102))="","",OFFSET('Water Data'!$D$29,0,10*ROW('Water Data'!D102)))</f>
        <v/>
      </c>
      <c r="BV108" s="269" t="str">
        <f ca="true">+IF(OFFSET('Water Data'!$E$27,0,10*ROW('Water Data'!E102))="","",OFFSET('Water Data'!$E$27,0,10*ROW('Water Data'!E102)))</f>
        <v/>
      </c>
      <c r="BW108" s="269" t="str">
        <f ca="true">+IF(OFFSET('Water Data'!$E$28,0,10*ROW('Water Data'!E102))="","",OFFSET('Water Data'!$E$28,0,10*ROW('Water Data'!E102)))</f>
        <v/>
      </c>
      <c r="BX108" s="269" t="str">
        <f ca="true">+IF(OFFSET('Water Data'!$E$29,0,10*ROW('Water Data'!E102))="","",OFFSET('Water Data'!$E$29,0,10*ROW('Water Data'!E102)))</f>
        <v/>
      </c>
      <c r="BY108" s="269" t="str">
        <f ca="true">+IF(OFFSET('Water Data'!$F$27,0,10*ROW('Water Data'!F102))="","",OFFSET('Water Data'!$F$27,0,10*ROW('Water Data'!F102)))</f>
        <v/>
      </c>
      <c r="BZ108" s="269" t="str">
        <f ca="true">+IF(OFFSET('Water Data'!$F$28,0,10*ROW('Water Data'!F102))="","",OFFSET('Water Data'!$F$28,0,10*ROW('Water Data'!F102)))</f>
        <v/>
      </c>
      <c r="CA108" s="269" t="str">
        <f ca="true">+IF(OFFSET('Water Data'!$F$29,0,10*ROW('Water Data'!F102))="","",OFFSET('Water Data'!$F$29,0,10*ROW('Water Data'!F102)))</f>
        <v/>
      </c>
      <c r="CB108" s="269" t="str">
        <f ca="true">+IF(OFFSET('Water Data'!$G$27,0,10*ROW('Water Data'!G102))="","",OFFSET('Water Data'!$G$27,0,10*ROW('Water Data'!G102)))</f>
        <v/>
      </c>
      <c r="CC108" s="269" t="str">
        <f ca="true">+IF(OFFSET('Water Data'!$G$28,0,10*ROW('Water Data'!G102))="","",OFFSET('Water Data'!$G$28,0,10*ROW('Water Data'!G102)))</f>
        <v/>
      </c>
      <c r="CD108" s="269" t="str">
        <f ca="true">+IF(OFFSET('Water Data'!$G$29,0,10*ROW('Water Data'!G102))="","",OFFSET('Water Data'!$G$29,0,10*ROW('Water Data'!G102)))</f>
        <v/>
      </c>
      <c r="CE108" s="269" t="str">
        <f ca="true">+IF(OFFSET('Water Data'!$H$27,0,10*ROW('Water Data'!H102))="","",OFFSET('Water Data'!$H$27,0,10*ROW('Water Data'!H102)))</f>
        <v/>
      </c>
      <c r="CF108" s="269" t="str">
        <f ca="true">+IF(OFFSET('Water Data'!$H$28,0,10*ROW('Water Data'!H102))="","",OFFSET('Water Data'!$H$28,0,10*ROW('Water Data'!H102)))</f>
        <v/>
      </c>
      <c r="CG108" s="269" t="str">
        <f ca="true">+IF(OFFSET('Water Data'!$H$29,0,10*ROW('Water Data'!H102))="","",OFFSET('Water Data'!$H$29,0,10*ROW('Water Data'!H102)))</f>
        <v/>
      </c>
      <c r="CH108" s="269" t="str">
        <f ca="true">+IF(OFFSET('Water Data'!$I$27,0,10*ROW('Water Data'!I102))="","",OFFSET('Water Data'!$I$27,0,10*ROW('Water Data'!I102)))</f>
        <v/>
      </c>
      <c r="CI108" s="269" t="str">
        <f ca="true">+IF(OFFSET('Water Data'!$I$28,0,10*ROW('Water Data'!I102))="","",OFFSET('Water Data'!$I$28,0,10*ROW('Water Data'!I102)))</f>
        <v/>
      </c>
      <c r="CJ108" s="269" t="str">
        <f ca="true">+IF(OFFSET('Water Data'!$I$29,0,10*ROW('Water Data'!I102))="","",OFFSET('Water Data'!$I$29,0,10*ROW('Water Data'!I102)))</f>
        <v/>
      </c>
      <c r="CK108" s="269" t="str">
        <f ca="true">+IF(OFFSET('Sanitation Data'!$D$28,0,10*ROW('Sanitation Data'!D102))="","",OFFSET('Sanitation Data'!$D$28,0,10*ROW('Sanitation Data'!D102)))</f>
        <v/>
      </c>
      <c r="CL108" s="269" t="str">
        <f ca="true">+IF(OFFSET('Sanitation Data'!$D$29,0,10*ROW('Sanitation Data'!D102))="","",OFFSET('Sanitation Data'!$D$29,0,10*ROW('Sanitation Data'!D102)))</f>
        <v/>
      </c>
      <c r="CM108" s="269" t="str">
        <f ca="true">+IF(OFFSET('Sanitation Data'!$D$30,0,10*ROW('Sanitation Data'!D102))="","",OFFSET('Sanitation Data'!$D$30,0,10*ROW('Sanitation Data'!D102)))</f>
        <v/>
      </c>
      <c r="CN108" s="269" t="str">
        <f ca="true">+IF(OFFSET('Sanitation Data'!$D$31,0,10*ROW('Sanitation Data'!D102))="","",OFFSET('Sanitation Data'!$D$31,0,10*ROW('Sanitation Data'!D102)))</f>
        <v/>
      </c>
      <c r="CO108" s="269" t="str">
        <f ca="true">+IF(OFFSET('Sanitation Data'!$D$32,0,10*ROW('Sanitation Data'!D102))="","",OFFSET('Sanitation Data'!$D$32,0,10*ROW('Sanitation Data'!D102)))</f>
        <v/>
      </c>
      <c r="CP108" s="269" t="str">
        <f ca="true">+IF(OFFSET('Sanitation Data'!$E$28,0,10*ROW('Sanitation Data'!E102))="","",OFFSET('Sanitation Data'!$E$28,0,10*ROW('Sanitation Data'!E102)))</f>
        <v/>
      </c>
      <c r="CQ108" s="269" t="str">
        <f ca="true">+IF(OFFSET('Sanitation Data'!$E$29,0,10*ROW('Sanitation Data'!E102))="","",OFFSET('Sanitation Data'!$E$29,0,10*ROW('Sanitation Data'!E102)))</f>
        <v/>
      </c>
      <c r="CR108" s="269" t="str">
        <f ca="true">+IF(OFFSET('Sanitation Data'!$E$30,0,10*ROW('Sanitation Data'!E102))="","",OFFSET('Sanitation Data'!$E$30,0,10*ROW('Sanitation Data'!E102)))</f>
        <v/>
      </c>
      <c r="CS108" s="269" t="str">
        <f ca="true">+IF(OFFSET('Sanitation Data'!$E$31,0,10*ROW('Sanitation Data'!E102))="","",OFFSET('Sanitation Data'!$E$31,0,10*ROW('Sanitation Data'!E102)))</f>
        <v/>
      </c>
      <c r="CT108" s="269" t="str">
        <f ca="true">+IF(OFFSET('Sanitation Data'!$E$32,0,10*ROW('Sanitation Data'!E102))="","",OFFSET('Sanitation Data'!$E$32,0,10*ROW('Sanitation Data'!E102)))</f>
        <v/>
      </c>
      <c r="CU108" s="269" t="str">
        <f ca="true">+IF(OFFSET('Sanitation Data'!$F$28,0,10*ROW('Sanitation Data'!F102))="","",OFFSET('Sanitation Data'!$F$28,0,10*ROW('Sanitation Data'!F102)))</f>
        <v/>
      </c>
      <c r="CV108" s="269" t="str">
        <f ca="true">+IF(OFFSET('Sanitation Data'!$F$29,0,10*ROW('Sanitation Data'!F102))="","",OFFSET('Sanitation Data'!$F$29,0,10*ROW('Sanitation Data'!F102)))</f>
        <v/>
      </c>
      <c r="CW108" s="269" t="str">
        <f ca="true">+IF(OFFSET('Sanitation Data'!$F$30,0,10*ROW('Sanitation Data'!F102))="","",OFFSET('Sanitation Data'!$F$30,0,10*ROW('Sanitation Data'!F102)))</f>
        <v/>
      </c>
      <c r="CX108" s="269" t="str">
        <f ca="true">+IF(OFFSET('Sanitation Data'!$F$31,0,10*ROW('Sanitation Data'!F102))="","",OFFSET('Sanitation Data'!$F$31,0,10*ROW('Sanitation Data'!F102)))</f>
        <v/>
      </c>
      <c r="CY108" s="269" t="str">
        <f ca="true">+IF(OFFSET('Sanitation Data'!$F$32,0,10*ROW('Sanitation Data'!F102))="","",OFFSET('Sanitation Data'!$F$32,0,10*ROW('Sanitation Data'!F102)))</f>
        <v/>
      </c>
      <c r="CZ108" s="269" t="str">
        <f ca="true">+IF(OFFSET('Sanitation Data'!$G$28,0,10*ROW('Sanitation Data'!G102))="","",OFFSET('Sanitation Data'!$G$28,0,10*ROW('Sanitation Data'!G102)))</f>
        <v/>
      </c>
      <c r="DA108" s="269" t="str">
        <f ca="true">+IF(OFFSET('Sanitation Data'!$G$29,0,10*ROW('Sanitation Data'!G102))="","",OFFSET('Sanitation Data'!$G$29,0,10*ROW('Sanitation Data'!G102)))</f>
        <v/>
      </c>
      <c r="DB108" s="269" t="str">
        <f ca="true">+IF(OFFSET('Sanitation Data'!$G$30,0,10*ROW('Sanitation Data'!G102))="","",OFFSET('Sanitation Data'!$G$30,0,10*ROW('Sanitation Data'!G102)))</f>
        <v/>
      </c>
      <c r="DC108" s="269" t="str">
        <f ca="true">+IF(OFFSET('Sanitation Data'!$G$31,0,10*ROW('Sanitation Data'!G102))="","",OFFSET('Sanitation Data'!$G$31,0,10*ROW('Sanitation Data'!G102)))</f>
        <v/>
      </c>
      <c r="DD108" s="269" t="str">
        <f ca="true">+IF(OFFSET('Sanitation Data'!$G$32,0,10*ROW('Sanitation Data'!G102))="","",OFFSET('Sanitation Data'!$G$32,0,10*ROW('Sanitation Data'!G102)))</f>
        <v/>
      </c>
      <c r="DE108" s="269" t="str">
        <f ca="true">+IF(OFFSET('Sanitation Data'!$H$28,0,10*ROW('Sanitation Data'!H102))="","",OFFSET('Sanitation Data'!$H$28,0,10*ROW('Sanitation Data'!H102)))</f>
        <v/>
      </c>
      <c r="DF108" s="269" t="str">
        <f ca="true">+IF(OFFSET('Sanitation Data'!$H$29,0,10*ROW('Sanitation Data'!H102))="","",OFFSET('Sanitation Data'!$H$29,0,10*ROW('Sanitation Data'!H102)))</f>
        <v/>
      </c>
      <c r="DG108" s="269" t="str">
        <f ca="true">+IF(OFFSET('Sanitation Data'!$H$30,0,10*ROW('Sanitation Data'!H102))="","",OFFSET('Sanitation Data'!$H$30,0,10*ROW('Sanitation Data'!H102)))</f>
        <v/>
      </c>
      <c r="DH108" s="269" t="str">
        <f ca="true">+IF(OFFSET('Sanitation Data'!$H$31,0,10*ROW('Sanitation Data'!H102))="","",OFFSET('Sanitation Data'!$H$31,0,10*ROW('Sanitation Data'!H102)))</f>
        <v/>
      </c>
      <c r="DI108" s="269" t="str">
        <f ca="true">+IF(OFFSET('Sanitation Data'!$H$32,0,10*ROW('Sanitation Data'!H102))="","",OFFSET('Sanitation Data'!$H$32,0,10*ROW('Sanitation Data'!H102)))</f>
        <v/>
      </c>
      <c r="DJ108" s="269" t="str">
        <f ca="true">+IF(OFFSET('Sanitation Data'!$I$28,0,10*ROW('Sanitation Data'!I102))="","",OFFSET('Sanitation Data'!$I$28,0,10*ROW('Sanitation Data'!I102)))</f>
        <v/>
      </c>
      <c r="DK108" s="269" t="str">
        <f ca="true">+IF(OFFSET('Sanitation Data'!$I$29,0,10*ROW('Sanitation Data'!I102))="","",OFFSET('Sanitation Data'!$I$29,0,10*ROW('Sanitation Data'!I102)))</f>
        <v/>
      </c>
      <c r="DL108" s="269" t="str">
        <f ca="true">+IF(OFFSET('Sanitation Data'!$I$30,0,10*ROW('Sanitation Data'!I102))="","",OFFSET('Sanitation Data'!$I$30,0,10*ROW('Sanitation Data'!I102)))</f>
        <v/>
      </c>
      <c r="DM108" s="269" t="str">
        <f ca="true">+IF(OFFSET('Sanitation Data'!$I$31,0,10*ROW('Sanitation Data'!I102))="","",OFFSET('Sanitation Data'!$I$31,0,10*ROW('Sanitation Data'!I102)))</f>
        <v/>
      </c>
      <c r="DN108" s="269" t="str">
        <f ca="true">+IF(OFFSET('Sanitation Data'!$I$32,0,10*ROW('Sanitation Data'!I102))="","",OFFSET('Sanitation Data'!$I$32,0,10*ROW('Sanitation Data'!I102)))</f>
        <v/>
      </c>
      <c r="DO108" s="269" t="str">
        <f ca="true">+IF(OFFSET('Hygiene Data'!$D$11,0,10*ROW('Hygiene Data'!D102))="","",OFFSET('Hygiene Data'!$D$11,0,10*ROW('Hygiene Data'!D102)))</f>
        <v/>
      </c>
      <c r="DP108" s="269" t="str">
        <f ca="true">+IF(OFFSET('Hygiene Data'!$D$12,0,10*ROW('Hygiene Data'!D102))="","",OFFSET('Hygiene Data'!$D$12,0,10*ROW('Hygiene Data'!D102)))</f>
        <v/>
      </c>
      <c r="DQ108" s="269" t="str">
        <f ca="true">+IF(OFFSET('Hygiene Data'!$D$13,0,10*ROW('Hygiene Data'!D102))="","",OFFSET('Hygiene Data'!$D$13,0,10*ROW('Hygiene Data'!D102)))</f>
        <v/>
      </c>
      <c r="DR108" s="269" t="str">
        <f ca="true">+IF(OFFSET('Hygiene Data'!$E$11,0,10*ROW('Hygiene Data'!E102))="","",OFFSET('Hygiene Data'!$E$11,0,10*ROW('Hygiene Data'!E102)))</f>
        <v/>
      </c>
      <c r="DS108" s="269" t="str">
        <f ca="true">+IF(OFFSET('Hygiene Data'!$E$12,0,10*ROW('Hygiene Data'!E102))="","",OFFSET('Hygiene Data'!$E$12,0,10*ROW('Hygiene Data'!E102)))</f>
        <v/>
      </c>
      <c r="DT108" s="269" t="str">
        <f ca="true">+IF(OFFSET('Hygiene Data'!$E$13,0,10*ROW('Hygiene Data'!E102))="","",OFFSET('Hygiene Data'!$E$13,0,10*ROW('Hygiene Data'!E102)))</f>
        <v/>
      </c>
      <c r="DU108" s="269" t="str">
        <f ca="true">+IF(OFFSET('Hygiene Data'!$F$11,0,10*ROW('Hygiene Data'!F102))="","",OFFSET('Hygiene Data'!$F$11,0,10*ROW('Hygiene Data'!F102)))</f>
        <v/>
      </c>
      <c r="DV108" s="269" t="str">
        <f ca="true">+IF(OFFSET('Hygiene Data'!$F$12,0,10*ROW('Hygiene Data'!F102))="","",OFFSET('Hygiene Data'!$F$12,0,10*ROW('Hygiene Data'!F102)))</f>
        <v/>
      </c>
      <c r="DW108" s="269" t="str">
        <f ca="true">+IF(OFFSET('Hygiene Data'!$F$13,0,10*ROW('Hygiene Data'!F102))="","",OFFSET('Hygiene Data'!$F$13,0,10*ROW('Hygiene Data'!F102)))</f>
        <v/>
      </c>
      <c r="DX108" s="269" t="str">
        <f ca="true">+IF(OFFSET('Hygiene Data'!$G$11,0,10*ROW('Hygiene Data'!G102))="","",OFFSET('Hygiene Data'!$G$11,0,10*ROW('Hygiene Data'!G102)))</f>
        <v/>
      </c>
      <c r="DY108" s="269" t="str">
        <f ca="true">+IF(OFFSET('Hygiene Data'!$G$12,0,10*ROW('Hygiene Data'!G102))="","",OFFSET('Hygiene Data'!$G$12,0,10*ROW('Hygiene Data'!G102)))</f>
        <v/>
      </c>
      <c r="DZ108" s="269" t="str">
        <f ca="true">+IF(OFFSET('Hygiene Data'!$G$13,0,10*ROW('Hygiene Data'!G102))="","",OFFSET('Hygiene Data'!$G$13,0,10*ROW('Hygiene Data'!G102)))</f>
        <v/>
      </c>
      <c r="EA108" s="269" t="str">
        <f ca="true">+IF(OFFSET('Hygiene Data'!$H$11,0,10*ROW('Hygiene Data'!H102))="","",OFFSET('Hygiene Data'!$H$11,0,10*ROW('Hygiene Data'!H102)))</f>
        <v/>
      </c>
      <c r="EB108" s="269" t="str">
        <f ca="true">+IF(OFFSET('Hygiene Data'!$H$12,0,10*ROW('Hygiene Data'!H102))="","",OFFSET('Hygiene Data'!$H$12,0,10*ROW('Hygiene Data'!H102)))</f>
        <v/>
      </c>
      <c r="EC108" s="269" t="str">
        <f ca="true">+IF(OFFSET('Hygiene Data'!$H$13,0,10*ROW('Hygiene Data'!H102))="","",OFFSET('Hygiene Data'!$H$13,0,10*ROW('Hygiene Data'!H102)))</f>
        <v/>
      </c>
      <c r="ED108" s="269" t="str">
        <f ca="true">+IF(OFFSET('Hygiene Data'!$I$11,0,10*ROW('Hygiene Data'!I102))="","",OFFSET('Hygiene Data'!$I$11,0,10*ROW('Hygiene Data'!I102)))</f>
        <v/>
      </c>
      <c r="EE108" s="269" t="str">
        <f ca="true">+IF(OFFSET('Hygiene Data'!$I$12,0,10*ROW('Hygiene Data'!I102))="","",OFFSET('Hygiene Data'!$I$12,0,10*ROW('Hygiene Data'!I102)))</f>
        <v/>
      </c>
      <c r="EF108" s="269" t="str">
        <f ca="true">+IF(OFFSET('Hygiene Data'!$I$13,0,10*ROW('Hygiene Data'!I102))="","",OFFSET('Hygiene Data'!$I$13,0,10*ROW('Hygiene Data'!I102)))</f>
        <v/>
      </c>
    </row>
    <row xmlns:x14ac="http://schemas.microsoft.com/office/spreadsheetml/2009/9/ac" r="109" x14ac:dyDescent="0.2">
      <c r="A109" s="34" t="str">
        <f ca="true">+IF(OFFSET('Water Data'!$B$2,0,10*ROW('Water Data'!E103))="","",OFFSET('Water Data'!$B$2,0,10*ROW('Water Data'!E103)))</f>
        <v/>
      </c>
      <c r="B109" s="34" t="str">
        <f ca="true">+IF(OFFSET('Water Data'!$C$2,0,10*ROW('Water Data'!F103))="","",OFFSET('Water Data'!$C$2,0,10*ROW('Water Data'!F103)))</f>
        <v/>
      </c>
      <c r="C109" s="325" t="str">
        <f t="shared" ca="true" si="1"/>
        <v/>
      </c>
      <c r="D109" s="87"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87"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87"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87"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87"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87"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87"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87"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87"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87"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87"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87"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87"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87"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87"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87"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87"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87"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88"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88"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88"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88"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88"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88"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88"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88"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88"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88"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88"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88"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88"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88"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88"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88"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88"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88"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88"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88"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88"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88"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88"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88"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88"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88"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88"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88"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88"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88"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89"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89"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89"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89"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89"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89"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89"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89"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89"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89"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89"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89"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89"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89"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89"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89"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89"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89"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69"/>
      <c r="BS109" s="269" t="str">
        <f ca="true">+IF(OFFSET('Water Data'!$D$27,0,10*ROW('Water Data'!D103))="","",OFFSET('Water Data'!$D$27,0,10*ROW('Water Data'!D103)))</f>
        <v/>
      </c>
      <c r="BT109" s="269" t="str">
        <f ca="true">+IF(OFFSET('Water Data'!$D$28,0,10*ROW('Water Data'!D103))="","",OFFSET('Water Data'!$D$28,0,10*ROW('Water Data'!D103)))</f>
        <v/>
      </c>
      <c r="BU109" s="269" t="str">
        <f ca="true">+IF(OFFSET('Water Data'!$D$29,0,10*ROW('Water Data'!D103))="","",OFFSET('Water Data'!$D$29,0,10*ROW('Water Data'!D103)))</f>
        <v/>
      </c>
      <c r="BV109" s="269" t="str">
        <f ca="true">+IF(OFFSET('Water Data'!$E$27,0,10*ROW('Water Data'!E103))="","",OFFSET('Water Data'!$E$27,0,10*ROW('Water Data'!E103)))</f>
        <v/>
      </c>
      <c r="BW109" s="269" t="str">
        <f ca="true">+IF(OFFSET('Water Data'!$E$28,0,10*ROW('Water Data'!E103))="","",OFFSET('Water Data'!$E$28,0,10*ROW('Water Data'!E103)))</f>
        <v/>
      </c>
      <c r="BX109" s="269" t="str">
        <f ca="true">+IF(OFFSET('Water Data'!$E$29,0,10*ROW('Water Data'!E103))="","",OFFSET('Water Data'!$E$29,0,10*ROW('Water Data'!E103)))</f>
        <v/>
      </c>
      <c r="BY109" s="269" t="str">
        <f ca="true">+IF(OFFSET('Water Data'!$F$27,0,10*ROW('Water Data'!F103))="","",OFFSET('Water Data'!$F$27,0,10*ROW('Water Data'!F103)))</f>
        <v/>
      </c>
      <c r="BZ109" s="269" t="str">
        <f ca="true">+IF(OFFSET('Water Data'!$F$28,0,10*ROW('Water Data'!F103))="","",OFFSET('Water Data'!$F$28,0,10*ROW('Water Data'!F103)))</f>
        <v/>
      </c>
      <c r="CA109" s="269" t="str">
        <f ca="true">+IF(OFFSET('Water Data'!$F$29,0,10*ROW('Water Data'!F103))="","",OFFSET('Water Data'!$F$29,0,10*ROW('Water Data'!F103)))</f>
        <v/>
      </c>
      <c r="CB109" s="269" t="str">
        <f ca="true">+IF(OFFSET('Water Data'!$G$27,0,10*ROW('Water Data'!G103))="","",OFFSET('Water Data'!$G$27,0,10*ROW('Water Data'!G103)))</f>
        <v/>
      </c>
      <c r="CC109" s="269" t="str">
        <f ca="true">+IF(OFFSET('Water Data'!$G$28,0,10*ROW('Water Data'!G103))="","",OFFSET('Water Data'!$G$28,0,10*ROW('Water Data'!G103)))</f>
        <v/>
      </c>
      <c r="CD109" s="269" t="str">
        <f ca="true">+IF(OFFSET('Water Data'!$G$29,0,10*ROW('Water Data'!G103))="","",OFFSET('Water Data'!$G$29,0,10*ROW('Water Data'!G103)))</f>
        <v/>
      </c>
      <c r="CE109" s="269" t="str">
        <f ca="true">+IF(OFFSET('Water Data'!$H$27,0,10*ROW('Water Data'!H103))="","",OFFSET('Water Data'!$H$27,0,10*ROW('Water Data'!H103)))</f>
        <v/>
      </c>
      <c r="CF109" s="269" t="str">
        <f ca="true">+IF(OFFSET('Water Data'!$H$28,0,10*ROW('Water Data'!H103))="","",OFFSET('Water Data'!$H$28,0,10*ROW('Water Data'!H103)))</f>
        <v/>
      </c>
      <c r="CG109" s="269" t="str">
        <f ca="true">+IF(OFFSET('Water Data'!$H$29,0,10*ROW('Water Data'!H103))="","",OFFSET('Water Data'!$H$29,0,10*ROW('Water Data'!H103)))</f>
        <v/>
      </c>
      <c r="CH109" s="269" t="str">
        <f ca="true">+IF(OFFSET('Water Data'!$I$27,0,10*ROW('Water Data'!I103))="","",OFFSET('Water Data'!$I$27,0,10*ROW('Water Data'!I103)))</f>
        <v/>
      </c>
      <c r="CI109" s="269" t="str">
        <f ca="true">+IF(OFFSET('Water Data'!$I$28,0,10*ROW('Water Data'!I103))="","",OFFSET('Water Data'!$I$28,0,10*ROW('Water Data'!I103)))</f>
        <v/>
      </c>
      <c r="CJ109" s="269" t="str">
        <f ca="true">+IF(OFFSET('Water Data'!$I$29,0,10*ROW('Water Data'!I103))="","",OFFSET('Water Data'!$I$29,0,10*ROW('Water Data'!I103)))</f>
        <v/>
      </c>
      <c r="CK109" s="269" t="str">
        <f ca="true">+IF(OFFSET('Sanitation Data'!$D$28,0,10*ROW('Sanitation Data'!D103))="","",OFFSET('Sanitation Data'!$D$28,0,10*ROW('Sanitation Data'!D103)))</f>
        <v/>
      </c>
      <c r="CL109" s="269" t="str">
        <f ca="true">+IF(OFFSET('Sanitation Data'!$D$29,0,10*ROW('Sanitation Data'!D103))="","",OFFSET('Sanitation Data'!$D$29,0,10*ROW('Sanitation Data'!D103)))</f>
        <v/>
      </c>
      <c r="CM109" s="269" t="str">
        <f ca="true">+IF(OFFSET('Sanitation Data'!$D$30,0,10*ROW('Sanitation Data'!D103))="","",OFFSET('Sanitation Data'!$D$30,0,10*ROW('Sanitation Data'!D103)))</f>
        <v/>
      </c>
      <c r="CN109" s="269" t="str">
        <f ca="true">+IF(OFFSET('Sanitation Data'!$D$31,0,10*ROW('Sanitation Data'!D103))="","",OFFSET('Sanitation Data'!$D$31,0,10*ROW('Sanitation Data'!D103)))</f>
        <v/>
      </c>
      <c r="CO109" s="269" t="str">
        <f ca="true">+IF(OFFSET('Sanitation Data'!$D$32,0,10*ROW('Sanitation Data'!D103))="","",OFFSET('Sanitation Data'!$D$32,0,10*ROW('Sanitation Data'!D103)))</f>
        <v/>
      </c>
      <c r="CP109" s="269" t="str">
        <f ca="true">+IF(OFFSET('Sanitation Data'!$E$28,0,10*ROW('Sanitation Data'!E103))="","",OFFSET('Sanitation Data'!$E$28,0,10*ROW('Sanitation Data'!E103)))</f>
        <v/>
      </c>
      <c r="CQ109" s="269" t="str">
        <f ca="true">+IF(OFFSET('Sanitation Data'!$E$29,0,10*ROW('Sanitation Data'!E103))="","",OFFSET('Sanitation Data'!$E$29,0,10*ROW('Sanitation Data'!E103)))</f>
        <v/>
      </c>
      <c r="CR109" s="269" t="str">
        <f ca="true">+IF(OFFSET('Sanitation Data'!$E$30,0,10*ROW('Sanitation Data'!E103))="","",OFFSET('Sanitation Data'!$E$30,0,10*ROW('Sanitation Data'!E103)))</f>
        <v/>
      </c>
      <c r="CS109" s="269" t="str">
        <f ca="true">+IF(OFFSET('Sanitation Data'!$E$31,0,10*ROW('Sanitation Data'!E103))="","",OFFSET('Sanitation Data'!$E$31,0,10*ROW('Sanitation Data'!E103)))</f>
        <v/>
      </c>
      <c r="CT109" s="269" t="str">
        <f ca="true">+IF(OFFSET('Sanitation Data'!$E$32,0,10*ROW('Sanitation Data'!E103))="","",OFFSET('Sanitation Data'!$E$32,0,10*ROW('Sanitation Data'!E103)))</f>
        <v/>
      </c>
      <c r="CU109" s="269" t="str">
        <f ca="true">+IF(OFFSET('Sanitation Data'!$F$28,0,10*ROW('Sanitation Data'!F103))="","",OFFSET('Sanitation Data'!$F$28,0,10*ROW('Sanitation Data'!F103)))</f>
        <v/>
      </c>
      <c r="CV109" s="269" t="str">
        <f ca="true">+IF(OFFSET('Sanitation Data'!$F$29,0,10*ROW('Sanitation Data'!F103))="","",OFFSET('Sanitation Data'!$F$29,0,10*ROW('Sanitation Data'!F103)))</f>
        <v/>
      </c>
      <c r="CW109" s="269" t="str">
        <f ca="true">+IF(OFFSET('Sanitation Data'!$F$30,0,10*ROW('Sanitation Data'!F103))="","",OFFSET('Sanitation Data'!$F$30,0,10*ROW('Sanitation Data'!F103)))</f>
        <v/>
      </c>
      <c r="CX109" s="269" t="str">
        <f ca="true">+IF(OFFSET('Sanitation Data'!$F$31,0,10*ROW('Sanitation Data'!F103))="","",OFFSET('Sanitation Data'!$F$31,0,10*ROW('Sanitation Data'!F103)))</f>
        <v/>
      </c>
      <c r="CY109" s="269" t="str">
        <f ca="true">+IF(OFFSET('Sanitation Data'!$F$32,0,10*ROW('Sanitation Data'!F103))="","",OFFSET('Sanitation Data'!$F$32,0,10*ROW('Sanitation Data'!F103)))</f>
        <v/>
      </c>
      <c r="CZ109" s="269" t="str">
        <f ca="true">+IF(OFFSET('Sanitation Data'!$G$28,0,10*ROW('Sanitation Data'!G103))="","",OFFSET('Sanitation Data'!$G$28,0,10*ROW('Sanitation Data'!G103)))</f>
        <v/>
      </c>
      <c r="DA109" s="269" t="str">
        <f ca="true">+IF(OFFSET('Sanitation Data'!$G$29,0,10*ROW('Sanitation Data'!G103))="","",OFFSET('Sanitation Data'!$G$29,0,10*ROW('Sanitation Data'!G103)))</f>
        <v/>
      </c>
      <c r="DB109" s="269" t="str">
        <f ca="true">+IF(OFFSET('Sanitation Data'!$G$30,0,10*ROW('Sanitation Data'!G103))="","",OFFSET('Sanitation Data'!$G$30,0,10*ROW('Sanitation Data'!G103)))</f>
        <v/>
      </c>
      <c r="DC109" s="269" t="str">
        <f ca="true">+IF(OFFSET('Sanitation Data'!$G$31,0,10*ROW('Sanitation Data'!G103))="","",OFFSET('Sanitation Data'!$G$31,0,10*ROW('Sanitation Data'!G103)))</f>
        <v/>
      </c>
      <c r="DD109" s="269" t="str">
        <f ca="true">+IF(OFFSET('Sanitation Data'!$G$32,0,10*ROW('Sanitation Data'!G103))="","",OFFSET('Sanitation Data'!$G$32,0,10*ROW('Sanitation Data'!G103)))</f>
        <v/>
      </c>
      <c r="DE109" s="269" t="str">
        <f ca="true">+IF(OFFSET('Sanitation Data'!$H$28,0,10*ROW('Sanitation Data'!H103))="","",OFFSET('Sanitation Data'!$H$28,0,10*ROW('Sanitation Data'!H103)))</f>
        <v/>
      </c>
      <c r="DF109" s="269" t="str">
        <f ca="true">+IF(OFFSET('Sanitation Data'!$H$29,0,10*ROW('Sanitation Data'!H103))="","",OFFSET('Sanitation Data'!$H$29,0,10*ROW('Sanitation Data'!H103)))</f>
        <v/>
      </c>
      <c r="DG109" s="269" t="str">
        <f ca="true">+IF(OFFSET('Sanitation Data'!$H$30,0,10*ROW('Sanitation Data'!H103))="","",OFFSET('Sanitation Data'!$H$30,0,10*ROW('Sanitation Data'!H103)))</f>
        <v/>
      </c>
      <c r="DH109" s="269" t="str">
        <f ca="true">+IF(OFFSET('Sanitation Data'!$H$31,0,10*ROW('Sanitation Data'!H103))="","",OFFSET('Sanitation Data'!$H$31,0,10*ROW('Sanitation Data'!H103)))</f>
        <v/>
      </c>
      <c r="DI109" s="269" t="str">
        <f ca="true">+IF(OFFSET('Sanitation Data'!$H$32,0,10*ROW('Sanitation Data'!H103))="","",OFFSET('Sanitation Data'!$H$32,0,10*ROW('Sanitation Data'!H103)))</f>
        <v/>
      </c>
      <c r="DJ109" s="269" t="str">
        <f ca="true">+IF(OFFSET('Sanitation Data'!$I$28,0,10*ROW('Sanitation Data'!I103))="","",OFFSET('Sanitation Data'!$I$28,0,10*ROW('Sanitation Data'!I103)))</f>
        <v/>
      </c>
      <c r="DK109" s="269" t="str">
        <f ca="true">+IF(OFFSET('Sanitation Data'!$I$29,0,10*ROW('Sanitation Data'!I103))="","",OFFSET('Sanitation Data'!$I$29,0,10*ROW('Sanitation Data'!I103)))</f>
        <v/>
      </c>
      <c r="DL109" s="269" t="str">
        <f ca="true">+IF(OFFSET('Sanitation Data'!$I$30,0,10*ROW('Sanitation Data'!I103))="","",OFFSET('Sanitation Data'!$I$30,0,10*ROW('Sanitation Data'!I103)))</f>
        <v/>
      </c>
      <c r="DM109" s="269" t="str">
        <f ca="true">+IF(OFFSET('Sanitation Data'!$I$31,0,10*ROW('Sanitation Data'!I103))="","",OFFSET('Sanitation Data'!$I$31,0,10*ROW('Sanitation Data'!I103)))</f>
        <v/>
      </c>
      <c r="DN109" s="269" t="str">
        <f ca="true">+IF(OFFSET('Sanitation Data'!$I$32,0,10*ROW('Sanitation Data'!I103))="","",OFFSET('Sanitation Data'!$I$32,0,10*ROW('Sanitation Data'!I103)))</f>
        <v/>
      </c>
      <c r="DO109" s="269" t="str">
        <f ca="true">+IF(OFFSET('Hygiene Data'!$D$11,0,10*ROW('Hygiene Data'!D103))="","",OFFSET('Hygiene Data'!$D$11,0,10*ROW('Hygiene Data'!D103)))</f>
        <v/>
      </c>
      <c r="DP109" s="269" t="str">
        <f ca="true">+IF(OFFSET('Hygiene Data'!$D$12,0,10*ROW('Hygiene Data'!D103))="","",OFFSET('Hygiene Data'!$D$12,0,10*ROW('Hygiene Data'!D103)))</f>
        <v/>
      </c>
      <c r="DQ109" s="269" t="str">
        <f ca="true">+IF(OFFSET('Hygiene Data'!$D$13,0,10*ROW('Hygiene Data'!D103))="","",OFFSET('Hygiene Data'!$D$13,0,10*ROW('Hygiene Data'!D103)))</f>
        <v/>
      </c>
      <c r="DR109" s="269" t="str">
        <f ca="true">+IF(OFFSET('Hygiene Data'!$E$11,0,10*ROW('Hygiene Data'!E103))="","",OFFSET('Hygiene Data'!$E$11,0,10*ROW('Hygiene Data'!E103)))</f>
        <v/>
      </c>
      <c r="DS109" s="269" t="str">
        <f ca="true">+IF(OFFSET('Hygiene Data'!$E$12,0,10*ROW('Hygiene Data'!E103))="","",OFFSET('Hygiene Data'!$E$12,0,10*ROW('Hygiene Data'!E103)))</f>
        <v/>
      </c>
      <c r="DT109" s="269" t="str">
        <f ca="true">+IF(OFFSET('Hygiene Data'!$E$13,0,10*ROW('Hygiene Data'!E103))="","",OFFSET('Hygiene Data'!$E$13,0,10*ROW('Hygiene Data'!E103)))</f>
        <v/>
      </c>
      <c r="DU109" s="269" t="str">
        <f ca="true">+IF(OFFSET('Hygiene Data'!$F$11,0,10*ROW('Hygiene Data'!F103))="","",OFFSET('Hygiene Data'!$F$11,0,10*ROW('Hygiene Data'!F103)))</f>
        <v/>
      </c>
      <c r="DV109" s="269" t="str">
        <f ca="true">+IF(OFFSET('Hygiene Data'!$F$12,0,10*ROW('Hygiene Data'!F103))="","",OFFSET('Hygiene Data'!$F$12,0,10*ROW('Hygiene Data'!F103)))</f>
        <v/>
      </c>
      <c r="DW109" s="269" t="str">
        <f ca="true">+IF(OFFSET('Hygiene Data'!$F$13,0,10*ROW('Hygiene Data'!F103))="","",OFFSET('Hygiene Data'!$F$13,0,10*ROW('Hygiene Data'!F103)))</f>
        <v/>
      </c>
      <c r="DX109" s="269" t="str">
        <f ca="true">+IF(OFFSET('Hygiene Data'!$G$11,0,10*ROW('Hygiene Data'!G103))="","",OFFSET('Hygiene Data'!$G$11,0,10*ROW('Hygiene Data'!G103)))</f>
        <v/>
      </c>
      <c r="DY109" s="269" t="str">
        <f ca="true">+IF(OFFSET('Hygiene Data'!$G$12,0,10*ROW('Hygiene Data'!G103))="","",OFFSET('Hygiene Data'!$G$12,0,10*ROW('Hygiene Data'!G103)))</f>
        <v/>
      </c>
      <c r="DZ109" s="269" t="str">
        <f ca="true">+IF(OFFSET('Hygiene Data'!$G$13,0,10*ROW('Hygiene Data'!G103))="","",OFFSET('Hygiene Data'!$G$13,0,10*ROW('Hygiene Data'!G103)))</f>
        <v/>
      </c>
      <c r="EA109" s="269" t="str">
        <f ca="true">+IF(OFFSET('Hygiene Data'!$H$11,0,10*ROW('Hygiene Data'!H103))="","",OFFSET('Hygiene Data'!$H$11,0,10*ROW('Hygiene Data'!H103)))</f>
        <v/>
      </c>
      <c r="EB109" s="269" t="str">
        <f ca="true">+IF(OFFSET('Hygiene Data'!$H$12,0,10*ROW('Hygiene Data'!H103))="","",OFFSET('Hygiene Data'!$H$12,0,10*ROW('Hygiene Data'!H103)))</f>
        <v/>
      </c>
      <c r="EC109" s="269" t="str">
        <f ca="true">+IF(OFFSET('Hygiene Data'!$H$13,0,10*ROW('Hygiene Data'!H103))="","",OFFSET('Hygiene Data'!$H$13,0,10*ROW('Hygiene Data'!H103)))</f>
        <v/>
      </c>
      <c r="ED109" s="269" t="str">
        <f ca="true">+IF(OFFSET('Hygiene Data'!$I$11,0,10*ROW('Hygiene Data'!I103))="","",OFFSET('Hygiene Data'!$I$11,0,10*ROW('Hygiene Data'!I103)))</f>
        <v/>
      </c>
      <c r="EE109" s="269" t="str">
        <f ca="true">+IF(OFFSET('Hygiene Data'!$I$12,0,10*ROW('Hygiene Data'!I103))="","",OFFSET('Hygiene Data'!$I$12,0,10*ROW('Hygiene Data'!I103)))</f>
        <v/>
      </c>
      <c r="EF109" s="269" t="str">
        <f ca="true">+IF(OFFSET('Hygiene Data'!$I$13,0,10*ROW('Hygiene Data'!I103))="","",OFFSET('Hygiene Data'!$I$13,0,10*ROW('Hygiene Data'!I103)))</f>
        <v/>
      </c>
    </row>
    <row xmlns:x14ac="http://schemas.microsoft.com/office/spreadsheetml/2009/9/ac" r="110" x14ac:dyDescent="0.2">
      <c r="A110" s="34" t="str">
        <f ca="true">+IF(OFFSET('Water Data'!$B$2,0,10*ROW('Water Data'!E104))="","",OFFSET('Water Data'!$B$2,0,10*ROW('Water Data'!E104)))</f>
        <v/>
      </c>
      <c r="B110" s="34" t="str">
        <f ca="true">+IF(OFFSET('Water Data'!$C$2,0,10*ROW('Water Data'!F104))="","",OFFSET('Water Data'!$C$2,0,10*ROW('Water Data'!F104)))</f>
        <v/>
      </c>
      <c r="C110" s="325" t="str">
        <f t="shared" ca="true" si="1"/>
        <v/>
      </c>
      <c r="D110" s="87"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87"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87"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87"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87"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87"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87"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87"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87"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87"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87"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87"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87"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87"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87"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87"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87"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87"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88"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88"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88"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88"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88"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88"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88"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88"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88"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88"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88"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88"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88"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88"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88"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88"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88"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88"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88"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88"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88"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88"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88"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88"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88"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88"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88"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88"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88"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88"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89"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89"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89"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89"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89"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89"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89"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89"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89"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89"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89"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89"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89"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89"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89"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89"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89"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89"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69"/>
      <c r="BS110" s="269" t="str">
        <f ca="true">+IF(OFFSET('Water Data'!$D$27,0,10*ROW('Water Data'!D104))="","",OFFSET('Water Data'!$D$27,0,10*ROW('Water Data'!D104)))</f>
        <v/>
      </c>
      <c r="BT110" s="269" t="str">
        <f ca="true">+IF(OFFSET('Water Data'!$D$28,0,10*ROW('Water Data'!D104))="","",OFFSET('Water Data'!$D$28,0,10*ROW('Water Data'!D104)))</f>
        <v/>
      </c>
      <c r="BU110" s="269" t="str">
        <f ca="true">+IF(OFFSET('Water Data'!$D$29,0,10*ROW('Water Data'!D104))="","",OFFSET('Water Data'!$D$29,0,10*ROW('Water Data'!D104)))</f>
        <v/>
      </c>
      <c r="BV110" s="269" t="str">
        <f ca="true">+IF(OFFSET('Water Data'!$E$27,0,10*ROW('Water Data'!E104))="","",OFFSET('Water Data'!$E$27,0,10*ROW('Water Data'!E104)))</f>
        <v/>
      </c>
      <c r="BW110" s="269" t="str">
        <f ca="true">+IF(OFFSET('Water Data'!$E$28,0,10*ROW('Water Data'!E104))="","",OFFSET('Water Data'!$E$28,0,10*ROW('Water Data'!E104)))</f>
        <v/>
      </c>
      <c r="BX110" s="269" t="str">
        <f ca="true">+IF(OFFSET('Water Data'!$E$29,0,10*ROW('Water Data'!E104))="","",OFFSET('Water Data'!$E$29,0,10*ROW('Water Data'!E104)))</f>
        <v/>
      </c>
      <c r="BY110" s="269" t="str">
        <f ca="true">+IF(OFFSET('Water Data'!$F$27,0,10*ROW('Water Data'!F104))="","",OFFSET('Water Data'!$F$27,0,10*ROW('Water Data'!F104)))</f>
        <v/>
      </c>
      <c r="BZ110" s="269" t="str">
        <f ca="true">+IF(OFFSET('Water Data'!$F$28,0,10*ROW('Water Data'!F104))="","",OFFSET('Water Data'!$F$28,0,10*ROW('Water Data'!F104)))</f>
        <v/>
      </c>
      <c r="CA110" s="269" t="str">
        <f ca="true">+IF(OFFSET('Water Data'!$F$29,0,10*ROW('Water Data'!F104))="","",OFFSET('Water Data'!$F$29,0,10*ROW('Water Data'!F104)))</f>
        <v/>
      </c>
      <c r="CB110" s="269" t="str">
        <f ca="true">+IF(OFFSET('Water Data'!$G$27,0,10*ROW('Water Data'!G104))="","",OFFSET('Water Data'!$G$27,0,10*ROW('Water Data'!G104)))</f>
        <v/>
      </c>
      <c r="CC110" s="269" t="str">
        <f ca="true">+IF(OFFSET('Water Data'!$G$28,0,10*ROW('Water Data'!G104))="","",OFFSET('Water Data'!$G$28,0,10*ROW('Water Data'!G104)))</f>
        <v/>
      </c>
      <c r="CD110" s="269" t="str">
        <f ca="true">+IF(OFFSET('Water Data'!$G$29,0,10*ROW('Water Data'!G104))="","",OFFSET('Water Data'!$G$29,0,10*ROW('Water Data'!G104)))</f>
        <v/>
      </c>
      <c r="CE110" s="269" t="str">
        <f ca="true">+IF(OFFSET('Water Data'!$H$27,0,10*ROW('Water Data'!H104))="","",OFFSET('Water Data'!$H$27,0,10*ROW('Water Data'!H104)))</f>
        <v/>
      </c>
      <c r="CF110" s="269" t="str">
        <f ca="true">+IF(OFFSET('Water Data'!$H$28,0,10*ROW('Water Data'!H104))="","",OFFSET('Water Data'!$H$28,0,10*ROW('Water Data'!H104)))</f>
        <v/>
      </c>
      <c r="CG110" s="269" t="str">
        <f ca="true">+IF(OFFSET('Water Data'!$H$29,0,10*ROW('Water Data'!H104))="","",OFFSET('Water Data'!$H$29,0,10*ROW('Water Data'!H104)))</f>
        <v/>
      </c>
      <c r="CH110" s="269" t="str">
        <f ca="true">+IF(OFFSET('Water Data'!$I$27,0,10*ROW('Water Data'!I104))="","",OFFSET('Water Data'!$I$27,0,10*ROW('Water Data'!I104)))</f>
        <v/>
      </c>
      <c r="CI110" s="269" t="str">
        <f ca="true">+IF(OFFSET('Water Data'!$I$28,0,10*ROW('Water Data'!I104))="","",OFFSET('Water Data'!$I$28,0,10*ROW('Water Data'!I104)))</f>
        <v/>
      </c>
      <c r="CJ110" s="269" t="str">
        <f ca="true">+IF(OFFSET('Water Data'!$I$29,0,10*ROW('Water Data'!I104))="","",OFFSET('Water Data'!$I$29,0,10*ROW('Water Data'!I104)))</f>
        <v/>
      </c>
      <c r="CK110" s="269" t="str">
        <f ca="true">+IF(OFFSET('Sanitation Data'!$D$28,0,10*ROW('Sanitation Data'!D104))="","",OFFSET('Sanitation Data'!$D$28,0,10*ROW('Sanitation Data'!D104)))</f>
        <v/>
      </c>
      <c r="CL110" s="269" t="str">
        <f ca="true">+IF(OFFSET('Sanitation Data'!$D$29,0,10*ROW('Sanitation Data'!D104))="","",OFFSET('Sanitation Data'!$D$29,0,10*ROW('Sanitation Data'!D104)))</f>
        <v/>
      </c>
      <c r="CM110" s="269" t="str">
        <f ca="true">+IF(OFFSET('Sanitation Data'!$D$30,0,10*ROW('Sanitation Data'!D104))="","",OFFSET('Sanitation Data'!$D$30,0,10*ROW('Sanitation Data'!D104)))</f>
        <v/>
      </c>
      <c r="CN110" s="269" t="str">
        <f ca="true">+IF(OFFSET('Sanitation Data'!$D$31,0,10*ROW('Sanitation Data'!D104))="","",OFFSET('Sanitation Data'!$D$31,0,10*ROW('Sanitation Data'!D104)))</f>
        <v/>
      </c>
      <c r="CO110" s="269" t="str">
        <f ca="true">+IF(OFFSET('Sanitation Data'!$D$32,0,10*ROW('Sanitation Data'!D104))="","",OFFSET('Sanitation Data'!$D$32,0,10*ROW('Sanitation Data'!D104)))</f>
        <v/>
      </c>
      <c r="CP110" s="269" t="str">
        <f ca="true">+IF(OFFSET('Sanitation Data'!$E$28,0,10*ROW('Sanitation Data'!E104))="","",OFFSET('Sanitation Data'!$E$28,0,10*ROW('Sanitation Data'!E104)))</f>
        <v/>
      </c>
      <c r="CQ110" s="269" t="str">
        <f ca="true">+IF(OFFSET('Sanitation Data'!$E$29,0,10*ROW('Sanitation Data'!E104))="","",OFFSET('Sanitation Data'!$E$29,0,10*ROW('Sanitation Data'!E104)))</f>
        <v/>
      </c>
      <c r="CR110" s="269" t="str">
        <f ca="true">+IF(OFFSET('Sanitation Data'!$E$30,0,10*ROW('Sanitation Data'!E104))="","",OFFSET('Sanitation Data'!$E$30,0,10*ROW('Sanitation Data'!E104)))</f>
        <v/>
      </c>
      <c r="CS110" s="269" t="str">
        <f ca="true">+IF(OFFSET('Sanitation Data'!$E$31,0,10*ROW('Sanitation Data'!E104))="","",OFFSET('Sanitation Data'!$E$31,0,10*ROW('Sanitation Data'!E104)))</f>
        <v/>
      </c>
      <c r="CT110" s="269" t="str">
        <f ca="true">+IF(OFFSET('Sanitation Data'!$E$32,0,10*ROW('Sanitation Data'!E104))="","",OFFSET('Sanitation Data'!$E$32,0,10*ROW('Sanitation Data'!E104)))</f>
        <v/>
      </c>
      <c r="CU110" s="269" t="str">
        <f ca="true">+IF(OFFSET('Sanitation Data'!$F$28,0,10*ROW('Sanitation Data'!F104))="","",OFFSET('Sanitation Data'!$F$28,0,10*ROW('Sanitation Data'!F104)))</f>
        <v/>
      </c>
      <c r="CV110" s="269" t="str">
        <f ca="true">+IF(OFFSET('Sanitation Data'!$F$29,0,10*ROW('Sanitation Data'!F104))="","",OFFSET('Sanitation Data'!$F$29,0,10*ROW('Sanitation Data'!F104)))</f>
        <v/>
      </c>
      <c r="CW110" s="269" t="str">
        <f ca="true">+IF(OFFSET('Sanitation Data'!$F$30,0,10*ROW('Sanitation Data'!F104))="","",OFFSET('Sanitation Data'!$F$30,0,10*ROW('Sanitation Data'!F104)))</f>
        <v/>
      </c>
      <c r="CX110" s="269" t="str">
        <f ca="true">+IF(OFFSET('Sanitation Data'!$F$31,0,10*ROW('Sanitation Data'!F104))="","",OFFSET('Sanitation Data'!$F$31,0,10*ROW('Sanitation Data'!F104)))</f>
        <v/>
      </c>
      <c r="CY110" s="269" t="str">
        <f ca="true">+IF(OFFSET('Sanitation Data'!$F$32,0,10*ROW('Sanitation Data'!F104))="","",OFFSET('Sanitation Data'!$F$32,0,10*ROW('Sanitation Data'!F104)))</f>
        <v/>
      </c>
      <c r="CZ110" s="269" t="str">
        <f ca="true">+IF(OFFSET('Sanitation Data'!$G$28,0,10*ROW('Sanitation Data'!G104))="","",OFFSET('Sanitation Data'!$G$28,0,10*ROW('Sanitation Data'!G104)))</f>
        <v/>
      </c>
      <c r="DA110" s="269" t="str">
        <f ca="true">+IF(OFFSET('Sanitation Data'!$G$29,0,10*ROW('Sanitation Data'!G104))="","",OFFSET('Sanitation Data'!$G$29,0,10*ROW('Sanitation Data'!G104)))</f>
        <v/>
      </c>
      <c r="DB110" s="269" t="str">
        <f ca="true">+IF(OFFSET('Sanitation Data'!$G$30,0,10*ROW('Sanitation Data'!G104))="","",OFFSET('Sanitation Data'!$G$30,0,10*ROW('Sanitation Data'!G104)))</f>
        <v/>
      </c>
      <c r="DC110" s="269" t="str">
        <f ca="true">+IF(OFFSET('Sanitation Data'!$G$31,0,10*ROW('Sanitation Data'!G104))="","",OFFSET('Sanitation Data'!$G$31,0,10*ROW('Sanitation Data'!G104)))</f>
        <v/>
      </c>
      <c r="DD110" s="269" t="str">
        <f ca="true">+IF(OFFSET('Sanitation Data'!$G$32,0,10*ROW('Sanitation Data'!G104))="","",OFFSET('Sanitation Data'!$G$32,0,10*ROW('Sanitation Data'!G104)))</f>
        <v/>
      </c>
      <c r="DE110" s="269" t="str">
        <f ca="true">+IF(OFFSET('Sanitation Data'!$H$28,0,10*ROW('Sanitation Data'!H104))="","",OFFSET('Sanitation Data'!$H$28,0,10*ROW('Sanitation Data'!H104)))</f>
        <v/>
      </c>
      <c r="DF110" s="269" t="str">
        <f ca="true">+IF(OFFSET('Sanitation Data'!$H$29,0,10*ROW('Sanitation Data'!H104))="","",OFFSET('Sanitation Data'!$H$29,0,10*ROW('Sanitation Data'!H104)))</f>
        <v/>
      </c>
      <c r="DG110" s="269" t="str">
        <f ca="true">+IF(OFFSET('Sanitation Data'!$H$30,0,10*ROW('Sanitation Data'!H104))="","",OFFSET('Sanitation Data'!$H$30,0,10*ROW('Sanitation Data'!H104)))</f>
        <v/>
      </c>
      <c r="DH110" s="269" t="str">
        <f ca="true">+IF(OFFSET('Sanitation Data'!$H$31,0,10*ROW('Sanitation Data'!H104))="","",OFFSET('Sanitation Data'!$H$31,0,10*ROW('Sanitation Data'!H104)))</f>
        <v/>
      </c>
      <c r="DI110" s="269" t="str">
        <f ca="true">+IF(OFFSET('Sanitation Data'!$H$32,0,10*ROW('Sanitation Data'!H104))="","",OFFSET('Sanitation Data'!$H$32,0,10*ROW('Sanitation Data'!H104)))</f>
        <v/>
      </c>
      <c r="DJ110" s="269" t="str">
        <f ca="true">+IF(OFFSET('Sanitation Data'!$I$28,0,10*ROW('Sanitation Data'!I104))="","",OFFSET('Sanitation Data'!$I$28,0,10*ROW('Sanitation Data'!I104)))</f>
        <v/>
      </c>
      <c r="DK110" s="269" t="str">
        <f ca="true">+IF(OFFSET('Sanitation Data'!$I$29,0,10*ROW('Sanitation Data'!I104))="","",OFFSET('Sanitation Data'!$I$29,0,10*ROW('Sanitation Data'!I104)))</f>
        <v/>
      </c>
      <c r="DL110" s="269" t="str">
        <f ca="true">+IF(OFFSET('Sanitation Data'!$I$30,0,10*ROW('Sanitation Data'!I104))="","",OFFSET('Sanitation Data'!$I$30,0,10*ROW('Sanitation Data'!I104)))</f>
        <v/>
      </c>
      <c r="DM110" s="269" t="str">
        <f ca="true">+IF(OFFSET('Sanitation Data'!$I$31,0,10*ROW('Sanitation Data'!I104))="","",OFFSET('Sanitation Data'!$I$31,0,10*ROW('Sanitation Data'!I104)))</f>
        <v/>
      </c>
      <c r="DN110" s="269" t="str">
        <f ca="true">+IF(OFFSET('Sanitation Data'!$I$32,0,10*ROW('Sanitation Data'!I104))="","",OFFSET('Sanitation Data'!$I$32,0,10*ROW('Sanitation Data'!I104)))</f>
        <v/>
      </c>
      <c r="DO110" s="269" t="str">
        <f ca="true">+IF(OFFSET('Hygiene Data'!$D$11,0,10*ROW('Hygiene Data'!D104))="","",OFFSET('Hygiene Data'!$D$11,0,10*ROW('Hygiene Data'!D104)))</f>
        <v/>
      </c>
      <c r="DP110" s="269" t="str">
        <f ca="true">+IF(OFFSET('Hygiene Data'!$D$12,0,10*ROW('Hygiene Data'!D104))="","",OFFSET('Hygiene Data'!$D$12,0,10*ROW('Hygiene Data'!D104)))</f>
        <v/>
      </c>
      <c r="DQ110" s="269" t="str">
        <f ca="true">+IF(OFFSET('Hygiene Data'!$D$13,0,10*ROW('Hygiene Data'!D104))="","",OFFSET('Hygiene Data'!$D$13,0,10*ROW('Hygiene Data'!D104)))</f>
        <v/>
      </c>
      <c r="DR110" s="269" t="str">
        <f ca="true">+IF(OFFSET('Hygiene Data'!$E$11,0,10*ROW('Hygiene Data'!E104))="","",OFFSET('Hygiene Data'!$E$11,0,10*ROW('Hygiene Data'!E104)))</f>
        <v/>
      </c>
      <c r="DS110" s="269" t="str">
        <f ca="true">+IF(OFFSET('Hygiene Data'!$E$12,0,10*ROW('Hygiene Data'!E104))="","",OFFSET('Hygiene Data'!$E$12,0,10*ROW('Hygiene Data'!E104)))</f>
        <v/>
      </c>
      <c r="DT110" s="269" t="str">
        <f ca="true">+IF(OFFSET('Hygiene Data'!$E$13,0,10*ROW('Hygiene Data'!E104))="","",OFFSET('Hygiene Data'!$E$13,0,10*ROW('Hygiene Data'!E104)))</f>
        <v/>
      </c>
      <c r="DU110" s="269" t="str">
        <f ca="true">+IF(OFFSET('Hygiene Data'!$F$11,0,10*ROW('Hygiene Data'!F104))="","",OFFSET('Hygiene Data'!$F$11,0,10*ROW('Hygiene Data'!F104)))</f>
        <v/>
      </c>
      <c r="DV110" s="269" t="str">
        <f ca="true">+IF(OFFSET('Hygiene Data'!$F$12,0,10*ROW('Hygiene Data'!F104))="","",OFFSET('Hygiene Data'!$F$12,0,10*ROW('Hygiene Data'!F104)))</f>
        <v/>
      </c>
      <c r="DW110" s="269" t="str">
        <f ca="true">+IF(OFFSET('Hygiene Data'!$F$13,0,10*ROW('Hygiene Data'!F104))="","",OFFSET('Hygiene Data'!$F$13,0,10*ROW('Hygiene Data'!F104)))</f>
        <v/>
      </c>
      <c r="DX110" s="269" t="str">
        <f ca="true">+IF(OFFSET('Hygiene Data'!$G$11,0,10*ROW('Hygiene Data'!G104))="","",OFFSET('Hygiene Data'!$G$11,0,10*ROW('Hygiene Data'!G104)))</f>
        <v/>
      </c>
      <c r="DY110" s="269" t="str">
        <f ca="true">+IF(OFFSET('Hygiene Data'!$G$12,0,10*ROW('Hygiene Data'!G104))="","",OFFSET('Hygiene Data'!$G$12,0,10*ROW('Hygiene Data'!G104)))</f>
        <v/>
      </c>
      <c r="DZ110" s="269" t="str">
        <f ca="true">+IF(OFFSET('Hygiene Data'!$G$13,0,10*ROW('Hygiene Data'!G104))="","",OFFSET('Hygiene Data'!$G$13,0,10*ROW('Hygiene Data'!G104)))</f>
        <v/>
      </c>
      <c r="EA110" s="269" t="str">
        <f ca="true">+IF(OFFSET('Hygiene Data'!$H$11,0,10*ROW('Hygiene Data'!H104))="","",OFFSET('Hygiene Data'!$H$11,0,10*ROW('Hygiene Data'!H104)))</f>
        <v/>
      </c>
      <c r="EB110" s="269" t="str">
        <f ca="true">+IF(OFFSET('Hygiene Data'!$H$12,0,10*ROW('Hygiene Data'!H104))="","",OFFSET('Hygiene Data'!$H$12,0,10*ROW('Hygiene Data'!H104)))</f>
        <v/>
      </c>
      <c r="EC110" s="269" t="str">
        <f ca="true">+IF(OFFSET('Hygiene Data'!$H$13,0,10*ROW('Hygiene Data'!H104))="","",OFFSET('Hygiene Data'!$H$13,0,10*ROW('Hygiene Data'!H104)))</f>
        <v/>
      </c>
      <c r="ED110" s="269" t="str">
        <f ca="true">+IF(OFFSET('Hygiene Data'!$I$11,0,10*ROW('Hygiene Data'!I104))="","",OFFSET('Hygiene Data'!$I$11,0,10*ROW('Hygiene Data'!I104)))</f>
        <v/>
      </c>
      <c r="EE110" s="269" t="str">
        <f ca="true">+IF(OFFSET('Hygiene Data'!$I$12,0,10*ROW('Hygiene Data'!I104))="","",OFFSET('Hygiene Data'!$I$12,0,10*ROW('Hygiene Data'!I104)))</f>
        <v/>
      </c>
      <c r="EF110" s="269" t="str">
        <f ca="true">+IF(OFFSET('Hygiene Data'!$I$13,0,10*ROW('Hygiene Data'!I104))="","",OFFSET('Hygiene Data'!$I$13,0,10*ROW('Hygiene Data'!I104)))</f>
        <v/>
      </c>
    </row>
    <row xmlns:x14ac="http://schemas.microsoft.com/office/spreadsheetml/2009/9/ac" r="111" x14ac:dyDescent="0.2">
      <c r="A111" s="34" t="str">
        <f ca="true">+IF(OFFSET('Water Data'!$B$2,0,10*ROW('Water Data'!E105))="","",OFFSET('Water Data'!$B$2,0,10*ROW('Water Data'!E105)))</f>
        <v/>
      </c>
      <c r="B111" s="34" t="str">
        <f ca="true">+IF(OFFSET('Water Data'!$C$2,0,10*ROW('Water Data'!F105))="","",OFFSET('Water Data'!$C$2,0,10*ROW('Water Data'!F105)))</f>
        <v/>
      </c>
      <c r="C111" s="325" t="str">
        <f t="shared" ca="true" si="1"/>
        <v/>
      </c>
      <c r="D111" s="87"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87"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87"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87"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87"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87"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87"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87"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87"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87"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87"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87"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87"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87"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87"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87"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87"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87"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88"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88"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88"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88"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88"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88"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88"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88"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88"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88"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88"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88"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88"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88"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88"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88"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88"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88"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88"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88"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88"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88"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88"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88"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88"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88"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88"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88"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88"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88"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89"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89"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89"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89"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89"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89"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89"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89"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89"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89"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89"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89"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89"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89"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89"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89"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89"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89"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69"/>
      <c r="BS111" s="269" t="str">
        <f ca="true">+IF(OFFSET('Water Data'!$D$27,0,10*ROW('Water Data'!D105))="","",OFFSET('Water Data'!$D$27,0,10*ROW('Water Data'!D105)))</f>
        <v/>
      </c>
      <c r="BT111" s="269" t="str">
        <f ca="true">+IF(OFFSET('Water Data'!$D$28,0,10*ROW('Water Data'!D105))="","",OFFSET('Water Data'!$D$28,0,10*ROW('Water Data'!D105)))</f>
        <v/>
      </c>
      <c r="BU111" s="269" t="str">
        <f ca="true">+IF(OFFSET('Water Data'!$D$29,0,10*ROW('Water Data'!D105))="","",OFFSET('Water Data'!$D$29,0,10*ROW('Water Data'!D105)))</f>
        <v/>
      </c>
      <c r="BV111" s="269" t="str">
        <f ca="true">+IF(OFFSET('Water Data'!$E$27,0,10*ROW('Water Data'!E105))="","",OFFSET('Water Data'!$E$27,0,10*ROW('Water Data'!E105)))</f>
        <v/>
      </c>
      <c r="BW111" s="269" t="str">
        <f ca="true">+IF(OFFSET('Water Data'!$E$28,0,10*ROW('Water Data'!E105))="","",OFFSET('Water Data'!$E$28,0,10*ROW('Water Data'!E105)))</f>
        <v/>
      </c>
      <c r="BX111" s="269" t="str">
        <f ca="true">+IF(OFFSET('Water Data'!$E$29,0,10*ROW('Water Data'!E105))="","",OFFSET('Water Data'!$E$29,0,10*ROW('Water Data'!E105)))</f>
        <v/>
      </c>
      <c r="BY111" s="269" t="str">
        <f ca="true">+IF(OFFSET('Water Data'!$F$27,0,10*ROW('Water Data'!F105))="","",OFFSET('Water Data'!$F$27,0,10*ROW('Water Data'!F105)))</f>
        <v/>
      </c>
      <c r="BZ111" s="269" t="str">
        <f ca="true">+IF(OFFSET('Water Data'!$F$28,0,10*ROW('Water Data'!F105))="","",OFFSET('Water Data'!$F$28,0,10*ROW('Water Data'!F105)))</f>
        <v/>
      </c>
      <c r="CA111" s="269" t="str">
        <f ca="true">+IF(OFFSET('Water Data'!$F$29,0,10*ROW('Water Data'!F105))="","",OFFSET('Water Data'!$F$29,0,10*ROW('Water Data'!F105)))</f>
        <v/>
      </c>
      <c r="CB111" s="269" t="str">
        <f ca="true">+IF(OFFSET('Water Data'!$G$27,0,10*ROW('Water Data'!G105))="","",OFFSET('Water Data'!$G$27,0,10*ROW('Water Data'!G105)))</f>
        <v/>
      </c>
      <c r="CC111" s="269" t="str">
        <f ca="true">+IF(OFFSET('Water Data'!$G$28,0,10*ROW('Water Data'!G105))="","",OFFSET('Water Data'!$G$28,0,10*ROW('Water Data'!G105)))</f>
        <v/>
      </c>
      <c r="CD111" s="269" t="str">
        <f ca="true">+IF(OFFSET('Water Data'!$G$29,0,10*ROW('Water Data'!G105))="","",OFFSET('Water Data'!$G$29,0,10*ROW('Water Data'!G105)))</f>
        <v/>
      </c>
      <c r="CE111" s="269" t="str">
        <f ca="true">+IF(OFFSET('Water Data'!$H$27,0,10*ROW('Water Data'!H105))="","",OFFSET('Water Data'!$H$27,0,10*ROW('Water Data'!H105)))</f>
        <v/>
      </c>
      <c r="CF111" s="269" t="str">
        <f ca="true">+IF(OFFSET('Water Data'!$H$28,0,10*ROW('Water Data'!H105))="","",OFFSET('Water Data'!$H$28,0,10*ROW('Water Data'!H105)))</f>
        <v/>
      </c>
      <c r="CG111" s="269" t="str">
        <f ca="true">+IF(OFFSET('Water Data'!$H$29,0,10*ROW('Water Data'!H105))="","",OFFSET('Water Data'!$H$29,0,10*ROW('Water Data'!H105)))</f>
        <v/>
      </c>
      <c r="CH111" s="269" t="str">
        <f ca="true">+IF(OFFSET('Water Data'!$I$27,0,10*ROW('Water Data'!I105))="","",OFFSET('Water Data'!$I$27,0,10*ROW('Water Data'!I105)))</f>
        <v/>
      </c>
      <c r="CI111" s="269" t="str">
        <f ca="true">+IF(OFFSET('Water Data'!$I$28,0,10*ROW('Water Data'!I105))="","",OFFSET('Water Data'!$I$28,0,10*ROW('Water Data'!I105)))</f>
        <v/>
      </c>
      <c r="CJ111" s="269" t="str">
        <f ca="true">+IF(OFFSET('Water Data'!$I$29,0,10*ROW('Water Data'!I105))="","",OFFSET('Water Data'!$I$29,0,10*ROW('Water Data'!I105)))</f>
        <v/>
      </c>
      <c r="CK111" s="269" t="str">
        <f ca="true">+IF(OFFSET('Sanitation Data'!$D$28,0,10*ROW('Sanitation Data'!D105))="","",OFFSET('Sanitation Data'!$D$28,0,10*ROW('Sanitation Data'!D105)))</f>
        <v/>
      </c>
      <c r="CL111" s="269" t="str">
        <f ca="true">+IF(OFFSET('Sanitation Data'!$D$29,0,10*ROW('Sanitation Data'!D105))="","",OFFSET('Sanitation Data'!$D$29,0,10*ROW('Sanitation Data'!D105)))</f>
        <v/>
      </c>
      <c r="CM111" s="269" t="str">
        <f ca="true">+IF(OFFSET('Sanitation Data'!$D$30,0,10*ROW('Sanitation Data'!D105))="","",OFFSET('Sanitation Data'!$D$30,0,10*ROW('Sanitation Data'!D105)))</f>
        <v/>
      </c>
      <c r="CN111" s="269" t="str">
        <f ca="true">+IF(OFFSET('Sanitation Data'!$D$31,0,10*ROW('Sanitation Data'!D105))="","",OFFSET('Sanitation Data'!$D$31,0,10*ROW('Sanitation Data'!D105)))</f>
        <v/>
      </c>
      <c r="CO111" s="269" t="str">
        <f ca="true">+IF(OFFSET('Sanitation Data'!$D$32,0,10*ROW('Sanitation Data'!D105))="","",OFFSET('Sanitation Data'!$D$32,0,10*ROW('Sanitation Data'!D105)))</f>
        <v/>
      </c>
      <c r="CP111" s="269" t="str">
        <f ca="true">+IF(OFFSET('Sanitation Data'!$E$28,0,10*ROW('Sanitation Data'!E105))="","",OFFSET('Sanitation Data'!$E$28,0,10*ROW('Sanitation Data'!E105)))</f>
        <v/>
      </c>
      <c r="CQ111" s="269" t="str">
        <f ca="true">+IF(OFFSET('Sanitation Data'!$E$29,0,10*ROW('Sanitation Data'!E105))="","",OFFSET('Sanitation Data'!$E$29,0,10*ROW('Sanitation Data'!E105)))</f>
        <v/>
      </c>
      <c r="CR111" s="269" t="str">
        <f ca="true">+IF(OFFSET('Sanitation Data'!$E$30,0,10*ROW('Sanitation Data'!E105))="","",OFFSET('Sanitation Data'!$E$30,0,10*ROW('Sanitation Data'!E105)))</f>
        <v/>
      </c>
      <c r="CS111" s="269" t="str">
        <f ca="true">+IF(OFFSET('Sanitation Data'!$E$31,0,10*ROW('Sanitation Data'!E105))="","",OFFSET('Sanitation Data'!$E$31,0,10*ROW('Sanitation Data'!E105)))</f>
        <v/>
      </c>
      <c r="CT111" s="269" t="str">
        <f ca="true">+IF(OFFSET('Sanitation Data'!$E$32,0,10*ROW('Sanitation Data'!E105))="","",OFFSET('Sanitation Data'!$E$32,0,10*ROW('Sanitation Data'!E105)))</f>
        <v/>
      </c>
      <c r="CU111" s="269" t="str">
        <f ca="true">+IF(OFFSET('Sanitation Data'!$F$28,0,10*ROW('Sanitation Data'!F105))="","",OFFSET('Sanitation Data'!$F$28,0,10*ROW('Sanitation Data'!F105)))</f>
        <v/>
      </c>
      <c r="CV111" s="269" t="str">
        <f ca="true">+IF(OFFSET('Sanitation Data'!$F$29,0,10*ROW('Sanitation Data'!F105))="","",OFFSET('Sanitation Data'!$F$29,0,10*ROW('Sanitation Data'!F105)))</f>
        <v/>
      </c>
      <c r="CW111" s="269" t="str">
        <f ca="true">+IF(OFFSET('Sanitation Data'!$F$30,0,10*ROW('Sanitation Data'!F105))="","",OFFSET('Sanitation Data'!$F$30,0,10*ROW('Sanitation Data'!F105)))</f>
        <v/>
      </c>
      <c r="CX111" s="269" t="str">
        <f ca="true">+IF(OFFSET('Sanitation Data'!$F$31,0,10*ROW('Sanitation Data'!F105))="","",OFFSET('Sanitation Data'!$F$31,0,10*ROW('Sanitation Data'!F105)))</f>
        <v/>
      </c>
      <c r="CY111" s="269" t="str">
        <f ca="true">+IF(OFFSET('Sanitation Data'!$F$32,0,10*ROW('Sanitation Data'!F105))="","",OFFSET('Sanitation Data'!$F$32,0,10*ROW('Sanitation Data'!F105)))</f>
        <v/>
      </c>
      <c r="CZ111" s="269" t="str">
        <f ca="true">+IF(OFFSET('Sanitation Data'!$G$28,0,10*ROW('Sanitation Data'!G105))="","",OFFSET('Sanitation Data'!$G$28,0,10*ROW('Sanitation Data'!G105)))</f>
        <v/>
      </c>
      <c r="DA111" s="269" t="str">
        <f ca="true">+IF(OFFSET('Sanitation Data'!$G$29,0,10*ROW('Sanitation Data'!G105))="","",OFFSET('Sanitation Data'!$G$29,0,10*ROW('Sanitation Data'!G105)))</f>
        <v/>
      </c>
      <c r="DB111" s="269" t="str">
        <f ca="true">+IF(OFFSET('Sanitation Data'!$G$30,0,10*ROW('Sanitation Data'!G105))="","",OFFSET('Sanitation Data'!$G$30,0,10*ROW('Sanitation Data'!G105)))</f>
        <v/>
      </c>
      <c r="DC111" s="269" t="str">
        <f ca="true">+IF(OFFSET('Sanitation Data'!$G$31,0,10*ROW('Sanitation Data'!G105))="","",OFFSET('Sanitation Data'!$G$31,0,10*ROW('Sanitation Data'!G105)))</f>
        <v/>
      </c>
      <c r="DD111" s="269" t="str">
        <f ca="true">+IF(OFFSET('Sanitation Data'!$G$32,0,10*ROW('Sanitation Data'!G105))="","",OFFSET('Sanitation Data'!$G$32,0,10*ROW('Sanitation Data'!G105)))</f>
        <v/>
      </c>
      <c r="DE111" s="269" t="str">
        <f ca="true">+IF(OFFSET('Sanitation Data'!$H$28,0,10*ROW('Sanitation Data'!H105))="","",OFFSET('Sanitation Data'!$H$28,0,10*ROW('Sanitation Data'!H105)))</f>
        <v/>
      </c>
      <c r="DF111" s="269" t="str">
        <f ca="true">+IF(OFFSET('Sanitation Data'!$H$29,0,10*ROW('Sanitation Data'!H105))="","",OFFSET('Sanitation Data'!$H$29,0,10*ROW('Sanitation Data'!H105)))</f>
        <v/>
      </c>
      <c r="DG111" s="269" t="str">
        <f ca="true">+IF(OFFSET('Sanitation Data'!$H$30,0,10*ROW('Sanitation Data'!H105))="","",OFFSET('Sanitation Data'!$H$30,0,10*ROW('Sanitation Data'!H105)))</f>
        <v/>
      </c>
      <c r="DH111" s="269" t="str">
        <f ca="true">+IF(OFFSET('Sanitation Data'!$H$31,0,10*ROW('Sanitation Data'!H105))="","",OFFSET('Sanitation Data'!$H$31,0,10*ROW('Sanitation Data'!H105)))</f>
        <v/>
      </c>
      <c r="DI111" s="269" t="str">
        <f ca="true">+IF(OFFSET('Sanitation Data'!$H$32,0,10*ROW('Sanitation Data'!H105))="","",OFFSET('Sanitation Data'!$H$32,0,10*ROW('Sanitation Data'!H105)))</f>
        <v/>
      </c>
      <c r="DJ111" s="269" t="str">
        <f ca="true">+IF(OFFSET('Sanitation Data'!$I$28,0,10*ROW('Sanitation Data'!I105))="","",OFFSET('Sanitation Data'!$I$28,0,10*ROW('Sanitation Data'!I105)))</f>
        <v/>
      </c>
      <c r="DK111" s="269" t="str">
        <f ca="true">+IF(OFFSET('Sanitation Data'!$I$29,0,10*ROW('Sanitation Data'!I105))="","",OFFSET('Sanitation Data'!$I$29,0,10*ROW('Sanitation Data'!I105)))</f>
        <v/>
      </c>
      <c r="DL111" s="269" t="str">
        <f ca="true">+IF(OFFSET('Sanitation Data'!$I$30,0,10*ROW('Sanitation Data'!I105))="","",OFFSET('Sanitation Data'!$I$30,0,10*ROW('Sanitation Data'!I105)))</f>
        <v/>
      </c>
      <c r="DM111" s="269" t="str">
        <f ca="true">+IF(OFFSET('Sanitation Data'!$I$31,0,10*ROW('Sanitation Data'!I105))="","",OFFSET('Sanitation Data'!$I$31,0,10*ROW('Sanitation Data'!I105)))</f>
        <v/>
      </c>
      <c r="DN111" s="269" t="str">
        <f ca="true">+IF(OFFSET('Sanitation Data'!$I$32,0,10*ROW('Sanitation Data'!I105))="","",OFFSET('Sanitation Data'!$I$32,0,10*ROW('Sanitation Data'!I105)))</f>
        <v/>
      </c>
      <c r="DO111" s="269" t="str">
        <f ca="true">+IF(OFFSET('Hygiene Data'!$D$11,0,10*ROW('Hygiene Data'!D105))="","",OFFSET('Hygiene Data'!$D$11,0,10*ROW('Hygiene Data'!D105)))</f>
        <v/>
      </c>
      <c r="DP111" s="269" t="str">
        <f ca="true">+IF(OFFSET('Hygiene Data'!$D$12,0,10*ROW('Hygiene Data'!D105))="","",OFFSET('Hygiene Data'!$D$12,0,10*ROW('Hygiene Data'!D105)))</f>
        <v/>
      </c>
      <c r="DQ111" s="269" t="str">
        <f ca="true">+IF(OFFSET('Hygiene Data'!$D$13,0,10*ROW('Hygiene Data'!D105))="","",OFFSET('Hygiene Data'!$D$13,0,10*ROW('Hygiene Data'!D105)))</f>
        <v/>
      </c>
      <c r="DR111" s="269" t="str">
        <f ca="true">+IF(OFFSET('Hygiene Data'!$E$11,0,10*ROW('Hygiene Data'!E105))="","",OFFSET('Hygiene Data'!$E$11,0,10*ROW('Hygiene Data'!E105)))</f>
        <v/>
      </c>
      <c r="DS111" s="269" t="str">
        <f ca="true">+IF(OFFSET('Hygiene Data'!$E$12,0,10*ROW('Hygiene Data'!E105))="","",OFFSET('Hygiene Data'!$E$12,0,10*ROW('Hygiene Data'!E105)))</f>
        <v/>
      </c>
      <c r="DT111" s="269" t="str">
        <f ca="true">+IF(OFFSET('Hygiene Data'!$E$13,0,10*ROW('Hygiene Data'!E105))="","",OFFSET('Hygiene Data'!$E$13,0,10*ROW('Hygiene Data'!E105)))</f>
        <v/>
      </c>
      <c r="DU111" s="269" t="str">
        <f ca="true">+IF(OFFSET('Hygiene Data'!$F$11,0,10*ROW('Hygiene Data'!F105))="","",OFFSET('Hygiene Data'!$F$11,0,10*ROW('Hygiene Data'!F105)))</f>
        <v/>
      </c>
      <c r="DV111" s="269" t="str">
        <f ca="true">+IF(OFFSET('Hygiene Data'!$F$12,0,10*ROW('Hygiene Data'!F105))="","",OFFSET('Hygiene Data'!$F$12,0,10*ROW('Hygiene Data'!F105)))</f>
        <v/>
      </c>
      <c r="DW111" s="269" t="str">
        <f ca="true">+IF(OFFSET('Hygiene Data'!$F$13,0,10*ROW('Hygiene Data'!F105))="","",OFFSET('Hygiene Data'!$F$13,0,10*ROW('Hygiene Data'!F105)))</f>
        <v/>
      </c>
      <c r="DX111" s="269" t="str">
        <f ca="true">+IF(OFFSET('Hygiene Data'!$G$11,0,10*ROW('Hygiene Data'!G105))="","",OFFSET('Hygiene Data'!$G$11,0,10*ROW('Hygiene Data'!G105)))</f>
        <v/>
      </c>
      <c r="DY111" s="269" t="str">
        <f ca="true">+IF(OFFSET('Hygiene Data'!$G$12,0,10*ROW('Hygiene Data'!G105))="","",OFFSET('Hygiene Data'!$G$12,0,10*ROW('Hygiene Data'!G105)))</f>
        <v/>
      </c>
      <c r="DZ111" s="269" t="str">
        <f ca="true">+IF(OFFSET('Hygiene Data'!$G$13,0,10*ROW('Hygiene Data'!G105))="","",OFFSET('Hygiene Data'!$G$13,0,10*ROW('Hygiene Data'!G105)))</f>
        <v/>
      </c>
      <c r="EA111" s="269" t="str">
        <f ca="true">+IF(OFFSET('Hygiene Data'!$H$11,0,10*ROW('Hygiene Data'!H105))="","",OFFSET('Hygiene Data'!$H$11,0,10*ROW('Hygiene Data'!H105)))</f>
        <v/>
      </c>
      <c r="EB111" s="269" t="str">
        <f ca="true">+IF(OFFSET('Hygiene Data'!$H$12,0,10*ROW('Hygiene Data'!H105))="","",OFFSET('Hygiene Data'!$H$12,0,10*ROW('Hygiene Data'!H105)))</f>
        <v/>
      </c>
      <c r="EC111" s="269" t="str">
        <f ca="true">+IF(OFFSET('Hygiene Data'!$H$13,0,10*ROW('Hygiene Data'!H105))="","",OFFSET('Hygiene Data'!$H$13,0,10*ROW('Hygiene Data'!H105)))</f>
        <v/>
      </c>
      <c r="ED111" s="269" t="str">
        <f ca="true">+IF(OFFSET('Hygiene Data'!$I$11,0,10*ROW('Hygiene Data'!I105))="","",OFFSET('Hygiene Data'!$I$11,0,10*ROW('Hygiene Data'!I105)))</f>
        <v/>
      </c>
      <c r="EE111" s="269" t="str">
        <f ca="true">+IF(OFFSET('Hygiene Data'!$I$12,0,10*ROW('Hygiene Data'!I105))="","",OFFSET('Hygiene Data'!$I$12,0,10*ROW('Hygiene Data'!I105)))</f>
        <v/>
      </c>
      <c r="EF111" s="269" t="str">
        <f ca="true">+IF(OFFSET('Hygiene Data'!$I$13,0,10*ROW('Hygiene Data'!I105))="","",OFFSET('Hygiene Data'!$I$13,0,10*ROW('Hygiene Data'!I105)))</f>
        <v/>
      </c>
    </row>
    <row xmlns:x14ac="http://schemas.microsoft.com/office/spreadsheetml/2009/9/ac" r="112" x14ac:dyDescent="0.2">
      <c r="A112" s="34" t="str">
        <f ca="true">+IF(OFFSET('Water Data'!$B$2,0,10*ROW('Water Data'!E106))="","",OFFSET('Water Data'!$B$2,0,10*ROW('Water Data'!E106)))</f>
        <v/>
      </c>
      <c r="B112" s="34" t="str">
        <f ca="true">+IF(OFFSET('Water Data'!$C$2,0,10*ROW('Water Data'!F106))="","",OFFSET('Water Data'!$C$2,0,10*ROW('Water Data'!F106)))</f>
        <v/>
      </c>
      <c r="C112" s="325" t="str">
        <f t="shared" ca="true" si="1"/>
        <v/>
      </c>
      <c r="D112" s="87"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87"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87"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87"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87"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87"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87"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87"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87"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87"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87"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87"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87"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87"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87"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87"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87"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87"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88"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88"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88"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88"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88"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88"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88"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88"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88"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88"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88"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88"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88"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88"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88"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88"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88"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88"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88"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88"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88"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88"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88"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88"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88"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88"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88"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88"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88"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88"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89"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89"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89"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89"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89"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89"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89"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89"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89"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89"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89"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89"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89"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89"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89"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89"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89"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89"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69"/>
      <c r="BS112" s="269" t="str">
        <f ca="true">+IF(OFFSET('Water Data'!$D$27,0,10*ROW('Water Data'!D106))="","",OFFSET('Water Data'!$D$27,0,10*ROW('Water Data'!D106)))</f>
        <v/>
      </c>
      <c r="BT112" s="269" t="str">
        <f ca="true">+IF(OFFSET('Water Data'!$D$28,0,10*ROW('Water Data'!D106))="","",OFFSET('Water Data'!$D$28,0,10*ROW('Water Data'!D106)))</f>
        <v/>
      </c>
      <c r="BU112" s="269" t="str">
        <f ca="true">+IF(OFFSET('Water Data'!$D$29,0,10*ROW('Water Data'!D106))="","",OFFSET('Water Data'!$D$29,0,10*ROW('Water Data'!D106)))</f>
        <v/>
      </c>
      <c r="BV112" s="269" t="str">
        <f ca="true">+IF(OFFSET('Water Data'!$E$27,0,10*ROW('Water Data'!E106))="","",OFFSET('Water Data'!$E$27,0,10*ROW('Water Data'!E106)))</f>
        <v/>
      </c>
      <c r="BW112" s="269" t="str">
        <f ca="true">+IF(OFFSET('Water Data'!$E$28,0,10*ROW('Water Data'!E106))="","",OFFSET('Water Data'!$E$28,0,10*ROW('Water Data'!E106)))</f>
        <v/>
      </c>
      <c r="BX112" s="269" t="str">
        <f ca="true">+IF(OFFSET('Water Data'!$E$29,0,10*ROW('Water Data'!E106))="","",OFFSET('Water Data'!$E$29,0,10*ROW('Water Data'!E106)))</f>
        <v/>
      </c>
      <c r="BY112" s="269" t="str">
        <f ca="true">+IF(OFFSET('Water Data'!$F$27,0,10*ROW('Water Data'!F106))="","",OFFSET('Water Data'!$F$27,0,10*ROW('Water Data'!F106)))</f>
        <v/>
      </c>
      <c r="BZ112" s="269" t="str">
        <f ca="true">+IF(OFFSET('Water Data'!$F$28,0,10*ROW('Water Data'!F106))="","",OFFSET('Water Data'!$F$28,0,10*ROW('Water Data'!F106)))</f>
        <v/>
      </c>
      <c r="CA112" s="269" t="str">
        <f ca="true">+IF(OFFSET('Water Data'!$F$29,0,10*ROW('Water Data'!F106))="","",OFFSET('Water Data'!$F$29,0,10*ROW('Water Data'!F106)))</f>
        <v/>
      </c>
      <c r="CB112" s="269" t="str">
        <f ca="true">+IF(OFFSET('Water Data'!$G$27,0,10*ROW('Water Data'!G106))="","",OFFSET('Water Data'!$G$27,0,10*ROW('Water Data'!G106)))</f>
        <v/>
      </c>
      <c r="CC112" s="269" t="str">
        <f ca="true">+IF(OFFSET('Water Data'!$G$28,0,10*ROW('Water Data'!G106))="","",OFFSET('Water Data'!$G$28,0,10*ROW('Water Data'!G106)))</f>
        <v/>
      </c>
      <c r="CD112" s="269" t="str">
        <f ca="true">+IF(OFFSET('Water Data'!$G$29,0,10*ROW('Water Data'!G106))="","",OFFSET('Water Data'!$G$29,0,10*ROW('Water Data'!G106)))</f>
        <v/>
      </c>
      <c r="CE112" s="269" t="str">
        <f ca="true">+IF(OFFSET('Water Data'!$H$27,0,10*ROW('Water Data'!H106))="","",OFFSET('Water Data'!$H$27,0,10*ROW('Water Data'!H106)))</f>
        <v/>
      </c>
      <c r="CF112" s="269" t="str">
        <f ca="true">+IF(OFFSET('Water Data'!$H$28,0,10*ROW('Water Data'!H106))="","",OFFSET('Water Data'!$H$28,0,10*ROW('Water Data'!H106)))</f>
        <v/>
      </c>
      <c r="CG112" s="269" t="str">
        <f ca="true">+IF(OFFSET('Water Data'!$H$29,0,10*ROW('Water Data'!H106))="","",OFFSET('Water Data'!$H$29,0,10*ROW('Water Data'!H106)))</f>
        <v/>
      </c>
      <c r="CH112" s="269" t="str">
        <f ca="true">+IF(OFFSET('Water Data'!$I$27,0,10*ROW('Water Data'!I106))="","",OFFSET('Water Data'!$I$27,0,10*ROW('Water Data'!I106)))</f>
        <v/>
      </c>
      <c r="CI112" s="269" t="str">
        <f ca="true">+IF(OFFSET('Water Data'!$I$28,0,10*ROW('Water Data'!I106))="","",OFFSET('Water Data'!$I$28,0,10*ROW('Water Data'!I106)))</f>
        <v/>
      </c>
      <c r="CJ112" s="269" t="str">
        <f ca="true">+IF(OFFSET('Water Data'!$I$29,0,10*ROW('Water Data'!I106))="","",OFFSET('Water Data'!$I$29,0,10*ROW('Water Data'!I106)))</f>
        <v/>
      </c>
      <c r="CK112" s="269" t="str">
        <f ca="true">+IF(OFFSET('Sanitation Data'!$D$28,0,10*ROW('Sanitation Data'!D106))="","",OFFSET('Sanitation Data'!$D$28,0,10*ROW('Sanitation Data'!D106)))</f>
        <v/>
      </c>
      <c r="CL112" s="269" t="str">
        <f ca="true">+IF(OFFSET('Sanitation Data'!$D$29,0,10*ROW('Sanitation Data'!D106))="","",OFFSET('Sanitation Data'!$D$29,0,10*ROW('Sanitation Data'!D106)))</f>
        <v/>
      </c>
      <c r="CM112" s="269" t="str">
        <f ca="true">+IF(OFFSET('Sanitation Data'!$D$30,0,10*ROW('Sanitation Data'!D106))="","",OFFSET('Sanitation Data'!$D$30,0,10*ROW('Sanitation Data'!D106)))</f>
        <v/>
      </c>
      <c r="CN112" s="269" t="str">
        <f ca="true">+IF(OFFSET('Sanitation Data'!$D$31,0,10*ROW('Sanitation Data'!D106))="","",OFFSET('Sanitation Data'!$D$31,0,10*ROW('Sanitation Data'!D106)))</f>
        <v/>
      </c>
      <c r="CO112" s="269" t="str">
        <f ca="true">+IF(OFFSET('Sanitation Data'!$D$32,0,10*ROW('Sanitation Data'!D106))="","",OFFSET('Sanitation Data'!$D$32,0,10*ROW('Sanitation Data'!D106)))</f>
        <v/>
      </c>
      <c r="CP112" s="269" t="str">
        <f ca="true">+IF(OFFSET('Sanitation Data'!$E$28,0,10*ROW('Sanitation Data'!E106))="","",OFFSET('Sanitation Data'!$E$28,0,10*ROW('Sanitation Data'!E106)))</f>
        <v/>
      </c>
      <c r="CQ112" s="269" t="str">
        <f ca="true">+IF(OFFSET('Sanitation Data'!$E$29,0,10*ROW('Sanitation Data'!E106))="","",OFFSET('Sanitation Data'!$E$29,0,10*ROW('Sanitation Data'!E106)))</f>
        <v/>
      </c>
      <c r="CR112" s="269" t="str">
        <f ca="true">+IF(OFFSET('Sanitation Data'!$E$30,0,10*ROW('Sanitation Data'!E106))="","",OFFSET('Sanitation Data'!$E$30,0,10*ROW('Sanitation Data'!E106)))</f>
        <v/>
      </c>
      <c r="CS112" s="269" t="str">
        <f ca="true">+IF(OFFSET('Sanitation Data'!$E$31,0,10*ROW('Sanitation Data'!E106))="","",OFFSET('Sanitation Data'!$E$31,0,10*ROW('Sanitation Data'!E106)))</f>
        <v/>
      </c>
      <c r="CT112" s="269" t="str">
        <f ca="true">+IF(OFFSET('Sanitation Data'!$E$32,0,10*ROW('Sanitation Data'!E106))="","",OFFSET('Sanitation Data'!$E$32,0,10*ROW('Sanitation Data'!E106)))</f>
        <v/>
      </c>
      <c r="CU112" s="269" t="str">
        <f ca="true">+IF(OFFSET('Sanitation Data'!$F$28,0,10*ROW('Sanitation Data'!F106))="","",OFFSET('Sanitation Data'!$F$28,0,10*ROW('Sanitation Data'!F106)))</f>
        <v/>
      </c>
      <c r="CV112" s="269" t="str">
        <f ca="true">+IF(OFFSET('Sanitation Data'!$F$29,0,10*ROW('Sanitation Data'!F106))="","",OFFSET('Sanitation Data'!$F$29,0,10*ROW('Sanitation Data'!F106)))</f>
        <v/>
      </c>
      <c r="CW112" s="269" t="str">
        <f ca="true">+IF(OFFSET('Sanitation Data'!$F$30,0,10*ROW('Sanitation Data'!F106))="","",OFFSET('Sanitation Data'!$F$30,0,10*ROW('Sanitation Data'!F106)))</f>
        <v/>
      </c>
      <c r="CX112" s="269" t="str">
        <f ca="true">+IF(OFFSET('Sanitation Data'!$F$31,0,10*ROW('Sanitation Data'!F106))="","",OFFSET('Sanitation Data'!$F$31,0,10*ROW('Sanitation Data'!F106)))</f>
        <v/>
      </c>
      <c r="CY112" s="269" t="str">
        <f ca="true">+IF(OFFSET('Sanitation Data'!$F$32,0,10*ROW('Sanitation Data'!F106))="","",OFFSET('Sanitation Data'!$F$32,0,10*ROW('Sanitation Data'!F106)))</f>
        <v/>
      </c>
      <c r="CZ112" s="269" t="str">
        <f ca="true">+IF(OFFSET('Sanitation Data'!$G$28,0,10*ROW('Sanitation Data'!G106))="","",OFFSET('Sanitation Data'!$G$28,0,10*ROW('Sanitation Data'!G106)))</f>
        <v/>
      </c>
      <c r="DA112" s="269" t="str">
        <f ca="true">+IF(OFFSET('Sanitation Data'!$G$29,0,10*ROW('Sanitation Data'!G106))="","",OFFSET('Sanitation Data'!$G$29,0,10*ROW('Sanitation Data'!G106)))</f>
        <v/>
      </c>
      <c r="DB112" s="269" t="str">
        <f ca="true">+IF(OFFSET('Sanitation Data'!$G$30,0,10*ROW('Sanitation Data'!G106))="","",OFFSET('Sanitation Data'!$G$30,0,10*ROW('Sanitation Data'!G106)))</f>
        <v/>
      </c>
      <c r="DC112" s="269" t="str">
        <f ca="true">+IF(OFFSET('Sanitation Data'!$G$31,0,10*ROW('Sanitation Data'!G106))="","",OFFSET('Sanitation Data'!$G$31,0,10*ROW('Sanitation Data'!G106)))</f>
        <v/>
      </c>
      <c r="DD112" s="269" t="str">
        <f ca="true">+IF(OFFSET('Sanitation Data'!$G$32,0,10*ROW('Sanitation Data'!G106))="","",OFFSET('Sanitation Data'!$G$32,0,10*ROW('Sanitation Data'!G106)))</f>
        <v/>
      </c>
      <c r="DE112" s="269" t="str">
        <f ca="true">+IF(OFFSET('Sanitation Data'!$H$28,0,10*ROW('Sanitation Data'!H106))="","",OFFSET('Sanitation Data'!$H$28,0,10*ROW('Sanitation Data'!H106)))</f>
        <v/>
      </c>
      <c r="DF112" s="269" t="str">
        <f ca="true">+IF(OFFSET('Sanitation Data'!$H$29,0,10*ROW('Sanitation Data'!H106))="","",OFFSET('Sanitation Data'!$H$29,0,10*ROW('Sanitation Data'!H106)))</f>
        <v/>
      </c>
      <c r="DG112" s="269" t="str">
        <f ca="true">+IF(OFFSET('Sanitation Data'!$H$30,0,10*ROW('Sanitation Data'!H106))="","",OFFSET('Sanitation Data'!$H$30,0,10*ROW('Sanitation Data'!H106)))</f>
        <v/>
      </c>
      <c r="DH112" s="269" t="str">
        <f ca="true">+IF(OFFSET('Sanitation Data'!$H$31,0,10*ROW('Sanitation Data'!H106))="","",OFFSET('Sanitation Data'!$H$31,0,10*ROW('Sanitation Data'!H106)))</f>
        <v/>
      </c>
      <c r="DI112" s="269" t="str">
        <f ca="true">+IF(OFFSET('Sanitation Data'!$H$32,0,10*ROW('Sanitation Data'!H106))="","",OFFSET('Sanitation Data'!$H$32,0,10*ROW('Sanitation Data'!H106)))</f>
        <v/>
      </c>
      <c r="DJ112" s="269" t="str">
        <f ca="true">+IF(OFFSET('Sanitation Data'!$I$28,0,10*ROW('Sanitation Data'!I106))="","",OFFSET('Sanitation Data'!$I$28,0,10*ROW('Sanitation Data'!I106)))</f>
        <v/>
      </c>
      <c r="DK112" s="269" t="str">
        <f ca="true">+IF(OFFSET('Sanitation Data'!$I$29,0,10*ROW('Sanitation Data'!I106))="","",OFFSET('Sanitation Data'!$I$29,0,10*ROW('Sanitation Data'!I106)))</f>
        <v/>
      </c>
      <c r="DL112" s="269" t="str">
        <f ca="true">+IF(OFFSET('Sanitation Data'!$I$30,0,10*ROW('Sanitation Data'!I106))="","",OFFSET('Sanitation Data'!$I$30,0,10*ROW('Sanitation Data'!I106)))</f>
        <v/>
      </c>
      <c r="DM112" s="269" t="str">
        <f ca="true">+IF(OFFSET('Sanitation Data'!$I$31,0,10*ROW('Sanitation Data'!I106))="","",OFFSET('Sanitation Data'!$I$31,0,10*ROW('Sanitation Data'!I106)))</f>
        <v/>
      </c>
      <c r="DN112" s="269" t="str">
        <f ca="true">+IF(OFFSET('Sanitation Data'!$I$32,0,10*ROW('Sanitation Data'!I106))="","",OFFSET('Sanitation Data'!$I$32,0,10*ROW('Sanitation Data'!I106)))</f>
        <v/>
      </c>
      <c r="DO112" s="269" t="str">
        <f ca="true">+IF(OFFSET('Hygiene Data'!$D$11,0,10*ROW('Hygiene Data'!D106))="","",OFFSET('Hygiene Data'!$D$11,0,10*ROW('Hygiene Data'!D106)))</f>
        <v/>
      </c>
      <c r="DP112" s="269" t="str">
        <f ca="true">+IF(OFFSET('Hygiene Data'!$D$12,0,10*ROW('Hygiene Data'!D106))="","",OFFSET('Hygiene Data'!$D$12,0,10*ROW('Hygiene Data'!D106)))</f>
        <v/>
      </c>
      <c r="DQ112" s="269" t="str">
        <f ca="true">+IF(OFFSET('Hygiene Data'!$D$13,0,10*ROW('Hygiene Data'!D106))="","",OFFSET('Hygiene Data'!$D$13,0,10*ROW('Hygiene Data'!D106)))</f>
        <v/>
      </c>
      <c r="DR112" s="269" t="str">
        <f ca="true">+IF(OFFSET('Hygiene Data'!$E$11,0,10*ROW('Hygiene Data'!E106))="","",OFFSET('Hygiene Data'!$E$11,0,10*ROW('Hygiene Data'!E106)))</f>
        <v/>
      </c>
      <c r="DS112" s="269" t="str">
        <f ca="true">+IF(OFFSET('Hygiene Data'!$E$12,0,10*ROW('Hygiene Data'!E106))="","",OFFSET('Hygiene Data'!$E$12,0,10*ROW('Hygiene Data'!E106)))</f>
        <v/>
      </c>
      <c r="DT112" s="269" t="str">
        <f ca="true">+IF(OFFSET('Hygiene Data'!$E$13,0,10*ROW('Hygiene Data'!E106))="","",OFFSET('Hygiene Data'!$E$13,0,10*ROW('Hygiene Data'!E106)))</f>
        <v/>
      </c>
      <c r="DU112" s="269" t="str">
        <f ca="true">+IF(OFFSET('Hygiene Data'!$F$11,0,10*ROW('Hygiene Data'!F106))="","",OFFSET('Hygiene Data'!$F$11,0,10*ROW('Hygiene Data'!F106)))</f>
        <v/>
      </c>
      <c r="DV112" s="269" t="str">
        <f ca="true">+IF(OFFSET('Hygiene Data'!$F$12,0,10*ROW('Hygiene Data'!F106))="","",OFFSET('Hygiene Data'!$F$12,0,10*ROW('Hygiene Data'!F106)))</f>
        <v/>
      </c>
      <c r="DW112" s="269" t="str">
        <f ca="true">+IF(OFFSET('Hygiene Data'!$F$13,0,10*ROW('Hygiene Data'!F106))="","",OFFSET('Hygiene Data'!$F$13,0,10*ROW('Hygiene Data'!F106)))</f>
        <v/>
      </c>
      <c r="DX112" s="269" t="str">
        <f ca="true">+IF(OFFSET('Hygiene Data'!$G$11,0,10*ROW('Hygiene Data'!G106))="","",OFFSET('Hygiene Data'!$G$11,0,10*ROW('Hygiene Data'!G106)))</f>
        <v/>
      </c>
      <c r="DY112" s="269" t="str">
        <f ca="true">+IF(OFFSET('Hygiene Data'!$G$12,0,10*ROW('Hygiene Data'!G106))="","",OFFSET('Hygiene Data'!$G$12,0,10*ROW('Hygiene Data'!G106)))</f>
        <v/>
      </c>
      <c r="DZ112" s="269" t="str">
        <f ca="true">+IF(OFFSET('Hygiene Data'!$G$13,0,10*ROW('Hygiene Data'!G106))="","",OFFSET('Hygiene Data'!$G$13,0,10*ROW('Hygiene Data'!G106)))</f>
        <v/>
      </c>
      <c r="EA112" s="269" t="str">
        <f ca="true">+IF(OFFSET('Hygiene Data'!$H$11,0,10*ROW('Hygiene Data'!H106))="","",OFFSET('Hygiene Data'!$H$11,0,10*ROW('Hygiene Data'!H106)))</f>
        <v/>
      </c>
      <c r="EB112" s="269" t="str">
        <f ca="true">+IF(OFFSET('Hygiene Data'!$H$12,0,10*ROW('Hygiene Data'!H106))="","",OFFSET('Hygiene Data'!$H$12,0,10*ROW('Hygiene Data'!H106)))</f>
        <v/>
      </c>
      <c r="EC112" s="269" t="str">
        <f ca="true">+IF(OFFSET('Hygiene Data'!$H$13,0,10*ROW('Hygiene Data'!H106))="","",OFFSET('Hygiene Data'!$H$13,0,10*ROW('Hygiene Data'!H106)))</f>
        <v/>
      </c>
      <c r="ED112" s="269" t="str">
        <f ca="true">+IF(OFFSET('Hygiene Data'!$I$11,0,10*ROW('Hygiene Data'!I106))="","",OFFSET('Hygiene Data'!$I$11,0,10*ROW('Hygiene Data'!I106)))</f>
        <v/>
      </c>
      <c r="EE112" s="269" t="str">
        <f ca="true">+IF(OFFSET('Hygiene Data'!$I$12,0,10*ROW('Hygiene Data'!I106))="","",OFFSET('Hygiene Data'!$I$12,0,10*ROW('Hygiene Data'!I106)))</f>
        <v/>
      </c>
      <c r="EF112" s="269" t="str">
        <f ca="true">+IF(OFFSET('Hygiene Data'!$I$13,0,10*ROW('Hygiene Data'!I106))="","",OFFSET('Hygiene Data'!$I$13,0,10*ROW('Hygiene Data'!I106)))</f>
        <v/>
      </c>
    </row>
    <row xmlns:x14ac="http://schemas.microsoft.com/office/spreadsheetml/2009/9/ac" r="113" x14ac:dyDescent="0.2">
      <c r="A113" s="34" t="str">
        <f ca="true">+IF(OFFSET('Water Data'!$B$2,0,10*ROW('Water Data'!E107))="","",OFFSET('Water Data'!$B$2,0,10*ROW('Water Data'!E107)))</f>
        <v/>
      </c>
      <c r="B113" s="34" t="str">
        <f ca="true">+IF(OFFSET('Water Data'!$C$2,0,10*ROW('Water Data'!F107))="","",OFFSET('Water Data'!$C$2,0,10*ROW('Water Data'!F107)))</f>
        <v/>
      </c>
      <c r="C113" s="325" t="str">
        <f t="shared" ca="true" si="1"/>
        <v/>
      </c>
      <c r="D113" s="87"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87"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87"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87"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87"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87"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87"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87"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87"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87"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87"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87"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87"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87"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87"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87"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87"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87"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88"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88"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88"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88"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88"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88"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88"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88"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88"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88"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88"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88"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88"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88"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88"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88"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88"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88"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88"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88"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88"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88"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88"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88"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88"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88"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88"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88"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88"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88"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89"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89"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89"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89"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89"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89"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89"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89"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89"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89"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89"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89"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89"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89"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89"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89"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89"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89"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69"/>
      <c r="BS113" s="269" t="str">
        <f ca="true">+IF(OFFSET('Water Data'!$D$27,0,10*ROW('Water Data'!D107))="","",OFFSET('Water Data'!$D$27,0,10*ROW('Water Data'!D107)))</f>
        <v/>
      </c>
      <c r="BT113" s="269" t="str">
        <f ca="true">+IF(OFFSET('Water Data'!$D$28,0,10*ROW('Water Data'!D107))="","",OFFSET('Water Data'!$D$28,0,10*ROW('Water Data'!D107)))</f>
        <v/>
      </c>
      <c r="BU113" s="269" t="str">
        <f ca="true">+IF(OFFSET('Water Data'!$D$29,0,10*ROW('Water Data'!D107))="","",OFFSET('Water Data'!$D$29,0,10*ROW('Water Data'!D107)))</f>
        <v/>
      </c>
      <c r="BV113" s="269" t="str">
        <f ca="true">+IF(OFFSET('Water Data'!$E$27,0,10*ROW('Water Data'!E107))="","",OFFSET('Water Data'!$E$27,0,10*ROW('Water Data'!E107)))</f>
        <v/>
      </c>
      <c r="BW113" s="269" t="str">
        <f ca="true">+IF(OFFSET('Water Data'!$E$28,0,10*ROW('Water Data'!E107))="","",OFFSET('Water Data'!$E$28,0,10*ROW('Water Data'!E107)))</f>
        <v/>
      </c>
      <c r="BX113" s="269" t="str">
        <f ca="true">+IF(OFFSET('Water Data'!$E$29,0,10*ROW('Water Data'!E107))="","",OFFSET('Water Data'!$E$29,0,10*ROW('Water Data'!E107)))</f>
        <v/>
      </c>
      <c r="BY113" s="269" t="str">
        <f ca="true">+IF(OFFSET('Water Data'!$F$27,0,10*ROW('Water Data'!F107))="","",OFFSET('Water Data'!$F$27,0,10*ROW('Water Data'!F107)))</f>
        <v/>
      </c>
      <c r="BZ113" s="269" t="str">
        <f ca="true">+IF(OFFSET('Water Data'!$F$28,0,10*ROW('Water Data'!F107))="","",OFFSET('Water Data'!$F$28,0,10*ROW('Water Data'!F107)))</f>
        <v/>
      </c>
      <c r="CA113" s="269" t="str">
        <f ca="true">+IF(OFFSET('Water Data'!$F$29,0,10*ROW('Water Data'!F107))="","",OFFSET('Water Data'!$F$29,0,10*ROW('Water Data'!F107)))</f>
        <v/>
      </c>
      <c r="CB113" s="269" t="str">
        <f ca="true">+IF(OFFSET('Water Data'!$G$27,0,10*ROW('Water Data'!G107))="","",OFFSET('Water Data'!$G$27,0,10*ROW('Water Data'!G107)))</f>
        <v/>
      </c>
      <c r="CC113" s="269" t="str">
        <f ca="true">+IF(OFFSET('Water Data'!$G$28,0,10*ROW('Water Data'!G107))="","",OFFSET('Water Data'!$G$28,0,10*ROW('Water Data'!G107)))</f>
        <v/>
      </c>
      <c r="CD113" s="269" t="str">
        <f ca="true">+IF(OFFSET('Water Data'!$G$29,0,10*ROW('Water Data'!G107))="","",OFFSET('Water Data'!$G$29,0,10*ROW('Water Data'!G107)))</f>
        <v/>
      </c>
      <c r="CE113" s="269" t="str">
        <f ca="true">+IF(OFFSET('Water Data'!$H$27,0,10*ROW('Water Data'!H107))="","",OFFSET('Water Data'!$H$27,0,10*ROW('Water Data'!H107)))</f>
        <v/>
      </c>
      <c r="CF113" s="269" t="str">
        <f ca="true">+IF(OFFSET('Water Data'!$H$28,0,10*ROW('Water Data'!H107))="","",OFFSET('Water Data'!$H$28,0,10*ROW('Water Data'!H107)))</f>
        <v/>
      </c>
      <c r="CG113" s="269" t="str">
        <f ca="true">+IF(OFFSET('Water Data'!$H$29,0,10*ROW('Water Data'!H107))="","",OFFSET('Water Data'!$H$29,0,10*ROW('Water Data'!H107)))</f>
        <v/>
      </c>
      <c r="CH113" s="269" t="str">
        <f ca="true">+IF(OFFSET('Water Data'!$I$27,0,10*ROW('Water Data'!I107))="","",OFFSET('Water Data'!$I$27,0,10*ROW('Water Data'!I107)))</f>
        <v/>
      </c>
      <c r="CI113" s="269" t="str">
        <f ca="true">+IF(OFFSET('Water Data'!$I$28,0,10*ROW('Water Data'!I107))="","",OFFSET('Water Data'!$I$28,0,10*ROW('Water Data'!I107)))</f>
        <v/>
      </c>
      <c r="CJ113" s="269" t="str">
        <f ca="true">+IF(OFFSET('Water Data'!$I$29,0,10*ROW('Water Data'!I107))="","",OFFSET('Water Data'!$I$29,0,10*ROW('Water Data'!I107)))</f>
        <v/>
      </c>
      <c r="CK113" s="269" t="str">
        <f ca="true">+IF(OFFSET('Sanitation Data'!$D$28,0,10*ROW('Sanitation Data'!D107))="","",OFFSET('Sanitation Data'!$D$28,0,10*ROW('Sanitation Data'!D107)))</f>
        <v/>
      </c>
      <c r="CL113" s="269" t="str">
        <f ca="true">+IF(OFFSET('Sanitation Data'!$D$29,0,10*ROW('Sanitation Data'!D107))="","",OFFSET('Sanitation Data'!$D$29,0,10*ROW('Sanitation Data'!D107)))</f>
        <v/>
      </c>
      <c r="CM113" s="269" t="str">
        <f ca="true">+IF(OFFSET('Sanitation Data'!$D$30,0,10*ROW('Sanitation Data'!D107))="","",OFFSET('Sanitation Data'!$D$30,0,10*ROW('Sanitation Data'!D107)))</f>
        <v/>
      </c>
      <c r="CN113" s="269" t="str">
        <f ca="true">+IF(OFFSET('Sanitation Data'!$D$31,0,10*ROW('Sanitation Data'!D107))="","",OFFSET('Sanitation Data'!$D$31,0,10*ROW('Sanitation Data'!D107)))</f>
        <v/>
      </c>
      <c r="CO113" s="269" t="str">
        <f ca="true">+IF(OFFSET('Sanitation Data'!$D$32,0,10*ROW('Sanitation Data'!D107))="","",OFFSET('Sanitation Data'!$D$32,0,10*ROW('Sanitation Data'!D107)))</f>
        <v/>
      </c>
      <c r="CP113" s="269" t="str">
        <f ca="true">+IF(OFFSET('Sanitation Data'!$E$28,0,10*ROW('Sanitation Data'!E107))="","",OFFSET('Sanitation Data'!$E$28,0,10*ROW('Sanitation Data'!E107)))</f>
        <v/>
      </c>
      <c r="CQ113" s="269" t="str">
        <f ca="true">+IF(OFFSET('Sanitation Data'!$E$29,0,10*ROW('Sanitation Data'!E107))="","",OFFSET('Sanitation Data'!$E$29,0,10*ROW('Sanitation Data'!E107)))</f>
        <v/>
      </c>
      <c r="CR113" s="269" t="str">
        <f ca="true">+IF(OFFSET('Sanitation Data'!$E$30,0,10*ROW('Sanitation Data'!E107))="","",OFFSET('Sanitation Data'!$E$30,0,10*ROW('Sanitation Data'!E107)))</f>
        <v/>
      </c>
      <c r="CS113" s="269" t="str">
        <f ca="true">+IF(OFFSET('Sanitation Data'!$E$31,0,10*ROW('Sanitation Data'!E107))="","",OFFSET('Sanitation Data'!$E$31,0,10*ROW('Sanitation Data'!E107)))</f>
        <v/>
      </c>
      <c r="CT113" s="269" t="str">
        <f ca="true">+IF(OFFSET('Sanitation Data'!$E$32,0,10*ROW('Sanitation Data'!E107))="","",OFFSET('Sanitation Data'!$E$32,0,10*ROW('Sanitation Data'!E107)))</f>
        <v/>
      </c>
      <c r="CU113" s="269" t="str">
        <f ca="true">+IF(OFFSET('Sanitation Data'!$F$28,0,10*ROW('Sanitation Data'!F107))="","",OFFSET('Sanitation Data'!$F$28,0,10*ROW('Sanitation Data'!F107)))</f>
        <v/>
      </c>
      <c r="CV113" s="269" t="str">
        <f ca="true">+IF(OFFSET('Sanitation Data'!$F$29,0,10*ROW('Sanitation Data'!F107))="","",OFFSET('Sanitation Data'!$F$29,0,10*ROW('Sanitation Data'!F107)))</f>
        <v/>
      </c>
      <c r="CW113" s="269" t="str">
        <f ca="true">+IF(OFFSET('Sanitation Data'!$F$30,0,10*ROW('Sanitation Data'!F107))="","",OFFSET('Sanitation Data'!$F$30,0,10*ROW('Sanitation Data'!F107)))</f>
        <v/>
      </c>
      <c r="CX113" s="269" t="str">
        <f ca="true">+IF(OFFSET('Sanitation Data'!$F$31,0,10*ROW('Sanitation Data'!F107))="","",OFFSET('Sanitation Data'!$F$31,0,10*ROW('Sanitation Data'!F107)))</f>
        <v/>
      </c>
      <c r="CY113" s="269" t="str">
        <f ca="true">+IF(OFFSET('Sanitation Data'!$F$32,0,10*ROW('Sanitation Data'!F107))="","",OFFSET('Sanitation Data'!$F$32,0,10*ROW('Sanitation Data'!F107)))</f>
        <v/>
      </c>
      <c r="CZ113" s="269" t="str">
        <f ca="true">+IF(OFFSET('Sanitation Data'!$G$28,0,10*ROW('Sanitation Data'!G107))="","",OFFSET('Sanitation Data'!$G$28,0,10*ROW('Sanitation Data'!G107)))</f>
        <v/>
      </c>
      <c r="DA113" s="269" t="str">
        <f ca="true">+IF(OFFSET('Sanitation Data'!$G$29,0,10*ROW('Sanitation Data'!G107))="","",OFFSET('Sanitation Data'!$G$29,0,10*ROW('Sanitation Data'!G107)))</f>
        <v/>
      </c>
      <c r="DB113" s="269" t="str">
        <f ca="true">+IF(OFFSET('Sanitation Data'!$G$30,0,10*ROW('Sanitation Data'!G107))="","",OFFSET('Sanitation Data'!$G$30,0,10*ROW('Sanitation Data'!G107)))</f>
        <v/>
      </c>
      <c r="DC113" s="269" t="str">
        <f ca="true">+IF(OFFSET('Sanitation Data'!$G$31,0,10*ROW('Sanitation Data'!G107))="","",OFFSET('Sanitation Data'!$G$31,0,10*ROW('Sanitation Data'!G107)))</f>
        <v/>
      </c>
      <c r="DD113" s="269" t="str">
        <f ca="true">+IF(OFFSET('Sanitation Data'!$G$32,0,10*ROW('Sanitation Data'!G107))="","",OFFSET('Sanitation Data'!$G$32,0,10*ROW('Sanitation Data'!G107)))</f>
        <v/>
      </c>
      <c r="DE113" s="269" t="str">
        <f ca="true">+IF(OFFSET('Sanitation Data'!$H$28,0,10*ROW('Sanitation Data'!H107))="","",OFFSET('Sanitation Data'!$H$28,0,10*ROW('Sanitation Data'!H107)))</f>
        <v/>
      </c>
      <c r="DF113" s="269" t="str">
        <f ca="true">+IF(OFFSET('Sanitation Data'!$H$29,0,10*ROW('Sanitation Data'!H107))="","",OFFSET('Sanitation Data'!$H$29,0,10*ROW('Sanitation Data'!H107)))</f>
        <v/>
      </c>
      <c r="DG113" s="269" t="str">
        <f ca="true">+IF(OFFSET('Sanitation Data'!$H$30,0,10*ROW('Sanitation Data'!H107))="","",OFFSET('Sanitation Data'!$H$30,0,10*ROW('Sanitation Data'!H107)))</f>
        <v/>
      </c>
      <c r="DH113" s="269" t="str">
        <f ca="true">+IF(OFFSET('Sanitation Data'!$H$31,0,10*ROW('Sanitation Data'!H107))="","",OFFSET('Sanitation Data'!$H$31,0,10*ROW('Sanitation Data'!H107)))</f>
        <v/>
      </c>
      <c r="DI113" s="269" t="str">
        <f ca="true">+IF(OFFSET('Sanitation Data'!$H$32,0,10*ROW('Sanitation Data'!H107))="","",OFFSET('Sanitation Data'!$H$32,0,10*ROW('Sanitation Data'!H107)))</f>
        <v/>
      </c>
      <c r="DJ113" s="269" t="str">
        <f ca="true">+IF(OFFSET('Sanitation Data'!$I$28,0,10*ROW('Sanitation Data'!I107))="","",OFFSET('Sanitation Data'!$I$28,0,10*ROW('Sanitation Data'!I107)))</f>
        <v/>
      </c>
      <c r="DK113" s="269" t="str">
        <f ca="true">+IF(OFFSET('Sanitation Data'!$I$29,0,10*ROW('Sanitation Data'!I107))="","",OFFSET('Sanitation Data'!$I$29,0,10*ROW('Sanitation Data'!I107)))</f>
        <v/>
      </c>
      <c r="DL113" s="269" t="str">
        <f ca="true">+IF(OFFSET('Sanitation Data'!$I$30,0,10*ROW('Sanitation Data'!I107))="","",OFFSET('Sanitation Data'!$I$30,0,10*ROW('Sanitation Data'!I107)))</f>
        <v/>
      </c>
      <c r="DM113" s="269" t="str">
        <f ca="true">+IF(OFFSET('Sanitation Data'!$I$31,0,10*ROW('Sanitation Data'!I107))="","",OFFSET('Sanitation Data'!$I$31,0,10*ROW('Sanitation Data'!I107)))</f>
        <v/>
      </c>
      <c r="DN113" s="269" t="str">
        <f ca="true">+IF(OFFSET('Sanitation Data'!$I$32,0,10*ROW('Sanitation Data'!I107))="","",OFFSET('Sanitation Data'!$I$32,0,10*ROW('Sanitation Data'!I107)))</f>
        <v/>
      </c>
      <c r="DO113" s="269" t="str">
        <f ca="true">+IF(OFFSET('Hygiene Data'!$D$11,0,10*ROW('Hygiene Data'!D107))="","",OFFSET('Hygiene Data'!$D$11,0,10*ROW('Hygiene Data'!D107)))</f>
        <v/>
      </c>
      <c r="DP113" s="269" t="str">
        <f ca="true">+IF(OFFSET('Hygiene Data'!$D$12,0,10*ROW('Hygiene Data'!D107))="","",OFFSET('Hygiene Data'!$D$12,0,10*ROW('Hygiene Data'!D107)))</f>
        <v/>
      </c>
      <c r="DQ113" s="269" t="str">
        <f ca="true">+IF(OFFSET('Hygiene Data'!$D$13,0,10*ROW('Hygiene Data'!D107))="","",OFFSET('Hygiene Data'!$D$13,0,10*ROW('Hygiene Data'!D107)))</f>
        <v/>
      </c>
      <c r="DR113" s="269" t="str">
        <f ca="true">+IF(OFFSET('Hygiene Data'!$E$11,0,10*ROW('Hygiene Data'!E107))="","",OFFSET('Hygiene Data'!$E$11,0,10*ROW('Hygiene Data'!E107)))</f>
        <v/>
      </c>
      <c r="DS113" s="269" t="str">
        <f ca="true">+IF(OFFSET('Hygiene Data'!$E$12,0,10*ROW('Hygiene Data'!E107))="","",OFFSET('Hygiene Data'!$E$12,0,10*ROW('Hygiene Data'!E107)))</f>
        <v/>
      </c>
      <c r="DT113" s="269" t="str">
        <f ca="true">+IF(OFFSET('Hygiene Data'!$E$13,0,10*ROW('Hygiene Data'!E107))="","",OFFSET('Hygiene Data'!$E$13,0,10*ROW('Hygiene Data'!E107)))</f>
        <v/>
      </c>
      <c r="DU113" s="269" t="str">
        <f ca="true">+IF(OFFSET('Hygiene Data'!$F$11,0,10*ROW('Hygiene Data'!F107))="","",OFFSET('Hygiene Data'!$F$11,0,10*ROW('Hygiene Data'!F107)))</f>
        <v/>
      </c>
      <c r="DV113" s="269" t="str">
        <f ca="true">+IF(OFFSET('Hygiene Data'!$F$12,0,10*ROW('Hygiene Data'!F107))="","",OFFSET('Hygiene Data'!$F$12,0,10*ROW('Hygiene Data'!F107)))</f>
        <v/>
      </c>
      <c r="DW113" s="269" t="str">
        <f ca="true">+IF(OFFSET('Hygiene Data'!$F$13,0,10*ROW('Hygiene Data'!F107))="","",OFFSET('Hygiene Data'!$F$13,0,10*ROW('Hygiene Data'!F107)))</f>
        <v/>
      </c>
      <c r="DX113" s="269" t="str">
        <f ca="true">+IF(OFFSET('Hygiene Data'!$G$11,0,10*ROW('Hygiene Data'!G107))="","",OFFSET('Hygiene Data'!$G$11,0,10*ROW('Hygiene Data'!G107)))</f>
        <v/>
      </c>
      <c r="DY113" s="269" t="str">
        <f ca="true">+IF(OFFSET('Hygiene Data'!$G$12,0,10*ROW('Hygiene Data'!G107))="","",OFFSET('Hygiene Data'!$G$12,0,10*ROW('Hygiene Data'!G107)))</f>
        <v/>
      </c>
      <c r="DZ113" s="269" t="str">
        <f ca="true">+IF(OFFSET('Hygiene Data'!$G$13,0,10*ROW('Hygiene Data'!G107))="","",OFFSET('Hygiene Data'!$G$13,0,10*ROW('Hygiene Data'!G107)))</f>
        <v/>
      </c>
      <c r="EA113" s="269" t="str">
        <f ca="true">+IF(OFFSET('Hygiene Data'!$H$11,0,10*ROW('Hygiene Data'!H107))="","",OFFSET('Hygiene Data'!$H$11,0,10*ROW('Hygiene Data'!H107)))</f>
        <v/>
      </c>
      <c r="EB113" s="269" t="str">
        <f ca="true">+IF(OFFSET('Hygiene Data'!$H$12,0,10*ROW('Hygiene Data'!H107))="","",OFFSET('Hygiene Data'!$H$12,0,10*ROW('Hygiene Data'!H107)))</f>
        <v/>
      </c>
      <c r="EC113" s="269" t="str">
        <f ca="true">+IF(OFFSET('Hygiene Data'!$H$13,0,10*ROW('Hygiene Data'!H107))="","",OFFSET('Hygiene Data'!$H$13,0,10*ROW('Hygiene Data'!H107)))</f>
        <v/>
      </c>
      <c r="ED113" s="269" t="str">
        <f ca="true">+IF(OFFSET('Hygiene Data'!$I$11,0,10*ROW('Hygiene Data'!I107))="","",OFFSET('Hygiene Data'!$I$11,0,10*ROW('Hygiene Data'!I107)))</f>
        <v/>
      </c>
      <c r="EE113" s="269" t="str">
        <f ca="true">+IF(OFFSET('Hygiene Data'!$I$12,0,10*ROW('Hygiene Data'!I107))="","",OFFSET('Hygiene Data'!$I$12,0,10*ROW('Hygiene Data'!I107)))</f>
        <v/>
      </c>
      <c r="EF113" s="269" t="str">
        <f ca="true">+IF(OFFSET('Hygiene Data'!$I$13,0,10*ROW('Hygiene Data'!I107))="","",OFFSET('Hygiene Data'!$I$13,0,10*ROW('Hygiene Data'!I107)))</f>
        <v/>
      </c>
    </row>
    <row xmlns:x14ac="http://schemas.microsoft.com/office/spreadsheetml/2009/9/ac" r="114" x14ac:dyDescent="0.2">
      <c r="A114" s="34" t="str">
        <f ca="true">+IF(OFFSET('Water Data'!$B$2,0,10*ROW('Water Data'!E108))="","",OFFSET('Water Data'!$B$2,0,10*ROW('Water Data'!E108)))</f>
        <v/>
      </c>
      <c r="B114" s="34" t="str">
        <f ca="true">+IF(OFFSET('Water Data'!$C$2,0,10*ROW('Water Data'!F108))="","",OFFSET('Water Data'!$C$2,0,10*ROW('Water Data'!F108)))</f>
        <v/>
      </c>
      <c r="C114" s="325" t="str">
        <f t="shared" ca="true" si="1"/>
        <v/>
      </c>
      <c r="D114" s="87"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87"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87"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87"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87"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87"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87"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87"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87"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87"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87"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87"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87"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87"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87"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87"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87"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87"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88"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88"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88"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88"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88"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88"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88"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88"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88"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88"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88"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88"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88"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88"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88"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88"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88"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88"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88"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88"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88"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88"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88"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88"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88"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88"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88"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88"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88"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88"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89"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89"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89"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89"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89"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89"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89"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89"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89"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89"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89"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89"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89"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89"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89"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89"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89"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89"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69"/>
      <c r="BS114" s="269" t="str">
        <f ca="true">+IF(OFFSET('Water Data'!$D$27,0,10*ROW('Water Data'!D108))="","",OFFSET('Water Data'!$D$27,0,10*ROW('Water Data'!D108)))</f>
        <v/>
      </c>
      <c r="BT114" s="269" t="str">
        <f ca="true">+IF(OFFSET('Water Data'!$D$28,0,10*ROW('Water Data'!D108))="","",OFFSET('Water Data'!$D$28,0,10*ROW('Water Data'!D108)))</f>
        <v/>
      </c>
      <c r="BU114" s="269" t="str">
        <f ca="true">+IF(OFFSET('Water Data'!$D$29,0,10*ROW('Water Data'!D108))="","",OFFSET('Water Data'!$D$29,0,10*ROW('Water Data'!D108)))</f>
        <v/>
      </c>
      <c r="BV114" s="269" t="str">
        <f ca="true">+IF(OFFSET('Water Data'!$E$27,0,10*ROW('Water Data'!E108))="","",OFFSET('Water Data'!$E$27,0,10*ROW('Water Data'!E108)))</f>
        <v/>
      </c>
      <c r="BW114" s="269" t="str">
        <f ca="true">+IF(OFFSET('Water Data'!$E$28,0,10*ROW('Water Data'!E108))="","",OFFSET('Water Data'!$E$28,0,10*ROW('Water Data'!E108)))</f>
        <v/>
      </c>
      <c r="BX114" s="269" t="str">
        <f ca="true">+IF(OFFSET('Water Data'!$E$29,0,10*ROW('Water Data'!E108))="","",OFFSET('Water Data'!$E$29,0,10*ROW('Water Data'!E108)))</f>
        <v/>
      </c>
      <c r="BY114" s="269" t="str">
        <f ca="true">+IF(OFFSET('Water Data'!$F$27,0,10*ROW('Water Data'!F108))="","",OFFSET('Water Data'!$F$27,0,10*ROW('Water Data'!F108)))</f>
        <v/>
      </c>
      <c r="BZ114" s="269" t="str">
        <f ca="true">+IF(OFFSET('Water Data'!$F$28,0,10*ROW('Water Data'!F108))="","",OFFSET('Water Data'!$F$28,0,10*ROW('Water Data'!F108)))</f>
        <v/>
      </c>
      <c r="CA114" s="269" t="str">
        <f ca="true">+IF(OFFSET('Water Data'!$F$29,0,10*ROW('Water Data'!F108))="","",OFFSET('Water Data'!$F$29,0,10*ROW('Water Data'!F108)))</f>
        <v/>
      </c>
      <c r="CB114" s="269" t="str">
        <f ca="true">+IF(OFFSET('Water Data'!$G$27,0,10*ROW('Water Data'!G108))="","",OFFSET('Water Data'!$G$27,0,10*ROW('Water Data'!G108)))</f>
        <v/>
      </c>
      <c r="CC114" s="269" t="str">
        <f ca="true">+IF(OFFSET('Water Data'!$G$28,0,10*ROW('Water Data'!G108))="","",OFFSET('Water Data'!$G$28,0,10*ROW('Water Data'!G108)))</f>
        <v/>
      </c>
      <c r="CD114" s="269" t="str">
        <f ca="true">+IF(OFFSET('Water Data'!$G$29,0,10*ROW('Water Data'!G108))="","",OFFSET('Water Data'!$G$29,0,10*ROW('Water Data'!G108)))</f>
        <v/>
      </c>
      <c r="CE114" s="269" t="str">
        <f ca="true">+IF(OFFSET('Water Data'!$H$27,0,10*ROW('Water Data'!H108))="","",OFFSET('Water Data'!$H$27,0,10*ROW('Water Data'!H108)))</f>
        <v/>
      </c>
      <c r="CF114" s="269" t="str">
        <f ca="true">+IF(OFFSET('Water Data'!$H$28,0,10*ROW('Water Data'!H108))="","",OFFSET('Water Data'!$H$28,0,10*ROW('Water Data'!H108)))</f>
        <v/>
      </c>
      <c r="CG114" s="269" t="str">
        <f ca="true">+IF(OFFSET('Water Data'!$H$29,0,10*ROW('Water Data'!H108))="","",OFFSET('Water Data'!$H$29,0,10*ROW('Water Data'!H108)))</f>
        <v/>
      </c>
      <c r="CH114" s="269" t="str">
        <f ca="true">+IF(OFFSET('Water Data'!$I$27,0,10*ROW('Water Data'!I108))="","",OFFSET('Water Data'!$I$27,0,10*ROW('Water Data'!I108)))</f>
        <v/>
      </c>
      <c r="CI114" s="269" t="str">
        <f ca="true">+IF(OFFSET('Water Data'!$I$28,0,10*ROW('Water Data'!I108))="","",OFFSET('Water Data'!$I$28,0,10*ROW('Water Data'!I108)))</f>
        <v/>
      </c>
      <c r="CJ114" s="269" t="str">
        <f ca="true">+IF(OFFSET('Water Data'!$I$29,0,10*ROW('Water Data'!I108))="","",OFFSET('Water Data'!$I$29,0,10*ROW('Water Data'!I108)))</f>
        <v/>
      </c>
      <c r="CK114" s="269" t="str">
        <f ca="true">+IF(OFFSET('Sanitation Data'!$D$28,0,10*ROW('Sanitation Data'!D108))="","",OFFSET('Sanitation Data'!$D$28,0,10*ROW('Sanitation Data'!D108)))</f>
        <v/>
      </c>
      <c r="CL114" s="269" t="str">
        <f ca="true">+IF(OFFSET('Sanitation Data'!$D$29,0,10*ROW('Sanitation Data'!D108))="","",OFFSET('Sanitation Data'!$D$29,0,10*ROW('Sanitation Data'!D108)))</f>
        <v/>
      </c>
      <c r="CM114" s="269" t="str">
        <f ca="true">+IF(OFFSET('Sanitation Data'!$D$30,0,10*ROW('Sanitation Data'!D108))="","",OFFSET('Sanitation Data'!$D$30,0,10*ROW('Sanitation Data'!D108)))</f>
        <v/>
      </c>
      <c r="CN114" s="269" t="str">
        <f ca="true">+IF(OFFSET('Sanitation Data'!$D$31,0,10*ROW('Sanitation Data'!D108))="","",OFFSET('Sanitation Data'!$D$31,0,10*ROW('Sanitation Data'!D108)))</f>
        <v/>
      </c>
      <c r="CO114" s="269" t="str">
        <f ca="true">+IF(OFFSET('Sanitation Data'!$D$32,0,10*ROW('Sanitation Data'!D108))="","",OFFSET('Sanitation Data'!$D$32,0,10*ROW('Sanitation Data'!D108)))</f>
        <v/>
      </c>
      <c r="CP114" s="269" t="str">
        <f ca="true">+IF(OFFSET('Sanitation Data'!$E$28,0,10*ROW('Sanitation Data'!E108))="","",OFFSET('Sanitation Data'!$E$28,0,10*ROW('Sanitation Data'!E108)))</f>
        <v/>
      </c>
      <c r="CQ114" s="269" t="str">
        <f ca="true">+IF(OFFSET('Sanitation Data'!$E$29,0,10*ROW('Sanitation Data'!E108))="","",OFFSET('Sanitation Data'!$E$29,0,10*ROW('Sanitation Data'!E108)))</f>
        <v/>
      </c>
      <c r="CR114" s="269" t="str">
        <f ca="true">+IF(OFFSET('Sanitation Data'!$E$30,0,10*ROW('Sanitation Data'!E108))="","",OFFSET('Sanitation Data'!$E$30,0,10*ROW('Sanitation Data'!E108)))</f>
        <v/>
      </c>
      <c r="CS114" s="269" t="str">
        <f ca="true">+IF(OFFSET('Sanitation Data'!$E$31,0,10*ROW('Sanitation Data'!E108))="","",OFFSET('Sanitation Data'!$E$31,0,10*ROW('Sanitation Data'!E108)))</f>
        <v/>
      </c>
      <c r="CT114" s="269" t="str">
        <f ca="true">+IF(OFFSET('Sanitation Data'!$E$32,0,10*ROW('Sanitation Data'!E108))="","",OFFSET('Sanitation Data'!$E$32,0,10*ROW('Sanitation Data'!E108)))</f>
        <v/>
      </c>
      <c r="CU114" s="269" t="str">
        <f ca="true">+IF(OFFSET('Sanitation Data'!$F$28,0,10*ROW('Sanitation Data'!F108))="","",OFFSET('Sanitation Data'!$F$28,0,10*ROW('Sanitation Data'!F108)))</f>
        <v/>
      </c>
      <c r="CV114" s="269" t="str">
        <f ca="true">+IF(OFFSET('Sanitation Data'!$F$29,0,10*ROW('Sanitation Data'!F108))="","",OFFSET('Sanitation Data'!$F$29,0,10*ROW('Sanitation Data'!F108)))</f>
        <v/>
      </c>
      <c r="CW114" s="269" t="str">
        <f ca="true">+IF(OFFSET('Sanitation Data'!$F$30,0,10*ROW('Sanitation Data'!F108))="","",OFFSET('Sanitation Data'!$F$30,0,10*ROW('Sanitation Data'!F108)))</f>
        <v/>
      </c>
      <c r="CX114" s="269" t="str">
        <f ca="true">+IF(OFFSET('Sanitation Data'!$F$31,0,10*ROW('Sanitation Data'!F108))="","",OFFSET('Sanitation Data'!$F$31,0,10*ROW('Sanitation Data'!F108)))</f>
        <v/>
      </c>
      <c r="CY114" s="269" t="str">
        <f ca="true">+IF(OFFSET('Sanitation Data'!$F$32,0,10*ROW('Sanitation Data'!F108))="","",OFFSET('Sanitation Data'!$F$32,0,10*ROW('Sanitation Data'!F108)))</f>
        <v/>
      </c>
      <c r="CZ114" s="269" t="str">
        <f ca="true">+IF(OFFSET('Sanitation Data'!$G$28,0,10*ROW('Sanitation Data'!G108))="","",OFFSET('Sanitation Data'!$G$28,0,10*ROW('Sanitation Data'!G108)))</f>
        <v/>
      </c>
      <c r="DA114" s="269" t="str">
        <f ca="true">+IF(OFFSET('Sanitation Data'!$G$29,0,10*ROW('Sanitation Data'!G108))="","",OFFSET('Sanitation Data'!$G$29,0,10*ROW('Sanitation Data'!G108)))</f>
        <v/>
      </c>
      <c r="DB114" s="269" t="str">
        <f ca="true">+IF(OFFSET('Sanitation Data'!$G$30,0,10*ROW('Sanitation Data'!G108))="","",OFFSET('Sanitation Data'!$G$30,0,10*ROW('Sanitation Data'!G108)))</f>
        <v/>
      </c>
      <c r="DC114" s="269" t="str">
        <f ca="true">+IF(OFFSET('Sanitation Data'!$G$31,0,10*ROW('Sanitation Data'!G108))="","",OFFSET('Sanitation Data'!$G$31,0,10*ROW('Sanitation Data'!G108)))</f>
        <v/>
      </c>
      <c r="DD114" s="269" t="str">
        <f ca="true">+IF(OFFSET('Sanitation Data'!$G$32,0,10*ROW('Sanitation Data'!G108))="","",OFFSET('Sanitation Data'!$G$32,0,10*ROW('Sanitation Data'!G108)))</f>
        <v/>
      </c>
      <c r="DE114" s="269" t="str">
        <f ca="true">+IF(OFFSET('Sanitation Data'!$H$28,0,10*ROW('Sanitation Data'!H108))="","",OFFSET('Sanitation Data'!$H$28,0,10*ROW('Sanitation Data'!H108)))</f>
        <v/>
      </c>
      <c r="DF114" s="269" t="str">
        <f ca="true">+IF(OFFSET('Sanitation Data'!$H$29,0,10*ROW('Sanitation Data'!H108))="","",OFFSET('Sanitation Data'!$H$29,0,10*ROW('Sanitation Data'!H108)))</f>
        <v/>
      </c>
      <c r="DG114" s="269" t="str">
        <f ca="true">+IF(OFFSET('Sanitation Data'!$H$30,0,10*ROW('Sanitation Data'!H108))="","",OFFSET('Sanitation Data'!$H$30,0,10*ROW('Sanitation Data'!H108)))</f>
        <v/>
      </c>
      <c r="DH114" s="269" t="str">
        <f ca="true">+IF(OFFSET('Sanitation Data'!$H$31,0,10*ROW('Sanitation Data'!H108))="","",OFFSET('Sanitation Data'!$H$31,0,10*ROW('Sanitation Data'!H108)))</f>
        <v/>
      </c>
      <c r="DI114" s="269" t="str">
        <f ca="true">+IF(OFFSET('Sanitation Data'!$H$32,0,10*ROW('Sanitation Data'!H108))="","",OFFSET('Sanitation Data'!$H$32,0,10*ROW('Sanitation Data'!H108)))</f>
        <v/>
      </c>
      <c r="DJ114" s="269" t="str">
        <f ca="true">+IF(OFFSET('Sanitation Data'!$I$28,0,10*ROW('Sanitation Data'!I108))="","",OFFSET('Sanitation Data'!$I$28,0,10*ROW('Sanitation Data'!I108)))</f>
        <v/>
      </c>
      <c r="DK114" s="269" t="str">
        <f ca="true">+IF(OFFSET('Sanitation Data'!$I$29,0,10*ROW('Sanitation Data'!I108))="","",OFFSET('Sanitation Data'!$I$29,0,10*ROW('Sanitation Data'!I108)))</f>
        <v/>
      </c>
      <c r="DL114" s="269" t="str">
        <f ca="true">+IF(OFFSET('Sanitation Data'!$I$30,0,10*ROW('Sanitation Data'!I108))="","",OFFSET('Sanitation Data'!$I$30,0,10*ROW('Sanitation Data'!I108)))</f>
        <v/>
      </c>
      <c r="DM114" s="269" t="str">
        <f ca="true">+IF(OFFSET('Sanitation Data'!$I$31,0,10*ROW('Sanitation Data'!I108))="","",OFFSET('Sanitation Data'!$I$31,0,10*ROW('Sanitation Data'!I108)))</f>
        <v/>
      </c>
      <c r="DN114" s="269" t="str">
        <f ca="true">+IF(OFFSET('Sanitation Data'!$I$32,0,10*ROW('Sanitation Data'!I108))="","",OFFSET('Sanitation Data'!$I$32,0,10*ROW('Sanitation Data'!I108)))</f>
        <v/>
      </c>
      <c r="DO114" s="269" t="str">
        <f ca="true">+IF(OFFSET('Hygiene Data'!$D$11,0,10*ROW('Hygiene Data'!D108))="","",OFFSET('Hygiene Data'!$D$11,0,10*ROW('Hygiene Data'!D108)))</f>
        <v/>
      </c>
      <c r="DP114" s="269" t="str">
        <f ca="true">+IF(OFFSET('Hygiene Data'!$D$12,0,10*ROW('Hygiene Data'!D108))="","",OFFSET('Hygiene Data'!$D$12,0,10*ROW('Hygiene Data'!D108)))</f>
        <v/>
      </c>
      <c r="DQ114" s="269" t="str">
        <f ca="true">+IF(OFFSET('Hygiene Data'!$D$13,0,10*ROW('Hygiene Data'!D108))="","",OFFSET('Hygiene Data'!$D$13,0,10*ROW('Hygiene Data'!D108)))</f>
        <v/>
      </c>
      <c r="DR114" s="269" t="str">
        <f ca="true">+IF(OFFSET('Hygiene Data'!$E$11,0,10*ROW('Hygiene Data'!E108))="","",OFFSET('Hygiene Data'!$E$11,0,10*ROW('Hygiene Data'!E108)))</f>
        <v/>
      </c>
      <c r="DS114" s="269" t="str">
        <f ca="true">+IF(OFFSET('Hygiene Data'!$E$12,0,10*ROW('Hygiene Data'!E108))="","",OFFSET('Hygiene Data'!$E$12,0,10*ROW('Hygiene Data'!E108)))</f>
        <v/>
      </c>
      <c r="DT114" s="269" t="str">
        <f ca="true">+IF(OFFSET('Hygiene Data'!$E$13,0,10*ROW('Hygiene Data'!E108))="","",OFFSET('Hygiene Data'!$E$13,0,10*ROW('Hygiene Data'!E108)))</f>
        <v/>
      </c>
      <c r="DU114" s="269" t="str">
        <f ca="true">+IF(OFFSET('Hygiene Data'!$F$11,0,10*ROW('Hygiene Data'!F108))="","",OFFSET('Hygiene Data'!$F$11,0,10*ROW('Hygiene Data'!F108)))</f>
        <v/>
      </c>
      <c r="DV114" s="269" t="str">
        <f ca="true">+IF(OFFSET('Hygiene Data'!$F$12,0,10*ROW('Hygiene Data'!F108))="","",OFFSET('Hygiene Data'!$F$12,0,10*ROW('Hygiene Data'!F108)))</f>
        <v/>
      </c>
      <c r="DW114" s="269" t="str">
        <f ca="true">+IF(OFFSET('Hygiene Data'!$F$13,0,10*ROW('Hygiene Data'!F108))="","",OFFSET('Hygiene Data'!$F$13,0,10*ROW('Hygiene Data'!F108)))</f>
        <v/>
      </c>
      <c r="DX114" s="269" t="str">
        <f ca="true">+IF(OFFSET('Hygiene Data'!$G$11,0,10*ROW('Hygiene Data'!G108))="","",OFFSET('Hygiene Data'!$G$11,0,10*ROW('Hygiene Data'!G108)))</f>
        <v/>
      </c>
      <c r="DY114" s="269" t="str">
        <f ca="true">+IF(OFFSET('Hygiene Data'!$G$12,0,10*ROW('Hygiene Data'!G108))="","",OFFSET('Hygiene Data'!$G$12,0,10*ROW('Hygiene Data'!G108)))</f>
        <v/>
      </c>
      <c r="DZ114" s="269" t="str">
        <f ca="true">+IF(OFFSET('Hygiene Data'!$G$13,0,10*ROW('Hygiene Data'!G108))="","",OFFSET('Hygiene Data'!$G$13,0,10*ROW('Hygiene Data'!G108)))</f>
        <v/>
      </c>
      <c r="EA114" s="269" t="str">
        <f ca="true">+IF(OFFSET('Hygiene Data'!$H$11,0,10*ROW('Hygiene Data'!H108))="","",OFFSET('Hygiene Data'!$H$11,0,10*ROW('Hygiene Data'!H108)))</f>
        <v/>
      </c>
      <c r="EB114" s="269" t="str">
        <f ca="true">+IF(OFFSET('Hygiene Data'!$H$12,0,10*ROW('Hygiene Data'!H108))="","",OFFSET('Hygiene Data'!$H$12,0,10*ROW('Hygiene Data'!H108)))</f>
        <v/>
      </c>
      <c r="EC114" s="269" t="str">
        <f ca="true">+IF(OFFSET('Hygiene Data'!$H$13,0,10*ROW('Hygiene Data'!H108))="","",OFFSET('Hygiene Data'!$H$13,0,10*ROW('Hygiene Data'!H108)))</f>
        <v/>
      </c>
      <c r="ED114" s="269" t="str">
        <f ca="true">+IF(OFFSET('Hygiene Data'!$I$11,0,10*ROW('Hygiene Data'!I108))="","",OFFSET('Hygiene Data'!$I$11,0,10*ROW('Hygiene Data'!I108)))</f>
        <v/>
      </c>
      <c r="EE114" s="269" t="str">
        <f ca="true">+IF(OFFSET('Hygiene Data'!$I$12,0,10*ROW('Hygiene Data'!I108))="","",OFFSET('Hygiene Data'!$I$12,0,10*ROW('Hygiene Data'!I108)))</f>
        <v/>
      </c>
      <c r="EF114" s="269" t="str">
        <f ca="true">+IF(OFFSET('Hygiene Data'!$I$13,0,10*ROW('Hygiene Data'!I108))="","",OFFSET('Hygiene Data'!$I$13,0,10*ROW('Hygiene Data'!I108)))</f>
        <v/>
      </c>
    </row>
    <row xmlns:x14ac="http://schemas.microsoft.com/office/spreadsheetml/2009/9/ac" r="115" x14ac:dyDescent="0.2">
      <c r="A115" s="34" t="str">
        <f ca="true">+IF(OFFSET('Water Data'!$B$2,0,10*ROW('Water Data'!E109))="","",OFFSET('Water Data'!$B$2,0,10*ROW('Water Data'!E109)))</f>
        <v/>
      </c>
      <c r="B115" s="34" t="str">
        <f ca="true">+IF(OFFSET('Water Data'!$C$2,0,10*ROW('Water Data'!F109))="","",OFFSET('Water Data'!$C$2,0,10*ROW('Water Data'!F109)))</f>
        <v/>
      </c>
      <c r="C115" s="325" t="str">
        <f t="shared" ca="true" si="1"/>
        <v/>
      </c>
      <c r="D115" s="87"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87"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87"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87"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87"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87"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87"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87"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87"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87"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87"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87"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87"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87"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87"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87"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87"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87"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88"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88"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88"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88"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88"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88"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88"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88"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88"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88"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88"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88"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88"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88"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88"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88"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88"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88"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88"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88"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88"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88"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88"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88"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88"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88"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88"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88"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88"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88"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89"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89"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89"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89"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89"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89"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89"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89"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89"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89"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89"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89"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89"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89"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89"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89"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89"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89"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69"/>
      <c r="BS115" s="269" t="str">
        <f ca="true">+IF(OFFSET('Water Data'!$D$27,0,10*ROW('Water Data'!D109))="","",OFFSET('Water Data'!$D$27,0,10*ROW('Water Data'!D109)))</f>
        <v/>
      </c>
      <c r="BT115" s="269" t="str">
        <f ca="true">+IF(OFFSET('Water Data'!$D$28,0,10*ROW('Water Data'!D109))="","",OFFSET('Water Data'!$D$28,0,10*ROW('Water Data'!D109)))</f>
        <v/>
      </c>
      <c r="BU115" s="269" t="str">
        <f ca="true">+IF(OFFSET('Water Data'!$D$29,0,10*ROW('Water Data'!D109))="","",OFFSET('Water Data'!$D$29,0,10*ROW('Water Data'!D109)))</f>
        <v/>
      </c>
      <c r="BV115" s="269" t="str">
        <f ca="true">+IF(OFFSET('Water Data'!$E$27,0,10*ROW('Water Data'!E109))="","",OFFSET('Water Data'!$E$27,0,10*ROW('Water Data'!E109)))</f>
        <v/>
      </c>
      <c r="BW115" s="269" t="str">
        <f ca="true">+IF(OFFSET('Water Data'!$E$28,0,10*ROW('Water Data'!E109))="","",OFFSET('Water Data'!$E$28,0,10*ROW('Water Data'!E109)))</f>
        <v/>
      </c>
      <c r="BX115" s="269" t="str">
        <f ca="true">+IF(OFFSET('Water Data'!$E$29,0,10*ROW('Water Data'!E109))="","",OFFSET('Water Data'!$E$29,0,10*ROW('Water Data'!E109)))</f>
        <v/>
      </c>
      <c r="BY115" s="269" t="str">
        <f ca="true">+IF(OFFSET('Water Data'!$F$27,0,10*ROW('Water Data'!F109))="","",OFFSET('Water Data'!$F$27,0,10*ROW('Water Data'!F109)))</f>
        <v/>
      </c>
      <c r="BZ115" s="269" t="str">
        <f ca="true">+IF(OFFSET('Water Data'!$F$28,0,10*ROW('Water Data'!F109))="","",OFFSET('Water Data'!$F$28,0,10*ROW('Water Data'!F109)))</f>
        <v/>
      </c>
      <c r="CA115" s="269" t="str">
        <f ca="true">+IF(OFFSET('Water Data'!$F$29,0,10*ROW('Water Data'!F109))="","",OFFSET('Water Data'!$F$29,0,10*ROW('Water Data'!F109)))</f>
        <v/>
      </c>
      <c r="CB115" s="269" t="str">
        <f ca="true">+IF(OFFSET('Water Data'!$G$27,0,10*ROW('Water Data'!G109))="","",OFFSET('Water Data'!$G$27,0,10*ROW('Water Data'!G109)))</f>
        <v/>
      </c>
      <c r="CC115" s="269" t="str">
        <f ca="true">+IF(OFFSET('Water Data'!$G$28,0,10*ROW('Water Data'!G109))="","",OFFSET('Water Data'!$G$28,0,10*ROW('Water Data'!G109)))</f>
        <v/>
      </c>
      <c r="CD115" s="269" t="str">
        <f ca="true">+IF(OFFSET('Water Data'!$G$29,0,10*ROW('Water Data'!G109))="","",OFFSET('Water Data'!$G$29,0,10*ROW('Water Data'!G109)))</f>
        <v/>
      </c>
      <c r="CE115" s="269" t="str">
        <f ca="true">+IF(OFFSET('Water Data'!$H$27,0,10*ROW('Water Data'!H109))="","",OFFSET('Water Data'!$H$27,0,10*ROW('Water Data'!H109)))</f>
        <v/>
      </c>
      <c r="CF115" s="269" t="str">
        <f ca="true">+IF(OFFSET('Water Data'!$H$28,0,10*ROW('Water Data'!H109))="","",OFFSET('Water Data'!$H$28,0,10*ROW('Water Data'!H109)))</f>
        <v/>
      </c>
      <c r="CG115" s="269" t="str">
        <f ca="true">+IF(OFFSET('Water Data'!$H$29,0,10*ROW('Water Data'!H109))="","",OFFSET('Water Data'!$H$29,0,10*ROW('Water Data'!H109)))</f>
        <v/>
      </c>
      <c r="CH115" s="269" t="str">
        <f ca="true">+IF(OFFSET('Water Data'!$I$27,0,10*ROW('Water Data'!I109))="","",OFFSET('Water Data'!$I$27,0,10*ROW('Water Data'!I109)))</f>
        <v/>
      </c>
      <c r="CI115" s="269" t="str">
        <f ca="true">+IF(OFFSET('Water Data'!$I$28,0,10*ROW('Water Data'!I109))="","",OFFSET('Water Data'!$I$28,0,10*ROW('Water Data'!I109)))</f>
        <v/>
      </c>
      <c r="CJ115" s="269" t="str">
        <f ca="true">+IF(OFFSET('Water Data'!$I$29,0,10*ROW('Water Data'!I109))="","",OFFSET('Water Data'!$I$29,0,10*ROW('Water Data'!I109)))</f>
        <v/>
      </c>
      <c r="CK115" s="269" t="str">
        <f ca="true">+IF(OFFSET('Sanitation Data'!$D$28,0,10*ROW('Sanitation Data'!D109))="","",OFFSET('Sanitation Data'!$D$28,0,10*ROW('Sanitation Data'!D109)))</f>
        <v/>
      </c>
      <c r="CL115" s="269" t="str">
        <f ca="true">+IF(OFFSET('Sanitation Data'!$D$29,0,10*ROW('Sanitation Data'!D109))="","",OFFSET('Sanitation Data'!$D$29,0,10*ROW('Sanitation Data'!D109)))</f>
        <v/>
      </c>
      <c r="CM115" s="269" t="str">
        <f ca="true">+IF(OFFSET('Sanitation Data'!$D$30,0,10*ROW('Sanitation Data'!D109))="","",OFFSET('Sanitation Data'!$D$30,0,10*ROW('Sanitation Data'!D109)))</f>
        <v/>
      </c>
      <c r="CN115" s="269" t="str">
        <f ca="true">+IF(OFFSET('Sanitation Data'!$D$31,0,10*ROW('Sanitation Data'!D109))="","",OFFSET('Sanitation Data'!$D$31,0,10*ROW('Sanitation Data'!D109)))</f>
        <v/>
      </c>
      <c r="CO115" s="269" t="str">
        <f ca="true">+IF(OFFSET('Sanitation Data'!$D$32,0,10*ROW('Sanitation Data'!D109))="","",OFFSET('Sanitation Data'!$D$32,0,10*ROW('Sanitation Data'!D109)))</f>
        <v/>
      </c>
      <c r="CP115" s="269" t="str">
        <f ca="true">+IF(OFFSET('Sanitation Data'!$E$28,0,10*ROW('Sanitation Data'!E109))="","",OFFSET('Sanitation Data'!$E$28,0,10*ROW('Sanitation Data'!E109)))</f>
        <v/>
      </c>
      <c r="CQ115" s="269" t="str">
        <f ca="true">+IF(OFFSET('Sanitation Data'!$E$29,0,10*ROW('Sanitation Data'!E109))="","",OFFSET('Sanitation Data'!$E$29,0,10*ROW('Sanitation Data'!E109)))</f>
        <v/>
      </c>
      <c r="CR115" s="269" t="str">
        <f ca="true">+IF(OFFSET('Sanitation Data'!$E$30,0,10*ROW('Sanitation Data'!E109))="","",OFFSET('Sanitation Data'!$E$30,0,10*ROW('Sanitation Data'!E109)))</f>
        <v/>
      </c>
      <c r="CS115" s="269" t="str">
        <f ca="true">+IF(OFFSET('Sanitation Data'!$E$31,0,10*ROW('Sanitation Data'!E109))="","",OFFSET('Sanitation Data'!$E$31,0,10*ROW('Sanitation Data'!E109)))</f>
        <v/>
      </c>
      <c r="CT115" s="269" t="str">
        <f ca="true">+IF(OFFSET('Sanitation Data'!$E$32,0,10*ROW('Sanitation Data'!E109))="","",OFFSET('Sanitation Data'!$E$32,0,10*ROW('Sanitation Data'!E109)))</f>
        <v/>
      </c>
      <c r="CU115" s="269" t="str">
        <f ca="true">+IF(OFFSET('Sanitation Data'!$F$28,0,10*ROW('Sanitation Data'!F109))="","",OFFSET('Sanitation Data'!$F$28,0,10*ROW('Sanitation Data'!F109)))</f>
        <v/>
      </c>
      <c r="CV115" s="269" t="str">
        <f ca="true">+IF(OFFSET('Sanitation Data'!$F$29,0,10*ROW('Sanitation Data'!F109))="","",OFFSET('Sanitation Data'!$F$29,0,10*ROW('Sanitation Data'!F109)))</f>
        <v/>
      </c>
      <c r="CW115" s="269" t="str">
        <f ca="true">+IF(OFFSET('Sanitation Data'!$F$30,0,10*ROW('Sanitation Data'!F109))="","",OFFSET('Sanitation Data'!$F$30,0,10*ROW('Sanitation Data'!F109)))</f>
        <v/>
      </c>
      <c r="CX115" s="269" t="str">
        <f ca="true">+IF(OFFSET('Sanitation Data'!$F$31,0,10*ROW('Sanitation Data'!F109))="","",OFFSET('Sanitation Data'!$F$31,0,10*ROW('Sanitation Data'!F109)))</f>
        <v/>
      </c>
      <c r="CY115" s="269" t="str">
        <f ca="true">+IF(OFFSET('Sanitation Data'!$F$32,0,10*ROW('Sanitation Data'!F109))="","",OFFSET('Sanitation Data'!$F$32,0,10*ROW('Sanitation Data'!F109)))</f>
        <v/>
      </c>
      <c r="CZ115" s="269" t="str">
        <f ca="true">+IF(OFFSET('Sanitation Data'!$G$28,0,10*ROW('Sanitation Data'!G109))="","",OFFSET('Sanitation Data'!$G$28,0,10*ROW('Sanitation Data'!G109)))</f>
        <v/>
      </c>
      <c r="DA115" s="269" t="str">
        <f ca="true">+IF(OFFSET('Sanitation Data'!$G$29,0,10*ROW('Sanitation Data'!G109))="","",OFFSET('Sanitation Data'!$G$29,0,10*ROW('Sanitation Data'!G109)))</f>
        <v/>
      </c>
      <c r="DB115" s="269" t="str">
        <f ca="true">+IF(OFFSET('Sanitation Data'!$G$30,0,10*ROW('Sanitation Data'!G109))="","",OFFSET('Sanitation Data'!$G$30,0,10*ROW('Sanitation Data'!G109)))</f>
        <v/>
      </c>
      <c r="DC115" s="269" t="str">
        <f ca="true">+IF(OFFSET('Sanitation Data'!$G$31,0,10*ROW('Sanitation Data'!G109))="","",OFFSET('Sanitation Data'!$G$31,0,10*ROW('Sanitation Data'!G109)))</f>
        <v/>
      </c>
      <c r="DD115" s="269" t="str">
        <f ca="true">+IF(OFFSET('Sanitation Data'!$G$32,0,10*ROW('Sanitation Data'!G109))="","",OFFSET('Sanitation Data'!$G$32,0,10*ROW('Sanitation Data'!G109)))</f>
        <v/>
      </c>
      <c r="DE115" s="269" t="str">
        <f ca="true">+IF(OFFSET('Sanitation Data'!$H$28,0,10*ROW('Sanitation Data'!H109))="","",OFFSET('Sanitation Data'!$H$28,0,10*ROW('Sanitation Data'!H109)))</f>
        <v/>
      </c>
      <c r="DF115" s="269" t="str">
        <f ca="true">+IF(OFFSET('Sanitation Data'!$H$29,0,10*ROW('Sanitation Data'!H109))="","",OFFSET('Sanitation Data'!$H$29,0,10*ROW('Sanitation Data'!H109)))</f>
        <v/>
      </c>
      <c r="DG115" s="269" t="str">
        <f ca="true">+IF(OFFSET('Sanitation Data'!$H$30,0,10*ROW('Sanitation Data'!H109))="","",OFFSET('Sanitation Data'!$H$30,0,10*ROW('Sanitation Data'!H109)))</f>
        <v/>
      </c>
      <c r="DH115" s="269" t="str">
        <f ca="true">+IF(OFFSET('Sanitation Data'!$H$31,0,10*ROW('Sanitation Data'!H109))="","",OFFSET('Sanitation Data'!$H$31,0,10*ROW('Sanitation Data'!H109)))</f>
        <v/>
      </c>
      <c r="DI115" s="269" t="str">
        <f ca="true">+IF(OFFSET('Sanitation Data'!$H$32,0,10*ROW('Sanitation Data'!H109))="","",OFFSET('Sanitation Data'!$H$32,0,10*ROW('Sanitation Data'!H109)))</f>
        <v/>
      </c>
      <c r="DJ115" s="269" t="str">
        <f ca="true">+IF(OFFSET('Sanitation Data'!$I$28,0,10*ROW('Sanitation Data'!I109))="","",OFFSET('Sanitation Data'!$I$28,0,10*ROW('Sanitation Data'!I109)))</f>
        <v/>
      </c>
      <c r="DK115" s="269" t="str">
        <f ca="true">+IF(OFFSET('Sanitation Data'!$I$29,0,10*ROW('Sanitation Data'!I109))="","",OFFSET('Sanitation Data'!$I$29,0,10*ROW('Sanitation Data'!I109)))</f>
        <v/>
      </c>
      <c r="DL115" s="269" t="str">
        <f ca="true">+IF(OFFSET('Sanitation Data'!$I$30,0,10*ROW('Sanitation Data'!I109))="","",OFFSET('Sanitation Data'!$I$30,0,10*ROW('Sanitation Data'!I109)))</f>
        <v/>
      </c>
      <c r="DM115" s="269" t="str">
        <f ca="true">+IF(OFFSET('Sanitation Data'!$I$31,0,10*ROW('Sanitation Data'!I109))="","",OFFSET('Sanitation Data'!$I$31,0,10*ROW('Sanitation Data'!I109)))</f>
        <v/>
      </c>
      <c r="DN115" s="269" t="str">
        <f ca="true">+IF(OFFSET('Sanitation Data'!$I$32,0,10*ROW('Sanitation Data'!I109))="","",OFFSET('Sanitation Data'!$I$32,0,10*ROW('Sanitation Data'!I109)))</f>
        <v/>
      </c>
      <c r="DO115" s="269" t="str">
        <f ca="true">+IF(OFFSET('Hygiene Data'!$D$11,0,10*ROW('Hygiene Data'!D109))="","",OFFSET('Hygiene Data'!$D$11,0,10*ROW('Hygiene Data'!D109)))</f>
        <v/>
      </c>
      <c r="DP115" s="269" t="str">
        <f ca="true">+IF(OFFSET('Hygiene Data'!$D$12,0,10*ROW('Hygiene Data'!D109))="","",OFFSET('Hygiene Data'!$D$12,0,10*ROW('Hygiene Data'!D109)))</f>
        <v/>
      </c>
      <c r="DQ115" s="269" t="str">
        <f ca="true">+IF(OFFSET('Hygiene Data'!$D$13,0,10*ROW('Hygiene Data'!D109))="","",OFFSET('Hygiene Data'!$D$13,0,10*ROW('Hygiene Data'!D109)))</f>
        <v/>
      </c>
      <c r="DR115" s="269" t="str">
        <f ca="true">+IF(OFFSET('Hygiene Data'!$E$11,0,10*ROW('Hygiene Data'!E109))="","",OFFSET('Hygiene Data'!$E$11,0,10*ROW('Hygiene Data'!E109)))</f>
        <v/>
      </c>
      <c r="DS115" s="269" t="str">
        <f ca="true">+IF(OFFSET('Hygiene Data'!$E$12,0,10*ROW('Hygiene Data'!E109))="","",OFFSET('Hygiene Data'!$E$12,0,10*ROW('Hygiene Data'!E109)))</f>
        <v/>
      </c>
      <c r="DT115" s="269" t="str">
        <f ca="true">+IF(OFFSET('Hygiene Data'!$E$13,0,10*ROW('Hygiene Data'!E109))="","",OFFSET('Hygiene Data'!$E$13,0,10*ROW('Hygiene Data'!E109)))</f>
        <v/>
      </c>
      <c r="DU115" s="269" t="str">
        <f ca="true">+IF(OFFSET('Hygiene Data'!$F$11,0,10*ROW('Hygiene Data'!F109))="","",OFFSET('Hygiene Data'!$F$11,0,10*ROW('Hygiene Data'!F109)))</f>
        <v/>
      </c>
      <c r="DV115" s="269" t="str">
        <f ca="true">+IF(OFFSET('Hygiene Data'!$F$12,0,10*ROW('Hygiene Data'!F109))="","",OFFSET('Hygiene Data'!$F$12,0,10*ROW('Hygiene Data'!F109)))</f>
        <v/>
      </c>
      <c r="DW115" s="269" t="str">
        <f ca="true">+IF(OFFSET('Hygiene Data'!$F$13,0,10*ROW('Hygiene Data'!F109))="","",OFFSET('Hygiene Data'!$F$13,0,10*ROW('Hygiene Data'!F109)))</f>
        <v/>
      </c>
      <c r="DX115" s="269" t="str">
        <f ca="true">+IF(OFFSET('Hygiene Data'!$G$11,0,10*ROW('Hygiene Data'!G109))="","",OFFSET('Hygiene Data'!$G$11,0,10*ROW('Hygiene Data'!G109)))</f>
        <v/>
      </c>
      <c r="DY115" s="269" t="str">
        <f ca="true">+IF(OFFSET('Hygiene Data'!$G$12,0,10*ROW('Hygiene Data'!G109))="","",OFFSET('Hygiene Data'!$G$12,0,10*ROW('Hygiene Data'!G109)))</f>
        <v/>
      </c>
      <c r="DZ115" s="269" t="str">
        <f ca="true">+IF(OFFSET('Hygiene Data'!$G$13,0,10*ROW('Hygiene Data'!G109))="","",OFFSET('Hygiene Data'!$G$13,0,10*ROW('Hygiene Data'!G109)))</f>
        <v/>
      </c>
      <c r="EA115" s="269" t="str">
        <f ca="true">+IF(OFFSET('Hygiene Data'!$H$11,0,10*ROW('Hygiene Data'!H109))="","",OFFSET('Hygiene Data'!$H$11,0,10*ROW('Hygiene Data'!H109)))</f>
        <v/>
      </c>
      <c r="EB115" s="269" t="str">
        <f ca="true">+IF(OFFSET('Hygiene Data'!$H$12,0,10*ROW('Hygiene Data'!H109))="","",OFFSET('Hygiene Data'!$H$12,0,10*ROW('Hygiene Data'!H109)))</f>
        <v/>
      </c>
      <c r="EC115" s="269" t="str">
        <f ca="true">+IF(OFFSET('Hygiene Data'!$H$13,0,10*ROW('Hygiene Data'!H109))="","",OFFSET('Hygiene Data'!$H$13,0,10*ROW('Hygiene Data'!H109)))</f>
        <v/>
      </c>
      <c r="ED115" s="269" t="str">
        <f ca="true">+IF(OFFSET('Hygiene Data'!$I$11,0,10*ROW('Hygiene Data'!I109))="","",OFFSET('Hygiene Data'!$I$11,0,10*ROW('Hygiene Data'!I109)))</f>
        <v/>
      </c>
      <c r="EE115" s="269" t="str">
        <f ca="true">+IF(OFFSET('Hygiene Data'!$I$12,0,10*ROW('Hygiene Data'!I109))="","",OFFSET('Hygiene Data'!$I$12,0,10*ROW('Hygiene Data'!I109)))</f>
        <v/>
      </c>
      <c r="EF115" s="269" t="str">
        <f ca="true">+IF(OFFSET('Hygiene Data'!$I$13,0,10*ROW('Hygiene Data'!I109))="","",OFFSET('Hygiene Data'!$I$13,0,10*ROW('Hygiene Data'!I109)))</f>
        <v/>
      </c>
    </row>
    <row xmlns:x14ac="http://schemas.microsoft.com/office/spreadsheetml/2009/9/ac" r="116" x14ac:dyDescent="0.2">
      <c r="A116" s="34" t="str">
        <f ca="true">+IF(OFFSET('Water Data'!$B$2,0,10*ROW('Water Data'!E110))="","",OFFSET('Water Data'!$B$2,0,10*ROW('Water Data'!E110)))</f>
        <v/>
      </c>
      <c r="B116" s="34" t="str">
        <f ca="true">+IF(OFFSET('Water Data'!$C$2,0,10*ROW('Water Data'!F110))="","",OFFSET('Water Data'!$C$2,0,10*ROW('Water Data'!F110)))</f>
        <v/>
      </c>
      <c r="C116" s="325" t="str">
        <f t="shared" ca="true" si="1"/>
        <v/>
      </c>
      <c r="D116" s="87"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87"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87"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87"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87"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87"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87"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87"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87"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87"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87"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87"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87"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87"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87"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87"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87"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87"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88"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88"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88"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88"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88"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88"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88"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88"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88"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88"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88"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88"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88"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88"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88"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88"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88"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88"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88"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88"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88"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88"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88"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88"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88"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88"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88"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88"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88"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88"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89"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89"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89"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89"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89"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89"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89"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89"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89"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89"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89"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89"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89"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89"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89"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89"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89"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89"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69"/>
      <c r="BS116" s="269" t="str">
        <f ca="true">+IF(OFFSET('Water Data'!$D$27,0,10*ROW('Water Data'!D110))="","",OFFSET('Water Data'!$D$27,0,10*ROW('Water Data'!D110)))</f>
        <v/>
      </c>
      <c r="BT116" s="269" t="str">
        <f ca="true">+IF(OFFSET('Water Data'!$D$28,0,10*ROW('Water Data'!D110))="","",OFFSET('Water Data'!$D$28,0,10*ROW('Water Data'!D110)))</f>
        <v/>
      </c>
      <c r="BU116" s="269" t="str">
        <f ca="true">+IF(OFFSET('Water Data'!$D$29,0,10*ROW('Water Data'!D110))="","",OFFSET('Water Data'!$D$29,0,10*ROW('Water Data'!D110)))</f>
        <v/>
      </c>
      <c r="BV116" s="269" t="str">
        <f ca="true">+IF(OFFSET('Water Data'!$E$27,0,10*ROW('Water Data'!E110))="","",OFFSET('Water Data'!$E$27,0,10*ROW('Water Data'!E110)))</f>
        <v/>
      </c>
      <c r="BW116" s="269" t="str">
        <f ca="true">+IF(OFFSET('Water Data'!$E$28,0,10*ROW('Water Data'!E110))="","",OFFSET('Water Data'!$E$28,0,10*ROW('Water Data'!E110)))</f>
        <v/>
      </c>
      <c r="BX116" s="269" t="str">
        <f ca="true">+IF(OFFSET('Water Data'!$E$29,0,10*ROW('Water Data'!E110))="","",OFFSET('Water Data'!$E$29,0,10*ROW('Water Data'!E110)))</f>
        <v/>
      </c>
      <c r="BY116" s="269" t="str">
        <f ca="true">+IF(OFFSET('Water Data'!$F$27,0,10*ROW('Water Data'!F110))="","",OFFSET('Water Data'!$F$27,0,10*ROW('Water Data'!F110)))</f>
        <v/>
      </c>
      <c r="BZ116" s="269" t="str">
        <f ca="true">+IF(OFFSET('Water Data'!$F$28,0,10*ROW('Water Data'!F110))="","",OFFSET('Water Data'!$F$28,0,10*ROW('Water Data'!F110)))</f>
        <v/>
      </c>
      <c r="CA116" s="269" t="str">
        <f ca="true">+IF(OFFSET('Water Data'!$F$29,0,10*ROW('Water Data'!F110))="","",OFFSET('Water Data'!$F$29,0,10*ROW('Water Data'!F110)))</f>
        <v/>
      </c>
      <c r="CB116" s="269" t="str">
        <f ca="true">+IF(OFFSET('Water Data'!$G$27,0,10*ROW('Water Data'!G110))="","",OFFSET('Water Data'!$G$27,0,10*ROW('Water Data'!G110)))</f>
        <v/>
      </c>
      <c r="CC116" s="269" t="str">
        <f ca="true">+IF(OFFSET('Water Data'!$G$28,0,10*ROW('Water Data'!G110))="","",OFFSET('Water Data'!$G$28,0,10*ROW('Water Data'!G110)))</f>
        <v/>
      </c>
      <c r="CD116" s="269" t="str">
        <f ca="true">+IF(OFFSET('Water Data'!$G$29,0,10*ROW('Water Data'!G110))="","",OFFSET('Water Data'!$G$29,0,10*ROW('Water Data'!G110)))</f>
        <v/>
      </c>
      <c r="CE116" s="269" t="str">
        <f ca="true">+IF(OFFSET('Water Data'!$H$27,0,10*ROW('Water Data'!H110))="","",OFFSET('Water Data'!$H$27,0,10*ROW('Water Data'!H110)))</f>
        <v/>
      </c>
      <c r="CF116" s="269" t="str">
        <f ca="true">+IF(OFFSET('Water Data'!$H$28,0,10*ROW('Water Data'!H110))="","",OFFSET('Water Data'!$H$28,0,10*ROW('Water Data'!H110)))</f>
        <v/>
      </c>
      <c r="CG116" s="269" t="str">
        <f ca="true">+IF(OFFSET('Water Data'!$H$29,0,10*ROW('Water Data'!H110))="","",OFFSET('Water Data'!$H$29,0,10*ROW('Water Data'!H110)))</f>
        <v/>
      </c>
      <c r="CH116" s="269" t="str">
        <f ca="true">+IF(OFFSET('Water Data'!$I$27,0,10*ROW('Water Data'!I110))="","",OFFSET('Water Data'!$I$27,0,10*ROW('Water Data'!I110)))</f>
        <v/>
      </c>
      <c r="CI116" s="269" t="str">
        <f ca="true">+IF(OFFSET('Water Data'!$I$28,0,10*ROW('Water Data'!I110))="","",OFFSET('Water Data'!$I$28,0,10*ROW('Water Data'!I110)))</f>
        <v/>
      </c>
      <c r="CJ116" s="269" t="str">
        <f ca="true">+IF(OFFSET('Water Data'!$I$29,0,10*ROW('Water Data'!I110))="","",OFFSET('Water Data'!$I$29,0,10*ROW('Water Data'!I110)))</f>
        <v/>
      </c>
      <c r="CK116" s="269" t="str">
        <f ca="true">+IF(OFFSET('Sanitation Data'!$D$28,0,10*ROW('Sanitation Data'!D110))="","",OFFSET('Sanitation Data'!$D$28,0,10*ROW('Sanitation Data'!D110)))</f>
        <v/>
      </c>
      <c r="CL116" s="269" t="str">
        <f ca="true">+IF(OFFSET('Sanitation Data'!$D$29,0,10*ROW('Sanitation Data'!D110))="","",OFFSET('Sanitation Data'!$D$29,0,10*ROW('Sanitation Data'!D110)))</f>
        <v/>
      </c>
      <c r="CM116" s="269" t="str">
        <f ca="true">+IF(OFFSET('Sanitation Data'!$D$30,0,10*ROW('Sanitation Data'!D110))="","",OFFSET('Sanitation Data'!$D$30,0,10*ROW('Sanitation Data'!D110)))</f>
        <v/>
      </c>
      <c r="CN116" s="269" t="str">
        <f ca="true">+IF(OFFSET('Sanitation Data'!$D$31,0,10*ROW('Sanitation Data'!D110))="","",OFFSET('Sanitation Data'!$D$31,0,10*ROW('Sanitation Data'!D110)))</f>
        <v/>
      </c>
      <c r="CO116" s="269" t="str">
        <f ca="true">+IF(OFFSET('Sanitation Data'!$D$32,0,10*ROW('Sanitation Data'!D110))="","",OFFSET('Sanitation Data'!$D$32,0,10*ROW('Sanitation Data'!D110)))</f>
        <v/>
      </c>
      <c r="CP116" s="269" t="str">
        <f ca="true">+IF(OFFSET('Sanitation Data'!$E$28,0,10*ROW('Sanitation Data'!E110))="","",OFFSET('Sanitation Data'!$E$28,0,10*ROW('Sanitation Data'!E110)))</f>
        <v/>
      </c>
      <c r="CQ116" s="269" t="str">
        <f ca="true">+IF(OFFSET('Sanitation Data'!$E$29,0,10*ROW('Sanitation Data'!E110))="","",OFFSET('Sanitation Data'!$E$29,0,10*ROW('Sanitation Data'!E110)))</f>
        <v/>
      </c>
      <c r="CR116" s="269" t="str">
        <f ca="true">+IF(OFFSET('Sanitation Data'!$E$30,0,10*ROW('Sanitation Data'!E110))="","",OFFSET('Sanitation Data'!$E$30,0,10*ROW('Sanitation Data'!E110)))</f>
        <v/>
      </c>
      <c r="CS116" s="269" t="str">
        <f ca="true">+IF(OFFSET('Sanitation Data'!$E$31,0,10*ROW('Sanitation Data'!E110))="","",OFFSET('Sanitation Data'!$E$31,0,10*ROW('Sanitation Data'!E110)))</f>
        <v/>
      </c>
      <c r="CT116" s="269" t="str">
        <f ca="true">+IF(OFFSET('Sanitation Data'!$E$32,0,10*ROW('Sanitation Data'!E110))="","",OFFSET('Sanitation Data'!$E$32,0,10*ROW('Sanitation Data'!E110)))</f>
        <v/>
      </c>
      <c r="CU116" s="269" t="str">
        <f ca="true">+IF(OFFSET('Sanitation Data'!$F$28,0,10*ROW('Sanitation Data'!F110))="","",OFFSET('Sanitation Data'!$F$28,0,10*ROW('Sanitation Data'!F110)))</f>
        <v/>
      </c>
      <c r="CV116" s="269" t="str">
        <f ca="true">+IF(OFFSET('Sanitation Data'!$F$29,0,10*ROW('Sanitation Data'!F110))="","",OFFSET('Sanitation Data'!$F$29,0,10*ROW('Sanitation Data'!F110)))</f>
        <v/>
      </c>
      <c r="CW116" s="269" t="str">
        <f ca="true">+IF(OFFSET('Sanitation Data'!$F$30,0,10*ROW('Sanitation Data'!F110))="","",OFFSET('Sanitation Data'!$F$30,0,10*ROW('Sanitation Data'!F110)))</f>
        <v/>
      </c>
      <c r="CX116" s="269" t="str">
        <f ca="true">+IF(OFFSET('Sanitation Data'!$F$31,0,10*ROW('Sanitation Data'!F110))="","",OFFSET('Sanitation Data'!$F$31,0,10*ROW('Sanitation Data'!F110)))</f>
        <v/>
      </c>
      <c r="CY116" s="269" t="str">
        <f ca="true">+IF(OFFSET('Sanitation Data'!$F$32,0,10*ROW('Sanitation Data'!F110))="","",OFFSET('Sanitation Data'!$F$32,0,10*ROW('Sanitation Data'!F110)))</f>
        <v/>
      </c>
      <c r="CZ116" s="269" t="str">
        <f ca="true">+IF(OFFSET('Sanitation Data'!$G$28,0,10*ROW('Sanitation Data'!G110))="","",OFFSET('Sanitation Data'!$G$28,0,10*ROW('Sanitation Data'!G110)))</f>
        <v/>
      </c>
      <c r="DA116" s="269" t="str">
        <f ca="true">+IF(OFFSET('Sanitation Data'!$G$29,0,10*ROW('Sanitation Data'!G110))="","",OFFSET('Sanitation Data'!$G$29,0,10*ROW('Sanitation Data'!G110)))</f>
        <v/>
      </c>
      <c r="DB116" s="269" t="str">
        <f ca="true">+IF(OFFSET('Sanitation Data'!$G$30,0,10*ROW('Sanitation Data'!G110))="","",OFFSET('Sanitation Data'!$G$30,0,10*ROW('Sanitation Data'!G110)))</f>
        <v/>
      </c>
      <c r="DC116" s="269" t="str">
        <f ca="true">+IF(OFFSET('Sanitation Data'!$G$31,0,10*ROW('Sanitation Data'!G110))="","",OFFSET('Sanitation Data'!$G$31,0,10*ROW('Sanitation Data'!G110)))</f>
        <v/>
      </c>
      <c r="DD116" s="269" t="str">
        <f ca="true">+IF(OFFSET('Sanitation Data'!$G$32,0,10*ROW('Sanitation Data'!G110))="","",OFFSET('Sanitation Data'!$G$32,0,10*ROW('Sanitation Data'!G110)))</f>
        <v/>
      </c>
      <c r="DE116" s="269" t="str">
        <f ca="true">+IF(OFFSET('Sanitation Data'!$H$28,0,10*ROW('Sanitation Data'!H110))="","",OFFSET('Sanitation Data'!$H$28,0,10*ROW('Sanitation Data'!H110)))</f>
        <v/>
      </c>
      <c r="DF116" s="269" t="str">
        <f ca="true">+IF(OFFSET('Sanitation Data'!$H$29,0,10*ROW('Sanitation Data'!H110))="","",OFFSET('Sanitation Data'!$H$29,0,10*ROW('Sanitation Data'!H110)))</f>
        <v/>
      </c>
      <c r="DG116" s="269" t="str">
        <f ca="true">+IF(OFFSET('Sanitation Data'!$H$30,0,10*ROW('Sanitation Data'!H110))="","",OFFSET('Sanitation Data'!$H$30,0,10*ROW('Sanitation Data'!H110)))</f>
        <v/>
      </c>
      <c r="DH116" s="269" t="str">
        <f ca="true">+IF(OFFSET('Sanitation Data'!$H$31,0,10*ROW('Sanitation Data'!H110))="","",OFFSET('Sanitation Data'!$H$31,0,10*ROW('Sanitation Data'!H110)))</f>
        <v/>
      </c>
      <c r="DI116" s="269" t="str">
        <f ca="true">+IF(OFFSET('Sanitation Data'!$H$32,0,10*ROW('Sanitation Data'!H110))="","",OFFSET('Sanitation Data'!$H$32,0,10*ROW('Sanitation Data'!H110)))</f>
        <v/>
      </c>
      <c r="DJ116" s="269" t="str">
        <f ca="true">+IF(OFFSET('Sanitation Data'!$I$28,0,10*ROW('Sanitation Data'!I110))="","",OFFSET('Sanitation Data'!$I$28,0,10*ROW('Sanitation Data'!I110)))</f>
        <v/>
      </c>
      <c r="DK116" s="269" t="str">
        <f ca="true">+IF(OFFSET('Sanitation Data'!$I$29,0,10*ROW('Sanitation Data'!I110))="","",OFFSET('Sanitation Data'!$I$29,0,10*ROW('Sanitation Data'!I110)))</f>
        <v/>
      </c>
      <c r="DL116" s="269" t="str">
        <f ca="true">+IF(OFFSET('Sanitation Data'!$I$30,0,10*ROW('Sanitation Data'!I110))="","",OFFSET('Sanitation Data'!$I$30,0,10*ROW('Sanitation Data'!I110)))</f>
        <v/>
      </c>
      <c r="DM116" s="269" t="str">
        <f ca="true">+IF(OFFSET('Sanitation Data'!$I$31,0,10*ROW('Sanitation Data'!I110))="","",OFFSET('Sanitation Data'!$I$31,0,10*ROW('Sanitation Data'!I110)))</f>
        <v/>
      </c>
      <c r="DN116" s="269" t="str">
        <f ca="true">+IF(OFFSET('Sanitation Data'!$I$32,0,10*ROW('Sanitation Data'!I110))="","",OFFSET('Sanitation Data'!$I$32,0,10*ROW('Sanitation Data'!I110)))</f>
        <v/>
      </c>
      <c r="DO116" s="269" t="str">
        <f ca="true">+IF(OFFSET('Hygiene Data'!$D$11,0,10*ROW('Hygiene Data'!D110))="","",OFFSET('Hygiene Data'!$D$11,0,10*ROW('Hygiene Data'!D110)))</f>
        <v/>
      </c>
      <c r="DP116" s="269" t="str">
        <f ca="true">+IF(OFFSET('Hygiene Data'!$D$12,0,10*ROW('Hygiene Data'!D110))="","",OFFSET('Hygiene Data'!$D$12,0,10*ROW('Hygiene Data'!D110)))</f>
        <v/>
      </c>
      <c r="DQ116" s="269" t="str">
        <f ca="true">+IF(OFFSET('Hygiene Data'!$D$13,0,10*ROW('Hygiene Data'!D110))="","",OFFSET('Hygiene Data'!$D$13,0,10*ROW('Hygiene Data'!D110)))</f>
        <v/>
      </c>
      <c r="DR116" s="269" t="str">
        <f ca="true">+IF(OFFSET('Hygiene Data'!$E$11,0,10*ROW('Hygiene Data'!E110))="","",OFFSET('Hygiene Data'!$E$11,0,10*ROW('Hygiene Data'!E110)))</f>
        <v/>
      </c>
      <c r="DS116" s="269" t="str">
        <f ca="true">+IF(OFFSET('Hygiene Data'!$E$12,0,10*ROW('Hygiene Data'!E110))="","",OFFSET('Hygiene Data'!$E$12,0,10*ROW('Hygiene Data'!E110)))</f>
        <v/>
      </c>
      <c r="DT116" s="269" t="str">
        <f ca="true">+IF(OFFSET('Hygiene Data'!$E$13,0,10*ROW('Hygiene Data'!E110))="","",OFFSET('Hygiene Data'!$E$13,0,10*ROW('Hygiene Data'!E110)))</f>
        <v/>
      </c>
      <c r="DU116" s="269" t="str">
        <f ca="true">+IF(OFFSET('Hygiene Data'!$F$11,0,10*ROW('Hygiene Data'!F110))="","",OFFSET('Hygiene Data'!$F$11,0,10*ROW('Hygiene Data'!F110)))</f>
        <v/>
      </c>
      <c r="DV116" s="269" t="str">
        <f ca="true">+IF(OFFSET('Hygiene Data'!$F$12,0,10*ROW('Hygiene Data'!F110))="","",OFFSET('Hygiene Data'!$F$12,0,10*ROW('Hygiene Data'!F110)))</f>
        <v/>
      </c>
      <c r="DW116" s="269" t="str">
        <f ca="true">+IF(OFFSET('Hygiene Data'!$F$13,0,10*ROW('Hygiene Data'!F110))="","",OFFSET('Hygiene Data'!$F$13,0,10*ROW('Hygiene Data'!F110)))</f>
        <v/>
      </c>
      <c r="DX116" s="269" t="str">
        <f ca="true">+IF(OFFSET('Hygiene Data'!$G$11,0,10*ROW('Hygiene Data'!G110))="","",OFFSET('Hygiene Data'!$G$11,0,10*ROW('Hygiene Data'!G110)))</f>
        <v/>
      </c>
      <c r="DY116" s="269" t="str">
        <f ca="true">+IF(OFFSET('Hygiene Data'!$G$12,0,10*ROW('Hygiene Data'!G110))="","",OFFSET('Hygiene Data'!$G$12,0,10*ROW('Hygiene Data'!G110)))</f>
        <v/>
      </c>
      <c r="DZ116" s="269" t="str">
        <f ca="true">+IF(OFFSET('Hygiene Data'!$G$13,0,10*ROW('Hygiene Data'!G110))="","",OFFSET('Hygiene Data'!$G$13,0,10*ROW('Hygiene Data'!G110)))</f>
        <v/>
      </c>
      <c r="EA116" s="269" t="str">
        <f ca="true">+IF(OFFSET('Hygiene Data'!$H$11,0,10*ROW('Hygiene Data'!H110))="","",OFFSET('Hygiene Data'!$H$11,0,10*ROW('Hygiene Data'!H110)))</f>
        <v/>
      </c>
      <c r="EB116" s="269" t="str">
        <f ca="true">+IF(OFFSET('Hygiene Data'!$H$12,0,10*ROW('Hygiene Data'!H110))="","",OFFSET('Hygiene Data'!$H$12,0,10*ROW('Hygiene Data'!H110)))</f>
        <v/>
      </c>
      <c r="EC116" s="269" t="str">
        <f ca="true">+IF(OFFSET('Hygiene Data'!$H$13,0,10*ROW('Hygiene Data'!H110))="","",OFFSET('Hygiene Data'!$H$13,0,10*ROW('Hygiene Data'!H110)))</f>
        <v/>
      </c>
      <c r="ED116" s="269" t="str">
        <f ca="true">+IF(OFFSET('Hygiene Data'!$I$11,0,10*ROW('Hygiene Data'!I110))="","",OFFSET('Hygiene Data'!$I$11,0,10*ROW('Hygiene Data'!I110)))</f>
        <v/>
      </c>
      <c r="EE116" s="269" t="str">
        <f ca="true">+IF(OFFSET('Hygiene Data'!$I$12,0,10*ROW('Hygiene Data'!I110))="","",OFFSET('Hygiene Data'!$I$12,0,10*ROW('Hygiene Data'!I110)))</f>
        <v/>
      </c>
      <c r="EF116" s="269" t="str">
        <f ca="true">+IF(OFFSET('Hygiene Data'!$I$13,0,10*ROW('Hygiene Data'!I110))="","",OFFSET('Hygiene Data'!$I$13,0,10*ROW('Hygiene Data'!I110)))</f>
        <v/>
      </c>
    </row>
    <row xmlns:x14ac="http://schemas.microsoft.com/office/spreadsheetml/2009/9/ac" r="117" x14ac:dyDescent="0.2">
      <c r="A117" s="34" t="str">
        <f ca="true">+IF(OFFSET('Water Data'!$B$2,0,10*ROW('Water Data'!E111))="","",OFFSET('Water Data'!$B$2,0,10*ROW('Water Data'!E111)))</f>
        <v/>
      </c>
      <c r="B117" s="34" t="str">
        <f ca="true">+IF(OFFSET('Water Data'!$C$2,0,10*ROW('Water Data'!F111))="","",OFFSET('Water Data'!$C$2,0,10*ROW('Water Data'!F111)))</f>
        <v/>
      </c>
      <c r="C117" s="325" t="str">
        <f t="shared" ca="true" si="1"/>
        <v/>
      </c>
      <c r="D117" s="87"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87"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87"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87"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87"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87"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87"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87"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87"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87"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87"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87"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87"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87"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87"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87"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87"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87"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88"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88"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88"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88"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88"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88"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88"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88"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88"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88"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88"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88"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88"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88"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88"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88"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88"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88"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88"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88"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88"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88"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88"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88"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88"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88"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88"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88"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88"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88"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89"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89"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89"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89"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89"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89"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89"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89"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89"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89"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89"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89"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89"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89"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89"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89"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89"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89"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69"/>
      <c r="BS117" s="269" t="str">
        <f ca="true">+IF(OFFSET('Water Data'!$D$27,0,10*ROW('Water Data'!D111))="","",OFFSET('Water Data'!$D$27,0,10*ROW('Water Data'!D111)))</f>
        <v/>
      </c>
      <c r="BT117" s="269" t="str">
        <f ca="true">+IF(OFFSET('Water Data'!$D$28,0,10*ROW('Water Data'!D111))="","",OFFSET('Water Data'!$D$28,0,10*ROW('Water Data'!D111)))</f>
        <v/>
      </c>
      <c r="BU117" s="269" t="str">
        <f ca="true">+IF(OFFSET('Water Data'!$D$29,0,10*ROW('Water Data'!D111))="","",OFFSET('Water Data'!$D$29,0,10*ROW('Water Data'!D111)))</f>
        <v/>
      </c>
      <c r="BV117" s="269" t="str">
        <f ca="true">+IF(OFFSET('Water Data'!$E$27,0,10*ROW('Water Data'!E111))="","",OFFSET('Water Data'!$E$27,0,10*ROW('Water Data'!E111)))</f>
        <v/>
      </c>
      <c r="BW117" s="269" t="str">
        <f ca="true">+IF(OFFSET('Water Data'!$E$28,0,10*ROW('Water Data'!E111))="","",OFFSET('Water Data'!$E$28,0,10*ROW('Water Data'!E111)))</f>
        <v/>
      </c>
      <c r="BX117" s="269" t="str">
        <f ca="true">+IF(OFFSET('Water Data'!$E$29,0,10*ROW('Water Data'!E111))="","",OFFSET('Water Data'!$E$29,0,10*ROW('Water Data'!E111)))</f>
        <v/>
      </c>
      <c r="BY117" s="269" t="str">
        <f ca="true">+IF(OFFSET('Water Data'!$F$27,0,10*ROW('Water Data'!F111))="","",OFFSET('Water Data'!$F$27,0,10*ROW('Water Data'!F111)))</f>
        <v/>
      </c>
      <c r="BZ117" s="269" t="str">
        <f ca="true">+IF(OFFSET('Water Data'!$F$28,0,10*ROW('Water Data'!F111))="","",OFFSET('Water Data'!$F$28,0,10*ROW('Water Data'!F111)))</f>
        <v/>
      </c>
      <c r="CA117" s="269" t="str">
        <f ca="true">+IF(OFFSET('Water Data'!$F$29,0,10*ROW('Water Data'!F111))="","",OFFSET('Water Data'!$F$29,0,10*ROW('Water Data'!F111)))</f>
        <v/>
      </c>
      <c r="CB117" s="269" t="str">
        <f ca="true">+IF(OFFSET('Water Data'!$G$27,0,10*ROW('Water Data'!G111))="","",OFFSET('Water Data'!$G$27,0,10*ROW('Water Data'!G111)))</f>
        <v/>
      </c>
      <c r="CC117" s="269" t="str">
        <f ca="true">+IF(OFFSET('Water Data'!$G$28,0,10*ROW('Water Data'!G111))="","",OFFSET('Water Data'!$G$28,0,10*ROW('Water Data'!G111)))</f>
        <v/>
      </c>
      <c r="CD117" s="269" t="str">
        <f ca="true">+IF(OFFSET('Water Data'!$G$29,0,10*ROW('Water Data'!G111))="","",OFFSET('Water Data'!$G$29,0,10*ROW('Water Data'!G111)))</f>
        <v/>
      </c>
      <c r="CE117" s="269" t="str">
        <f ca="true">+IF(OFFSET('Water Data'!$H$27,0,10*ROW('Water Data'!H111))="","",OFFSET('Water Data'!$H$27,0,10*ROW('Water Data'!H111)))</f>
        <v/>
      </c>
      <c r="CF117" s="269" t="str">
        <f ca="true">+IF(OFFSET('Water Data'!$H$28,0,10*ROW('Water Data'!H111))="","",OFFSET('Water Data'!$H$28,0,10*ROW('Water Data'!H111)))</f>
        <v/>
      </c>
      <c r="CG117" s="269" t="str">
        <f ca="true">+IF(OFFSET('Water Data'!$H$29,0,10*ROW('Water Data'!H111))="","",OFFSET('Water Data'!$H$29,0,10*ROW('Water Data'!H111)))</f>
        <v/>
      </c>
      <c r="CH117" s="269" t="str">
        <f ca="true">+IF(OFFSET('Water Data'!$I$27,0,10*ROW('Water Data'!I111))="","",OFFSET('Water Data'!$I$27,0,10*ROW('Water Data'!I111)))</f>
        <v/>
      </c>
      <c r="CI117" s="269" t="str">
        <f ca="true">+IF(OFFSET('Water Data'!$I$28,0,10*ROW('Water Data'!I111))="","",OFFSET('Water Data'!$I$28,0,10*ROW('Water Data'!I111)))</f>
        <v/>
      </c>
      <c r="CJ117" s="269" t="str">
        <f ca="true">+IF(OFFSET('Water Data'!$I$29,0,10*ROW('Water Data'!I111))="","",OFFSET('Water Data'!$I$29,0,10*ROW('Water Data'!I111)))</f>
        <v/>
      </c>
      <c r="CK117" s="269" t="str">
        <f ca="true">+IF(OFFSET('Sanitation Data'!$D$28,0,10*ROW('Sanitation Data'!D111))="","",OFFSET('Sanitation Data'!$D$28,0,10*ROW('Sanitation Data'!D111)))</f>
        <v/>
      </c>
      <c r="CL117" s="269" t="str">
        <f ca="true">+IF(OFFSET('Sanitation Data'!$D$29,0,10*ROW('Sanitation Data'!D111))="","",OFFSET('Sanitation Data'!$D$29,0,10*ROW('Sanitation Data'!D111)))</f>
        <v/>
      </c>
      <c r="CM117" s="269" t="str">
        <f ca="true">+IF(OFFSET('Sanitation Data'!$D$30,0,10*ROW('Sanitation Data'!D111))="","",OFFSET('Sanitation Data'!$D$30,0,10*ROW('Sanitation Data'!D111)))</f>
        <v/>
      </c>
      <c r="CN117" s="269" t="str">
        <f ca="true">+IF(OFFSET('Sanitation Data'!$D$31,0,10*ROW('Sanitation Data'!D111))="","",OFFSET('Sanitation Data'!$D$31,0,10*ROW('Sanitation Data'!D111)))</f>
        <v/>
      </c>
      <c r="CO117" s="269" t="str">
        <f ca="true">+IF(OFFSET('Sanitation Data'!$D$32,0,10*ROW('Sanitation Data'!D111))="","",OFFSET('Sanitation Data'!$D$32,0,10*ROW('Sanitation Data'!D111)))</f>
        <v/>
      </c>
      <c r="CP117" s="269" t="str">
        <f ca="true">+IF(OFFSET('Sanitation Data'!$E$28,0,10*ROW('Sanitation Data'!E111))="","",OFFSET('Sanitation Data'!$E$28,0,10*ROW('Sanitation Data'!E111)))</f>
        <v/>
      </c>
      <c r="CQ117" s="269" t="str">
        <f ca="true">+IF(OFFSET('Sanitation Data'!$E$29,0,10*ROW('Sanitation Data'!E111))="","",OFFSET('Sanitation Data'!$E$29,0,10*ROW('Sanitation Data'!E111)))</f>
        <v/>
      </c>
      <c r="CR117" s="269" t="str">
        <f ca="true">+IF(OFFSET('Sanitation Data'!$E$30,0,10*ROW('Sanitation Data'!E111))="","",OFFSET('Sanitation Data'!$E$30,0,10*ROW('Sanitation Data'!E111)))</f>
        <v/>
      </c>
      <c r="CS117" s="269" t="str">
        <f ca="true">+IF(OFFSET('Sanitation Data'!$E$31,0,10*ROW('Sanitation Data'!E111))="","",OFFSET('Sanitation Data'!$E$31,0,10*ROW('Sanitation Data'!E111)))</f>
        <v/>
      </c>
      <c r="CT117" s="269" t="str">
        <f ca="true">+IF(OFFSET('Sanitation Data'!$E$32,0,10*ROW('Sanitation Data'!E111))="","",OFFSET('Sanitation Data'!$E$32,0,10*ROW('Sanitation Data'!E111)))</f>
        <v/>
      </c>
      <c r="CU117" s="269" t="str">
        <f ca="true">+IF(OFFSET('Sanitation Data'!$F$28,0,10*ROW('Sanitation Data'!F111))="","",OFFSET('Sanitation Data'!$F$28,0,10*ROW('Sanitation Data'!F111)))</f>
        <v/>
      </c>
      <c r="CV117" s="269" t="str">
        <f ca="true">+IF(OFFSET('Sanitation Data'!$F$29,0,10*ROW('Sanitation Data'!F111))="","",OFFSET('Sanitation Data'!$F$29,0,10*ROW('Sanitation Data'!F111)))</f>
        <v/>
      </c>
      <c r="CW117" s="269" t="str">
        <f ca="true">+IF(OFFSET('Sanitation Data'!$F$30,0,10*ROW('Sanitation Data'!F111))="","",OFFSET('Sanitation Data'!$F$30,0,10*ROW('Sanitation Data'!F111)))</f>
        <v/>
      </c>
      <c r="CX117" s="269" t="str">
        <f ca="true">+IF(OFFSET('Sanitation Data'!$F$31,0,10*ROW('Sanitation Data'!F111))="","",OFFSET('Sanitation Data'!$F$31,0,10*ROW('Sanitation Data'!F111)))</f>
        <v/>
      </c>
      <c r="CY117" s="269" t="str">
        <f ca="true">+IF(OFFSET('Sanitation Data'!$F$32,0,10*ROW('Sanitation Data'!F111))="","",OFFSET('Sanitation Data'!$F$32,0,10*ROW('Sanitation Data'!F111)))</f>
        <v/>
      </c>
      <c r="CZ117" s="269" t="str">
        <f ca="true">+IF(OFFSET('Sanitation Data'!$G$28,0,10*ROW('Sanitation Data'!G111))="","",OFFSET('Sanitation Data'!$G$28,0,10*ROW('Sanitation Data'!G111)))</f>
        <v/>
      </c>
      <c r="DA117" s="269" t="str">
        <f ca="true">+IF(OFFSET('Sanitation Data'!$G$29,0,10*ROW('Sanitation Data'!G111))="","",OFFSET('Sanitation Data'!$G$29,0,10*ROW('Sanitation Data'!G111)))</f>
        <v/>
      </c>
      <c r="DB117" s="269" t="str">
        <f ca="true">+IF(OFFSET('Sanitation Data'!$G$30,0,10*ROW('Sanitation Data'!G111))="","",OFFSET('Sanitation Data'!$G$30,0,10*ROW('Sanitation Data'!G111)))</f>
        <v/>
      </c>
      <c r="DC117" s="269" t="str">
        <f ca="true">+IF(OFFSET('Sanitation Data'!$G$31,0,10*ROW('Sanitation Data'!G111))="","",OFFSET('Sanitation Data'!$G$31,0,10*ROW('Sanitation Data'!G111)))</f>
        <v/>
      </c>
      <c r="DD117" s="269" t="str">
        <f ca="true">+IF(OFFSET('Sanitation Data'!$G$32,0,10*ROW('Sanitation Data'!G111))="","",OFFSET('Sanitation Data'!$G$32,0,10*ROW('Sanitation Data'!G111)))</f>
        <v/>
      </c>
      <c r="DE117" s="269" t="str">
        <f ca="true">+IF(OFFSET('Sanitation Data'!$H$28,0,10*ROW('Sanitation Data'!H111))="","",OFFSET('Sanitation Data'!$H$28,0,10*ROW('Sanitation Data'!H111)))</f>
        <v/>
      </c>
      <c r="DF117" s="269" t="str">
        <f ca="true">+IF(OFFSET('Sanitation Data'!$H$29,0,10*ROW('Sanitation Data'!H111))="","",OFFSET('Sanitation Data'!$H$29,0,10*ROW('Sanitation Data'!H111)))</f>
        <v/>
      </c>
      <c r="DG117" s="269" t="str">
        <f ca="true">+IF(OFFSET('Sanitation Data'!$H$30,0,10*ROW('Sanitation Data'!H111))="","",OFFSET('Sanitation Data'!$H$30,0,10*ROW('Sanitation Data'!H111)))</f>
        <v/>
      </c>
      <c r="DH117" s="269" t="str">
        <f ca="true">+IF(OFFSET('Sanitation Data'!$H$31,0,10*ROW('Sanitation Data'!H111))="","",OFFSET('Sanitation Data'!$H$31,0,10*ROW('Sanitation Data'!H111)))</f>
        <v/>
      </c>
      <c r="DI117" s="269" t="str">
        <f ca="true">+IF(OFFSET('Sanitation Data'!$H$32,0,10*ROW('Sanitation Data'!H111))="","",OFFSET('Sanitation Data'!$H$32,0,10*ROW('Sanitation Data'!H111)))</f>
        <v/>
      </c>
      <c r="DJ117" s="269" t="str">
        <f ca="true">+IF(OFFSET('Sanitation Data'!$I$28,0,10*ROW('Sanitation Data'!I111))="","",OFFSET('Sanitation Data'!$I$28,0,10*ROW('Sanitation Data'!I111)))</f>
        <v/>
      </c>
      <c r="DK117" s="269" t="str">
        <f ca="true">+IF(OFFSET('Sanitation Data'!$I$29,0,10*ROW('Sanitation Data'!I111))="","",OFFSET('Sanitation Data'!$I$29,0,10*ROW('Sanitation Data'!I111)))</f>
        <v/>
      </c>
      <c r="DL117" s="269" t="str">
        <f ca="true">+IF(OFFSET('Sanitation Data'!$I$30,0,10*ROW('Sanitation Data'!I111))="","",OFFSET('Sanitation Data'!$I$30,0,10*ROW('Sanitation Data'!I111)))</f>
        <v/>
      </c>
      <c r="DM117" s="269" t="str">
        <f ca="true">+IF(OFFSET('Sanitation Data'!$I$31,0,10*ROW('Sanitation Data'!I111))="","",OFFSET('Sanitation Data'!$I$31,0,10*ROW('Sanitation Data'!I111)))</f>
        <v/>
      </c>
      <c r="DN117" s="269" t="str">
        <f ca="true">+IF(OFFSET('Sanitation Data'!$I$32,0,10*ROW('Sanitation Data'!I111))="","",OFFSET('Sanitation Data'!$I$32,0,10*ROW('Sanitation Data'!I111)))</f>
        <v/>
      </c>
      <c r="DO117" s="269" t="str">
        <f ca="true">+IF(OFFSET('Hygiene Data'!$D$11,0,10*ROW('Hygiene Data'!D111))="","",OFFSET('Hygiene Data'!$D$11,0,10*ROW('Hygiene Data'!D111)))</f>
        <v/>
      </c>
      <c r="DP117" s="269" t="str">
        <f ca="true">+IF(OFFSET('Hygiene Data'!$D$12,0,10*ROW('Hygiene Data'!D111))="","",OFFSET('Hygiene Data'!$D$12,0,10*ROW('Hygiene Data'!D111)))</f>
        <v/>
      </c>
      <c r="DQ117" s="269" t="str">
        <f ca="true">+IF(OFFSET('Hygiene Data'!$D$13,0,10*ROW('Hygiene Data'!D111))="","",OFFSET('Hygiene Data'!$D$13,0,10*ROW('Hygiene Data'!D111)))</f>
        <v/>
      </c>
      <c r="DR117" s="269" t="str">
        <f ca="true">+IF(OFFSET('Hygiene Data'!$E$11,0,10*ROW('Hygiene Data'!E111))="","",OFFSET('Hygiene Data'!$E$11,0,10*ROW('Hygiene Data'!E111)))</f>
        <v/>
      </c>
      <c r="DS117" s="269" t="str">
        <f ca="true">+IF(OFFSET('Hygiene Data'!$E$12,0,10*ROW('Hygiene Data'!E111))="","",OFFSET('Hygiene Data'!$E$12,0,10*ROW('Hygiene Data'!E111)))</f>
        <v/>
      </c>
      <c r="DT117" s="269" t="str">
        <f ca="true">+IF(OFFSET('Hygiene Data'!$E$13,0,10*ROW('Hygiene Data'!E111))="","",OFFSET('Hygiene Data'!$E$13,0,10*ROW('Hygiene Data'!E111)))</f>
        <v/>
      </c>
      <c r="DU117" s="269" t="str">
        <f ca="true">+IF(OFFSET('Hygiene Data'!$F$11,0,10*ROW('Hygiene Data'!F111))="","",OFFSET('Hygiene Data'!$F$11,0,10*ROW('Hygiene Data'!F111)))</f>
        <v/>
      </c>
      <c r="DV117" s="269" t="str">
        <f ca="true">+IF(OFFSET('Hygiene Data'!$F$12,0,10*ROW('Hygiene Data'!F111))="","",OFFSET('Hygiene Data'!$F$12,0,10*ROW('Hygiene Data'!F111)))</f>
        <v/>
      </c>
      <c r="DW117" s="269" t="str">
        <f ca="true">+IF(OFFSET('Hygiene Data'!$F$13,0,10*ROW('Hygiene Data'!F111))="","",OFFSET('Hygiene Data'!$F$13,0,10*ROW('Hygiene Data'!F111)))</f>
        <v/>
      </c>
      <c r="DX117" s="269" t="str">
        <f ca="true">+IF(OFFSET('Hygiene Data'!$G$11,0,10*ROW('Hygiene Data'!G111))="","",OFFSET('Hygiene Data'!$G$11,0,10*ROW('Hygiene Data'!G111)))</f>
        <v/>
      </c>
      <c r="DY117" s="269" t="str">
        <f ca="true">+IF(OFFSET('Hygiene Data'!$G$12,0,10*ROW('Hygiene Data'!G111))="","",OFFSET('Hygiene Data'!$G$12,0,10*ROW('Hygiene Data'!G111)))</f>
        <v/>
      </c>
      <c r="DZ117" s="269" t="str">
        <f ca="true">+IF(OFFSET('Hygiene Data'!$G$13,0,10*ROW('Hygiene Data'!G111))="","",OFFSET('Hygiene Data'!$G$13,0,10*ROW('Hygiene Data'!G111)))</f>
        <v/>
      </c>
      <c r="EA117" s="269" t="str">
        <f ca="true">+IF(OFFSET('Hygiene Data'!$H$11,0,10*ROW('Hygiene Data'!H111))="","",OFFSET('Hygiene Data'!$H$11,0,10*ROW('Hygiene Data'!H111)))</f>
        <v/>
      </c>
      <c r="EB117" s="269" t="str">
        <f ca="true">+IF(OFFSET('Hygiene Data'!$H$12,0,10*ROW('Hygiene Data'!H111))="","",OFFSET('Hygiene Data'!$H$12,0,10*ROW('Hygiene Data'!H111)))</f>
        <v/>
      </c>
      <c r="EC117" s="269" t="str">
        <f ca="true">+IF(OFFSET('Hygiene Data'!$H$13,0,10*ROW('Hygiene Data'!H111))="","",OFFSET('Hygiene Data'!$H$13,0,10*ROW('Hygiene Data'!H111)))</f>
        <v/>
      </c>
      <c r="ED117" s="269" t="str">
        <f ca="true">+IF(OFFSET('Hygiene Data'!$I$11,0,10*ROW('Hygiene Data'!I111))="","",OFFSET('Hygiene Data'!$I$11,0,10*ROW('Hygiene Data'!I111)))</f>
        <v/>
      </c>
      <c r="EE117" s="269" t="str">
        <f ca="true">+IF(OFFSET('Hygiene Data'!$I$12,0,10*ROW('Hygiene Data'!I111))="","",OFFSET('Hygiene Data'!$I$12,0,10*ROW('Hygiene Data'!I111)))</f>
        <v/>
      </c>
      <c r="EF117" s="269" t="str">
        <f ca="true">+IF(OFFSET('Hygiene Data'!$I$13,0,10*ROW('Hygiene Data'!I111))="","",OFFSET('Hygiene Data'!$I$13,0,10*ROW('Hygiene Data'!I111)))</f>
        <v/>
      </c>
    </row>
    <row xmlns:x14ac="http://schemas.microsoft.com/office/spreadsheetml/2009/9/ac" r="118" x14ac:dyDescent="0.2">
      <c r="A118" s="34" t="str">
        <f ca="true">+IF(OFFSET('Water Data'!$B$2,0,10*ROW('Water Data'!E112))="","",OFFSET('Water Data'!$B$2,0,10*ROW('Water Data'!E112)))</f>
        <v/>
      </c>
      <c r="B118" s="34" t="str">
        <f ca="true">+IF(OFFSET('Water Data'!$C$2,0,10*ROW('Water Data'!F112))="","",OFFSET('Water Data'!$C$2,0,10*ROW('Water Data'!F112)))</f>
        <v/>
      </c>
      <c r="C118" s="325" t="str">
        <f t="shared" ca="true" si="1"/>
        <v/>
      </c>
      <c r="D118" s="87"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87"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87"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87"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87"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87"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87"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87"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87"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87"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87"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87"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87"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87"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87"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87"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87"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87"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88"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88"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88"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88"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88"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88"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88"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88"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88"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88"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88"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88"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88"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88"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88"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88"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88"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88"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88"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88"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88"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88"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88"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88"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88"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88"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88"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88"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88"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88"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89"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89"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89"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89"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89"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89"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89"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89"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89"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89"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89"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89"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89"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89"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89"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89"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89"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89"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69"/>
      <c r="BS118" s="269" t="str">
        <f ca="true">+IF(OFFSET('Water Data'!$D$27,0,10*ROW('Water Data'!D112))="","",OFFSET('Water Data'!$D$27,0,10*ROW('Water Data'!D112)))</f>
        <v/>
      </c>
      <c r="BT118" s="269" t="str">
        <f ca="true">+IF(OFFSET('Water Data'!$D$28,0,10*ROW('Water Data'!D112))="","",OFFSET('Water Data'!$D$28,0,10*ROW('Water Data'!D112)))</f>
        <v/>
      </c>
      <c r="BU118" s="269" t="str">
        <f ca="true">+IF(OFFSET('Water Data'!$D$29,0,10*ROW('Water Data'!D112))="","",OFFSET('Water Data'!$D$29,0,10*ROW('Water Data'!D112)))</f>
        <v/>
      </c>
      <c r="BV118" s="269" t="str">
        <f ca="true">+IF(OFFSET('Water Data'!$E$27,0,10*ROW('Water Data'!E112))="","",OFFSET('Water Data'!$E$27,0,10*ROW('Water Data'!E112)))</f>
        <v/>
      </c>
      <c r="BW118" s="269" t="str">
        <f ca="true">+IF(OFFSET('Water Data'!$E$28,0,10*ROW('Water Data'!E112))="","",OFFSET('Water Data'!$E$28,0,10*ROW('Water Data'!E112)))</f>
        <v/>
      </c>
      <c r="BX118" s="269" t="str">
        <f ca="true">+IF(OFFSET('Water Data'!$E$29,0,10*ROW('Water Data'!E112))="","",OFFSET('Water Data'!$E$29,0,10*ROW('Water Data'!E112)))</f>
        <v/>
      </c>
      <c r="BY118" s="269" t="str">
        <f ca="true">+IF(OFFSET('Water Data'!$F$27,0,10*ROW('Water Data'!F112))="","",OFFSET('Water Data'!$F$27,0,10*ROW('Water Data'!F112)))</f>
        <v/>
      </c>
      <c r="BZ118" s="269" t="str">
        <f ca="true">+IF(OFFSET('Water Data'!$F$28,0,10*ROW('Water Data'!F112))="","",OFFSET('Water Data'!$F$28,0,10*ROW('Water Data'!F112)))</f>
        <v/>
      </c>
      <c r="CA118" s="269" t="str">
        <f ca="true">+IF(OFFSET('Water Data'!$F$29,0,10*ROW('Water Data'!F112))="","",OFFSET('Water Data'!$F$29,0,10*ROW('Water Data'!F112)))</f>
        <v/>
      </c>
      <c r="CB118" s="269" t="str">
        <f ca="true">+IF(OFFSET('Water Data'!$G$27,0,10*ROW('Water Data'!G112))="","",OFFSET('Water Data'!$G$27,0,10*ROW('Water Data'!G112)))</f>
        <v/>
      </c>
      <c r="CC118" s="269" t="str">
        <f ca="true">+IF(OFFSET('Water Data'!$G$28,0,10*ROW('Water Data'!G112))="","",OFFSET('Water Data'!$G$28,0,10*ROW('Water Data'!G112)))</f>
        <v/>
      </c>
      <c r="CD118" s="269" t="str">
        <f ca="true">+IF(OFFSET('Water Data'!$G$29,0,10*ROW('Water Data'!G112))="","",OFFSET('Water Data'!$G$29,0,10*ROW('Water Data'!G112)))</f>
        <v/>
      </c>
      <c r="CE118" s="269" t="str">
        <f ca="true">+IF(OFFSET('Water Data'!$H$27,0,10*ROW('Water Data'!H112))="","",OFFSET('Water Data'!$H$27,0,10*ROW('Water Data'!H112)))</f>
        <v/>
      </c>
      <c r="CF118" s="269" t="str">
        <f ca="true">+IF(OFFSET('Water Data'!$H$28,0,10*ROW('Water Data'!H112))="","",OFFSET('Water Data'!$H$28,0,10*ROW('Water Data'!H112)))</f>
        <v/>
      </c>
      <c r="CG118" s="269" t="str">
        <f ca="true">+IF(OFFSET('Water Data'!$H$29,0,10*ROW('Water Data'!H112))="","",OFFSET('Water Data'!$H$29,0,10*ROW('Water Data'!H112)))</f>
        <v/>
      </c>
      <c r="CH118" s="269" t="str">
        <f ca="true">+IF(OFFSET('Water Data'!$I$27,0,10*ROW('Water Data'!I112))="","",OFFSET('Water Data'!$I$27,0,10*ROW('Water Data'!I112)))</f>
        <v/>
      </c>
      <c r="CI118" s="269" t="str">
        <f ca="true">+IF(OFFSET('Water Data'!$I$28,0,10*ROW('Water Data'!I112))="","",OFFSET('Water Data'!$I$28,0,10*ROW('Water Data'!I112)))</f>
        <v/>
      </c>
      <c r="CJ118" s="269" t="str">
        <f ca="true">+IF(OFFSET('Water Data'!$I$29,0,10*ROW('Water Data'!I112))="","",OFFSET('Water Data'!$I$29,0,10*ROW('Water Data'!I112)))</f>
        <v/>
      </c>
      <c r="CK118" s="269" t="str">
        <f ca="true">+IF(OFFSET('Sanitation Data'!$D$28,0,10*ROW('Sanitation Data'!D112))="","",OFFSET('Sanitation Data'!$D$28,0,10*ROW('Sanitation Data'!D112)))</f>
        <v/>
      </c>
      <c r="CL118" s="269" t="str">
        <f ca="true">+IF(OFFSET('Sanitation Data'!$D$29,0,10*ROW('Sanitation Data'!D112))="","",OFFSET('Sanitation Data'!$D$29,0,10*ROW('Sanitation Data'!D112)))</f>
        <v/>
      </c>
      <c r="CM118" s="269" t="str">
        <f ca="true">+IF(OFFSET('Sanitation Data'!$D$30,0,10*ROW('Sanitation Data'!D112))="","",OFFSET('Sanitation Data'!$D$30,0,10*ROW('Sanitation Data'!D112)))</f>
        <v/>
      </c>
      <c r="CN118" s="269" t="str">
        <f ca="true">+IF(OFFSET('Sanitation Data'!$D$31,0,10*ROW('Sanitation Data'!D112))="","",OFFSET('Sanitation Data'!$D$31,0,10*ROW('Sanitation Data'!D112)))</f>
        <v/>
      </c>
      <c r="CO118" s="269" t="str">
        <f ca="true">+IF(OFFSET('Sanitation Data'!$D$32,0,10*ROW('Sanitation Data'!D112))="","",OFFSET('Sanitation Data'!$D$32,0,10*ROW('Sanitation Data'!D112)))</f>
        <v/>
      </c>
      <c r="CP118" s="269" t="str">
        <f ca="true">+IF(OFFSET('Sanitation Data'!$E$28,0,10*ROW('Sanitation Data'!E112))="","",OFFSET('Sanitation Data'!$E$28,0,10*ROW('Sanitation Data'!E112)))</f>
        <v/>
      </c>
      <c r="CQ118" s="269" t="str">
        <f ca="true">+IF(OFFSET('Sanitation Data'!$E$29,0,10*ROW('Sanitation Data'!E112))="","",OFFSET('Sanitation Data'!$E$29,0,10*ROW('Sanitation Data'!E112)))</f>
        <v/>
      </c>
      <c r="CR118" s="269" t="str">
        <f ca="true">+IF(OFFSET('Sanitation Data'!$E$30,0,10*ROW('Sanitation Data'!E112))="","",OFFSET('Sanitation Data'!$E$30,0,10*ROW('Sanitation Data'!E112)))</f>
        <v/>
      </c>
      <c r="CS118" s="269" t="str">
        <f ca="true">+IF(OFFSET('Sanitation Data'!$E$31,0,10*ROW('Sanitation Data'!E112))="","",OFFSET('Sanitation Data'!$E$31,0,10*ROW('Sanitation Data'!E112)))</f>
        <v/>
      </c>
      <c r="CT118" s="269" t="str">
        <f ca="true">+IF(OFFSET('Sanitation Data'!$E$32,0,10*ROW('Sanitation Data'!E112))="","",OFFSET('Sanitation Data'!$E$32,0,10*ROW('Sanitation Data'!E112)))</f>
        <v/>
      </c>
      <c r="CU118" s="269" t="str">
        <f ca="true">+IF(OFFSET('Sanitation Data'!$F$28,0,10*ROW('Sanitation Data'!F112))="","",OFFSET('Sanitation Data'!$F$28,0,10*ROW('Sanitation Data'!F112)))</f>
        <v/>
      </c>
      <c r="CV118" s="269" t="str">
        <f ca="true">+IF(OFFSET('Sanitation Data'!$F$29,0,10*ROW('Sanitation Data'!F112))="","",OFFSET('Sanitation Data'!$F$29,0,10*ROW('Sanitation Data'!F112)))</f>
        <v/>
      </c>
      <c r="CW118" s="269" t="str">
        <f ca="true">+IF(OFFSET('Sanitation Data'!$F$30,0,10*ROW('Sanitation Data'!F112))="","",OFFSET('Sanitation Data'!$F$30,0,10*ROW('Sanitation Data'!F112)))</f>
        <v/>
      </c>
      <c r="CX118" s="269" t="str">
        <f ca="true">+IF(OFFSET('Sanitation Data'!$F$31,0,10*ROW('Sanitation Data'!F112))="","",OFFSET('Sanitation Data'!$F$31,0,10*ROW('Sanitation Data'!F112)))</f>
        <v/>
      </c>
      <c r="CY118" s="269" t="str">
        <f ca="true">+IF(OFFSET('Sanitation Data'!$F$32,0,10*ROW('Sanitation Data'!F112))="","",OFFSET('Sanitation Data'!$F$32,0,10*ROW('Sanitation Data'!F112)))</f>
        <v/>
      </c>
      <c r="CZ118" s="269" t="str">
        <f ca="true">+IF(OFFSET('Sanitation Data'!$G$28,0,10*ROW('Sanitation Data'!G112))="","",OFFSET('Sanitation Data'!$G$28,0,10*ROW('Sanitation Data'!G112)))</f>
        <v/>
      </c>
      <c r="DA118" s="269" t="str">
        <f ca="true">+IF(OFFSET('Sanitation Data'!$G$29,0,10*ROW('Sanitation Data'!G112))="","",OFFSET('Sanitation Data'!$G$29,0,10*ROW('Sanitation Data'!G112)))</f>
        <v/>
      </c>
      <c r="DB118" s="269" t="str">
        <f ca="true">+IF(OFFSET('Sanitation Data'!$G$30,0,10*ROW('Sanitation Data'!G112))="","",OFFSET('Sanitation Data'!$G$30,0,10*ROW('Sanitation Data'!G112)))</f>
        <v/>
      </c>
      <c r="DC118" s="269" t="str">
        <f ca="true">+IF(OFFSET('Sanitation Data'!$G$31,0,10*ROW('Sanitation Data'!G112))="","",OFFSET('Sanitation Data'!$G$31,0,10*ROW('Sanitation Data'!G112)))</f>
        <v/>
      </c>
      <c r="DD118" s="269" t="str">
        <f ca="true">+IF(OFFSET('Sanitation Data'!$G$32,0,10*ROW('Sanitation Data'!G112))="","",OFFSET('Sanitation Data'!$G$32,0,10*ROW('Sanitation Data'!G112)))</f>
        <v/>
      </c>
      <c r="DE118" s="269" t="str">
        <f ca="true">+IF(OFFSET('Sanitation Data'!$H$28,0,10*ROW('Sanitation Data'!H112))="","",OFFSET('Sanitation Data'!$H$28,0,10*ROW('Sanitation Data'!H112)))</f>
        <v/>
      </c>
      <c r="DF118" s="269" t="str">
        <f ca="true">+IF(OFFSET('Sanitation Data'!$H$29,0,10*ROW('Sanitation Data'!H112))="","",OFFSET('Sanitation Data'!$H$29,0,10*ROW('Sanitation Data'!H112)))</f>
        <v/>
      </c>
      <c r="DG118" s="269" t="str">
        <f ca="true">+IF(OFFSET('Sanitation Data'!$H$30,0,10*ROW('Sanitation Data'!H112))="","",OFFSET('Sanitation Data'!$H$30,0,10*ROW('Sanitation Data'!H112)))</f>
        <v/>
      </c>
      <c r="DH118" s="269" t="str">
        <f ca="true">+IF(OFFSET('Sanitation Data'!$H$31,0,10*ROW('Sanitation Data'!H112))="","",OFFSET('Sanitation Data'!$H$31,0,10*ROW('Sanitation Data'!H112)))</f>
        <v/>
      </c>
      <c r="DI118" s="269" t="str">
        <f ca="true">+IF(OFFSET('Sanitation Data'!$H$32,0,10*ROW('Sanitation Data'!H112))="","",OFFSET('Sanitation Data'!$H$32,0,10*ROW('Sanitation Data'!H112)))</f>
        <v/>
      </c>
      <c r="DJ118" s="269" t="str">
        <f ca="true">+IF(OFFSET('Sanitation Data'!$I$28,0,10*ROW('Sanitation Data'!I112))="","",OFFSET('Sanitation Data'!$I$28,0,10*ROW('Sanitation Data'!I112)))</f>
        <v/>
      </c>
      <c r="DK118" s="269" t="str">
        <f ca="true">+IF(OFFSET('Sanitation Data'!$I$29,0,10*ROW('Sanitation Data'!I112))="","",OFFSET('Sanitation Data'!$I$29,0,10*ROW('Sanitation Data'!I112)))</f>
        <v/>
      </c>
      <c r="DL118" s="269" t="str">
        <f ca="true">+IF(OFFSET('Sanitation Data'!$I$30,0,10*ROW('Sanitation Data'!I112))="","",OFFSET('Sanitation Data'!$I$30,0,10*ROW('Sanitation Data'!I112)))</f>
        <v/>
      </c>
      <c r="DM118" s="269" t="str">
        <f ca="true">+IF(OFFSET('Sanitation Data'!$I$31,0,10*ROW('Sanitation Data'!I112))="","",OFFSET('Sanitation Data'!$I$31,0,10*ROW('Sanitation Data'!I112)))</f>
        <v/>
      </c>
      <c r="DN118" s="269" t="str">
        <f ca="true">+IF(OFFSET('Sanitation Data'!$I$32,0,10*ROW('Sanitation Data'!I112))="","",OFFSET('Sanitation Data'!$I$32,0,10*ROW('Sanitation Data'!I112)))</f>
        <v/>
      </c>
      <c r="DO118" s="269" t="str">
        <f ca="true">+IF(OFFSET('Hygiene Data'!$D$11,0,10*ROW('Hygiene Data'!D112))="","",OFFSET('Hygiene Data'!$D$11,0,10*ROW('Hygiene Data'!D112)))</f>
        <v/>
      </c>
      <c r="DP118" s="269" t="str">
        <f ca="true">+IF(OFFSET('Hygiene Data'!$D$12,0,10*ROW('Hygiene Data'!D112))="","",OFFSET('Hygiene Data'!$D$12,0,10*ROW('Hygiene Data'!D112)))</f>
        <v/>
      </c>
      <c r="DQ118" s="269" t="str">
        <f ca="true">+IF(OFFSET('Hygiene Data'!$D$13,0,10*ROW('Hygiene Data'!D112))="","",OFFSET('Hygiene Data'!$D$13,0,10*ROW('Hygiene Data'!D112)))</f>
        <v/>
      </c>
      <c r="DR118" s="269" t="str">
        <f ca="true">+IF(OFFSET('Hygiene Data'!$E$11,0,10*ROW('Hygiene Data'!E112))="","",OFFSET('Hygiene Data'!$E$11,0,10*ROW('Hygiene Data'!E112)))</f>
        <v/>
      </c>
      <c r="DS118" s="269" t="str">
        <f ca="true">+IF(OFFSET('Hygiene Data'!$E$12,0,10*ROW('Hygiene Data'!E112))="","",OFFSET('Hygiene Data'!$E$12,0,10*ROW('Hygiene Data'!E112)))</f>
        <v/>
      </c>
      <c r="DT118" s="269" t="str">
        <f ca="true">+IF(OFFSET('Hygiene Data'!$E$13,0,10*ROW('Hygiene Data'!E112))="","",OFFSET('Hygiene Data'!$E$13,0,10*ROW('Hygiene Data'!E112)))</f>
        <v/>
      </c>
      <c r="DU118" s="269" t="str">
        <f ca="true">+IF(OFFSET('Hygiene Data'!$F$11,0,10*ROW('Hygiene Data'!F112))="","",OFFSET('Hygiene Data'!$F$11,0,10*ROW('Hygiene Data'!F112)))</f>
        <v/>
      </c>
      <c r="DV118" s="269" t="str">
        <f ca="true">+IF(OFFSET('Hygiene Data'!$F$12,0,10*ROW('Hygiene Data'!F112))="","",OFFSET('Hygiene Data'!$F$12,0,10*ROW('Hygiene Data'!F112)))</f>
        <v/>
      </c>
      <c r="DW118" s="269" t="str">
        <f ca="true">+IF(OFFSET('Hygiene Data'!$F$13,0,10*ROW('Hygiene Data'!F112))="","",OFFSET('Hygiene Data'!$F$13,0,10*ROW('Hygiene Data'!F112)))</f>
        <v/>
      </c>
      <c r="DX118" s="269" t="str">
        <f ca="true">+IF(OFFSET('Hygiene Data'!$G$11,0,10*ROW('Hygiene Data'!G112))="","",OFFSET('Hygiene Data'!$G$11,0,10*ROW('Hygiene Data'!G112)))</f>
        <v/>
      </c>
      <c r="DY118" s="269" t="str">
        <f ca="true">+IF(OFFSET('Hygiene Data'!$G$12,0,10*ROW('Hygiene Data'!G112))="","",OFFSET('Hygiene Data'!$G$12,0,10*ROW('Hygiene Data'!G112)))</f>
        <v/>
      </c>
      <c r="DZ118" s="269" t="str">
        <f ca="true">+IF(OFFSET('Hygiene Data'!$G$13,0,10*ROW('Hygiene Data'!G112))="","",OFFSET('Hygiene Data'!$G$13,0,10*ROW('Hygiene Data'!G112)))</f>
        <v/>
      </c>
      <c r="EA118" s="269" t="str">
        <f ca="true">+IF(OFFSET('Hygiene Data'!$H$11,0,10*ROW('Hygiene Data'!H112))="","",OFFSET('Hygiene Data'!$H$11,0,10*ROW('Hygiene Data'!H112)))</f>
        <v/>
      </c>
      <c r="EB118" s="269" t="str">
        <f ca="true">+IF(OFFSET('Hygiene Data'!$H$12,0,10*ROW('Hygiene Data'!H112))="","",OFFSET('Hygiene Data'!$H$12,0,10*ROW('Hygiene Data'!H112)))</f>
        <v/>
      </c>
      <c r="EC118" s="269" t="str">
        <f ca="true">+IF(OFFSET('Hygiene Data'!$H$13,0,10*ROW('Hygiene Data'!H112))="","",OFFSET('Hygiene Data'!$H$13,0,10*ROW('Hygiene Data'!H112)))</f>
        <v/>
      </c>
      <c r="ED118" s="269" t="str">
        <f ca="true">+IF(OFFSET('Hygiene Data'!$I$11,0,10*ROW('Hygiene Data'!I112))="","",OFFSET('Hygiene Data'!$I$11,0,10*ROW('Hygiene Data'!I112)))</f>
        <v/>
      </c>
      <c r="EE118" s="269" t="str">
        <f ca="true">+IF(OFFSET('Hygiene Data'!$I$12,0,10*ROW('Hygiene Data'!I112))="","",OFFSET('Hygiene Data'!$I$12,0,10*ROW('Hygiene Data'!I112)))</f>
        <v/>
      </c>
      <c r="EF118" s="269" t="str">
        <f ca="true">+IF(OFFSET('Hygiene Data'!$I$13,0,10*ROW('Hygiene Data'!I112))="","",OFFSET('Hygiene Data'!$I$13,0,10*ROW('Hygiene Data'!I112)))</f>
        <v/>
      </c>
    </row>
    <row xmlns:x14ac="http://schemas.microsoft.com/office/spreadsheetml/2009/9/ac" r="119" x14ac:dyDescent="0.2">
      <c r="A119" s="34" t="str">
        <f ca="true">+IF(OFFSET('Water Data'!$B$2,0,10*ROW('Water Data'!E113))="","",OFFSET('Water Data'!$B$2,0,10*ROW('Water Data'!E113)))</f>
        <v/>
      </c>
      <c r="B119" s="34" t="str">
        <f ca="true">+IF(OFFSET('Water Data'!$C$2,0,10*ROW('Water Data'!F113))="","",OFFSET('Water Data'!$C$2,0,10*ROW('Water Data'!F113)))</f>
        <v/>
      </c>
      <c r="C119" s="325" t="str">
        <f t="shared" ca="true" si="1"/>
        <v/>
      </c>
      <c r="D119" s="87"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87"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87"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87"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87"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87"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87"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87"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87"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87"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87"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87"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87"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87"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87"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87"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87"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87"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88"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88"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88"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88"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88"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88"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88"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88"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88"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88"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88"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88"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88"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88"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88"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88"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88"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88"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88"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88"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88"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88"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88"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88"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88"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88"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88"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88"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88"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88"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89"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89"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89"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89"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89"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89"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89"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89"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89"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89"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89"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89"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89"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89"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89"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89"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89"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89"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69"/>
      <c r="BS119" s="269" t="str">
        <f ca="true">+IF(OFFSET('Water Data'!$D$27,0,10*ROW('Water Data'!D113))="","",OFFSET('Water Data'!$D$27,0,10*ROW('Water Data'!D113)))</f>
        <v/>
      </c>
      <c r="BT119" s="269" t="str">
        <f ca="true">+IF(OFFSET('Water Data'!$D$28,0,10*ROW('Water Data'!D113))="","",OFFSET('Water Data'!$D$28,0,10*ROW('Water Data'!D113)))</f>
        <v/>
      </c>
      <c r="BU119" s="269" t="str">
        <f ca="true">+IF(OFFSET('Water Data'!$D$29,0,10*ROW('Water Data'!D113))="","",OFFSET('Water Data'!$D$29,0,10*ROW('Water Data'!D113)))</f>
        <v/>
      </c>
      <c r="BV119" s="269" t="str">
        <f ca="true">+IF(OFFSET('Water Data'!$E$27,0,10*ROW('Water Data'!E113))="","",OFFSET('Water Data'!$E$27,0,10*ROW('Water Data'!E113)))</f>
        <v/>
      </c>
      <c r="BW119" s="269" t="str">
        <f ca="true">+IF(OFFSET('Water Data'!$E$28,0,10*ROW('Water Data'!E113))="","",OFFSET('Water Data'!$E$28,0,10*ROW('Water Data'!E113)))</f>
        <v/>
      </c>
      <c r="BX119" s="269" t="str">
        <f ca="true">+IF(OFFSET('Water Data'!$E$29,0,10*ROW('Water Data'!E113))="","",OFFSET('Water Data'!$E$29,0,10*ROW('Water Data'!E113)))</f>
        <v/>
      </c>
      <c r="BY119" s="269" t="str">
        <f ca="true">+IF(OFFSET('Water Data'!$F$27,0,10*ROW('Water Data'!F113))="","",OFFSET('Water Data'!$F$27,0,10*ROW('Water Data'!F113)))</f>
        <v/>
      </c>
      <c r="BZ119" s="269" t="str">
        <f ca="true">+IF(OFFSET('Water Data'!$F$28,0,10*ROW('Water Data'!F113))="","",OFFSET('Water Data'!$F$28,0,10*ROW('Water Data'!F113)))</f>
        <v/>
      </c>
      <c r="CA119" s="269" t="str">
        <f ca="true">+IF(OFFSET('Water Data'!$F$29,0,10*ROW('Water Data'!F113))="","",OFFSET('Water Data'!$F$29,0,10*ROW('Water Data'!F113)))</f>
        <v/>
      </c>
      <c r="CB119" s="269" t="str">
        <f ca="true">+IF(OFFSET('Water Data'!$G$27,0,10*ROW('Water Data'!G113))="","",OFFSET('Water Data'!$G$27,0,10*ROW('Water Data'!G113)))</f>
        <v/>
      </c>
      <c r="CC119" s="269" t="str">
        <f ca="true">+IF(OFFSET('Water Data'!$G$28,0,10*ROW('Water Data'!G113))="","",OFFSET('Water Data'!$G$28,0,10*ROW('Water Data'!G113)))</f>
        <v/>
      </c>
      <c r="CD119" s="269" t="str">
        <f ca="true">+IF(OFFSET('Water Data'!$G$29,0,10*ROW('Water Data'!G113))="","",OFFSET('Water Data'!$G$29,0,10*ROW('Water Data'!G113)))</f>
        <v/>
      </c>
      <c r="CE119" s="269" t="str">
        <f ca="true">+IF(OFFSET('Water Data'!$H$27,0,10*ROW('Water Data'!H113))="","",OFFSET('Water Data'!$H$27,0,10*ROW('Water Data'!H113)))</f>
        <v/>
      </c>
      <c r="CF119" s="269" t="str">
        <f ca="true">+IF(OFFSET('Water Data'!$H$28,0,10*ROW('Water Data'!H113))="","",OFFSET('Water Data'!$H$28,0,10*ROW('Water Data'!H113)))</f>
        <v/>
      </c>
      <c r="CG119" s="269" t="str">
        <f ca="true">+IF(OFFSET('Water Data'!$H$29,0,10*ROW('Water Data'!H113))="","",OFFSET('Water Data'!$H$29,0,10*ROW('Water Data'!H113)))</f>
        <v/>
      </c>
      <c r="CH119" s="269" t="str">
        <f ca="true">+IF(OFFSET('Water Data'!$I$27,0,10*ROW('Water Data'!I113))="","",OFFSET('Water Data'!$I$27,0,10*ROW('Water Data'!I113)))</f>
        <v/>
      </c>
      <c r="CI119" s="269" t="str">
        <f ca="true">+IF(OFFSET('Water Data'!$I$28,0,10*ROW('Water Data'!I113))="","",OFFSET('Water Data'!$I$28,0,10*ROW('Water Data'!I113)))</f>
        <v/>
      </c>
      <c r="CJ119" s="269" t="str">
        <f ca="true">+IF(OFFSET('Water Data'!$I$29,0,10*ROW('Water Data'!I113))="","",OFFSET('Water Data'!$I$29,0,10*ROW('Water Data'!I113)))</f>
        <v/>
      </c>
      <c r="CK119" s="269" t="str">
        <f ca="true">+IF(OFFSET('Sanitation Data'!$D$28,0,10*ROW('Sanitation Data'!D113))="","",OFFSET('Sanitation Data'!$D$28,0,10*ROW('Sanitation Data'!D113)))</f>
        <v/>
      </c>
      <c r="CL119" s="269" t="str">
        <f ca="true">+IF(OFFSET('Sanitation Data'!$D$29,0,10*ROW('Sanitation Data'!D113))="","",OFFSET('Sanitation Data'!$D$29,0,10*ROW('Sanitation Data'!D113)))</f>
        <v/>
      </c>
      <c r="CM119" s="269" t="str">
        <f ca="true">+IF(OFFSET('Sanitation Data'!$D$30,0,10*ROW('Sanitation Data'!D113))="","",OFFSET('Sanitation Data'!$D$30,0,10*ROW('Sanitation Data'!D113)))</f>
        <v/>
      </c>
      <c r="CN119" s="269" t="str">
        <f ca="true">+IF(OFFSET('Sanitation Data'!$D$31,0,10*ROW('Sanitation Data'!D113))="","",OFFSET('Sanitation Data'!$D$31,0,10*ROW('Sanitation Data'!D113)))</f>
        <v/>
      </c>
      <c r="CO119" s="269" t="str">
        <f ca="true">+IF(OFFSET('Sanitation Data'!$D$32,0,10*ROW('Sanitation Data'!D113))="","",OFFSET('Sanitation Data'!$D$32,0,10*ROW('Sanitation Data'!D113)))</f>
        <v/>
      </c>
      <c r="CP119" s="269" t="str">
        <f ca="true">+IF(OFFSET('Sanitation Data'!$E$28,0,10*ROW('Sanitation Data'!E113))="","",OFFSET('Sanitation Data'!$E$28,0,10*ROW('Sanitation Data'!E113)))</f>
        <v/>
      </c>
      <c r="CQ119" s="269" t="str">
        <f ca="true">+IF(OFFSET('Sanitation Data'!$E$29,0,10*ROW('Sanitation Data'!E113))="","",OFFSET('Sanitation Data'!$E$29,0,10*ROW('Sanitation Data'!E113)))</f>
        <v/>
      </c>
      <c r="CR119" s="269" t="str">
        <f ca="true">+IF(OFFSET('Sanitation Data'!$E$30,0,10*ROW('Sanitation Data'!E113))="","",OFFSET('Sanitation Data'!$E$30,0,10*ROW('Sanitation Data'!E113)))</f>
        <v/>
      </c>
      <c r="CS119" s="269" t="str">
        <f ca="true">+IF(OFFSET('Sanitation Data'!$E$31,0,10*ROW('Sanitation Data'!E113))="","",OFFSET('Sanitation Data'!$E$31,0,10*ROW('Sanitation Data'!E113)))</f>
        <v/>
      </c>
      <c r="CT119" s="269" t="str">
        <f ca="true">+IF(OFFSET('Sanitation Data'!$E$32,0,10*ROW('Sanitation Data'!E113))="","",OFFSET('Sanitation Data'!$E$32,0,10*ROW('Sanitation Data'!E113)))</f>
        <v/>
      </c>
      <c r="CU119" s="269" t="str">
        <f ca="true">+IF(OFFSET('Sanitation Data'!$F$28,0,10*ROW('Sanitation Data'!F113))="","",OFFSET('Sanitation Data'!$F$28,0,10*ROW('Sanitation Data'!F113)))</f>
        <v/>
      </c>
      <c r="CV119" s="269" t="str">
        <f ca="true">+IF(OFFSET('Sanitation Data'!$F$29,0,10*ROW('Sanitation Data'!F113))="","",OFFSET('Sanitation Data'!$F$29,0,10*ROW('Sanitation Data'!F113)))</f>
        <v/>
      </c>
      <c r="CW119" s="269" t="str">
        <f ca="true">+IF(OFFSET('Sanitation Data'!$F$30,0,10*ROW('Sanitation Data'!F113))="","",OFFSET('Sanitation Data'!$F$30,0,10*ROW('Sanitation Data'!F113)))</f>
        <v/>
      </c>
      <c r="CX119" s="269" t="str">
        <f ca="true">+IF(OFFSET('Sanitation Data'!$F$31,0,10*ROW('Sanitation Data'!F113))="","",OFFSET('Sanitation Data'!$F$31,0,10*ROW('Sanitation Data'!F113)))</f>
        <v/>
      </c>
      <c r="CY119" s="269" t="str">
        <f ca="true">+IF(OFFSET('Sanitation Data'!$F$32,0,10*ROW('Sanitation Data'!F113))="","",OFFSET('Sanitation Data'!$F$32,0,10*ROW('Sanitation Data'!F113)))</f>
        <v/>
      </c>
      <c r="CZ119" s="269" t="str">
        <f ca="true">+IF(OFFSET('Sanitation Data'!$G$28,0,10*ROW('Sanitation Data'!G113))="","",OFFSET('Sanitation Data'!$G$28,0,10*ROW('Sanitation Data'!G113)))</f>
        <v/>
      </c>
      <c r="DA119" s="269" t="str">
        <f ca="true">+IF(OFFSET('Sanitation Data'!$G$29,0,10*ROW('Sanitation Data'!G113))="","",OFFSET('Sanitation Data'!$G$29,0,10*ROW('Sanitation Data'!G113)))</f>
        <v/>
      </c>
      <c r="DB119" s="269" t="str">
        <f ca="true">+IF(OFFSET('Sanitation Data'!$G$30,0,10*ROW('Sanitation Data'!G113))="","",OFFSET('Sanitation Data'!$G$30,0,10*ROW('Sanitation Data'!G113)))</f>
        <v/>
      </c>
      <c r="DC119" s="269" t="str">
        <f ca="true">+IF(OFFSET('Sanitation Data'!$G$31,0,10*ROW('Sanitation Data'!G113))="","",OFFSET('Sanitation Data'!$G$31,0,10*ROW('Sanitation Data'!G113)))</f>
        <v/>
      </c>
      <c r="DD119" s="269" t="str">
        <f ca="true">+IF(OFFSET('Sanitation Data'!$G$32,0,10*ROW('Sanitation Data'!G113))="","",OFFSET('Sanitation Data'!$G$32,0,10*ROW('Sanitation Data'!G113)))</f>
        <v/>
      </c>
      <c r="DE119" s="269" t="str">
        <f ca="true">+IF(OFFSET('Sanitation Data'!$H$28,0,10*ROW('Sanitation Data'!H113))="","",OFFSET('Sanitation Data'!$H$28,0,10*ROW('Sanitation Data'!H113)))</f>
        <v/>
      </c>
      <c r="DF119" s="269" t="str">
        <f ca="true">+IF(OFFSET('Sanitation Data'!$H$29,0,10*ROW('Sanitation Data'!H113))="","",OFFSET('Sanitation Data'!$H$29,0,10*ROW('Sanitation Data'!H113)))</f>
        <v/>
      </c>
      <c r="DG119" s="269" t="str">
        <f ca="true">+IF(OFFSET('Sanitation Data'!$H$30,0,10*ROW('Sanitation Data'!H113))="","",OFFSET('Sanitation Data'!$H$30,0,10*ROW('Sanitation Data'!H113)))</f>
        <v/>
      </c>
      <c r="DH119" s="269" t="str">
        <f ca="true">+IF(OFFSET('Sanitation Data'!$H$31,0,10*ROW('Sanitation Data'!H113))="","",OFFSET('Sanitation Data'!$H$31,0,10*ROW('Sanitation Data'!H113)))</f>
        <v/>
      </c>
      <c r="DI119" s="269" t="str">
        <f ca="true">+IF(OFFSET('Sanitation Data'!$H$32,0,10*ROW('Sanitation Data'!H113))="","",OFFSET('Sanitation Data'!$H$32,0,10*ROW('Sanitation Data'!H113)))</f>
        <v/>
      </c>
      <c r="DJ119" s="269" t="str">
        <f ca="true">+IF(OFFSET('Sanitation Data'!$I$28,0,10*ROW('Sanitation Data'!I113))="","",OFFSET('Sanitation Data'!$I$28,0,10*ROW('Sanitation Data'!I113)))</f>
        <v/>
      </c>
      <c r="DK119" s="269" t="str">
        <f ca="true">+IF(OFFSET('Sanitation Data'!$I$29,0,10*ROW('Sanitation Data'!I113))="","",OFFSET('Sanitation Data'!$I$29,0,10*ROW('Sanitation Data'!I113)))</f>
        <v/>
      </c>
      <c r="DL119" s="269" t="str">
        <f ca="true">+IF(OFFSET('Sanitation Data'!$I$30,0,10*ROW('Sanitation Data'!I113))="","",OFFSET('Sanitation Data'!$I$30,0,10*ROW('Sanitation Data'!I113)))</f>
        <v/>
      </c>
      <c r="DM119" s="269" t="str">
        <f ca="true">+IF(OFFSET('Sanitation Data'!$I$31,0,10*ROW('Sanitation Data'!I113))="","",OFFSET('Sanitation Data'!$I$31,0,10*ROW('Sanitation Data'!I113)))</f>
        <v/>
      </c>
      <c r="DN119" s="269" t="str">
        <f ca="true">+IF(OFFSET('Sanitation Data'!$I$32,0,10*ROW('Sanitation Data'!I113))="","",OFFSET('Sanitation Data'!$I$32,0,10*ROW('Sanitation Data'!I113)))</f>
        <v/>
      </c>
      <c r="DO119" s="269" t="str">
        <f ca="true">+IF(OFFSET('Hygiene Data'!$D$11,0,10*ROW('Hygiene Data'!D113))="","",OFFSET('Hygiene Data'!$D$11,0,10*ROW('Hygiene Data'!D113)))</f>
        <v/>
      </c>
      <c r="DP119" s="269" t="str">
        <f ca="true">+IF(OFFSET('Hygiene Data'!$D$12,0,10*ROW('Hygiene Data'!D113))="","",OFFSET('Hygiene Data'!$D$12,0,10*ROW('Hygiene Data'!D113)))</f>
        <v/>
      </c>
      <c r="DQ119" s="269" t="str">
        <f ca="true">+IF(OFFSET('Hygiene Data'!$D$13,0,10*ROW('Hygiene Data'!D113))="","",OFFSET('Hygiene Data'!$D$13,0,10*ROW('Hygiene Data'!D113)))</f>
        <v/>
      </c>
      <c r="DR119" s="269" t="str">
        <f ca="true">+IF(OFFSET('Hygiene Data'!$E$11,0,10*ROW('Hygiene Data'!E113))="","",OFFSET('Hygiene Data'!$E$11,0,10*ROW('Hygiene Data'!E113)))</f>
        <v/>
      </c>
      <c r="DS119" s="269" t="str">
        <f ca="true">+IF(OFFSET('Hygiene Data'!$E$12,0,10*ROW('Hygiene Data'!E113))="","",OFFSET('Hygiene Data'!$E$12,0,10*ROW('Hygiene Data'!E113)))</f>
        <v/>
      </c>
      <c r="DT119" s="269" t="str">
        <f ca="true">+IF(OFFSET('Hygiene Data'!$E$13,0,10*ROW('Hygiene Data'!E113))="","",OFFSET('Hygiene Data'!$E$13,0,10*ROW('Hygiene Data'!E113)))</f>
        <v/>
      </c>
      <c r="DU119" s="269" t="str">
        <f ca="true">+IF(OFFSET('Hygiene Data'!$F$11,0,10*ROW('Hygiene Data'!F113))="","",OFFSET('Hygiene Data'!$F$11,0,10*ROW('Hygiene Data'!F113)))</f>
        <v/>
      </c>
      <c r="DV119" s="269" t="str">
        <f ca="true">+IF(OFFSET('Hygiene Data'!$F$12,0,10*ROW('Hygiene Data'!F113))="","",OFFSET('Hygiene Data'!$F$12,0,10*ROW('Hygiene Data'!F113)))</f>
        <v/>
      </c>
      <c r="DW119" s="269" t="str">
        <f ca="true">+IF(OFFSET('Hygiene Data'!$F$13,0,10*ROW('Hygiene Data'!F113))="","",OFFSET('Hygiene Data'!$F$13,0,10*ROW('Hygiene Data'!F113)))</f>
        <v/>
      </c>
      <c r="DX119" s="269" t="str">
        <f ca="true">+IF(OFFSET('Hygiene Data'!$G$11,0,10*ROW('Hygiene Data'!G113))="","",OFFSET('Hygiene Data'!$G$11,0,10*ROW('Hygiene Data'!G113)))</f>
        <v/>
      </c>
      <c r="DY119" s="269" t="str">
        <f ca="true">+IF(OFFSET('Hygiene Data'!$G$12,0,10*ROW('Hygiene Data'!G113))="","",OFFSET('Hygiene Data'!$G$12,0,10*ROW('Hygiene Data'!G113)))</f>
        <v/>
      </c>
      <c r="DZ119" s="269" t="str">
        <f ca="true">+IF(OFFSET('Hygiene Data'!$G$13,0,10*ROW('Hygiene Data'!G113))="","",OFFSET('Hygiene Data'!$G$13,0,10*ROW('Hygiene Data'!G113)))</f>
        <v/>
      </c>
      <c r="EA119" s="269" t="str">
        <f ca="true">+IF(OFFSET('Hygiene Data'!$H$11,0,10*ROW('Hygiene Data'!H113))="","",OFFSET('Hygiene Data'!$H$11,0,10*ROW('Hygiene Data'!H113)))</f>
        <v/>
      </c>
      <c r="EB119" s="269" t="str">
        <f ca="true">+IF(OFFSET('Hygiene Data'!$H$12,0,10*ROW('Hygiene Data'!H113))="","",OFFSET('Hygiene Data'!$H$12,0,10*ROW('Hygiene Data'!H113)))</f>
        <v/>
      </c>
      <c r="EC119" s="269" t="str">
        <f ca="true">+IF(OFFSET('Hygiene Data'!$H$13,0,10*ROW('Hygiene Data'!H113))="","",OFFSET('Hygiene Data'!$H$13,0,10*ROW('Hygiene Data'!H113)))</f>
        <v/>
      </c>
      <c r="ED119" s="269" t="str">
        <f ca="true">+IF(OFFSET('Hygiene Data'!$I$11,0,10*ROW('Hygiene Data'!I113))="","",OFFSET('Hygiene Data'!$I$11,0,10*ROW('Hygiene Data'!I113)))</f>
        <v/>
      </c>
      <c r="EE119" s="269" t="str">
        <f ca="true">+IF(OFFSET('Hygiene Data'!$I$12,0,10*ROW('Hygiene Data'!I113))="","",OFFSET('Hygiene Data'!$I$12,0,10*ROW('Hygiene Data'!I113)))</f>
        <v/>
      </c>
      <c r="EF119" s="269" t="str">
        <f ca="true">+IF(OFFSET('Hygiene Data'!$I$13,0,10*ROW('Hygiene Data'!I113))="","",OFFSET('Hygiene Data'!$I$13,0,10*ROW('Hygiene Data'!I113)))</f>
        <v/>
      </c>
    </row>
    <row xmlns:x14ac="http://schemas.microsoft.com/office/spreadsheetml/2009/9/ac" r="120" x14ac:dyDescent="0.2">
      <c r="A120" s="34" t="str">
        <f ca="true">+IF(OFFSET('Water Data'!$B$2,0,10*ROW('Water Data'!E114))="","",OFFSET('Water Data'!$B$2,0,10*ROW('Water Data'!E114)))</f>
        <v/>
      </c>
      <c r="B120" s="34" t="str">
        <f ca="true">+IF(OFFSET('Water Data'!$C$2,0,10*ROW('Water Data'!F114))="","",OFFSET('Water Data'!$C$2,0,10*ROW('Water Data'!F114)))</f>
        <v/>
      </c>
      <c r="C120" s="325" t="str">
        <f t="shared" ca="true" si="1"/>
        <v/>
      </c>
      <c r="D120" s="87"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87"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87"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87"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87"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87"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87"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87"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87"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87"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87"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87"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87"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87"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87"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87"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87"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87"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88"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88"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88"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88"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88"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88"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88"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88"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88"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88"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88"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88"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88"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88"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88"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88"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88"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88"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88"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88"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88"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88"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88"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88"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88"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88"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88"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88"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88"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88"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89"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89"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89"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89"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89"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89"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89"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89"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89"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89"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89"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89"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89"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89"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89"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89"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89"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89"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69"/>
      <c r="BS120" s="269" t="str">
        <f ca="true">+IF(OFFSET('Water Data'!$D$27,0,10*ROW('Water Data'!D114))="","",OFFSET('Water Data'!$D$27,0,10*ROW('Water Data'!D114)))</f>
        <v/>
      </c>
      <c r="BT120" s="269" t="str">
        <f ca="true">+IF(OFFSET('Water Data'!$D$28,0,10*ROW('Water Data'!D114))="","",OFFSET('Water Data'!$D$28,0,10*ROW('Water Data'!D114)))</f>
        <v/>
      </c>
      <c r="BU120" s="269" t="str">
        <f ca="true">+IF(OFFSET('Water Data'!$D$29,0,10*ROW('Water Data'!D114))="","",OFFSET('Water Data'!$D$29,0,10*ROW('Water Data'!D114)))</f>
        <v/>
      </c>
      <c r="BV120" s="269" t="str">
        <f ca="true">+IF(OFFSET('Water Data'!$E$27,0,10*ROW('Water Data'!E114))="","",OFFSET('Water Data'!$E$27,0,10*ROW('Water Data'!E114)))</f>
        <v/>
      </c>
      <c r="BW120" s="269" t="str">
        <f ca="true">+IF(OFFSET('Water Data'!$E$28,0,10*ROW('Water Data'!E114))="","",OFFSET('Water Data'!$E$28,0,10*ROW('Water Data'!E114)))</f>
        <v/>
      </c>
      <c r="BX120" s="269" t="str">
        <f ca="true">+IF(OFFSET('Water Data'!$E$29,0,10*ROW('Water Data'!E114))="","",OFFSET('Water Data'!$E$29,0,10*ROW('Water Data'!E114)))</f>
        <v/>
      </c>
      <c r="BY120" s="269" t="str">
        <f ca="true">+IF(OFFSET('Water Data'!$F$27,0,10*ROW('Water Data'!F114))="","",OFFSET('Water Data'!$F$27,0,10*ROW('Water Data'!F114)))</f>
        <v/>
      </c>
      <c r="BZ120" s="269" t="str">
        <f ca="true">+IF(OFFSET('Water Data'!$F$28,0,10*ROW('Water Data'!F114))="","",OFFSET('Water Data'!$F$28,0,10*ROW('Water Data'!F114)))</f>
        <v/>
      </c>
      <c r="CA120" s="269" t="str">
        <f ca="true">+IF(OFFSET('Water Data'!$F$29,0,10*ROW('Water Data'!F114))="","",OFFSET('Water Data'!$F$29,0,10*ROW('Water Data'!F114)))</f>
        <v/>
      </c>
      <c r="CB120" s="269" t="str">
        <f ca="true">+IF(OFFSET('Water Data'!$G$27,0,10*ROW('Water Data'!G114))="","",OFFSET('Water Data'!$G$27,0,10*ROW('Water Data'!G114)))</f>
        <v/>
      </c>
      <c r="CC120" s="269" t="str">
        <f ca="true">+IF(OFFSET('Water Data'!$G$28,0,10*ROW('Water Data'!G114))="","",OFFSET('Water Data'!$G$28,0,10*ROW('Water Data'!G114)))</f>
        <v/>
      </c>
      <c r="CD120" s="269" t="str">
        <f ca="true">+IF(OFFSET('Water Data'!$G$29,0,10*ROW('Water Data'!G114))="","",OFFSET('Water Data'!$G$29,0,10*ROW('Water Data'!G114)))</f>
        <v/>
      </c>
      <c r="CE120" s="269" t="str">
        <f ca="true">+IF(OFFSET('Water Data'!$H$27,0,10*ROW('Water Data'!H114))="","",OFFSET('Water Data'!$H$27,0,10*ROW('Water Data'!H114)))</f>
        <v/>
      </c>
      <c r="CF120" s="269" t="str">
        <f ca="true">+IF(OFFSET('Water Data'!$H$28,0,10*ROW('Water Data'!H114))="","",OFFSET('Water Data'!$H$28,0,10*ROW('Water Data'!H114)))</f>
        <v/>
      </c>
      <c r="CG120" s="269" t="str">
        <f ca="true">+IF(OFFSET('Water Data'!$H$29,0,10*ROW('Water Data'!H114))="","",OFFSET('Water Data'!$H$29,0,10*ROW('Water Data'!H114)))</f>
        <v/>
      </c>
      <c r="CH120" s="269" t="str">
        <f ca="true">+IF(OFFSET('Water Data'!$I$27,0,10*ROW('Water Data'!I114))="","",OFFSET('Water Data'!$I$27,0,10*ROW('Water Data'!I114)))</f>
        <v/>
      </c>
      <c r="CI120" s="269" t="str">
        <f ca="true">+IF(OFFSET('Water Data'!$I$28,0,10*ROW('Water Data'!I114))="","",OFFSET('Water Data'!$I$28,0,10*ROW('Water Data'!I114)))</f>
        <v/>
      </c>
      <c r="CJ120" s="269" t="str">
        <f ca="true">+IF(OFFSET('Water Data'!$I$29,0,10*ROW('Water Data'!I114))="","",OFFSET('Water Data'!$I$29,0,10*ROW('Water Data'!I114)))</f>
        <v/>
      </c>
      <c r="CK120" s="269" t="str">
        <f ca="true">+IF(OFFSET('Sanitation Data'!$D$28,0,10*ROW('Sanitation Data'!D114))="","",OFFSET('Sanitation Data'!$D$28,0,10*ROW('Sanitation Data'!D114)))</f>
        <v/>
      </c>
      <c r="CL120" s="269" t="str">
        <f ca="true">+IF(OFFSET('Sanitation Data'!$D$29,0,10*ROW('Sanitation Data'!D114))="","",OFFSET('Sanitation Data'!$D$29,0,10*ROW('Sanitation Data'!D114)))</f>
        <v/>
      </c>
      <c r="CM120" s="269" t="str">
        <f ca="true">+IF(OFFSET('Sanitation Data'!$D$30,0,10*ROW('Sanitation Data'!D114))="","",OFFSET('Sanitation Data'!$D$30,0,10*ROW('Sanitation Data'!D114)))</f>
        <v/>
      </c>
      <c r="CN120" s="269" t="str">
        <f ca="true">+IF(OFFSET('Sanitation Data'!$D$31,0,10*ROW('Sanitation Data'!D114))="","",OFFSET('Sanitation Data'!$D$31,0,10*ROW('Sanitation Data'!D114)))</f>
        <v/>
      </c>
      <c r="CO120" s="269" t="str">
        <f ca="true">+IF(OFFSET('Sanitation Data'!$D$32,0,10*ROW('Sanitation Data'!D114))="","",OFFSET('Sanitation Data'!$D$32,0,10*ROW('Sanitation Data'!D114)))</f>
        <v/>
      </c>
      <c r="CP120" s="269" t="str">
        <f ca="true">+IF(OFFSET('Sanitation Data'!$E$28,0,10*ROW('Sanitation Data'!E114))="","",OFFSET('Sanitation Data'!$E$28,0,10*ROW('Sanitation Data'!E114)))</f>
        <v/>
      </c>
      <c r="CQ120" s="269" t="str">
        <f ca="true">+IF(OFFSET('Sanitation Data'!$E$29,0,10*ROW('Sanitation Data'!E114))="","",OFFSET('Sanitation Data'!$E$29,0,10*ROW('Sanitation Data'!E114)))</f>
        <v/>
      </c>
      <c r="CR120" s="269" t="str">
        <f ca="true">+IF(OFFSET('Sanitation Data'!$E$30,0,10*ROW('Sanitation Data'!E114))="","",OFFSET('Sanitation Data'!$E$30,0,10*ROW('Sanitation Data'!E114)))</f>
        <v/>
      </c>
      <c r="CS120" s="269" t="str">
        <f ca="true">+IF(OFFSET('Sanitation Data'!$E$31,0,10*ROW('Sanitation Data'!E114))="","",OFFSET('Sanitation Data'!$E$31,0,10*ROW('Sanitation Data'!E114)))</f>
        <v/>
      </c>
      <c r="CT120" s="269" t="str">
        <f ca="true">+IF(OFFSET('Sanitation Data'!$E$32,0,10*ROW('Sanitation Data'!E114))="","",OFFSET('Sanitation Data'!$E$32,0,10*ROW('Sanitation Data'!E114)))</f>
        <v/>
      </c>
      <c r="CU120" s="269" t="str">
        <f ca="true">+IF(OFFSET('Sanitation Data'!$F$28,0,10*ROW('Sanitation Data'!F114))="","",OFFSET('Sanitation Data'!$F$28,0,10*ROW('Sanitation Data'!F114)))</f>
        <v/>
      </c>
      <c r="CV120" s="269" t="str">
        <f ca="true">+IF(OFFSET('Sanitation Data'!$F$29,0,10*ROW('Sanitation Data'!F114))="","",OFFSET('Sanitation Data'!$F$29,0,10*ROW('Sanitation Data'!F114)))</f>
        <v/>
      </c>
      <c r="CW120" s="269" t="str">
        <f ca="true">+IF(OFFSET('Sanitation Data'!$F$30,0,10*ROW('Sanitation Data'!F114))="","",OFFSET('Sanitation Data'!$F$30,0,10*ROW('Sanitation Data'!F114)))</f>
        <v/>
      </c>
      <c r="CX120" s="269" t="str">
        <f ca="true">+IF(OFFSET('Sanitation Data'!$F$31,0,10*ROW('Sanitation Data'!F114))="","",OFFSET('Sanitation Data'!$F$31,0,10*ROW('Sanitation Data'!F114)))</f>
        <v/>
      </c>
      <c r="CY120" s="269" t="str">
        <f ca="true">+IF(OFFSET('Sanitation Data'!$F$32,0,10*ROW('Sanitation Data'!F114))="","",OFFSET('Sanitation Data'!$F$32,0,10*ROW('Sanitation Data'!F114)))</f>
        <v/>
      </c>
      <c r="CZ120" s="269" t="str">
        <f ca="true">+IF(OFFSET('Sanitation Data'!$G$28,0,10*ROW('Sanitation Data'!G114))="","",OFFSET('Sanitation Data'!$G$28,0,10*ROW('Sanitation Data'!G114)))</f>
        <v/>
      </c>
      <c r="DA120" s="269" t="str">
        <f ca="true">+IF(OFFSET('Sanitation Data'!$G$29,0,10*ROW('Sanitation Data'!G114))="","",OFFSET('Sanitation Data'!$G$29,0,10*ROW('Sanitation Data'!G114)))</f>
        <v/>
      </c>
      <c r="DB120" s="269" t="str">
        <f ca="true">+IF(OFFSET('Sanitation Data'!$G$30,0,10*ROW('Sanitation Data'!G114))="","",OFFSET('Sanitation Data'!$G$30,0,10*ROW('Sanitation Data'!G114)))</f>
        <v/>
      </c>
      <c r="DC120" s="269" t="str">
        <f ca="true">+IF(OFFSET('Sanitation Data'!$G$31,0,10*ROW('Sanitation Data'!G114))="","",OFFSET('Sanitation Data'!$G$31,0,10*ROW('Sanitation Data'!G114)))</f>
        <v/>
      </c>
      <c r="DD120" s="269" t="str">
        <f ca="true">+IF(OFFSET('Sanitation Data'!$G$32,0,10*ROW('Sanitation Data'!G114))="","",OFFSET('Sanitation Data'!$G$32,0,10*ROW('Sanitation Data'!G114)))</f>
        <v/>
      </c>
      <c r="DE120" s="269" t="str">
        <f ca="true">+IF(OFFSET('Sanitation Data'!$H$28,0,10*ROW('Sanitation Data'!H114))="","",OFFSET('Sanitation Data'!$H$28,0,10*ROW('Sanitation Data'!H114)))</f>
        <v/>
      </c>
      <c r="DF120" s="269" t="str">
        <f ca="true">+IF(OFFSET('Sanitation Data'!$H$29,0,10*ROW('Sanitation Data'!H114))="","",OFFSET('Sanitation Data'!$H$29,0,10*ROW('Sanitation Data'!H114)))</f>
        <v/>
      </c>
      <c r="DG120" s="269" t="str">
        <f ca="true">+IF(OFFSET('Sanitation Data'!$H$30,0,10*ROW('Sanitation Data'!H114))="","",OFFSET('Sanitation Data'!$H$30,0,10*ROW('Sanitation Data'!H114)))</f>
        <v/>
      </c>
      <c r="DH120" s="269" t="str">
        <f ca="true">+IF(OFFSET('Sanitation Data'!$H$31,0,10*ROW('Sanitation Data'!H114))="","",OFFSET('Sanitation Data'!$H$31,0,10*ROW('Sanitation Data'!H114)))</f>
        <v/>
      </c>
      <c r="DI120" s="269" t="str">
        <f ca="true">+IF(OFFSET('Sanitation Data'!$H$32,0,10*ROW('Sanitation Data'!H114))="","",OFFSET('Sanitation Data'!$H$32,0,10*ROW('Sanitation Data'!H114)))</f>
        <v/>
      </c>
      <c r="DJ120" s="269" t="str">
        <f ca="true">+IF(OFFSET('Sanitation Data'!$I$28,0,10*ROW('Sanitation Data'!I114))="","",OFFSET('Sanitation Data'!$I$28,0,10*ROW('Sanitation Data'!I114)))</f>
        <v/>
      </c>
      <c r="DK120" s="269" t="str">
        <f ca="true">+IF(OFFSET('Sanitation Data'!$I$29,0,10*ROW('Sanitation Data'!I114))="","",OFFSET('Sanitation Data'!$I$29,0,10*ROW('Sanitation Data'!I114)))</f>
        <v/>
      </c>
      <c r="DL120" s="269" t="str">
        <f ca="true">+IF(OFFSET('Sanitation Data'!$I$30,0,10*ROW('Sanitation Data'!I114))="","",OFFSET('Sanitation Data'!$I$30,0,10*ROW('Sanitation Data'!I114)))</f>
        <v/>
      </c>
      <c r="DM120" s="269" t="str">
        <f ca="true">+IF(OFFSET('Sanitation Data'!$I$31,0,10*ROW('Sanitation Data'!I114))="","",OFFSET('Sanitation Data'!$I$31,0,10*ROW('Sanitation Data'!I114)))</f>
        <v/>
      </c>
      <c r="DN120" s="269" t="str">
        <f ca="true">+IF(OFFSET('Sanitation Data'!$I$32,0,10*ROW('Sanitation Data'!I114))="","",OFFSET('Sanitation Data'!$I$32,0,10*ROW('Sanitation Data'!I114)))</f>
        <v/>
      </c>
      <c r="DO120" s="269" t="str">
        <f ca="true">+IF(OFFSET('Hygiene Data'!$D$11,0,10*ROW('Hygiene Data'!D114))="","",OFFSET('Hygiene Data'!$D$11,0,10*ROW('Hygiene Data'!D114)))</f>
        <v/>
      </c>
      <c r="DP120" s="269" t="str">
        <f ca="true">+IF(OFFSET('Hygiene Data'!$D$12,0,10*ROW('Hygiene Data'!D114))="","",OFFSET('Hygiene Data'!$D$12,0,10*ROW('Hygiene Data'!D114)))</f>
        <v/>
      </c>
      <c r="DQ120" s="269" t="str">
        <f ca="true">+IF(OFFSET('Hygiene Data'!$D$13,0,10*ROW('Hygiene Data'!D114))="","",OFFSET('Hygiene Data'!$D$13,0,10*ROW('Hygiene Data'!D114)))</f>
        <v/>
      </c>
      <c r="DR120" s="269" t="str">
        <f ca="true">+IF(OFFSET('Hygiene Data'!$E$11,0,10*ROW('Hygiene Data'!E114))="","",OFFSET('Hygiene Data'!$E$11,0,10*ROW('Hygiene Data'!E114)))</f>
        <v/>
      </c>
      <c r="DS120" s="269" t="str">
        <f ca="true">+IF(OFFSET('Hygiene Data'!$E$12,0,10*ROW('Hygiene Data'!E114))="","",OFFSET('Hygiene Data'!$E$12,0,10*ROW('Hygiene Data'!E114)))</f>
        <v/>
      </c>
      <c r="DT120" s="269" t="str">
        <f ca="true">+IF(OFFSET('Hygiene Data'!$E$13,0,10*ROW('Hygiene Data'!E114))="","",OFFSET('Hygiene Data'!$E$13,0,10*ROW('Hygiene Data'!E114)))</f>
        <v/>
      </c>
      <c r="DU120" s="269" t="str">
        <f ca="true">+IF(OFFSET('Hygiene Data'!$F$11,0,10*ROW('Hygiene Data'!F114))="","",OFFSET('Hygiene Data'!$F$11,0,10*ROW('Hygiene Data'!F114)))</f>
        <v/>
      </c>
      <c r="DV120" s="269" t="str">
        <f ca="true">+IF(OFFSET('Hygiene Data'!$F$12,0,10*ROW('Hygiene Data'!F114))="","",OFFSET('Hygiene Data'!$F$12,0,10*ROW('Hygiene Data'!F114)))</f>
        <v/>
      </c>
      <c r="DW120" s="269" t="str">
        <f ca="true">+IF(OFFSET('Hygiene Data'!$F$13,0,10*ROW('Hygiene Data'!F114))="","",OFFSET('Hygiene Data'!$F$13,0,10*ROW('Hygiene Data'!F114)))</f>
        <v/>
      </c>
      <c r="DX120" s="269" t="str">
        <f ca="true">+IF(OFFSET('Hygiene Data'!$G$11,0,10*ROW('Hygiene Data'!G114))="","",OFFSET('Hygiene Data'!$G$11,0,10*ROW('Hygiene Data'!G114)))</f>
        <v/>
      </c>
      <c r="DY120" s="269" t="str">
        <f ca="true">+IF(OFFSET('Hygiene Data'!$G$12,0,10*ROW('Hygiene Data'!G114))="","",OFFSET('Hygiene Data'!$G$12,0,10*ROW('Hygiene Data'!G114)))</f>
        <v/>
      </c>
      <c r="DZ120" s="269" t="str">
        <f ca="true">+IF(OFFSET('Hygiene Data'!$G$13,0,10*ROW('Hygiene Data'!G114))="","",OFFSET('Hygiene Data'!$G$13,0,10*ROW('Hygiene Data'!G114)))</f>
        <v/>
      </c>
      <c r="EA120" s="269" t="str">
        <f ca="true">+IF(OFFSET('Hygiene Data'!$H$11,0,10*ROW('Hygiene Data'!H114))="","",OFFSET('Hygiene Data'!$H$11,0,10*ROW('Hygiene Data'!H114)))</f>
        <v/>
      </c>
      <c r="EB120" s="269" t="str">
        <f ca="true">+IF(OFFSET('Hygiene Data'!$H$12,0,10*ROW('Hygiene Data'!H114))="","",OFFSET('Hygiene Data'!$H$12,0,10*ROW('Hygiene Data'!H114)))</f>
        <v/>
      </c>
      <c r="EC120" s="269" t="str">
        <f ca="true">+IF(OFFSET('Hygiene Data'!$H$13,0,10*ROW('Hygiene Data'!H114))="","",OFFSET('Hygiene Data'!$H$13,0,10*ROW('Hygiene Data'!H114)))</f>
        <v/>
      </c>
      <c r="ED120" s="269" t="str">
        <f ca="true">+IF(OFFSET('Hygiene Data'!$I$11,0,10*ROW('Hygiene Data'!I114))="","",OFFSET('Hygiene Data'!$I$11,0,10*ROW('Hygiene Data'!I114)))</f>
        <v/>
      </c>
      <c r="EE120" s="269" t="str">
        <f ca="true">+IF(OFFSET('Hygiene Data'!$I$12,0,10*ROW('Hygiene Data'!I114))="","",OFFSET('Hygiene Data'!$I$12,0,10*ROW('Hygiene Data'!I114)))</f>
        <v/>
      </c>
      <c r="EF120" s="269" t="str">
        <f ca="true">+IF(OFFSET('Hygiene Data'!$I$13,0,10*ROW('Hygiene Data'!I114))="","",OFFSET('Hygiene Data'!$I$13,0,10*ROW('Hygiene Data'!I114)))</f>
        <v/>
      </c>
    </row>
    <row xmlns:x14ac="http://schemas.microsoft.com/office/spreadsheetml/2009/9/ac" r="121" x14ac:dyDescent="0.2">
      <c r="A121" s="34" t="str">
        <f ca="true">+IF(OFFSET('Water Data'!$B$2,0,10*ROW('Water Data'!E115))="","",OFFSET('Water Data'!$B$2,0,10*ROW('Water Data'!E115)))</f>
        <v/>
      </c>
      <c r="B121" s="34" t="str">
        <f ca="true">+IF(OFFSET('Water Data'!$C$2,0,10*ROW('Water Data'!F115))="","",OFFSET('Water Data'!$C$2,0,10*ROW('Water Data'!F115)))</f>
        <v/>
      </c>
      <c r="C121" s="325" t="str">
        <f t="shared" ca="true" si="1"/>
        <v/>
      </c>
      <c r="D121" s="87"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87"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87"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87"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87"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87"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87"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87"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87"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87"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87"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87"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87"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87"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87"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87"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87"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87"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88"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88"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88"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88"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88"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88"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88"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88"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88"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88"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88"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88"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88"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88"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88"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88"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88"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88"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88"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88"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88"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88"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88"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88"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88"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88"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88"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88"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88"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88"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89"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89"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89"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89"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89"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89"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89"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89"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89"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89"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89"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89"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89"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89"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89"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89"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89"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89"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69"/>
      <c r="BS121" s="269" t="str">
        <f ca="true">+IF(OFFSET('Water Data'!$D$27,0,10*ROW('Water Data'!D115))="","",OFFSET('Water Data'!$D$27,0,10*ROW('Water Data'!D115)))</f>
        <v/>
      </c>
      <c r="BT121" s="269" t="str">
        <f ca="true">+IF(OFFSET('Water Data'!$D$28,0,10*ROW('Water Data'!D115))="","",OFFSET('Water Data'!$D$28,0,10*ROW('Water Data'!D115)))</f>
        <v/>
      </c>
      <c r="BU121" s="269" t="str">
        <f ca="true">+IF(OFFSET('Water Data'!$D$29,0,10*ROW('Water Data'!D115))="","",OFFSET('Water Data'!$D$29,0,10*ROW('Water Data'!D115)))</f>
        <v/>
      </c>
      <c r="BV121" s="269" t="str">
        <f ca="true">+IF(OFFSET('Water Data'!$E$27,0,10*ROW('Water Data'!E115))="","",OFFSET('Water Data'!$E$27,0,10*ROW('Water Data'!E115)))</f>
        <v/>
      </c>
      <c r="BW121" s="269" t="str">
        <f ca="true">+IF(OFFSET('Water Data'!$E$28,0,10*ROW('Water Data'!E115))="","",OFFSET('Water Data'!$E$28,0,10*ROW('Water Data'!E115)))</f>
        <v/>
      </c>
      <c r="BX121" s="269" t="str">
        <f ca="true">+IF(OFFSET('Water Data'!$E$29,0,10*ROW('Water Data'!E115))="","",OFFSET('Water Data'!$E$29,0,10*ROW('Water Data'!E115)))</f>
        <v/>
      </c>
      <c r="BY121" s="269" t="str">
        <f ca="true">+IF(OFFSET('Water Data'!$F$27,0,10*ROW('Water Data'!F115))="","",OFFSET('Water Data'!$F$27,0,10*ROW('Water Data'!F115)))</f>
        <v/>
      </c>
      <c r="BZ121" s="269" t="str">
        <f ca="true">+IF(OFFSET('Water Data'!$F$28,0,10*ROW('Water Data'!F115))="","",OFFSET('Water Data'!$F$28,0,10*ROW('Water Data'!F115)))</f>
        <v/>
      </c>
      <c r="CA121" s="269" t="str">
        <f ca="true">+IF(OFFSET('Water Data'!$F$29,0,10*ROW('Water Data'!F115))="","",OFFSET('Water Data'!$F$29,0,10*ROW('Water Data'!F115)))</f>
        <v/>
      </c>
      <c r="CB121" s="269" t="str">
        <f ca="true">+IF(OFFSET('Water Data'!$G$27,0,10*ROW('Water Data'!G115))="","",OFFSET('Water Data'!$G$27,0,10*ROW('Water Data'!G115)))</f>
        <v/>
      </c>
      <c r="CC121" s="269" t="str">
        <f ca="true">+IF(OFFSET('Water Data'!$G$28,0,10*ROW('Water Data'!G115))="","",OFFSET('Water Data'!$G$28,0,10*ROW('Water Data'!G115)))</f>
        <v/>
      </c>
      <c r="CD121" s="269" t="str">
        <f ca="true">+IF(OFFSET('Water Data'!$G$29,0,10*ROW('Water Data'!G115))="","",OFFSET('Water Data'!$G$29,0,10*ROW('Water Data'!G115)))</f>
        <v/>
      </c>
      <c r="CE121" s="269" t="str">
        <f ca="true">+IF(OFFSET('Water Data'!$H$27,0,10*ROW('Water Data'!H115))="","",OFFSET('Water Data'!$H$27,0,10*ROW('Water Data'!H115)))</f>
        <v/>
      </c>
      <c r="CF121" s="269" t="str">
        <f ca="true">+IF(OFFSET('Water Data'!$H$28,0,10*ROW('Water Data'!H115))="","",OFFSET('Water Data'!$H$28,0,10*ROW('Water Data'!H115)))</f>
        <v/>
      </c>
      <c r="CG121" s="269" t="str">
        <f ca="true">+IF(OFFSET('Water Data'!$H$29,0,10*ROW('Water Data'!H115))="","",OFFSET('Water Data'!$H$29,0,10*ROW('Water Data'!H115)))</f>
        <v/>
      </c>
      <c r="CH121" s="269" t="str">
        <f ca="true">+IF(OFFSET('Water Data'!$I$27,0,10*ROW('Water Data'!I115))="","",OFFSET('Water Data'!$I$27,0,10*ROW('Water Data'!I115)))</f>
        <v/>
      </c>
      <c r="CI121" s="269" t="str">
        <f ca="true">+IF(OFFSET('Water Data'!$I$28,0,10*ROW('Water Data'!I115))="","",OFFSET('Water Data'!$I$28,0,10*ROW('Water Data'!I115)))</f>
        <v/>
      </c>
      <c r="CJ121" s="269" t="str">
        <f ca="true">+IF(OFFSET('Water Data'!$I$29,0,10*ROW('Water Data'!I115))="","",OFFSET('Water Data'!$I$29,0,10*ROW('Water Data'!I115)))</f>
        <v/>
      </c>
      <c r="CK121" s="269" t="str">
        <f ca="true">+IF(OFFSET('Sanitation Data'!$D$28,0,10*ROW('Sanitation Data'!D115))="","",OFFSET('Sanitation Data'!$D$28,0,10*ROW('Sanitation Data'!D115)))</f>
        <v/>
      </c>
      <c r="CL121" s="269" t="str">
        <f ca="true">+IF(OFFSET('Sanitation Data'!$D$29,0,10*ROW('Sanitation Data'!D115))="","",OFFSET('Sanitation Data'!$D$29,0,10*ROW('Sanitation Data'!D115)))</f>
        <v/>
      </c>
      <c r="CM121" s="269" t="str">
        <f ca="true">+IF(OFFSET('Sanitation Data'!$D$30,0,10*ROW('Sanitation Data'!D115))="","",OFFSET('Sanitation Data'!$D$30,0,10*ROW('Sanitation Data'!D115)))</f>
        <v/>
      </c>
      <c r="CN121" s="269" t="str">
        <f ca="true">+IF(OFFSET('Sanitation Data'!$D$31,0,10*ROW('Sanitation Data'!D115))="","",OFFSET('Sanitation Data'!$D$31,0,10*ROW('Sanitation Data'!D115)))</f>
        <v/>
      </c>
      <c r="CO121" s="269" t="str">
        <f ca="true">+IF(OFFSET('Sanitation Data'!$D$32,0,10*ROW('Sanitation Data'!D115))="","",OFFSET('Sanitation Data'!$D$32,0,10*ROW('Sanitation Data'!D115)))</f>
        <v/>
      </c>
      <c r="CP121" s="269" t="str">
        <f ca="true">+IF(OFFSET('Sanitation Data'!$E$28,0,10*ROW('Sanitation Data'!E115))="","",OFFSET('Sanitation Data'!$E$28,0,10*ROW('Sanitation Data'!E115)))</f>
        <v/>
      </c>
      <c r="CQ121" s="269" t="str">
        <f ca="true">+IF(OFFSET('Sanitation Data'!$E$29,0,10*ROW('Sanitation Data'!E115))="","",OFFSET('Sanitation Data'!$E$29,0,10*ROW('Sanitation Data'!E115)))</f>
        <v/>
      </c>
      <c r="CR121" s="269" t="str">
        <f ca="true">+IF(OFFSET('Sanitation Data'!$E$30,0,10*ROW('Sanitation Data'!E115))="","",OFFSET('Sanitation Data'!$E$30,0,10*ROW('Sanitation Data'!E115)))</f>
        <v/>
      </c>
      <c r="CS121" s="269" t="str">
        <f ca="true">+IF(OFFSET('Sanitation Data'!$E$31,0,10*ROW('Sanitation Data'!E115))="","",OFFSET('Sanitation Data'!$E$31,0,10*ROW('Sanitation Data'!E115)))</f>
        <v/>
      </c>
      <c r="CT121" s="269" t="str">
        <f ca="true">+IF(OFFSET('Sanitation Data'!$E$32,0,10*ROW('Sanitation Data'!E115))="","",OFFSET('Sanitation Data'!$E$32,0,10*ROW('Sanitation Data'!E115)))</f>
        <v/>
      </c>
      <c r="CU121" s="269" t="str">
        <f ca="true">+IF(OFFSET('Sanitation Data'!$F$28,0,10*ROW('Sanitation Data'!F115))="","",OFFSET('Sanitation Data'!$F$28,0,10*ROW('Sanitation Data'!F115)))</f>
        <v/>
      </c>
      <c r="CV121" s="269" t="str">
        <f ca="true">+IF(OFFSET('Sanitation Data'!$F$29,0,10*ROW('Sanitation Data'!F115))="","",OFFSET('Sanitation Data'!$F$29,0,10*ROW('Sanitation Data'!F115)))</f>
        <v/>
      </c>
      <c r="CW121" s="269" t="str">
        <f ca="true">+IF(OFFSET('Sanitation Data'!$F$30,0,10*ROW('Sanitation Data'!F115))="","",OFFSET('Sanitation Data'!$F$30,0,10*ROW('Sanitation Data'!F115)))</f>
        <v/>
      </c>
      <c r="CX121" s="269" t="str">
        <f ca="true">+IF(OFFSET('Sanitation Data'!$F$31,0,10*ROW('Sanitation Data'!F115))="","",OFFSET('Sanitation Data'!$F$31,0,10*ROW('Sanitation Data'!F115)))</f>
        <v/>
      </c>
      <c r="CY121" s="269" t="str">
        <f ca="true">+IF(OFFSET('Sanitation Data'!$F$32,0,10*ROW('Sanitation Data'!F115))="","",OFFSET('Sanitation Data'!$F$32,0,10*ROW('Sanitation Data'!F115)))</f>
        <v/>
      </c>
      <c r="CZ121" s="269" t="str">
        <f ca="true">+IF(OFFSET('Sanitation Data'!$G$28,0,10*ROW('Sanitation Data'!G115))="","",OFFSET('Sanitation Data'!$G$28,0,10*ROW('Sanitation Data'!G115)))</f>
        <v/>
      </c>
      <c r="DA121" s="269" t="str">
        <f ca="true">+IF(OFFSET('Sanitation Data'!$G$29,0,10*ROW('Sanitation Data'!G115))="","",OFFSET('Sanitation Data'!$G$29,0,10*ROW('Sanitation Data'!G115)))</f>
        <v/>
      </c>
      <c r="DB121" s="269" t="str">
        <f ca="true">+IF(OFFSET('Sanitation Data'!$G$30,0,10*ROW('Sanitation Data'!G115))="","",OFFSET('Sanitation Data'!$G$30,0,10*ROW('Sanitation Data'!G115)))</f>
        <v/>
      </c>
      <c r="DC121" s="269" t="str">
        <f ca="true">+IF(OFFSET('Sanitation Data'!$G$31,0,10*ROW('Sanitation Data'!G115))="","",OFFSET('Sanitation Data'!$G$31,0,10*ROW('Sanitation Data'!G115)))</f>
        <v/>
      </c>
      <c r="DD121" s="269" t="str">
        <f ca="true">+IF(OFFSET('Sanitation Data'!$G$32,0,10*ROW('Sanitation Data'!G115))="","",OFFSET('Sanitation Data'!$G$32,0,10*ROW('Sanitation Data'!G115)))</f>
        <v/>
      </c>
      <c r="DE121" s="269" t="str">
        <f ca="true">+IF(OFFSET('Sanitation Data'!$H$28,0,10*ROW('Sanitation Data'!H115))="","",OFFSET('Sanitation Data'!$H$28,0,10*ROW('Sanitation Data'!H115)))</f>
        <v/>
      </c>
      <c r="DF121" s="269" t="str">
        <f ca="true">+IF(OFFSET('Sanitation Data'!$H$29,0,10*ROW('Sanitation Data'!H115))="","",OFFSET('Sanitation Data'!$H$29,0,10*ROW('Sanitation Data'!H115)))</f>
        <v/>
      </c>
      <c r="DG121" s="269" t="str">
        <f ca="true">+IF(OFFSET('Sanitation Data'!$H$30,0,10*ROW('Sanitation Data'!H115))="","",OFFSET('Sanitation Data'!$H$30,0,10*ROW('Sanitation Data'!H115)))</f>
        <v/>
      </c>
      <c r="DH121" s="269" t="str">
        <f ca="true">+IF(OFFSET('Sanitation Data'!$H$31,0,10*ROW('Sanitation Data'!H115))="","",OFFSET('Sanitation Data'!$H$31,0,10*ROW('Sanitation Data'!H115)))</f>
        <v/>
      </c>
      <c r="DI121" s="269" t="str">
        <f ca="true">+IF(OFFSET('Sanitation Data'!$H$32,0,10*ROW('Sanitation Data'!H115))="","",OFFSET('Sanitation Data'!$H$32,0,10*ROW('Sanitation Data'!H115)))</f>
        <v/>
      </c>
      <c r="DJ121" s="269" t="str">
        <f ca="true">+IF(OFFSET('Sanitation Data'!$I$28,0,10*ROW('Sanitation Data'!I115))="","",OFFSET('Sanitation Data'!$I$28,0,10*ROW('Sanitation Data'!I115)))</f>
        <v/>
      </c>
      <c r="DK121" s="269" t="str">
        <f ca="true">+IF(OFFSET('Sanitation Data'!$I$29,0,10*ROW('Sanitation Data'!I115))="","",OFFSET('Sanitation Data'!$I$29,0,10*ROW('Sanitation Data'!I115)))</f>
        <v/>
      </c>
      <c r="DL121" s="269" t="str">
        <f ca="true">+IF(OFFSET('Sanitation Data'!$I$30,0,10*ROW('Sanitation Data'!I115))="","",OFFSET('Sanitation Data'!$I$30,0,10*ROW('Sanitation Data'!I115)))</f>
        <v/>
      </c>
      <c r="DM121" s="269" t="str">
        <f ca="true">+IF(OFFSET('Sanitation Data'!$I$31,0,10*ROW('Sanitation Data'!I115))="","",OFFSET('Sanitation Data'!$I$31,0,10*ROW('Sanitation Data'!I115)))</f>
        <v/>
      </c>
      <c r="DN121" s="269" t="str">
        <f ca="true">+IF(OFFSET('Sanitation Data'!$I$32,0,10*ROW('Sanitation Data'!I115))="","",OFFSET('Sanitation Data'!$I$32,0,10*ROW('Sanitation Data'!I115)))</f>
        <v/>
      </c>
      <c r="DO121" s="269" t="str">
        <f ca="true">+IF(OFFSET('Hygiene Data'!$D$11,0,10*ROW('Hygiene Data'!D115))="","",OFFSET('Hygiene Data'!$D$11,0,10*ROW('Hygiene Data'!D115)))</f>
        <v/>
      </c>
      <c r="DP121" s="269" t="str">
        <f ca="true">+IF(OFFSET('Hygiene Data'!$D$12,0,10*ROW('Hygiene Data'!D115))="","",OFFSET('Hygiene Data'!$D$12,0,10*ROW('Hygiene Data'!D115)))</f>
        <v/>
      </c>
      <c r="DQ121" s="269" t="str">
        <f ca="true">+IF(OFFSET('Hygiene Data'!$D$13,0,10*ROW('Hygiene Data'!D115))="","",OFFSET('Hygiene Data'!$D$13,0,10*ROW('Hygiene Data'!D115)))</f>
        <v/>
      </c>
      <c r="DR121" s="269" t="str">
        <f ca="true">+IF(OFFSET('Hygiene Data'!$E$11,0,10*ROW('Hygiene Data'!E115))="","",OFFSET('Hygiene Data'!$E$11,0,10*ROW('Hygiene Data'!E115)))</f>
        <v/>
      </c>
      <c r="DS121" s="269" t="str">
        <f ca="true">+IF(OFFSET('Hygiene Data'!$E$12,0,10*ROW('Hygiene Data'!E115))="","",OFFSET('Hygiene Data'!$E$12,0,10*ROW('Hygiene Data'!E115)))</f>
        <v/>
      </c>
      <c r="DT121" s="269" t="str">
        <f ca="true">+IF(OFFSET('Hygiene Data'!$E$13,0,10*ROW('Hygiene Data'!E115))="","",OFFSET('Hygiene Data'!$E$13,0,10*ROW('Hygiene Data'!E115)))</f>
        <v/>
      </c>
      <c r="DU121" s="269" t="str">
        <f ca="true">+IF(OFFSET('Hygiene Data'!$F$11,0,10*ROW('Hygiene Data'!F115))="","",OFFSET('Hygiene Data'!$F$11,0,10*ROW('Hygiene Data'!F115)))</f>
        <v/>
      </c>
      <c r="DV121" s="269" t="str">
        <f ca="true">+IF(OFFSET('Hygiene Data'!$F$12,0,10*ROW('Hygiene Data'!F115))="","",OFFSET('Hygiene Data'!$F$12,0,10*ROW('Hygiene Data'!F115)))</f>
        <v/>
      </c>
      <c r="DW121" s="269" t="str">
        <f ca="true">+IF(OFFSET('Hygiene Data'!$F$13,0,10*ROW('Hygiene Data'!F115))="","",OFFSET('Hygiene Data'!$F$13,0,10*ROW('Hygiene Data'!F115)))</f>
        <v/>
      </c>
      <c r="DX121" s="269" t="str">
        <f ca="true">+IF(OFFSET('Hygiene Data'!$G$11,0,10*ROW('Hygiene Data'!G115))="","",OFFSET('Hygiene Data'!$G$11,0,10*ROW('Hygiene Data'!G115)))</f>
        <v/>
      </c>
      <c r="DY121" s="269" t="str">
        <f ca="true">+IF(OFFSET('Hygiene Data'!$G$12,0,10*ROW('Hygiene Data'!G115))="","",OFFSET('Hygiene Data'!$G$12,0,10*ROW('Hygiene Data'!G115)))</f>
        <v/>
      </c>
      <c r="DZ121" s="269" t="str">
        <f ca="true">+IF(OFFSET('Hygiene Data'!$G$13,0,10*ROW('Hygiene Data'!G115))="","",OFFSET('Hygiene Data'!$G$13,0,10*ROW('Hygiene Data'!G115)))</f>
        <v/>
      </c>
      <c r="EA121" s="269" t="str">
        <f ca="true">+IF(OFFSET('Hygiene Data'!$H$11,0,10*ROW('Hygiene Data'!H115))="","",OFFSET('Hygiene Data'!$H$11,0,10*ROW('Hygiene Data'!H115)))</f>
        <v/>
      </c>
      <c r="EB121" s="269" t="str">
        <f ca="true">+IF(OFFSET('Hygiene Data'!$H$12,0,10*ROW('Hygiene Data'!H115))="","",OFFSET('Hygiene Data'!$H$12,0,10*ROW('Hygiene Data'!H115)))</f>
        <v/>
      </c>
      <c r="EC121" s="269" t="str">
        <f ca="true">+IF(OFFSET('Hygiene Data'!$H$13,0,10*ROW('Hygiene Data'!H115))="","",OFFSET('Hygiene Data'!$H$13,0,10*ROW('Hygiene Data'!H115)))</f>
        <v/>
      </c>
      <c r="ED121" s="269" t="str">
        <f ca="true">+IF(OFFSET('Hygiene Data'!$I$11,0,10*ROW('Hygiene Data'!I115))="","",OFFSET('Hygiene Data'!$I$11,0,10*ROW('Hygiene Data'!I115)))</f>
        <v/>
      </c>
      <c r="EE121" s="269" t="str">
        <f ca="true">+IF(OFFSET('Hygiene Data'!$I$12,0,10*ROW('Hygiene Data'!I115))="","",OFFSET('Hygiene Data'!$I$12,0,10*ROW('Hygiene Data'!I115)))</f>
        <v/>
      </c>
      <c r="EF121" s="269" t="str">
        <f ca="true">+IF(OFFSET('Hygiene Data'!$I$13,0,10*ROW('Hygiene Data'!I115))="","",OFFSET('Hygiene Data'!$I$13,0,10*ROW('Hygiene Data'!I115)))</f>
        <v/>
      </c>
    </row>
    <row xmlns:x14ac="http://schemas.microsoft.com/office/spreadsheetml/2009/9/ac" r="122" x14ac:dyDescent="0.2">
      <c r="A122" s="34" t="str">
        <f ca="true">+IF(OFFSET('Water Data'!$B$2,0,10*ROW('Water Data'!E116))="","",OFFSET('Water Data'!$B$2,0,10*ROW('Water Data'!E116)))</f>
        <v/>
      </c>
      <c r="B122" s="34" t="str">
        <f ca="true">+IF(OFFSET('Water Data'!$C$2,0,10*ROW('Water Data'!F116))="","",OFFSET('Water Data'!$C$2,0,10*ROW('Water Data'!F116)))</f>
        <v/>
      </c>
      <c r="C122" s="325" t="str">
        <f t="shared" ca="true" si="1"/>
        <v/>
      </c>
      <c r="D122" s="87"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87"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87"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87"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87"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87"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87"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87"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87"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87"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87"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87"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87"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87"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87"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87"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87"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87"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88"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88"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88"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88"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88"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88"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88"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88"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88"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88"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88"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88"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88"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88"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88"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88"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88"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88"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88"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88"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88"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88"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88"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88"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88"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88"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88"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88"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88"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88"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89"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89"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89"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89"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89"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89"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89"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89"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89"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89"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89"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89"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89"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89"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89"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89"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89"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89"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69"/>
      <c r="BS122" s="269" t="str">
        <f ca="true">+IF(OFFSET('Water Data'!$D$27,0,10*ROW('Water Data'!D116))="","",OFFSET('Water Data'!$D$27,0,10*ROW('Water Data'!D116)))</f>
        <v/>
      </c>
      <c r="BT122" s="269" t="str">
        <f ca="true">+IF(OFFSET('Water Data'!$D$28,0,10*ROW('Water Data'!D116))="","",OFFSET('Water Data'!$D$28,0,10*ROW('Water Data'!D116)))</f>
        <v/>
      </c>
      <c r="BU122" s="269" t="str">
        <f ca="true">+IF(OFFSET('Water Data'!$D$29,0,10*ROW('Water Data'!D116))="","",OFFSET('Water Data'!$D$29,0,10*ROW('Water Data'!D116)))</f>
        <v/>
      </c>
      <c r="BV122" s="269" t="str">
        <f ca="true">+IF(OFFSET('Water Data'!$E$27,0,10*ROW('Water Data'!E116))="","",OFFSET('Water Data'!$E$27,0,10*ROW('Water Data'!E116)))</f>
        <v/>
      </c>
      <c r="BW122" s="269" t="str">
        <f ca="true">+IF(OFFSET('Water Data'!$E$28,0,10*ROW('Water Data'!E116))="","",OFFSET('Water Data'!$E$28,0,10*ROW('Water Data'!E116)))</f>
        <v/>
      </c>
      <c r="BX122" s="269" t="str">
        <f ca="true">+IF(OFFSET('Water Data'!$E$29,0,10*ROW('Water Data'!E116))="","",OFFSET('Water Data'!$E$29,0,10*ROW('Water Data'!E116)))</f>
        <v/>
      </c>
      <c r="BY122" s="269" t="str">
        <f ca="true">+IF(OFFSET('Water Data'!$F$27,0,10*ROW('Water Data'!F116))="","",OFFSET('Water Data'!$F$27,0,10*ROW('Water Data'!F116)))</f>
        <v/>
      </c>
      <c r="BZ122" s="269" t="str">
        <f ca="true">+IF(OFFSET('Water Data'!$F$28,0,10*ROW('Water Data'!F116))="","",OFFSET('Water Data'!$F$28,0,10*ROW('Water Data'!F116)))</f>
        <v/>
      </c>
      <c r="CA122" s="269" t="str">
        <f ca="true">+IF(OFFSET('Water Data'!$F$29,0,10*ROW('Water Data'!F116))="","",OFFSET('Water Data'!$F$29,0,10*ROW('Water Data'!F116)))</f>
        <v/>
      </c>
      <c r="CB122" s="269" t="str">
        <f ca="true">+IF(OFFSET('Water Data'!$G$27,0,10*ROW('Water Data'!G116))="","",OFFSET('Water Data'!$G$27,0,10*ROW('Water Data'!G116)))</f>
        <v/>
      </c>
      <c r="CC122" s="269" t="str">
        <f ca="true">+IF(OFFSET('Water Data'!$G$28,0,10*ROW('Water Data'!G116))="","",OFFSET('Water Data'!$G$28,0,10*ROW('Water Data'!G116)))</f>
        <v/>
      </c>
      <c r="CD122" s="269" t="str">
        <f ca="true">+IF(OFFSET('Water Data'!$G$29,0,10*ROW('Water Data'!G116))="","",OFFSET('Water Data'!$G$29,0,10*ROW('Water Data'!G116)))</f>
        <v/>
      </c>
      <c r="CE122" s="269" t="str">
        <f ca="true">+IF(OFFSET('Water Data'!$H$27,0,10*ROW('Water Data'!H116))="","",OFFSET('Water Data'!$H$27,0,10*ROW('Water Data'!H116)))</f>
        <v/>
      </c>
      <c r="CF122" s="269" t="str">
        <f ca="true">+IF(OFFSET('Water Data'!$H$28,0,10*ROW('Water Data'!H116))="","",OFFSET('Water Data'!$H$28,0,10*ROW('Water Data'!H116)))</f>
        <v/>
      </c>
      <c r="CG122" s="269" t="str">
        <f ca="true">+IF(OFFSET('Water Data'!$H$29,0,10*ROW('Water Data'!H116))="","",OFFSET('Water Data'!$H$29,0,10*ROW('Water Data'!H116)))</f>
        <v/>
      </c>
      <c r="CH122" s="269" t="str">
        <f ca="true">+IF(OFFSET('Water Data'!$I$27,0,10*ROW('Water Data'!I116))="","",OFFSET('Water Data'!$I$27,0,10*ROW('Water Data'!I116)))</f>
        <v/>
      </c>
      <c r="CI122" s="269" t="str">
        <f ca="true">+IF(OFFSET('Water Data'!$I$28,0,10*ROW('Water Data'!I116))="","",OFFSET('Water Data'!$I$28,0,10*ROW('Water Data'!I116)))</f>
        <v/>
      </c>
      <c r="CJ122" s="269" t="str">
        <f ca="true">+IF(OFFSET('Water Data'!$I$29,0,10*ROW('Water Data'!I116))="","",OFFSET('Water Data'!$I$29,0,10*ROW('Water Data'!I116)))</f>
        <v/>
      </c>
      <c r="CK122" s="269" t="str">
        <f ca="true">+IF(OFFSET('Sanitation Data'!$D$28,0,10*ROW('Sanitation Data'!D116))="","",OFFSET('Sanitation Data'!$D$28,0,10*ROW('Sanitation Data'!D116)))</f>
        <v/>
      </c>
      <c r="CL122" s="269" t="str">
        <f ca="true">+IF(OFFSET('Sanitation Data'!$D$29,0,10*ROW('Sanitation Data'!D116))="","",OFFSET('Sanitation Data'!$D$29,0,10*ROW('Sanitation Data'!D116)))</f>
        <v/>
      </c>
      <c r="CM122" s="269" t="str">
        <f ca="true">+IF(OFFSET('Sanitation Data'!$D$30,0,10*ROW('Sanitation Data'!D116))="","",OFFSET('Sanitation Data'!$D$30,0,10*ROW('Sanitation Data'!D116)))</f>
        <v/>
      </c>
      <c r="CN122" s="269" t="str">
        <f ca="true">+IF(OFFSET('Sanitation Data'!$D$31,0,10*ROW('Sanitation Data'!D116))="","",OFFSET('Sanitation Data'!$D$31,0,10*ROW('Sanitation Data'!D116)))</f>
        <v/>
      </c>
      <c r="CO122" s="269" t="str">
        <f ca="true">+IF(OFFSET('Sanitation Data'!$D$32,0,10*ROW('Sanitation Data'!D116))="","",OFFSET('Sanitation Data'!$D$32,0,10*ROW('Sanitation Data'!D116)))</f>
        <v/>
      </c>
      <c r="CP122" s="269" t="str">
        <f ca="true">+IF(OFFSET('Sanitation Data'!$E$28,0,10*ROW('Sanitation Data'!E116))="","",OFFSET('Sanitation Data'!$E$28,0,10*ROW('Sanitation Data'!E116)))</f>
        <v/>
      </c>
      <c r="CQ122" s="269" t="str">
        <f ca="true">+IF(OFFSET('Sanitation Data'!$E$29,0,10*ROW('Sanitation Data'!E116))="","",OFFSET('Sanitation Data'!$E$29,0,10*ROW('Sanitation Data'!E116)))</f>
        <v/>
      </c>
      <c r="CR122" s="269" t="str">
        <f ca="true">+IF(OFFSET('Sanitation Data'!$E$30,0,10*ROW('Sanitation Data'!E116))="","",OFFSET('Sanitation Data'!$E$30,0,10*ROW('Sanitation Data'!E116)))</f>
        <v/>
      </c>
      <c r="CS122" s="269" t="str">
        <f ca="true">+IF(OFFSET('Sanitation Data'!$E$31,0,10*ROW('Sanitation Data'!E116))="","",OFFSET('Sanitation Data'!$E$31,0,10*ROW('Sanitation Data'!E116)))</f>
        <v/>
      </c>
      <c r="CT122" s="269" t="str">
        <f ca="true">+IF(OFFSET('Sanitation Data'!$E$32,0,10*ROW('Sanitation Data'!E116))="","",OFFSET('Sanitation Data'!$E$32,0,10*ROW('Sanitation Data'!E116)))</f>
        <v/>
      </c>
      <c r="CU122" s="269" t="str">
        <f ca="true">+IF(OFFSET('Sanitation Data'!$F$28,0,10*ROW('Sanitation Data'!F116))="","",OFFSET('Sanitation Data'!$F$28,0,10*ROW('Sanitation Data'!F116)))</f>
        <v/>
      </c>
      <c r="CV122" s="269" t="str">
        <f ca="true">+IF(OFFSET('Sanitation Data'!$F$29,0,10*ROW('Sanitation Data'!F116))="","",OFFSET('Sanitation Data'!$F$29,0,10*ROW('Sanitation Data'!F116)))</f>
        <v/>
      </c>
      <c r="CW122" s="269" t="str">
        <f ca="true">+IF(OFFSET('Sanitation Data'!$F$30,0,10*ROW('Sanitation Data'!F116))="","",OFFSET('Sanitation Data'!$F$30,0,10*ROW('Sanitation Data'!F116)))</f>
        <v/>
      </c>
      <c r="CX122" s="269" t="str">
        <f ca="true">+IF(OFFSET('Sanitation Data'!$F$31,0,10*ROW('Sanitation Data'!F116))="","",OFFSET('Sanitation Data'!$F$31,0,10*ROW('Sanitation Data'!F116)))</f>
        <v/>
      </c>
      <c r="CY122" s="269" t="str">
        <f ca="true">+IF(OFFSET('Sanitation Data'!$F$32,0,10*ROW('Sanitation Data'!F116))="","",OFFSET('Sanitation Data'!$F$32,0,10*ROW('Sanitation Data'!F116)))</f>
        <v/>
      </c>
      <c r="CZ122" s="269" t="str">
        <f ca="true">+IF(OFFSET('Sanitation Data'!$G$28,0,10*ROW('Sanitation Data'!G116))="","",OFFSET('Sanitation Data'!$G$28,0,10*ROW('Sanitation Data'!G116)))</f>
        <v/>
      </c>
      <c r="DA122" s="269" t="str">
        <f ca="true">+IF(OFFSET('Sanitation Data'!$G$29,0,10*ROW('Sanitation Data'!G116))="","",OFFSET('Sanitation Data'!$G$29,0,10*ROW('Sanitation Data'!G116)))</f>
        <v/>
      </c>
      <c r="DB122" s="269" t="str">
        <f ca="true">+IF(OFFSET('Sanitation Data'!$G$30,0,10*ROW('Sanitation Data'!G116))="","",OFFSET('Sanitation Data'!$G$30,0,10*ROW('Sanitation Data'!G116)))</f>
        <v/>
      </c>
      <c r="DC122" s="269" t="str">
        <f ca="true">+IF(OFFSET('Sanitation Data'!$G$31,0,10*ROW('Sanitation Data'!G116))="","",OFFSET('Sanitation Data'!$G$31,0,10*ROW('Sanitation Data'!G116)))</f>
        <v/>
      </c>
      <c r="DD122" s="269" t="str">
        <f ca="true">+IF(OFFSET('Sanitation Data'!$G$32,0,10*ROW('Sanitation Data'!G116))="","",OFFSET('Sanitation Data'!$G$32,0,10*ROW('Sanitation Data'!G116)))</f>
        <v/>
      </c>
      <c r="DE122" s="269" t="str">
        <f ca="true">+IF(OFFSET('Sanitation Data'!$H$28,0,10*ROW('Sanitation Data'!H116))="","",OFFSET('Sanitation Data'!$H$28,0,10*ROW('Sanitation Data'!H116)))</f>
        <v/>
      </c>
      <c r="DF122" s="269" t="str">
        <f ca="true">+IF(OFFSET('Sanitation Data'!$H$29,0,10*ROW('Sanitation Data'!H116))="","",OFFSET('Sanitation Data'!$H$29,0,10*ROW('Sanitation Data'!H116)))</f>
        <v/>
      </c>
      <c r="DG122" s="269" t="str">
        <f ca="true">+IF(OFFSET('Sanitation Data'!$H$30,0,10*ROW('Sanitation Data'!H116))="","",OFFSET('Sanitation Data'!$H$30,0,10*ROW('Sanitation Data'!H116)))</f>
        <v/>
      </c>
      <c r="DH122" s="269" t="str">
        <f ca="true">+IF(OFFSET('Sanitation Data'!$H$31,0,10*ROW('Sanitation Data'!H116))="","",OFFSET('Sanitation Data'!$H$31,0,10*ROW('Sanitation Data'!H116)))</f>
        <v/>
      </c>
      <c r="DI122" s="269" t="str">
        <f ca="true">+IF(OFFSET('Sanitation Data'!$H$32,0,10*ROW('Sanitation Data'!H116))="","",OFFSET('Sanitation Data'!$H$32,0,10*ROW('Sanitation Data'!H116)))</f>
        <v/>
      </c>
      <c r="DJ122" s="269" t="str">
        <f ca="true">+IF(OFFSET('Sanitation Data'!$I$28,0,10*ROW('Sanitation Data'!I116))="","",OFFSET('Sanitation Data'!$I$28,0,10*ROW('Sanitation Data'!I116)))</f>
        <v/>
      </c>
      <c r="DK122" s="269" t="str">
        <f ca="true">+IF(OFFSET('Sanitation Data'!$I$29,0,10*ROW('Sanitation Data'!I116))="","",OFFSET('Sanitation Data'!$I$29,0,10*ROW('Sanitation Data'!I116)))</f>
        <v/>
      </c>
      <c r="DL122" s="269" t="str">
        <f ca="true">+IF(OFFSET('Sanitation Data'!$I$30,0,10*ROW('Sanitation Data'!I116))="","",OFFSET('Sanitation Data'!$I$30,0,10*ROW('Sanitation Data'!I116)))</f>
        <v/>
      </c>
      <c r="DM122" s="269" t="str">
        <f ca="true">+IF(OFFSET('Sanitation Data'!$I$31,0,10*ROW('Sanitation Data'!I116))="","",OFFSET('Sanitation Data'!$I$31,0,10*ROW('Sanitation Data'!I116)))</f>
        <v/>
      </c>
      <c r="DN122" s="269" t="str">
        <f ca="true">+IF(OFFSET('Sanitation Data'!$I$32,0,10*ROW('Sanitation Data'!I116))="","",OFFSET('Sanitation Data'!$I$32,0,10*ROW('Sanitation Data'!I116)))</f>
        <v/>
      </c>
      <c r="DO122" s="269" t="str">
        <f ca="true">+IF(OFFSET('Hygiene Data'!$D$11,0,10*ROW('Hygiene Data'!D116))="","",OFFSET('Hygiene Data'!$D$11,0,10*ROW('Hygiene Data'!D116)))</f>
        <v/>
      </c>
      <c r="DP122" s="269" t="str">
        <f ca="true">+IF(OFFSET('Hygiene Data'!$D$12,0,10*ROW('Hygiene Data'!D116))="","",OFFSET('Hygiene Data'!$D$12,0,10*ROW('Hygiene Data'!D116)))</f>
        <v/>
      </c>
      <c r="DQ122" s="269" t="str">
        <f ca="true">+IF(OFFSET('Hygiene Data'!$D$13,0,10*ROW('Hygiene Data'!D116))="","",OFFSET('Hygiene Data'!$D$13,0,10*ROW('Hygiene Data'!D116)))</f>
        <v/>
      </c>
      <c r="DR122" s="269" t="str">
        <f ca="true">+IF(OFFSET('Hygiene Data'!$E$11,0,10*ROW('Hygiene Data'!E116))="","",OFFSET('Hygiene Data'!$E$11,0,10*ROW('Hygiene Data'!E116)))</f>
        <v/>
      </c>
      <c r="DS122" s="269" t="str">
        <f ca="true">+IF(OFFSET('Hygiene Data'!$E$12,0,10*ROW('Hygiene Data'!E116))="","",OFFSET('Hygiene Data'!$E$12,0,10*ROW('Hygiene Data'!E116)))</f>
        <v/>
      </c>
      <c r="DT122" s="269" t="str">
        <f ca="true">+IF(OFFSET('Hygiene Data'!$E$13,0,10*ROW('Hygiene Data'!E116))="","",OFFSET('Hygiene Data'!$E$13,0,10*ROW('Hygiene Data'!E116)))</f>
        <v/>
      </c>
      <c r="DU122" s="269" t="str">
        <f ca="true">+IF(OFFSET('Hygiene Data'!$F$11,0,10*ROW('Hygiene Data'!F116))="","",OFFSET('Hygiene Data'!$F$11,0,10*ROW('Hygiene Data'!F116)))</f>
        <v/>
      </c>
      <c r="DV122" s="269" t="str">
        <f ca="true">+IF(OFFSET('Hygiene Data'!$F$12,0,10*ROW('Hygiene Data'!F116))="","",OFFSET('Hygiene Data'!$F$12,0,10*ROW('Hygiene Data'!F116)))</f>
        <v/>
      </c>
      <c r="DW122" s="269" t="str">
        <f ca="true">+IF(OFFSET('Hygiene Data'!$F$13,0,10*ROW('Hygiene Data'!F116))="","",OFFSET('Hygiene Data'!$F$13,0,10*ROW('Hygiene Data'!F116)))</f>
        <v/>
      </c>
      <c r="DX122" s="269" t="str">
        <f ca="true">+IF(OFFSET('Hygiene Data'!$G$11,0,10*ROW('Hygiene Data'!G116))="","",OFFSET('Hygiene Data'!$G$11,0,10*ROW('Hygiene Data'!G116)))</f>
        <v/>
      </c>
      <c r="DY122" s="269" t="str">
        <f ca="true">+IF(OFFSET('Hygiene Data'!$G$12,0,10*ROW('Hygiene Data'!G116))="","",OFFSET('Hygiene Data'!$G$12,0,10*ROW('Hygiene Data'!G116)))</f>
        <v/>
      </c>
      <c r="DZ122" s="269" t="str">
        <f ca="true">+IF(OFFSET('Hygiene Data'!$G$13,0,10*ROW('Hygiene Data'!G116))="","",OFFSET('Hygiene Data'!$G$13,0,10*ROW('Hygiene Data'!G116)))</f>
        <v/>
      </c>
      <c r="EA122" s="269" t="str">
        <f ca="true">+IF(OFFSET('Hygiene Data'!$H$11,0,10*ROW('Hygiene Data'!H116))="","",OFFSET('Hygiene Data'!$H$11,0,10*ROW('Hygiene Data'!H116)))</f>
        <v/>
      </c>
      <c r="EB122" s="269" t="str">
        <f ca="true">+IF(OFFSET('Hygiene Data'!$H$12,0,10*ROW('Hygiene Data'!H116))="","",OFFSET('Hygiene Data'!$H$12,0,10*ROW('Hygiene Data'!H116)))</f>
        <v/>
      </c>
      <c r="EC122" s="269" t="str">
        <f ca="true">+IF(OFFSET('Hygiene Data'!$H$13,0,10*ROW('Hygiene Data'!H116))="","",OFFSET('Hygiene Data'!$H$13,0,10*ROW('Hygiene Data'!H116)))</f>
        <v/>
      </c>
      <c r="ED122" s="269" t="str">
        <f ca="true">+IF(OFFSET('Hygiene Data'!$I$11,0,10*ROW('Hygiene Data'!I116))="","",OFFSET('Hygiene Data'!$I$11,0,10*ROW('Hygiene Data'!I116)))</f>
        <v/>
      </c>
      <c r="EE122" s="269" t="str">
        <f ca="true">+IF(OFFSET('Hygiene Data'!$I$12,0,10*ROW('Hygiene Data'!I116))="","",OFFSET('Hygiene Data'!$I$12,0,10*ROW('Hygiene Data'!I116)))</f>
        <v/>
      </c>
      <c r="EF122" s="269" t="str">
        <f ca="true">+IF(OFFSET('Hygiene Data'!$I$13,0,10*ROW('Hygiene Data'!I116))="","",OFFSET('Hygiene Data'!$I$13,0,10*ROW('Hygiene Data'!I116)))</f>
        <v/>
      </c>
    </row>
    <row xmlns:x14ac="http://schemas.microsoft.com/office/spreadsheetml/2009/9/ac" r="123" x14ac:dyDescent="0.2">
      <c r="A123" s="34" t="str">
        <f ca="true">+IF(OFFSET('Water Data'!$B$2,0,10*ROW('Water Data'!E117))="","",OFFSET('Water Data'!$B$2,0,10*ROW('Water Data'!E117)))</f>
        <v/>
      </c>
      <c r="B123" s="34" t="str">
        <f ca="true">+IF(OFFSET('Water Data'!$C$2,0,10*ROW('Water Data'!F117))="","",OFFSET('Water Data'!$C$2,0,10*ROW('Water Data'!F117)))</f>
        <v/>
      </c>
      <c r="C123" s="325" t="str">
        <f t="shared" ca="true" si="1"/>
        <v/>
      </c>
      <c r="D123" s="87"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87"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87"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87"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87"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87"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87"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87"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87"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87"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87"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87"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87"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87"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87"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87"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87"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87"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88"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88"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88"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88"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88"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88"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88"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88"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88"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88"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88"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88"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88"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88"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88"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88"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88"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88"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88"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88"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88"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88"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88"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88"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88"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88"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88"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88"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88"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88"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89"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89"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89"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89"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89"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89"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89"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89"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89"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89"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89"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89"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89"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89"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89"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89"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89"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89"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69"/>
      <c r="BS123" s="269" t="str">
        <f ca="true">+IF(OFFSET('Water Data'!$D$27,0,10*ROW('Water Data'!D117))="","",OFFSET('Water Data'!$D$27,0,10*ROW('Water Data'!D117)))</f>
        <v/>
      </c>
      <c r="BT123" s="269" t="str">
        <f ca="true">+IF(OFFSET('Water Data'!$D$28,0,10*ROW('Water Data'!D117))="","",OFFSET('Water Data'!$D$28,0,10*ROW('Water Data'!D117)))</f>
        <v/>
      </c>
      <c r="BU123" s="269" t="str">
        <f ca="true">+IF(OFFSET('Water Data'!$D$29,0,10*ROW('Water Data'!D117))="","",OFFSET('Water Data'!$D$29,0,10*ROW('Water Data'!D117)))</f>
        <v/>
      </c>
      <c r="BV123" s="269" t="str">
        <f ca="true">+IF(OFFSET('Water Data'!$E$27,0,10*ROW('Water Data'!E117))="","",OFFSET('Water Data'!$E$27,0,10*ROW('Water Data'!E117)))</f>
        <v/>
      </c>
      <c r="BW123" s="269" t="str">
        <f ca="true">+IF(OFFSET('Water Data'!$E$28,0,10*ROW('Water Data'!E117))="","",OFFSET('Water Data'!$E$28,0,10*ROW('Water Data'!E117)))</f>
        <v/>
      </c>
      <c r="BX123" s="269" t="str">
        <f ca="true">+IF(OFFSET('Water Data'!$E$29,0,10*ROW('Water Data'!E117))="","",OFFSET('Water Data'!$E$29,0,10*ROW('Water Data'!E117)))</f>
        <v/>
      </c>
      <c r="BY123" s="269" t="str">
        <f ca="true">+IF(OFFSET('Water Data'!$F$27,0,10*ROW('Water Data'!F117))="","",OFFSET('Water Data'!$F$27,0,10*ROW('Water Data'!F117)))</f>
        <v/>
      </c>
      <c r="BZ123" s="269" t="str">
        <f ca="true">+IF(OFFSET('Water Data'!$F$28,0,10*ROW('Water Data'!F117))="","",OFFSET('Water Data'!$F$28,0,10*ROW('Water Data'!F117)))</f>
        <v/>
      </c>
      <c r="CA123" s="269" t="str">
        <f ca="true">+IF(OFFSET('Water Data'!$F$29,0,10*ROW('Water Data'!F117))="","",OFFSET('Water Data'!$F$29,0,10*ROW('Water Data'!F117)))</f>
        <v/>
      </c>
      <c r="CB123" s="269" t="str">
        <f ca="true">+IF(OFFSET('Water Data'!$G$27,0,10*ROW('Water Data'!G117))="","",OFFSET('Water Data'!$G$27,0,10*ROW('Water Data'!G117)))</f>
        <v/>
      </c>
      <c r="CC123" s="269" t="str">
        <f ca="true">+IF(OFFSET('Water Data'!$G$28,0,10*ROW('Water Data'!G117))="","",OFFSET('Water Data'!$G$28,0,10*ROW('Water Data'!G117)))</f>
        <v/>
      </c>
      <c r="CD123" s="269" t="str">
        <f ca="true">+IF(OFFSET('Water Data'!$G$29,0,10*ROW('Water Data'!G117))="","",OFFSET('Water Data'!$G$29,0,10*ROW('Water Data'!G117)))</f>
        <v/>
      </c>
      <c r="CE123" s="269" t="str">
        <f ca="true">+IF(OFFSET('Water Data'!$H$27,0,10*ROW('Water Data'!H117))="","",OFFSET('Water Data'!$H$27,0,10*ROW('Water Data'!H117)))</f>
        <v/>
      </c>
      <c r="CF123" s="269" t="str">
        <f ca="true">+IF(OFFSET('Water Data'!$H$28,0,10*ROW('Water Data'!H117))="","",OFFSET('Water Data'!$H$28,0,10*ROW('Water Data'!H117)))</f>
        <v/>
      </c>
      <c r="CG123" s="269" t="str">
        <f ca="true">+IF(OFFSET('Water Data'!$H$29,0,10*ROW('Water Data'!H117))="","",OFFSET('Water Data'!$H$29,0,10*ROW('Water Data'!H117)))</f>
        <v/>
      </c>
      <c r="CH123" s="269" t="str">
        <f ca="true">+IF(OFFSET('Water Data'!$I$27,0,10*ROW('Water Data'!I117))="","",OFFSET('Water Data'!$I$27,0,10*ROW('Water Data'!I117)))</f>
        <v/>
      </c>
      <c r="CI123" s="269" t="str">
        <f ca="true">+IF(OFFSET('Water Data'!$I$28,0,10*ROW('Water Data'!I117))="","",OFFSET('Water Data'!$I$28,0,10*ROW('Water Data'!I117)))</f>
        <v/>
      </c>
      <c r="CJ123" s="269" t="str">
        <f ca="true">+IF(OFFSET('Water Data'!$I$29,0,10*ROW('Water Data'!I117))="","",OFFSET('Water Data'!$I$29,0,10*ROW('Water Data'!I117)))</f>
        <v/>
      </c>
      <c r="CK123" s="269" t="str">
        <f ca="true">+IF(OFFSET('Sanitation Data'!$D$28,0,10*ROW('Sanitation Data'!D117))="","",OFFSET('Sanitation Data'!$D$28,0,10*ROW('Sanitation Data'!D117)))</f>
        <v/>
      </c>
      <c r="CL123" s="269" t="str">
        <f ca="true">+IF(OFFSET('Sanitation Data'!$D$29,0,10*ROW('Sanitation Data'!D117))="","",OFFSET('Sanitation Data'!$D$29,0,10*ROW('Sanitation Data'!D117)))</f>
        <v/>
      </c>
      <c r="CM123" s="269" t="str">
        <f ca="true">+IF(OFFSET('Sanitation Data'!$D$30,0,10*ROW('Sanitation Data'!D117))="","",OFFSET('Sanitation Data'!$D$30,0,10*ROW('Sanitation Data'!D117)))</f>
        <v/>
      </c>
      <c r="CN123" s="269" t="str">
        <f ca="true">+IF(OFFSET('Sanitation Data'!$D$31,0,10*ROW('Sanitation Data'!D117))="","",OFFSET('Sanitation Data'!$D$31,0,10*ROW('Sanitation Data'!D117)))</f>
        <v/>
      </c>
      <c r="CO123" s="269" t="str">
        <f ca="true">+IF(OFFSET('Sanitation Data'!$D$32,0,10*ROW('Sanitation Data'!D117))="","",OFFSET('Sanitation Data'!$D$32,0,10*ROW('Sanitation Data'!D117)))</f>
        <v/>
      </c>
      <c r="CP123" s="269" t="str">
        <f ca="true">+IF(OFFSET('Sanitation Data'!$E$28,0,10*ROW('Sanitation Data'!E117))="","",OFFSET('Sanitation Data'!$E$28,0,10*ROW('Sanitation Data'!E117)))</f>
        <v/>
      </c>
      <c r="CQ123" s="269" t="str">
        <f ca="true">+IF(OFFSET('Sanitation Data'!$E$29,0,10*ROW('Sanitation Data'!E117))="","",OFFSET('Sanitation Data'!$E$29,0,10*ROW('Sanitation Data'!E117)))</f>
        <v/>
      </c>
      <c r="CR123" s="269" t="str">
        <f ca="true">+IF(OFFSET('Sanitation Data'!$E$30,0,10*ROW('Sanitation Data'!E117))="","",OFFSET('Sanitation Data'!$E$30,0,10*ROW('Sanitation Data'!E117)))</f>
        <v/>
      </c>
      <c r="CS123" s="269" t="str">
        <f ca="true">+IF(OFFSET('Sanitation Data'!$E$31,0,10*ROW('Sanitation Data'!E117))="","",OFFSET('Sanitation Data'!$E$31,0,10*ROW('Sanitation Data'!E117)))</f>
        <v/>
      </c>
      <c r="CT123" s="269" t="str">
        <f ca="true">+IF(OFFSET('Sanitation Data'!$E$32,0,10*ROW('Sanitation Data'!E117))="","",OFFSET('Sanitation Data'!$E$32,0,10*ROW('Sanitation Data'!E117)))</f>
        <v/>
      </c>
      <c r="CU123" s="269" t="str">
        <f ca="true">+IF(OFFSET('Sanitation Data'!$F$28,0,10*ROW('Sanitation Data'!F117))="","",OFFSET('Sanitation Data'!$F$28,0,10*ROW('Sanitation Data'!F117)))</f>
        <v/>
      </c>
      <c r="CV123" s="269" t="str">
        <f ca="true">+IF(OFFSET('Sanitation Data'!$F$29,0,10*ROW('Sanitation Data'!F117))="","",OFFSET('Sanitation Data'!$F$29,0,10*ROW('Sanitation Data'!F117)))</f>
        <v/>
      </c>
      <c r="CW123" s="269" t="str">
        <f ca="true">+IF(OFFSET('Sanitation Data'!$F$30,0,10*ROW('Sanitation Data'!F117))="","",OFFSET('Sanitation Data'!$F$30,0,10*ROW('Sanitation Data'!F117)))</f>
        <v/>
      </c>
      <c r="CX123" s="269" t="str">
        <f ca="true">+IF(OFFSET('Sanitation Data'!$F$31,0,10*ROW('Sanitation Data'!F117))="","",OFFSET('Sanitation Data'!$F$31,0,10*ROW('Sanitation Data'!F117)))</f>
        <v/>
      </c>
      <c r="CY123" s="269" t="str">
        <f ca="true">+IF(OFFSET('Sanitation Data'!$F$32,0,10*ROW('Sanitation Data'!F117))="","",OFFSET('Sanitation Data'!$F$32,0,10*ROW('Sanitation Data'!F117)))</f>
        <v/>
      </c>
      <c r="CZ123" s="269" t="str">
        <f ca="true">+IF(OFFSET('Sanitation Data'!$G$28,0,10*ROW('Sanitation Data'!G117))="","",OFFSET('Sanitation Data'!$G$28,0,10*ROW('Sanitation Data'!G117)))</f>
        <v/>
      </c>
      <c r="DA123" s="269" t="str">
        <f ca="true">+IF(OFFSET('Sanitation Data'!$G$29,0,10*ROW('Sanitation Data'!G117))="","",OFFSET('Sanitation Data'!$G$29,0,10*ROW('Sanitation Data'!G117)))</f>
        <v/>
      </c>
      <c r="DB123" s="269" t="str">
        <f ca="true">+IF(OFFSET('Sanitation Data'!$G$30,0,10*ROW('Sanitation Data'!G117))="","",OFFSET('Sanitation Data'!$G$30,0,10*ROW('Sanitation Data'!G117)))</f>
        <v/>
      </c>
      <c r="DC123" s="269" t="str">
        <f ca="true">+IF(OFFSET('Sanitation Data'!$G$31,0,10*ROW('Sanitation Data'!G117))="","",OFFSET('Sanitation Data'!$G$31,0,10*ROW('Sanitation Data'!G117)))</f>
        <v/>
      </c>
      <c r="DD123" s="269" t="str">
        <f ca="true">+IF(OFFSET('Sanitation Data'!$G$32,0,10*ROW('Sanitation Data'!G117))="","",OFFSET('Sanitation Data'!$G$32,0,10*ROW('Sanitation Data'!G117)))</f>
        <v/>
      </c>
      <c r="DE123" s="269" t="str">
        <f ca="true">+IF(OFFSET('Sanitation Data'!$H$28,0,10*ROW('Sanitation Data'!H117))="","",OFFSET('Sanitation Data'!$H$28,0,10*ROW('Sanitation Data'!H117)))</f>
        <v/>
      </c>
      <c r="DF123" s="269" t="str">
        <f ca="true">+IF(OFFSET('Sanitation Data'!$H$29,0,10*ROW('Sanitation Data'!H117))="","",OFFSET('Sanitation Data'!$H$29,0,10*ROW('Sanitation Data'!H117)))</f>
        <v/>
      </c>
      <c r="DG123" s="269" t="str">
        <f ca="true">+IF(OFFSET('Sanitation Data'!$H$30,0,10*ROW('Sanitation Data'!H117))="","",OFFSET('Sanitation Data'!$H$30,0,10*ROW('Sanitation Data'!H117)))</f>
        <v/>
      </c>
      <c r="DH123" s="269" t="str">
        <f ca="true">+IF(OFFSET('Sanitation Data'!$H$31,0,10*ROW('Sanitation Data'!H117))="","",OFFSET('Sanitation Data'!$H$31,0,10*ROW('Sanitation Data'!H117)))</f>
        <v/>
      </c>
      <c r="DI123" s="269" t="str">
        <f ca="true">+IF(OFFSET('Sanitation Data'!$H$32,0,10*ROW('Sanitation Data'!H117))="","",OFFSET('Sanitation Data'!$H$32,0,10*ROW('Sanitation Data'!H117)))</f>
        <v/>
      </c>
      <c r="DJ123" s="269" t="str">
        <f ca="true">+IF(OFFSET('Sanitation Data'!$I$28,0,10*ROW('Sanitation Data'!I117))="","",OFFSET('Sanitation Data'!$I$28,0,10*ROW('Sanitation Data'!I117)))</f>
        <v/>
      </c>
      <c r="DK123" s="269" t="str">
        <f ca="true">+IF(OFFSET('Sanitation Data'!$I$29,0,10*ROW('Sanitation Data'!I117))="","",OFFSET('Sanitation Data'!$I$29,0,10*ROW('Sanitation Data'!I117)))</f>
        <v/>
      </c>
      <c r="DL123" s="269" t="str">
        <f ca="true">+IF(OFFSET('Sanitation Data'!$I$30,0,10*ROW('Sanitation Data'!I117))="","",OFFSET('Sanitation Data'!$I$30,0,10*ROW('Sanitation Data'!I117)))</f>
        <v/>
      </c>
      <c r="DM123" s="269" t="str">
        <f ca="true">+IF(OFFSET('Sanitation Data'!$I$31,0,10*ROW('Sanitation Data'!I117))="","",OFFSET('Sanitation Data'!$I$31,0,10*ROW('Sanitation Data'!I117)))</f>
        <v/>
      </c>
      <c r="DN123" s="269" t="str">
        <f ca="true">+IF(OFFSET('Sanitation Data'!$I$32,0,10*ROW('Sanitation Data'!I117))="","",OFFSET('Sanitation Data'!$I$32,0,10*ROW('Sanitation Data'!I117)))</f>
        <v/>
      </c>
      <c r="DO123" s="269" t="str">
        <f ca="true">+IF(OFFSET('Hygiene Data'!$D$11,0,10*ROW('Hygiene Data'!D117))="","",OFFSET('Hygiene Data'!$D$11,0,10*ROW('Hygiene Data'!D117)))</f>
        <v/>
      </c>
      <c r="DP123" s="269" t="str">
        <f ca="true">+IF(OFFSET('Hygiene Data'!$D$12,0,10*ROW('Hygiene Data'!D117))="","",OFFSET('Hygiene Data'!$D$12,0,10*ROW('Hygiene Data'!D117)))</f>
        <v/>
      </c>
      <c r="DQ123" s="269" t="str">
        <f ca="true">+IF(OFFSET('Hygiene Data'!$D$13,0,10*ROW('Hygiene Data'!D117))="","",OFFSET('Hygiene Data'!$D$13,0,10*ROW('Hygiene Data'!D117)))</f>
        <v/>
      </c>
      <c r="DR123" s="269" t="str">
        <f ca="true">+IF(OFFSET('Hygiene Data'!$E$11,0,10*ROW('Hygiene Data'!E117))="","",OFFSET('Hygiene Data'!$E$11,0,10*ROW('Hygiene Data'!E117)))</f>
        <v/>
      </c>
      <c r="DS123" s="269" t="str">
        <f ca="true">+IF(OFFSET('Hygiene Data'!$E$12,0,10*ROW('Hygiene Data'!E117))="","",OFFSET('Hygiene Data'!$E$12,0,10*ROW('Hygiene Data'!E117)))</f>
        <v/>
      </c>
      <c r="DT123" s="269" t="str">
        <f ca="true">+IF(OFFSET('Hygiene Data'!$E$13,0,10*ROW('Hygiene Data'!E117))="","",OFFSET('Hygiene Data'!$E$13,0,10*ROW('Hygiene Data'!E117)))</f>
        <v/>
      </c>
      <c r="DU123" s="269" t="str">
        <f ca="true">+IF(OFFSET('Hygiene Data'!$F$11,0,10*ROW('Hygiene Data'!F117))="","",OFFSET('Hygiene Data'!$F$11,0,10*ROW('Hygiene Data'!F117)))</f>
        <v/>
      </c>
      <c r="DV123" s="269" t="str">
        <f ca="true">+IF(OFFSET('Hygiene Data'!$F$12,0,10*ROW('Hygiene Data'!F117))="","",OFFSET('Hygiene Data'!$F$12,0,10*ROW('Hygiene Data'!F117)))</f>
        <v/>
      </c>
      <c r="DW123" s="269" t="str">
        <f ca="true">+IF(OFFSET('Hygiene Data'!$F$13,0,10*ROW('Hygiene Data'!F117))="","",OFFSET('Hygiene Data'!$F$13,0,10*ROW('Hygiene Data'!F117)))</f>
        <v/>
      </c>
      <c r="DX123" s="269" t="str">
        <f ca="true">+IF(OFFSET('Hygiene Data'!$G$11,0,10*ROW('Hygiene Data'!G117))="","",OFFSET('Hygiene Data'!$G$11,0,10*ROW('Hygiene Data'!G117)))</f>
        <v/>
      </c>
      <c r="DY123" s="269" t="str">
        <f ca="true">+IF(OFFSET('Hygiene Data'!$G$12,0,10*ROW('Hygiene Data'!G117))="","",OFFSET('Hygiene Data'!$G$12,0,10*ROW('Hygiene Data'!G117)))</f>
        <v/>
      </c>
      <c r="DZ123" s="269" t="str">
        <f ca="true">+IF(OFFSET('Hygiene Data'!$G$13,0,10*ROW('Hygiene Data'!G117))="","",OFFSET('Hygiene Data'!$G$13,0,10*ROW('Hygiene Data'!G117)))</f>
        <v/>
      </c>
      <c r="EA123" s="269" t="str">
        <f ca="true">+IF(OFFSET('Hygiene Data'!$H$11,0,10*ROW('Hygiene Data'!H117))="","",OFFSET('Hygiene Data'!$H$11,0,10*ROW('Hygiene Data'!H117)))</f>
        <v/>
      </c>
      <c r="EB123" s="269" t="str">
        <f ca="true">+IF(OFFSET('Hygiene Data'!$H$12,0,10*ROW('Hygiene Data'!H117))="","",OFFSET('Hygiene Data'!$H$12,0,10*ROW('Hygiene Data'!H117)))</f>
        <v/>
      </c>
      <c r="EC123" s="269" t="str">
        <f ca="true">+IF(OFFSET('Hygiene Data'!$H$13,0,10*ROW('Hygiene Data'!H117))="","",OFFSET('Hygiene Data'!$H$13,0,10*ROW('Hygiene Data'!H117)))</f>
        <v/>
      </c>
      <c r="ED123" s="269" t="str">
        <f ca="true">+IF(OFFSET('Hygiene Data'!$I$11,0,10*ROW('Hygiene Data'!I117))="","",OFFSET('Hygiene Data'!$I$11,0,10*ROW('Hygiene Data'!I117)))</f>
        <v/>
      </c>
      <c r="EE123" s="269" t="str">
        <f ca="true">+IF(OFFSET('Hygiene Data'!$I$12,0,10*ROW('Hygiene Data'!I117))="","",OFFSET('Hygiene Data'!$I$12,0,10*ROW('Hygiene Data'!I117)))</f>
        <v/>
      </c>
      <c r="EF123" s="269" t="str">
        <f ca="true">+IF(OFFSET('Hygiene Data'!$I$13,0,10*ROW('Hygiene Data'!I117))="","",OFFSET('Hygiene Data'!$I$13,0,10*ROW('Hygiene Data'!I117)))</f>
        <v/>
      </c>
    </row>
    <row xmlns:x14ac="http://schemas.microsoft.com/office/spreadsheetml/2009/9/ac" r="124" x14ac:dyDescent="0.2">
      <c r="A124" s="34" t="str">
        <f ca="true">+IF(OFFSET('Water Data'!$B$2,0,10*ROW('Water Data'!E118))="","",OFFSET('Water Data'!$B$2,0,10*ROW('Water Data'!E118)))</f>
        <v/>
      </c>
      <c r="B124" s="34" t="str">
        <f ca="true">+IF(OFFSET('Water Data'!$C$2,0,10*ROW('Water Data'!F118))="","",OFFSET('Water Data'!$C$2,0,10*ROW('Water Data'!F118)))</f>
        <v/>
      </c>
      <c r="C124" s="325" t="str">
        <f t="shared" ca="true" si="1"/>
        <v/>
      </c>
      <c r="D124" s="87"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87"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87"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87"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87"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87"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87"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87"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87"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87"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87"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87"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87"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87"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87"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87"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87"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87"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88"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88"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88"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88"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88"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88"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88"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88"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88"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88"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88"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88"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88"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88"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88"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88"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88"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88"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88"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88"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88"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88"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88"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88"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88"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88"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88"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88"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88"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88"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89"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89"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89"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89"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89"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89"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89"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89"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89"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89"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89"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89"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89"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89"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89"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89"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89"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89"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69"/>
      <c r="BS124" s="269" t="str">
        <f ca="true">+IF(OFFSET('Water Data'!$D$27,0,10*ROW('Water Data'!D118))="","",OFFSET('Water Data'!$D$27,0,10*ROW('Water Data'!D118)))</f>
        <v/>
      </c>
      <c r="BT124" s="269" t="str">
        <f ca="true">+IF(OFFSET('Water Data'!$D$28,0,10*ROW('Water Data'!D118))="","",OFFSET('Water Data'!$D$28,0,10*ROW('Water Data'!D118)))</f>
        <v/>
      </c>
      <c r="BU124" s="269" t="str">
        <f ca="true">+IF(OFFSET('Water Data'!$D$29,0,10*ROW('Water Data'!D118))="","",OFFSET('Water Data'!$D$29,0,10*ROW('Water Data'!D118)))</f>
        <v/>
      </c>
      <c r="BV124" s="269" t="str">
        <f ca="true">+IF(OFFSET('Water Data'!$E$27,0,10*ROW('Water Data'!E118))="","",OFFSET('Water Data'!$E$27,0,10*ROW('Water Data'!E118)))</f>
        <v/>
      </c>
      <c r="BW124" s="269" t="str">
        <f ca="true">+IF(OFFSET('Water Data'!$E$28,0,10*ROW('Water Data'!E118))="","",OFFSET('Water Data'!$E$28,0,10*ROW('Water Data'!E118)))</f>
        <v/>
      </c>
      <c r="BX124" s="269" t="str">
        <f ca="true">+IF(OFFSET('Water Data'!$E$29,0,10*ROW('Water Data'!E118))="","",OFFSET('Water Data'!$E$29,0,10*ROW('Water Data'!E118)))</f>
        <v/>
      </c>
      <c r="BY124" s="269" t="str">
        <f ca="true">+IF(OFFSET('Water Data'!$F$27,0,10*ROW('Water Data'!F118))="","",OFFSET('Water Data'!$F$27,0,10*ROW('Water Data'!F118)))</f>
        <v/>
      </c>
      <c r="BZ124" s="269" t="str">
        <f ca="true">+IF(OFFSET('Water Data'!$F$28,0,10*ROW('Water Data'!F118))="","",OFFSET('Water Data'!$F$28,0,10*ROW('Water Data'!F118)))</f>
        <v/>
      </c>
      <c r="CA124" s="269" t="str">
        <f ca="true">+IF(OFFSET('Water Data'!$F$29,0,10*ROW('Water Data'!F118))="","",OFFSET('Water Data'!$F$29,0,10*ROW('Water Data'!F118)))</f>
        <v/>
      </c>
      <c r="CB124" s="269" t="str">
        <f ca="true">+IF(OFFSET('Water Data'!$G$27,0,10*ROW('Water Data'!G118))="","",OFFSET('Water Data'!$G$27,0,10*ROW('Water Data'!G118)))</f>
        <v/>
      </c>
      <c r="CC124" s="269" t="str">
        <f ca="true">+IF(OFFSET('Water Data'!$G$28,0,10*ROW('Water Data'!G118))="","",OFFSET('Water Data'!$G$28,0,10*ROW('Water Data'!G118)))</f>
        <v/>
      </c>
      <c r="CD124" s="269" t="str">
        <f ca="true">+IF(OFFSET('Water Data'!$G$29,0,10*ROW('Water Data'!G118))="","",OFFSET('Water Data'!$G$29,0,10*ROW('Water Data'!G118)))</f>
        <v/>
      </c>
      <c r="CE124" s="269" t="str">
        <f ca="true">+IF(OFFSET('Water Data'!$H$27,0,10*ROW('Water Data'!H118))="","",OFFSET('Water Data'!$H$27,0,10*ROW('Water Data'!H118)))</f>
        <v/>
      </c>
      <c r="CF124" s="269" t="str">
        <f ca="true">+IF(OFFSET('Water Data'!$H$28,0,10*ROW('Water Data'!H118))="","",OFFSET('Water Data'!$H$28,0,10*ROW('Water Data'!H118)))</f>
        <v/>
      </c>
      <c r="CG124" s="269" t="str">
        <f ca="true">+IF(OFFSET('Water Data'!$H$29,0,10*ROW('Water Data'!H118))="","",OFFSET('Water Data'!$H$29,0,10*ROW('Water Data'!H118)))</f>
        <v/>
      </c>
      <c r="CH124" s="269" t="str">
        <f ca="true">+IF(OFFSET('Water Data'!$I$27,0,10*ROW('Water Data'!I118))="","",OFFSET('Water Data'!$I$27,0,10*ROW('Water Data'!I118)))</f>
        <v/>
      </c>
      <c r="CI124" s="269" t="str">
        <f ca="true">+IF(OFFSET('Water Data'!$I$28,0,10*ROW('Water Data'!I118))="","",OFFSET('Water Data'!$I$28,0,10*ROW('Water Data'!I118)))</f>
        <v/>
      </c>
      <c r="CJ124" s="269" t="str">
        <f ca="true">+IF(OFFSET('Water Data'!$I$29,0,10*ROW('Water Data'!I118))="","",OFFSET('Water Data'!$I$29,0,10*ROW('Water Data'!I118)))</f>
        <v/>
      </c>
      <c r="CK124" s="269" t="str">
        <f ca="true">+IF(OFFSET('Sanitation Data'!$D$28,0,10*ROW('Sanitation Data'!D118))="","",OFFSET('Sanitation Data'!$D$28,0,10*ROW('Sanitation Data'!D118)))</f>
        <v/>
      </c>
      <c r="CL124" s="269" t="str">
        <f ca="true">+IF(OFFSET('Sanitation Data'!$D$29,0,10*ROW('Sanitation Data'!D118))="","",OFFSET('Sanitation Data'!$D$29,0,10*ROW('Sanitation Data'!D118)))</f>
        <v/>
      </c>
      <c r="CM124" s="269" t="str">
        <f ca="true">+IF(OFFSET('Sanitation Data'!$D$30,0,10*ROW('Sanitation Data'!D118))="","",OFFSET('Sanitation Data'!$D$30,0,10*ROW('Sanitation Data'!D118)))</f>
        <v/>
      </c>
      <c r="CN124" s="269" t="str">
        <f ca="true">+IF(OFFSET('Sanitation Data'!$D$31,0,10*ROW('Sanitation Data'!D118))="","",OFFSET('Sanitation Data'!$D$31,0,10*ROW('Sanitation Data'!D118)))</f>
        <v/>
      </c>
      <c r="CO124" s="269" t="str">
        <f ca="true">+IF(OFFSET('Sanitation Data'!$D$32,0,10*ROW('Sanitation Data'!D118))="","",OFFSET('Sanitation Data'!$D$32,0,10*ROW('Sanitation Data'!D118)))</f>
        <v/>
      </c>
      <c r="CP124" s="269" t="str">
        <f ca="true">+IF(OFFSET('Sanitation Data'!$E$28,0,10*ROW('Sanitation Data'!E118))="","",OFFSET('Sanitation Data'!$E$28,0,10*ROW('Sanitation Data'!E118)))</f>
        <v/>
      </c>
      <c r="CQ124" s="269" t="str">
        <f ca="true">+IF(OFFSET('Sanitation Data'!$E$29,0,10*ROW('Sanitation Data'!E118))="","",OFFSET('Sanitation Data'!$E$29,0,10*ROW('Sanitation Data'!E118)))</f>
        <v/>
      </c>
      <c r="CR124" s="269" t="str">
        <f ca="true">+IF(OFFSET('Sanitation Data'!$E$30,0,10*ROW('Sanitation Data'!E118))="","",OFFSET('Sanitation Data'!$E$30,0,10*ROW('Sanitation Data'!E118)))</f>
        <v/>
      </c>
      <c r="CS124" s="269" t="str">
        <f ca="true">+IF(OFFSET('Sanitation Data'!$E$31,0,10*ROW('Sanitation Data'!E118))="","",OFFSET('Sanitation Data'!$E$31,0,10*ROW('Sanitation Data'!E118)))</f>
        <v/>
      </c>
      <c r="CT124" s="269" t="str">
        <f ca="true">+IF(OFFSET('Sanitation Data'!$E$32,0,10*ROW('Sanitation Data'!E118))="","",OFFSET('Sanitation Data'!$E$32,0,10*ROW('Sanitation Data'!E118)))</f>
        <v/>
      </c>
      <c r="CU124" s="269" t="str">
        <f ca="true">+IF(OFFSET('Sanitation Data'!$F$28,0,10*ROW('Sanitation Data'!F118))="","",OFFSET('Sanitation Data'!$F$28,0,10*ROW('Sanitation Data'!F118)))</f>
        <v/>
      </c>
      <c r="CV124" s="269" t="str">
        <f ca="true">+IF(OFFSET('Sanitation Data'!$F$29,0,10*ROW('Sanitation Data'!F118))="","",OFFSET('Sanitation Data'!$F$29,0,10*ROW('Sanitation Data'!F118)))</f>
        <v/>
      </c>
      <c r="CW124" s="269" t="str">
        <f ca="true">+IF(OFFSET('Sanitation Data'!$F$30,0,10*ROW('Sanitation Data'!F118))="","",OFFSET('Sanitation Data'!$F$30,0,10*ROW('Sanitation Data'!F118)))</f>
        <v/>
      </c>
      <c r="CX124" s="269" t="str">
        <f ca="true">+IF(OFFSET('Sanitation Data'!$F$31,0,10*ROW('Sanitation Data'!F118))="","",OFFSET('Sanitation Data'!$F$31,0,10*ROW('Sanitation Data'!F118)))</f>
        <v/>
      </c>
      <c r="CY124" s="269" t="str">
        <f ca="true">+IF(OFFSET('Sanitation Data'!$F$32,0,10*ROW('Sanitation Data'!F118))="","",OFFSET('Sanitation Data'!$F$32,0,10*ROW('Sanitation Data'!F118)))</f>
        <v/>
      </c>
      <c r="CZ124" s="269" t="str">
        <f ca="true">+IF(OFFSET('Sanitation Data'!$G$28,0,10*ROW('Sanitation Data'!G118))="","",OFFSET('Sanitation Data'!$G$28,0,10*ROW('Sanitation Data'!G118)))</f>
        <v/>
      </c>
      <c r="DA124" s="269" t="str">
        <f ca="true">+IF(OFFSET('Sanitation Data'!$G$29,0,10*ROW('Sanitation Data'!G118))="","",OFFSET('Sanitation Data'!$G$29,0,10*ROW('Sanitation Data'!G118)))</f>
        <v/>
      </c>
      <c r="DB124" s="269" t="str">
        <f ca="true">+IF(OFFSET('Sanitation Data'!$G$30,0,10*ROW('Sanitation Data'!G118))="","",OFFSET('Sanitation Data'!$G$30,0,10*ROW('Sanitation Data'!G118)))</f>
        <v/>
      </c>
      <c r="DC124" s="269" t="str">
        <f ca="true">+IF(OFFSET('Sanitation Data'!$G$31,0,10*ROW('Sanitation Data'!G118))="","",OFFSET('Sanitation Data'!$G$31,0,10*ROW('Sanitation Data'!G118)))</f>
        <v/>
      </c>
      <c r="DD124" s="269" t="str">
        <f ca="true">+IF(OFFSET('Sanitation Data'!$G$32,0,10*ROW('Sanitation Data'!G118))="","",OFFSET('Sanitation Data'!$G$32,0,10*ROW('Sanitation Data'!G118)))</f>
        <v/>
      </c>
      <c r="DE124" s="269" t="str">
        <f ca="true">+IF(OFFSET('Sanitation Data'!$H$28,0,10*ROW('Sanitation Data'!H118))="","",OFFSET('Sanitation Data'!$H$28,0,10*ROW('Sanitation Data'!H118)))</f>
        <v/>
      </c>
      <c r="DF124" s="269" t="str">
        <f ca="true">+IF(OFFSET('Sanitation Data'!$H$29,0,10*ROW('Sanitation Data'!H118))="","",OFFSET('Sanitation Data'!$H$29,0,10*ROW('Sanitation Data'!H118)))</f>
        <v/>
      </c>
      <c r="DG124" s="269" t="str">
        <f ca="true">+IF(OFFSET('Sanitation Data'!$H$30,0,10*ROW('Sanitation Data'!H118))="","",OFFSET('Sanitation Data'!$H$30,0,10*ROW('Sanitation Data'!H118)))</f>
        <v/>
      </c>
      <c r="DH124" s="269" t="str">
        <f ca="true">+IF(OFFSET('Sanitation Data'!$H$31,0,10*ROW('Sanitation Data'!H118))="","",OFFSET('Sanitation Data'!$H$31,0,10*ROW('Sanitation Data'!H118)))</f>
        <v/>
      </c>
      <c r="DI124" s="269" t="str">
        <f ca="true">+IF(OFFSET('Sanitation Data'!$H$32,0,10*ROW('Sanitation Data'!H118))="","",OFFSET('Sanitation Data'!$H$32,0,10*ROW('Sanitation Data'!H118)))</f>
        <v/>
      </c>
      <c r="DJ124" s="269" t="str">
        <f ca="true">+IF(OFFSET('Sanitation Data'!$I$28,0,10*ROW('Sanitation Data'!I118))="","",OFFSET('Sanitation Data'!$I$28,0,10*ROW('Sanitation Data'!I118)))</f>
        <v/>
      </c>
      <c r="DK124" s="269" t="str">
        <f ca="true">+IF(OFFSET('Sanitation Data'!$I$29,0,10*ROW('Sanitation Data'!I118))="","",OFFSET('Sanitation Data'!$I$29,0,10*ROW('Sanitation Data'!I118)))</f>
        <v/>
      </c>
      <c r="DL124" s="269" t="str">
        <f ca="true">+IF(OFFSET('Sanitation Data'!$I$30,0,10*ROW('Sanitation Data'!I118))="","",OFFSET('Sanitation Data'!$I$30,0,10*ROW('Sanitation Data'!I118)))</f>
        <v/>
      </c>
      <c r="DM124" s="269" t="str">
        <f ca="true">+IF(OFFSET('Sanitation Data'!$I$31,0,10*ROW('Sanitation Data'!I118))="","",OFFSET('Sanitation Data'!$I$31,0,10*ROW('Sanitation Data'!I118)))</f>
        <v/>
      </c>
      <c r="DN124" s="269" t="str">
        <f ca="true">+IF(OFFSET('Sanitation Data'!$I$32,0,10*ROW('Sanitation Data'!I118))="","",OFFSET('Sanitation Data'!$I$32,0,10*ROW('Sanitation Data'!I118)))</f>
        <v/>
      </c>
      <c r="DO124" s="269" t="str">
        <f ca="true">+IF(OFFSET('Hygiene Data'!$D$11,0,10*ROW('Hygiene Data'!D118))="","",OFFSET('Hygiene Data'!$D$11,0,10*ROW('Hygiene Data'!D118)))</f>
        <v/>
      </c>
      <c r="DP124" s="269" t="str">
        <f ca="true">+IF(OFFSET('Hygiene Data'!$D$12,0,10*ROW('Hygiene Data'!D118))="","",OFFSET('Hygiene Data'!$D$12,0,10*ROW('Hygiene Data'!D118)))</f>
        <v/>
      </c>
      <c r="DQ124" s="269" t="str">
        <f ca="true">+IF(OFFSET('Hygiene Data'!$D$13,0,10*ROW('Hygiene Data'!D118))="","",OFFSET('Hygiene Data'!$D$13,0,10*ROW('Hygiene Data'!D118)))</f>
        <v/>
      </c>
      <c r="DR124" s="269" t="str">
        <f ca="true">+IF(OFFSET('Hygiene Data'!$E$11,0,10*ROW('Hygiene Data'!E118))="","",OFFSET('Hygiene Data'!$E$11,0,10*ROW('Hygiene Data'!E118)))</f>
        <v/>
      </c>
      <c r="DS124" s="269" t="str">
        <f ca="true">+IF(OFFSET('Hygiene Data'!$E$12,0,10*ROW('Hygiene Data'!E118))="","",OFFSET('Hygiene Data'!$E$12,0,10*ROW('Hygiene Data'!E118)))</f>
        <v/>
      </c>
      <c r="DT124" s="269" t="str">
        <f ca="true">+IF(OFFSET('Hygiene Data'!$E$13,0,10*ROW('Hygiene Data'!E118))="","",OFFSET('Hygiene Data'!$E$13,0,10*ROW('Hygiene Data'!E118)))</f>
        <v/>
      </c>
      <c r="DU124" s="269" t="str">
        <f ca="true">+IF(OFFSET('Hygiene Data'!$F$11,0,10*ROW('Hygiene Data'!F118))="","",OFFSET('Hygiene Data'!$F$11,0,10*ROW('Hygiene Data'!F118)))</f>
        <v/>
      </c>
      <c r="DV124" s="269" t="str">
        <f ca="true">+IF(OFFSET('Hygiene Data'!$F$12,0,10*ROW('Hygiene Data'!F118))="","",OFFSET('Hygiene Data'!$F$12,0,10*ROW('Hygiene Data'!F118)))</f>
        <v/>
      </c>
      <c r="DW124" s="269" t="str">
        <f ca="true">+IF(OFFSET('Hygiene Data'!$F$13,0,10*ROW('Hygiene Data'!F118))="","",OFFSET('Hygiene Data'!$F$13,0,10*ROW('Hygiene Data'!F118)))</f>
        <v/>
      </c>
      <c r="DX124" s="269" t="str">
        <f ca="true">+IF(OFFSET('Hygiene Data'!$G$11,0,10*ROW('Hygiene Data'!G118))="","",OFFSET('Hygiene Data'!$G$11,0,10*ROW('Hygiene Data'!G118)))</f>
        <v/>
      </c>
      <c r="DY124" s="269" t="str">
        <f ca="true">+IF(OFFSET('Hygiene Data'!$G$12,0,10*ROW('Hygiene Data'!G118))="","",OFFSET('Hygiene Data'!$G$12,0,10*ROW('Hygiene Data'!G118)))</f>
        <v/>
      </c>
      <c r="DZ124" s="269" t="str">
        <f ca="true">+IF(OFFSET('Hygiene Data'!$G$13,0,10*ROW('Hygiene Data'!G118))="","",OFFSET('Hygiene Data'!$G$13,0,10*ROW('Hygiene Data'!G118)))</f>
        <v/>
      </c>
      <c r="EA124" s="269" t="str">
        <f ca="true">+IF(OFFSET('Hygiene Data'!$H$11,0,10*ROW('Hygiene Data'!H118))="","",OFFSET('Hygiene Data'!$H$11,0,10*ROW('Hygiene Data'!H118)))</f>
        <v/>
      </c>
      <c r="EB124" s="269" t="str">
        <f ca="true">+IF(OFFSET('Hygiene Data'!$H$12,0,10*ROW('Hygiene Data'!H118))="","",OFFSET('Hygiene Data'!$H$12,0,10*ROW('Hygiene Data'!H118)))</f>
        <v/>
      </c>
      <c r="EC124" s="269" t="str">
        <f ca="true">+IF(OFFSET('Hygiene Data'!$H$13,0,10*ROW('Hygiene Data'!H118))="","",OFFSET('Hygiene Data'!$H$13,0,10*ROW('Hygiene Data'!H118)))</f>
        <v/>
      </c>
      <c r="ED124" s="269" t="str">
        <f ca="true">+IF(OFFSET('Hygiene Data'!$I$11,0,10*ROW('Hygiene Data'!I118))="","",OFFSET('Hygiene Data'!$I$11,0,10*ROW('Hygiene Data'!I118)))</f>
        <v/>
      </c>
      <c r="EE124" s="269" t="str">
        <f ca="true">+IF(OFFSET('Hygiene Data'!$I$12,0,10*ROW('Hygiene Data'!I118))="","",OFFSET('Hygiene Data'!$I$12,0,10*ROW('Hygiene Data'!I118)))</f>
        <v/>
      </c>
      <c r="EF124" s="269" t="str">
        <f ca="true">+IF(OFFSET('Hygiene Data'!$I$13,0,10*ROW('Hygiene Data'!I118))="","",OFFSET('Hygiene Data'!$I$13,0,10*ROW('Hygiene Data'!I118)))</f>
        <v/>
      </c>
    </row>
    <row xmlns:x14ac="http://schemas.microsoft.com/office/spreadsheetml/2009/9/ac" r="125" x14ac:dyDescent="0.2">
      <c r="A125" s="34" t="str">
        <f ca="true">+IF(OFFSET('Water Data'!$B$2,0,10*ROW('Water Data'!E119))="","",OFFSET('Water Data'!$B$2,0,10*ROW('Water Data'!E119)))</f>
        <v/>
      </c>
      <c r="B125" s="34" t="str">
        <f ca="true">+IF(OFFSET('Water Data'!$C$2,0,10*ROW('Water Data'!F119))="","",OFFSET('Water Data'!$C$2,0,10*ROW('Water Data'!F119)))</f>
        <v/>
      </c>
      <c r="C125" s="325" t="str">
        <f t="shared" ca="true" si="1"/>
        <v/>
      </c>
      <c r="D125" s="87"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87"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87"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87"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87"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87"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87"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87"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87"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87"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87"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87"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87"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87"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87"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87"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87"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87"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88"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88"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88"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88"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88"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88"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88"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88"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88"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88"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88"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88"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88"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88"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88"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88"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88"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88"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88"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88"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88"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88"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88"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88"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88"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88"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88"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88"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88"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88"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89"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89"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89"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89"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89"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89"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89"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89"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89"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89"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89"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89"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89"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89"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89"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89"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89"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89"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69"/>
      <c r="BS125" s="269" t="str">
        <f ca="true">+IF(OFFSET('Water Data'!$D$27,0,10*ROW('Water Data'!D119))="","",OFFSET('Water Data'!$D$27,0,10*ROW('Water Data'!D119)))</f>
        <v/>
      </c>
      <c r="BT125" s="269" t="str">
        <f ca="true">+IF(OFFSET('Water Data'!$D$28,0,10*ROW('Water Data'!D119))="","",OFFSET('Water Data'!$D$28,0,10*ROW('Water Data'!D119)))</f>
        <v/>
      </c>
      <c r="BU125" s="269" t="str">
        <f ca="true">+IF(OFFSET('Water Data'!$D$29,0,10*ROW('Water Data'!D119))="","",OFFSET('Water Data'!$D$29,0,10*ROW('Water Data'!D119)))</f>
        <v/>
      </c>
      <c r="BV125" s="269" t="str">
        <f ca="true">+IF(OFFSET('Water Data'!$E$27,0,10*ROW('Water Data'!E119))="","",OFFSET('Water Data'!$E$27,0,10*ROW('Water Data'!E119)))</f>
        <v/>
      </c>
      <c r="BW125" s="269" t="str">
        <f ca="true">+IF(OFFSET('Water Data'!$E$28,0,10*ROW('Water Data'!E119))="","",OFFSET('Water Data'!$E$28,0,10*ROW('Water Data'!E119)))</f>
        <v/>
      </c>
      <c r="BX125" s="269" t="str">
        <f ca="true">+IF(OFFSET('Water Data'!$E$29,0,10*ROW('Water Data'!E119))="","",OFFSET('Water Data'!$E$29,0,10*ROW('Water Data'!E119)))</f>
        <v/>
      </c>
      <c r="BY125" s="269" t="str">
        <f ca="true">+IF(OFFSET('Water Data'!$F$27,0,10*ROW('Water Data'!F119))="","",OFFSET('Water Data'!$F$27,0,10*ROW('Water Data'!F119)))</f>
        <v/>
      </c>
      <c r="BZ125" s="269" t="str">
        <f ca="true">+IF(OFFSET('Water Data'!$F$28,0,10*ROW('Water Data'!F119))="","",OFFSET('Water Data'!$F$28,0,10*ROW('Water Data'!F119)))</f>
        <v/>
      </c>
      <c r="CA125" s="269" t="str">
        <f ca="true">+IF(OFFSET('Water Data'!$F$29,0,10*ROW('Water Data'!F119))="","",OFFSET('Water Data'!$F$29,0,10*ROW('Water Data'!F119)))</f>
        <v/>
      </c>
      <c r="CB125" s="269" t="str">
        <f ca="true">+IF(OFFSET('Water Data'!$G$27,0,10*ROW('Water Data'!G119))="","",OFFSET('Water Data'!$G$27,0,10*ROW('Water Data'!G119)))</f>
        <v/>
      </c>
      <c r="CC125" s="269" t="str">
        <f ca="true">+IF(OFFSET('Water Data'!$G$28,0,10*ROW('Water Data'!G119))="","",OFFSET('Water Data'!$G$28,0,10*ROW('Water Data'!G119)))</f>
        <v/>
      </c>
      <c r="CD125" s="269" t="str">
        <f ca="true">+IF(OFFSET('Water Data'!$G$29,0,10*ROW('Water Data'!G119))="","",OFFSET('Water Data'!$G$29,0,10*ROW('Water Data'!G119)))</f>
        <v/>
      </c>
      <c r="CE125" s="269" t="str">
        <f ca="true">+IF(OFFSET('Water Data'!$H$27,0,10*ROW('Water Data'!H119))="","",OFFSET('Water Data'!$H$27,0,10*ROW('Water Data'!H119)))</f>
        <v/>
      </c>
      <c r="CF125" s="269" t="str">
        <f ca="true">+IF(OFFSET('Water Data'!$H$28,0,10*ROW('Water Data'!H119))="","",OFFSET('Water Data'!$H$28,0,10*ROW('Water Data'!H119)))</f>
        <v/>
      </c>
      <c r="CG125" s="269" t="str">
        <f ca="true">+IF(OFFSET('Water Data'!$H$29,0,10*ROW('Water Data'!H119))="","",OFFSET('Water Data'!$H$29,0,10*ROW('Water Data'!H119)))</f>
        <v/>
      </c>
      <c r="CH125" s="269" t="str">
        <f ca="true">+IF(OFFSET('Water Data'!$I$27,0,10*ROW('Water Data'!I119))="","",OFFSET('Water Data'!$I$27,0,10*ROW('Water Data'!I119)))</f>
        <v/>
      </c>
      <c r="CI125" s="269" t="str">
        <f ca="true">+IF(OFFSET('Water Data'!$I$28,0,10*ROW('Water Data'!I119))="","",OFFSET('Water Data'!$I$28,0,10*ROW('Water Data'!I119)))</f>
        <v/>
      </c>
      <c r="CJ125" s="269" t="str">
        <f ca="true">+IF(OFFSET('Water Data'!$I$29,0,10*ROW('Water Data'!I119))="","",OFFSET('Water Data'!$I$29,0,10*ROW('Water Data'!I119)))</f>
        <v/>
      </c>
      <c r="CK125" s="269" t="str">
        <f ca="true">+IF(OFFSET('Sanitation Data'!$D$28,0,10*ROW('Sanitation Data'!D119))="","",OFFSET('Sanitation Data'!$D$28,0,10*ROW('Sanitation Data'!D119)))</f>
        <v/>
      </c>
      <c r="CL125" s="269" t="str">
        <f ca="true">+IF(OFFSET('Sanitation Data'!$D$29,0,10*ROW('Sanitation Data'!D119))="","",OFFSET('Sanitation Data'!$D$29,0,10*ROW('Sanitation Data'!D119)))</f>
        <v/>
      </c>
      <c r="CM125" s="269" t="str">
        <f ca="true">+IF(OFFSET('Sanitation Data'!$D$30,0,10*ROW('Sanitation Data'!D119))="","",OFFSET('Sanitation Data'!$D$30,0,10*ROW('Sanitation Data'!D119)))</f>
        <v/>
      </c>
      <c r="CN125" s="269" t="str">
        <f ca="true">+IF(OFFSET('Sanitation Data'!$D$31,0,10*ROW('Sanitation Data'!D119))="","",OFFSET('Sanitation Data'!$D$31,0,10*ROW('Sanitation Data'!D119)))</f>
        <v/>
      </c>
      <c r="CO125" s="269" t="str">
        <f ca="true">+IF(OFFSET('Sanitation Data'!$D$32,0,10*ROW('Sanitation Data'!D119))="","",OFFSET('Sanitation Data'!$D$32,0,10*ROW('Sanitation Data'!D119)))</f>
        <v/>
      </c>
      <c r="CP125" s="269" t="str">
        <f ca="true">+IF(OFFSET('Sanitation Data'!$E$28,0,10*ROW('Sanitation Data'!E119))="","",OFFSET('Sanitation Data'!$E$28,0,10*ROW('Sanitation Data'!E119)))</f>
        <v/>
      </c>
      <c r="CQ125" s="269" t="str">
        <f ca="true">+IF(OFFSET('Sanitation Data'!$E$29,0,10*ROW('Sanitation Data'!E119))="","",OFFSET('Sanitation Data'!$E$29,0,10*ROW('Sanitation Data'!E119)))</f>
        <v/>
      </c>
      <c r="CR125" s="269" t="str">
        <f ca="true">+IF(OFFSET('Sanitation Data'!$E$30,0,10*ROW('Sanitation Data'!E119))="","",OFFSET('Sanitation Data'!$E$30,0,10*ROW('Sanitation Data'!E119)))</f>
        <v/>
      </c>
      <c r="CS125" s="269" t="str">
        <f ca="true">+IF(OFFSET('Sanitation Data'!$E$31,0,10*ROW('Sanitation Data'!E119))="","",OFFSET('Sanitation Data'!$E$31,0,10*ROW('Sanitation Data'!E119)))</f>
        <v/>
      </c>
      <c r="CT125" s="269" t="str">
        <f ca="true">+IF(OFFSET('Sanitation Data'!$E$32,0,10*ROW('Sanitation Data'!E119))="","",OFFSET('Sanitation Data'!$E$32,0,10*ROW('Sanitation Data'!E119)))</f>
        <v/>
      </c>
      <c r="CU125" s="269" t="str">
        <f ca="true">+IF(OFFSET('Sanitation Data'!$F$28,0,10*ROW('Sanitation Data'!F119))="","",OFFSET('Sanitation Data'!$F$28,0,10*ROW('Sanitation Data'!F119)))</f>
        <v/>
      </c>
      <c r="CV125" s="269" t="str">
        <f ca="true">+IF(OFFSET('Sanitation Data'!$F$29,0,10*ROW('Sanitation Data'!F119))="","",OFFSET('Sanitation Data'!$F$29,0,10*ROW('Sanitation Data'!F119)))</f>
        <v/>
      </c>
      <c r="CW125" s="269" t="str">
        <f ca="true">+IF(OFFSET('Sanitation Data'!$F$30,0,10*ROW('Sanitation Data'!F119))="","",OFFSET('Sanitation Data'!$F$30,0,10*ROW('Sanitation Data'!F119)))</f>
        <v/>
      </c>
      <c r="CX125" s="269" t="str">
        <f ca="true">+IF(OFFSET('Sanitation Data'!$F$31,0,10*ROW('Sanitation Data'!F119))="","",OFFSET('Sanitation Data'!$F$31,0,10*ROW('Sanitation Data'!F119)))</f>
        <v/>
      </c>
      <c r="CY125" s="269" t="str">
        <f ca="true">+IF(OFFSET('Sanitation Data'!$F$32,0,10*ROW('Sanitation Data'!F119))="","",OFFSET('Sanitation Data'!$F$32,0,10*ROW('Sanitation Data'!F119)))</f>
        <v/>
      </c>
      <c r="CZ125" s="269" t="str">
        <f ca="true">+IF(OFFSET('Sanitation Data'!$G$28,0,10*ROW('Sanitation Data'!G119))="","",OFFSET('Sanitation Data'!$G$28,0,10*ROW('Sanitation Data'!G119)))</f>
        <v/>
      </c>
      <c r="DA125" s="269" t="str">
        <f ca="true">+IF(OFFSET('Sanitation Data'!$G$29,0,10*ROW('Sanitation Data'!G119))="","",OFFSET('Sanitation Data'!$G$29,0,10*ROW('Sanitation Data'!G119)))</f>
        <v/>
      </c>
      <c r="DB125" s="269" t="str">
        <f ca="true">+IF(OFFSET('Sanitation Data'!$G$30,0,10*ROW('Sanitation Data'!G119))="","",OFFSET('Sanitation Data'!$G$30,0,10*ROW('Sanitation Data'!G119)))</f>
        <v/>
      </c>
      <c r="DC125" s="269" t="str">
        <f ca="true">+IF(OFFSET('Sanitation Data'!$G$31,0,10*ROW('Sanitation Data'!G119))="","",OFFSET('Sanitation Data'!$G$31,0,10*ROW('Sanitation Data'!G119)))</f>
        <v/>
      </c>
      <c r="DD125" s="269" t="str">
        <f ca="true">+IF(OFFSET('Sanitation Data'!$G$32,0,10*ROW('Sanitation Data'!G119))="","",OFFSET('Sanitation Data'!$G$32,0,10*ROW('Sanitation Data'!G119)))</f>
        <v/>
      </c>
      <c r="DE125" s="269" t="str">
        <f ca="true">+IF(OFFSET('Sanitation Data'!$H$28,0,10*ROW('Sanitation Data'!H119))="","",OFFSET('Sanitation Data'!$H$28,0,10*ROW('Sanitation Data'!H119)))</f>
        <v/>
      </c>
      <c r="DF125" s="269" t="str">
        <f ca="true">+IF(OFFSET('Sanitation Data'!$H$29,0,10*ROW('Sanitation Data'!H119))="","",OFFSET('Sanitation Data'!$H$29,0,10*ROW('Sanitation Data'!H119)))</f>
        <v/>
      </c>
      <c r="DG125" s="269" t="str">
        <f ca="true">+IF(OFFSET('Sanitation Data'!$H$30,0,10*ROW('Sanitation Data'!H119))="","",OFFSET('Sanitation Data'!$H$30,0,10*ROW('Sanitation Data'!H119)))</f>
        <v/>
      </c>
      <c r="DH125" s="269" t="str">
        <f ca="true">+IF(OFFSET('Sanitation Data'!$H$31,0,10*ROW('Sanitation Data'!H119))="","",OFFSET('Sanitation Data'!$H$31,0,10*ROW('Sanitation Data'!H119)))</f>
        <v/>
      </c>
      <c r="DI125" s="269" t="str">
        <f ca="true">+IF(OFFSET('Sanitation Data'!$H$32,0,10*ROW('Sanitation Data'!H119))="","",OFFSET('Sanitation Data'!$H$32,0,10*ROW('Sanitation Data'!H119)))</f>
        <v/>
      </c>
      <c r="DJ125" s="269" t="str">
        <f ca="true">+IF(OFFSET('Sanitation Data'!$I$28,0,10*ROW('Sanitation Data'!I119))="","",OFFSET('Sanitation Data'!$I$28,0,10*ROW('Sanitation Data'!I119)))</f>
        <v/>
      </c>
      <c r="DK125" s="269" t="str">
        <f ca="true">+IF(OFFSET('Sanitation Data'!$I$29,0,10*ROW('Sanitation Data'!I119))="","",OFFSET('Sanitation Data'!$I$29,0,10*ROW('Sanitation Data'!I119)))</f>
        <v/>
      </c>
      <c r="DL125" s="269" t="str">
        <f ca="true">+IF(OFFSET('Sanitation Data'!$I$30,0,10*ROW('Sanitation Data'!I119))="","",OFFSET('Sanitation Data'!$I$30,0,10*ROW('Sanitation Data'!I119)))</f>
        <v/>
      </c>
      <c r="DM125" s="269" t="str">
        <f ca="true">+IF(OFFSET('Sanitation Data'!$I$31,0,10*ROW('Sanitation Data'!I119))="","",OFFSET('Sanitation Data'!$I$31,0,10*ROW('Sanitation Data'!I119)))</f>
        <v/>
      </c>
      <c r="DN125" s="269" t="str">
        <f ca="true">+IF(OFFSET('Sanitation Data'!$I$32,0,10*ROW('Sanitation Data'!I119))="","",OFFSET('Sanitation Data'!$I$32,0,10*ROW('Sanitation Data'!I119)))</f>
        <v/>
      </c>
      <c r="DO125" s="269" t="str">
        <f ca="true">+IF(OFFSET('Hygiene Data'!$D$11,0,10*ROW('Hygiene Data'!D119))="","",OFFSET('Hygiene Data'!$D$11,0,10*ROW('Hygiene Data'!D119)))</f>
        <v/>
      </c>
      <c r="DP125" s="269" t="str">
        <f ca="true">+IF(OFFSET('Hygiene Data'!$D$12,0,10*ROW('Hygiene Data'!D119))="","",OFFSET('Hygiene Data'!$D$12,0,10*ROW('Hygiene Data'!D119)))</f>
        <v/>
      </c>
      <c r="DQ125" s="269" t="str">
        <f ca="true">+IF(OFFSET('Hygiene Data'!$D$13,0,10*ROW('Hygiene Data'!D119))="","",OFFSET('Hygiene Data'!$D$13,0,10*ROW('Hygiene Data'!D119)))</f>
        <v/>
      </c>
      <c r="DR125" s="269" t="str">
        <f ca="true">+IF(OFFSET('Hygiene Data'!$E$11,0,10*ROW('Hygiene Data'!E119))="","",OFFSET('Hygiene Data'!$E$11,0,10*ROW('Hygiene Data'!E119)))</f>
        <v/>
      </c>
      <c r="DS125" s="269" t="str">
        <f ca="true">+IF(OFFSET('Hygiene Data'!$E$12,0,10*ROW('Hygiene Data'!E119))="","",OFFSET('Hygiene Data'!$E$12,0,10*ROW('Hygiene Data'!E119)))</f>
        <v/>
      </c>
      <c r="DT125" s="269" t="str">
        <f ca="true">+IF(OFFSET('Hygiene Data'!$E$13,0,10*ROW('Hygiene Data'!E119))="","",OFFSET('Hygiene Data'!$E$13,0,10*ROW('Hygiene Data'!E119)))</f>
        <v/>
      </c>
      <c r="DU125" s="269" t="str">
        <f ca="true">+IF(OFFSET('Hygiene Data'!$F$11,0,10*ROW('Hygiene Data'!F119))="","",OFFSET('Hygiene Data'!$F$11,0,10*ROW('Hygiene Data'!F119)))</f>
        <v/>
      </c>
      <c r="DV125" s="269" t="str">
        <f ca="true">+IF(OFFSET('Hygiene Data'!$F$12,0,10*ROW('Hygiene Data'!F119))="","",OFFSET('Hygiene Data'!$F$12,0,10*ROW('Hygiene Data'!F119)))</f>
        <v/>
      </c>
      <c r="DW125" s="269" t="str">
        <f ca="true">+IF(OFFSET('Hygiene Data'!$F$13,0,10*ROW('Hygiene Data'!F119))="","",OFFSET('Hygiene Data'!$F$13,0,10*ROW('Hygiene Data'!F119)))</f>
        <v/>
      </c>
      <c r="DX125" s="269" t="str">
        <f ca="true">+IF(OFFSET('Hygiene Data'!$G$11,0,10*ROW('Hygiene Data'!G119))="","",OFFSET('Hygiene Data'!$G$11,0,10*ROW('Hygiene Data'!G119)))</f>
        <v/>
      </c>
      <c r="DY125" s="269" t="str">
        <f ca="true">+IF(OFFSET('Hygiene Data'!$G$12,0,10*ROW('Hygiene Data'!G119))="","",OFFSET('Hygiene Data'!$G$12,0,10*ROW('Hygiene Data'!G119)))</f>
        <v/>
      </c>
      <c r="DZ125" s="269" t="str">
        <f ca="true">+IF(OFFSET('Hygiene Data'!$G$13,0,10*ROW('Hygiene Data'!G119))="","",OFFSET('Hygiene Data'!$G$13,0,10*ROW('Hygiene Data'!G119)))</f>
        <v/>
      </c>
      <c r="EA125" s="269" t="str">
        <f ca="true">+IF(OFFSET('Hygiene Data'!$H$11,0,10*ROW('Hygiene Data'!H119))="","",OFFSET('Hygiene Data'!$H$11,0,10*ROW('Hygiene Data'!H119)))</f>
        <v/>
      </c>
      <c r="EB125" s="269" t="str">
        <f ca="true">+IF(OFFSET('Hygiene Data'!$H$12,0,10*ROW('Hygiene Data'!H119))="","",OFFSET('Hygiene Data'!$H$12,0,10*ROW('Hygiene Data'!H119)))</f>
        <v/>
      </c>
      <c r="EC125" s="269" t="str">
        <f ca="true">+IF(OFFSET('Hygiene Data'!$H$13,0,10*ROW('Hygiene Data'!H119))="","",OFFSET('Hygiene Data'!$H$13,0,10*ROW('Hygiene Data'!H119)))</f>
        <v/>
      </c>
      <c r="ED125" s="269" t="str">
        <f ca="true">+IF(OFFSET('Hygiene Data'!$I$11,0,10*ROW('Hygiene Data'!I119))="","",OFFSET('Hygiene Data'!$I$11,0,10*ROW('Hygiene Data'!I119)))</f>
        <v/>
      </c>
      <c r="EE125" s="269" t="str">
        <f ca="true">+IF(OFFSET('Hygiene Data'!$I$12,0,10*ROW('Hygiene Data'!I119))="","",OFFSET('Hygiene Data'!$I$12,0,10*ROW('Hygiene Data'!I119)))</f>
        <v/>
      </c>
      <c r="EF125" s="269" t="str">
        <f ca="true">+IF(OFFSET('Hygiene Data'!$I$13,0,10*ROW('Hygiene Data'!I119))="","",OFFSET('Hygiene Data'!$I$13,0,10*ROW('Hygiene Data'!I119)))</f>
        <v/>
      </c>
    </row>
    <row xmlns:x14ac="http://schemas.microsoft.com/office/spreadsheetml/2009/9/ac" r="126" x14ac:dyDescent="0.2">
      <c r="A126" s="34" t="str">
        <f ca="true">+IF(OFFSET('Water Data'!$B$2,0,10*ROW('Water Data'!E120))="","",OFFSET('Water Data'!$B$2,0,10*ROW('Water Data'!E120)))</f>
        <v/>
      </c>
      <c r="B126" s="34" t="str">
        <f ca="true">+IF(OFFSET('Water Data'!$C$2,0,10*ROW('Water Data'!F120))="","",OFFSET('Water Data'!$C$2,0,10*ROW('Water Data'!F120)))</f>
        <v/>
      </c>
      <c r="C126" s="325" t="str">
        <f t="shared" ca="true" si="1"/>
        <v/>
      </c>
      <c r="D126" s="87"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87"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87"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87"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87"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87"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87"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87"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87"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87"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87"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87"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87"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87"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87"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87"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87"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87"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88"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88"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88"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88"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88"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88"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88"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88"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88"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88"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88"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88"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88"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88"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88"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88"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88"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88"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88"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88"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88"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88"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88"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88"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88"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88"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88"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88"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88"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88"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89"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89"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89"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89"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89"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89"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89"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89"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89"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89"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89"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89"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89"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89"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89"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89"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89"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89"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69"/>
      <c r="BS126" s="269" t="str">
        <f ca="true">+IF(OFFSET('Water Data'!$D$27,0,10*ROW('Water Data'!D120))="","",OFFSET('Water Data'!$D$27,0,10*ROW('Water Data'!D120)))</f>
        <v/>
      </c>
      <c r="BT126" s="269" t="str">
        <f ca="true">+IF(OFFSET('Water Data'!$D$28,0,10*ROW('Water Data'!D120))="","",OFFSET('Water Data'!$D$28,0,10*ROW('Water Data'!D120)))</f>
        <v/>
      </c>
      <c r="BU126" s="269" t="str">
        <f ca="true">+IF(OFFSET('Water Data'!$D$29,0,10*ROW('Water Data'!D120))="","",OFFSET('Water Data'!$D$29,0,10*ROW('Water Data'!D120)))</f>
        <v/>
      </c>
      <c r="BV126" s="269" t="str">
        <f ca="true">+IF(OFFSET('Water Data'!$E$27,0,10*ROW('Water Data'!E120))="","",OFFSET('Water Data'!$E$27,0,10*ROW('Water Data'!E120)))</f>
        <v/>
      </c>
      <c r="BW126" s="269" t="str">
        <f ca="true">+IF(OFFSET('Water Data'!$E$28,0,10*ROW('Water Data'!E120))="","",OFFSET('Water Data'!$E$28,0,10*ROW('Water Data'!E120)))</f>
        <v/>
      </c>
      <c r="BX126" s="269" t="str">
        <f ca="true">+IF(OFFSET('Water Data'!$E$29,0,10*ROW('Water Data'!E120))="","",OFFSET('Water Data'!$E$29,0,10*ROW('Water Data'!E120)))</f>
        <v/>
      </c>
      <c r="BY126" s="269" t="str">
        <f ca="true">+IF(OFFSET('Water Data'!$F$27,0,10*ROW('Water Data'!F120))="","",OFFSET('Water Data'!$F$27,0,10*ROW('Water Data'!F120)))</f>
        <v/>
      </c>
      <c r="BZ126" s="269" t="str">
        <f ca="true">+IF(OFFSET('Water Data'!$F$28,0,10*ROW('Water Data'!F120))="","",OFFSET('Water Data'!$F$28,0,10*ROW('Water Data'!F120)))</f>
        <v/>
      </c>
      <c r="CA126" s="269" t="str">
        <f ca="true">+IF(OFFSET('Water Data'!$F$29,0,10*ROW('Water Data'!F120))="","",OFFSET('Water Data'!$F$29,0,10*ROW('Water Data'!F120)))</f>
        <v/>
      </c>
      <c r="CB126" s="269" t="str">
        <f ca="true">+IF(OFFSET('Water Data'!$G$27,0,10*ROW('Water Data'!G120))="","",OFFSET('Water Data'!$G$27,0,10*ROW('Water Data'!G120)))</f>
        <v/>
      </c>
      <c r="CC126" s="269" t="str">
        <f ca="true">+IF(OFFSET('Water Data'!$G$28,0,10*ROW('Water Data'!G120))="","",OFFSET('Water Data'!$G$28,0,10*ROW('Water Data'!G120)))</f>
        <v/>
      </c>
      <c r="CD126" s="269" t="str">
        <f ca="true">+IF(OFFSET('Water Data'!$G$29,0,10*ROW('Water Data'!G120))="","",OFFSET('Water Data'!$G$29,0,10*ROW('Water Data'!G120)))</f>
        <v/>
      </c>
      <c r="CE126" s="269" t="str">
        <f ca="true">+IF(OFFSET('Water Data'!$H$27,0,10*ROW('Water Data'!H120))="","",OFFSET('Water Data'!$H$27,0,10*ROW('Water Data'!H120)))</f>
        <v/>
      </c>
      <c r="CF126" s="269" t="str">
        <f ca="true">+IF(OFFSET('Water Data'!$H$28,0,10*ROW('Water Data'!H120))="","",OFFSET('Water Data'!$H$28,0,10*ROW('Water Data'!H120)))</f>
        <v/>
      </c>
      <c r="CG126" s="269" t="str">
        <f ca="true">+IF(OFFSET('Water Data'!$H$29,0,10*ROW('Water Data'!H120))="","",OFFSET('Water Data'!$H$29,0,10*ROW('Water Data'!H120)))</f>
        <v/>
      </c>
      <c r="CH126" s="269" t="str">
        <f ca="true">+IF(OFFSET('Water Data'!$I$27,0,10*ROW('Water Data'!I120))="","",OFFSET('Water Data'!$I$27,0,10*ROW('Water Data'!I120)))</f>
        <v/>
      </c>
      <c r="CI126" s="269" t="str">
        <f ca="true">+IF(OFFSET('Water Data'!$I$28,0,10*ROW('Water Data'!I120))="","",OFFSET('Water Data'!$I$28,0,10*ROW('Water Data'!I120)))</f>
        <v/>
      </c>
      <c r="CJ126" s="269" t="str">
        <f ca="true">+IF(OFFSET('Water Data'!$I$29,0,10*ROW('Water Data'!I120))="","",OFFSET('Water Data'!$I$29,0,10*ROW('Water Data'!I120)))</f>
        <v/>
      </c>
      <c r="CK126" s="269" t="str">
        <f ca="true">+IF(OFFSET('Sanitation Data'!$D$28,0,10*ROW('Sanitation Data'!D120))="","",OFFSET('Sanitation Data'!$D$28,0,10*ROW('Sanitation Data'!D120)))</f>
        <v/>
      </c>
      <c r="CL126" s="269" t="str">
        <f ca="true">+IF(OFFSET('Sanitation Data'!$D$29,0,10*ROW('Sanitation Data'!D120))="","",OFFSET('Sanitation Data'!$D$29,0,10*ROW('Sanitation Data'!D120)))</f>
        <v/>
      </c>
      <c r="CM126" s="269" t="str">
        <f ca="true">+IF(OFFSET('Sanitation Data'!$D$30,0,10*ROW('Sanitation Data'!D120))="","",OFFSET('Sanitation Data'!$D$30,0,10*ROW('Sanitation Data'!D120)))</f>
        <v/>
      </c>
      <c r="CN126" s="269" t="str">
        <f ca="true">+IF(OFFSET('Sanitation Data'!$D$31,0,10*ROW('Sanitation Data'!D120))="","",OFFSET('Sanitation Data'!$D$31,0,10*ROW('Sanitation Data'!D120)))</f>
        <v/>
      </c>
      <c r="CO126" s="269" t="str">
        <f ca="true">+IF(OFFSET('Sanitation Data'!$D$32,0,10*ROW('Sanitation Data'!D120))="","",OFFSET('Sanitation Data'!$D$32,0,10*ROW('Sanitation Data'!D120)))</f>
        <v/>
      </c>
      <c r="CP126" s="269" t="str">
        <f ca="true">+IF(OFFSET('Sanitation Data'!$E$28,0,10*ROW('Sanitation Data'!E120))="","",OFFSET('Sanitation Data'!$E$28,0,10*ROW('Sanitation Data'!E120)))</f>
        <v/>
      </c>
      <c r="CQ126" s="269" t="str">
        <f ca="true">+IF(OFFSET('Sanitation Data'!$E$29,0,10*ROW('Sanitation Data'!E120))="","",OFFSET('Sanitation Data'!$E$29,0,10*ROW('Sanitation Data'!E120)))</f>
        <v/>
      </c>
      <c r="CR126" s="269" t="str">
        <f ca="true">+IF(OFFSET('Sanitation Data'!$E$30,0,10*ROW('Sanitation Data'!E120))="","",OFFSET('Sanitation Data'!$E$30,0,10*ROW('Sanitation Data'!E120)))</f>
        <v/>
      </c>
      <c r="CS126" s="269" t="str">
        <f ca="true">+IF(OFFSET('Sanitation Data'!$E$31,0,10*ROW('Sanitation Data'!E120))="","",OFFSET('Sanitation Data'!$E$31,0,10*ROW('Sanitation Data'!E120)))</f>
        <v/>
      </c>
      <c r="CT126" s="269" t="str">
        <f ca="true">+IF(OFFSET('Sanitation Data'!$E$32,0,10*ROW('Sanitation Data'!E120))="","",OFFSET('Sanitation Data'!$E$32,0,10*ROW('Sanitation Data'!E120)))</f>
        <v/>
      </c>
      <c r="CU126" s="269" t="str">
        <f ca="true">+IF(OFFSET('Sanitation Data'!$F$28,0,10*ROW('Sanitation Data'!F120))="","",OFFSET('Sanitation Data'!$F$28,0,10*ROW('Sanitation Data'!F120)))</f>
        <v/>
      </c>
      <c r="CV126" s="269" t="str">
        <f ca="true">+IF(OFFSET('Sanitation Data'!$F$29,0,10*ROW('Sanitation Data'!F120))="","",OFFSET('Sanitation Data'!$F$29,0,10*ROW('Sanitation Data'!F120)))</f>
        <v/>
      </c>
      <c r="CW126" s="269" t="str">
        <f ca="true">+IF(OFFSET('Sanitation Data'!$F$30,0,10*ROW('Sanitation Data'!F120))="","",OFFSET('Sanitation Data'!$F$30,0,10*ROW('Sanitation Data'!F120)))</f>
        <v/>
      </c>
      <c r="CX126" s="269" t="str">
        <f ca="true">+IF(OFFSET('Sanitation Data'!$F$31,0,10*ROW('Sanitation Data'!F120))="","",OFFSET('Sanitation Data'!$F$31,0,10*ROW('Sanitation Data'!F120)))</f>
        <v/>
      </c>
      <c r="CY126" s="269" t="str">
        <f ca="true">+IF(OFFSET('Sanitation Data'!$F$32,0,10*ROW('Sanitation Data'!F120))="","",OFFSET('Sanitation Data'!$F$32,0,10*ROW('Sanitation Data'!F120)))</f>
        <v/>
      </c>
      <c r="CZ126" s="269" t="str">
        <f ca="true">+IF(OFFSET('Sanitation Data'!$G$28,0,10*ROW('Sanitation Data'!G120))="","",OFFSET('Sanitation Data'!$G$28,0,10*ROW('Sanitation Data'!G120)))</f>
        <v/>
      </c>
      <c r="DA126" s="269" t="str">
        <f ca="true">+IF(OFFSET('Sanitation Data'!$G$29,0,10*ROW('Sanitation Data'!G120))="","",OFFSET('Sanitation Data'!$G$29,0,10*ROW('Sanitation Data'!G120)))</f>
        <v/>
      </c>
      <c r="DB126" s="269" t="str">
        <f ca="true">+IF(OFFSET('Sanitation Data'!$G$30,0,10*ROW('Sanitation Data'!G120))="","",OFFSET('Sanitation Data'!$G$30,0,10*ROW('Sanitation Data'!G120)))</f>
        <v/>
      </c>
      <c r="DC126" s="269" t="str">
        <f ca="true">+IF(OFFSET('Sanitation Data'!$G$31,0,10*ROW('Sanitation Data'!G120))="","",OFFSET('Sanitation Data'!$G$31,0,10*ROW('Sanitation Data'!G120)))</f>
        <v/>
      </c>
      <c r="DD126" s="269" t="str">
        <f ca="true">+IF(OFFSET('Sanitation Data'!$G$32,0,10*ROW('Sanitation Data'!G120))="","",OFFSET('Sanitation Data'!$G$32,0,10*ROW('Sanitation Data'!G120)))</f>
        <v/>
      </c>
      <c r="DE126" s="269" t="str">
        <f ca="true">+IF(OFFSET('Sanitation Data'!$H$28,0,10*ROW('Sanitation Data'!H120))="","",OFFSET('Sanitation Data'!$H$28,0,10*ROW('Sanitation Data'!H120)))</f>
        <v/>
      </c>
      <c r="DF126" s="269" t="str">
        <f ca="true">+IF(OFFSET('Sanitation Data'!$H$29,0,10*ROW('Sanitation Data'!H120))="","",OFFSET('Sanitation Data'!$H$29,0,10*ROW('Sanitation Data'!H120)))</f>
        <v/>
      </c>
      <c r="DG126" s="269" t="str">
        <f ca="true">+IF(OFFSET('Sanitation Data'!$H$30,0,10*ROW('Sanitation Data'!H120))="","",OFFSET('Sanitation Data'!$H$30,0,10*ROW('Sanitation Data'!H120)))</f>
        <v/>
      </c>
      <c r="DH126" s="269" t="str">
        <f ca="true">+IF(OFFSET('Sanitation Data'!$H$31,0,10*ROW('Sanitation Data'!H120))="","",OFFSET('Sanitation Data'!$H$31,0,10*ROW('Sanitation Data'!H120)))</f>
        <v/>
      </c>
      <c r="DI126" s="269" t="str">
        <f ca="true">+IF(OFFSET('Sanitation Data'!$H$32,0,10*ROW('Sanitation Data'!H120))="","",OFFSET('Sanitation Data'!$H$32,0,10*ROW('Sanitation Data'!H120)))</f>
        <v/>
      </c>
      <c r="DJ126" s="269" t="str">
        <f ca="true">+IF(OFFSET('Sanitation Data'!$I$28,0,10*ROW('Sanitation Data'!I120))="","",OFFSET('Sanitation Data'!$I$28,0,10*ROW('Sanitation Data'!I120)))</f>
        <v/>
      </c>
      <c r="DK126" s="269" t="str">
        <f ca="true">+IF(OFFSET('Sanitation Data'!$I$29,0,10*ROW('Sanitation Data'!I120))="","",OFFSET('Sanitation Data'!$I$29,0,10*ROW('Sanitation Data'!I120)))</f>
        <v/>
      </c>
      <c r="DL126" s="269" t="str">
        <f ca="true">+IF(OFFSET('Sanitation Data'!$I$30,0,10*ROW('Sanitation Data'!I120))="","",OFFSET('Sanitation Data'!$I$30,0,10*ROW('Sanitation Data'!I120)))</f>
        <v/>
      </c>
      <c r="DM126" s="269" t="str">
        <f ca="true">+IF(OFFSET('Sanitation Data'!$I$31,0,10*ROW('Sanitation Data'!I120))="","",OFFSET('Sanitation Data'!$I$31,0,10*ROW('Sanitation Data'!I120)))</f>
        <v/>
      </c>
      <c r="DN126" s="269" t="str">
        <f ca="true">+IF(OFFSET('Sanitation Data'!$I$32,0,10*ROW('Sanitation Data'!I120))="","",OFFSET('Sanitation Data'!$I$32,0,10*ROW('Sanitation Data'!I120)))</f>
        <v/>
      </c>
      <c r="DO126" s="269" t="str">
        <f ca="true">+IF(OFFSET('Hygiene Data'!$D$11,0,10*ROW('Hygiene Data'!D120))="","",OFFSET('Hygiene Data'!$D$11,0,10*ROW('Hygiene Data'!D120)))</f>
        <v/>
      </c>
      <c r="DP126" s="269" t="str">
        <f ca="true">+IF(OFFSET('Hygiene Data'!$D$12,0,10*ROW('Hygiene Data'!D120))="","",OFFSET('Hygiene Data'!$D$12,0,10*ROW('Hygiene Data'!D120)))</f>
        <v/>
      </c>
      <c r="DQ126" s="269" t="str">
        <f ca="true">+IF(OFFSET('Hygiene Data'!$D$13,0,10*ROW('Hygiene Data'!D120))="","",OFFSET('Hygiene Data'!$D$13,0,10*ROW('Hygiene Data'!D120)))</f>
        <v/>
      </c>
      <c r="DR126" s="269" t="str">
        <f ca="true">+IF(OFFSET('Hygiene Data'!$E$11,0,10*ROW('Hygiene Data'!E120))="","",OFFSET('Hygiene Data'!$E$11,0,10*ROW('Hygiene Data'!E120)))</f>
        <v/>
      </c>
      <c r="DS126" s="269" t="str">
        <f ca="true">+IF(OFFSET('Hygiene Data'!$E$12,0,10*ROW('Hygiene Data'!E120))="","",OFFSET('Hygiene Data'!$E$12,0,10*ROW('Hygiene Data'!E120)))</f>
        <v/>
      </c>
      <c r="DT126" s="269" t="str">
        <f ca="true">+IF(OFFSET('Hygiene Data'!$E$13,0,10*ROW('Hygiene Data'!E120))="","",OFFSET('Hygiene Data'!$E$13,0,10*ROW('Hygiene Data'!E120)))</f>
        <v/>
      </c>
      <c r="DU126" s="269" t="str">
        <f ca="true">+IF(OFFSET('Hygiene Data'!$F$11,0,10*ROW('Hygiene Data'!F120))="","",OFFSET('Hygiene Data'!$F$11,0,10*ROW('Hygiene Data'!F120)))</f>
        <v/>
      </c>
      <c r="DV126" s="269" t="str">
        <f ca="true">+IF(OFFSET('Hygiene Data'!$F$12,0,10*ROW('Hygiene Data'!F120))="","",OFFSET('Hygiene Data'!$F$12,0,10*ROW('Hygiene Data'!F120)))</f>
        <v/>
      </c>
      <c r="DW126" s="269" t="str">
        <f ca="true">+IF(OFFSET('Hygiene Data'!$F$13,0,10*ROW('Hygiene Data'!F120))="","",OFFSET('Hygiene Data'!$F$13,0,10*ROW('Hygiene Data'!F120)))</f>
        <v/>
      </c>
      <c r="DX126" s="269" t="str">
        <f ca="true">+IF(OFFSET('Hygiene Data'!$G$11,0,10*ROW('Hygiene Data'!G120))="","",OFFSET('Hygiene Data'!$G$11,0,10*ROW('Hygiene Data'!G120)))</f>
        <v/>
      </c>
      <c r="DY126" s="269" t="str">
        <f ca="true">+IF(OFFSET('Hygiene Data'!$G$12,0,10*ROW('Hygiene Data'!G120))="","",OFFSET('Hygiene Data'!$G$12,0,10*ROW('Hygiene Data'!G120)))</f>
        <v/>
      </c>
      <c r="DZ126" s="269" t="str">
        <f ca="true">+IF(OFFSET('Hygiene Data'!$G$13,0,10*ROW('Hygiene Data'!G120))="","",OFFSET('Hygiene Data'!$G$13,0,10*ROW('Hygiene Data'!G120)))</f>
        <v/>
      </c>
      <c r="EA126" s="269" t="str">
        <f ca="true">+IF(OFFSET('Hygiene Data'!$H$11,0,10*ROW('Hygiene Data'!H120))="","",OFFSET('Hygiene Data'!$H$11,0,10*ROW('Hygiene Data'!H120)))</f>
        <v/>
      </c>
      <c r="EB126" s="269" t="str">
        <f ca="true">+IF(OFFSET('Hygiene Data'!$H$12,0,10*ROW('Hygiene Data'!H120))="","",OFFSET('Hygiene Data'!$H$12,0,10*ROW('Hygiene Data'!H120)))</f>
        <v/>
      </c>
      <c r="EC126" s="269" t="str">
        <f ca="true">+IF(OFFSET('Hygiene Data'!$H$13,0,10*ROW('Hygiene Data'!H120))="","",OFFSET('Hygiene Data'!$H$13,0,10*ROW('Hygiene Data'!H120)))</f>
        <v/>
      </c>
      <c r="ED126" s="269" t="str">
        <f ca="true">+IF(OFFSET('Hygiene Data'!$I$11,0,10*ROW('Hygiene Data'!I120))="","",OFFSET('Hygiene Data'!$I$11,0,10*ROW('Hygiene Data'!I120)))</f>
        <v/>
      </c>
      <c r="EE126" s="269" t="str">
        <f ca="true">+IF(OFFSET('Hygiene Data'!$I$12,0,10*ROW('Hygiene Data'!I120))="","",OFFSET('Hygiene Data'!$I$12,0,10*ROW('Hygiene Data'!I120)))</f>
        <v/>
      </c>
      <c r="EF126" s="269" t="str">
        <f ca="true">+IF(OFFSET('Hygiene Data'!$I$13,0,10*ROW('Hygiene Data'!I120))="","",OFFSET('Hygiene Data'!$I$13,0,10*ROW('Hygiene Data'!I120)))</f>
        <v/>
      </c>
    </row>
    <row xmlns:x14ac="http://schemas.microsoft.com/office/spreadsheetml/2009/9/ac" r="127" x14ac:dyDescent="0.2">
      <c r="A127" s="34" t="str">
        <f ca="true">+IF(OFFSET('Water Data'!$B$2,0,10*ROW('Water Data'!E121))="","",OFFSET('Water Data'!$B$2,0,10*ROW('Water Data'!E121)))</f>
        <v/>
      </c>
      <c r="B127" s="34" t="str">
        <f ca="true">+IF(OFFSET('Water Data'!$C$2,0,10*ROW('Water Data'!F121))="","",OFFSET('Water Data'!$C$2,0,10*ROW('Water Data'!F121)))</f>
        <v/>
      </c>
      <c r="C127" s="325" t="str">
        <f t="shared" ca="true" si="1"/>
        <v/>
      </c>
      <c r="D127" s="87"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87"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87"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87"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87"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87"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87"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87"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87"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87"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87"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87"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87"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87"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87"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87"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87"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87"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88"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88"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88"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88"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88"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88"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88"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88"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88"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88"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88"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88"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88"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88"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88"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88"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88"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88"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88"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88"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88"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88"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88"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88"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88"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88"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88"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88"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88"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88"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89"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89"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89"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89"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89"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89"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89"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89"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89"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89"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89"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89"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89"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89"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89"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89"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89"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89"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69"/>
      <c r="BS127" s="269" t="str">
        <f ca="true">+IF(OFFSET('Water Data'!$D$27,0,10*ROW('Water Data'!D121))="","",OFFSET('Water Data'!$D$27,0,10*ROW('Water Data'!D121)))</f>
        <v/>
      </c>
      <c r="BT127" s="269" t="str">
        <f ca="true">+IF(OFFSET('Water Data'!$D$28,0,10*ROW('Water Data'!D121))="","",OFFSET('Water Data'!$D$28,0,10*ROW('Water Data'!D121)))</f>
        <v/>
      </c>
      <c r="BU127" s="269" t="str">
        <f ca="true">+IF(OFFSET('Water Data'!$D$29,0,10*ROW('Water Data'!D121))="","",OFFSET('Water Data'!$D$29,0,10*ROW('Water Data'!D121)))</f>
        <v/>
      </c>
      <c r="BV127" s="269" t="str">
        <f ca="true">+IF(OFFSET('Water Data'!$E$27,0,10*ROW('Water Data'!E121))="","",OFFSET('Water Data'!$E$27,0,10*ROW('Water Data'!E121)))</f>
        <v/>
      </c>
      <c r="BW127" s="269" t="str">
        <f ca="true">+IF(OFFSET('Water Data'!$E$28,0,10*ROW('Water Data'!E121))="","",OFFSET('Water Data'!$E$28,0,10*ROW('Water Data'!E121)))</f>
        <v/>
      </c>
      <c r="BX127" s="269" t="str">
        <f ca="true">+IF(OFFSET('Water Data'!$E$29,0,10*ROW('Water Data'!E121))="","",OFFSET('Water Data'!$E$29,0,10*ROW('Water Data'!E121)))</f>
        <v/>
      </c>
      <c r="BY127" s="269" t="str">
        <f ca="true">+IF(OFFSET('Water Data'!$F$27,0,10*ROW('Water Data'!F121))="","",OFFSET('Water Data'!$F$27,0,10*ROW('Water Data'!F121)))</f>
        <v/>
      </c>
      <c r="BZ127" s="269" t="str">
        <f ca="true">+IF(OFFSET('Water Data'!$F$28,0,10*ROW('Water Data'!F121))="","",OFFSET('Water Data'!$F$28,0,10*ROW('Water Data'!F121)))</f>
        <v/>
      </c>
      <c r="CA127" s="269" t="str">
        <f ca="true">+IF(OFFSET('Water Data'!$F$29,0,10*ROW('Water Data'!F121))="","",OFFSET('Water Data'!$F$29,0,10*ROW('Water Data'!F121)))</f>
        <v/>
      </c>
      <c r="CB127" s="269" t="str">
        <f ca="true">+IF(OFFSET('Water Data'!$G$27,0,10*ROW('Water Data'!G121))="","",OFFSET('Water Data'!$G$27,0,10*ROW('Water Data'!G121)))</f>
        <v/>
      </c>
      <c r="CC127" s="269" t="str">
        <f ca="true">+IF(OFFSET('Water Data'!$G$28,0,10*ROW('Water Data'!G121))="","",OFFSET('Water Data'!$G$28,0,10*ROW('Water Data'!G121)))</f>
        <v/>
      </c>
      <c r="CD127" s="269" t="str">
        <f ca="true">+IF(OFFSET('Water Data'!$G$29,0,10*ROW('Water Data'!G121))="","",OFFSET('Water Data'!$G$29,0,10*ROW('Water Data'!G121)))</f>
        <v/>
      </c>
      <c r="CE127" s="269" t="str">
        <f ca="true">+IF(OFFSET('Water Data'!$H$27,0,10*ROW('Water Data'!H121))="","",OFFSET('Water Data'!$H$27,0,10*ROW('Water Data'!H121)))</f>
        <v/>
      </c>
      <c r="CF127" s="269" t="str">
        <f ca="true">+IF(OFFSET('Water Data'!$H$28,0,10*ROW('Water Data'!H121))="","",OFFSET('Water Data'!$H$28,0,10*ROW('Water Data'!H121)))</f>
        <v/>
      </c>
      <c r="CG127" s="269" t="str">
        <f ca="true">+IF(OFFSET('Water Data'!$H$29,0,10*ROW('Water Data'!H121))="","",OFFSET('Water Data'!$H$29,0,10*ROW('Water Data'!H121)))</f>
        <v/>
      </c>
      <c r="CH127" s="269" t="str">
        <f ca="true">+IF(OFFSET('Water Data'!$I$27,0,10*ROW('Water Data'!I121))="","",OFFSET('Water Data'!$I$27,0,10*ROW('Water Data'!I121)))</f>
        <v/>
      </c>
      <c r="CI127" s="269" t="str">
        <f ca="true">+IF(OFFSET('Water Data'!$I$28,0,10*ROW('Water Data'!I121))="","",OFFSET('Water Data'!$I$28,0,10*ROW('Water Data'!I121)))</f>
        <v/>
      </c>
      <c r="CJ127" s="269" t="str">
        <f ca="true">+IF(OFFSET('Water Data'!$I$29,0,10*ROW('Water Data'!I121))="","",OFFSET('Water Data'!$I$29,0,10*ROW('Water Data'!I121)))</f>
        <v/>
      </c>
      <c r="CK127" s="269" t="str">
        <f ca="true">+IF(OFFSET('Sanitation Data'!$D$28,0,10*ROW('Sanitation Data'!D121))="","",OFFSET('Sanitation Data'!$D$28,0,10*ROW('Sanitation Data'!D121)))</f>
        <v/>
      </c>
      <c r="CL127" s="269" t="str">
        <f ca="true">+IF(OFFSET('Sanitation Data'!$D$29,0,10*ROW('Sanitation Data'!D121))="","",OFFSET('Sanitation Data'!$D$29,0,10*ROW('Sanitation Data'!D121)))</f>
        <v/>
      </c>
      <c r="CM127" s="269" t="str">
        <f ca="true">+IF(OFFSET('Sanitation Data'!$D$30,0,10*ROW('Sanitation Data'!D121))="","",OFFSET('Sanitation Data'!$D$30,0,10*ROW('Sanitation Data'!D121)))</f>
        <v/>
      </c>
      <c r="CN127" s="269" t="str">
        <f ca="true">+IF(OFFSET('Sanitation Data'!$D$31,0,10*ROW('Sanitation Data'!D121))="","",OFFSET('Sanitation Data'!$D$31,0,10*ROW('Sanitation Data'!D121)))</f>
        <v/>
      </c>
      <c r="CO127" s="269" t="str">
        <f ca="true">+IF(OFFSET('Sanitation Data'!$D$32,0,10*ROW('Sanitation Data'!D121))="","",OFFSET('Sanitation Data'!$D$32,0,10*ROW('Sanitation Data'!D121)))</f>
        <v/>
      </c>
      <c r="CP127" s="269" t="str">
        <f ca="true">+IF(OFFSET('Sanitation Data'!$E$28,0,10*ROW('Sanitation Data'!E121))="","",OFFSET('Sanitation Data'!$E$28,0,10*ROW('Sanitation Data'!E121)))</f>
        <v/>
      </c>
      <c r="CQ127" s="269" t="str">
        <f ca="true">+IF(OFFSET('Sanitation Data'!$E$29,0,10*ROW('Sanitation Data'!E121))="","",OFFSET('Sanitation Data'!$E$29,0,10*ROW('Sanitation Data'!E121)))</f>
        <v/>
      </c>
      <c r="CR127" s="269" t="str">
        <f ca="true">+IF(OFFSET('Sanitation Data'!$E$30,0,10*ROW('Sanitation Data'!E121))="","",OFFSET('Sanitation Data'!$E$30,0,10*ROW('Sanitation Data'!E121)))</f>
        <v/>
      </c>
      <c r="CS127" s="269" t="str">
        <f ca="true">+IF(OFFSET('Sanitation Data'!$E$31,0,10*ROW('Sanitation Data'!E121))="","",OFFSET('Sanitation Data'!$E$31,0,10*ROW('Sanitation Data'!E121)))</f>
        <v/>
      </c>
      <c r="CT127" s="269" t="str">
        <f ca="true">+IF(OFFSET('Sanitation Data'!$E$32,0,10*ROW('Sanitation Data'!E121))="","",OFFSET('Sanitation Data'!$E$32,0,10*ROW('Sanitation Data'!E121)))</f>
        <v/>
      </c>
      <c r="CU127" s="269" t="str">
        <f ca="true">+IF(OFFSET('Sanitation Data'!$F$28,0,10*ROW('Sanitation Data'!F121))="","",OFFSET('Sanitation Data'!$F$28,0,10*ROW('Sanitation Data'!F121)))</f>
        <v/>
      </c>
      <c r="CV127" s="269" t="str">
        <f ca="true">+IF(OFFSET('Sanitation Data'!$F$29,0,10*ROW('Sanitation Data'!F121))="","",OFFSET('Sanitation Data'!$F$29,0,10*ROW('Sanitation Data'!F121)))</f>
        <v/>
      </c>
      <c r="CW127" s="269" t="str">
        <f ca="true">+IF(OFFSET('Sanitation Data'!$F$30,0,10*ROW('Sanitation Data'!F121))="","",OFFSET('Sanitation Data'!$F$30,0,10*ROW('Sanitation Data'!F121)))</f>
        <v/>
      </c>
      <c r="CX127" s="269" t="str">
        <f ca="true">+IF(OFFSET('Sanitation Data'!$F$31,0,10*ROW('Sanitation Data'!F121))="","",OFFSET('Sanitation Data'!$F$31,0,10*ROW('Sanitation Data'!F121)))</f>
        <v/>
      </c>
      <c r="CY127" s="269" t="str">
        <f ca="true">+IF(OFFSET('Sanitation Data'!$F$32,0,10*ROW('Sanitation Data'!F121))="","",OFFSET('Sanitation Data'!$F$32,0,10*ROW('Sanitation Data'!F121)))</f>
        <v/>
      </c>
      <c r="CZ127" s="269" t="str">
        <f ca="true">+IF(OFFSET('Sanitation Data'!$G$28,0,10*ROW('Sanitation Data'!G121))="","",OFFSET('Sanitation Data'!$G$28,0,10*ROW('Sanitation Data'!G121)))</f>
        <v/>
      </c>
      <c r="DA127" s="269" t="str">
        <f ca="true">+IF(OFFSET('Sanitation Data'!$G$29,0,10*ROW('Sanitation Data'!G121))="","",OFFSET('Sanitation Data'!$G$29,0,10*ROW('Sanitation Data'!G121)))</f>
        <v/>
      </c>
      <c r="DB127" s="269" t="str">
        <f ca="true">+IF(OFFSET('Sanitation Data'!$G$30,0,10*ROW('Sanitation Data'!G121))="","",OFFSET('Sanitation Data'!$G$30,0,10*ROW('Sanitation Data'!G121)))</f>
        <v/>
      </c>
      <c r="DC127" s="269" t="str">
        <f ca="true">+IF(OFFSET('Sanitation Data'!$G$31,0,10*ROW('Sanitation Data'!G121))="","",OFFSET('Sanitation Data'!$G$31,0,10*ROW('Sanitation Data'!G121)))</f>
        <v/>
      </c>
      <c r="DD127" s="269" t="str">
        <f ca="true">+IF(OFFSET('Sanitation Data'!$G$32,0,10*ROW('Sanitation Data'!G121))="","",OFFSET('Sanitation Data'!$G$32,0,10*ROW('Sanitation Data'!G121)))</f>
        <v/>
      </c>
      <c r="DE127" s="269" t="str">
        <f ca="true">+IF(OFFSET('Sanitation Data'!$H$28,0,10*ROW('Sanitation Data'!H121))="","",OFFSET('Sanitation Data'!$H$28,0,10*ROW('Sanitation Data'!H121)))</f>
        <v/>
      </c>
      <c r="DF127" s="269" t="str">
        <f ca="true">+IF(OFFSET('Sanitation Data'!$H$29,0,10*ROW('Sanitation Data'!H121))="","",OFFSET('Sanitation Data'!$H$29,0,10*ROW('Sanitation Data'!H121)))</f>
        <v/>
      </c>
      <c r="DG127" s="269" t="str">
        <f ca="true">+IF(OFFSET('Sanitation Data'!$H$30,0,10*ROW('Sanitation Data'!H121))="","",OFFSET('Sanitation Data'!$H$30,0,10*ROW('Sanitation Data'!H121)))</f>
        <v/>
      </c>
      <c r="DH127" s="269" t="str">
        <f ca="true">+IF(OFFSET('Sanitation Data'!$H$31,0,10*ROW('Sanitation Data'!H121))="","",OFFSET('Sanitation Data'!$H$31,0,10*ROW('Sanitation Data'!H121)))</f>
        <v/>
      </c>
      <c r="DI127" s="269" t="str">
        <f ca="true">+IF(OFFSET('Sanitation Data'!$H$32,0,10*ROW('Sanitation Data'!H121))="","",OFFSET('Sanitation Data'!$H$32,0,10*ROW('Sanitation Data'!H121)))</f>
        <v/>
      </c>
      <c r="DJ127" s="269" t="str">
        <f ca="true">+IF(OFFSET('Sanitation Data'!$I$28,0,10*ROW('Sanitation Data'!I121))="","",OFFSET('Sanitation Data'!$I$28,0,10*ROW('Sanitation Data'!I121)))</f>
        <v/>
      </c>
      <c r="DK127" s="269" t="str">
        <f ca="true">+IF(OFFSET('Sanitation Data'!$I$29,0,10*ROW('Sanitation Data'!I121))="","",OFFSET('Sanitation Data'!$I$29,0,10*ROW('Sanitation Data'!I121)))</f>
        <v/>
      </c>
      <c r="DL127" s="269" t="str">
        <f ca="true">+IF(OFFSET('Sanitation Data'!$I$30,0,10*ROW('Sanitation Data'!I121))="","",OFFSET('Sanitation Data'!$I$30,0,10*ROW('Sanitation Data'!I121)))</f>
        <v/>
      </c>
      <c r="DM127" s="269" t="str">
        <f ca="true">+IF(OFFSET('Sanitation Data'!$I$31,0,10*ROW('Sanitation Data'!I121))="","",OFFSET('Sanitation Data'!$I$31,0,10*ROW('Sanitation Data'!I121)))</f>
        <v/>
      </c>
      <c r="DN127" s="269" t="str">
        <f ca="true">+IF(OFFSET('Sanitation Data'!$I$32,0,10*ROW('Sanitation Data'!I121))="","",OFFSET('Sanitation Data'!$I$32,0,10*ROW('Sanitation Data'!I121)))</f>
        <v/>
      </c>
      <c r="DO127" s="269" t="str">
        <f ca="true">+IF(OFFSET('Hygiene Data'!$D$11,0,10*ROW('Hygiene Data'!D121))="","",OFFSET('Hygiene Data'!$D$11,0,10*ROW('Hygiene Data'!D121)))</f>
        <v/>
      </c>
      <c r="DP127" s="269" t="str">
        <f ca="true">+IF(OFFSET('Hygiene Data'!$D$12,0,10*ROW('Hygiene Data'!D121))="","",OFFSET('Hygiene Data'!$D$12,0,10*ROW('Hygiene Data'!D121)))</f>
        <v/>
      </c>
      <c r="DQ127" s="269" t="str">
        <f ca="true">+IF(OFFSET('Hygiene Data'!$D$13,0,10*ROW('Hygiene Data'!D121))="","",OFFSET('Hygiene Data'!$D$13,0,10*ROW('Hygiene Data'!D121)))</f>
        <v/>
      </c>
      <c r="DR127" s="269" t="str">
        <f ca="true">+IF(OFFSET('Hygiene Data'!$E$11,0,10*ROW('Hygiene Data'!E121))="","",OFFSET('Hygiene Data'!$E$11,0,10*ROW('Hygiene Data'!E121)))</f>
        <v/>
      </c>
      <c r="DS127" s="269" t="str">
        <f ca="true">+IF(OFFSET('Hygiene Data'!$E$12,0,10*ROW('Hygiene Data'!E121))="","",OFFSET('Hygiene Data'!$E$12,0,10*ROW('Hygiene Data'!E121)))</f>
        <v/>
      </c>
      <c r="DT127" s="269" t="str">
        <f ca="true">+IF(OFFSET('Hygiene Data'!$E$13,0,10*ROW('Hygiene Data'!E121))="","",OFFSET('Hygiene Data'!$E$13,0,10*ROW('Hygiene Data'!E121)))</f>
        <v/>
      </c>
      <c r="DU127" s="269" t="str">
        <f ca="true">+IF(OFFSET('Hygiene Data'!$F$11,0,10*ROW('Hygiene Data'!F121))="","",OFFSET('Hygiene Data'!$F$11,0,10*ROW('Hygiene Data'!F121)))</f>
        <v/>
      </c>
      <c r="DV127" s="269" t="str">
        <f ca="true">+IF(OFFSET('Hygiene Data'!$F$12,0,10*ROW('Hygiene Data'!F121))="","",OFFSET('Hygiene Data'!$F$12,0,10*ROW('Hygiene Data'!F121)))</f>
        <v/>
      </c>
      <c r="DW127" s="269" t="str">
        <f ca="true">+IF(OFFSET('Hygiene Data'!$F$13,0,10*ROW('Hygiene Data'!F121))="","",OFFSET('Hygiene Data'!$F$13,0,10*ROW('Hygiene Data'!F121)))</f>
        <v/>
      </c>
      <c r="DX127" s="269" t="str">
        <f ca="true">+IF(OFFSET('Hygiene Data'!$G$11,0,10*ROW('Hygiene Data'!G121))="","",OFFSET('Hygiene Data'!$G$11,0,10*ROW('Hygiene Data'!G121)))</f>
        <v/>
      </c>
      <c r="DY127" s="269" t="str">
        <f ca="true">+IF(OFFSET('Hygiene Data'!$G$12,0,10*ROW('Hygiene Data'!G121))="","",OFFSET('Hygiene Data'!$G$12,0,10*ROW('Hygiene Data'!G121)))</f>
        <v/>
      </c>
      <c r="DZ127" s="269" t="str">
        <f ca="true">+IF(OFFSET('Hygiene Data'!$G$13,0,10*ROW('Hygiene Data'!G121))="","",OFFSET('Hygiene Data'!$G$13,0,10*ROW('Hygiene Data'!G121)))</f>
        <v/>
      </c>
      <c r="EA127" s="269" t="str">
        <f ca="true">+IF(OFFSET('Hygiene Data'!$H$11,0,10*ROW('Hygiene Data'!H121))="","",OFFSET('Hygiene Data'!$H$11,0,10*ROW('Hygiene Data'!H121)))</f>
        <v/>
      </c>
      <c r="EB127" s="269" t="str">
        <f ca="true">+IF(OFFSET('Hygiene Data'!$H$12,0,10*ROW('Hygiene Data'!H121))="","",OFFSET('Hygiene Data'!$H$12,0,10*ROW('Hygiene Data'!H121)))</f>
        <v/>
      </c>
      <c r="EC127" s="269" t="str">
        <f ca="true">+IF(OFFSET('Hygiene Data'!$H$13,0,10*ROW('Hygiene Data'!H121))="","",OFFSET('Hygiene Data'!$H$13,0,10*ROW('Hygiene Data'!H121)))</f>
        <v/>
      </c>
      <c r="ED127" s="269" t="str">
        <f ca="true">+IF(OFFSET('Hygiene Data'!$I$11,0,10*ROW('Hygiene Data'!I121))="","",OFFSET('Hygiene Data'!$I$11,0,10*ROW('Hygiene Data'!I121)))</f>
        <v/>
      </c>
      <c r="EE127" s="269" t="str">
        <f ca="true">+IF(OFFSET('Hygiene Data'!$I$12,0,10*ROW('Hygiene Data'!I121))="","",OFFSET('Hygiene Data'!$I$12,0,10*ROW('Hygiene Data'!I121)))</f>
        <v/>
      </c>
      <c r="EF127" s="269" t="str">
        <f ca="true">+IF(OFFSET('Hygiene Data'!$I$13,0,10*ROW('Hygiene Data'!I121))="","",OFFSET('Hygiene Data'!$I$13,0,10*ROW('Hygiene Data'!I121)))</f>
        <v/>
      </c>
    </row>
    <row xmlns:x14ac="http://schemas.microsoft.com/office/spreadsheetml/2009/9/ac" r="128" x14ac:dyDescent="0.2">
      <c r="A128" s="34" t="str">
        <f ca="true">+IF(OFFSET('Water Data'!$B$2,0,10*ROW('Water Data'!E122))="","",OFFSET('Water Data'!$B$2,0,10*ROW('Water Data'!E122)))</f>
        <v/>
      </c>
      <c r="B128" s="34" t="str">
        <f ca="true">+IF(OFFSET('Water Data'!$C$2,0,10*ROW('Water Data'!F122))="","",OFFSET('Water Data'!$C$2,0,10*ROW('Water Data'!F122)))</f>
        <v/>
      </c>
      <c r="C128" s="325" t="str">
        <f t="shared" ca="true" si="1"/>
        <v/>
      </c>
      <c r="D128" s="87"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87"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87"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87"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87"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87"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87"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87"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87"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87"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87"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87"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87"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87"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87"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87"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87"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87"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88"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88"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88"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88"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88"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88"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88"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88"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88"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88"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88"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88"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88"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88"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88"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88"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88"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88"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88"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88"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88"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88"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88"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88"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88"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88"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88"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88"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88"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88"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89"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89"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89"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89"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89"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89"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89"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89"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89"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89"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89"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89"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89"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89"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89"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89"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89"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89"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69"/>
      <c r="BS128" s="269" t="str">
        <f ca="true">+IF(OFFSET('Water Data'!$D$27,0,10*ROW('Water Data'!D122))="","",OFFSET('Water Data'!$D$27,0,10*ROW('Water Data'!D122)))</f>
        <v/>
      </c>
      <c r="BT128" s="269" t="str">
        <f ca="true">+IF(OFFSET('Water Data'!$D$28,0,10*ROW('Water Data'!D122))="","",OFFSET('Water Data'!$D$28,0,10*ROW('Water Data'!D122)))</f>
        <v/>
      </c>
      <c r="BU128" s="269" t="str">
        <f ca="true">+IF(OFFSET('Water Data'!$D$29,0,10*ROW('Water Data'!D122))="","",OFFSET('Water Data'!$D$29,0,10*ROW('Water Data'!D122)))</f>
        <v/>
      </c>
      <c r="BV128" s="269" t="str">
        <f ca="true">+IF(OFFSET('Water Data'!$E$27,0,10*ROW('Water Data'!E122))="","",OFFSET('Water Data'!$E$27,0,10*ROW('Water Data'!E122)))</f>
        <v/>
      </c>
      <c r="BW128" s="269" t="str">
        <f ca="true">+IF(OFFSET('Water Data'!$E$28,0,10*ROW('Water Data'!E122))="","",OFFSET('Water Data'!$E$28,0,10*ROW('Water Data'!E122)))</f>
        <v/>
      </c>
      <c r="BX128" s="269" t="str">
        <f ca="true">+IF(OFFSET('Water Data'!$E$29,0,10*ROW('Water Data'!E122))="","",OFFSET('Water Data'!$E$29,0,10*ROW('Water Data'!E122)))</f>
        <v/>
      </c>
      <c r="BY128" s="269" t="str">
        <f ca="true">+IF(OFFSET('Water Data'!$F$27,0,10*ROW('Water Data'!F122))="","",OFFSET('Water Data'!$F$27,0,10*ROW('Water Data'!F122)))</f>
        <v/>
      </c>
      <c r="BZ128" s="269" t="str">
        <f ca="true">+IF(OFFSET('Water Data'!$F$28,0,10*ROW('Water Data'!F122))="","",OFFSET('Water Data'!$F$28,0,10*ROW('Water Data'!F122)))</f>
        <v/>
      </c>
      <c r="CA128" s="269" t="str">
        <f ca="true">+IF(OFFSET('Water Data'!$F$29,0,10*ROW('Water Data'!F122))="","",OFFSET('Water Data'!$F$29,0,10*ROW('Water Data'!F122)))</f>
        <v/>
      </c>
      <c r="CB128" s="269" t="str">
        <f ca="true">+IF(OFFSET('Water Data'!$G$27,0,10*ROW('Water Data'!G122))="","",OFFSET('Water Data'!$G$27,0,10*ROW('Water Data'!G122)))</f>
        <v/>
      </c>
      <c r="CC128" s="269" t="str">
        <f ca="true">+IF(OFFSET('Water Data'!$G$28,0,10*ROW('Water Data'!G122))="","",OFFSET('Water Data'!$G$28,0,10*ROW('Water Data'!G122)))</f>
        <v/>
      </c>
      <c r="CD128" s="269" t="str">
        <f ca="true">+IF(OFFSET('Water Data'!$G$29,0,10*ROW('Water Data'!G122))="","",OFFSET('Water Data'!$G$29,0,10*ROW('Water Data'!G122)))</f>
        <v/>
      </c>
      <c r="CE128" s="269" t="str">
        <f ca="true">+IF(OFFSET('Water Data'!$H$27,0,10*ROW('Water Data'!H122))="","",OFFSET('Water Data'!$H$27,0,10*ROW('Water Data'!H122)))</f>
        <v/>
      </c>
      <c r="CF128" s="269" t="str">
        <f ca="true">+IF(OFFSET('Water Data'!$H$28,0,10*ROW('Water Data'!H122))="","",OFFSET('Water Data'!$H$28,0,10*ROW('Water Data'!H122)))</f>
        <v/>
      </c>
      <c r="CG128" s="269" t="str">
        <f ca="true">+IF(OFFSET('Water Data'!$H$29,0,10*ROW('Water Data'!H122))="","",OFFSET('Water Data'!$H$29,0,10*ROW('Water Data'!H122)))</f>
        <v/>
      </c>
      <c r="CH128" s="269" t="str">
        <f ca="true">+IF(OFFSET('Water Data'!$I$27,0,10*ROW('Water Data'!I122))="","",OFFSET('Water Data'!$I$27,0,10*ROW('Water Data'!I122)))</f>
        <v/>
      </c>
      <c r="CI128" s="269" t="str">
        <f ca="true">+IF(OFFSET('Water Data'!$I$28,0,10*ROW('Water Data'!I122))="","",OFFSET('Water Data'!$I$28,0,10*ROW('Water Data'!I122)))</f>
        <v/>
      </c>
      <c r="CJ128" s="269" t="str">
        <f ca="true">+IF(OFFSET('Water Data'!$I$29,0,10*ROW('Water Data'!I122))="","",OFFSET('Water Data'!$I$29,0,10*ROW('Water Data'!I122)))</f>
        <v/>
      </c>
      <c r="CK128" s="269" t="str">
        <f ca="true">+IF(OFFSET('Sanitation Data'!$D$28,0,10*ROW('Sanitation Data'!D122))="","",OFFSET('Sanitation Data'!$D$28,0,10*ROW('Sanitation Data'!D122)))</f>
        <v/>
      </c>
      <c r="CL128" s="269" t="str">
        <f ca="true">+IF(OFFSET('Sanitation Data'!$D$29,0,10*ROW('Sanitation Data'!D122))="","",OFFSET('Sanitation Data'!$D$29,0,10*ROW('Sanitation Data'!D122)))</f>
        <v/>
      </c>
      <c r="CM128" s="269" t="str">
        <f ca="true">+IF(OFFSET('Sanitation Data'!$D$30,0,10*ROW('Sanitation Data'!D122))="","",OFFSET('Sanitation Data'!$D$30,0,10*ROW('Sanitation Data'!D122)))</f>
        <v/>
      </c>
      <c r="CN128" s="269" t="str">
        <f ca="true">+IF(OFFSET('Sanitation Data'!$D$31,0,10*ROW('Sanitation Data'!D122))="","",OFFSET('Sanitation Data'!$D$31,0,10*ROW('Sanitation Data'!D122)))</f>
        <v/>
      </c>
      <c r="CO128" s="269" t="str">
        <f ca="true">+IF(OFFSET('Sanitation Data'!$D$32,0,10*ROW('Sanitation Data'!D122))="","",OFFSET('Sanitation Data'!$D$32,0,10*ROW('Sanitation Data'!D122)))</f>
        <v/>
      </c>
      <c r="CP128" s="269" t="str">
        <f ca="true">+IF(OFFSET('Sanitation Data'!$E$28,0,10*ROW('Sanitation Data'!E122))="","",OFFSET('Sanitation Data'!$E$28,0,10*ROW('Sanitation Data'!E122)))</f>
        <v/>
      </c>
      <c r="CQ128" s="269" t="str">
        <f ca="true">+IF(OFFSET('Sanitation Data'!$E$29,0,10*ROW('Sanitation Data'!E122))="","",OFFSET('Sanitation Data'!$E$29,0,10*ROW('Sanitation Data'!E122)))</f>
        <v/>
      </c>
      <c r="CR128" s="269" t="str">
        <f ca="true">+IF(OFFSET('Sanitation Data'!$E$30,0,10*ROW('Sanitation Data'!E122))="","",OFFSET('Sanitation Data'!$E$30,0,10*ROW('Sanitation Data'!E122)))</f>
        <v/>
      </c>
      <c r="CS128" s="269" t="str">
        <f ca="true">+IF(OFFSET('Sanitation Data'!$E$31,0,10*ROW('Sanitation Data'!E122))="","",OFFSET('Sanitation Data'!$E$31,0,10*ROW('Sanitation Data'!E122)))</f>
        <v/>
      </c>
      <c r="CT128" s="269" t="str">
        <f ca="true">+IF(OFFSET('Sanitation Data'!$E$32,0,10*ROW('Sanitation Data'!E122))="","",OFFSET('Sanitation Data'!$E$32,0,10*ROW('Sanitation Data'!E122)))</f>
        <v/>
      </c>
      <c r="CU128" s="269" t="str">
        <f ca="true">+IF(OFFSET('Sanitation Data'!$F$28,0,10*ROW('Sanitation Data'!F122))="","",OFFSET('Sanitation Data'!$F$28,0,10*ROW('Sanitation Data'!F122)))</f>
        <v/>
      </c>
      <c r="CV128" s="269" t="str">
        <f ca="true">+IF(OFFSET('Sanitation Data'!$F$29,0,10*ROW('Sanitation Data'!F122))="","",OFFSET('Sanitation Data'!$F$29,0,10*ROW('Sanitation Data'!F122)))</f>
        <v/>
      </c>
      <c r="CW128" s="269" t="str">
        <f ca="true">+IF(OFFSET('Sanitation Data'!$F$30,0,10*ROW('Sanitation Data'!F122))="","",OFFSET('Sanitation Data'!$F$30,0,10*ROW('Sanitation Data'!F122)))</f>
        <v/>
      </c>
      <c r="CX128" s="269" t="str">
        <f ca="true">+IF(OFFSET('Sanitation Data'!$F$31,0,10*ROW('Sanitation Data'!F122))="","",OFFSET('Sanitation Data'!$F$31,0,10*ROW('Sanitation Data'!F122)))</f>
        <v/>
      </c>
      <c r="CY128" s="269" t="str">
        <f ca="true">+IF(OFFSET('Sanitation Data'!$F$32,0,10*ROW('Sanitation Data'!F122))="","",OFFSET('Sanitation Data'!$F$32,0,10*ROW('Sanitation Data'!F122)))</f>
        <v/>
      </c>
      <c r="CZ128" s="269" t="str">
        <f ca="true">+IF(OFFSET('Sanitation Data'!$G$28,0,10*ROW('Sanitation Data'!G122))="","",OFFSET('Sanitation Data'!$G$28,0,10*ROW('Sanitation Data'!G122)))</f>
        <v/>
      </c>
      <c r="DA128" s="269" t="str">
        <f ca="true">+IF(OFFSET('Sanitation Data'!$G$29,0,10*ROW('Sanitation Data'!G122))="","",OFFSET('Sanitation Data'!$G$29,0,10*ROW('Sanitation Data'!G122)))</f>
        <v/>
      </c>
      <c r="DB128" s="269" t="str">
        <f ca="true">+IF(OFFSET('Sanitation Data'!$G$30,0,10*ROW('Sanitation Data'!G122))="","",OFFSET('Sanitation Data'!$G$30,0,10*ROW('Sanitation Data'!G122)))</f>
        <v/>
      </c>
      <c r="DC128" s="269" t="str">
        <f ca="true">+IF(OFFSET('Sanitation Data'!$G$31,0,10*ROW('Sanitation Data'!G122))="","",OFFSET('Sanitation Data'!$G$31,0,10*ROW('Sanitation Data'!G122)))</f>
        <v/>
      </c>
      <c r="DD128" s="269" t="str">
        <f ca="true">+IF(OFFSET('Sanitation Data'!$G$32,0,10*ROW('Sanitation Data'!G122))="","",OFFSET('Sanitation Data'!$G$32,0,10*ROW('Sanitation Data'!G122)))</f>
        <v/>
      </c>
      <c r="DE128" s="269" t="str">
        <f ca="true">+IF(OFFSET('Sanitation Data'!$H$28,0,10*ROW('Sanitation Data'!H122))="","",OFFSET('Sanitation Data'!$H$28,0,10*ROW('Sanitation Data'!H122)))</f>
        <v/>
      </c>
      <c r="DF128" s="269" t="str">
        <f ca="true">+IF(OFFSET('Sanitation Data'!$H$29,0,10*ROW('Sanitation Data'!H122))="","",OFFSET('Sanitation Data'!$H$29,0,10*ROW('Sanitation Data'!H122)))</f>
        <v/>
      </c>
      <c r="DG128" s="269" t="str">
        <f ca="true">+IF(OFFSET('Sanitation Data'!$H$30,0,10*ROW('Sanitation Data'!H122))="","",OFFSET('Sanitation Data'!$H$30,0,10*ROW('Sanitation Data'!H122)))</f>
        <v/>
      </c>
      <c r="DH128" s="269" t="str">
        <f ca="true">+IF(OFFSET('Sanitation Data'!$H$31,0,10*ROW('Sanitation Data'!H122))="","",OFFSET('Sanitation Data'!$H$31,0,10*ROW('Sanitation Data'!H122)))</f>
        <v/>
      </c>
      <c r="DI128" s="269" t="str">
        <f ca="true">+IF(OFFSET('Sanitation Data'!$H$32,0,10*ROW('Sanitation Data'!H122))="","",OFFSET('Sanitation Data'!$H$32,0,10*ROW('Sanitation Data'!H122)))</f>
        <v/>
      </c>
      <c r="DJ128" s="269" t="str">
        <f ca="true">+IF(OFFSET('Sanitation Data'!$I$28,0,10*ROW('Sanitation Data'!I122))="","",OFFSET('Sanitation Data'!$I$28,0,10*ROW('Sanitation Data'!I122)))</f>
        <v/>
      </c>
      <c r="DK128" s="269" t="str">
        <f ca="true">+IF(OFFSET('Sanitation Data'!$I$29,0,10*ROW('Sanitation Data'!I122))="","",OFFSET('Sanitation Data'!$I$29,0,10*ROW('Sanitation Data'!I122)))</f>
        <v/>
      </c>
      <c r="DL128" s="269" t="str">
        <f ca="true">+IF(OFFSET('Sanitation Data'!$I$30,0,10*ROW('Sanitation Data'!I122))="","",OFFSET('Sanitation Data'!$I$30,0,10*ROW('Sanitation Data'!I122)))</f>
        <v/>
      </c>
      <c r="DM128" s="269" t="str">
        <f ca="true">+IF(OFFSET('Sanitation Data'!$I$31,0,10*ROW('Sanitation Data'!I122))="","",OFFSET('Sanitation Data'!$I$31,0,10*ROW('Sanitation Data'!I122)))</f>
        <v/>
      </c>
      <c r="DN128" s="269" t="str">
        <f ca="true">+IF(OFFSET('Sanitation Data'!$I$32,0,10*ROW('Sanitation Data'!I122))="","",OFFSET('Sanitation Data'!$I$32,0,10*ROW('Sanitation Data'!I122)))</f>
        <v/>
      </c>
      <c r="DO128" s="269" t="str">
        <f ca="true">+IF(OFFSET('Hygiene Data'!$D$11,0,10*ROW('Hygiene Data'!D122))="","",OFFSET('Hygiene Data'!$D$11,0,10*ROW('Hygiene Data'!D122)))</f>
        <v/>
      </c>
      <c r="DP128" s="269" t="str">
        <f ca="true">+IF(OFFSET('Hygiene Data'!$D$12,0,10*ROW('Hygiene Data'!D122))="","",OFFSET('Hygiene Data'!$D$12,0,10*ROW('Hygiene Data'!D122)))</f>
        <v/>
      </c>
      <c r="DQ128" s="269" t="str">
        <f ca="true">+IF(OFFSET('Hygiene Data'!$D$13,0,10*ROW('Hygiene Data'!D122))="","",OFFSET('Hygiene Data'!$D$13,0,10*ROW('Hygiene Data'!D122)))</f>
        <v/>
      </c>
      <c r="DR128" s="269" t="str">
        <f ca="true">+IF(OFFSET('Hygiene Data'!$E$11,0,10*ROW('Hygiene Data'!E122))="","",OFFSET('Hygiene Data'!$E$11,0,10*ROW('Hygiene Data'!E122)))</f>
        <v/>
      </c>
      <c r="DS128" s="269" t="str">
        <f ca="true">+IF(OFFSET('Hygiene Data'!$E$12,0,10*ROW('Hygiene Data'!E122))="","",OFFSET('Hygiene Data'!$E$12,0,10*ROW('Hygiene Data'!E122)))</f>
        <v/>
      </c>
      <c r="DT128" s="269" t="str">
        <f ca="true">+IF(OFFSET('Hygiene Data'!$E$13,0,10*ROW('Hygiene Data'!E122))="","",OFFSET('Hygiene Data'!$E$13,0,10*ROW('Hygiene Data'!E122)))</f>
        <v/>
      </c>
      <c r="DU128" s="269" t="str">
        <f ca="true">+IF(OFFSET('Hygiene Data'!$F$11,0,10*ROW('Hygiene Data'!F122))="","",OFFSET('Hygiene Data'!$F$11,0,10*ROW('Hygiene Data'!F122)))</f>
        <v/>
      </c>
      <c r="DV128" s="269" t="str">
        <f ca="true">+IF(OFFSET('Hygiene Data'!$F$12,0,10*ROW('Hygiene Data'!F122))="","",OFFSET('Hygiene Data'!$F$12,0,10*ROW('Hygiene Data'!F122)))</f>
        <v/>
      </c>
      <c r="DW128" s="269" t="str">
        <f ca="true">+IF(OFFSET('Hygiene Data'!$F$13,0,10*ROW('Hygiene Data'!F122))="","",OFFSET('Hygiene Data'!$F$13,0,10*ROW('Hygiene Data'!F122)))</f>
        <v/>
      </c>
      <c r="DX128" s="269" t="str">
        <f ca="true">+IF(OFFSET('Hygiene Data'!$G$11,0,10*ROW('Hygiene Data'!G122))="","",OFFSET('Hygiene Data'!$G$11,0,10*ROW('Hygiene Data'!G122)))</f>
        <v/>
      </c>
      <c r="DY128" s="269" t="str">
        <f ca="true">+IF(OFFSET('Hygiene Data'!$G$12,0,10*ROW('Hygiene Data'!G122))="","",OFFSET('Hygiene Data'!$G$12,0,10*ROW('Hygiene Data'!G122)))</f>
        <v/>
      </c>
      <c r="DZ128" s="269" t="str">
        <f ca="true">+IF(OFFSET('Hygiene Data'!$G$13,0,10*ROW('Hygiene Data'!G122))="","",OFFSET('Hygiene Data'!$G$13,0,10*ROW('Hygiene Data'!G122)))</f>
        <v/>
      </c>
      <c r="EA128" s="269" t="str">
        <f ca="true">+IF(OFFSET('Hygiene Data'!$H$11,0,10*ROW('Hygiene Data'!H122))="","",OFFSET('Hygiene Data'!$H$11,0,10*ROW('Hygiene Data'!H122)))</f>
        <v/>
      </c>
      <c r="EB128" s="269" t="str">
        <f ca="true">+IF(OFFSET('Hygiene Data'!$H$12,0,10*ROW('Hygiene Data'!H122))="","",OFFSET('Hygiene Data'!$H$12,0,10*ROW('Hygiene Data'!H122)))</f>
        <v/>
      </c>
      <c r="EC128" s="269" t="str">
        <f ca="true">+IF(OFFSET('Hygiene Data'!$H$13,0,10*ROW('Hygiene Data'!H122))="","",OFFSET('Hygiene Data'!$H$13,0,10*ROW('Hygiene Data'!H122)))</f>
        <v/>
      </c>
      <c r="ED128" s="269" t="str">
        <f ca="true">+IF(OFFSET('Hygiene Data'!$I$11,0,10*ROW('Hygiene Data'!I122))="","",OFFSET('Hygiene Data'!$I$11,0,10*ROW('Hygiene Data'!I122)))</f>
        <v/>
      </c>
      <c r="EE128" s="269" t="str">
        <f ca="true">+IF(OFFSET('Hygiene Data'!$I$12,0,10*ROW('Hygiene Data'!I122))="","",OFFSET('Hygiene Data'!$I$12,0,10*ROW('Hygiene Data'!I122)))</f>
        <v/>
      </c>
      <c r="EF128" s="269" t="str">
        <f ca="true">+IF(OFFSET('Hygiene Data'!$I$13,0,10*ROW('Hygiene Data'!I122))="","",OFFSET('Hygiene Data'!$I$13,0,10*ROW('Hygiene Data'!I122)))</f>
        <v/>
      </c>
    </row>
    <row xmlns:x14ac="http://schemas.microsoft.com/office/spreadsheetml/2009/9/ac" r="129" x14ac:dyDescent="0.2">
      <c r="A129" s="34" t="str">
        <f ca="true">+IF(OFFSET('Water Data'!$B$2,0,10*ROW('Water Data'!E123))="","",OFFSET('Water Data'!$B$2,0,10*ROW('Water Data'!E123)))</f>
        <v/>
      </c>
      <c r="B129" s="34" t="str">
        <f ca="true">+IF(OFFSET('Water Data'!$C$2,0,10*ROW('Water Data'!F123))="","",OFFSET('Water Data'!$C$2,0,10*ROW('Water Data'!F123)))</f>
        <v/>
      </c>
      <c r="C129" s="325" t="str">
        <f t="shared" ca="true" si="1"/>
        <v/>
      </c>
      <c r="D129" s="87"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87"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87"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87"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87"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87"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87"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87"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87"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87"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87"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87"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87"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87"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87"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87"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87"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87"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88"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88"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88"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88"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88"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88"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88"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88"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88"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88"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88"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88"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88"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88"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88"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88"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88"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88"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88"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88"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88"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88"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88"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88"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88"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88"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88"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88"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88"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88"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89"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89"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89"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89"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89"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89"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89"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89"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89"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89"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89"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89"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89"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89"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89"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89"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89"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89"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69"/>
      <c r="BS129" s="269" t="str">
        <f ca="true">+IF(OFFSET('Water Data'!$D$27,0,10*ROW('Water Data'!D123))="","",OFFSET('Water Data'!$D$27,0,10*ROW('Water Data'!D123)))</f>
        <v/>
      </c>
      <c r="BT129" s="269" t="str">
        <f ca="true">+IF(OFFSET('Water Data'!$D$28,0,10*ROW('Water Data'!D123))="","",OFFSET('Water Data'!$D$28,0,10*ROW('Water Data'!D123)))</f>
        <v/>
      </c>
      <c r="BU129" s="269" t="str">
        <f ca="true">+IF(OFFSET('Water Data'!$D$29,0,10*ROW('Water Data'!D123))="","",OFFSET('Water Data'!$D$29,0,10*ROW('Water Data'!D123)))</f>
        <v/>
      </c>
      <c r="BV129" s="269" t="str">
        <f ca="true">+IF(OFFSET('Water Data'!$E$27,0,10*ROW('Water Data'!E123))="","",OFFSET('Water Data'!$E$27,0,10*ROW('Water Data'!E123)))</f>
        <v/>
      </c>
      <c r="BW129" s="269" t="str">
        <f ca="true">+IF(OFFSET('Water Data'!$E$28,0,10*ROW('Water Data'!E123))="","",OFFSET('Water Data'!$E$28,0,10*ROW('Water Data'!E123)))</f>
        <v/>
      </c>
      <c r="BX129" s="269" t="str">
        <f ca="true">+IF(OFFSET('Water Data'!$E$29,0,10*ROW('Water Data'!E123))="","",OFFSET('Water Data'!$E$29,0,10*ROW('Water Data'!E123)))</f>
        <v/>
      </c>
      <c r="BY129" s="269" t="str">
        <f ca="true">+IF(OFFSET('Water Data'!$F$27,0,10*ROW('Water Data'!F123))="","",OFFSET('Water Data'!$F$27,0,10*ROW('Water Data'!F123)))</f>
        <v/>
      </c>
      <c r="BZ129" s="269" t="str">
        <f ca="true">+IF(OFFSET('Water Data'!$F$28,0,10*ROW('Water Data'!F123))="","",OFFSET('Water Data'!$F$28,0,10*ROW('Water Data'!F123)))</f>
        <v/>
      </c>
      <c r="CA129" s="269" t="str">
        <f ca="true">+IF(OFFSET('Water Data'!$F$29,0,10*ROW('Water Data'!F123))="","",OFFSET('Water Data'!$F$29,0,10*ROW('Water Data'!F123)))</f>
        <v/>
      </c>
      <c r="CB129" s="269" t="str">
        <f ca="true">+IF(OFFSET('Water Data'!$G$27,0,10*ROW('Water Data'!G123))="","",OFFSET('Water Data'!$G$27,0,10*ROW('Water Data'!G123)))</f>
        <v/>
      </c>
      <c r="CC129" s="269" t="str">
        <f ca="true">+IF(OFFSET('Water Data'!$G$28,0,10*ROW('Water Data'!G123))="","",OFFSET('Water Data'!$G$28,0,10*ROW('Water Data'!G123)))</f>
        <v/>
      </c>
      <c r="CD129" s="269" t="str">
        <f ca="true">+IF(OFFSET('Water Data'!$G$29,0,10*ROW('Water Data'!G123))="","",OFFSET('Water Data'!$G$29,0,10*ROW('Water Data'!G123)))</f>
        <v/>
      </c>
      <c r="CE129" s="269" t="str">
        <f ca="true">+IF(OFFSET('Water Data'!$H$27,0,10*ROW('Water Data'!H123))="","",OFFSET('Water Data'!$H$27,0,10*ROW('Water Data'!H123)))</f>
        <v/>
      </c>
      <c r="CF129" s="269" t="str">
        <f ca="true">+IF(OFFSET('Water Data'!$H$28,0,10*ROW('Water Data'!H123))="","",OFFSET('Water Data'!$H$28,0,10*ROW('Water Data'!H123)))</f>
        <v/>
      </c>
      <c r="CG129" s="269" t="str">
        <f ca="true">+IF(OFFSET('Water Data'!$H$29,0,10*ROW('Water Data'!H123))="","",OFFSET('Water Data'!$H$29,0,10*ROW('Water Data'!H123)))</f>
        <v/>
      </c>
      <c r="CH129" s="269" t="str">
        <f ca="true">+IF(OFFSET('Water Data'!$I$27,0,10*ROW('Water Data'!I123))="","",OFFSET('Water Data'!$I$27,0,10*ROW('Water Data'!I123)))</f>
        <v/>
      </c>
      <c r="CI129" s="269" t="str">
        <f ca="true">+IF(OFFSET('Water Data'!$I$28,0,10*ROW('Water Data'!I123))="","",OFFSET('Water Data'!$I$28,0,10*ROW('Water Data'!I123)))</f>
        <v/>
      </c>
      <c r="CJ129" s="269" t="str">
        <f ca="true">+IF(OFFSET('Water Data'!$I$29,0,10*ROW('Water Data'!I123))="","",OFFSET('Water Data'!$I$29,0,10*ROW('Water Data'!I123)))</f>
        <v/>
      </c>
      <c r="CK129" s="269" t="str">
        <f ca="true">+IF(OFFSET('Sanitation Data'!$D$28,0,10*ROW('Sanitation Data'!D123))="","",OFFSET('Sanitation Data'!$D$28,0,10*ROW('Sanitation Data'!D123)))</f>
        <v/>
      </c>
      <c r="CL129" s="269" t="str">
        <f ca="true">+IF(OFFSET('Sanitation Data'!$D$29,0,10*ROW('Sanitation Data'!D123))="","",OFFSET('Sanitation Data'!$D$29,0,10*ROW('Sanitation Data'!D123)))</f>
        <v/>
      </c>
      <c r="CM129" s="269" t="str">
        <f ca="true">+IF(OFFSET('Sanitation Data'!$D$30,0,10*ROW('Sanitation Data'!D123))="","",OFFSET('Sanitation Data'!$D$30,0,10*ROW('Sanitation Data'!D123)))</f>
        <v/>
      </c>
      <c r="CN129" s="269" t="str">
        <f ca="true">+IF(OFFSET('Sanitation Data'!$D$31,0,10*ROW('Sanitation Data'!D123))="","",OFFSET('Sanitation Data'!$D$31,0,10*ROW('Sanitation Data'!D123)))</f>
        <v/>
      </c>
      <c r="CO129" s="269" t="str">
        <f ca="true">+IF(OFFSET('Sanitation Data'!$D$32,0,10*ROW('Sanitation Data'!D123))="","",OFFSET('Sanitation Data'!$D$32,0,10*ROW('Sanitation Data'!D123)))</f>
        <v/>
      </c>
      <c r="CP129" s="269" t="str">
        <f ca="true">+IF(OFFSET('Sanitation Data'!$E$28,0,10*ROW('Sanitation Data'!E123))="","",OFFSET('Sanitation Data'!$E$28,0,10*ROW('Sanitation Data'!E123)))</f>
        <v/>
      </c>
      <c r="CQ129" s="269" t="str">
        <f ca="true">+IF(OFFSET('Sanitation Data'!$E$29,0,10*ROW('Sanitation Data'!E123))="","",OFFSET('Sanitation Data'!$E$29,0,10*ROW('Sanitation Data'!E123)))</f>
        <v/>
      </c>
      <c r="CR129" s="269" t="str">
        <f ca="true">+IF(OFFSET('Sanitation Data'!$E$30,0,10*ROW('Sanitation Data'!E123))="","",OFFSET('Sanitation Data'!$E$30,0,10*ROW('Sanitation Data'!E123)))</f>
        <v/>
      </c>
      <c r="CS129" s="269" t="str">
        <f ca="true">+IF(OFFSET('Sanitation Data'!$E$31,0,10*ROW('Sanitation Data'!E123))="","",OFFSET('Sanitation Data'!$E$31,0,10*ROW('Sanitation Data'!E123)))</f>
        <v/>
      </c>
      <c r="CT129" s="269" t="str">
        <f ca="true">+IF(OFFSET('Sanitation Data'!$E$32,0,10*ROW('Sanitation Data'!E123))="","",OFFSET('Sanitation Data'!$E$32,0,10*ROW('Sanitation Data'!E123)))</f>
        <v/>
      </c>
      <c r="CU129" s="269" t="str">
        <f ca="true">+IF(OFFSET('Sanitation Data'!$F$28,0,10*ROW('Sanitation Data'!F123))="","",OFFSET('Sanitation Data'!$F$28,0,10*ROW('Sanitation Data'!F123)))</f>
        <v/>
      </c>
      <c r="CV129" s="269" t="str">
        <f ca="true">+IF(OFFSET('Sanitation Data'!$F$29,0,10*ROW('Sanitation Data'!F123))="","",OFFSET('Sanitation Data'!$F$29,0,10*ROW('Sanitation Data'!F123)))</f>
        <v/>
      </c>
      <c r="CW129" s="269" t="str">
        <f ca="true">+IF(OFFSET('Sanitation Data'!$F$30,0,10*ROW('Sanitation Data'!F123))="","",OFFSET('Sanitation Data'!$F$30,0,10*ROW('Sanitation Data'!F123)))</f>
        <v/>
      </c>
      <c r="CX129" s="269" t="str">
        <f ca="true">+IF(OFFSET('Sanitation Data'!$F$31,0,10*ROW('Sanitation Data'!F123))="","",OFFSET('Sanitation Data'!$F$31,0,10*ROW('Sanitation Data'!F123)))</f>
        <v/>
      </c>
      <c r="CY129" s="269" t="str">
        <f ca="true">+IF(OFFSET('Sanitation Data'!$F$32,0,10*ROW('Sanitation Data'!F123))="","",OFFSET('Sanitation Data'!$F$32,0,10*ROW('Sanitation Data'!F123)))</f>
        <v/>
      </c>
      <c r="CZ129" s="269" t="str">
        <f ca="true">+IF(OFFSET('Sanitation Data'!$G$28,0,10*ROW('Sanitation Data'!G123))="","",OFFSET('Sanitation Data'!$G$28,0,10*ROW('Sanitation Data'!G123)))</f>
        <v/>
      </c>
      <c r="DA129" s="269" t="str">
        <f ca="true">+IF(OFFSET('Sanitation Data'!$G$29,0,10*ROW('Sanitation Data'!G123))="","",OFFSET('Sanitation Data'!$G$29,0,10*ROW('Sanitation Data'!G123)))</f>
        <v/>
      </c>
      <c r="DB129" s="269" t="str">
        <f ca="true">+IF(OFFSET('Sanitation Data'!$G$30,0,10*ROW('Sanitation Data'!G123))="","",OFFSET('Sanitation Data'!$G$30,0,10*ROW('Sanitation Data'!G123)))</f>
        <v/>
      </c>
      <c r="DC129" s="269" t="str">
        <f ca="true">+IF(OFFSET('Sanitation Data'!$G$31,0,10*ROW('Sanitation Data'!G123))="","",OFFSET('Sanitation Data'!$G$31,0,10*ROW('Sanitation Data'!G123)))</f>
        <v/>
      </c>
      <c r="DD129" s="269" t="str">
        <f ca="true">+IF(OFFSET('Sanitation Data'!$G$32,0,10*ROW('Sanitation Data'!G123))="","",OFFSET('Sanitation Data'!$G$32,0,10*ROW('Sanitation Data'!G123)))</f>
        <v/>
      </c>
      <c r="DE129" s="269" t="str">
        <f ca="true">+IF(OFFSET('Sanitation Data'!$H$28,0,10*ROW('Sanitation Data'!H123))="","",OFFSET('Sanitation Data'!$H$28,0,10*ROW('Sanitation Data'!H123)))</f>
        <v/>
      </c>
      <c r="DF129" s="269" t="str">
        <f ca="true">+IF(OFFSET('Sanitation Data'!$H$29,0,10*ROW('Sanitation Data'!H123))="","",OFFSET('Sanitation Data'!$H$29,0,10*ROW('Sanitation Data'!H123)))</f>
        <v/>
      </c>
      <c r="DG129" s="269" t="str">
        <f ca="true">+IF(OFFSET('Sanitation Data'!$H$30,0,10*ROW('Sanitation Data'!H123))="","",OFFSET('Sanitation Data'!$H$30,0,10*ROW('Sanitation Data'!H123)))</f>
        <v/>
      </c>
      <c r="DH129" s="269" t="str">
        <f ca="true">+IF(OFFSET('Sanitation Data'!$H$31,0,10*ROW('Sanitation Data'!H123))="","",OFFSET('Sanitation Data'!$H$31,0,10*ROW('Sanitation Data'!H123)))</f>
        <v/>
      </c>
      <c r="DI129" s="269" t="str">
        <f ca="true">+IF(OFFSET('Sanitation Data'!$H$32,0,10*ROW('Sanitation Data'!H123))="","",OFFSET('Sanitation Data'!$H$32,0,10*ROW('Sanitation Data'!H123)))</f>
        <v/>
      </c>
      <c r="DJ129" s="269" t="str">
        <f ca="true">+IF(OFFSET('Sanitation Data'!$I$28,0,10*ROW('Sanitation Data'!I123))="","",OFFSET('Sanitation Data'!$I$28,0,10*ROW('Sanitation Data'!I123)))</f>
        <v/>
      </c>
      <c r="DK129" s="269" t="str">
        <f ca="true">+IF(OFFSET('Sanitation Data'!$I$29,0,10*ROW('Sanitation Data'!I123))="","",OFFSET('Sanitation Data'!$I$29,0,10*ROW('Sanitation Data'!I123)))</f>
        <v/>
      </c>
      <c r="DL129" s="269" t="str">
        <f ca="true">+IF(OFFSET('Sanitation Data'!$I$30,0,10*ROW('Sanitation Data'!I123))="","",OFFSET('Sanitation Data'!$I$30,0,10*ROW('Sanitation Data'!I123)))</f>
        <v/>
      </c>
      <c r="DM129" s="269" t="str">
        <f ca="true">+IF(OFFSET('Sanitation Data'!$I$31,0,10*ROW('Sanitation Data'!I123))="","",OFFSET('Sanitation Data'!$I$31,0,10*ROW('Sanitation Data'!I123)))</f>
        <v/>
      </c>
      <c r="DN129" s="269" t="str">
        <f ca="true">+IF(OFFSET('Sanitation Data'!$I$32,0,10*ROW('Sanitation Data'!I123))="","",OFFSET('Sanitation Data'!$I$32,0,10*ROW('Sanitation Data'!I123)))</f>
        <v/>
      </c>
      <c r="DO129" s="269" t="str">
        <f ca="true">+IF(OFFSET('Hygiene Data'!$D$11,0,10*ROW('Hygiene Data'!D123))="","",OFFSET('Hygiene Data'!$D$11,0,10*ROW('Hygiene Data'!D123)))</f>
        <v/>
      </c>
      <c r="DP129" s="269" t="str">
        <f ca="true">+IF(OFFSET('Hygiene Data'!$D$12,0,10*ROW('Hygiene Data'!D123))="","",OFFSET('Hygiene Data'!$D$12,0,10*ROW('Hygiene Data'!D123)))</f>
        <v/>
      </c>
      <c r="DQ129" s="269" t="str">
        <f ca="true">+IF(OFFSET('Hygiene Data'!$D$13,0,10*ROW('Hygiene Data'!D123))="","",OFFSET('Hygiene Data'!$D$13,0,10*ROW('Hygiene Data'!D123)))</f>
        <v/>
      </c>
      <c r="DR129" s="269" t="str">
        <f ca="true">+IF(OFFSET('Hygiene Data'!$E$11,0,10*ROW('Hygiene Data'!E123))="","",OFFSET('Hygiene Data'!$E$11,0,10*ROW('Hygiene Data'!E123)))</f>
        <v/>
      </c>
      <c r="DS129" s="269" t="str">
        <f ca="true">+IF(OFFSET('Hygiene Data'!$E$12,0,10*ROW('Hygiene Data'!E123))="","",OFFSET('Hygiene Data'!$E$12,0,10*ROW('Hygiene Data'!E123)))</f>
        <v/>
      </c>
      <c r="DT129" s="269" t="str">
        <f ca="true">+IF(OFFSET('Hygiene Data'!$E$13,0,10*ROW('Hygiene Data'!E123))="","",OFFSET('Hygiene Data'!$E$13,0,10*ROW('Hygiene Data'!E123)))</f>
        <v/>
      </c>
      <c r="DU129" s="269" t="str">
        <f ca="true">+IF(OFFSET('Hygiene Data'!$F$11,0,10*ROW('Hygiene Data'!F123))="","",OFFSET('Hygiene Data'!$F$11,0,10*ROW('Hygiene Data'!F123)))</f>
        <v/>
      </c>
      <c r="DV129" s="269" t="str">
        <f ca="true">+IF(OFFSET('Hygiene Data'!$F$12,0,10*ROW('Hygiene Data'!F123))="","",OFFSET('Hygiene Data'!$F$12,0,10*ROW('Hygiene Data'!F123)))</f>
        <v/>
      </c>
      <c r="DW129" s="269" t="str">
        <f ca="true">+IF(OFFSET('Hygiene Data'!$F$13,0,10*ROW('Hygiene Data'!F123))="","",OFFSET('Hygiene Data'!$F$13,0,10*ROW('Hygiene Data'!F123)))</f>
        <v/>
      </c>
      <c r="DX129" s="269" t="str">
        <f ca="true">+IF(OFFSET('Hygiene Data'!$G$11,0,10*ROW('Hygiene Data'!G123))="","",OFFSET('Hygiene Data'!$G$11,0,10*ROW('Hygiene Data'!G123)))</f>
        <v/>
      </c>
      <c r="DY129" s="269" t="str">
        <f ca="true">+IF(OFFSET('Hygiene Data'!$G$12,0,10*ROW('Hygiene Data'!G123))="","",OFFSET('Hygiene Data'!$G$12,0,10*ROW('Hygiene Data'!G123)))</f>
        <v/>
      </c>
      <c r="DZ129" s="269" t="str">
        <f ca="true">+IF(OFFSET('Hygiene Data'!$G$13,0,10*ROW('Hygiene Data'!G123))="","",OFFSET('Hygiene Data'!$G$13,0,10*ROW('Hygiene Data'!G123)))</f>
        <v/>
      </c>
      <c r="EA129" s="269" t="str">
        <f ca="true">+IF(OFFSET('Hygiene Data'!$H$11,0,10*ROW('Hygiene Data'!H123))="","",OFFSET('Hygiene Data'!$H$11,0,10*ROW('Hygiene Data'!H123)))</f>
        <v/>
      </c>
      <c r="EB129" s="269" t="str">
        <f ca="true">+IF(OFFSET('Hygiene Data'!$H$12,0,10*ROW('Hygiene Data'!H123))="","",OFFSET('Hygiene Data'!$H$12,0,10*ROW('Hygiene Data'!H123)))</f>
        <v/>
      </c>
      <c r="EC129" s="269" t="str">
        <f ca="true">+IF(OFFSET('Hygiene Data'!$H$13,0,10*ROW('Hygiene Data'!H123))="","",OFFSET('Hygiene Data'!$H$13,0,10*ROW('Hygiene Data'!H123)))</f>
        <v/>
      </c>
      <c r="ED129" s="269" t="str">
        <f ca="true">+IF(OFFSET('Hygiene Data'!$I$11,0,10*ROW('Hygiene Data'!I123))="","",OFFSET('Hygiene Data'!$I$11,0,10*ROW('Hygiene Data'!I123)))</f>
        <v/>
      </c>
      <c r="EE129" s="269" t="str">
        <f ca="true">+IF(OFFSET('Hygiene Data'!$I$12,0,10*ROW('Hygiene Data'!I123))="","",OFFSET('Hygiene Data'!$I$12,0,10*ROW('Hygiene Data'!I123)))</f>
        <v/>
      </c>
      <c r="EF129" s="269" t="str">
        <f ca="true">+IF(OFFSET('Hygiene Data'!$I$13,0,10*ROW('Hygiene Data'!I123))="","",OFFSET('Hygiene Data'!$I$13,0,10*ROW('Hygiene Data'!I123)))</f>
        <v/>
      </c>
    </row>
    <row xmlns:x14ac="http://schemas.microsoft.com/office/spreadsheetml/2009/9/ac" r="130" x14ac:dyDescent="0.2">
      <c r="A130" s="34" t="str">
        <f ca="true">+IF(OFFSET('Water Data'!$B$2,0,10*ROW('Water Data'!E124))="","",OFFSET('Water Data'!$B$2,0,10*ROW('Water Data'!E124)))</f>
        <v/>
      </c>
      <c r="B130" s="34" t="str">
        <f ca="true">+IF(OFFSET('Water Data'!$C$2,0,10*ROW('Water Data'!F124))="","",OFFSET('Water Data'!$C$2,0,10*ROW('Water Data'!F124)))</f>
        <v/>
      </c>
      <c r="C130" s="325" t="str">
        <f t="shared" ca="true" si="1"/>
        <v/>
      </c>
      <c r="D130" s="87"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87"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87"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87"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87"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87"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87"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87"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87"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87"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87"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87"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87"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87"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87"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87"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87"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87"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88"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88"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88"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88"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88"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88"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88"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88"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88"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88"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88"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88"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88"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88"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88"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88"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88"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88"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88"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88"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88"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88"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88"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88"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88"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88"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88"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88"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88"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88"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89"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89"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89"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89"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89"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89"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89"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89"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89"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89"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89"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89"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89"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89"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89"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89"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89"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89"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69"/>
      <c r="BS130" s="269" t="str">
        <f ca="true">+IF(OFFSET('Water Data'!$D$27,0,10*ROW('Water Data'!D124))="","",OFFSET('Water Data'!$D$27,0,10*ROW('Water Data'!D124)))</f>
        <v/>
      </c>
      <c r="BT130" s="269" t="str">
        <f ca="true">+IF(OFFSET('Water Data'!$D$28,0,10*ROW('Water Data'!D124))="","",OFFSET('Water Data'!$D$28,0,10*ROW('Water Data'!D124)))</f>
        <v/>
      </c>
      <c r="BU130" s="269" t="str">
        <f ca="true">+IF(OFFSET('Water Data'!$D$29,0,10*ROW('Water Data'!D124))="","",OFFSET('Water Data'!$D$29,0,10*ROW('Water Data'!D124)))</f>
        <v/>
      </c>
      <c r="BV130" s="269" t="str">
        <f ca="true">+IF(OFFSET('Water Data'!$E$27,0,10*ROW('Water Data'!E124))="","",OFFSET('Water Data'!$E$27,0,10*ROW('Water Data'!E124)))</f>
        <v/>
      </c>
      <c r="BW130" s="269" t="str">
        <f ca="true">+IF(OFFSET('Water Data'!$E$28,0,10*ROW('Water Data'!E124))="","",OFFSET('Water Data'!$E$28,0,10*ROW('Water Data'!E124)))</f>
        <v/>
      </c>
      <c r="BX130" s="269" t="str">
        <f ca="true">+IF(OFFSET('Water Data'!$E$29,0,10*ROW('Water Data'!E124))="","",OFFSET('Water Data'!$E$29,0,10*ROW('Water Data'!E124)))</f>
        <v/>
      </c>
      <c r="BY130" s="269" t="str">
        <f ca="true">+IF(OFFSET('Water Data'!$F$27,0,10*ROW('Water Data'!F124))="","",OFFSET('Water Data'!$F$27,0,10*ROW('Water Data'!F124)))</f>
        <v/>
      </c>
      <c r="BZ130" s="269" t="str">
        <f ca="true">+IF(OFFSET('Water Data'!$F$28,0,10*ROW('Water Data'!F124))="","",OFFSET('Water Data'!$F$28,0,10*ROW('Water Data'!F124)))</f>
        <v/>
      </c>
      <c r="CA130" s="269" t="str">
        <f ca="true">+IF(OFFSET('Water Data'!$F$29,0,10*ROW('Water Data'!F124))="","",OFFSET('Water Data'!$F$29,0,10*ROW('Water Data'!F124)))</f>
        <v/>
      </c>
      <c r="CB130" s="269" t="str">
        <f ca="true">+IF(OFFSET('Water Data'!$G$27,0,10*ROW('Water Data'!G124))="","",OFFSET('Water Data'!$G$27,0,10*ROW('Water Data'!G124)))</f>
        <v/>
      </c>
      <c r="CC130" s="269" t="str">
        <f ca="true">+IF(OFFSET('Water Data'!$G$28,0,10*ROW('Water Data'!G124))="","",OFFSET('Water Data'!$G$28,0,10*ROW('Water Data'!G124)))</f>
        <v/>
      </c>
      <c r="CD130" s="269" t="str">
        <f ca="true">+IF(OFFSET('Water Data'!$G$29,0,10*ROW('Water Data'!G124))="","",OFFSET('Water Data'!$G$29,0,10*ROW('Water Data'!G124)))</f>
        <v/>
      </c>
      <c r="CE130" s="269" t="str">
        <f ca="true">+IF(OFFSET('Water Data'!$H$27,0,10*ROW('Water Data'!H124))="","",OFFSET('Water Data'!$H$27,0,10*ROW('Water Data'!H124)))</f>
        <v/>
      </c>
      <c r="CF130" s="269" t="str">
        <f ca="true">+IF(OFFSET('Water Data'!$H$28,0,10*ROW('Water Data'!H124))="","",OFFSET('Water Data'!$H$28,0,10*ROW('Water Data'!H124)))</f>
        <v/>
      </c>
      <c r="CG130" s="269" t="str">
        <f ca="true">+IF(OFFSET('Water Data'!$H$29,0,10*ROW('Water Data'!H124))="","",OFFSET('Water Data'!$H$29,0,10*ROW('Water Data'!H124)))</f>
        <v/>
      </c>
      <c r="CH130" s="269" t="str">
        <f ca="true">+IF(OFFSET('Water Data'!$I$27,0,10*ROW('Water Data'!I124))="","",OFFSET('Water Data'!$I$27,0,10*ROW('Water Data'!I124)))</f>
        <v/>
      </c>
      <c r="CI130" s="269" t="str">
        <f ca="true">+IF(OFFSET('Water Data'!$I$28,0,10*ROW('Water Data'!I124))="","",OFFSET('Water Data'!$I$28,0,10*ROW('Water Data'!I124)))</f>
        <v/>
      </c>
      <c r="CJ130" s="269" t="str">
        <f ca="true">+IF(OFFSET('Water Data'!$I$29,0,10*ROW('Water Data'!I124))="","",OFFSET('Water Data'!$I$29,0,10*ROW('Water Data'!I124)))</f>
        <v/>
      </c>
      <c r="CK130" s="269" t="str">
        <f ca="true">+IF(OFFSET('Sanitation Data'!$D$28,0,10*ROW('Sanitation Data'!D124))="","",OFFSET('Sanitation Data'!$D$28,0,10*ROW('Sanitation Data'!D124)))</f>
        <v/>
      </c>
      <c r="CL130" s="269" t="str">
        <f ca="true">+IF(OFFSET('Sanitation Data'!$D$29,0,10*ROW('Sanitation Data'!D124))="","",OFFSET('Sanitation Data'!$D$29,0,10*ROW('Sanitation Data'!D124)))</f>
        <v/>
      </c>
      <c r="CM130" s="269" t="str">
        <f ca="true">+IF(OFFSET('Sanitation Data'!$D$30,0,10*ROW('Sanitation Data'!D124))="","",OFFSET('Sanitation Data'!$D$30,0,10*ROW('Sanitation Data'!D124)))</f>
        <v/>
      </c>
      <c r="CN130" s="269" t="str">
        <f ca="true">+IF(OFFSET('Sanitation Data'!$D$31,0,10*ROW('Sanitation Data'!D124))="","",OFFSET('Sanitation Data'!$D$31,0,10*ROW('Sanitation Data'!D124)))</f>
        <v/>
      </c>
      <c r="CO130" s="269" t="str">
        <f ca="true">+IF(OFFSET('Sanitation Data'!$D$32,0,10*ROW('Sanitation Data'!D124))="","",OFFSET('Sanitation Data'!$D$32,0,10*ROW('Sanitation Data'!D124)))</f>
        <v/>
      </c>
      <c r="CP130" s="269" t="str">
        <f ca="true">+IF(OFFSET('Sanitation Data'!$E$28,0,10*ROW('Sanitation Data'!E124))="","",OFFSET('Sanitation Data'!$E$28,0,10*ROW('Sanitation Data'!E124)))</f>
        <v/>
      </c>
      <c r="CQ130" s="269" t="str">
        <f ca="true">+IF(OFFSET('Sanitation Data'!$E$29,0,10*ROW('Sanitation Data'!E124))="","",OFFSET('Sanitation Data'!$E$29,0,10*ROW('Sanitation Data'!E124)))</f>
        <v/>
      </c>
      <c r="CR130" s="269" t="str">
        <f ca="true">+IF(OFFSET('Sanitation Data'!$E$30,0,10*ROW('Sanitation Data'!E124))="","",OFFSET('Sanitation Data'!$E$30,0,10*ROW('Sanitation Data'!E124)))</f>
        <v/>
      </c>
      <c r="CS130" s="269" t="str">
        <f ca="true">+IF(OFFSET('Sanitation Data'!$E$31,0,10*ROW('Sanitation Data'!E124))="","",OFFSET('Sanitation Data'!$E$31,0,10*ROW('Sanitation Data'!E124)))</f>
        <v/>
      </c>
      <c r="CT130" s="269" t="str">
        <f ca="true">+IF(OFFSET('Sanitation Data'!$E$32,0,10*ROW('Sanitation Data'!E124))="","",OFFSET('Sanitation Data'!$E$32,0,10*ROW('Sanitation Data'!E124)))</f>
        <v/>
      </c>
      <c r="CU130" s="269" t="str">
        <f ca="true">+IF(OFFSET('Sanitation Data'!$F$28,0,10*ROW('Sanitation Data'!F124))="","",OFFSET('Sanitation Data'!$F$28,0,10*ROW('Sanitation Data'!F124)))</f>
        <v/>
      </c>
      <c r="CV130" s="269" t="str">
        <f ca="true">+IF(OFFSET('Sanitation Data'!$F$29,0,10*ROW('Sanitation Data'!F124))="","",OFFSET('Sanitation Data'!$F$29,0,10*ROW('Sanitation Data'!F124)))</f>
        <v/>
      </c>
      <c r="CW130" s="269" t="str">
        <f ca="true">+IF(OFFSET('Sanitation Data'!$F$30,0,10*ROW('Sanitation Data'!F124))="","",OFFSET('Sanitation Data'!$F$30,0,10*ROW('Sanitation Data'!F124)))</f>
        <v/>
      </c>
      <c r="CX130" s="269" t="str">
        <f ca="true">+IF(OFFSET('Sanitation Data'!$F$31,0,10*ROW('Sanitation Data'!F124))="","",OFFSET('Sanitation Data'!$F$31,0,10*ROW('Sanitation Data'!F124)))</f>
        <v/>
      </c>
      <c r="CY130" s="269" t="str">
        <f ca="true">+IF(OFFSET('Sanitation Data'!$F$32,0,10*ROW('Sanitation Data'!F124))="","",OFFSET('Sanitation Data'!$F$32,0,10*ROW('Sanitation Data'!F124)))</f>
        <v/>
      </c>
      <c r="CZ130" s="269" t="str">
        <f ca="true">+IF(OFFSET('Sanitation Data'!$G$28,0,10*ROW('Sanitation Data'!G124))="","",OFFSET('Sanitation Data'!$G$28,0,10*ROW('Sanitation Data'!G124)))</f>
        <v/>
      </c>
      <c r="DA130" s="269" t="str">
        <f ca="true">+IF(OFFSET('Sanitation Data'!$G$29,0,10*ROW('Sanitation Data'!G124))="","",OFFSET('Sanitation Data'!$G$29,0,10*ROW('Sanitation Data'!G124)))</f>
        <v/>
      </c>
      <c r="DB130" s="269" t="str">
        <f ca="true">+IF(OFFSET('Sanitation Data'!$G$30,0,10*ROW('Sanitation Data'!G124))="","",OFFSET('Sanitation Data'!$G$30,0,10*ROW('Sanitation Data'!G124)))</f>
        <v/>
      </c>
      <c r="DC130" s="269" t="str">
        <f ca="true">+IF(OFFSET('Sanitation Data'!$G$31,0,10*ROW('Sanitation Data'!G124))="","",OFFSET('Sanitation Data'!$G$31,0,10*ROW('Sanitation Data'!G124)))</f>
        <v/>
      </c>
      <c r="DD130" s="269" t="str">
        <f ca="true">+IF(OFFSET('Sanitation Data'!$G$32,0,10*ROW('Sanitation Data'!G124))="","",OFFSET('Sanitation Data'!$G$32,0,10*ROW('Sanitation Data'!G124)))</f>
        <v/>
      </c>
      <c r="DE130" s="269" t="str">
        <f ca="true">+IF(OFFSET('Sanitation Data'!$H$28,0,10*ROW('Sanitation Data'!H124))="","",OFFSET('Sanitation Data'!$H$28,0,10*ROW('Sanitation Data'!H124)))</f>
        <v/>
      </c>
      <c r="DF130" s="269" t="str">
        <f ca="true">+IF(OFFSET('Sanitation Data'!$H$29,0,10*ROW('Sanitation Data'!H124))="","",OFFSET('Sanitation Data'!$H$29,0,10*ROW('Sanitation Data'!H124)))</f>
        <v/>
      </c>
      <c r="DG130" s="269" t="str">
        <f ca="true">+IF(OFFSET('Sanitation Data'!$H$30,0,10*ROW('Sanitation Data'!H124))="","",OFFSET('Sanitation Data'!$H$30,0,10*ROW('Sanitation Data'!H124)))</f>
        <v/>
      </c>
      <c r="DH130" s="269" t="str">
        <f ca="true">+IF(OFFSET('Sanitation Data'!$H$31,0,10*ROW('Sanitation Data'!H124))="","",OFFSET('Sanitation Data'!$H$31,0,10*ROW('Sanitation Data'!H124)))</f>
        <v/>
      </c>
      <c r="DI130" s="269" t="str">
        <f ca="true">+IF(OFFSET('Sanitation Data'!$H$32,0,10*ROW('Sanitation Data'!H124))="","",OFFSET('Sanitation Data'!$H$32,0,10*ROW('Sanitation Data'!H124)))</f>
        <v/>
      </c>
      <c r="DJ130" s="269" t="str">
        <f ca="true">+IF(OFFSET('Sanitation Data'!$I$28,0,10*ROW('Sanitation Data'!I124))="","",OFFSET('Sanitation Data'!$I$28,0,10*ROW('Sanitation Data'!I124)))</f>
        <v/>
      </c>
      <c r="DK130" s="269" t="str">
        <f ca="true">+IF(OFFSET('Sanitation Data'!$I$29,0,10*ROW('Sanitation Data'!I124))="","",OFFSET('Sanitation Data'!$I$29,0,10*ROW('Sanitation Data'!I124)))</f>
        <v/>
      </c>
      <c r="DL130" s="269" t="str">
        <f ca="true">+IF(OFFSET('Sanitation Data'!$I$30,0,10*ROW('Sanitation Data'!I124))="","",OFFSET('Sanitation Data'!$I$30,0,10*ROW('Sanitation Data'!I124)))</f>
        <v/>
      </c>
      <c r="DM130" s="269" t="str">
        <f ca="true">+IF(OFFSET('Sanitation Data'!$I$31,0,10*ROW('Sanitation Data'!I124))="","",OFFSET('Sanitation Data'!$I$31,0,10*ROW('Sanitation Data'!I124)))</f>
        <v/>
      </c>
      <c r="DN130" s="269" t="str">
        <f ca="true">+IF(OFFSET('Sanitation Data'!$I$32,0,10*ROW('Sanitation Data'!I124))="","",OFFSET('Sanitation Data'!$I$32,0,10*ROW('Sanitation Data'!I124)))</f>
        <v/>
      </c>
      <c r="DO130" s="269" t="str">
        <f ca="true">+IF(OFFSET('Hygiene Data'!$D$11,0,10*ROW('Hygiene Data'!D124))="","",OFFSET('Hygiene Data'!$D$11,0,10*ROW('Hygiene Data'!D124)))</f>
        <v/>
      </c>
      <c r="DP130" s="269" t="str">
        <f ca="true">+IF(OFFSET('Hygiene Data'!$D$12,0,10*ROW('Hygiene Data'!D124))="","",OFFSET('Hygiene Data'!$D$12,0,10*ROW('Hygiene Data'!D124)))</f>
        <v/>
      </c>
      <c r="DQ130" s="269" t="str">
        <f ca="true">+IF(OFFSET('Hygiene Data'!$D$13,0,10*ROW('Hygiene Data'!D124))="","",OFFSET('Hygiene Data'!$D$13,0,10*ROW('Hygiene Data'!D124)))</f>
        <v/>
      </c>
      <c r="DR130" s="269" t="str">
        <f ca="true">+IF(OFFSET('Hygiene Data'!$E$11,0,10*ROW('Hygiene Data'!E124))="","",OFFSET('Hygiene Data'!$E$11,0,10*ROW('Hygiene Data'!E124)))</f>
        <v/>
      </c>
      <c r="DS130" s="269" t="str">
        <f ca="true">+IF(OFFSET('Hygiene Data'!$E$12,0,10*ROW('Hygiene Data'!E124))="","",OFFSET('Hygiene Data'!$E$12,0,10*ROW('Hygiene Data'!E124)))</f>
        <v/>
      </c>
      <c r="DT130" s="269" t="str">
        <f ca="true">+IF(OFFSET('Hygiene Data'!$E$13,0,10*ROW('Hygiene Data'!E124))="","",OFFSET('Hygiene Data'!$E$13,0,10*ROW('Hygiene Data'!E124)))</f>
        <v/>
      </c>
      <c r="DU130" s="269" t="str">
        <f ca="true">+IF(OFFSET('Hygiene Data'!$F$11,0,10*ROW('Hygiene Data'!F124))="","",OFFSET('Hygiene Data'!$F$11,0,10*ROW('Hygiene Data'!F124)))</f>
        <v/>
      </c>
      <c r="DV130" s="269" t="str">
        <f ca="true">+IF(OFFSET('Hygiene Data'!$F$12,0,10*ROW('Hygiene Data'!F124))="","",OFFSET('Hygiene Data'!$F$12,0,10*ROW('Hygiene Data'!F124)))</f>
        <v/>
      </c>
      <c r="DW130" s="269" t="str">
        <f ca="true">+IF(OFFSET('Hygiene Data'!$F$13,0,10*ROW('Hygiene Data'!F124))="","",OFFSET('Hygiene Data'!$F$13,0,10*ROW('Hygiene Data'!F124)))</f>
        <v/>
      </c>
      <c r="DX130" s="269" t="str">
        <f ca="true">+IF(OFFSET('Hygiene Data'!$G$11,0,10*ROW('Hygiene Data'!G124))="","",OFFSET('Hygiene Data'!$G$11,0,10*ROW('Hygiene Data'!G124)))</f>
        <v/>
      </c>
      <c r="DY130" s="269" t="str">
        <f ca="true">+IF(OFFSET('Hygiene Data'!$G$12,0,10*ROW('Hygiene Data'!G124))="","",OFFSET('Hygiene Data'!$G$12,0,10*ROW('Hygiene Data'!G124)))</f>
        <v/>
      </c>
      <c r="DZ130" s="269" t="str">
        <f ca="true">+IF(OFFSET('Hygiene Data'!$G$13,0,10*ROW('Hygiene Data'!G124))="","",OFFSET('Hygiene Data'!$G$13,0,10*ROW('Hygiene Data'!G124)))</f>
        <v/>
      </c>
      <c r="EA130" s="269" t="str">
        <f ca="true">+IF(OFFSET('Hygiene Data'!$H$11,0,10*ROW('Hygiene Data'!H124))="","",OFFSET('Hygiene Data'!$H$11,0,10*ROW('Hygiene Data'!H124)))</f>
        <v/>
      </c>
      <c r="EB130" s="269" t="str">
        <f ca="true">+IF(OFFSET('Hygiene Data'!$H$12,0,10*ROW('Hygiene Data'!H124))="","",OFFSET('Hygiene Data'!$H$12,0,10*ROW('Hygiene Data'!H124)))</f>
        <v/>
      </c>
      <c r="EC130" s="269" t="str">
        <f ca="true">+IF(OFFSET('Hygiene Data'!$H$13,0,10*ROW('Hygiene Data'!H124))="","",OFFSET('Hygiene Data'!$H$13,0,10*ROW('Hygiene Data'!H124)))</f>
        <v/>
      </c>
      <c r="ED130" s="269" t="str">
        <f ca="true">+IF(OFFSET('Hygiene Data'!$I$11,0,10*ROW('Hygiene Data'!I124))="","",OFFSET('Hygiene Data'!$I$11,0,10*ROW('Hygiene Data'!I124)))</f>
        <v/>
      </c>
      <c r="EE130" s="269" t="str">
        <f ca="true">+IF(OFFSET('Hygiene Data'!$I$12,0,10*ROW('Hygiene Data'!I124))="","",OFFSET('Hygiene Data'!$I$12,0,10*ROW('Hygiene Data'!I124)))</f>
        <v/>
      </c>
      <c r="EF130" s="269" t="str">
        <f ca="true">+IF(OFFSET('Hygiene Data'!$I$13,0,10*ROW('Hygiene Data'!I124))="","",OFFSET('Hygiene Data'!$I$13,0,10*ROW('Hygiene Data'!I124)))</f>
        <v/>
      </c>
    </row>
    <row xmlns:x14ac="http://schemas.microsoft.com/office/spreadsheetml/2009/9/ac" r="131" x14ac:dyDescent="0.2">
      <c r="A131" s="34" t="str">
        <f ca="true">+IF(OFFSET('Water Data'!$B$2,0,10*ROW('Water Data'!E125))="","",OFFSET('Water Data'!$B$2,0,10*ROW('Water Data'!E125)))</f>
        <v/>
      </c>
      <c r="B131" s="34" t="str">
        <f ca="true">+IF(OFFSET('Water Data'!$C$2,0,10*ROW('Water Data'!F125))="","",OFFSET('Water Data'!$C$2,0,10*ROW('Water Data'!F125)))</f>
        <v/>
      </c>
      <c r="C131" s="325" t="str">
        <f t="shared" ca="true" si="1"/>
        <v/>
      </c>
      <c r="D131" s="87"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87"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87"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87"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87"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87"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87"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87"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87"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87"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87"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87"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87"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87"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87"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87"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87"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87"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88"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88"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88"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88"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88"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88"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88"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88"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88"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88"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88"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88"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88"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88"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88"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88"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88"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88"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88"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88"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88"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88"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88"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88"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88"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88"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88"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88"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88"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88"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89"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89"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89"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89"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89"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89"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89"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89"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89"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89"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89"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89"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89"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89"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89"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89"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89"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89"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69"/>
      <c r="BS131" s="269" t="str">
        <f ca="true">+IF(OFFSET('Water Data'!$D$27,0,10*ROW('Water Data'!D125))="","",OFFSET('Water Data'!$D$27,0,10*ROW('Water Data'!D125)))</f>
        <v/>
      </c>
      <c r="BT131" s="269" t="str">
        <f ca="true">+IF(OFFSET('Water Data'!$D$28,0,10*ROW('Water Data'!D125))="","",OFFSET('Water Data'!$D$28,0,10*ROW('Water Data'!D125)))</f>
        <v/>
      </c>
      <c r="BU131" s="269" t="str">
        <f ca="true">+IF(OFFSET('Water Data'!$D$29,0,10*ROW('Water Data'!D125))="","",OFFSET('Water Data'!$D$29,0,10*ROW('Water Data'!D125)))</f>
        <v/>
      </c>
      <c r="BV131" s="269" t="str">
        <f ca="true">+IF(OFFSET('Water Data'!$E$27,0,10*ROW('Water Data'!E125))="","",OFFSET('Water Data'!$E$27,0,10*ROW('Water Data'!E125)))</f>
        <v/>
      </c>
      <c r="BW131" s="269" t="str">
        <f ca="true">+IF(OFFSET('Water Data'!$E$28,0,10*ROW('Water Data'!E125))="","",OFFSET('Water Data'!$E$28,0,10*ROW('Water Data'!E125)))</f>
        <v/>
      </c>
      <c r="BX131" s="269" t="str">
        <f ca="true">+IF(OFFSET('Water Data'!$E$29,0,10*ROW('Water Data'!E125))="","",OFFSET('Water Data'!$E$29,0,10*ROW('Water Data'!E125)))</f>
        <v/>
      </c>
      <c r="BY131" s="269" t="str">
        <f ca="true">+IF(OFFSET('Water Data'!$F$27,0,10*ROW('Water Data'!F125))="","",OFFSET('Water Data'!$F$27,0,10*ROW('Water Data'!F125)))</f>
        <v/>
      </c>
      <c r="BZ131" s="269" t="str">
        <f ca="true">+IF(OFFSET('Water Data'!$F$28,0,10*ROW('Water Data'!F125))="","",OFFSET('Water Data'!$F$28,0,10*ROW('Water Data'!F125)))</f>
        <v/>
      </c>
      <c r="CA131" s="269" t="str">
        <f ca="true">+IF(OFFSET('Water Data'!$F$29,0,10*ROW('Water Data'!F125))="","",OFFSET('Water Data'!$F$29,0,10*ROW('Water Data'!F125)))</f>
        <v/>
      </c>
      <c r="CB131" s="269" t="str">
        <f ca="true">+IF(OFFSET('Water Data'!$G$27,0,10*ROW('Water Data'!G125))="","",OFFSET('Water Data'!$G$27,0,10*ROW('Water Data'!G125)))</f>
        <v/>
      </c>
      <c r="CC131" s="269" t="str">
        <f ca="true">+IF(OFFSET('Water Data'!$G$28,0,10*ROW('Water Data'!G125))="","",OFFSET('Water Data'!$G$28,0,10*ROW('Water Data'!G125)))</f>
        <v/>
      </c>
      <c r="CD131" s="269" t="str">
        <f ca="true">+IF(OFFSET('Water Data'!$G$29,0,10*ROW('Water Data'!G125))="","",OFFSET('Water Data'!$G$29,0,10*ROW('Water Data'!G125)))</f>
        <v/>
      </c>
      <c r="CE131" s="269" t="str">
        <f ca="true">+IF(OFFSET('Water Data'!$H$27,0,10*ROW('Water Data'!H125))="","",OFFSET('Water Data'!$H$27,0,10*ROW('Water Data'!H125)))</f>
        <v/>
      </c>
      <c r="CF131" s="269" t="str">
        <f ca="true">+IF(OFFSET('Water Data'!$H$28,0,10*ROW('Water Data'!H125))="","",OFFSET('Water Data'!$H$28,0,10*ROW('Water Data'!H125)))</f>
        <v/>
      </c>
      <c r="CG131" s="269" t="str">
        <f ca="true">+IF(OFFSET('Water Data'!$H$29,0,10*ROW('Water Data'!H125))="","",OFFSET('Water Data'!$H$29,0,10*ROW('Water Data'!H125)))</f>
        <v/>
      </c>
      <c r="CH131" s="269" t="str">
        <f ca="true">+IF(OFFSET('Water Data'!$I$27,0,10*ROW('Water Data'!I125))="","",OFFSET('Water Data'!$I$27,0,10*ROW('Water Data'!I125)))</f>
        <v/>
      </c>
      <c r="CI131" s="269" t="str">
        <f ca="true">+IF(OFFSET('Water Data'!$I$28,0,10*ROW('Water Data'!I125))="","",OFFSET('Water Data'!$I$28,0,10*ROW('Water Data'!I125)))</f>
        <v/>
      </c>
      <c r="CJ131" s="269" t="str">
        <f ca="true">+IF(OFFSET('Water Data'!$I$29,0,10*ROW('Water Data'!I125))="","",OFFSET('Water Data'!$I$29,0,10*ROW('Water Data'!I125)))</f>
        <v/>
      </c>
      <c r="CK131" s="269" t="str">
        <f ca="true">+IF(OFFSET('Sanitation Data'!$D$28,0,10*ROW('Sanitation Data'!D125))="","",OFFSET('Sanitation Data'!$D$28,0,10*ROW('Sanitation Data'!D125)))</f>
        <v/>
      </c>
      <c r="CL131" s="269" t="str">
        <f ca="true">+IF(OFFSET('Sanitation Data'!$D$29,0,10*ROW('Sanitation Data'!D125))="","",OFFSET('Sanitation Data'!$D$29,0,10*ROW('Sanitation Data'!D125)))</f>
        <v/>
      </c>
      <c r="CM131" s="269" t="str">
        <f ca="true">+IF(OFFSET('Sanitation Data'!$D$30,0,10*ROW('Sanitation Data'!D125))="","",OFFSET('Sanitation Data'!$D$30,0,10*ROW('Sanitation Data'!D125)))</f>
        <v/>
      </c>
      <c r="CN131" s="269" t="str">
        <f ca="true">+IF(OFFSET('Sanitation Data'!$D$31,0,10*ROW('Sanitation Data'!D125))="","",OFFSET('Sanitation Data'!$D$31,0,10*ROW('Sanitation Data'!D125)))</f>
        <v/>
      </c>
      <c r="CO131" s="269" t="str">
        <f ca="true">+IF(OFFSET('Sanitation Data'!$D$32,0,10*ROW('Sanitation Data'!D125))="","",OFFSET('Sanitation Data'!$D$32,0,10*ROW('Sanitation Data'!D125)))</f>
        <v/>
      </c>
      <c r="CP131" s="269" t="str">
        <f ca="true">+IF(OFFSET('Sanitation Data'!$E$28,0,10*ROW('Sanitation Data'!E125))="","",OFFSET('Sanitation Data'!$E$28,0,10*ROW('Sanitation Data'!E125)))</f>
        <v/>
      </c>
      <c r="CQ131" s="269" t="str">
        <f ca="true">+IF(OFFSET('Sanitation Data'!$E$29,0,10*ROW('Sanitation Data'!E125))="","",OFFSET('Sanitation Data'!$E$29,0,10*ROW('Sanitation Data'!E125)))</f>
        <v/>
      </c>
      <c r="CR131" s="269" t="str">
        <f ca="true">+IF(OFFSET('Sanitation Data'!$E$30,0,10*ROW('Sanitation Data'!E125))="","",OFFSET('Sanitation Data'!$E$30,0,10*ROW('Sanitation Data'!E125)))</f>
        <v/>
      </c>
      <c r="CS131" s="269" t="str">
        <f ca="true">+IF(OFFSET('Sanitation Data'!$E$31,0,10*ROW('Sanitation Data'!E125))="","",OFFSET('Sanitation Data'!$E$31,0,10*ROW('Sanitation Data'!E125)))</f>
        <v/>
      </c>
      <c r="CT131" s="269" t="str">
        <f ca="true">+IF(OFFSET('Sanitation Data'!$E$32,0,10*ROW('Sanitation Data'!E125))="","",OFFSET('Sanitation Data'!$E$32,0,10*ROW('Sanitation Data'!E125)))</f>
        <v/>
      </c>
      <c r="CU131" s="269" t="str">
        <f ca="true">+IF(OFFSET('Sanitation Data'!$F$28,0,10*ROW('Sanitation Data'!F125))="","",OFFSET('Sanitation Data'!$F$28,0,10*ROW('Sanitation Data'!F125)))</f>
        <v/>
      </c>
      <c r="CV131" s="269" t="str">
        <f ca="true">+IF(OFFSET('Sanitation Data'!$F$29,0,10*ROW('Sanitation Data'!F125))="","",OFFSET('Sanitation Data'!$F$29,0,10*ROW('Sanitation Data'!F125)))</f>
        <v/>
      </c>
      <c r="CW131" s="269" t="str">
        <f ca="true">+IF(OFFSET('Sanitation Data'!$F$30,0,10*ROW('Sanitation Data'!F125))="","",OFFSET('Sanitation Data'!$F$30,0,10*ROW('Sanitation Data'!F125)))</f>
        <v/>
      </c>
      <c r="CX131" s="269" t="str">
        <f ca="true">+IF(OFFSET('Sanitation Data'!$F$31,0,10*ROW('Sanitation Data'!F125))="","",OFFSET('Sanitation Data'!$F$31,0,10*ROW('Sanitation Data'!F125)))</f>
        <v/>
      </c>
      <c r="CY131" s="269" t="str">
        <f ca="true">+IF(OFFSET('Sanitation Data'!$F$32,0,10*ROW('Sanitation Data'!F125))="","",OFFSET('Sanitation Data'!$F$32,0,10*ROW('Sanitation Data'!F125)))</f>
        <v/>
      </c>
      <c r="CZ131" s="269" t="str">
        <f ca="true">+IF(OFFSET('Sanitation Data'!$G$28,0,10*ROW('Sanitation Data'!G125))="","",OFFSET('Sanitation Data'!$G$28,0,10*ROW('Sanitation Data'!G125)))</f>
        <v/>
      </c>
      <c r="DA131" s="269" t="str">
        <f ca="true">+IF(OFFSET('Sanitation Data'!$G$29,0,10*ROW('Sanitation Data'!G125))="","",OFFSET('Sanitation Data'!$G$29,0,10*ROW('Sanitation Data'!G125)))</f>
        <v/>
      </c>
      <c r="DB131" s="269" t="str">
        <f ca="true">+IF(OFFSET('Sanitation Data'!$G$30,0,10*ROW('Sanitation Data'!G125))="","",OFFSET('Sanitation Data'!$G$30,0,10*ROW('Sanitation Data'!G125)))</f>
        <v/>
      </c>
      <c r="DC131" s="269" t="str">
        <f ca="true">+IF(OFFSET('Sanitation Data'!$G$31,0,10*ROW('Sanitation Data'!G125))="","",OFFSET('Sanitation Data'!$G$31,0,10*ROW('Sanitation Data'!G125)))</f>
        <v/>
      </c>
      <c r="DD131" s="269" t="str">
        <f ca="true">+IF(OFFSET('Sanitation Data'!$G$32,0,10*ROW('Sanitation Data'!G125))="","",OFFSET('Sanitation Data'!$G$32,0,10*ROW('Sanitation Data'!G125)))</f>
        <v/>
      </c>
      <c r="DE131" s="269" t="str">
        <f ca="true">+IF(OFFSET('Sanitation Data'!$H$28,0,10*ROW('Sanitation Data'!H125))="","",OFFSET('Sanitation Data'!$H$28,0,10*ROW('Sanitation Data'!H125)))</f>
        <v/>
      </c>
      <c r="DF131" s="269" t="str">
        <f ca="true">+IF(OFFSET('Sanitation Data'!$H$29,0,10*ROW('Sanitation Data'!H125))="","",OFFSET('Sanitation Data'!$H$29,0,10*ROW('Sanitation Data'!H125)))</f>
        <v/>
      </c>
      <c r="DG131" s="269" t="str">
        <f ca="true">+IF(OFFSET('Sanitation Data'!$H$30,0,10*ROW('Sanitation Data'!H125))="","",OFFSET('Sanitation Data'!$H$30,0,10*ROW('Sanitation Data'!H125)))</f>
        <v/>
      </c>
      <c r="DH131" s="269" t="str">
        <f ca="true">+IF(OFFSET('Sanitation Data'!$H$31,0,10*ROW('Sanitation Data'!H125))="","",OFFSET('Sanitation Data'!$H$31,0,10*ROW('Sanitation Data'!H125)))</f>
        <v/>
      </c>
      <c r="DI131" s="269" t="str">
        <f ca="true">+IF(OFFSET('Sanitation Data'!$H$32,0,10*ROW('Sanitation Data'!H125))="","",OFFSET('Sanitation Data'!$H$32,0,10*ROW('Sanitation Data'!H125)))</f>
        <v/>
      </c>
      <c r="DJ131" s="269" t="str">
        <f ca="true">+IF(OFFSET('Sanitation Data'!$I$28,0,10*ROW('Sanitation Data'!I125))="","",OFFSET('Sanitation Data'!$I$28,0,10*ROW('Sanitation Data'!I125)))</f>
        <v/>
      </c>
      <c r="DK131" s="269" t="str">
        <f ca="true">+IF(OFFSET('Sanitation Data'!$I$29,0,10*ROW('Sanitation Data'!I125))="","",OFFSET('Sanitation Data'!$I$29,0,10*ROW('Sanitation Data'!I125)))</f>
        <v/>
      </c>
      <c r="DL131" s="269" t="str">
        <f ca="true">+IF(OFFSET('Sanitation Data'!$I$30,0,10*ROW('Sanitation Data'!I125))="","",OFFSET('Sanitation Data'!$I$30,0,10*ROW('Sanitation Data'!I125)))</f>
        <v/>
      </c>
      <c r="DM131" s="269" t="str">
        <f ca="true">+IF(OFFSET('Sanitation Data'!$I$31,0,10*ROW('Sanitation Data'!I125))="","",OFFSET('Sanitation Data'!$I$31,0,10*ROW('Sanitation Data'!I125)))</f>
        <v/>
      </c>
      <c r="DN131" s="269" t="str">
        <f ca="true">+IF(OFFSET('Sanitation Data'!$I$32,0,10*ROW('Sanitation Data'!I125))="","",OFFSET('Sanitation Data'!$I$32,0,10*ROW('Sanitation Data'!I125)))</f>
        <v/>
      </c>
      <c r="DO131" s="269" t="str">
        <f ca="true">+IF(OFFSET('Hygiene Data'!$D$11,0,10*ROW('Hygiene Data'!D125))="","",OFFSET('Hygiene Data'!$D$11,0,10*ROW('Hygiene Data'!D125)))</f>
        <v/>
      </c>
      <c r="DP131" s="269" t="str">
        <f ca="true">+IF(OFFSET('Hygiene Data'!$D$12,0,10*ROW('Hygiene Data'!D125))="","",OFFSET('Hygiene Data'!$D$12,0,10*ROW('Hygiene Data'!D125)))</f>
        <v/>
      </c>
      <c r="DQ131" s="269" t="str">
        <f ca="true">+IF(OFFSET('Hygiene Data'!$D$13,0,10*ROW('Hygiene Data'!D125))="","",OFFSET('Hygiene Data'!$D$13,0,10*ROW('Hygiene Data'!D125)))</f>
        <v/>
      </c>
      <c r="DR131" s="269" t="str">
        <f ca="true">+IF(OFFSET('Hygiene Data'!$E$11,0,10*ROW('Hygiene Data'!E125))="","",OFFSET('Hygiene Data'!$E$11,0,10*ROW('Hygiene Data'!E125)))</f>
        <v/>
      </c>
      <c r="DS131" s="269" t="str">
        <f ca="true">+IF(OFFSET('Hygiene Data'!$E$12,0,10*ROW('Hygiene Data'!E125))="","",OFFSET('Hygiene Data'!$E$12,0,10*ROW('Hygiene Data'!E125)))</f>
        <v/>
      </c>
      <c r="DT131" s="269" t="str">
        <f ca="true">+IF(OFFSET('Hygiene Data'!$E$13,0,10*ROW('Hygiene Data'!E125))="","",OFFSET('Hygiene Data'!$E$13,0,10*ROW('Hygiene Data'!E125)))</f>
        <v/>
      </c>
      <c r="DU131" s="269" t="str">
        <f ca="true">+IF(OFFSET('Hygiene Data'!$F$11,0,10*ROW('Hygiene Data'!F125))="","",OFFSET('Hygiene Data'!$F$11,0,10*ROW('Hygiene Data'!F125)))</f>
        <v/>
      </c>
      <c r="DV131" s="269" t="str">
        <f ca="true">+IF(OFFSET('Hygiene Data'!$F$12,0,10*ROW('Hygiene Data'!F125))="","",OFFSET('Hygiene Data'!$F$12,0,10*ROW('Hygiene Data'!F125)))</f>
        <v/>
      </c>
      <c r="DW131" s="269" t="str">
        <f ca="true">+IF(OFFSET('Hygiene Data'!$F$13,0,10*ROW('Hygiene Data'!F125))="","",OFFSET('Hygiene Data'!$F$13,0,10*ROW('Hygiene Data'!F125)))</f>
        <v/>
      </c>
      <c r="DX131" s="269" t="str">
        <f ca="true">+IF(OFFSET('Hygiene Data'!$G$11,0,10*ROW('Hygiene Data'!G125))="","",OFFSET('Hygiene Data'!$G$11,0,10*ROW('Hygiene Data'!G125)))</f>
        <v/>
      </c>
      <c r="DY131" s="269" t="str">
        <f ca="true">+IF(OFFSET('Hygiene Data'!$G$12,0,10*ROW('Hygiene Data'!G125))="","",OFFSET('Hygiene Data'!$G$12,0,10*ROW('Hygiene Data'!G125)))</f>
        <v/>
      </c>
      <c r="DZ131" s="269" t="str">
        <f ca="true">+IF(OFFSET('Hygiene Data'!$G$13,0,10*ROW('Hygiene Data'!G125))="","",OFFSET('Hygiene Data'!$G$13,0,10*ROW('Hygiene Data'!G125)))</f>
        <v/>
      </c>
      <c r="EA131" s="269" t="str">
        <f ca="true">+IF(OFFSET('Hygiene Data'!$H$11,0,10*ROW('Hygiene Data'!H125))="","",OFFSET('Hygiene Data'!$H$11,0,10*ROW('Hygiene Data'!H125)))</f>
        <v/>
      </c>
      <c r="EB131" s="269" t="str">
        <f ca="true">+IF(OFFSET('Hygiene Data'!$H$12,0,10*ROW('Hygiene Data'!H125))="","",OFFSET('Hygiene Data'!$H$12,0,10*ROW('Hygiene Data'!H125)))</f>
        <v/>
      </c>
      <c r="EC131" s="269" t="str">
        <f ca="true">+IF(OFFSET('Hygiene Data'!$H$13,0,10*ROW('Hygiene Data'!H125))="","",OFFSET('Hygiene Data'!$H$13,0,10*ROW('Hygiene Data'!H125)))</f>
        <v/>
      </c>
      <c r="ED131" s="269" t="str">
        <f ca="true">+IF(OFFSET('Hygiene Data'!$I$11,0,10*ROW('Hygiene Data'!I125))="","",OFFSET('Hygiene Data'!$I$11,0,10*ROW('Hygiene Data'!I125)))</f>
        <v/>
      </c>
      <c r="EE131" s="269" t="str">
        <f ca="true">+IF(OFFSET('Hygiene Data'!$I$12,0,10*ROW('Hygiene Data'!I125))="","",OFFSET('Hygiene Data'!$I$12,0,10*ROW('Hygiene Data'!I125)))</f>
        <v/>
      </c>
      <c r="EF131" s="269" t="str">
        <f ca="true">+IF(OFFSET('Hygiene Data'!$I$13,0,10*ROW('Hygiene Data'!I125))="","",OFFSET('Hygiene Data'!$I$13,0,10*ROW('Hygiene Data'!I125)))</f>
        <v/>
      </c>
    </row>
    <row xmlns:x14ac="http://schemas.microsoft.com/office/spreadsheetml/2009/9/ac" r="132" x14ac:dyDescent="0.2">
      <c r="A132" s="34" t="str">
        <f ca="true">+IF(OFFSET('Water Data'!$B$2,0,10*ROW('Water Data'!E126))="","",OFFSET('Water Data'!$B$2,0,10*ROW('Water Data'!E126)))</f>
        <v/>
      </c>
      <c r="B132" s="34" t="str">
        <f ca="true">+IF(OFFSET('Water Data'!$C$2,0,10*ROW('Water Data'!F126))="","",OFFSET('Water Data'!$C$2,0,10*ROW('Water Data'!F126)))</f>
        <v/>
      </c>
      <c r="C132" s="325" t="str">
        <f t="shared" ca="true" si="1"/>
        <v/>
      </c>
      <c r="D132" s="87"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87"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87"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87"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87"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87"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87"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87"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87"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87"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87"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87"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87"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87"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87"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87"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87"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87"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88"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88"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88"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88"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88"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88"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88"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88"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88"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88"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88"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88"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88"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88"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88"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88"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88"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88"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88"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88"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88"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88"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88"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88"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88"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88"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88"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88"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88"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88"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89"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89"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89"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89"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89"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89"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89"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89"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89"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89"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89"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89"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89"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89"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89"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89"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89"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89"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69"/>
      <c r="BS132" s="269" t="str">
        <f ca="true">+IF(OFFSET('Water Data'!$D$27,0,10*ROW('Water Data'!D126))="","",OFFSET('Water Data'!$D$27,0,10*ROW('Water Data'!D126)))</f>
        <v/>
      </c>
      <c r="BT132" s="269" t="str">
        <f ca="true">+IF(OFFSET('Water Data'!$D$28,0,10*ROW('Water Data'!D126))="","",OFFSET('Water Data'!$D$28,0,10*ROW('Water Data'!D126)))</f>
        <v/>
      </c>
      <c r="BU132" s="269" t="str">
        <f ca="true">+IF(OFFSET('Water Data'!$D$29,0,10*ROW('Water Data'!D126))="","",OFFSET('Water Data'!$D$29,0,10*ROW('Water Data'!D126)))</f>
        <v/>
      </c>
      <c r="BV132" s="269" t="str">
        <f ca="true">+IF(OFFSET('Water Data'!$E$27,0,10*ROW('Water Data'!E126))="","",OFFSET('Water Data'!$E$27,0,10*ROW('Water Data'!E126)))</f>
        <v/>
      </c>
      <c r="BW132" s="269" t="str">
        <f ca="true">+IF(OFFSET('Water Data'!$E$28,0,10*ROW('Water Data'!E126))="","",OFFSET('Water Data'!$E$28,0,10*ROW('Water Data'!E126)))</f>
        <v/>
      </c>
      <c r="BX132" s="269" t="str">
        <f ca="true">+IF(OFFSET('Water Data'!$E$29,0,10*ROW('Water Data'!E126))="","",OFFSET('Water Data'!$E$29,0,10*ROW('Water Data'!E126)))</f>
        <v/>
      </c>
      <c r="BY132" s="269" t="str">
        <f ca="true">+IF(OFFSET('Water Data'!$F$27,0,10*ROW('Water Data'!F126))="","",OFFSET('Water Data'!$F$27,0,10*ROW('Water Data'!F126)))</f>
        <v/>
      </c>
      <c r="BZ132" s="269" t="str">
        <f ca="true">+IF(OFFSET('Water Data'!$F$28,0,10*ROW('Water Data'!F126))="","",OFFSET('Water Data'!$F$28,0,10*ROW('Water Data'!F126)))</f>
        <v/>
      </c>
      <c r="CA132" s="269" t="str">
        <f ca="true">+IF(OFFSET('Water Data'!$F$29,0,10*ROW('Water Data'!F126))="","",OFFSET('Water Data'!$F$29,0,10*ROW('Water Data'!F126)))</f>
        <v/>
      </c>
      <c r="CB132" s="269" t="str">
        <f ca="true">+IF(OFFSET('Water Data'!$G$27,0,10*ROW('Water Data'!G126))="","",OFFSET('Water Data'!$G$27,0,10*ROW('Water Data'!G126)))</f>
        <v/>
      </c>
      <c r="CC132" s="269" t="str">
        <f ca="true">+IF(OFFSET('Water Data'!$G$28,0,10*ROW('Water Data'!G126))="","",OFFSET('Water Data'!$G$28,0,10*ROW('Water Data'!G126)))</f>
        <v/>
      </c>
      <c r="CD132" s="269" t="str">
        <f ca="true">+IF(OFFSET('Water Data'!$G$29,0,10*ROW('Water Data'!G126))="","",OFFSET('Water Data'!$G$29,0,10*ROW('Water Data'!G126)))</f>
        <v/>
      </c>
      <c r="CE132" s="269" t="str">
        <f ca="true">+IF(OFFSET('Water Data'!$H$27,0,10*ROW('Water Data'!H126))="","",OFFSET('Water Data'!$H$27,0,10*ROW('Water Data'!H126)))</f>
        <v/>
      </c>
      <c r="CF132" s="269" t="str">
        <f ca="true">+IF(OFFSET('Water Data'!$H$28,0,10*ROW('Water Data'!H126))="","",OFFSET('Water Data'!$H$28,0,10*ROW('Water Data'!H126)))</f>
        <v/>
      </c>
      <c r="CG132" s="269" t="str">
        <f ca="true">+IF(OFFSET('Water Data'!$H$29,0,10*ROW('Water Data'!H126))="","",OFFSET('Water Data'!$H$29,0,10*ROW('Water Data'!H126)))</f>
        <v/>
      </c>
      <c r="CH132" s="269" t="str">
        <f ca="true">+IF(OFFSET('Water Data'!$I$27,0,10*ROW('Water Data'!I126))="","",OFFSET('Water Data'!$I$27,0,10*ROW('Water Data'!I126)))</f>
        <v/>
      </c>
      <c r="CI132" s="269" t="str">
        <f ca="true">+IF(OFFSET('Water Data'!$I$28,0,10*ROW('Water Data'!I126))="","",OFFSET('Water Data'!$I$28,0,10*ROW('Water Data'!I126)))</f>
        <v/>
      </c>
      <c r="CJ132" s="269" t="str">
        <f ca="true">+IF(OFFSET('Water Data'!$I$29,0,10*ROW('Water Data'!I126))="","",OFFSET('Water Data'!$I$29,0,10*ROW('Water Data'!I126)))</f>
        <v/>
      </c>
      <c r="CK132" s="269" t="str">
        <f ca="true">+IF(OFFSET('Sanitation Data'!$D$28,0,10*ROW('Sanitation Data'!D126))="","",OFFSET('Sanitation Data'!$D$28,0,10*ROW('Sanitation Data'!D126)))</f>
        <v/>
      </c>
      <c r="CL132" s="269" t="str">
        <f ca="true">+IF(OFFSET('Sanitation Data'!$D$29,0,10*ROW('Sanitation Data'!D126))="","",OFFSET('Sanitation Data'!$D$29,0,10*ROW('Sanitation Data'!D126)))</f>
        <v/>
      </c>
      <c r="CM132" s="269" t="str">
        <f ca="true">+IF(OFFSET('Sanitation Data'!$D$30,0,10*ROW('Sanitation Data'!D126))="","",OFFSET('Sanitation Data'!$D$30,0,10*ROW('Sanitation Data'!D126)))</f>
        <v/>
      </c>
      <c r="CN132" s="269" t="str">
        <f ca="true">+IF(OFFSET('Sanitation Data'!$D$31,0,10*ROW('Sanitation Data'!D126))="","",OFFSET('Sanitation Data'!$D$31,0,10*ROW('Sanitation Data'!D126)))</f>
        <v/>
      </c>
      <c r="CO132" s="269" t="str">
        <f ca="true">+IF(OFFSET('Sanitation Data'!$D$32,0,10*ROW('Sanitation Data'!D126))="","",OFFSET('Sanitation Data'!$D$32,0,10*ROW('Sanitation Data'!D126)))</f>
        <v/>
      </c>
      <c r="CP132" s="269" t="str">
        <f ca="true">+IF(OFFSET('Sanitation Data'!$E$28,0,10*ROW('Sanitation Data'!E126))="","",OFFSET('Sanitation Data'!$E$28,0,10*ROW('Sanitation Data'!E126)))</f>
        <v/>
      </c>
      <c r="CQ132" s="269" t="str">
        <f ca="true">+IF(OFFSET('Sanitation Data'!$E$29,0,10*ROW('Sanitation Data'!E126))="","",OFFSET('Sanitation Data'!$E$29,0,10*ROW('Sanitation Data'!E126)))</f>
        <v/>
      </c>
      <c r="CR132" s="269" t="str">
        <f ca="true">+IF(OFFSET('Sanitation Data'!$E$30,0,10*ROW('Sanitation Data'!E126))="","",OFFSET('Sanitation Data'!$E$30,0,10*ROW('Sanitation Data'!E126)))</f>
        <v/>
      </c>
      <c r="CS132" s="269" t="str">
        <f ca="true">+IF(OFFSET('Sanitation Data'!$E$31,0,10*ROW('Sanitation Data'!E126))="","",OFFSET('Sanitation Data'!$E$31,0,10*ROW('Sanitation Data'!E126)))</f>
        <v/>
      </c>
      <c r="CT132" s="269" t="str">
        <f ca="true">+IF(OFFSET('Sanitation Data'!$E$32,0,10*ROW('Sanitation Data'!E126))="","",OFFSET('Sanitation Data'!$E$32,0,10*ROW('Sanitation Data'!E126)))</f>
        <v/>
      </c>
      <c r="CU132" s="269" t="str">
        <f ca="true">+IF(OFFSET('Sanitation Data'!$F$28,0,10*ROW('Sanitation Data'!F126))="","",OFFSET('Sanitation Data'!$F$28,0,10*ROW('Sanitation Data'!F126)))</f>
        <v/>
      </c>
      <c r="CV132" s="269" t="str">
        <f ca="true">+IF(OFFSET('Sanitation Data'!$F$29,0,10*ROW('Sanitation Data'!F126))="","",OFFSET('Sanitation Data'!$F$29,0,10*ROW('Sanitation Data'!F126)))</f>
        <v/>
      </c>
      <c r="CW132" s="269" t="str">
        <f ca="true">+IF(OFFSET('Sanitation Data'!$F$30,0,10*ROW('Sanitation Data'!F126))="","",OFFSET('Sanitation Data'!$F$30,0,10*ROW('Sanitation Data'!F126)))</f>
        <v/>
      </c>
      <c r="CX132" s="269" t="str">
        <f ca="true">+IF(OFFSET('Sanitation Data'!$F$31,0,10*ROW('Sanitation Data'!F126))="","",OFFSET('Sanitation Data'!$F$31,0,10*ROW('Sanitation Data'!F126)))</f>
        <v/>
      </c>
      <c r="CY132" s="269" t="str">
        <f ca="true">+IF(OFFSET('Sanitation Data'!$F$32,0,10*ROW('Sanitation Data'!F126))="","",OFFSET('Sanitation Data'!$F$32,0,10*ROW('Sanitation Data'!F126)))</f>
        <v/>
      </c>
      <c r="CZ132" s="269" t="str">
        <f ca="true">+IF(OFFSET('Sanitation Data'!$G$28,0,10*ROW('Sanitation Data'!G126))="","",OFFSET('Sanitation Data'!$G$28,0,10*ROW('Sanitation Data'!G126)))</f>
        <v/>
      </c>
      <c r="DA132" s="269" t="str">
        <f ca="true">+IF(OFFSET('Sanitation Data'!$G$29,0,10*ROW('Sanitation Data'!G126))="","",OFFSET('Sanitation Data'!$G$29,0,10*ROW('Sanitation Data'!G126)))</f>
        <v/>
      </c>
      <c r="DB132" s="269" t="str">
        <f ca="true">+IF(OFFSET('Sanitation Data'!$G$30,0,10*ROW('Sanitation Data'!G126))="","",OFFSET('Sanitation Data'!$G$30,0,10*ROW('Sanitation Data'!G126)))</f>
        <v/>
      </c>
      <c r="DC132" s="269" t="str">
        <f ca="true">+IF(OFFSET('Sanitation Data'!$G$31,0,10*ROW('Sanitation Data'!G126))="","",OFFSET('Sanitation Data'!$G$31,0,10*ROW('Sanitation Data'!G126)))</f>
        <v/>
      </c>
      <c r="DD132" s="269" t="str">
        <f ca="true">+IF(OFFSET('Sanitation Data'!$G$32,0,10*ROW('Sanitation Data'!G126))="","",OFFSET('Sanitation Data'!$G$32,0,10*ROW('Sanitation Data'!G126)))</f>
        <v/>
      </c>
      <c r="DE132" s="269" t="str">
        <f ca="true">+IF(OFFSET('Sanitation Data'!$H$28,0,10*ROW('Sanitation Data'!H126))="","",OFFSET('Sanitation Data'!$H$28,0,10*ROW('Sanitation Data'!H126)))</f>
        <v/>
      </c>
      <c r="DF132" s="269" t="str">
        <f ca="true">+IF(OFFSET('Sanitation Data'!$H$29,0,10*ROW('Sanitation Data'!H126))="","",OFFSET('Sanitation Data'!$H$29,0,10*ROW('Sanitation Data'!H126)))</f>
        <v/>
      </c>
      <c r="DG132" s="269" t="str">
        <f ca="true">+IF(OFFSET('Sanitation Data'!$H$30,0,10*ROW('Sanitation Data'!H126))="","",OFFSET('Sanitation Data'!$H$30,0,10*ROW('Sanitation Data'!H126)))</f>
        <v/>
      </c>
      <c r="DH132" s="269" t="str">
        <f ca="true">+IF(OFFSET('Sanitation Data'!$H$31,0,10*ROW('Sanitation Data'!H126))="","",OFFSET('Sanitation Data'!$H$31,0,10*ROW('Sanitation Data'!H126)))</f>
        <v/>
      </c>
      <c r="DI132" s="269" t="str">
        <f ca="true">+IF(OFFSET('Sanitation Data'!$H$32,0,10*ROW('Sanitation Data'!H126))="","",OFFSET('Sanitation Data'!$H$32,0,10*ROW('Sanitation Data'!H126)))</f>
        <v/>
      </c>
      <c r="DJ132" s="269" t="str">
        <f ca="true">+IF(OFFSET('Sanitation Data'!$I$28,0,10*ROW('Sanitation Data'!I126))="","",OFFSET('Sanitation Data'!$I$28,0,10*ROW('Sanitation Data'!I126)))</f>
        <v/>
      </c>
      <c r="DK132" s="269" t="str">
        <f ca="true">+IF(OFFSET('Sanitation Data'!$I$29,0,10*ROW('Sanitation Data'!I126))="","",OFFSET('Sanitation Data'!$I$29,0,10*ROW('Sanitation Data'!I126)))</f>
        <v/>
      </c>
      <c r="DL132" s="269" t="str">
        <f ca="true">+IF(OFFSET('Sanitation Data'!$I$30,0,10*ROW('Sanitation Data'!I126))="","",OFFSET('Sanitation Data'!$I$30,0,10*ROW('Sanitation Data'!I126)))</f>
        <v/>
      </c>
      <c r="DM132" s="269" t="str">
        <f ca="true">+IF(OFFSET('Sanitation Data'!$I$31,0,10*ROW('Sanitation Data'!I126))="","",OFFSET('Sanitation Data'!$I$31,0,10*ROW('Sanitation Data'!I126)))</f>
        <v/>
      </c>
      <c r="DN132" s="269" t="str">
        <f ca="true">+IF(OFFSET('Sanitation Data'!$I$32,0,10*ROW('Sanitation Data'!I126))="","",OFFSET('Sanitation Data'!$I$32,0,10*ROW('Sanitation Data'!I126)))</f>
        <v/>
      </c>
      <c r="DO132" s="269" t="str">
        <f ca="true">+IF(OFFSET('Hygiene Data'!$D$11,0,10*ROW('Hygiene Data'!D126))="","",OFFSET('Hygiene Data'!$D$11,0,10*ROW('Hygiene Data'!D126)))</f>
        <v/>
      </c>
      <c r="DP132" s="269" t="str">
        <f ca="true">+IF(OFFSET('Hygiene Data'!$D$12,0,10*ROW('Hygiene Data'!D126))="","",OFFSET('Hygiene Data'!$D$12,0,10*ROW('Hygiene Data'!D126)))</f>
        <v/>
      </c>
      <c r="DQ132" s="269" t="str">
        <f ca="true">+IF(OFFSET('Hygiene Data'!$D$13,0,10*ROW('Hygiene Data'!D126))="","",OFFSET('Hygiene Data'!$D$13,0,10*ROW('Hygiene Data'!D126)))</f>
        <v/>
      </c>
      <c r="DR132" s="269" t="str">
        <f ca="true">+IF(OFFSET('Hygiene Data'!$E$11,0,10*ROW('Hygiene Data'!E126))="","",OFFSET('Hygiene Data'!$E$11,0,10*ROW('Hygiene Data'!E126)))</f>
        <v/>
      </c>
      <c r="DS132" s="269" t="str">
        <f ca="true">+IF(OFFSET('Hygiene Data'!$E$12,0,10*ROW('Hygiene Data'!E126))="","",OFFSET('Hygiene Data'!$E$12,0,10*ROW('Hygiene Data'!E126)))</f>
        <v/>
      </c>
      <c r="DT132" s="269" t="str">
        <f ca="true">+IF(OFFSET('Hygiene Data'!$E$13,0,10*ROW('Hygiene Data'!E126))="","",OFFSET('Hygiene Data'!$E$13,0,10*ROW('Hygiene Data'!E126)))</f>
        <v/>
      </c>
      <c r="DU132" s="269" t="str">
        <f ca="true">+IF(OFFSET('Hygiene Data'!$F$11,0,10*ROW('Hygiene Data'!F126))="","",OFFSET('Hygiene Data'!$F$11,0,10*ROW('Hygiene Data'!F126)))</f>
        <v/>
      </c>
      <c r="DV132" s="269" t="str">
        <f ca="true">+IF(OFFSET('Hygiene Data'!$F$12,0,10*ROW('Hygiene Data'!F126))="","",OFFSET('Hygiene Data'!$F$12,0,10*ROW('Hygiene Data'!F126)))</f>
        <v/>
      </c>
      <c r="DW132" s="269" t="str">
        <f ca="true">+IF(OFFSET('Hygiene Data'!$F$13,0,10*ROW('Hygiene Data'!F126))="","",OFFSET('Hygiene Data'!$F$13,0,10*ROW('Hygiene Data'!F126)))</f>
        <v/>
      </c>
      <c r="DX132" s="269" t="str">
        <f ca="true">+IF(OFFSET('Hygiene Data'!$G$11,0,10*ROW('Hygiene Data'!G126))="","",OFFSET('Hygiene Data'!$G$11,0,10*ROW('Hygiene Data'!G126)))</f>
        <v/>
      </c>
      <c r="DY132" s="269" t="str">
        <f ca="true">+IF(OFFSET('Hygiene Data'!$G$12,0,10*ROW('Hygiene Data'!G126))="","",OFFSET('Hygiene Data'!$G$12,0,10*ROW('Hygiene Data'!G126)))</f>
        <v/>
      </c>
      <c r="DZ132" s="269" t="str">
        <f ca="true">+IF(OFFSET('Hygiene Data'!$G$13,0,10*ROW('Hygiene Data'!G126))="","",OFFSET('Hygiene Data'!$G$13,0,10*ROW('Hygiene Data'!G126)))</f>
        <v/>
      </c>
      <c r="EA132" s="269" t="str">
        <f ca="true">+IF(OFFSET('Hygiene Data'!$H$11,0,10*ROW('Hygiene Data'!H126))="","",OFFSET('Hygiene Data'!$H$11,0,10*ROW('Hygiene Data'!H126)))</f>
        <v/>
      </c>
      <c r="EB132" s="269" t="str">
        <f ca="true">+IF(OFFSET('Hygiene Data'!$H$12,0,10*ROW('Hygiene Data'!H126))="","",OFFSET('Hygiene Data'!$H$12,0,10*ROW('Hygiene Data'!H126)))</f>
        <v/>
      </c>
      <c r="EC132" s="269" t="str">
        <f ca="true">+IF(OFFSET('Hygiene Data'!$H$13,0,10*ROW('Hygiene Data'!H126))="","",OFFSET('Hygiene Data'!$H$13,0,10*ROW('Hygiene Data'!H126)))</f>
        <v/>
      </c>
      <c r="ED132" s="269" t="str">
        <f ca="true">+IF(OFFSET('Hygiene Data'!$I$11,0,10*ROW('Hygiene Data'!I126))="","",OFFSET('Hygiene Data'!$I$11,0,10*ROW('Hygiene Data'!I126)))</f>
        <v/>
      </c>
      <c r="EE132" s="269" t="str">
        <f ca="true">+IF(OFFSET('Hygiene Data'!$I$12,0,10*ROW('Hygiene Data'!I126))="","",OFFSET('Hygiene Data'!$I$12,0,10*ROW('Hygiene Data'!I126)))</f>
        <v/>
      </c>
      <c r="EF132" s="269" t="str">
        <f ca="true">+IF(OFFSET('Hygiene Data'!$I$13,0,10*ROW('Hygiene Data'!I126))="","",OFFSET('Hygiene Data'!$I$13,0,10*ROW('Hygiene Data'!I126)))</f>
        <v/>
      </c>
    </row>
    <row xmlns:x14ac="http://schemas.microsoft.com/office/spreadsheetml/2009/9/ac" r="133" x14ac:dyDescent="0.2">
      <c r="A133" s="34" t="str">
        <f ca="true">+IF(OFFSET('Water Data'!$B$2,0,10*ROW('Water Data'!E127))="","",OFFSET('Water Data'!$B$2,0,10*ROW('Water Data'!E127)))</f>
        <v/>
      </c>
      <c r="B133" s="34" t="str">
        <f ca="true">+IF(OFFSET('Water Data'!$C$2,0,10*ROW('Water Data'!F127))="","",OFFSET('Water Data'!$C$2,0,10*ROW('Water Data'!F127)))</f>
        <v/>
      </c>
      <c r="C133" s="325" t="str">
        <f t="shared" ca="true" si="1"/>
        <v/>
      </c>
      <c r="D133" s="87"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87"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87"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87"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87"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87"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87"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87"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87"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87"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87"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87"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87"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87"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87"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87"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87"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87"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88"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88"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88"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88"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88"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88"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88"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88"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88"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88"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88"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88"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88"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88"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88"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88"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88"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88"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88"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88"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88"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88"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88"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88"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88"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88"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88"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88"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88"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88"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89"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89"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89"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89"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89"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89"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89"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89"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89"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89"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89"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89"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89"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89"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89"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89"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89"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89"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69"/>
      <c r="BS133" s="269" t="str">
        <f ca="true">+IF(OFFSET('Water Data'!$D$27,0,10*ROW('Water Data'!D127))="","",OFFSET('Water Data'!$D$27,0,10*ROW('Water Data'!D127)))</f>
        <v/>
      </c>
      <c r="BT133" s="269" t="str">
        <f ca="true">+IF(OFFSET('Water Data'!$D$28,0,10*ROW('Water Data'!D127))="","",OFFSET('Water Data'!$D$28,0,10*ROW('Water Data'!D127)))</f>
        <v/>
      </c>
      <c r="BU133" s="269" t="str">
        <f ca="true">+IF(OFFSET('Water Data'!$D$29,0,10*ROW('Water Data'!D127))="","",OFFSET('Water Data'!$D$29,0,10*ROW('Water Data'!D127)))</f>
        <v/>
      </c>
      <c r="BV133" s="269" t="str">
        <f ca="true">+IF(OFFSET('Water Data'!$E$27,0,10*ROW('Water Data'!E127))="","",OFFSET('Water Data'!$E$27,0,10*ROW('Water Data'!E127)))</f>
        <v/>
      </c>
      <c r="BW133" s="269" t="str">
        <f ca="true">+IF(OFFSET('Water Data'!$E$28,0,10*ROW('Water Data'!E127))="","",OFFSET('Water Data'!$E$28,0,10*ROW('Water Data'!E127)))</f>
        <v/>
      </c>
      <c r="BX133" s="269" t="str">
        <f ca="true">+IF(OFFSET('Water Data'!$E$29,0,10*ROW('Water Data'!E127))="","",OFFSET('Water Data'!$E$29,0,10*ROW('Water Data'!E127)))</f>
        <v/>
      </c>
      <c r="BY133" s="269" t="str">
        <f ca="true">+IF(OFFSET('Water Data'!$F$27,0,10*ROW('Water Data'!F127))="","",OFFSET('Water Data'!$F$27,0,10*ROW('Water Data'!F127)))</f>
        <v/>
      </c>
      <c r="BZ133" s="269" t="str">
        <f ca="true">+IF(OFFSET('Water Data'!$F$28,0,10*ROW('Water Data'!F127))="","",OFFSET('Water Data'!$F$28,0,10*ROW('Water Data'!F127)))</f>
        <v/>
      </c>
      <c r="CA133" s="269" t="str">
        <f ca="true">+IF(OFFSET('Water Data'!$F$29,0,10*ROW('Water Data'!F127))="","",OFFSET('Water Data'!$F$29,0,10*ROW('Water Data'!F127)))</f>
        <v/>
      </c>
      <c r="CB133" s="269" t="str">
        <f ca="true">+IF(OFFSET('Water Data'!$G$27,0,10*ROW('Water Data'!G127))="","",OFFSET('Water Data'!$G$27,0,10*ROW('Water Data'!G127)))</f>
        <v/>
      </c>
      <c r="CC133" s="269" t="str">
        <f ca="true">+IF(OFFSET('Water Data'!$G$28,0,10*ROW('Water Data'!G127))="","",OFFSET('Water Data'!$G$28,0,10*ROW('Water Data'!G127)))</f>
        <v/>
      </c>
      <c r="CD133" s="269" t="str">
        <f ca="true">+IF(OFFSET('Water Data'!$G$29,0,10*ROW('Water Data'!G127))="","",OFFSET('Water Data'!$G$29,0,10*ROW('Water Data'!G127)))</f>
        <v/>
      </c>
      <c r="CE133" s="269" t="str">
        <f ca="true">+IF(OFFSET('Water Data'!$H$27,0,10*ROW('Water Data'!H127))="","",OFFSET('Water Data'!$H$27,0,10*ROW('Water Data'!H127)))</f>
        <v/>
      </c>
      <c r="CF133" s="269" t="str">
        <f ca="true">+IF(OFFSET('Water Data'!$H$28,0,10*ROW('Water Data'!H127))="","",OFFSET('Water Data'!$H$28,0,10*ROW('Water Data'!H127)))</f>
        <v/>
      </c>
      <c r="CG133" s="269" t="str">
        <f ca="true">+IF(OFFSET('Water Data'!$H$29,0,10*ROW('Water Data'!H127))="","",OFFSET('Water Data'!$H$29,0,10*ROW('Water Data'!H127)))</f>
        <v/>
      </c>
      <c r="CH133" s="269" t="str">
        <f ca="true">+IF(OFFSET('Water Data'!$I$27,0,10*ROW('Water Data'!I127))="","",OFFSET('Water Data'!$I$27,0,10*ROW('Water Data'!I127)))</f>
        <v/>
      </c>
      <c r="CI133" s="269" t="str">
        <f ca="true">+IF(OFFSET('Water Data'!$I$28,0,10*ROW('Water Data'!I127))="","",OFFSET('Water Data'!$I$28,0,10*ROW('Water Data'!I127)))</f>
        <v/>
      </c>
      <c r="CJ133" s="269" t="str">
        <f ca="true">+IF(OFFSET('Water Data'!$I$29,0,10*ROW('Water Data'!I127))="","",OFFSET('Water Data'!$I$29,0,10*ROW('Water Data'!I127)))</f>
        <v/>
      </c>
      <c r="CK133" s="269" t="str">
        <f ca="true">+IF(OFFSET('Sanitation Data'!$D$28,0,10*ROW('Sanitation Data'!D127))="","",OFFSET('Sanitation Data'!$D$28,0,10*ROW('Sanitation Data'!D127)))</f>
        <v/>
      </c>
      <c r="CL133" s="269" t="str">
        <f ca="true">+IF(OFFSET('Sanitation Data'!$D$29,0,10*ROW('Sanitation Data'!D127))="","",OFFSET('Sanitation Data'!$D$29,0,10*ROW('Sanitation Data'!D127)))</f>
        <v/>
      </c>
      <c r="CM133" s="269" t="str">
        <f ca="true">+IF(OFFSET('Sanitation Data'!$D$30,0,10*ROW('Sanitation Data'!D127))="","",OFFSET('Sanitation Data'!$D$30,0,10*ROW('Sanitation Data'!D127)))</f>
        <v/>
      </c>
      <c r="CN133" s="269" t="str">
        <f ca="true">+IF(OFFSET('Sanitation Data'!$D$31,0,10*ROW('Sanitation Data'!D127))="","",OFFSET('Sanitation Data'!$D$31,0,10*ROW('Sanitation Data'!D127)))</f>
        <v/>
      </c>
      <c r="CO133" s="269" t="str">
        <f ca="true">+IF(OFFSET('Sanitation Data'!$D$32,0,10*ROW('Sanitation Data'!D127))="","",OFFSET('Sanitation Data'!$D$32,0,10*ROW('Sanitation Data'!D127)))</f>
        <v/>
      </c>
      <c r="CP133" s="269" t="str">
        <f ca="true">+IF(OFFSET('Sanitation Data'!$E$28,0,10*ROW('Sanitation Data'!E127))="","",OFFSET('Sanitation Data'!$E$28,0,10*ROW('Sanitation Data'!E127)))</f>
        <v/>
      </c>
      <c r="CQ133" s="269" t="str">
        <f ca="true">+IF(OFFSET('Sanitation Data'!$E$29,0,10*ROW('Sanitation Data'!E127))="","",OFFSET('Sanitation Data'!$E$29,0,10*ROW('Sanitation Data'!E127)))</f>
        <v/>
      </c>
      <c r="CR133" s="269" t="str">
        <f ca="true">+IF(OFFSET('Sanitation Data'!$E$30,0,10*ROW('Sanitation Data'!E127))="","",OFFSET('Sanitation Data'!$E$30,0,10*ROW('Sanitation Data'!E127)))</f>
        <v/>
      </c>
      <c r="CS133" s="269" t="str">
        <f ca="true">+IF(OFFSET('Sanitation Data'!$E$31,0,10*ROW('Sanitation Data'!E127))="","",OFFSET('Sanitation Data'!$E$31,0,10*ROW('Sanitation Data'!E127)))</f>
        <v/>
      </c>
      <c r="CT133" s="269" t="str">
        <f ca="true">+IF(OFFSET('Sanitation Data'!$E$32,0,10*ROW('Sanitation Data'!E127))="","",OFFSET('Sanitation Data'!$E$32,0,10*ROW('Sanitation Data'!E127)))</f>
        <v/>
      </c>
      <c r="CU133" s="269" t="str">
        <f ca="true">+IF(OFFSET('Sanitation Data'!$F$28,0,10*ROW('Sanitation Data'!F127))="","",OFFSET('Sanitation Data'!$F$28,0,10*ROW('Sanitation Data'!F127)))</f>
        <v/>
      </c>
      <c r="CV133" s="269" t="str">
        <f ca="true">+IF(OFFSET('Sanitation Data'!$F$29,0,10*ROW('Sanitation Data'!F127))="","",OFFSET('Sanitation Data'!$F$29,0,10*ROW('Sanitation Data'!F127)))</f>
        <v/>
      </c>
      <c r="CW133" s="269" t="str">
        <f ca="true">+IF(OFFSET('Sanitation Data'!$F$30,0,10*ROW('Sanitation Data'!F127))="","",OFFSET('Sanitation Data'!$F$30,0,10*ROW('Sanitation Data'!F127)))</f>
        <v/>
      </c>
      <c r="CX133" s="269" t="str">
        <f ca="true">+IF(OFFSET('Sanitation Data'!$F$31,0,10*ROW('Sanitation Data'!F127))="","",OFFSET('Sanitation Data'!$F$31,0,10*ROW('Sanitation Data'!F127)))</f>
        <v/>
      </c>
      <c r="CY133" s="269" t="str">
        <f ca="true">+IF(OFFSET('Sanitation Data'!$F$32,0,10*ROW('Sanitation Data'!F127))="","",OFFSET('Sanitation Data'!$F$32,0,10*ROW('Sanitation Data'!F127)))</f>
        <v/>
      </c>
      <c r="CZ133" s="269" t="str">
        <f ca="true">+IF(OFFSET('Sanitation Data'!$G$28,0,10*ROW('Sanitation Data'!G127))="","",OFFSET('Sanitation Data'!$G$28,0,10*ROW('Sanitation Data'!G127)))</f>
        <v/>
      </c>
      <c r="DA133" s="269" t="str">
        <f ca="true">+IF(OFFSET('Sanitation Data'!$G$29,0,10*ROW('Sanitation Data'!G127))="","",OFFSET('Sanitation Data'!$G$29,0,10*ROW('Sanitation Data'!G127)))</f>
        <v/>
      </c>
      <c r="DB133" s="269" t="str">
        <f ca="true">+IF(OFFSET('Sanitation Data'!$G$30,0,10*ROW('Sanitation Data'!G127))="","",OFFSET('Sanitation Data'!$G$30,0,10*ROW('Sanitation Data'!G127)))</f>
        <v/>
      </c>
      <c r="DC133" s="269" t="str">
        <f ca="true">+IF(OFFSET('Sanitation Data'!$G$31,0,10*ROW('Sanitation Data'!G127))="","",OFFSET('Sanitation Data'!$G$31,0,10*ROW('Sanitation Data'!G127)))</f>
        <v/>
      </c>
      <c r="DD133" s="269" t="str">
        <f ca="true">+IF(OFFSET('Sanitation Data'!$G$32,0,10*ROW('Sanitation Data'!G127))="","",OFFSET('Sanitation Data'!$G$32,0,10*ROW('Sanitation Data'!G127)))</f>
        <v/>
      </c>
      <c r="DE133" s="269" t="str">
        <f ca="true">+IF(OFFSET('Sanitation Data'!$H$28,0,10*ROW('Sanitation Data'!H127))="","",OFFSET('Sanitation Data'!$H$28,0,10*ROW('Sanitation Data'!H127)))</f>
        <v/>
      </c>
      <c r="DF133" s="269" t="str">
        <f ca="true">+IF(OFFSET('Sanitation Data'!$H$29,0,10*ROW('Sanitation Data'!H127))="","",OFFSET('Sanitation Data'!$H$29,0,10*ROW('Sanitation Data'!H127)))</f>
        <v/>
      </c>
      <c r="DG133" s="269" t="str">
        <f ca="true">+IF(OFFSET('Sanitation Data'!$H$30,0,10*ROW('Sanitation Data'!H127))="","",OFFSET('Sanitation Data'!$H$30,0,10*ROW('Sanitation Data'!H127)))</f>
        <v/>
      </c>
      <c r="DH133" s="269" t="str">
        <f ca="true">+IF(OFFSET('Sanitation Data'!$H$31,0,10*ROW('Sanitation Data'!H127))="","",OFFSET('Sanitation Data'!$H$31,0,10*ROW('Sanitation Data'!H127)))</f>
        <v/>
      </c>
      <c r="DI133" s="269" t="str">
        <f ca="true">+IF(OFFSET('Sanitation Data'!$H$32,0,10*ROW('Sanitation Data'!H127))="","",OFFSET('Sanitation Data'!$H$32,0,10*ROW('Sanitation Data'!H127)))</f>
        <v/>
      </c>
      <c r="DJ133" s="269" t="str">
        <f ca="true">+IF(OFFSET('Sanitation Data'!$I$28,0,10*ROW('Sanitation Data'!I127))="","",OFFSET('Sanitation Data'!$I$28,0,10*ROW('Sanitation Data'!I127)))</f>
        <v/>
      </c>
      <c r="DK133" s="269" t="str">
        <f ca="true">+IF(OFFSET('Sanitation Data'!$I$29,0,10*ROW('Sanitation Data'!I127))="","",OFFSET('Sanitation Data'!$I$29,0,10*ROW('Sanitation Data'!I127)))</f>
        <v/>
      </c>
      <c r="DL133" s="269" t="str">
        <f ca="true">+IF(OFFSET('Sanitation Data'!$I$30,0,10*ROW('Sanitation Data'!I127))="","",OFFSET('Sanitation Data'!$I$30,0,10*ROW('Sanitation Data'!I127)))</f>
        <v/>
      </c>
      <c r="DM133" s="269" t="str">
        <f ca="true">+IF(OFFSET('Sanitation Data'!$I$31,0,10*ROW('Sanitation Data'!I127))="","",OFFSET('Sanitation Data'!$I$31,0,10*ROW('Sanitation Data'!I127)))</f>
        <v/>
      </c>
      <c r="DN133" s="269" t="str">
        <f ca="true">+IF(OFFSET('Sanitation Data'!$I$32,0,10*ROW('Sanitation Data'!I127))="","",OFFSET('Sanitation Data'!$I$32,0,10*ROW('Sanitation Data'!I127)))</f>
        <v/>
      </c>
      <c r="DO133" s="269" t="str">
        <f ca="true">+IF(OFFSET('Hygiene Data'!$D$11,0,10*ROW('Hygiene Data'!D127))="","",OFFSET('Hygiene Data'!$D$11,0,10*ROW('Hygiene Data'!D127)))</f>
        <v/>
      </c>
      <c r="DP133" s="269" t="str">
        <f ca="true">+IF(OFFSET('Hygiene Data'!$D$12,0,10*ROW('Hygiene Data'!D127))="","",OFFSET('Hygiene Data'!$D$12,0,10*ROW('Hygiene Data'!D127)))</f>
        <v/>
      </c>
      <c r="DQ133" s="269" t="str">
        <f ca="true">+IF(OFFSET('Hygiene Data'!$D$13,0,10*ROW('Hygiene Data'!D127))="","",OFFSET('Hygiene Data'!$D$13,0,10*ROW('Hygiene Data'!D127)))</f>
        <v/>
      </c>
      <c r="DR133" s="269" t="str">
        <f ca="true">+IF(OFFSET('Hygiene Data'!$E$11,0,10*ROW('Hygiene Data'!E127))="","",OFFSET('Hygiene Data'!$E$11,0,10*ROW('Hygiene Data'!E127)))</f>
        <v/>
      </c>
      <c r="DS133" s="269" t="str">
        <f ca="true">+IF(OFFSET('Hygiene Data'!$E$12,0,10*ROW('Hygiene Data'!E127))="","",OFFSET('Hygiene Data'!$E$12,0,10*ROW('Hygiene Data'!E127)))</f>
        <v/>
      </c>
      <c r="DT133" s="269" t="str">
        <f ca="true">+IF(OFFSET('Hygiene Data'!$E$13,0,10*ROW('Hygiene Data'!E127))="","",OFFSET('Hygiene Data'!$E$13,0,10*ROW('Hygiene Data'!E127)))</f>
        <v/>
      </c>
      <c r="DU133" s="269" t="str">
        <f ca="true">+IF(OFFSET('Hygiene Data'!$F$11,0,10*ROW('Hygiene Data'!F127))="","",OFFSET('Hygiene Data'!$F$11,0,10*ROW('Hygiene Data'!F127)))</f>
        <v/>
      </c>
      <c r="DV133" s="269" t="str">
        <f ca="true">+IF(OFFSET('Hygiene Data'!$F$12,0,10*ROW('Hygiene Data'!F127))="","",OFFSET('Hygiene Data'!$F$12,0,10*ROW('Hygiene Data'!F127)))</f>
        <v/>
      </c>
      <c r="DW133" s="269" t="str">
        <f ca="true">+IF(OFFSET('Hygiene Data'!$F$13,0,10*ROW('Hygiene Data'!F127))="","",OFFSET('Hygiene Data'!$F$13,0,10*ROW('Hygiene Data'!F127)))</f>
        <v/>
      </c>
      <c r="DX133" s="269" t="str">
        <f ca="true">+IF(OFFSET('Hygiene Data'!$G$11,0,10*ROW('Hygiene Data'!G127))="","",OFFSET('Hygiene Data'!$G$11,0,10*ROW('Hygiene Data'!G127)))</f>
        <v/>
      </c>
      <c r="DY133" s="269" t="str">
        <f ca="true">+IF(OFFSET('Hygiene Data'!$G$12,0,10*ROW('Hygiene Data'!G127))="","",OFFSET('Hygiene Data'!$G$12,0,10*ROW('Hygiene Data'!G127)))</f>
        <v/>
      </c>
      <c r="DZ133" s="269" t="str">
        <f ca="true">+IF(OFFSET('Hygiene Data'!$G$13,0,10*ROW('Hygiene Data'!G127))="","",OFFSET('Hygiene Data'!$G$13,0,10*ROW('Hygiene Data'!G127)))</f>
        <v/>
      </c>
      <c r="EA133" s="269" t="str">
        <f ca="true">+IF(OFFSET('Hygiene Data'!$H$11,0,10*ROW('Hygiene Data'!H127))="","",OFFSET('Hygiene Data'!$H$11,0,10*ROW('Hygiene Data'!H127)))</f>
        <v/>
      </c>
      <c r="EB133" s="269" t="str">
        <f ca="true">+IF(OFFSET('Hygiene Data'!$H$12,0,10*ROW('Hygiene Data'!H127))="","",OFFSET('Hygiene Data'!$H$12,0,10*ROW('Hygiene Data'!H127)))</f>
        <v/>
      </c>
      <c r="EC133" s="269" t="str">
        <f ca="true">+IF(OFFSET('Hygiene Data'!$H$13,0,10*ROW('Hygiene Data'!H127))="","",OFFSET('Hygiene Data'!$H$13,0,10*ROW('Hygiene Data'!H127)))</f>
        <v/>
      </c>
      <c r="ED133" s="269" t="str">
        <f ca="true">+IF(OFFSET('Hygiene Data'!$I$11,0,10*ROW('Hygiene Data'!I127))="","",OFFSET('Hygiene Data'!$I$11,0,10*ROW('Hygiene Data'!I127)))</f>
        <v/>
      </c>
      <c r="EE133" s="269" t="str">
        <f ca="true">+IF(OFFSET('Hygiene Data'!$I$12,0,10*ROW('Hygiene Data'!I127))="","",OFFSET('Hygiene Data'!$I$12,0,10*ROW('Hygiene Data'!I127)))</f>
        <v/>
      </c>
      <c r="EF133" s="269" t="str">
        <f ca="true">+IF(OFFSET('Hygiene Data'!$I$13,0,10*ROW('Hygiene Data'!I127))="","",OFFSET('Hygiene Data'!$I$13,0,10*ROW('Hygiene Data'!I127)))</f>
        <v/>
      </c>
    </row>
    <row xmlns:x14ac="http://schemas.microsoft.com/office/spreadsheetml/2009/9/ac" r="134" x14ac:dyDescent="0.2">
      <c r="A134" s="34" t="str">
        <f ca="true">+IF(OFFSET('Water Data'!$B$2,0,10*ROW('Water Data'!E128))="","",OFFSET('Water Data'!$B$2,0,10*ROW('Water Data'!E128)))</f>
        <v/>
      </c>
      <c r="B134" s="34" t="str">
        <f ca="true">+IF(OFFSET('Water Data'!$C$2,0,10*ROW('Water Data'!F128))="","",OFFSET('Water Data'!$C$2,0,10*ROW('Water Data'!F128)))</f>
        <v/>
      </c>
      <c r="C134" s="325" t="str">
        <f t="shared" ca="true" si="1"/>
        <v/>
      </c>
      <c r="D134" s="87"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87"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87"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87"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87"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87"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87"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87"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87"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87"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87"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87"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87"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87"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87"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87"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87"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87"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88"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88"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88"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88"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88"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88"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88"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88"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88"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88"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88"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88"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88"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88"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88"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88"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88"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88"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88"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88"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88"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88"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88"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88"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88"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88"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88"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88"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88"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88"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89"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89"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89"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89"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89"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89"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89"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89"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89"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89"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89"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89"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89"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89"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89"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89"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89"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89"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69"/>
      <c r="BS134" s="269" t="str">
        <f ca="true">+IF(OFFSET('Water Data'!$D$27,0,10*ROW('Water Data'!D128))="","",OFFSET('Water Data'!$D$27,0,10*ROW('Water Data'!D128)))</f>
        <v/>
      </c>
      <c r="BT134" s="269" t="str">
        <f ca="true">+IF(OFFSET('Water Data'!$D$28,0,10*ROW('Water Data'!D128))="","",OFFSET('Water Data'!$D$28,0,10*ROW('Water Data'!D128)))</f>
        <v/>
      </c>
      <c r="BU134" s="269" t="str">
        <f ca="true">+IF(OFFSET('Water Data'!$D$29,0,10*ROW('Water Data'!D128))="","",OFFSET('Water Data'!$D$29,0,10*ROW('Water Data'!D128)))</f>
        <v/>
      </c>
      <c r="BV134" s="269" t="str">
        <f ca="true">+IF(OFFSET('Water Data'!$E$27,0,10*ROW('Water Data'!E128))="","",OFFSET('Water Data'!$E$27,0,10*ROW('Water Data'!E128)))</f>
        <v/>
      </c>
      <c r="BW134" s="269" t="str">
        <f ca="true">+IF(OFFSET('Water Data'!$E$28,0,10*ROW('Water Data'!E128))="","",OFFSET('Water Data'!$E$28,0,10*ROW('Water Data'!E128)))</f>
        <v/>
      </c>
      <c r="BX134" s="269" t="str">
        <f ca="true">+IF(OFFSET('Water Data'!$E$29,0,10*ROW('Water Data'!E128))="","",OFFSET('Water Data'!$E$29,0,10*ROW('Water Data'!E128)))</f>
        <v/>
      </c>
      <c r="BY134" s="269" t="str">
        <f ca="true">+IF(OFFSET('Water Data'!$F$27,0,10*ROW('Water Data'!F128))="","",OFFSET('Water Data'!$F$27,0,10*ROW('Water Data'!F128)))</f>
        <v/>
      </c>
      <c r="BZ134" s="269" t="str">
        <f ca="true">+IF(OFFSET('Water Data'!$F$28,0,10*ROW('Water Data'!F128))="","",OFFSET('Water Data'!$F$28,0,10*ROW('Water Data'!F128)))</f>
        <v/>
      </c>
      <c r="CA134" s="269" t="str">
        <f ca="true">+IF(OFFSET('Water Data'!$F$29,0,10*ROW('Water Data'!F128))="","",OFFSET('Water Data'!$F$29,0,10*ROW('Water Data'!F128)))</f>
        <v/>
      </c>
      <c r="CB134" s="269" t="str">
        <f ca="true">+IF(OFFSET('Water Data'!$G$27,0,10*ROW('Water Data'!G128))="","",OFFSET('Water Data'!$G$27,0,10*ROW('Water Data'!G128)))</f>
        <v/>
      </c>
      <c r="CC134" s="269" t="str">
        <f ca="true">+IF(OFFSET('Water Data'!$G$28,0,10*ROW('Water Data'!G128))="","",OFFSET('Water Data'!$G$28,0,10*ROW('Water Data'!G128)))</f>
        <v/>
      </c>
      <c r="CD134" s="269" t="str">
        <f ca="true">+IF(OFFSET('Water Data'!$G$29,0,10*ROW('Water Data'!G128))="","",OFFSET('Water Data'!$G$29,0,10*ROW('Water Data'!G128)))</f>
        <v/>
      </c>
      <c r="CE134" s="269" t="str">
        <f ca="true">+IF(OFFSET('Water Data'!$H$27,0,10*ROW('Water Data'!H128))="","",OFFSET('Water Data'!$H$27,0,10*ROW('Water Data'!H128)))</f>
        <v/>
      </c>
      <c r="CF134" s="269" t="str">
        <f ca="true">+IF(OFFSET('Water Data'!$H$28,0,10*ROW('Water Data'!H128))="","",OFFSET('Water Data'!$H$28,0,10*ROW('Water Data'!H128)))</f>
        <v/>
      </c>
      <c r="CG134" s="269" t="str">
        <f ca="true">+IF(OFFSET('Water Data'!$H$29,0,10*ROW('Water Data'!H128))="","",OFFSET('Water Data'!$H$29,0,10*ROW('Water Data'!H128)))</f>
        <v/>
      </c>
      <c r="CH134" s="269" t="str">
        <f ca="true">+IF(OFFSET('Water Data'!$I$27,0,10*ROW('Water Data'!I128))="","",OFFSET('Water Data'!$I$27,0,10*ROW('Water Data'!I128)))</f>
        <v/>
      </c>
      <c r="CI134" s="269" t="str">
        <f ca="true">+IF(OFFSET('Water Data'!$I$28,0,10*ROW('Water Data'!I128))="","",OFFSET('Water Data'!$I$28,0,10*ROW('Water Data'!I128)))</f>
        <v/>
      </c>
      <c r="CJ134" s="269" t="str">
        <f ca="true">+IF(OFFSET('Water Data'!$I$29,0,10*ROW('Water Data'!I128))="","",OFFSET('Water Data'!$I$29,0,10*ROW('Water Data'!I128)))</f>
        <v/>
      </c>
      <c r="CK134" s="269" t="str">
        <f ca="true">+IF(OFFSET('Sanitation Data'!$D$28,0,10*ROW('Sanitation Data'!D128))="","",OFFSET('Sanitation Data'!$D$28,0,10*ROW('Sanitation Data'!D128)))</f>
        <v/>
      </c>
      <c r="CL134" s="269" t="str">
        <f ca="true">+IF(OFFSET('Sanitation Data'!$D$29,0,10*ROW('Sanitation Data'!D128))="","",OFFSET('Sanitation Data'!$D$29,0,10*ROW('Sanitation Data'!D128)))</f>
        <v/>
      </c>
      <c r="CM134" s="269" t="str">
        <f ca="true">+IF(OFFSET('Sanitation Data'!$D$30,0,10*ROW('Sanitation Data'!D128))="","",OFFSET('Sanitation Data'!$D$30,0,10*ROW('Sanitation Data'!D128)))</f>
        <v/>
      </c>
      <c r="CN134" s="269" t="str">
        <f ca="true">+IF(OFFSET('Sanitation Data'!$D$31,0,10*ROW('Sanitation Data'!D128))="","",OFFSET('Sanitation Data'!$D$31,0,10*ROW('Sanitation Data'!D128)))</f>
        <v/>
      </c>
      <c r="CO134" s="269" t="str">
        <f ca="true">+IF(OFFSET('Sanitation Data'!$D$32,0,10*ROW('Sanitation Data'!D128))="","",OFFSET('Sanitation Data'!$D$32,0,10*ROW('Sanitation Data'!D128)))</f>
        <v/>
      </c>
      <c r="CP134" s="269" t="str">
        <f ca="true">+IF(OFFSET('Sanitation Data'!$E$28,0,10*ROW('Sanitation Data'!E128))="","",OFFSET('Sanitation Data'!$E$28,0,10*ROW('Sanitation Data'!E128)))</f>
        <v/>
      </c>
      <c r="CQ134" s="269" t="str">
        <f ca="true">+IF(OFFSET('Sanitation Data'!$E$29,0,10*ROW('Sanitation Data'!E128))="","",OFFSET('Sanitation Data'!$E$29,0,10*ROW('Sanitation Data'!E128)))</f>
        <v/>
      </c>
      <c r="CR134" s="269" t="str">
        <f ca="true">+IF(OFFSET('Sanitation Data'!$E$30,0,10*ROW('Sanitation Data'!E128))="","",OFFSET('Sanitation Data'!$E$30,0,10*ROW('Sanitation Data'!E128)))</f>
        <v/>
      </c>
      <c r="CS134" s="269" t="str">
        <f ca="true">+IF(OFFSET('Sanitation Data'!$E$31,0,10*ROW('Sanitation Data'!E128))="","",OFFSET('Sanitation Data'!$E$31,0,10*ROW('Sanitation Data'!E128)))</f>
        <v/>
      </c>
      <c r="CT134" s="269" t="str">
        <f ca="true">+IF(OFFSET('Sanitation Data'!$E$32,0,10*ROW('Sanitation Data'!E128))="","",OFFSET('Sanitation Data'!$E$32,0,10*ROW('Sanitation Data'!E128)))</f>
        <v/>
      </c>
      <c r="CU134" s="269" t="str">
        <f ca="true">+IF(OFFSET('Sanitation Data'!$F$28,0,10*ROW('Sanitation Data'!F128))="","",OFFSET('Sanitation Data'!$F$28,0,10*ROW('Sanitation Data'!F128)))</f>
        <v/>
      </c>
      <c r="CV134" s="269" t="str">
        <f ca="true">+IF(OFFSET('Sanitation Data'!$F$29,0,10*ROW('Sanitation Data'!F128))="","",OFFSET('Sanitation Data'!$F$29,0,10*ROW('Sanitation Data'!F128)))</f>
        <v/>
      </c>
      <c r="CW134" s="269" t="str">
        <f ca="true">+IF(OFFSET('Sanitation Data'!$F$30,0,10*ROW('Sanitation Data'!F128))="","",OFFSET('Sanitation Data'!$F$30,0,10*ROW('Sanitation Data'!F128)))</f>
        <v/>
      </c>
      <c r="CX134" s="269" t="str">
        <f ca="true">+IF(OFFSET('Sanitation Data'!$F$31,0,10*ROW('Sanitation Data'!F128))="","",OFFSET('Sanitation Data'!$F$31,0,10*ROW('Sanitation Data'!F128)))</f>
        <v/>
      </c>
      <c r="CY134" s="269" t="str">
        <f ca="true">+IF(OFFSET('Sanitation Data'!$F$32,0,10*ROW('Sanitation Data'!F128))="","",OFFSET('Sanitation Data'!$F$32,0,10*ROW('Sanitation Data'!F128)))</f>
        <v/>
      </c>
      <c r="CZ134" s="269" t="str">
        <f ca="true">+IF(OFFSET('Sanitation Data'!$G$28,0,10*ROW('Sanitation Data'!G128))="","",OFFSET('Sanitation Data'!$G$28,0,10*ROW('Sanitation Data'!G128)))</f>
        <v/>
      </c>
      <c r="DA134" s="269" t="str">
        <f ca="true">+IF(OFFSET('Sanitation Data'!$G$29,0,10*ROW('Sanitation Data'!G128))="","",OFFSET('Sanitation Data'!$G$29,0,10*ROW('Sanitation Data'!G128)))</f>
        <v/>
      </c>
      <c r="DB134" s="269" t="str">
        <f ca="true">+IF(OFFSET('Sanitation Data'!$G$30,0,10*ROW('Sanitation Data'!G128))="","",OFFSET('Sanitation Data'!$G$30,0,10*ROW('Sanitation Data'!G128)))</f>
        <v/>
      </c>
      <c r="DC134" s="269" t="str">
        <f ca="true">+IF(OFFSET('Sanitation Data'!$G$31,0,10*ROW('Sanitation Data'!G128))="","",OFFSET('Sanitation Data'!$G$31,0,10*ROW('Sanitation Data'!G128)))</f>
        <v/>
      </c>
      <c r="DD134" s="269" t="str">
        <f ca="true">+IF(OFFSET('Sanitation Data'!$G$32,0,10*ROW('Sanitation Data'!G128))="","",OFFSET('Sanitation Data'!$G$32,0,10*ROW('Sanitation Data'!G128)))</f>
        <v/>
      </c>
      <c r="DE134" s="269" t="str">
        <f ca="true">+IF(OFFSET('Sanitation Data'!$H$28,0,10*ROW('Sanitation Data'!H128))="","",OFFSET('Sanitation Data'!$H$28,0,10*ROW('Sanitation Data'!H128)))</f>
        <v/>
      </c>
      <c r="DF134" s="269" t="str">
        <f ca="true">+IF(OFFSET('Sanitation Data'!$H$29,0,10*ROW('Sanitation Data'!H128))="","",OFFSET('Sanitation Data'!$H$29,0,10*ROW('Sanitation Data'!H128)))</f>
        <v/>
      </c>
      <c r="DG134" s="269" t="str">
        <f ca="true">+IF(OFFSET('Sanitation Data'!$H$30,0,10*ROW('Sanitation Data'!H128))="","",OFFSET('Sanitation Data'!$H$30,0,10*ROW('Sanitation Data'!H128)))</f>
        <v/>
      </c>
      <c r="DH134" s="269" t="str">
        <f ca="true">+IF(OFFSET('Sanitation Data'!$H$31,0,10*ROW('Sanitation Data'!H128))="","",OFFSET('Sanitation Data'!$H$31,0,10*ROW('Sanitation Data'!H128)))</f>
        <v/>
      </c>
      <c r="DI134" s="269" t="str">
        <f ca="true">+IF(OFFSET('Sanitation Data'!$H$32,0,10*ROW('Sanitation Data'!H128))="","",OFFSET('Sanitation Data'!$H$32,0,10*ROW('Sanitation Data'!H128)))</f>
        <v/>
      </c>
      <c r="DJ134" s="269" t="str">
        <f ca="true">+IF(OFFSET('Sanitation Data'!$I$28,0,10*ROW('Sanitation Data'!I128))="","",OFFSET('Sanitation Data'!$I$28,0,10*ROW('Sanitation Data'!I128)))</f>
        <v/>
      </c>
      <c r="DK134" s="269" t="str">
        <f ca="true">+IF(OFFSET('Sanitation Data'!$I$29,0,10*ROW('Sanitation Data'!I128))="","",OFFSET('Sanitation Data'!$I$29,0,10*ROW('Sanitation Data'!I128)))</f>
        <v/>
      </c>
      <c r="DL134" s="269" t="str">
        <f ca="true">+IF(OFFSET('Sanitation Data'!$I$30,0,10*ROW('Sanitation Data'!I128))="","",OFFSET('Sanitation Data'!$I$30,0,10*ROW('Sanitation Data'!I128)))</f>
        <v/>
      </c>
      <c r="DM134" s="269" t="str">
        <f ca="true">+IF(OFFSET('Sanitation Data'!$I$31,0,10*ROW('Sanitation Data'!I128))="","",OFFSET('Sanitation Data'!$I$31,0,10*ROW('Sanitation Data'!I128)))</f>
        <v/>
      </c>
      <c r="DN134" s="269" t="str">
        <f ca="true">+IF(OFFSET('Sanitation Data'!$I$32,0,10*ROW('Sanitation Data'!I128))="","",OFFSET('Sanitation Data'!$I$32,0,10*ROW('Sanitation Data'!I128)))</f>
        <v/>
      </c>
      <c r="DO134" s="269" t="str">
        <f ca="true">+IF(OFFSET('Hygiene Data'!$D$11,0,10*ROW('Hygiene Data'!D128))="","",OFFSET('Hygiene Data'!$D$11,0,10*ROW('Hygiene Data'!D128)))</f>
        <v/>
      </c>
      <c r="DP134" s="269" t="str">
        <f ca="true">+IF(OFFSET('Hygiene Data'!$D$12,0,10*ROW('Hygiene Data'!D128))="","",OFFSET('Hygiene Data'!$D$12,0,10*ROW('Hygiene Data'!D128)))</f>
        <v/>
      </c>
      <c r="DQ134" s="269" t="str">
        <f ca="true">+IF(OFFSET('Hygiene Data'!$D$13,0,10*ROW('Hygiene Data'!D128))="","",OFFSET('Hygiene Data'!$D$13,0,10*ROW('Hygiene Data'!D128)))</f>
        <v/>
      </c>
      <c r="DR134" s="269" t="str">
        <f ca="true">+IF(OFFSET('Hygiene Data'!$E$11,0,10*ROW('Hygiene Data'!E128))="","",OFFSET('Hygiene Data'!$E$11,0,10*ROW('Hygiene Data'!E128)))</f>
        <v/>
      </c>
      <c r="DS134" s="269" t="str">
        <f ca="true">+IF(OFFSET('Hygiene Data'!$E$12,0,10*ROW('Hygiene Data'!E128))="","",OFFSET('Hygiene Data'!$E$12,0,10*ROW('Hygiene Data'!E128)))</f>
        <v/>
      </c>
      <c r="DT134" s="269" t="str">
        <f ca="true">+IF(OFFSET('Hygiene Data'!$E$13,0,10*ROW('Hygiene Data'!E128))="","",OFFSET('Hygiene Data'!$E$13,0,10*ROW('Hygiene Data'!E128)))</f>
        <v/>
      </c>
      <c r="DU134" s="269" t="str">
        <f ca="true">+IF(OFFSET('Hygiene Data'!$F$11,0,10*ROW('Hygiene Data'!F128))="","",OFFSET('Hygiene Data'!$F$11,0,10*ROW('Hygiene Data'!F128)))</f>
        <v/>
      </c>
      <c r="DV134" s="269" t="str">
        <f ca="true">+IF(OFFSET('Hygiene Data'!$F$12,0,10*ROW('Hygiene Data'!F128))="","",OFFSET('Hygiene Data'!$F$12,0,10*ROW('Hygiene Data'!F128)))</f>
        <v/>
      </c>
      <c r="DW134" s="269" t="str">
        <f ca="true">+IF(OFFSET('Hygiene Data'!$F$13,0,10*ROW('Hygiene Data'!F128))="","",OFFSET('Hygiene Data'!$F$13,0,10*ROW('Hygiene Data'!F128)))</f>
        <v/>
      </c>
      <c r="DX134" s="269" t="str">
        <f ca="true">+IF(OFFSET('Hygiene Data'!$G$11,0,10*ROW('Hygiene Data'!G128))="","",OFFSET('Hygiene Data'!$G$11,0,10*ROW('Hygiene Data'!G128)))</f>
        <v/>
      </c>
      <c r="DY134" s="269" t="str">
        <f ca="true">+IF(OFFSET('Hygiene Data'!$G$12,0,10*ROW('Hygiene Data'!G128))="","",OFFSET('Hygiene Data'!$G$12,0,10*ROW('Hygiene Data'!G128)))</f>
        <v/>
      </c>
      <c r="DZ134" s="269" t="str">
        <f ca="true">+IF(OFFSET('Hygiene Data'!$G$13,0,10*ROW('Hygiene Data'!G128))="","",OFFSET('Hygiene Data'!$G$13,0,10*ROW('Hygiene Data'!G128)))</f>
        <v/>
      </c>
      <c r="EA134" s="269" t="str">
        <f ca="true">+IF(OFFSET('Hygiene Data'!$H$11,0,10*ROW('Hygiene Data'!H128))="","",OFFSET('Hygiene Data'!$H$11,0,10*ROW('Hygiene Data'!H128)))</f>
        <v/>
      </c>
      <c r="EB134" s="269" t="str">
        <f ca="true">+IF(OFFSET('Hygiene Data'!$H$12,0,10*ROW('Hygiene Data'!H128))="","",OFFSET('Hygiene Data'!$H$12,0,10*ROW('Hygiene Data'!H128)))</f>
        <v/>
      </c>
      <c r="EC134" s="269" t="str">
        <f ca="true">+IF(OFFSET('Hygiene Data'!$H$13,0,10*ROW('Hygiene Data'!H128))="","",OFFSET('Hygiene Data'!$H$13,0,10*ROW('Hygiene Data'!H128)))</f>
        <v/>
      </c>
      <c r="ED134" s="269" t="str">
        <f ca="true">+IF(OFFSET('Hygiene Data'!$I$11,0,10*ROW('Hygiene Data'!I128))="","",OFFSET('Hygiene Data'!$I$11,0,10*ROW('Hygiene Data'!I128)))</f>
        <v/>
      </c>
      <c r="EE134" s="269" t="str">
        <f ca="true">+IF(OFFSET('Hygiene Data'!$I$12,0,10*ROW('Hygiene Data'!I128))="","",OFFSET('Hygiene Data'!$I$12,0,10*ROW('Hygiene Data'!I128)))</f>
        <v/>
      </c>
      <c r="EF134" s="269" t="str">
        <f ca="true">+IF(OFFSET('Hygiene Data'!$I$13,0,10*ROW('Hygiene Data'!I128))="","",OFFSET('Hygiene Data'!$I$13,0,10*ROW('Hygiene Data'!I128)))</f>
        <v/>
      </c>
    </row>
    <row xmlns:x14ac="http://schemas.microsoft.com/office/spreadsheetml/2009/9/ac" r="135" x14ac:dyDescent="0.2">
      <c r="A135" s="34" t="str">
        <f ca="true">+IF(OFFSET('Water Data'!$B$2,0,10*ROW('Water Data'!E129))="","",OFFSET('Water Data'!$B$2,0,10*ROW('Water Data'!E129)))</f>
        <v/>
      </c>
      <c r="B135" s="34" t="str">
        <f ca="true">+IF(OFFSET('Water Data'!$C$2,0,10*ROW('Water Data'!F129))="","",OFFSET('Water Data'!$C$2,0,10*ROW('Water Data'!F129)))</f>
        <v/>
      </c>
      <c r="C135" s="325" t="str">
        <f t="shared" ref="C135:C198" ca="true" si="2">+IF(ISNUMBER(VALUE(MID(A135,5,4))), VALUE(MID(A135, 5,4)),"")</f>
        <v/>
      </c>
      <c r="D135" s="87"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87"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87"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87"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87"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87"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87"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87"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87"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87"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87"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87"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87"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87"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87"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87"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87"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87"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88"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88"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88"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88"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88"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88"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88"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88"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88"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88"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88"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88"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88"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88"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88"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88"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88"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88"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88"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88"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88"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88"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88"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88"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88"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88"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88"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88"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88"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88"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89"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89"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89"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89"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89"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89"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89"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89"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89"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89"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89"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89"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89"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89"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89"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89"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89"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89"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69"/>
      <c r="BS135" s="269" t="str">
        <f ca="true">+IF(OFFSET('Water Data'!$D$27,0,10*ROW('Water Data'!D129))="","",OFFSET('Water Data'!$D$27,0,10*ROW('Water Data'!D129)))</f>
        <v/>
      </c>
      <c r="BT135" s="269" t="str">
        <f ca="true">+IF(OFFSET('Water Data'!$D$28,0,10*ROW('Water Data'!D129))="","",OFFSET('Water Data'!$D$28,0,10*ROW('Water Data'!D129)))</f>
        <v/>
      </c>
      <c r="BU135" s="269" t="str">
        <f ca="true">+IF(OFFSET('Water Data'!$D$29,0,10*ROW('Water Data'!D129))="","",OFFSET('Water Data'!$D$29,0,10*ROW('Water Data'!D129)))</f>
        <v/>
      </c>
      <c r="BV135" s="269" t="str">
        <f ca="true">+IF(OFFSET('Water Data'!$E$27,0,10*ROW('Water Data'!E129))="","",OFFSET('Water Data'!$E$27,0,10*ROW('Water Data'!E129)))</f>
        <v/>
      </c>
      <c r="BW135" s="269" t="str">
        <f ca="true">+IF(OFFSET('Water Data'!$E$28,0,10*ROW('Water Data'!E129))="","",OFFSET('Water Data'!$E$28,0,10*ROW('Water Data'!E129)))</f>
        <v/>
      </c>
      <c r="BX135" s="269" t="str">
        <f ca="true">+IF(OFFSET('Water Data'!$E$29,0,10*ROW('Water Data'!E129))="","",OFFSET('Water Data'!$E$29,0,10*ROW('Water Data'!E129)))</f>
        <v/>
      </c>
      <c r="BY135" s="269" t="str">
        <f ca="true">+IF(OFFSET('Water Data'!$F$27,0,10*ROW('Water Data'!F129))="","",OFFSET('Water Data'!$F$27,0,10*ROW('Water Data'!F129)))</f>
        <v/>
      </c>
      <c r="BZ135" s="269" t="str">
        <f ca="true">+IF(OFFSET('Water Data'!$F$28,0,10*ROW('Water Data'!F129))="","",OFFSET('Water Data'!$F$28,0,10*ROW('Water Data'!F129)))</f>
        <v/>
      </c>
      <c r="CA135" s="269" t="str">
        <f ca="true">+IF(OFFSET('Water Data'!$F$29,0,10*ROW('Water Data'!F129))="","",OFFSET('Water Data'!$F$29,0,10*ROW('Water Data'!F129)))</f>
        <v/>
      </c>
      <c r="CB135" s="269" t="str">
        <f ca="true">+IF(OFFSET('Water Data'!$G$27,0,10*ROW('Water Data'!G129))="","",OFFSET('Water Data'!$G$27,0,10*ROW('Water Data'!G129)))</f>
        <v/>
      </c>
      <c r="CC135" s="269" t="str">
        <f ca="true">+IF(OFFSET('Water Data'!$G$28,0,10*ROW('Water Data'!G129))="","",OFFSET('Water Data'!$G$28,0,10*ROW('Water Data'!G129)))</f>
        <v/>
      </c>
      <c r="CD135" s="269" t="str">
        <f ca="true">+IF(OFFSET('Water Data'!$G$29,0,10*ROW('Water Data'!G129))="","",OFFSET('Water Data'!$G$29,0,10*ROW('Water Data'!G129)))</f>
        <v/>
      </c>
      <c r="CE135" s="269" t="str">
        <f ca="true">+IF(OFFSET('Water Data'!$H$27,0,10*ROW('Water Data'!H129))="","",OFFSET('Water Data'!$H$27,0,10*ROW('Water Data'!H129)))</f>
        <v/>
      </c>
      <c r="CF135" s="269" t="str">
        <f ca="true">+IF(OFFSET('Water Data'!$H$28,0,10*ROW('Water Data'!H129))="","",OFFSET('Water Data'!$H$28,0,10*ROW('Water Data'!H129)))</f>
        <v/>
      </c>
      <c r="CG135" s="269" t="str">
        <f ca="true">+IF(OFFSET('Water Data'!$H$29,0,10*ROW('Water Data'!H129))="","",OFFSET('Water Data'!$H$29,0,10*ROW('Water Data'!H129)))</f>
        <v/>
      </c>
      <c r="CH135" s="269" t="str">
        <f ca="true">+IF(OFFSET('Water Data'!$I$27,0,10*ROW('Water Data'!I129))="","",OFFSET('Water Data'!$I$27,0,10*ROW('Water Data'!I129)))</f>
        <v/>
      </c>
      <c r="CI135" s="269" t="str">
        <f ca="true">+IF(OFFSET('Water Data'!$I$28,0,10*ROW('Water Data'!I129))="","",OFFSET('Water Data'!$I$28,0,10*ROW('Water Data'!I129)))</f>
        <v/>
      </c>
      <c r="CJ135" s="269" t="str">
        <f ca="true">+IF(OFFSET('Water Data'!$I$29,0,10*ROW('Water Data'!I129))="","",OFFSET('Water Data'!$I$29,0,10*ROW('Water Data'!I129)))</f>
        <v/>
      </c>
      <c r="CK135" s="269" t="str">
        <f ca="true">+IF(OFFSET('Sanitation Data'!$D$28,0,10*ROW('Sanitation Data'!D129))="","",OFFSET('Sanitation Data'!$D$28,0,10*ROW('Sanitation Data'!D129)))</f>
        <v/>
      </c>
      <c r="CL135" s="269" t="str">
        <f ca="true">+IF(OFFSET('Sanitation Data'!$D$29,0,10*ROW('Sanitation Data'!D129))="","",OFFSET('Sanitation Data'!$D$29,0,10*ROW('Sanitation Data'!D129)))</f>
        <v/>
      </c>
      <c r="CM135" s="269" t="str">
        <f ca="true">+IF(OFFSET('Sanitation Data'!$D$30,0,10*ROW('Sanitation Data'!D129))="","",OFFSET('Sanitation Data'!$D$30,0,10*ROW('Sanitation Data'!D129)))</f>
        <v/>
      </c>
      <c r="CN135" s="269" t="str">
        <f ca="true">+IF(OFFSET('Sanitation Data'!$D$31,0,10*ROW('Sanitation Data'!D129))="","",OFFSET('Sanitation Data'!$D$31,0,10*ROW('Sanitation Data'!D129)))</f>
        <v/>
      </c>
      <c r="CO135" s="269" t="str">
        <f ca="true">+IF(OFFSET('Sanitation Data'!$D$32,0,10*ROW('Sanitation Data'!D129))="","",OFFSET('Sanitation Data'!$D$32,0,10*ROW('Sanitation Data'!D129)))</f>
        <v/>
      </c>
      <c r="CP135" s="269" t="str">
        <f ca="true">+IF(OFFSET('Sanitation Data'!$E$28,0,10*ROW('Sanitation Data'!E129))="","",OFFSET('Sanitation Data'!$E$28,0,10*ROW('Sanitation Data'!E129)))</f>
        <v/>
      </c>
      <c r="CQ135" s="269" t="str">
        <f ca="true">+IF(OFFSET('Sanitation Data'!$E$29,0,10*ROW('Sanitation Data'!E129))="","",OFFSET('Sanitation Data'!$E$29,0,10*ROW('Sanitation Data'!E129)))</f>
        <v/>
      </c>
      <c r="CR135" s="269" t="str">
        <f ca="true">+IF(OFFSET('Sanitation Data'!$E$30,0,10*ROW('Sanitation Data'!E129))="","",OFFSET('Sanitation Data'!$E$30,0,10*ROW('Sanitation Data'!E129)))</f>
        <v/>
      </c>
      <c r="CS135" s="269" t="str">
        <f ca="true">+IF(OFFSET('Sanitation Data'!$E$31,0,10*ROW('Sanitation Data'!E129))="","",OFFSET('Sanitation Data'!$E$31,0,10*ROW('Sanitation Data'!E129)))</f>
        <v/>
      </c>
      <c r="CT135" s="269" t="str">
        <f ca="true">+IF(OFFSET('Sanitation Data'!$E$32,0,10*ROW('Sanitation Data'!E129))="","",OFFSET('Sanitation Data'!$E$32,0,10*ROW('Sanitation Data'!E129)))</f>
        <v/>
      </c>
      <c r="CU135" s="269" t="str">
        <f ca="true">+IF(OFFSET('Sanitation Data'!$F$28,0,10*ROW('Sanitation Data'!F129))="","",OFFSET('Sanitation Data'!$F$28,0,10*ROW('Sanitation Data'!F129)))</f>
        <v/>
      </c>
      <c r="CV135" s="269" t="str">
        <f ca="true">+IF(OFFSET('Sanitation Data'!$F$29,0,10*ROW('Sanitation Data'!F129))="","",OFFSET('Sanitation Data'!$F$29,0,10*ROW('Sanitation Data'!F129)))</f>
        <v/>
      </c>
      <c r="CW135" s="269" t="str">
        <f ca="true">+IF(OFFSET('Sanitation Data'!$F$30,0,10*ROW('Sanitation Data'!F129))="","",OFFSET('Sanitation Data'!$F$30,0,10*ROW('Sanitation Data'!F129)))</f>
        <v/>
      </c>
      <c r="CX135" s="269" t="str">
        <f ca="true">+IF(OFFSET('Sanitation Data'!$F$31,0,10*ROW('Sanitation Data'!F129))="","",OFFSET('Sanitation Data'!$F$31,0,10*ROW('Sanitation Data'!F129)))</f>
        <v/>
      </c>
      <c r="CY135" s="269" t="str">
        <f ca="true">+IF(OFFSET('Sanitation Data'!$F$32,0,10*ROW('Sanitation Data'!F129))="","",OFFSET('Sanitation Data'!$F$32,0,10*ROW('Sanitation Data'!F129)))</f>
        <v/>
      </c>
      <c r="CZ135" s="269" t="str">
        <f ca="true">+IF(OFFSET('Sanitation Data'!$G$28,0,10*ROW('Sanitation Data'!G129))="","",OFFSET('Sanitation Data'!$G$28,0,10*ROW('Sanitation Data'!G129)))</f>
        <v/>
      </c>
      <c r="DA135" s="269" t="str">
        <f ca="true">+IF(OFFSET('Sanitation Data'!$G$29,0,10*ROW('Sanitation Data'!G129))="","",OFFSET('Sanitation Data'!$G$29,0,10*ROW('Sanitation Data'!G129)))</f>
        <v/>
      </c>
      <c r="DB135" s="269" t="str">
        <f ca="true">+IF(OFFSET('Sanitation Data'!$G$30,0,10*ROW('Sanitation Data'!G129))="","",OFFSET('Sanitation Data'!$G$30,0,10*ROW('Sanitation Data'!G129)))</f>
        <v/>
      </c>
      <c r="DC135" s="269" t="str">
        <f ca="true">+IF(OFFSET('Sanitation Data'!$G$31,0,10*ROW('Sanitation Data'!G129))="","",OFFSET('Sanitation Data'!$G$31,0,10*ROW('Sanitation Data'!G129)))</f>
        <v/>
      </c>
      <c r="DD135" s="269" t="str">
        <f ca="true">+IF(OFFSET('Sanitation Data'!$G$32,0,10*ROW('Sanitation Data'!G129))="","",OFFSET('Sanitation Data'!$G$32,0,10*ROW('Sanitation Data'!G129)))</f>
        <v/>
      </c>
      <c r="DE135" s="269" t="str">
        <f ca="true">+IF(OFFSET('Sanitation Data'!$H$28,0,10*ROW('Sanitation Data'!H129))="","",OFFSET('Sanitation Data'!$H$28,0,10*ROW('Sanitation Data'!H129)))</f>
        <v/>
      </c>
      <c r="DF135" s="269" t="str">
        <f ca="true">+IF(OFFSET('Sanitation Data'!$H$29,0,10*ROW('Sanitation Data'!H129))="","",OFFSET('Sanitation Data'!$H$29,0,10*ROW('Sanitation Data'!H129)))</f>
        <v/>
      </c>
      <c r="DG135" s="269" t="str">
        <f ca="true">+IF(OFFSET('Sanitation Data'!$H$30,0,10*ROW('Sanitation Data'!H129))="","",OFFSET('Sanitation Data'!$H$30,0,10*ROW('Sanitation Data'!H129)))</f>
        <v/>
      </c>
      <c r="DH135" s="269" t="str">
        <f ca="true">+IF(OFFSET('Sanitation Data'!$H$31,0,10*ROW('Sanitation Data'!H129))="","",OFFSET('Sanitation Data'!$H$31,0,10*ROW('Sanitation Data'!H129)))</f>
        <v/>
      </c>
      <c r="DI135" s="269" t="str">
        <f ca="true">+IF(OFFSET('Sanitation Data'!$H$32,0,10*ROW('Sanitation Data'!H129))="","",OFFSET('Sanitation Data'!$H$32,0,10*ROW('Sanitation Data'!H129)))</f>
        <v/>
      </c>
      <c r="DJ135" s="269" t="str">
        <f ca="true">+IF(OFFSET('Sanitation Data'!$I$28,0,10*ROW('Sanitation Data'!I129))="","",OFFSET('Sanitation Data'!$I$28,0,10*ROW('Sanitation Data'!I129)))</f>
        <v/>
      </c>
      <c r="DK135" s="269" t="str">
        <f ca="true">+IF(OFFSET('Sanitation Data'!$I$29,0,10*ROW('Sanitation Data'!I129))="","",OFFSET('Sanitation Data'!$I$29,0,10*ROW('Sanitation Data'!I129)))</f>
        <v/>
      </c>
      <c r="DL135" s="269" t="str">
        <f ca="true">+IF(OFFSET('Sanitation Data'!$I$30,0,10*ROW('Sanitation Data'!I129))="","",OFFSET('Sanitation Data'!$I$30,0,10*ROW('Sanitation Data'!I129)))</f>
        <v/>
      </c>
      <c r="DM135" s="269" t="str">
        <f ca="true">+IF(OFFSET('Sanitation Data'!$I$31,0,10*ROW('Sanitation Data'!I129))="","",OFFSET('Sanitation Data'!$I$31,0,10*ROW('Sanitation Data'!I129)))</f>
        <v/>
      </c>
      <c r="DN135" s="269" t="str">
        <f ca="true">+IF(OFFSET('Sanitation Data'!$I$32,0,10*ROW('Sanitation Data'!I129))="","",OFFSET('Sanitation Data'!$I$32,0,10*ROW('Sanitation Data'!I129)))</f>
        <v/>
      </c>
      <c r="DO135" s="269" t="str">
        <f ca="true">+IF(OFFSET('Hygiene Data'!$D$11,0,10*ROW('Hygiene Data'!D129))="","",OFFSET('Hygiene Data'!$D$11,0,10*ROW('Hygiene Data'!D129)))</f>
        <v/>
      </c>
      <c r="DP135" s="269" t="str">
        <f ca="true">+IF(OFFSET('Hygiene Data'!$D$12,0,10*ROW('Hygiene Data'!D129))="","",OFFSET('Hygiene Data'!$D$12,0,10*ROW('Hygiene Data'!D129)))</f>
        <v/>
      </c>
      <c r="DQ135" s="269" t="str">
        <f ca="true">+IF(OFFSET('Hygiene Data'!$D$13,0,10*ROW('Hygiene Data'!D129))="","",OFFSET('Hygiene Data'!$D$13,0,10*ROW('Hygiene Data'!D129)))</f>
        <v/>
      </c>
      <c r="DR135" s="269" t="str">
        <f ca="true">+IF(OFFSET('Hygiene Data'!$E$11,0,10*ROW('Hygiene Data'!E129))="","",OFFSET('Hygiene Data'!$E$11,0,10*ROW('Hygiene Data'!E129)))</f>
        <v/>
      </c>
      <c r="DS135" s="269" t="str">
        <f ca="true">+IF(OFFSET('Hygiene Data'!$E$12,0,10*ROW('Hygiene Data'!E129))="","",OFFSET('Hygiene Data'!$E$12,0,10*ROW('Hygiene Data'!E129)))</f>
        <v/>
      </c>
      <c r="DT135" s="269" t="str">
        <f ca="true">+IF(OFFSET('Hygiene Data'!$E$13,0,10*ROW('Hygiene Data'!E129))="","",OFFSET('Hygiene Data'!$E$13,0,10*ROW('Hygiene Data'!E129)))</f>
        <v/>
      </c>
      <c r="DU135" s="269" t="str">
        <f ca="true">+IF(OFFSET('Hygiene Data'!$F$11,0,10*ROW('Hygiene Data'!F129))="","",OFFSET('Hygiene Data'!$F$11,0,10*ROW('Hygiene Data'!F129)))</f>
        <v/>
      </c>
      <c r="DV135" s="269" t="str">
        <f ca="true">+IF(OFFSET('Hygiene Data'!$F$12,0,10*ROW('Hygiene Data'!F129))="","",OFFSET('Hygiene Data'!$F$12,0,10*ROW('Hygiene Data'!F129)))</f>
        <v/>
      </c>
      <c r="DW135" s="269" t="str">
        <f ca="true">+IF(OFFSET('Hygiene Data'!$F$13,0,10*ROW('Hygiene Data'!F129))="","",OFFSET('Hygiene Data'!$F$13,0,10*ROW('Hygiene Data'!F129)))</f>
        <v/>
      </c>
      <c r="DX135" s="269" t="str">
        <f ca="true">+IF(OFFSET('Hygiene Data'!$G$11,0,10*ROW('Hygiene Data'!G129))="","",OFFSET('Hygiene Data'!$G$11,0,10*ROW('Hygiene Data'!G129)))</f>
        <v/>
      </c>
      <c r="DY135" s="269" t="str">
        <f ca="true">+IF(OFFSET('Hygiene Data'!$G$12,0,10*ROW('Hygiene Data'!G129))="","",OFFSET('Hygiene Data'!$G$12,0,10*ROW('Hygiene Data'!G129)))</f>
        <v/>
      </c>
      <c r="DZ135" s="269" t="str">
        <f ca="true">+IF(OFFSET('Hygiene Data'!$G$13,0,10*ROW('Hygiene Data'!G129))="","",OFFSET('Hygiene Data'!$G$13,0,10*ROW('Hygiene Data'!G129)))</f>
        <v/>
      </c>
      <c r="EA135" s="269" t="str">
        <f ca="true">+IF(OFFSET('Hygiene Data'!$H$11,0,10*ROW('Hygiene Data'!H129))="","",OFFSET('Hygiene Data'!$H$11,0,10*ROW('Hygiene Data'!H129)))</f>
        <v/>
      </c>
      <c r="EB135" s="269" t="str">
        <f ca="true">+IF(OFFSET('Hygiene Data'!$H$12,0,10*ROW('Hygiene Data'!H129))="","",OFFSET('Hygiene Data'!$H$12,0,10*ROW('Hygiene Data'!H129)))</f>
        <v/>
      </c>
      <c r="EC135" s="269" t="str">
        <f ca="true">+IF(OFFSET('Hygiene Data'!$H$13,0,10*ROW('Hygiene Data'!H129))="","",OFFSET('Hygiene Data'!$H$13,0,10*ROW('Hygiene Data'!H129)))</f>
        <v/>
      </c>
      <c r="ED135" s="269" t="str">
        <f ca="true">+IF(OFFSET('Hygiene Data'!$I$11,0,10*ROW('Hygiene Data'!I129))="","",OFFSET('Hygiene Data'!$I$11,0,10*ROW('Hygiene Data'!I129)))</f>
        <v/>
      </c>
      <c r="EE135" s="269" t="str">
        <f ca="true">+IF(OFFSET('Hygiene Data'!$I$12,0,10*ROW('Hygiene Data'!I129))="","",OFFSET('Hygiene Data'!$I$12,0,10*ROW('Hygiene Data'!I129)))</f>
        <v/>
      </c>
      <c r="EF135" s="269" t="str">
        <f ca="true">+IF(OFFSET('Hygiene Data'!$I$13,0,10*ROW('Hygiene Data'!I129))="","",OFFSET('Hygiene Data'!$I$13,0,10*ROW('Hygiene Data'!I129)))</f>
        <v/>
      </c>
    </row>
    <row xmlns:x14ac="http://schemas.microsoft.com/office/spreadsheetml/2009/9/ac" r="136" x14ac:dyDescent="0.2">
      <c r="A136" s="34" t="str">
        <f ca="true">+IF(OFFSET('Water Data'!$B$2,0,10*ROW('Water Data'!E130))="","",OFFSET('Water Data'!$B$2,0,10*ROW('Water Data'!E130)))</f>
        <v/>
      </c>
      <c r="B136" s="34" t="str">
        <f ca="true">+IF(OFFSET('Water Data'!$C$2,0,10*ROW('Water Data'!F130))="","",OFFSET('Water Data'!$C$2,0,10*ROW('Water Data'!F130)))</f>
        <v/>
      </c>
      <c r="C136" s="325" t="str">
        <f t="shared" ca="true" si="2"/>
        <v/>
      </c>
      <c r="D136" s="87"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87"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87"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87"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87"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87"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87"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87"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87"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87"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87"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87"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87"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87"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87"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87"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87"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87"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88"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88"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88"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88"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88"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88"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88"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88"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88"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88"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88"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88"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88"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88"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88"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88"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88"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88"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88"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88"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88"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88"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88"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88"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88"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88"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88"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88"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88"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88"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89"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89"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89"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89"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89"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89"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89"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89"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89"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89"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89"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89"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89"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89"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89"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89"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89"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89"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69"/>
      <c r="BS136" s="269" t="str">
        <f ca="true">+IF(OFFSET('Water Data'!$D$27,0,10*ROW('Water Data'!D130))="","",OFFSET('Water Data'!$D$27,0,10*ROW('Water Data'!D130)))</f>
        <v/>
      </c>
      <c r="BT136" s="269" t="str">
        <f ca="true">+IF(OFFSET('Water Data'!$D$28,0,10*ROW('Water Data'!D130))="","",OFFSET('Water Data'!$D$28,0,10*ROW('Water Data'!D130)))</f>
        <v/>
      </c>
      <c r="BU136" s="269" t="str">
        <f ca="true">+IF(OFFSET('Water Data'!$D$29,0,10*ROW('Water Data'!D130))="","",OFFSET('Water Data'!$D$29,0,10*ROW('Water Data'!D130)))</f>
        <v/>
      </c>
      <c r="BV136" s="269" t="str">
        <f ca="true">+IF(OFFSET('Water Data'!$E$27,0,10*ROW('Water Data'!E130))="","",OFFSET('Water Data'!$E$27,0,10*ROW('Water Data'!E130)))</f>
        <v/>
      </c>
      <c r="BW136" s="269" t="str">
        <f ca="true">+IF(OFFSET('Water Data'!$E$28,0,10*ROW('Water Data'!E130))="","",OFFSET('Water Data'!$E$28,0,10*ROW('Water Data'!E130)))</f>
        <v/>
      </c>
      <c r="BX136" s="269" t="str">
        <f ca="true">+IF(OFFSET('Water Data'!$E$29,0,10*ROW('Water Data'!E130))="","",OFFSET('Water Data'!$E$29,0,10*ROW('Water Data'!E130)))</f>
        <v/>
      </c>
      <c r="BY136" s="269" t="str">
        <f ca="true">+IF(OFFSET('Water Data'!$F$27,0,10*ROW('Water Data'!F130))="","",OFFSET('Water Data'!$F$27,0,10*ROW('Water Data'!F130)))</f>
        <v/>
      </c>
      <c r="BZ136" s="269" t="str">
        <f ca="true">+IF(OFFSET('Water Data'!$F$28,0,10*ROW('Water Data'!F130))="","",OFFSET('Water Data'!$F$28,0,10*ROW('Water Data'!F130)))</f>
        <v/>
      </c>
      <c r="CA136" s="269" t="str">
        <f ca="true">+IF(OFFSET('Water Data'!$F$29,0,10*ROW('Water Data'!F130))="","",OFFSET('Water Data'!$F$29,0,10*ROW('Water Data'!F130)))</f>
        <v/>
      </c>
      <c r="CB136" s="269" t="str">
        <f ca="true">+IF(OFFSET('Water Data'!$G$27,0,10*ROW('Water Data'!G130))="","",OFFSET('Water Data'!$G$27,0,10*ROW('Water Data'!G130)))</f>
        <v/>
      </c>
      <c r="CC136" s="269" t="str">
        <f ca="true">+IF(OFFSET('Water Data'!$G$28,0,10*ROW('Water Data'!G130))="","",OFFSET('Water Data'!$G$28,0,10*ROW('Water Data'!G130)))</f>
        <v/>
      </c>
      <c r="CD136" s="269" t="str">
        <f ca="true">+IF(OFFSET('Water Data'!$G$29,0,10*ROW('Water Data'!G130))="","",OFFSET('Water Data'!$G$29,0,10*ROW('Water Data'!G130)))</f>
        <v/>
      </c>
      <c r="CE136" s="269" t="str">
        <f ca="true">+IF(OFFSET('Water Data'!$H$27,0,10*ROW('Water Data'!H130))="","",OFFSET('Water Data'!$H$27,0,10*ROW('Water Data'!H130)))</f>
        <v/>
      </c>
      <c r="CF136" s="269" t="str">
        <f ca="true">+IF(OFFSET('Water Data'!$H$28,0,10*ROW('Water Data'!H130))="","",OFFSET('Water Data'!$H$28,0,10*ROW('Water Data'!H130)))</f>
        <v/>
      </c>
      <c r="CG136" s="269" t="str">
        <f ca="true">+IF(OFFSET('Water Data'!$H$29,0,10*ROW('Water Data'!H130))="","",OFFSET('Water Data'!$H$29,0,10*ROW('Water Data'!H130)))</f>
        <v/>
      </c>
      <c r="CH136" s="269" t="str">
        <f ca="true">+IF(OFFSET('Water Data'!$I$27,0,10*ROW('Water Data'!I130))="","",OFFSET('Water Data'!$I$27,0,10*ROW('Water Data'!I130)))</f>
        <v/>
      </c>
      <c r="CI136" s="269" t="str">
        <f ca="true">+IF(OFFSET('Water Data'!$I$28,0,10*ROW('Water Data'!I130))="","",OFFSET('Water Data'!$I$28,0,10*ROW('Water Data'!I130)))</f>
        <v/>
      </c>
      <c r="CJ136" s="269" t="str">
        <f ca="true">+IF(OFFSET('Water Data'!$I$29,0,10*ROW('Water Data'!I130))="","",OFFSET('Water Data'!$I$29,0,10*ROW('Water Data'!I130)))</f>
        <v/>
      </c>
      <c r="CK136" s="269" t="str">
        <f ca="true">+IF(OFFSET('Sanitation Data'!$D$28,0,10*ROW('Sanitation Data'!D130))="","",OFFSET('Sanitation Data'!$D$28,0,10*ROW('Sanitation Data'!D130)))</f>
        <v/>
      </c>
      <c r="CL136" s="269" t="str">
        <f ca="true">+IF(OFFSET('Sanitation Data'!$D$29,0,10*ROW('Sanitation Data'!D130))="","",OFFSET('Sanitation Data'!$D$29,0,10*ROW('Sanitation Data'!D130)))</f>
        <v/>
      </c>
      <c r="CM136" s="269" t="str">
        <f ca="true">+IF(OFFSET('Sanitation Data'!$D$30,0,10*ROW('Sanitation Data'!D130))="","",OFFSET('Sanitation Data'!$D$30,0,10*ROW('Sanitation Data'!D130)))</f>
        <v/>
      </c>
      <c r="CN136" s="269" t="str">
        <f ca="true">+IF(OFFSET('Sanitation Data'!$D$31,0,10*ROW('Sanitation Data'!D130))="","",OFFSET('Sanitation Data'!$D$31,0,10*ROW('Sanitation Data'!D130)))</f>
        <v/>
      </c>
      <c r="CO136" s="269" t="str">
        <f ca="true">+IF(OFFSET('Sanitation Data'!$D$32,0,10*ROW('Sanitation Data'!D130))="","",OFFSET('Sanitation Data'!$D$32,0,10*ROW('Sanitation Data'!D130)))</f>
        <v/>
      </c>
      <c r="CP136" s="269" t="str">
        <f ca="true">+IF(OFFSET('Sanitation Data'!$E$28,0,10*ROW('Sanitation Data'!E130))="","",OFFSET('Sanitation Data'!$E$28,0,10*ROW('Sanitation Data'!E130)))</f>
        <v/>
      </c>
      <c r="CQ136" s="269" t="str">
        <f ca="true">+IF(OFFSET('Sanitation Data'!$E$29,0,10*ROW('Sanitation Data'!E130))="","",OFFSET('Sanitation Data'!$E$29,0,10*ROW('Sanitation Data'!E130)))</f>
        <v/>
      </c>
      <c r="CR136" s="269" t="str">
        <f ca="true">+IF(OFFSET('Sanitation Data'!$E$30,0,10*ROW('Sanitation Data'!E130))="","",OFFSET('Sanitation Data'!$E$30,0,10*ROW('Sanitation Data'!E130)))</f>
        <v/>
      </c>
      <c r="CS136" s="269" t="str">
        <f ca="true">+IF(OFFSET('Sanitation Data'!$E$31,0,10*ROW('Sanitation Data'!E130))="","",OFFSET('Sanitation Data'!$E$31,0,10*ROW('Sanitation Data'!E130)))</f>
        <v/>
      </c>
      <c r="CT136" s="269" t="str">
        <f ca="true">+IF(OFFSET('Sanitation Data'!$E$32,0,10*ROW('Sanitation Data'!E130))="","",OFFSET('Sanitation Data'!$E$32,0,10*ROW('Sanitation Data'!E130)))</f>
        <v/>
      </c>
      <c r="CU136" s="269" t="str">
        <f ca="true">+IF(OFFSET('Sanitation Data'!$F$28,0,10*ROW('Sanitation Data'!F130))="","",OFFSET('Sanitation Data'!$F$28,0,10*ROW('Sanitation Data'!F130)))</f>
        <v/>
      </c>
      <c r="CV136" s="269" t="str">
        <f ca="true">+IF(OFFSET('Sanitation Data'!$F$29,0,10*ROW('Sanitation Data'!F130))="","",OFFSET('Sanitation Data'!$F$29,0,10*ROW('Sanitation Data'!F130)))</f>
        <v/>
      </c>
      <c r="CW136" s="269" t="str">
        <f ca="true">+IF(OFFSET('Sanitation Data'!$F$30,0,10*ROW('Sanitation Data'!F130))="","",OFFSET('Sanitation Data'!$F$30,0,10*ROW('Sanitation Data'!F130)))</f>
        <v/>
      </c>
      <c r="CX136" s="269" t="str">
        <f ca="true">+IF(OFFSET('Sanitation Data'!$F$31,0,10*ROW('Sanitation Data'!F130))="","",OFFSET('Sanitation Data'!$F$31,0,10*ROW('Sanitation Data'!F130)))</f>
        <v/>
      </c>
      <c r="CY136" s="269" t="str">
        <f ca="true">+IF(OFFSET('Sanitation Data'!$F$32,0,10*ROW('Sanitation Data'!F130))="","",OFFSET('Sanitation Data'!$F$32,0,10*ROW('Sanitation Data'!F130)))</f>
        <v/>
      </c>
      <c r="CZ136" s="269" t="str">
        <f ca="true">+IF(OFFSET('Sanitation Data'!$G$28,0,10*ROW('Sanitation Data'!G130))="","",OFFSET('Sanitation Data'!$G$28,0,10*ROW('Sanitation Data'!G130)))</f>
        <v/>
      </c>
      <c r="DA136" s="269" t="str">
        <f ca="true">+IF(OFFSET('Sanitation Data'!$G$29,0,10*ROW('Sanitation Data'!G130))="","",OFFSET('Sanitation Data'!$G$29,0,10*ROW('Sanitation Data'!G130)))</f>
        <v/>
      </c>
      <c r="DB136" s="269" t="str">
        <f ca="true">+IF(OFFSET('Sanitation Data'!$G$30,0,10*ROW('Sanitation Data'!G130))="","",OFFSET('Sanitation Data'!$G$30,0,10*ROW('Sanitation Data'!G130)))</f>
        <v/>
      </c>
      <c r="DC136" s="269" t="str">
        <f ca="true">+IF(OFFSET('Sanitation Data'!$G$31,0,10*ROW('Sanitation Data'!G130))="","",OFFSET('Sanitation Data'!$G$31,0,10*ROW('Sanitation Data'!G130)))</f>
        <v/>
      </c>
      <c r="DD136" s="269" t="str">
        <f ca="true">+IF(OFFSET('Sanitation Data'!$G$32,0,10*ROW('Sanitation Data'!G130))="","",OFFSET('Sanitation Data'!$G$32,0,10*ROW('Sanitation Data'!G130)))</f>
        <v/>
      </c>
      <c r="DE136" s="269" t="str">
        <f ca="true">+IF(OFFSET('Sanitation Data'!$H$28,0,10*ROW('Sanitation Data'!H130))="","",OFFSET('Sanitation Data'!$H$28,0,10*ROW('Sanitation Data'!H130)))</f>
        <v/>
      </c>
      <c r="DF136" s="269" t="str">
        <f ca="true">+IF(OFFSET('Sanitation Data'!$H$29,0,10*ROW('Sanitation Data'!H130))="","",OFFSET('Sanitation Data'!$H$29,0,10*ROW('Sanitation Data'!H130)))</f>
        <v/>
      </c>
      <c r="DG136" s="269" t="str">
        <f ca="true">+IF(OFFSET('Sanitation Data'!$H$30,0,10*ROW('Sanitation Data'!H130))="","",OFFSET('Sanitation Data'!$H$30,0,10*ROW('Sanitation Data'!H130)))</f>
        <v/>
      </c>
      <c r="DH136" s="269" t="str">
        <f ca="true">+IF(OFFSET('Sanitation Data'!$H$31,0,10*ROW('Sanitation Data'!H130))="","",OFFSET('Sanitation Data'!$H$31,0,10*ROW('Sanitation Data'!H130)))</f>
        <v/>
      </c>
      <c r="DI136" s="269" t="str">
        <f ca="true">+IF(OFFSET('Sanitation Data'!$H$32,0,10*ROW('Sanitation Data'!H130))="","",OFFSET('Sanitation Data'!$H$32,0,10*ROW('Sanitation Data'!H130)))</f>
        <v/>
      </c>
      <c r="DJ136" s="269" t="str">
        <f ca="true">+IF(OFFSET('Sanitation Data'!$I$28,0,10*ROW('Sanitation Data'!I130))="","",OFFSET('Sanitation Data'!$I$28,0,10*ROW('Sanitation Data'!I130)))</f>
        <v/>
      </c>
      <c r="DK136" s="269" t="str">
        <f ca="true">+IF(OFFSET('Sanitation Data'!$I$29,0,10*ROW('Sanitation Data'!I130))="","",OFFSET('Sanitation Data'!$I$29,0,10*ROW('Sanitation Data'!I130)))</f>
        <v/>
      </c>
      <c r="DL136" s="269" t="str">
        <f ca="true">+IF(OFFSET('Sanitation Data'!$I$30,0,10*ROW('Sanitation Data'!I130))="","",OFFSET('Sanitation Data'!$I$30,0,10*ROW('Sanitation Data'!I130)))</f>
        <v/>
      </c>
      <c r="DM136" s="269" t="str">
        <f ca="true">+IF(OFFSET('Sanitation Data'!$I$31,0,10*ROW('Sanitation Data'!I130))="","",OFFSET('Sanitation Data'!$I$31,0,10*ROW('Sanitation Data'!I130)))</f>
        <v/>
      </c>
      <c r="DN136" s="269" t="str">
        <f ca="true">+IF(OFFSET('Sanitation Data'!$I$32,0,10*ROW('Sanitation Data'!I130))="","",OFFSET('Sanitation Data'!$I$32,0,10*ROW('Sanitation Data'!I130)))</f>
        <v/>
      </c>
      <c r="DO136" s="269" t="str">
        <f ca="true">+IF(OFFSET('Hygiene Data'!$D$11,0,10*ROW('Hygiene Data'!D130))="","",OFFSET('Hygiene Data'!$D$11,0,10*ROW('Hygiene Data'!D130)))</f>
        <v/>
      </c>
      <c r="DP136" s="269" t="str">
        <f ca="true">+IF(OFFSET('Hygiene Data'!$D$12,0,10*ROW('Hygiene Data'!D130))="","",OFFSET('Hygiene Data'!$D$12,0,10*ROW('Hygiene Data'!D130)))</f>
        <v/>
      </c>
      <c r="DQ136" s="269" t="str">
        <f ca="true">+IF(OFFSET('Hygiene Data'!$D$13,0,10*ROW('Hygiene Data'!D130))="","",OFFSET('Hygiene Data'!$D$13,0,10*ROW('Hygiene Data'!D130)))</f>
        <v/>
      </c>
      <c r="DR136" s="269" t="str">
        <f ca="true">+IF(OFFSET('Hygiene Data'!$E$11,0,10*ROW('Hygiene Data'!E130))="","",OFFSET('Hygiene Data'!$E$11,0,10*ROW('Hygiene Data'!E130)))</f>
        <v/>
      </c>
      <c r="DS136" s="269" t="str">
        <f ca="true">+IF(OFFSET('Hygiene Data'!$E$12,0,10*ROW('Hygiene Data'!E130))="","",OFFSET('Hygiene Data'!$E$12,0,10*ROW('Hygiene Data'!E130)))</f>
        <v/>
      </c>
      <c r="DT136" s="269" t="str">
        <f ca="true">+IF(OFFSET('Hygiene Data'!$E$13,0,10*ROW('Hygiene Data'!E130))="","",OFFSET('Hygiene Data'!$E$13,0,10*ROW('Hygiene Data'!E130)))</f>
        <v/>
      </c>
      <c r="DU136" s="269" t="str">
        <f ca="true">+IF(OFFSET('Hygiene Data'!$F$11,0,10*ROW('Hygiene Data'!F130))="","",OFFSET('Hygiene Data'!$F$11,0,10*ROW('Hygiene Data'!F130)))</f>
        <v/>
      </c>
      <c r="DV136" s="269" t="str">
        <f ca="true">+IF(OFFSET('Hygiene Data'!$F$12,0,10*ROW('Hygiene Data'!F130))="","",OFFSET('Hygiene Data'!$F$12,0,10*ROW('Hygiene Data'!F130)))</f>
        <v/>
      </c>
      <c r="DW136" s="269" t="str">
        <f ca="true">+IF(OFFSET('Hygiene Data'!$F$13,0,10*ROW('Hygiene Data'!F130))="","",OFFSET('Hygiene Data'!$F$13,0,10*ROW('Hygiene Data'!F130)))</f>
        <v/>
      </c>
      <c r="DX136" s="269" t="str">
        <f ca="true">+IF(OFFSET('Hygiene Data'!$G$11,0,10*ROW('Hygiene Data'!G130))="","",OFFSET('Hygiene Data'!$G$11,0,10*ROW('Hygiene Data'!G130)))</f>
        <v/>
      </c>
      <c r="DY136" s="269" t="str">
        <f ca="true">+IF(OFFSET('Hygiene Data'!$G$12,0,10*ROW('Hygiene Data'!G130))="","",OFFSET('Hygiene Data'!$G$12,0,10*ROW('Hygiene Data'!G130)))</f>
        <v/>
      </c>
      <c r="DZ136" s="269" t="str">
        <f ca="true">+IF(OFFSET('Hygiene Data'!$G$13,0,10*ROW('Hygiene Data'!G130))="","",OFFSET('Hygiene Data'!$G$13,0,10*ROW('Hygiene Data'!G130)))</f>
        <v/>
      </c>
      <c r="EA136" s="269" t="str">
        <f ca="true">+IF(OFFSET('Hygiene Data'!$H$11,0,10*ROW('Hygiene Data'!H130))="","",OFFSET('Hygiene Data'!$H$11,0,10*ROW('Hygiene Data'!H130)))</f>
        <v/>
      </c>
      <c r="EB136" s="269" t="str">
        <f ca="true">+IF(OFFSET('Hygiene Data'!$H$12,0,10*ROW('Hygiene Data'!H130))="","",OFFSET('Hygiene Data'!$H$12,0,10*ROW('Hygiene Data'!H130)))</f>
        <v/>
      </c>
      <c r="EC136" s="269" t="str">
        <f ca="true">+IF(OFFSET('Hygiene Data'!$H$13,0,10*ROW('Hygiene Data'!H130))="","",OFFSET('Hygiene Data'!$H$13,0,10*ROW('Hygiene Data'!H130)))</f>
        <v/>
      </c>
      <c r="ED136" s="269" t="str">
        <f ca="true">+IF(OFFSET('Hygiene Data'!$I$11,0,10*ROW('Hygiene Data'!I130))="","",OFFSET('Hygiene Data'!$I$11,0,10*ROW('Hygiene Data'!I130)))</f>
        <v/>
      </c>
      <c r="EE136" s="269" t="str">
        <f ca="true">+IF(OFFSET('Hygiene Data'!$I$12,0,10*ROW('Hygiene Data'!I130))="","",OFFSET('Hygiene Data'!$I$12,0,10*ROW('Hygiene Data'!I130)))</f>
        <v/>
      </c>
      <c r="EF136" s="269" t="str">
        <f ca="true">+IF(OFFSET('Hygiene Data'!$I$13,0,10*ROW('Hygiene Data'!I130))="","",OFFSET('Hygiene Data'!$I$13,0,10*ROW('Hygiene Data'!I130)))</f>
        <v/>
      </c>
    </row>
    <row xmlns:x14ac="http://schemas.microsoft.com/office/spreadsheetml/2009/9/ac" r="137" x14ac:dyDescent="0.2">
      <c r="A137" s="34" t="str">
        <f ca="true">+IF(OFFSET('Water Data'!$B$2,0,10*ROW('Water Data'!E131))="","",OFFSET('Water Data'!$B$2,0,10*ROW('Water Data'!E131)))</f>
        <v/>
      </c>
      <c r="B137" s="34" t="str">
        <f ca="true">+IF(OFFSET('Water Data'!$C$2,0,10*ROW('Water Data'!F131))="","",OFFSET('Water Data'!$C$2,0,10*ROW('Water Data'!F131)))</f>
        <v/>
      </c>
      <c r="C137" s="325" t="str">
        <f t="shared" ca="true" si="2"/>
        <v/>
      </c>
      <c r="D137" s="87"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87"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87"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87"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87"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87"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87"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87"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87"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87"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87"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87"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87"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87"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87"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87"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87"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87"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88"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88"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88"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88"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88"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88"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88"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88"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88"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88"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88"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88"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88"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88"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88"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88"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88"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88"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88"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88"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88"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88"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88"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88"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88"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88"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88"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88"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88"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88"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89"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89"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89"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89"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89"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89"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89"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89"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89"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89"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89"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89"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89"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89"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89"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89"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89"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89"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69"/>
      <c r="BS137" s="269" t="str">
        <f ca="true">+IF(OFFSET('Water Data'!$D$27,0,10*ROW('Water Data'!D131))="","",OFFSET('Water Data'!$D$27,0,10*ROW('Water Data'!D131)))</f>
        <v/>
      </c>
      <c r="BT137" s="269" t="str">
        <f ca="true">+IF(OFFSET('Water Data'!$D$28,0,10*ROW('Water Data'!D131))="","",OFFSET('Water Data'!$D$28,0,10*ROW('Water Data'!D131)))</f>
        <v/>
      </c>
      <c r="BU137" s="269" t="str">
        <f ca="true">+IF(OFFSET('Water Data'!$D$29,0,10*ROW('Water Data'!D131))="","",OFFSET('Water Data'!$D$29,0,10*ROW('Water Data'!D131)))</f>
        <v/>
      </c>
      <c r="BV137" s="269" t="str">
        <f ca="true">+IF(OFFSET('Water Data'!$E$27,0,10*ROW('Water Data'!E131))="","",OFFSET('Water Data'!$E$27,0,10*ROW('Water Data'!E131)))</f>
        <v/>
      </c>
      <c r="BW137" s="269" t="str">
        <f ca="true">+IF(OFFSET('Water Data'!$E$28,0,10*ROW('Water Data'!E131))="","",OFFSET('Water Data'!$E$28,0,10*ROW('Water Data'!E131)))</f>
        <v/>
      </c>
      <c r="BX137" s="269" t="str">
        <f ca="true">+IF(OFFSET('Water Data'!$E$29,0,10*ROW('Water Data'!E131))="","",OFFSET('Water Data'!$E$29,0,10*ROW('Water Data'!E131)))</f>
        <v/>
      </c>
      <c r="BY137" s="269" t="str">
        <f ca="true">+IF(OFFSET('Water Data'!$F$27,0,10*ROW('Water Data'!F131))="","",OFFSET('Water Data'!$F$27,0,10*ROW('Water Data'!F131)))</f>
        <v/>
      </c>
      <c r="BZ137" s="269" t="str">
        <f ca="true">+IF(OFFSET('Water Data'!$F$28,0,10*ROW('Water Data'!F131))="","",OFFSET('Water Data'!$F$28,0,10*ROW('Water Data'!F131)))</f>
        <v/>
      </c>
      <c r="CA137" s="269" t="str">
        <f ca="true">+IF(OFFSET('Water Data'!$F$29,0,10*ROW('Water Data'!F131))="","",OFFSET('Water Data'!$F$29,0,10*ROW('Water Data'!F131)))</f>
        <v/>
      </c>
      <c r="CB137" s="269" t="str">
        <f ca="true">+IF(OFFSET('Water Data'!$G$27,0,10*ROW('Water Data'!G131))="","",OFFSET('Water Data'!$G$27,0,10*ROW('Water Data'!G131)))</f>
        <v/>
      </c>
      <c r="CC137" s="269" t="str">
        <f ca="true">+IF(OFFSET('Water Data'!$G$28,0,10*ROW('Water Data'!G131))="","",OFFSET('Water Data'!$G$28,0,10*ROW('Water Data'!G131)))</f>
        <v/>
      </c>
      <c r="CD137" s="269" t="str">
        <f ca="true">+IF(OFFSET('Water Data'!$G$29,0,10*ROW('Water Data'!G131))="","",OFFSET('Water Data'!$G$29,0,10*ROW('Water Data'!G131)))</f>
        <v/>
      </c>
      <c r="CE137" s="269" t="str">
        <f ca="true">+IF(OFFSET('Water Data'!$H$27,0,10*ROW('Water Data'!H131))="","",OFFSET('Water Data'!$H$27,0,10*ROW('Water Data'!H131)))</f>
        <v/>
      </c>
      <c r="CF137" s="269" t="str">
        <f ca="true">+IF(OFFSET('Water Data'!$H$28,0,10*ROW('Water Data'!H131))="","",OFFSET('Water Data'!$H$28,0,10*ROW('Water Data'!H131)))</f>
        <v/>
      </c>
      <c r="CG137" s="269" t="str">
        <f ca="true">+IF(OFFSET('Water Data'!$H$29,0,10*ROW('Water Data'!H131))="","",OFFSET('Water Data'!$H$29,0,10*ROW('Water Data'!H131)))</f>
        <v/>
      </c>
      <c r="CH137" s="269" t="str">
        <f ca="true">+IF(OFFSET('Water Data'!$I$27,0,10*ROW('Water Data'!I131))="","",OFFSET('Water Data'!$I$27,0,10*ROW('Water Data'!I131)))</f>
        <v/>
      </c>
      <c r="CI137" s="269" t="str">
        <f ca="true">+IF(OFFSET('Water Data'!$I$28,0,10*ROW('Water Data'!I131))="","",OFFSET('Water Data'!$I$28,0,10*ROW('Water Data'!I131)))</f>
        <v/>
      </c>
      <c r="CJ137" s="269" t="str">
        <f ca="true">+IF(OFFSET('Water Data'!$I$29,0,10*ROW('Water Data'!I131))="","",OFFSET('Water Data'!$I$29,0,10*ROW('Water Data'!I131)))</f>
        <v/>
      </c>
      <c r="CK137" s="269" t="str">
        <f ca="true">+IF(OFFSET('Sanitation Data'!$D$28,0,10*ROW('Sanitation Data'!D131))="","",OFFSET('Sanitation Data'!$D$28,0,10*ROW('Sanitation Data'!D131)))</f>
        <v/>
      </c>
      <c r="CL137" s="269" t="str">
        <f ca="true">+IF(OFFSET('Sanitation Data'!$D$29,0,10*ROW('Sanitation Data'!D131))="","",OFFSET('Sanitation Data'!$D$29,0,10*ROW('Sanitation Data'!D131)))</f>
        <v/>
      </c>
      <c r="CM137" s="269" t="str">
        <f ca="true">+IF(OFFSET('Sanitation Data'!$D$30,0,10*ROW('Sanitation Data'!D131))="","",OFFSET('Sanitation Data'!$D$30,0,10*ROW('Sanitation Data'!D131)))</f>
        <v/>
      </c>
      <c r="CN137" s="269" t="str">
        <f ca="true">+IF(OFFSET('Sanitation Data'!$D$31,0,10*ROW('Sanitation Data'!D131))="","",OFFSET('Sanitation Data'!$D$31,0,10*ROW('Sanitation Data'!D131)))</f>
        <v/>
      </c>
      <c r="CO137" s="269" t="str">
        <f ca="true">+IF(OFFSET('Sanitation Data'!$D$32,0,10*ROW('Sanitation Data'!D131))="","",OFFSET('Sanitation Data'!$D$32,0,10*ROW('Sanitation Data'!D131)))</f>
        <v/>
      </c>
      <c r="CP137" s="269" t="str">
        <f ca="true">+IF(OFFSET('Sanitation Data'!$E$28,0,10*ROW('Sanitation Data'!E131))="","",OFFSET('Sanitation Data'!$E$28,0,10*ROW('Sanitation Data'!E131)))</f>
        <v/>
      </c>
      <c r="CQ137" s="269" t="str">
        <f ca="true">+IF(OFFSET('Sanitation Data'!$E$29,0,10*ROW('Sanitation Data'!E131))="","",OFFSET('Sanitation Data'!$E$29,0,10*ROW('Sanitation Data'!E131)))</f>
        <v/>
      </c>
      <c r="CR137" s="269" t="str">
        <f ca="true">+IF(OFFSET('Sanitation Data'!$E$30,0,10*ROW('Sanitation Data'!E131))="","",OFFSET('Sanitation Data'!$E$30,0,10*ROW('Sanitation Data'!E131)))</f>
        <v/>
      </c>
      <c r="CS137" s="269" t="str">
        <f ca="true">+IF(OFFSET('Sanitation Data'!$E$31,0,10*ROW('Sanitation Data'!E131))="","",OFFSET('Sanitation Data'!$E$31,0,10*ROW('Sanitation Data'!E131)))</f>
        <v/>
      </c>
      <c r="CT137" s="269" t="str">
        <f ca="true">+IF(OFFSET('Sanitation Data'!$E$32,0,10*ROW('Sanitation Data'!E131))="","",OFFSET('Sanitation Data'!$E$32,0,10*ROW('Sanitation Data'!E131)))</f>
        <v/>
      </c>
      <c r="CU137" s="269" t="str">
        <f ca="true">+IF(OFFSET('Sanitation Data'!$F$28,0,10*ROW('Sanitation Data'!F131))="","",OFFSET('Sanitation Data'!$F$28,0,10*ROW('Sanitation Data'!F131)))</f>
        <v/>
      </c>
      <c r="CV137" s="269" t="str">
        <f ca="true">+IF(OFFSET('Sanitation Data'!$F$29,0,10*ROW('Sanitation Data'!F131))="","",OFFSET('Sanitation Data'!$F$29,0,10*ROW('Sanitation Data'!F131)))</f>
        <v/>
      </c>
      <c r="CW137" s="269" t="str">
        <f ca="true">+IF(OFFSET('Sanitation Data'!$F$30,0,10*ROW('Sanitation Data'!F131))="","",OFFSET('Sanitation Data'!$F$30,0,10*ROW('Sanitation Data'!F131)))</f>
        <v/>
      </c>
      <c r="CX137" s="269" t="str">
        <f ca="true">+IF(OFFSET('Sanitation Data'!$F$31,0,10*ROW('Sanitation Data'!F131))="","",OFFSET('Sanitation Data'!$F$31,0,10*ROW('Sanitation Data'!F131)))</f>
        <v/>
      </c>
      <c r="CY137" s="269" t="str">
        <f ca="true">+IF(OFFSET('Sanitation Data'!$F$32,0,10*ROW('Sanitation Data'!F131))="","",OFFSET('Sanitation Data'!$F$32,0,10*ROW('Sanitation Data'!F131)))</f>
        <v/>
      </c>
      <c r="CZ137" s="269" t="str">
        <f ca="true">+IF(OFFSET('Sanitation Data'!$G$28,0,10*ROW('Sanitation Data'!G131))="","",OFFSET('Sanitation Data'!$G$28,0,10*ROW('Sanitation Data'!G131)))</f>
        <v/>
      </c>
      <c r="DA137" s="269" t="str">
        <f ca="true">+IF(OFFSET('Sanitation Data'!$G$29,0,10*ROW('Sanitation Data'!G131))="","",OFFSET('Sanitation Data'!$G$29,0,10*ROW('Sanitation Data'!G131)))</f>
        <v/>
      </c>
      <c r="DB137" s="269" t="str">
        <f ca="true">+IF(OFFSET('Sanitation Data'!$G$30,0,10*ROW('Sanitation Data'!G131))="","",OFFSET('Sanitation Data'!$G$30,0,10*ROW('Sanitation Data'!G131)))</f>
        <v/>
      </c>
      <c r="DC137" s="269" t="str">
        <f ca="true">+IF(OFFSET('Sanitation Data'!$G$31,0,10*ROW('Sanitation Data'!G131))="","",OFFSET('Sanitation Data'!$G$31,0,10*ROW('Sanitation Data'!G131)))</f>
        <v/>
      </c>
      <c r="DD137" s="269" t="str">
        <f ca="true">+IF(OFFSET('Sanitation Data'!$G$32,0,10*ROW('Sanitation Data'!G131))="","",OFFSET('Sanitation Data'!$G$32,0,10*ROW('Sanitation Data'!G131)))</f>
        <v/>
      </c>
      <c r="DE137" s="269" t="str">
        <f ca="true">+IF(OFFSET('Sanitation Data'!$H$28,0,10*ROW('Sanitation Data'!H131))="","",OFFSET('Sanitation Data'!$H$28,0,10*ROW('Sanitation Data'!H131)))</f>
        <v/>
      </c>
      <c r="DF137" s="269" t="str">
        <f ca="true">+IF(OFFSET('Sanitation Data'!$H$29,0,10*ROW('Sanitation Data'!H131))="","",OFFSET('Sanitation Data'!$H$29,0,10*ROW('Sanitation Data'!H131)))</f>
        <v/>
      </c>
      <c r="DG137" s="269" t="str">
        <f ca="true">+IF(OFFSET('Sanitation Data'!$H$30,0,10*ROW('Sanitation Data'!H131))="","",OFFSET('Sanitation Data'!$H$30,0,10*ROW('Sanitation Data'!H131)))</f>
        <v/>
      </c>
      <c r="DH137" s="269" t="str">
        <f ca="true">+IF(OFFSET('Sanitation Data'!$H$31,0,10*ROW('Sanitation Data'!H131))="","",OFFSET('Sanitation Data'!$H$31,0,10*ROW('Sanitation Data'!H131)))</f>
        <v/>
      </c>
      <c r="DI137" s="269" t="str">
        <f ca="true">+IF(OFFSET('Sanitation Data'!$H$32,0,10*ROW('Sanitation Data'!H131))="","",OFFSET('Sanitation Data'!$H$32,0,10*ROW('Sanitation Data'!H131)))</f>
        <v/>
      </c>
      <c r="DJ137" s="269" t="str">
        <f ca="true">+IF(OFFSET('Sanitation Data'!$I$28,0,10*ROW('Sanitation Data'!I131))="","",OFFSET('Sanitation Data'!$I$28,0,10*ROW('Sanitation Data'!I131)))</f>
        <v/>
      </c>
      <c r="DK137" s="269" t="str">
        <f ca="true">+IF(OFFSET('Sanitation Data'!$I$29,0,10*ROW('Sanitation Data'!I131))="","",OFFSET('Sanitation Data'!$I$29,0,10*ROW('Sanitation Data'!I131)))</f>
        <v/>
      </c>
      <c r="DL137" s="269" t="str">
        <f ca="true">+IF(OFFSET('Sanitation Data'!$I$30,0,10*ROW('Sanitation Data'!I131))="","",OFFSET('Sanitation Data'!$I$30,0,10*ROW('Sanitation Data'!I131)))</f>
        <v/>
      </c>
      <c r="DM137" s="269" t="str">
        <f ca="true">+IF(OFFSET('Sanitation Data'!$I$31,0,10*ROW('Sanitation Data'!I131))="","",OFFSET('Sanitation Data'!$I$31,0,10*ROW('Sanitation Data'!I131)))</f>
        <v/>
      </c>
      <c r="DN137" s="269" t="str">
        <f ca="true">+IF(OFFSET('Sanitation Data'!$I$32,0,10*ROW('Sanitation Data'!I131))="","",OFFSET('Sanitation Data'!$I$32,0,10*ROW('Sanitation Data'!I131)))</f>
        <v/>
      </c>
      <c r="DO137" s="269" t="str">
        <f ca="true">+IF(OFFSET('Hygiene Data'!$D$11,0,10*ROW('Hygiene Data'!D131))="","",OFFSET('Hygiene Data'!$D$11,0,10*ROW('Hygiene Data'!D131)))</f>
        <v/>
      </c>
      <c r="DP137" s="269" t="str">
        <f ca="true">+IF(OFFSET('Hygiene Data'!$D$12,0,10*ROW('Hygiene Data'!D131))="","",OFFSET('Hygiene Data'!$D$12,0,10*ROW('Hygiene Data'!D131)))</f>
        <v/>
      </c>
      <c r="DQ137" s="269" t="str">
        <f ca="true">+IF(OFFSET('Hygiene Data'!$D$13,0,10*ROW('Hygiene Data'!D131))="","",OFFSET('Hygiene Data'!$D$13,0,10*ROW('Hygiene Data'!D131)))</f>
        <v/>
      </c>
      <c r="DR137" s="269" t="str">
        <f ca="true">+IF(OFFSET('Hygiene Data'!$E$11,0,10*ROW('Hygiene Data'!E131))="","",OFFSET('Hygiene Data'!$E$11,0,10*ROW('Hygiene Data'!E131)))</f>
        <v/>
      </c>
      <c r="DS137" s="269" t="str">
        <f ca="true">+IF(OFFSET('Hygiene Data'!$E$12,0,10*ROW('Hygiene Data'!E131))="","",OFFSET('Hygiene Data'!$E$12,0,10*ROW('Hygiene Data'!E131)))</f>
        <v/>
      </c>
      <c r="DT137" s="269" t="str">
        <f ca="true">+IF(OFFSET('Hygiene Data'!$E$13,0,10*ROW('Hygiene Data'!E131))="","",OFFSET('Hygiene Data'!$E$13,0,10*ROW('Hygiene Data'!E131)))</f>
        <v/>
      </c>
      <c r="DU137" s="269" t="str">
        <f ca="true">+IF(OFFSET('Hygiene Data'!$F$11,0,10*ROW('Hygiene Data'!F131))="","",OFFSET('Hygiene Data'!$F$11,0,10*ROW('Hygiene Data'!F131)))</f>
        <v/>
      </c>
      <c r="DV137" s="269" t="str">
        <f ca="true">+IF(OFFSET('Hygiene Data'!$F$12,0,10*ROW('Hygiene Data'!F131))="","",OFFSET('Hygiene Data'!$F$12,0,10*ROW('Hygiene Data'!F131)))</f>
        <v/>
      </c>
      <c r="DW137" s="269" t="str">
        <f ca="true">+IF(OFFSET('Hygiene Data'!$F$13,0,10*ROW('Hygiene Data'!F131))="","",OFFSET('Hygiene Data'!$F$13,0,10*ROW('Hygiene Data'!F131)))</f>
        <v/>
      </c>
      <c r="DX137" s="269" t="str">
        <f ca="true">+IF(OFFSET('Hygiene Data'!$G$11,0,10*ROW('Hygiene Data'!G131))="","",OFFSET('Hygiene Data'!$G$11,0,10*ROW('Hygiene Data'!G131)))</f>
        <v/>
      </c>
      <c r="DY137" s="269" t="str">
        <f ca="true">+IF(OFFSET('Hygiene Data'!$G$12,0,10*ROW('Hygiene Data'!G131))="","",OFFSET('Hygiene Data'!$G$12,0,10*ROW('Hygiene Data'!G131)))</f>
        <v/>
      </c>
      <c r="DZ137" s="269" t="str">
        <f ca="true">+IF(OFFSET('Hygiene Data'!$G$13,0,10*ROW('Hygiene Data'!G131))="","",OFFSET('Hygiene Data'!$G$13,0,10*ROW('Hygiene Data'!G131)))</f>
        <v/>
      </c>
      <c r="EA137" s="269" t="str">
        <f ca="true">+IF(OFFSET('Hygiene Data'!$H$11,0,10*ROW('Hygiene Data'!H131))="","",OFFSET('Hygiene Data'!$H$11,0,10*ROW('Hygiene Data'!H131)))</f>
        <v/>
      </c>
      <c r="EB137" s="269" t="str">
        <f ca="true">+IF(OFFSET('Hygiene Data'!$H$12,0,10*ROW('Hygiene Data'!H131))="","",OFFSET('Hygiene Data'!$H$12,0,10*ROW('Hygiene Data'!H131)))</f>
        <v/>
      </c>
      <c r="EC137" s="269" t="str">
        <f ca="true">+IF(OFFSET('Hygiene Data'!$H$13,0,10*ROW('Hygiene Data'!H131))="","",OFFSET('Hygiene Data'!$H$13,0,10*ROW('Hygiene Data'!H131)))</f>
        <v/>
      </c>
      <c r="ED137" s="269" t="str">
        <f ca="true">+IF(OFFSET('Hygiene Data'!$I$11,0,10*ROW('Hygiene Data'!I131))="","",OFFSET('Hygiene Data'!$I$11,0,10*ROW('Hygiene Data'!I131)))</f>
        <v/>
      </c>
      <c r="EE137" s="269" t="str">
        <f ca="true">+IF(OFFSET('Hygiene Data'!$I$12,0,10*ROW('Hygiene Data'!I131))="","",OFFSET('Hygiene Data'!$I$12,0,10*ROW('Hygiene Data'!I131)))</f>
        <v/>
      </c>
      <c r="EF137" s="269" t="str">
        <f ca="true">+IF(OFFSET('Hygiene Data'!$I$13,0,10*ROW('Hygiene Data'!I131))="","",OFFSET('Hygiene Data'!$I$13,0,10*ROW('Hygiene Data'!I131)))</f>
        <v/>
      </c>
    </row>
    <row xmlns:x14ac="http://schemas.microsoft.com/office/spreadsheetml/2009/9/ac" r="138" x14ac:dyDescent="0.2">
      <c r="A138" s="34" t="str">
        <f ca="true">+IF(OFFSET('Water Data'!$B$2,0,10*ROW('Water Data'!E132))="","",OFFSET('Water Data'!$B$2,0,10*ROW('Water Data'!E132)))</f>
        <v/>
      </c>
      <c r="B138" s="34" t="str">
        <f ca="true">+IF(OFFSET('Water Data'!$C$2,0,10*ROW('Water Data'!F132))="","",OFFSET('Water Data'!$C$2,0,10*ROW('Water Data'!F132)))</f>
        <v/>
      </c>
      <c r="C138" s="325" t="str">
        <f t="shared" ca="true" si="2"/>
        <v/>
      </c>
      <c r="D138" s="87"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87"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87"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87"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87"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87"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87"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87"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87"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87"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87"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87"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87"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87"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87"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87"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87"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87"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88"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88"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88"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88"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88"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88"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88"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88"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88"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88"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88"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88"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88"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88"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88"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88"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88"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88"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88"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88"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88"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88"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88"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88"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88"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88"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88"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88"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88"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88"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89"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89"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89"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89"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89"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89"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89"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89"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89"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89"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89"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89"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89"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89"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89"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89"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89"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89"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69"/>
      <c r="BS138" s="269" t="str">
        <f ca="true">+IF(OFFSET('Water Data'!$D$27,0,10*ROW('Water Data'!D132))="","",OFFSET('Water Data'!$D$27,0,10*ROW('Water Data'!D132)))</f>
        <v/>
      </c>
      <c r="BT138" s="269" t="str">
        <f ca="true">+IF(OFFSET('Water Data'!$D$28,0,10*ROW('Water Data'!D132))="","",OFFSET('Water Data'!$D$28,0,10*ROW('Water Data'!D132)))</f>
        <v/>
      </c>
      <c r="BU138" s="269" t="str">
        <f ca="true">+IF(OFFSET('Water Data'!$D$29,0,10*ROW('Water Data'!D132))="","",OFFSET('Water Data'!$D$29,0,10*ROW('Water Data'!D132)))</f>
        <v/>
      </c>
      <c r="BV138" s="269" t="str">
        <f ca="true">+IF(OFFSET('Water Data'!$E$27,0,10*ROW('Water Data'!E132))="","",OFFSET('Water Data'!$E$27,0,10*ROW('Water Data'!E132)))</f>
        <v/>
      </c>
      <c r="BW138" s="269" t="str">
        <f ca="true">+IF(OFFSET('Water Data'!$E$28,0,10*ROW('Water Data'!E132))="","",OFFSET('Water Data'!$E$28,0,10*ROW('Water Data'!E132)))</f>
        <v/>
      </c>
      <c r="BX138" s="269" t="str">
        <f ca="true">+IF(OFFSET('Water Data'!$E$29,0,10*ROW('Water Data'!E132))="","",OFFSET('Water Data'!$E$29,0,10*ROW('Water Data'!E132)))</f>
        <v/>
      </c>
      <c r="BY138" s="269" t="str">
        <f ca="true">+IF(OFFSET('Water Data'!$F$27,0,10*ROW('Water Data'!F132))="","",OFFSET('Water Data'!$F$27,0,10*ROW('Water Data'!F132)))</f>
        <v/>
      </c>
      <c r="BZ138" s="269" t="str">
        <f ca="true">+IF(OFFSET('Water Data'!$F$28,0,10*ROW('Water Data'!F132))="","",OFFSET('Water Data'!$F$28,0,10*ROW('Water Data'!F132)))</f>
        <v/>
      </c>
      <c r="CA138" s="269" t="str">
        <f ca="true">+IF(OFFSET('Water Data'!$F$29,0,10*ROW('Water Data'!F132))="","",OFFSET('Water Data'!$F$29,0,10*ROW('Water Data'!F132)))</f>
        <v/>
      </c>
      <c r="CB138" s="269" t="str">
        <f ca="true">+IF(OFFSET('Water Data'!$G$27,0,10*ROW('Water Data'!G132))="","",OFFSET('Water Data'!$G$27,0,10*ROW('Water Data'!G132)))</f>
        <v/>
      </c>
      <c r="CC138" s="269" t="str">
        <f ca="true">+IF(OFFSET('Water Data'!$G$28,0,10*ROW('Water Data'!G132))="","",OFFSET('Water Data'!$G$28,0,10*ROW('Water Data'!G132)))</f>
        <v/>
      </c>
      <c r="CD138" s="269" t="str">
        <f ca="true">+IF(OFFSET('Water Data'!$G$29,0,10*ROW('Water Data'!G132))="","",OFFSET('Water Data'!$G$29,0,10*ROW('Water Data'!G132)))</f>
        <v/>
      </c>
      <c r="CE138" s="269" t="str">
        <f ca="true">+IF(OFFSET('Water Data'!$H$27,0,10*ROW('Water Data'!H132))="","",OFFSET('Water Data'!$H$27,0,10*ROW('Water Data'!H132)))</f>
        <v/>
      </c>
      <c r="CF138" s="269" t="str">
        <f ca="true">+IF(OFFSET('Water Data'!$H$28,0,10*ROW('Water Data'!H132))="","",OFFSET('Water Data'!$H$28,0,10*ROW('Water Data'!H132)))</f>
        <v/>
      </c>
      <c r="CG138" s="269" t="str">
        <f ca="true">+IF(OFFSET('Water Data'!$H$29,0,10*ROW('Water Data'!H132))="","",OFFSET('Water Data'!$H$29,0,10*ROW('Water Data'!H132)))</f>
        <v/>
      </c>
      <c r="CH138" s="269" t="str">
        <f ca="true">+IF(OFFSET('Water Data'!$I$27,0,10*ROW('Water Data'!I132))="","",OFFSET('Water Data'!$I$27,0,10*ROW('Water Data'!I132)))</f>
        <v/>
      </c>
      <c r="CI138" s="269" t="str">
        <f ca="true">+IF(OFFSET('Water Data'!$I$28,0,10*ROW('Water Data'!I132))="","",OFFSET('Water Data'!$I$28,0,10*ROW('Water Data'!I132)))</f>
        <v/>
      </c>
      <c r="CJ138" s="269" t="str">
        <f ca="true">+IF(OFFSET('Water Data'!$I$29,0,10*ROW('Water Data'!I132))="","",OFFSET('Water Data'!$I$29,0,10*ROW('Water Data'!I132)))</f>
        <v/>
      </c>
      <c r="CK138" s="269" t="str">
        <f ca="true">+IF(OFFSET('Sanitation Data'!$D$28,0,10*ROW('Sanitation Data'!D132))="","",OFFSET('Sanitation Data'!$D$28,0,10*ROW('Sanitation Data'!D132)))</f>
        <v/>
      </c>
      <c r="CL138" s="269" t="str">
        <f ca="true">+IF(OFFSET('Sanitation Data'!$D$29,0,10*ROW('Sanitation Data'!D132))="","",OFFSET('Sanitation Data'!$D$29,0,10*ROW('Sanitation Data'!D132)))</f>
        <v/>
      </c>
      <c r="CM138" s="269" t="str">
        <f ca="true">+IF(OFFSET('Sanitation Data'!$D$30,0,10*ROW('Sanitation Data'!D132))="","",OFFSET('Sanitation Data'!$D$30,0,10*ROW('Sanitation Data'!D132)))</f>
        <v/>
      </c>
      <c r="CN138" s="269" t="str">
        <f ca="true">+IF(OFFSET('Sanitation Data'!$D$31,0,10*ROW('Sanitation Data'!D132))="","",OFFSET('Sanitation Data'!$D$31,0,10*ROW('Sanitation Data'!D132)))</f>
        <v/>
      </c>
      <c r="CO138" s="269" t="str">
        <f ca="true">+IF(OFFSET('Sanitation Data'!$D$32,0,10*ROW('Sanitation Data'!D132))="","",OFFSET('Sanitation Data'!$D$32,0,10*ROW('Sanitation Data'!D132)))</f>
        <v/>
      </c>
      <c r="CP138" s="269" t="str">
        <f ca="true">+IF(OFFSET('Sanitation Data'!$E$28,0,10*ROW('Sanitation Data'!E132))="","",OFFSET('Sanitation Data'!$E$28,0,10*ROW('Sanitation Data'!E132)))</f>
        <v/>
      </c>
      <c r="CQ138" s="269" t="str">
        <f ca="true">+IF(OFFSET('Sanitation Data'!$E$29,0,10*ROW('Sanitation Data'!E132))="","",OFFSET('Sanitation Data'!$E$29,0,10*ROW('Sanitation Data'!E132)))</f>
        <v/>
      </c>
      <c r="CR138" s="269" t="str">
        <f ca="true">+IF(OFFSET('Sanitation Data'!$E$30,0,10*ROW('Sanitation Data'!E132))="","",OFFSET('Sanitation Data'!$E$30,0,10*ROW('Sanitation Data'!E132)))</f>
        <v/>
      </c>
      <c r="CS138" s="269" t="str">
        <f ca="true">+IF(OFFSET('Sanitation Data'!$E$31,0,10*ROW('Sanitation Data'!E132))="","",OFFSET('Sanitation Data'!$E$31,0,10*ROW('Sanitation Data'!E132)))</f>
        <v/>
      </c>
      <c r="CT138" s="269" t="str">
        <f ca="true">+IF(OFFSET('Sanitation Data'!$E$32,0,10*ROW('Sanitation Data'!E132))="","",OFFSET('Sanitation Data'!$E$32,0,10*ROW('Sanitation Data'!E132)))</f>
        <v/>
      </c>
      <c r="CU138" s="269" t="str">
        <f ca="true">+IF(OFFSET('Sanitation Data'!$F$28,0,10*ROW('Sanitation Data'!F132))="","",OFFSET('Sanitation Data'!$F$28,0,10*ROW('Sanitation Data'!F132)))</f>
        <v/>
      </c>
      <c r="CV138" s="269" t="str">
        <f ca="true">+IF(OFFSET('Sanitation Data'!$F$29,0,10*ROW('Sanitation Data'!F132))="","",OFFSET('Sanitation Data'!$F$29,0,10*ROW('Sanitation Data'!F132)))</f>
        <v/>
      </c>
      <c r="CW138" s="269" t="str">
        <f ca="true">+IF(OFFSET('Sanitation Data'!$F$30,0,10*ROW('Sanitation Data'!F132))="","",OFFSET('Sanitation Data'!$F$30,0,10*ROW('Sanitation Data'!F132)))</f>
        <v/>
      </c>
      <c r="CX138" s="269" t="str">
        <f ca="true">+IF(OFFSET('Sanitation Data'!$F$31,0,10*ROW('Sanitation Data'!F132))="","",OFFSET('Sanitation Data'!$F$31,0,10*ROW('Sanitation Data'!F132)))</f>
        <v/>
      </c>
      <c r="CY138" s="269" t="str">
        <f ca="true">+IF(OFFSET('Sanitation Data'!$F$32,0,10*ROW('Sanitation Data'!F132))="","",OFFSET('Sanitation Data'!$F$32,0,10*ROW('Sanitation Data'!F132)))</f>
        <v/>
      </c>
      <c r="CZ138" s="269" t="str">
        <f ca="true">+IF(OFFSET('Sanitation Data'!$G$28,0,10*ROW('Sanitation Data'!G132))="","",OFFSET('Sanitation Data'!$G$28,0,10*ROW('Sanitation Data'!G132)))</f>
        <v/>
      </c>
      <c r="DA138" s="269" t="str">
        <f ca="true">+IF(OFFSET('Sanitation Data'!$G$29,0,10*ROW('Sanitation Data'!G132))="","",OFFSET('Sanitation Data'!$G$29,0,10*ROW('Sanitation Data'!G132)))</f>
        <v/>
      </c>
      <c r="DB138" s="269" t="str">
        <f ca="true">+IF(OFFSET('Sanitation Data'!$G$30,0,10*ROW('Sanitation Data'!G132))="","",OFFSET('Sanitation Data'!$G$30,0,10*ROW('Sanitation Data'!G132)))</f>
        <v/>
      </c>
      <c r="DC138" s="269" t="str">
        <f ca="true">+IF(OFFSET('Sanitation Data'!$G$31,0,10*ROW('Sanitation Data'!G132))="","",OFFSET('Sanitation Data'!$G$31,0,10*ROW('Sanitation Data'!G132)))</f>
        <v/>
      </c>
      <c r="DD138" s="269" t="str">
        <f ca="true">+IF(OFFSET('Sanitation Data'!$G$32,0,10*ROW('Sanitation Data'!G132))="","",OFFSET('Sanitation Data'!$G$32,0,10*ROW('Sanitation Data'!G132)))</f>
        <v/>
      </c>
      <c r="DE138" s="269" t="str">
        <f ca="true">+IF(OFFSET('Sanitation Data'!$H$28,0,10*ROW('Sanitation Data'!H132))="","",OFFSET('Sanitation Data'!$H$28,0,10*ROW('Sanitation Data'!H132)))</f>
        <v/>
      </c>
      <c r="DF138" s="269" t="str">
        <f ca="true">+IF(OFFSET('Sanitation Data'!$H$29,0,10*ROW('Sanitation Data'!H132))="","",OFFSET('Sanitation Data'!$H$29,0,10*ROW('Sanitation Data'!H132)))</f>
        <v/>
      </c>
      <c r="DG138" s="269" t="str">
        <f ca="true">+IF(OFFSET('Sanitation Data'!$H$30,0,10*ROW('Sanitation Data'!H132))="","",OFFSET('Sanitation Data'!$H$30,0,10*ROW('Sanitation Data'!H132)))</f>
        <v/>
      </c>
      <c r="DH138" s="269" t="str">
        <f ca="true">+IF(OFFSET('Sanitation Data'!$H$31,0,10*ROW('Sanitation Data'!H132))="","",OFFSET('Sanitation Data'!$H$31,0,10*ROW('Sanitation Data'!H132)))</f>
        <v/>
      </c>
      <c r="DI138" s="269" t="str">
        <f ca="true">+IF(OFFSET('Sanitation Data'!$H$32,0,10*ROW('Sanitation Data'!H132))="","",OFFSET('Sanitation Data'!$H$32,0,10*ROW('Sanitation Data'!H132)))</f>
        <v/>
      </c>
      <c r="DJ138" s="269" t="str">
        <f ca="true">+IF(OFFSET('Sanitation Data'!$I$28,0,10*ROW('Sanitation Data'!I132))="","",OFFSET('Sanitation Data'!$I$28,0,10*ROW('Sanitation Data'!I132)))</f>
        <v/>
      </c>
      <c r="DK138" s="269" t="str">
        <f ca="true">+IF(OFFSET('Sanitation Data'!$I$29,0,10*ROW('Sanitation Data'!I132))="","",OFFSET('Sanitation Data'!$I$29,0,10*ROW('Sanitation Data'!I132)))</f>
        <v/>
      </c>
      <c r="DL138" s="269" t="str">
        <f ca="true">+IF(OFFSET('Sanitation Data'!$I$30,0,10*ROW('Sanitation Data'!I132))="","",OFFSET('Sanitation Data'!$I$30,0,10*ROW('Sanitation Data'!I132)))</f>
        <v/>
      </c>
      <c r="DM138" s="269" t="str">
        <f ca="true">+IF(OFFSET('Sanitation Data'!$I$31,0,10*ROW('Sanitation Data'!I132))="","",OFFSET('Sanitation Data'!$I$31,0,10*ROW('Sanitation Data'!I132)))</f>
        <v/>
      </c>
      <c r="DN138" s="269" t="str">
        <f ca="true">+IF(OFFSET('Sanitation Data'!$I$32,0,10*ROW('Sanitation Data'!I132))="","",OFFSET('Sanitation Data'!$I$32,0,10*ROW('Sanitation Data'!I132)))</f>
        <v/>
      </c>
      <c r="DO138" s="269" t="str">
        <f ca="true">+IF(OFFSET('Hygiene Data'!$D$11,0,10*ROW('Hygiene Data'!D132))="","",OFFSET('Hygiene Data'!$D$11,0,10*ROW('Hygiene Data'!D132)))</f>
        <v/>
      </c>
      <c r="DP138" s="269" t="str">
        <f ca="true">+IF(OFFSET('Hygiene Data'!$D$12,0,10*ROW('Hygiene Data'!D132))="","",OFFSET('Hygiene Data'!$D$12,0,10*ROW('Hygiene Data'!D132)))</f>
        <v/>
      </c>
      <c r="DQ138" s="269" t="str">
        <f ca="true">+IF(OFFSET('Hygiene Data'!$D$13,0,10*ROW('Hygiene Data'!D132))="","",OFFSET('Hygiene Data'!$D$13,0,10*ROW('Hygiene Data'!D132)))</f>
        <v/>
      </c>
      <c r="DR138" s="269" t="str">
        <f ca="true">+IF(OFFSET('Hygiene Data'!$E$11,0,10*ROW('Hygiene Data'!E132))="","",OFFSET('Hygiene Data'!$E$11,0,10*ROW('Hygiene Data'!E132)))</f>
        <v/>
      </c>
      <c r="DS138" s="269" t="str">
        <f ca="true">+IF(OFFSET('Hygiene Data'!$E$12,0,10*ROW('Hygiene Data'!E132))="","",OFFSET('Hygiene Data'!$E$12,0,10*ROW('Hygiene Data'!E132)))</f>
        <v/>
      </c>
      <c r="DT138" s="269" t="str">
        <f ca="true">+IF(OFFSET('Hygiene Data'!$E$13,0,10*ROW('Hygiene Data'!E132))="","",OFFSET('Hygiene Data'!$E$13,0,10*ROW('Hygiene Data'!E132)))</f>
        <v/>
      </c>
      <c r="DU138" s="269" t="str">
        <f ca="true">+IF(OFFSET('Hygiene Data'!$F$11,0,10*ROW('Hygiene Data'!F132))="","",OFFSET('Hygiene Data'!$F$11,0,10*ROW('Hygiene Data'!F132)))</f>
        <v/>
      </c>
      <c r="DV138" s="269" t="str">
        <f ca="true">+IF(OFFSET('Hygiene Data'!$F$12,0,10*ROW('Hygiene Data'!F132))="","",OFFSET('Hygiene Data'!$F$12,0,10*ROW('Hygiene Data'!F132)))</f>
        <v/>
      </c>
      <c r="DW138" s="269" t="str">
        <f ca="true">+IF(OFFSET('Hygiene Data'!$F$13,0,10*ROW('Hygiene Data'!F132))="","",OFFSET('Hygiene Data'!$F$13,0,10*ROW('Hygiene Data'!F132)))</f>
        <v/>
      </c>
      <c r="DX138" s="269" t="str">
        <f ca="true">+IF(OFFSET('Hygiene Data'!$G$11,0,10*ROW('Hygiene Data'!G132))="","",OFFSET('Hygiene Data'!$G$11,0,10*ROW('Hygiene Data'!G132)))</f>
        <v/>
      </c>
      <c r="DY138" s="269" t="str">
        <f ca="true">+IF(OFFSET('Hygiene Data'!$G$12,0,10*ROW('Hygiene Data'!G132))="","",OFFSET('Hygiene Data'!$G$12,0,10*ROW('Hygiene Data'!G132)))</f>
        <v/>
      </c>
      <c r="DZ138" s="269" t="str">
        <f ca="true">+IF(OFFSET('Hygiene Data'!$G$13,0,10*ROW('Hygiene Data'!G132))="","",OFFSET('Hygiene Data'!$G$13,0,10*ROW('Hygiene Data'!G132)))</f>
        <v/>
      </c>
      <c r="EA138" s="269" t="str">
        <f ca="true">+IF(OFFSET('Hygiene Data'!$H$11,0,10*ROW('Hygiene Data'!H132))="","",OFFSET('Hygiene Data'!$H$11,0,10*ROW('Hygiene Data'!H132)))</f>
        <v/>
      </c>
      <c r="EB138" s="269" t="str">
        <f ca="true">+IF(OFFSET('Hygiene Data'!$H$12,0,10*ROW('Hygiene Data'!H132))="","",OFFSET('Hygiene Data'!$H$12,0,10*ROW('Hygiene Data'!H132)))</f>
        <v/>
      </c>
      <c r="EC138" s="269" t="str">
        <f ca="true">+IF(OFFSET('Hygiene Data'!$H$13,0,10*ROW('Hygiene Data'!H132))="","",OFFSET('Hygiene Data'!$H$13,0,10*ROW('Hygiene Data'!H132)))</f>
        <v/>
      </c>
      <c r="ED138" s="269" t="str">
        <f ca="true">+IF(OFFSET('Hygiene Data'!$I$11,0,10*ROW('Hygiene Data'!I132))="","",OFFSET('Hygiene Data'!$I$11,0,10*ROW('Hygiene Data'!I132)))</f>
        <v/>
      </c>
      <c r="EE138" s="269" t="str">
        <f ca="true">+IF(OFFSET('Hygiene Data'!$I$12,0,10*ROW('Hygiene Data'!I132))="","",OFFSET('Hygiene Data'!$I$12,0,10*ROW('Hygiene Data'!I132)))</f>
        <v/>
      </c>
      <c r="EF138" s="269" t="str">
        <f ca="true">+IF(OFFSET('Hygiene Data'!$I$13,0,10*ROW('Hygiene Data'!I132))="","",OFFSET('Hygiene Data'!$I$13,0,10*ROW('Hygiene Data'!I132)))</f>
        <v/>
      </c>
    </row>
    <row xmlns:x14ac="http://schemas.microsoft.com/office/spreadsheetml/2009/9/ac" r="139" x14ac:dyDescent="0.2">
      <c r="A139" s="34" t="str">
        <f ca="true">+IF(OFFSET('Water Data'!$B$2,0,10*ROW('Water Data'!E133))="","",OFFSET('Water Data'!$B$2,0,10*ROW('Water Data'!E133)))</f>
        <v/>
      </c>
      <c r="B139" s="34" t="str">
        <f ca="true">+IF(OFFSET('Water Data'!$C$2,0,10*ROW('Water Data'!F133))="","",OFFSET('Water Data'!$C$2,0,10*ROW('Water Data'!F133)))</f>
        <v/>
      </c>
      <c r="C139" s="325" t="str">
        <f t="shared" ca="true" si="2"/>
        <v/>
      </c>
      <c r="D139" s="87"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87"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87"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87"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87"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87"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87"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87"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87"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87"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87"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87"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87"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87"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87"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87"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87"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87"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88"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88"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88"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88"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88"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88"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88"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88"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88"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88"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88"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88"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88"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88"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88"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88"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88"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88"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88"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88"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88"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88"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88"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88"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88"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88"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88"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88"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88"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88"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89"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89"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89"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89"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89"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89"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89"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89"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89"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89"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89"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89"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89"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89"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89"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89"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89"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89"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69"/>
      <c r="BS139" s="269" t="str">
        <f ca="true">+IF(OFFSET('Water Data'!$D$27,0,10*ROW('Water Data'!D133))="","",OFFSET('Water Data'!$D$27,0,10*ROW('Water Data'!D133)))</f>
        <v/>
      </c>
      <c r="BT139" s="269" t="str">
        <f ca="true">+IF(OFFSET('Water Data'!$D$28,0,10*ROW('Water Data'!D133))="","",OFFSET('Water Data'!$D$28,0,10*ROW('Water Data'!D133)))</f>
        <v/>
      </c>
      <c r="BU139" s="269" t="str">
        <f ca="true">+IF(OFFSET('Water Data'!$D$29,0,10*ROW('Water Data'!D133))="","",OFFSET('Water Data'!$D$29,0,10*ROW('Water Data'!D133)))</f>
        <v/>
      </c>
      <c r="BV139" s="269" t="str">
        <f ca="true">+IF(OFFSET('Water Data'!$E$27,0,10*ROW('Water Data'!E133))="","",OFFSET('Water Data'!$E$27,0,10*ROW('Water Data'!E133)))</f>
        <v/>
      </c>
      <c r="BW139" s="269" t="str">
        <f ca="true">+IF(OFFSET('Water Data'!$E$28,0,10*ROW('Water Data'!E133))="","",OFFSET('Water Data'!$E$28,0,10*ROW('Water Data'!E133)))</f>
        <v/>
      </c>
      <c r="BX139" s="269" t="str">
        <f ca="true">+IF(OFFSET('Water Data'!$E$29,0,10*ROW('Water Data'!E133))="","",OFFSET('Water Data'!$E$29,0,10*ROW('Water Data'!E133)))</f>
        <v/>
      </c>
      <c r="BY139" s="269" t="str">
        <f ca="true">+IF(OFFSET('Water Data'!$F$27,0,10*ROW('Water Data'!F133))="","",OFFSET('Water Data'!$F$27,0,10*ROW('Water Data'!F133)))</f>
        <v/>
      </c>
      <c r="BZ139" s="269" t="str">
        <f ca="true">+IF(OFFSET('Water Data'!$F$28,0,10*ROW('Water Data'!F133))="","",OFFSET('Water Data'!$F$28,0,10*ROW('Water Data'!F133)))</f>
        <v/>
      </c>
      <c r="CA139" s="269" t="str">
        <f ca="true">+IF(OFFSET('Water Data'!$F$29,0,10*ROW('Water Data'!F133))="","",OFFSET('Water Data'!$F$29,0,10*ROW('Water Data'!F133)))</f>
        <v/>
      </c>
      <c r="CB139" s="269" t="str">
        <f ca="true">+IF(OFFSET('Water Data'!$G$27,0,10*ROW('Water Data'!G133))="","",OFFSET('Water Data'!$G$27,0,10*ROW('Water Data'!G133)))</f>
        <v/>
      </c>
      <c r="CC139" s="269" t="str">
        <f ca="true">+IF(OFFSET('Water Data'!$G$28,0,10*ROW('Water Data'!G133))="","",OFFSET('Water Data'!$G$28,0,10*ROW('Water Data'!G133)))</f>
        <v/>
      </c>
      <c r="CD139" s="269" t="str">
        <f ca="true">+IF(OFFSET('Water Data'!$G$29,0,10*ROW('Water Data'!G133))="","",OFFSET('Water Data'!$G$29,0,10*ROW('Water Data'!G133)))</f>
        <v/>
      </c>
      <c r="CE139" s="269" t="str">
        <f ca="true">+IF(OFFSET('Water Data'!$H$27,0,10*ROW('Water Data'!H133))="","",OFFSET('Water Data'!$H$27,0,10*ROW('Water Data'!H133)))</f>
        <v/>
      </c>
      <c r="CF139" s="269" t="str">
        <f ca="true">+IF(OFFSET('Water Data'!$H$28,0,10*ROW('Water Data'!H133))="","",OFFSET('Water Data'!$H$28,0,10*ROW('Water Data'!H133)))</f>
        <v/>
      </c>
      <c r="CG139" s="269" t="str">
        <f ca="true">+IF(OFFSET('Water Data'!$H$29,0,10*ROW('Water Data'!H133))="","",OFFSET('Water Data'!$H$29,0,10*ROW('Water Data'!H133)))</f>
        <v/>
      </c>
      <c r="CH139" s="269" t="str">
        <f ca="true">+IF(OFFSET('Water Data'!$I$27,0,10*ROW('Water Data'!I133))="","",OFFSET('Water Data'!$I$27,0,10*ROW('Water Data'!I133)))</f>
        <v/>
      </c>
      <c r="CI139" s="269" t="str">
        <f ca="true">+IF(OFFSET('Water Data'!$I$28,0,10*ROW('Water Data'!I133))="","",OFFSET('Water Data'!$I$28,0,10*ROW('Water Data'!I133)))</f>
        <v/>
      </c>
      <c r="CJ139" s="269" t="str">
        <f ca="true">+IF(OFFSET('Water Data'!$I$29,0,10*ROW('Water Data'!I133))="","",OFFSET('Water Data'!$I$29,0,10*ROW('Water Data'!I133)))</f>
        <v/>
      </c>
      <c r="CK139" s="269" t="str">
        <f ca="true">+IF(OFFSET('Sanitation Data'!$D$28,0,10*ROW('Sanitation Data'!D133))="","",OFFSET('Sanitation Data'!$D$28,0,10*ROW('Sanitation Data'!D133)))</f>
        <v/>
      </c>
      <c r="CL139" s="269" t="str">
        <f ca="true">+IF(OFFSET('Sanitation Data'!$D$29,0,10*ROW('Sanitation Data'!D133))="","",OFFSET('Sanitation Data'!$D$29,0,10*ROW('Sanitation Data'!D133)))</f>
        <v/>
      </c>
      <c r="CM139" s="269" t="str">
        <f ca="true">+IF(OFFSET('Sanitation Data'!$D$30,0,10*ROW('Sanitation Data'!D133))="","",OFFSET('Sanitation Data'!$D$30,0,10*ROW('Sanitation Data'!D133)))</f>
        <v/>
      </c>
      <c r="CN139" s="269" t="str">
        <f ca="true">+IF(OFFSET('Sanitation Data'!$D$31,0,10*ROW('Sanitation Data'!D133))="","",OFFSET('Sanitation Data'!$D$31,0,10*ROW('Sanitation Data'!D133)))</f>
        <v/>
      </c>
      <c r="CO139" s="269" t="str">
        <f ca="true">+IF(OFFSET('Sanitation Data'!$D$32,0,10*ROW('Sanitation Data'!D133))="","",OFFSET('Sanitation Data'!$D$32,0,10*ROW('Sanitation Data'!D133)))</f>
        <v/>
      </c>
      <c r="CP139" s="269" t="str">
        <f ca="true">+IF(OFFSET('Sanitation Data'!$E$28,0,10*ROW('Sanitation Data'!E133))="","",OFFSET('Sanitation Data'!$E$28,0,10*ROW('Sanitation Data'!E133)))</f>
        <v/>
      </c>
      <c r="CQ139" s="269" t="str">
        <f ca="true">+IF(OFFSET('Sanitation Data'!$E$29,0,10*ROW('Sanitation Data'!E133))="","",OFFSET('Sanitation Data'!$E$29,0,10*ROW('Sanitation Data'!E133)))</f>
        <v/>
      </c>
      <c r="CR139" s="269" t="str">
        <f ca="true">+IF(OFFSET('Sanitation Data'!$E$30,0,10*ROW('Sanitation Data'!E133))="","",OFFSET('Sanitation Data'!$E$30,0,10*ROW('Sanitation Data'!E133)))</f>
        <v/>
      </c>
      <c r="CS139" s="269" t="str">
        <f ca="true">+IF(OFFSET('Sanitation Data'!$E$31,0,10*ROW('Sanitation Data'!E133))="","",OFFSET('Sanitation Data'!$E$31,0,10*ROW('Sanitation Data'!E133)))</f>
        <v/>
      </c>
      <c r="CT139" s="269" t="str">
        <f ca="true">+IF(OFFSET('Sanitation Data'!$E$32,0,10*ROW('Sanitation Data'!E133))="","",OFFSET('Sanitation Data'!$E$32,0,10*ROW('Sanitation Data'!E133)))</f>
        <v/>
      </c>
      <c r="CU139" s="269" t="str">
        <f ca="true">+IF(OFFSET('Sanitation Data'!$F$28,0,10*ROW('Sanitation Data'!F133))="","",OFFSET('Sanitation Data'!$F$28,0,10*ROW('Sanitation Data'!F133)))</f>
        <v/>
      </c>
      <c r="CV139" s="269" t="str">
        <f ca="true">+IF(OFFSET('Sanitation Data'!$F$29,0,10*ROW('Sanitation Data'!F133))="","",OFFSET('Sanitation Data'!$F$29,0,10*ROW('Sanitation Data'!F133)))</f>
        <v/>
      </c>
      <c r="CW139" s="269" t="str">
        <f ca="true">+IF(OFFSET('Sanitation Data'!$F$30,0,10*ROW('Sanitation Data'!F133))="","",OFFSET('Sanitation Data'!$F$30,0,10*ROW('Sanitation Data'!F133)))</f>
        <v/>
      </c>
      <c r="CX139" s="269" t="str">
        <f ca="true">+IF(OFFSET('Sanitation Data'!$F$31,0,10*ROW('Sanitation Data'!F133))="","",OFFSET('Sanitation Data'!$F$31,0,10*ROW('Sanitation Data'!F133)))</f>
        <v/>
      </c>
      <c r="CY139" s="269" t="str">
        <f ca="true">+IF(OFFSET('Sanitation Data'!$F$32,0,10*ROW('Sanitation Data'!F133))="","",OFFSET('Sanitation Data'!$F$32,0,10*ROW('Sanitation Data'!F133)))</f>
        <v/>
      </c>
      <c r="CZ139" s="269" t="str">
        <f ca="true">+IF(OFFSET('Sanitation Data'!$G$28,0,10*ROW('Sanitation Data'!G133))="","",OFFSET('Sanitation Data'!$G$28,0,10*ROW('Sanitation Data'!G133)))</f>
        <v/>
      </c>
      <c r="DA139" s="269" t="str">
        <f ca="true">+IF(OFFSET('Sanitation Data'!$G$29,0,10*ROW('Sanitation Data'!G133))="","",OFFSET('Sanitation Data'!$G$29,0,10*ROW('Sanitation Data'!G133)))</f>
        <v/>
      </c>
      <c r="DB139" s="269" t="str">
        <f ca="true">+IF(OFFSET('Sanitation Data'!$G$30,0,10*ROW('Sanitation Data'!G133))="","",OFFSET('Sanitation Data'!$G$30,0,10*ROW('Sanitation Data'!G133)))</f>
        <v/>
      </c>
      <c r="DC139" s="269" t="str">
        <f ca="true">+IF(OFFSET('Sanitation Data'!$G$31,0,10*ROW('Sanitation Data'!G133))="","",OFFSET('Sanitation Data'!$G$31,0,10*ROW('Sanitation Data'!G133)))</f>
        <v/>
      </c>
      <c r="DD139" s="269" t="str">
        <f ca="true">+IF(OFFSET('Sanitation Data'!$G$32,0,10*ROW('Sanitation Data'!G133))="","",OFFSET('Sanitation Data'!$G$32,0,10*ROW('Sanitation Data'!G133)))</f>
        <v/>
      </c>
      <c r="DE139" s="269" t="str">
        <f ca="true">+IF(OFFSET('Sanitation Data'!$H$28,0,10*ROW('Sanitation Data'!H133))="","",OFFSET('Sanitation Data'!$H$28,0,10*ROW('Sanitation Data'!H133)))</f>
        <v/>
      </c>
      <c r="DF139" s="269" t="str">
        <f ca="true">+IF(OFFSET('Sanitation Data'!$H$29,0,10*ROW('Sanitation Data'!H133))="","",OFFSET('Sanitation Data'!$H$29,0,10*ROW('Sanitation Data'!H133)))</f>
        <v/>
      </c>
      <c r="DG139" s="269" t="str">
        <f ca="true">+IF(OFFSET('Sanitation Data'!$H$30,0,10*ROW('Sanitation Data'!H133))="","",OFFSET('Sanitation Data'!$H$30,0,10*ROW('Sanitation Data'!H133)))</f>
        <v/>
      </c>
      <c r="DH139" s="269" t="str">
        <f ca="true">+IF(OFFSET('Sanitation Data'!$H$31,0,10*ROW('Sanitation Data'!H133))="","",OFFSET('Sanitation Data'!$H$31,0,10*ROW('Sanitation Data'!H133)))</f>
        <v/>
      </c>
      <c r="DI139" s="269" t="str">
        <f ca="true">+IF(OFFSET('Sanitation Data'!$H$32,0,10*ROW('Sanitation Data'!H133))="","",OFFSET('Sanitation Data'!$H$32,0,10*ROW('Sanitation Data'!H133)))</f>
        <v/>
      </c>
      <c r="DJ139" s="269" t="str">
        <f ca="true">+IF(OFFSET('Sanitation Data'!$I$28,0,10*ROW('Sanitation Data'!I133))="","",OFFSET('Sanitation Data'!$I$28,0,10*ROW('Sanitation Data'!I133)))</f>
        <v/>
      </c>
      <c r="DK139" s="269" t="str">
        <f ca="true">+IF(OFFSET('Sanitation Data'!$I$29,0,10*ROW('Sanitation Data'!I133))="","",OFFSET('Sanitation Data'!$I$29,0,10*ROW('Sanitation Data'!I133)))</f>
        <v/>
      </c>
      <c r="DL139" s="269" t="str">
        <f ca="true">+IF(OFFSET('Sanitation Data'!$I$30,0,10*ROW('Sanitation Data'!I133))="","",OFFSET('Sanitation Data'!$I$30,0,10*ROW('Sanitation Data'!I133)))</f>
        <v/>
      </c>
      <c r="DM139" s="269" t="str">
        <f ca="true">+IF(OFFSET('Sanitation Data'!$I$31,0,10*ROW('Sanitation Data'!I133))="","",OFFSET('Sanitation Data'!$I$31,0,10*ROW('Sanitation Data'!I133)))</f>
        <v/>
      </c>
      <c r="DN139" s="269" t="str">
        <f ca="true">+IF(OFFSET('Sanitation Data'!$I$32,0,10*ROW('Sanitation Data'!I133))="","",OFFSET('Sanitation Data'!$I$32,0,10*ROW('Sanitation Data'!I133)))</f>
        <v/>
      </c>
      <c r="DO139" s="269" t="str">
        <f ca="true">+IF(OFFSET('Hygiene Data'!$D$11,0,10*ROW('Hygiene Data'!D133))="","",OFFSET('Hygiene Data'!$D$11,0,10*ROW('Hygiene Data'!D133)))</f>
        <v/>
      </c>
      <c r="DP139" s="269" t="str">
        <f ca="true">+IF(OFFSET('Hygiene Data'!$D$12,0,10*ROW('Hygiene Data'!D133))="","",OFFSET('Hygiene Data'!$D$12,0,10*ROW('Hygiene Data'!D133)))</f>
        <v/>
      </c>
      <c r="DQ139" s="269" t="str">
        <f ca="true">+IF(OFFSET('Hygiene Data'!$D$13,0,10*ROW('Hygiene Data'!D133))="","",OFFSET('Hygiene Data'!$D$13,0,10*ROW('Hygiene Data'!D133)))</f>
        <v/>
      </c>
      <c r="DR139" s="269" t="str">
        <f ca="true">+IF(OFFSET('Hygiene Data'!$E$11,0,10*ROW('Hygiene Data'!E133))="","",OFFSET('Hygiene Data'!$E$11,0,10*ROW('Hygiene Data'!E133)))</f>
        <v/>
      </c>
      <c r="DS139" s="269" t="str">
        <f ca="true">+IF(OFFSET('Hygiene Data'!$E$12,0,10*ROW('Hygiene Data'!E133))="","",OFFSET('Hygiene Data'!$E$12,0,10*ROW('Hygiene Data'!E133)))</f>
        <v/>
      </c>
      <c r="DT139" s="269" t="str">
        <f ca="true">+IF(OFFSET('Hygiene Data'!$E$13,0,10*ROW('Hygiene Data'!E133))="","",OFFSET('Hygiene Data'!$E$13,0,10*ROW('Hygiene Data'!E133)))</f>
        <v/>
      </c>
      <c r="DU139" s="269" t="str">
        <f ca="true">+IF(OFFSET('Hygiene Data'!$F$11,0,10*ROW('Hygiene Data'!F133))="","",OFFSET('Hygiene Data'!$F$11,0,10*ROW('Hygiene Data'!F133)))</f>
        <v/>
      </c>
      <c r="DV139" s="269" t="str">
        <f ca="true">+IF(OFFSET('Hygiene Data'!$F$12,0,10*ROW('Hygiene Data'!F133))="","",OFFSET('Hygiene Data'!$F$12,0,10*ROW('Hygiene Data'!F133)))</f>
        <v/>
      </c>
      <c r="DW139" s="269" t="str">
        <f ca="true">+IF(OFFSET('Hygiene Data'!$F$13,0,10*ROW('Hygiene Data'!F133))="","",OFFSET('Hygiene Data'!$F$13,0,10*ROW('Hygiene Data'!F133)))</f>
        <v/>
      </c>
      <c r="DX139" s="269" t="str">
        <f ca="true">+IF(OFFSET('Hygiene Data'!$G$11,0,10*ROW('Hygiene Data'!G133))="","",OFFSET('Hygiene Data'!$G$11,0,10*ROW('Hygiene Data'!G133)))</f>
        <v/>
      </c>
      <c r="DY139" s="269" t="str">
        <f ca="true">+IF(OFFSET('Hygiene Data'!$G$12,0,10*ROW('Hygiene Data'!G133))="","",OFFSET('Hygiene Data'!$G$12,0,10*ROW('Hygiene Data'!G133)))</f>
        <v/>
      </c>
      <c r="DZ139" s="269" t="str">
        <f ca="true">+IF(OFFSET('Hygiene Data'!$G$13,0,10*ROW('Hygiene Data'!G133))="","",OFFSET('Hygiene Data'!$G$13,0,10*ROW('Hygiene Data'!G133)))</f>
        <v/>
      </c>
      <c r="EA139" s="269" t="str">
        <f ca="true">+IF(OFFSET('Hygiene Data'!$H$11,0,10*ROW('Hygiene Data'!H133))="","",OFFSET('Hygiene Data'!$H$11,0,10*ROW('Hygiene Data'!H133)))</f>
        <v/>
      </c>
      <c r="EB139" s="269" t="str">
        <f ca="true">+IF(OFFSET('Hygiene Data'!$H$12,0,10*ROW('Hygiene Data'!H133))="","",OFFSET('Hygiene Data'!$H$12,0,10*ROW('Hygiene Data'!H133)))</f>
        <v/>
      </c>
      <c r="EC139" s="269" t="str">
        <f ca="true">+IF(OFFSET('Hygiene Data'!$H$13,0,10*ROW('Hygiene Data'!H133))="","",OFFSET('Hygiene Data'!$H$13,0,10*ROW('Hygiene Data'!H133)))</f>
        <v/>
      </c>
      <c r="ED139" s="269" t="str">
        <f ca="true">+IF(OFFSET('Hygiene Data'!$I$11,0,10*ROW('Hygiene Data'!I133))="","",OFFSET('Hygiene Data'!$I$11,0,10*ROW('Hygiene Data'!I133)))</f>
        <v/>
      </c>
      <c r="EE139" s="269" t="str">
        <f ca="true">+IF(OFFSET('Hygiene Data'!$I$12,0,10*ROW('Hygiene Data'!I133))="","",OFFSET('Hygiene Data'!$I$12,0,10*ROW('Hygiene Data'!I133)))</f>
        <v/>
      </c>
      <c r="EF139" s="269" t="str">
        <f ca="true">+IF(OFFSET('Hygiene Data'!$I$13,0,10*ROW('Hygiene Data'!I133))="","",OFFSET('Hygiene Data'!$I$13,0,10*ROW('Hygiene Data'!I133)))</f>
        <v/>
      </c>
    </row>
    <row xmlns:x14ac="http://schemas.microsoft.com/office/spreadsheetml/2009/9/ac" r="140" x14ac:dyDescent="0.2">
      <c r="A140" s="34" t="str">
        <f ca="true">+IF(OFFSET('Water Data'!$B$2,0,10*ROW('Water Data'!E134))="","",OFFSET('Water Data'!$B$2,0,10*ROW('Water Data'!E134)))</f>
        <v/>
      </c>
      <c r="B140" s="34" t="str">
        <f ca="true">+IF(OFFSET('Water Data'!$C$2,0,10*ROW('Water Data'!F134))="","",OFFSET('Water Data'!$C$2,0,10*ROW('Water Data'!F134)))</f>
        <v/>
      </c>
      <c r="C140" s="325" t="str">
        <f t="shared" ca="true" si="2"/>
        <v/>
      </c>
      <c r="D140" s="87"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87"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87"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87"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87"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87"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87"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87"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87"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87"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87"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87"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87"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87"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87"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87"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87"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87"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88"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88"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88"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88"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88"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88"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88"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88"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88"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88"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88"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88"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88"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88"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88"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88"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88"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88"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88"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88"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88"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88"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88"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88"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88"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88"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88"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88"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88"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88"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89"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89"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89"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89"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89"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89"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89"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89"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89"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89"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89"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89"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89"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89"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89"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89"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89"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89"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69"/>
      <c r="BS140" s="269" t="str">
        <f ca="true">+IF(OFFSET('Water Data'!$D$27,0,10*ROW('Water Data'!D134))="","",OFFSET('Water Data'!$D$27,0,10*ROW('Water Data'!D134)))</f>
        <v/>
      </c>
      <c r="BT140" s="269" t="str">
        <f ca="true">+IF(OFFSET('Water Data'!$D$28,0,10*ROW('Water Data'!D134))="","",OFFSET('Water Data'!$D$28,0,10*ROW('Water Data'!D134)))</f>
        <v/>
      </c>
      <c r="BU140" s="269" t="str">
        <f ca="true">+IF(OFFSET('Water Data'!$D$29,0,10*ROW('Water Data'!D134))="","",OFFSET('Water Data'!$D$29,0,10*ROW('Water Data'!D134)))</f>
        <v/>
      </c>
      <c r="BV140" s="269" t="str">
        <f ca="true">+IF(OFFSET('Water Data'!$E$27,0,10*ROW('Water Data'!E134))="","",OFFSET('Water Data'!$E$27,0,10*ROW('Water Data'!E134)))</f>
        <v/>
      </c>
      <c r="BW140" s="269" t="str">
        <f ca="true">+IF(OFFSET('Water Data'!$E$28,0,10*ROW('Water Data'!E134))="","",OFFSET('Water Data'!$E$28,0,10*ROW('Water Data'!E134)))</f>
        <v/>
      </c>
      <c r="BX140" s="269" t="str">
        <f ca="true">+IF(OFFSET('Water Data'!$E$29,0,10*ROW('Water Data'!E134))="","",OFFSET('Water Data'!$E$29,0,10*ROW('Water Data'!E134)))</f>
        <v/>
      </c>
      <c r="BY140" s="269" t="str">
        <f ca="true">+IF(OFFSET('Water Data'!$F$27,0,10*ROW('Water Data'!F134))="","",OFFSET('Water Data'!$F$27,0,10*ROW('Water Data'!F134)))</f>
        <v/>
      </c>
      <c r="BZ140" s="269" t="str">
        <f ca="true">+IF(OFFSET('Water Data'!$F$28,0,10*ROW('Water Data'!F134))="","",OFFSET('Water Data'!$F$28,0,10*ROW('Water Data'!F134)))</f>
        <v/>
      </c>
      <c r="CA140" s="269" t="str">
        <f ca="true">+IF(OFFSET('Water Data'!$F$29,0,10*ROW('Water Data'!F134))="","",OFFSET('Water Data'!$F$29,0,10*ROW('Water Data'!F134)))</f>
        <v/>
      </c>
      <c r="CB140" s="269" t="str">
        <f ca="true">+IF(OFFSET('Water Data'!$G$27,0,10*ROW('Water Data'!G134))="","",OFFSET('Water Data'!$G$27,0,10*ROW('Water Data'!G134)))</f>
        <v/>
      </c>
      <c r="CC140" s="269" t="str">
        <f ca="true">+IF(OFFSET('Water Data'!$G$28,0,10*ROW('Water Data'!G134))="","",OFFSET('Water Data'!$G$28,0,10*ROW('Water Data'!G134)))</f>
        <v/>
      </c>
      <c r="CD140" s="269" t="str">
        <f ca="true">+IF(OFFSET('Water Data'!$G$29,0,10*ROW('Water Data'!G134))="","",OFFSET('Water Data'!$G$29,0,10*ROW('Water Data'!G134)))</f>
        <v/>
      </c>
      <c r="CE140" s="269" t="str">
        <f ca="true">+IF(OFFSET('Water Data'!$H$27,0,10*ROW('Water Data'!H134))="","",OFFSET('Water Data'!$H$27,0,10*ROW('Water Data'!H134)))</f>
        <v/>
      </c>
      <c r="CF140" s="269" t="str">
        <f ca="true">+IF(OFFSET('Water Data'!$H$28,0,10*ROW('Water Data'!H134))="","",OFFSET('Water Data'!$H$28,0,10*ROW('Water Data'!H134)))</f>
        <v/>
      </c>
      <c r="CG140" s="269" t="str">
        <f ca="true">+IF(OFFSET('Water Data'!$H$29,0,10*ROW('Water Data'!H134))="","",OFFSET('Water Data'!$H$29,0,10*ROW('Water Data'!H134)))</f>
        <v/>
      </c>
      <c r="CH140" s="269" t="str">
        <f ca="true">+IF(OFFSET('Water Data'!$I$27,0,10*ROW('Water Data'!I134))="","",OFFSET('Water Data'!$I$27,0,10*ROW('Water Data'!I134)))</f>
        <v/>
      </c>
      <c r="CI140" s="269" t="str">
        <f ca="true">+IF(OFFSET('Water Data'!$I$28,0,10*ROW('Water Data'!I134))="","",OFFSET('Water Data'!$I$28,0,10*ROW('Water Data'!I134)))</f>
        <v/>
      </c>
      <c r="CJ140" s="269" t="str">
        <f ca="true">+IF(OFFSET('Water Data'!$I$29,0,10*ROW('Water Data'!I134))="","",OFFSET('Water Data'!$I$29,0,10*ROW('Water Data'!I134)))</f>
        <v/>
      </c>
      <c r="CK140" s="269" t="str">
        <f ca="true">+IF(OFFSET('Sanitation Data'!$D$28,0,10*ROW('Sanitation Data'!D134))="","",OFFSET('Sanitation Data'!$D$28,0,10*ROW('Sanitation Data'!D134)))</f>
        <v/>
      </c>
      <c r="CL140" s="269" t="str">
        <f ca="true">+IF(OFFSET('Sanitation Data'!$D$29,0,10*ROW('Sanitation Data'!D134))="","",OFFSET('Sanitation Data'!$D$29,0,10*ROW('Sanitation Data'!D134)))</f>
        <v/>
      </c>
      <c r="CM140" s="269" t="str">
        <f ca="true">+IF(OFFSET('Sanitation Data'!$D$30,0,10*ROW('Sanitation Data'!D134))="","",OFFSET('Sanitation Data'!$D$30,0,10*ROW('Sanitation Data'!D134)))</f>
        <v/>
      </c>
      <c r="CN140" s="269" t="str">
        <f ca="true">+IF(OFFSET('Sanitation Data'!$D$31,0,10*ROW('Sanitation Data'!D134))="","",OFFSET('Sanitation Data'!$D$31,0,10*ROW('Sanitation Data'!D134)))</f>
        <v/>
      </c>
      <c r="CO140" s="269" t="str">
        <f ca="true">+IF(OFFSET('Sanitation Data'!$D$32,0,10*ROW('Sanitation Data'!D134))="","",OFFSET('Sanitation Data'!$D$32,0,10*ROW('Sanitation Data'!D134)))</f>
        <v/>
      </c>
      <c r="CP140" s="269" t="str">
        <f ca="true">+IF(OFFSET('Sanitation Data'!$E$28,0,10*ROW('Sanitation Data'!E134))="","",OFFSET('Sanitation Data'!$E$28,0,10*ROW('Sanitation Data'!E134)))</f>
        <v/>
      </c>
      <c r="CQ140" s="269" t="str">
        <f ca="true">+IF(OFFSET('Sanitation Data'!$E$29,0,10*ROW('Sanitation Data'!E134))="","",OFFSET('Sanitation Data'!$E$29,0,10*ROW('Sanitation Data'!E134)))</f>
        <v/>
      </c>
      <c r="CR140" s="269" t="str">
        <f ca="true">+IF(OFFSET('Sanitation Data'!$E$30,0,10*ROW('Sanitation Data'!E134))="","",OFFSET('Sanitation Data'!$E$30,0,10*ROW('Sanitation Data'!E134)))</f>
        <v/>
      </c>
      <c r="CS140" s="269" t="str">
        <f ca="true">+IF(OFFSET('Sanitation Data'!$E$31,0,10*ROW('Sanitation Data'!E134))="","",OFFSET('Sanitation Data'!$E$31,0,10*ROW('Sanitation Data'!E134)))</f>
        <v/>
      </c>
      <c r="CT140" s="269" t="str">
        <f ca="true">+IF(OFFSET('Sanitation Data'!$E$32,0,10*ROW('Sanitation Data'!E134))="","",OFFSET('Sanitation Data'!$E$32,0,10*ROW('Sanitation Data'!E134)))</f>
        <v/>
      </c>
      <c r="CU140" s="269" t="str">
        <f ca="true">+IF(OFFSET('Sanitation Data'!$F$28,0,10*ROW('Sanitation Data'!F134))="","",OFFSET('Sanitation Data'!$F$28,0,10*ROW('Sanitation Data'!F134)))</f>
        <v/>
      </c>
      <c r="CV140" s="269" t="str">
        <f ca="true">+IF(OFFSET('Sanitation Data'!$F$29,0,10*ROW('Sanitation Data'!F134))="","",OFFSET('Sanitation Data'!$F$29,0,10*ROW('Sanitation Data'!F134)))</f>
        <v/>
      </c>
      <c r="CW140" s="269" t="str">
        <f ca="true">+IF(OFFSET('Sanitation Data'!$F$30,0,10*ROW('Sanitation Data'!F134))="","",OFFSET('Sanitation Data'!$F$30,0,10*ROW('Sanitation Data'!F134)))</f>
        <v/>
      </c>
      <c r="CX140" s="269" t="str">
        <f ca="true">+IF(OFFSET('Sanitation Data'!$F$31,0,10*ROW('Sanitation Data'!F134))="","",OFFSET('Sanitation Data'!$F$31,0,10*ROW('Sanitation Data'!F134)))</f>
        <v/>
      </c>
      <c r="CY140" s="269" t="str">
        <f ca="true">+IF(OFFSET('Sanitation Data'!$F$32,0,10*ROW('Sanitation Data'!F134))="","",OFFSET('Sanitation Data'!$F$32,0,10*ROW('Sanitation Data'!F134)))</f>
        <v/>
      </c>
      <c r="CZ140" s="269" t="str">
        <f ca="true">+IF(OFFSET('Sanitation Data'!$G$28,0,10*ROW('Sanitation Data'!G134))="","",OFFSET('Sanitation Data'!$G$28,0,10*ROW('Sanitation Data'!G134)))</f>
        <v/>
      </c>
      <c r="DA140" s="269" t="str">
        <f ca="true">+IF(OFFSET('Sanitation Data'!$G$29,0,10*ROW('Sanitation Data'!G134))="","",OFFSET('Sanitation Data'!$G$29,0,10*ROW('Sanitation Data'!G134)))</f>
        <v/>
      </c>
      <c r="DB140" s="269" t="str">
        <f ca="true">+IF(OFFSET('Sanitation Data'!$G$30,0,10*ROW('Sanitation Data'!G134))="","",OFFSET('Sanitation Data'!$G$30,0,10*ROW('Sanitation Data'!G134)))</f>
        <v/>
      </c>
      <c r="DC140" s="269" t="str">
        <f ca="true">+IF(OFFSET('Sanitation Data'!$G$31,0,10*ROW('Sanitation Data'!G134))="","",OFFSET('Sanitation Data'!$G$31,0,10*ROW('Sanitation Data'!G134)))</f>
        <v/>
      </c>
      <c r="DD140" s="269" t="str">
        <f ca="true">+IF(OFFSET('Sanitation Data'!$G$32,0,10*ROW('Sanitation Data'!G134))="","",OFFSET('Sanitation Data'!$G$32,0,10*ROW('Sanitation Data'!G134)))</f>
        <v/>
      </c>
      <c r="DE140" s="269" t="str">
        <f ca="true">+IF(OFFSET('Sanitation Data'!$H$28,0,10*ROW('Sanitation Data'!H134))="","",OFFSET('Sanitation Data'!$H$28,0,10*ROW('Sanitation Data'!H134)))</f>
        <v/>
      </c>
      <c r="DF140" s="269" t="str">
        <f ca="true">+IF(OFFSET('Sanitation Data'!$H$29,0,10*ROW('Sanitation Data'!H134))="","",OFFSET('Sanitation Data'!$H$29,0,10*ROW('Sanitation Data'!H134)))</f>
        <v/>
      </c>
      <c r="DG140" s="269" t="str">
        <f ca="true">+IF(OFFSET('Sanitation Data'!$H$30,0,10*ROW('Sanitation Data'!H134))="","",OFFSET('Sanitation Data'!$H$30,0,10*ROW('Sanitation Data'!H134)))</f>
        <v/>
      </c>
      <c r="DH140" s="269" t="str">
        <f ca="true">+IF(OFFSET('Sanitation Data'!$H$31,0,10*ROW('Sanitation Data'!H134))="","",OFFSET('Sanitation Data'!$H$31,0,10*ROW('Sanitation Data'!H134)))</f>
        <v/>
      </c>
      <c r="DI140" s="269" t="str">
        <f ca="true">+IF(OFFSET('Sanitation Data'!$H$32,0,10*ROW('Sanitation Data'!H134))="","",OFFSET('Sanitation Data'!$H$32,0,10*ROW('Sanitation Data'!H134)))</f>
        <v/>
      </c>
      <c r="DJ140" s="269" t="str">
        <f ca="true">+IF(OFFSET('Sanitation Data'!$I$28,0,10*ROW('Sanitation Data'!I134))="","",OFFSET('Sanitation Data'!$I$28,0,10*ROW('Sanitation Data'!I134)))</f>
        <v/>
      </c>
      <c r="DK140" s="269" t="str">
        <f ca="true">+IF(OFFSET('Sanitation Data'!$I$29,0,10*ROW('Sanitation Data'!I134))="","",OFFSET('Sanitation Data'!$I$29,0,10*ROW('Sanitation Data'!I134)))</f>
        <v/>
      </c>
      <c r="DL140" s="269" t="str">
        <f ca="true">+IF(OFFSET('Sanitation Data'!$I$30,0,10*ROW('Sanitation Data'!I134))="","",OFFSET('Sanitation Data'!$I$30,0,10*ROW('Sanitation Data'!I134)))</f>
        <v/>
      </c>
      <c r="DM140" s="269" t="str">
        <f ca="true">+IF(OFFSET('Sanitation Data'!$I$31,0,10*ROW('Sanitation Data'!I134))="","",OFFSET('Sanitation Data'!$I$31,0,10*ROW('Sanitation Data'!I134)))</f>
        <v/>
      </c>
      <c r="DN140" s="269" t="str">
        <f ca="true">+IF(OFFSET('Sanitation Data'!$I$32,0,10*ROW('Sanitation Data'!I134))="","",OFFSET('Sanitation Data'!$I$32,0,10*ROW('Sanitation Data'!I134)))</f>
        <v/>
      </c>
      <c r="DO140" s="269" t="str">
        <f ca="true">+IF(OFFSET('Hygiene Data'!$D$11,0,10*ROW('Hygiene Data'!D134))="","",OFFSET('Hygiene Data'!$D$11,0,10*ROW('Hygiene Data'!D134)))</f>
        <v/>
      </c>
      <c r="DP140" s="269" t="str">
        <f ca="true">+IF(OFFSET('Hygiene Data'!$D$12,0,10*ROW('Hygiene Data'!D134))="","",OFFSET('Hygiene Data'!$D$12,0,10*ROW('Hygiene Data'!D134)))</f>
        <v/>
      </c>
      <c r="DQ140" s="269" t="str">
        <f ca="true">+IF(OFFSET('Hygiene Data'!$D$13,0,10*ROW('Hygiene Data'!D134))="","",OFFSET('Hygiene Data'!$D$13,0,10*ROW('Hygiene Data'!D134)))</f>
        <v/>
      </c>
      <c r="DR140" s="269" t="str">
        <f ca="true">+IF(OFFSET('Hygiene Data'!$E$11,0,10*ROW('Hygiene Data'!E134))="","",OFFSET('Hygiene Data'!$E$11,0,10*ROW('Hygiene Data'!E134)))</f>
        <v/>
      </c>
      <c r="DS140" s="269" t="str">
        <f ca="true">+IF(OFFSET('Hygiene Data'!$E$12,0,10*ROW('Hygiene Data'!E134))="","",OFFSET('Hygiene Data'!$E$12,0,10*ROW('Hygiene Data'!E134)))</f>
        <v/>
      </c>
      <c r="DT140" s="269" t="str">
        <f ca="true">+IF(OFFSET('Hygiene Data'!$E$13,0,10*ROW('Hygiene Data'!E134))="","",OFFSET('Hygiene Data'!$E$13,0,10*ROW('Hygiene Data'!E134)))</f>
        <v/>
      </c>
      <c r="DU140" s="269" t="str">
        <f ca="true">+IF(OFFSET('Hygiene Data'!$F$11,0,10*ROW('Hygiene Data'!F134))="","",OFFSET('Hygiene Data'!$F$11,0,10*ROW('Hygiene Data'!F134)))</f>
        <v/>
      </c>
      <c r="DV140" s="269" t="str">
        <f ca="true">+IF(OFFSET('Hygiene Data'!$F$12,0,10*ROW('Hygiene Data'!F134))="","",OFFSET('Hygiene Data'!$F$12,0,10*ROW('Hygiene Data'!F134)))</f>
        <v/>
      </c>
      <c r="DW140" s="269" t="str">
        <f ca="true">+IF(OFFSET('Hygiene Data'!$F$13,0,10*ROW('Hygiene Data'!F134))="","",OFFSET('Hygiene Data'!$F$13,0,10*ROW('Hygiene Data'!F134)))</f>
        <v/>
      </c>
      <c r="DX140" s="269" t="str">
        <f ca="true">+IF(OFFSET('Hygiene Data'!$G$11,0,10*ROW('Hygiene Data'!G134))="","",OFFSET('Hygiene Data'!$G$11,0,10*ROW('Hygiene Data'!G134)))</f>
        <v/>
      </c>
      <c r="DY140" s="269" t="str">
        <f ca="true">+IF(OFFSET('Hygiene Data'!$G$12,0,10*ROW('Hygiene Data'!G134))="","",OFFSET('Hygiene Data'!$G$12,0,10*ROW('Hygiene Data'!G134)))</f>
        <v/>
      </c>
      <c r="DZ140" s="269" t="str">
        <f ca="true">+IF(OFFSET('Hygiene Data'!$G$13,0,10*ROW('Hygiene Data'!G134))="","",OFFSET('Hygiene Data'!$G$13,0,10*ROW('Hygiene Data'!G134)))</f>
        <v/>
      </c>
      <c r="EA140" s="269" t="str">
        <f ca="true">+IF(OFFSET('Hygiene Data'!$H$11,0,10*ROW('Hygiene Data'!H134))="","",OFFSET('Hygiene Data'!$H$11,0,10*ROW('Hygiene Data'!H134)))</f>
        <v/>
      </c>
      <c r="EB140" s="269" t="str">
        <f ca="true">+IF(OFFSET('Hygiene Data'!$H$12,0,10*ROW('Hygiene Data'!H134))="","",OFFSET('Hygiene Data'!$H$12,0,10*ROW('Hygiene Data'!H134)))</f>
        <v/>
      </c>
      <c r="EC140" s="269" t="str">
        <f ca="true">+IF(OFFSET('Hygiene Data'!$H$13,0,10*ROW('Hygiene Data'!H134))="","",OFFSET('Hygiene Data'!$H$13,0,10*ROW('Hygiene Data'!H134)))</f>
        <v/>
      </c>
      <c r="ED140" s="269" t="str">
        <f ca="true">+IF(OFFSET('Hygiene Data'!$I$11,0,10*ROW('Hygiene Data'!I134))="","",OFFSET('Hygiene Data'!$I$11,0,10*ROW('Hygiene Data'!I134)))</f>
        <v/>
      </c>
      <c r="EE140" s="269" t="str">
        <f ca="true">+IF(OFFSET('Hygiene Data'!$I$12,0,10*ROW('Hygiene Data'!I134))="","",OFFSET('Hygiene Data'!$I$12,0,10*ROW('Hygiene Data'!I134)))</f>
        <v/>
      </c>
      <c r="EF140" s="269" t="str">
        <f ca="true">+IF(OFFSET('Hygiene Data'!$I$13,0,10*ROW('Hygiene Data'!I134))="","",OFFSET('Hygiene Data'!$I$13,0,10*ROW('Hygiene Data'!I134)))</f>
        <v/>
      </c>
    </row>
    <row xmlns:x14ac="http://schemas.microsoft.com/office/spreadsheetml/2009/9/ac" r="141" x14ac:dyDescent="0.2">
      <c r="A141" s="34" t="str">
        <f ca="true">+IF(OFFSET('Water Data'!$B$2,0,10*ROW('Water Data'!E135))="","",OFFSET('Water Data'!$B$2,0,10*ROW('Water Data'!E135)))</f>
        <v/>
      </c>
      <c r="B141" s="34" t="str">
        <f ca="true">+IF(OFFSET('Water Data'!$C$2,0,10*ROW('Water Data'!F135))="","",OFFSET('Water Data'!$C$2,0,10*ROW('Water Data'!F135)))</f>
        <v/>
      </c>
      <c r="C141" s="325" t="str">
        <f t="shared" ca="true" si="2"/>
        <v/>
      </c>
      <c r="D141" s="87"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87"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87"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87"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87"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87"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87"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87"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87"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87"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87"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87"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87"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87"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87"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87"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87"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87"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88"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88"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88"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88"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88"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88"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88"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88"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88"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88"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88"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88"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88"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88"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88"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88"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88"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88"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88"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88"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88"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88"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88"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88"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88"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88"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88"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88"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88"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88"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89"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89"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89"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89"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89"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89"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89"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89"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89"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89"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89"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89"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89"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89"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89"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89"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89"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89"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69"/>
      <c r="BS141" s="269" t="str">
        <f ca="true">+IF(OFFSET('Water Data'!$D$27,0,10*ROW('Water Data'!D135))="","",OFFSET('Water Data'!$D$27,0,10*ROW('Water Data'!D135)))</f>
        <v/>
      </c>
      <c r="BT141" s="269" t="str">
        <f ca="true">+IF(OFFSET('Water Data'!$D$28,0,10*ROW('Water Data'!D135))="","",OFFSET('Water Data'!$D$28,0,10*ROW('Water Data'!D135)))</f>
        <v/>
      </c>
      <c r="BU141" s="269" t="str">
        <f ca="true">+IF(OFFSET('Water Data'!$D$29,0,10*ROW('Water Data'!D135))="","",OFFSET('Water Data'!$D$29,0,10*ROW('Water Data'!D135)))</f>
        <v/>
      </c>
      <c r="BV141" s="269" t="str">
        <f ca="true">+IF(OFFSET('Water Data'!$E$27,0,10*ROW('Water Data'!E135))="","",OFFSET('Water Data'!$E$27,0,10*ROW('Water Data'!E135)))</f>
        <v/>
      </c>
      <c r="BW141" s="269" t="str">
        <f ca="true">+IF(OFFSET('Water Data'!$E$28,0,10*ROW('Water Data'!E135))="","",OFFSET('Water Data'!$E$28,0,10*ROW('Water Data'!E135)))</f>
        <v/>
      </c>
      <c r="BX141" s="269" t="str">
        <f ca="true">+IF(OFFSET('Water Data'!$E$29,0,10*ROW('Water Data'!E135))="","",OFFSET('Water Data'!$E$29,0,10*ROW('Water Data'!E135)))</f>
        <v/>
      </c>
      <c r="BY141" s="269" t="str">
        <f ca="true">+IF(OFFSET('Water Data'!$F$27,0,10*ROW('Water Data'!F135))="","",OFFSET('Water Data'!$F$27,0,10*ROW('Water Data'!F135)))</f>
        <v/>
      </c>
      <c r="BZ141" s="269" t="str">
        <f ca="true">+IF(OFFSET('Water Data'!$F$28,0,10*ROW('Water Data'!F135))="","",OFFSET('Water Data'!$F$28,0,10*ROW('Water Data'!F135)))</f>
        <v/>
      </c>
      <c r="CA141" s="269" t="str">
        <f ca="true">+IF(OFFSET('Water Data'!$F$29,0,10*ROW('Water Data'!F135))="","",OFFSET('Water Data'!$F$29,0,10*ROW('Water Data'!F135)))</f>
        <v/>
      </c>
      <c r="CB141" s="269" t="str">
        <f ca="true">+IF(OFFSET('Water Data'!$G$27,0,10*ROW('Water Data'!G135))="","",OFFSET('Water Data'!$G$27,0,10*ROW('Water Data'!G135)))</f>
        <v/>
      </c>
      <c r="CC141" s="269" t="str">
        <f ca="true">+IF(OFFSET('Water Data'!$G$28,0,10*ROW('Water Data'!G135))="","",OFFSET('Water Data'!$G$28,0,10*ROW('Water Data'!G135)))</f>
        <v/>
      </c>
      <c r="CD141" s="269" t="str">
        <f ca="true">+IF(OFFSET('Water Data'!$G$29,0,10*ROW('Water Data'!G135))="","",OFFSET('Water Data'!$G$29,0,10*ROW('Water Data'!G135)))</f>
        <v/>
      </c>
      <c r="CE141" s="269" t="str">
        <f ca="true">+IF(OFFSET('Water Data'!$H$27,0,10*ROW('Water Data'!H135))="","",OFFSET('Water Data'!$H$27,0,10*ROW('Water Data'!H135)))</f>
        <v/>
      </c>
      <c r="CF141" s="269" t="str">
        <f ca="true">+IF(OFFSET('Water Data'!$H$28,0,10*ROW('Water Data'!H135))="","",OFFSET('Water Data'!$H$28,0,10*ROW('Water Data'!H135)))</f>
        <v/>
      </c>
      <c r="CG141" s="269" t="str">
        <f ca="true">+IF(OFFSET('Water Data'!$H$29,0,10*ROW('Water Data'!H135))="","",OFFSET('Water Data'!$H$29,0,10*ROW('Water Data'!H135)))</f>
        <v/>
      </c>
      <c r="CH141" s="269" t="str">
        <f ca="true">+IF(OFFSET('Water Data'!$I$27,0,10*ROW('Water Data'!I135))="","",OFFSET('Water Data'!$I$27,0,10*ROW('Water Data'!I135)))</f>
        <v/>
      </c>
      <c r="CI141" s="269" t="str">
        <f ca="true">+IF(OFFSET('Water Data'!$I$28,0,10*ROW('Water Data'!I135))="","",OFFSET('Water Data'!$I$28,0,10*ROW('Water Data'!I135)))</f>
        <v/>
      </c>
      <c r="CJ141" s="269" t="str">
        <f ca="true">+IF(OFFSET('Water Data'!$I$29,0,10*ROW('Water Data'!I135))="","",OFFSET('Water Data'!$I$29,0,10*ROW('Water Data'!I135)))</f>
        <v/>
      </c>
      <c r="CK141" s="269" t="str">
        <f ca="true">+IF(OFFSET('Sanitation Data'!$D$28,0,10*ROW('Sanitation Data'!D135))="","",OFFSET('Sanitation Data'!$D$28,0,10*ROW('Sanitation Data'!D135)))</f>
        <v/>
      </c>
      <c r="CL141" s="269" t="str">
        <f ca="true">+IF(OFFSET('Sanitation Data'!$D$29,0,10*ROW('Sanitation Data'!D135))="","",OFFSET('Sanitation Data'!$D$29,0,10*ROW('Sanitation Data'!D135)))</f>
        <v/>
      </c>
      <c r="CM141" s="269" t="str">
        <f ca="true">+IF(OFFSET('Sanitation Data'!$D$30,0,10*ROW('Sanitation Data'!D135))="","",OFFSET('Sanitation Data'!$D$30,0,10*ROW('Sanitation Data'!D135)))</f>
        <v/>
      </c>
      <c r="CN141" s="269" t="str">
        <f ca="true">+IF(OFFSET('Sanitation Data'!$D$31,0,10*ROW('Sanitation Data'!D135))="","",OFFSET('Sanitation Data'!$D$31,0,10*ROW('Sanitation Data'!D135)))</f>
        <v/>
      </c>
      <c r="CO141" s="269" t="str">
        <f ca="true">+IF(OFFSET('Sanitation Data'!$D$32,0,10*ROW('Sanitation Data'!D135))="","",OFFSET('Sanitation Data'!$D$32,0,10*ROW('Sanitation Data'!D135)))</f>
        <v/>
      </c>
      <c r="CP141" s="269" t="str">
        <f ca="true">+IF(OFFSET('Sanitation Data'!$E$28,0,10*ROW('Sanitation Data'!E135))="","",OFFSET('Sanitation Data'!$E$28,0,10*ROW('Sanitation Data'!E135)))</f>
        <v/>
      </c>
      <c r="CQ141" s="269" t="str">
        <f ca="true">+IF(OFFSET('Sanitation Data'!$E$29,0,10*ROW('Sanitation Data'!E135))="","",OFFSET('Sanitation Data'!$E$29,0,10*ROW('Sanitation Data'!E135)))</f>
        <v/>
      </c>
      <c r="CR141" s="269" t="str">
        <f ca="true">+IF(OFFSET('Sanitation Data'!$E$30,0,10*ROW('Sanitation Data'!E135))="","",OFFSET('Sanitation Data'!$E$30,0,10*ROW('Sanitation Data'!E135)))</f>
        <v/>
      </c>
      <c r="CS141" s="269" t="str">
        <f ca="true">+IF(OFFSET('Sanitation Data'!$E$31,0,10*ROW('Sanitation Data'!E135))="","",OFFSET('Sanitation Data'!$E$31,0,10*ROW('Sanitation Data'!E135)))</f>
        <v/>
      </c>
      <c r="CT141" s="269" t="str">
        <f ca="true">+IF(OFFSET('Sanitation Data'!$E$32,0,10*ROW('Sanitation Data'!E135))="","",OFFSET('Sanitation Data'!$E$32,0,10*ROW('Sanitation Data'!E135)))</f>
        <v/>
      </c>
      <c r="CU141" s="269" t="str">
        <f ca="true">+IF(OFFSET('Sanitation Data'!$F$28,0,10*ROW('Sanitation Data'!F135))="","",OFFSET('Sanitation Data'!$F$28,0,10*ROW('Sanitation Data'!F135)))</f>
        <v/>
      </c>
      <c r="CV141" s="269" t="str">
        <f ca="true">+IF(OFFSET('Sanitation Data'!$F$29,0,10*ROW('Sanitation Data'!F135))="","",OFFSET('Sanitation Data'!$F$29,0,10*ROW('Sanitation Data'!F135)))</f>
        <v/>
      </c>
      <c r="CW141" s="269" t="str">
        <f ca="true">+IF(OFFSET('Sanitation Data'!$F$30,0,10*ROW('Sanitation Data'!F135))="","",OFFSET('Sanitation Data'!$F$30,0,10*ROW('Sanitation Data'!F135)))</f>
        <v/>
      </c>
      <c r="CX141" s="269" t="str">
        <f ca="true">+IF(OFFSET('Sanitation Data'!$F$31,0,10*ROW('Sanitation Data'!F135))="","",OFFSET('Sanitation Data'!$F$31,0,10*ROW('Sanitation Data'!F135)))</f>
        <v/>
      </c>
      <c r="CY141" s="269" t="str">
        <f ca="true">+IF(OFFSET('Sanitation Data'!$F$32,0,10*ROW('Sanitation Data'!F135))="","",OFFSET('Sanitation Data'!$F$32,0,10*ROW('Sanitation Data'!F135)))</f>
        <v/>
      </c>
      <c r="CZ141" s="269" t="str">
        <f ca="true">+IF(OFFSET('Sanitation Data'!$G$28,0,10*ROW('Sanitation Data'!G135))="","",OFFSET('Sanitation Data'!$G$28,0,10*ROW('Sanitation Data'!G135)))</f>
        <v/>
      </c>
      <c r="DA141" s="269" t="str">
        <f ca="true">+IF(OFFSET('Sanitation Data'!$G$29,0,10*ROW('Sanitation Data'!G135))="","",OFFSET('Sanitation Data'!$G$29,0,10*ROW('Sanitation Data'!G135)))</f>
        <v/>
      </c>
      <c r="DB141" s="269" t="str">
        <f ca="true">+IF(OFFSET('Sanitation Data'!$G$30,0,10*ROW('Sanitation Data'!G135))="","",OFFSET('Sanitation Data'!$G$30,0,10*ROW('Sanitation Data'!G135)))</f>
        <v/>
      </c>
      <c r="DC141" s="269" t="str">
        <f ca="true">+IF(OFFSET('Sanitation Data'!$G$31,0,10*ROW('Sanitation Data'!G135))="","",OFFSET('Sanitation Data'!$G$31,0,10*ROW('Sanitation Data'!G135)))</f>
        <v/>
      </c>
      <c r="DD141" s="269" t="str">
        <f ca="true">+IF(OFFSET('Sanitation Data'!$G$32,0,10*ROW('Sanitation Data'!G135))="","",OFFSET('Sanitation Data'!$G$32,0,10*ROW('Sanitation Data'!G135)))</f>
        <v/>
      </c>
      <c r="DE141" s="269" t="str">
        <f ca="true">+IF(OFFSET('Sanitation Data'!$H$28,0,10*ROW('Sanitation Data'!H135))="","",OFFSET('Sanitation Data'!$H$28,0,10*ROW('Sanitation Data'!H135)))</f>
        <v/>
      </c>
      <c r="DF141" s="269" t="str">
        <f ca="true">+IF(OFFSET('Sanitation Data'!$H$29,0,10*ROW('Sanitation Data'!H135))="","",OFFSET('Sanitation Data'!$H$29,0,10*ROW('Sanitation Data'!H135)))</f>
        <v/>
      </c>
      <c r="DG141" s="269" t="str">
        <f ca="true">+IF(OFFSET('Sanitation Data'!$H$30,0,10*ROW('Sanitation Data'!H135))="","",OFFSET('Sanitation Data'!$H$30,0,10*ROW('Sanitation Data'!H135)))</f>
        <v/>
      </c>
      <c r="DH141" s="269" t="str">
        <f ca="true">+IF(OFFSET('Sanitation Data'!$H$31,0,10*ROW('Sanitation Data'!H135))="","",OFFSET('Sanitation Data'!$H$31,0,10*ROW('Sanitation Data'!H135)))</f>
        <v/>
      </c>
      <c r="DI141" s="269" t="str">
        <f ca="true">+IF(OFFSET('Sanitation Data'!$H$32,0,10*ROW('Sanitation Data'!H135))="","",OFFSET('Sanitation Data'!$H$32,0,10*ROW('Sanitation Data'!H135)))</f>
        <v/>
      </c>
      <c r="DJ141" s="269" t="str">
        <f ca="true">+IF(OFFSET('Sanitation Data'!$I$28,0,10*ROW('Sanitation Data'!I135))="","",OFFSET('Sanitation Data'!$I$28,0,10*ROW('Sanitation Data'!I135)))</f>
        <v/>
      </c>
      <c r="DK141" s="269" t="str">
        <f ca="true">+IF(OFFSET('Sanitation Data'!$I$29,0,10*ROW('Sanitation Data'!I135))="","",OFFSET('Sanitation Data'!$I$29,0,10*ROW('Sanitation Data'!I135)))</f>
        <v/>
      </c>
      <c r="DL141" s="269" t="str">
        <f ca="true">+IF(OFFSET('Sanitation Data'!$I$30,0,10*ROW('Sanitation Data'!I135))="","",OFFSET('Sanitation Data'!$I$30,0,10*ROW('Sanitation Data'!I135)))</f>
        <v/>
      </c>
      <c r="DM141" s="269" t="str">
        <f ca="true">+IF(OFFSET('Sanitation Data'!$I$31,0,10*ROW('Sanitation Data'!I135))="","",OFFSET('Sanitation Data'!$I$31,0,10*ROW('Sanitation Data'!I135)))</f>
        <v/>
      </c>
      <c r="DN141" s="269" t="str">
        <f ca="true">+IF(OFFSET('Sanitation Data'!$I$32,0,10*ROW('Sanitation Data'!I135))="","",OFFSET('Sanitation Data'!$I$32,0,10*ROW('Sanitation Data'!I135)))</f>
        <v/>
      </c>
      <c r="DO141" s="269" t="str">
        <f ca="true">+IF(OFFSET('Hygiene Data'!$D$11,0,10*ROW('Hygiene Data'!D135))="","",OFFSET('Hygiene Data'!$D$11,0,10*ROW('Hygiene Data'!D135)))</f>
        <v/>
      </c>
      <c r="DP141" s="269" t="str">
        <f ca="true">+IF(OFFSET('Hygiene Data'!$D$12,0,10*ROW('Hygiene Data'!D135))="","",OFFSET('Hygiene Data'!$D$12,0,10*ROW('Hygiene Data'!D135)))</f>
        <v/>
      </c>
      <c r="DQ141" s="269" t="str">
        <f ca="true">+IF(OFFSET('Hygiene Data'!$D$13,0,10*ROW('Hygiene Data'!D135))="","",OFFSET('Hygiene Data'!$D$13,0,10*ROW('Hygiene Data'!D135)))</f>
        <v/>
      </c>
      <c r="DR141" s="269" t="str">
        <f ca="true">+IF(OFFSET('Hygiene Data'!$E$11,0,10*ROW('Hygiene Data'!E135))="","",OFFSET('Hygiene Data'!$E$11,0,10*ROW('Hygiene Data'!E135)))</f>
        <v/>
      </c>
      <c r="DS141" s="269" t="str">
        <f ca="true">+IF(OFFSET('Hygiene Data'!$E$12,0,10*ROW('Hygiene Data'!E135))="","",OFFSET('Hygiene Data'!$E$12,0,10*ROW('Hygiene Data'!E135)))</f>
        <v/>
      </c>
      <c r="DT141" s="269" t="str">
        <f ca="true">+IF(OFFSET('Hygiene Data'!$E$13,0,10*ROW('Hygiene Data'!E135))="","",OFFSET('Hygiene Data'!$E$13,0,10*ROW('Hygiene Data'!E135)))</f>
        <v/>
      </c>
      <c r="DU141" s="269" t="str">
        <f ca="true">+IF(OFFSET('Hygiene Data'!$F$11,0,10*ROW('Hygiene Data'!F135))="","",OFFSET('Hygiene Data'!$F$11,0,10*ROW('Hygiene Data'!F135)))</f>
        <v/>
      </c>
      <c r="DV141" s="269" t="str">
        <f ca="true">+IF(OFFSET('Hygiene Data'!$F$12,0,10*ROW('Hygiene Data'!F135))="","",OFFSET('Hygiene Data'!$F$12,0,10*ROW('Hygiene Data'!F135)))</f>
        <v/>
      </c>
      <c r="DW141" s="269" t="str">
        <f ca="true">+IF(OFFSET('Hygiene Data'!$F$13,0,10*ROW('Hygiene Data'!F135))="","",OFFSET('Hygiene Data'!$F$13,0,10*ROW('Hygiene Data'!F135)))</f>
        <v/>
      </c>
      <c r="DX141" s="269" t="str">
        <f ca="true">+IF(OFFSET('Hygiene Data'!$G$11,0,10*ROW('Hygiene Data'!G135))="","",OFFSET('Hygiene Data'!$G$11,0,10*ROW('Hygiene Data'!G135)))</f>
        <v/>
      </c>
      <c r="DY141" s="269" t="str">
        <f ca="true">+IF(OFFSET('Hygiene Data'!$G$12,0,10*ROW('Hygiene Data'!G135))="","",OFFSET('Hygiene Data'!$G$12,0,10*ROW('Hygiene Data'!G135)))</f>
        <v/>
      </c>
      <c r="DZ141" s="269" t="str">
        <f ca="true">+IF(OFFSET('Hygiene Data'!$G$13,0,10*ROW('Hygiene Data'!G135))="","",OFFSET('Hygiene Data'!$G$13,0,10*ROW('Hygiene Data'!G135)))</f>
        <v/>
      </c>
      <c r="EA141" s="269" t="str">
        <f ca="true">+IF(OFFSET('Hygiene Data'!$H$11,0,10*ROW('Hygiene Data'!H135))="","",OFFSET('Hygiene Data'!$H$11,0,10*ROW('Hygiene Data'!H135)))</f>
        <v/>
      </c>
      <c r="EB141" s="269" t="str">
        <f ca="true">+IF(OFFSET('Hygiene Data'!$H$12,0,10*ROW('Hygiene Data'!H135))="","",OFFSET('Hygiene Data'!$H$12,0,10*ROW('Hygiene Data'!H135)))</f>
        <v/>
      </c>
      <c r="EC141" s="269" t="str">
        <f ca="true">+IF(OFFSET('Hygiene Data'!$H$13,0,10*ROW('Hygiene Data'!H135))="","",OFFSET('Hygiene Data'!$H$13,0,10*ROW('Hygiene Data'!H135)))</f>
        <v/>
      </c>
      <c r="ED141" s="269" t="str">
        <f ca="true">+IF(OFFSET('Hygiene Data'!$I$11,0,10*ROW('Hygiene Data'!I135))="","",OFFSET('Hygiene Data'!$I$11,0,10*ROW('Hygiene Data'!I135)))</f>
        <v/>
      </c>
      <c r="EE141" s="269" t="str">
        <f ca="true">+IF(OFFSET('Hygiene Data'!$I$12,0,10*ROW('Hygiene Data'!I135))="","",OFFSET('Hygiene Data'!$I$12,0,10*ROW('Hygiene Data'!I135)))</f>
        <v/>
      </c>
      <c r="EF141" s="269" t="str">
        <f ca="true">+IF(OFFSET('Hygiene Data'!$I$13,0,10*ROW('Hygiene Data'!I135))="","",OFFSET('Hygiene Data'!$I$13,0,10*ROW('Hygiene Data'!I135)))</f>
        <v/>
      </c>
    </row>
    <row xmlns:x14ac="http://schemas.microsoft.com/office/spreadsheetml/2009/9/ac" r="142" x14ac:dyDescent="0.2">
      <c r="A142" s="34" t="str">
        <f ca="true">+IF(OFFSET('Water Data'!$B$2,0,10*ROW('Water Data'!E136))="","",OFFSET('Water Data'!$B$2,0,10*ROW('Water Data'!E136)))</f>
        <v/>
      </c>
      <c r="B142" s="34" t="str">
        <f ca="true">+IF(OFFSET('Water Data'!$C$2,0,10*ROW('Water Data'!F136))="","",OFFSET('Water Data'!$C$2,0,10*ROW('Water Data'!F136)))</f>
        <v/>
      </c>
      <c r="C142" s="325" t="str">
        <f t="shared" ca="true" si="2"/>
        <v/>
      </c>
      <c r="D142" s="87"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87"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87"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87"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87"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87"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87"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87"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87"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87"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87"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87"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87"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87"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87"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87"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87"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87"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88"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88"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88"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88"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88"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88"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88"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88"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88"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88"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88"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88"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88"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88"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88"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88"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88"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88"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88"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88"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88"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88"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88"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88"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88"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88"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88"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88"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88"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88"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89"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89"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89"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89"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89"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89"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89"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89"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89"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89"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89"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89"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89"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89"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89"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89"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89"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89"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69"/>
      <c r="BS142" s="269" t="str">
        <f ca="true">+IF(OFFSET('Water Data'!$D$27,0,10*ROW('Water Data'!D136))="","",OFFSET('Water Data'!$D$27,0,10*ROW('Water Data'!D136)))</f>
        <v/>
      </c>
      <c r="BT142" s="269" t="str">
        <f ca="true">+IF(OFFSET('Water Data'!$D$28,0,10*ROW('Water Data'!D136))="","",OFFSET('Water Data'!$D$28,0,10*ROW('Water Data'!D136)))</f>
        <v/>
      </c>
      <c r="BU142" s="269" t="str">
        <f ca="true">+IF(OFFSET('Water Data'!$D$29,0,10*ROW('Water Data'!D136))="","",OFFSET('Water Data'!$D$29,0,10*ROW('Water Data'!D136)))</f>
        <v/>
      </c>
      <c r="BV142" s="269" t="str">
        <f ca="true">+IF(OFFSET('Water Data'!$E$27,0,10*ROW('Water Data'!E136))="","",OFFSET('Water Data'!$E$27,0,10*ROW('Water Data'!E136)))</f>
        <v/>
      </c>
      <c r="BW142" s="269" t="str">
        <f ca="true">+IF(OFFSET('Water Data'!$E$28,0,10*ROW('Water Data'!E136))="","",OFFSET('Water Data'!$E$28,0,10*ROW('Water Data'!E136)))</f>
        <v/>
      </c>
      <c r="BX142" s="269" t="str">
        <f ca="true">+IF(OFFSET('Water Data'!$E$29,0,10*ROW('Water Data'!E136))="","",OFFSET('Water Data'!$E$29,0,10*ROW('Water Data'!E136)))</f>
        <v/>
      </c>
      <c r="BY142" s="269" t="str">
        <f ca="true">+IF(OFFSET('Water Data'!$F$27,0,10*ROW('Water Data'!F136))="","",OFFSET('Water Data'!$F$27,0,10*ROW('Water Data'!F136)))</f>
        <v/>
      </c>
      <c r="BZ142" s="269" t="str">
        <f ca="true">+IF(OFFSET('Water Data'!$F$28,0,10*ROW('Water Data'!F136))="","",OFFSET('Water Data'!$F$28,0,10*ROW('Water Data'!F136)))</f>
        <v/>
      </c>
      <c r="CA142" s="269" t="str">
        <f ca="true">+IF(OFFSET('Water Data'!$F$29,0,10*ROW('Water Data'!F136))="","",OFFSET('Water Data'!$F$29,0,10*ROW('Water Data'!F136)))</f>
        <v/>
      </c>
      <c r="CB142" s="269" t="str">
        <f ca="true">+IF(OFFSET('Water Data'!$G$27,0,10*ROW('Water Data'!G136))="","",OFFSET('Water Data'!$G$27,0,10*ROW('Water Data'!G136)))</f>
        <v/>
      </c>
      <c r="CC142" s="269" t="str">
        <f ca="true">+IF(OFFSET('Water Data'!$G$28,0,10*ROW('Water Data'!G136))="","",OFFSET('Water Data'!$G$28,0,10*ROW('Water Data'!G136)))</f>
        <v/>
      </c>
      <c r="CD142" s="269" t="str">
        <f ca="true">+IF(OFFSET('Water Data'!$G$29,0,10*ROW('Water Data'!G136))="","",OFFSET('Water Data'!$G$29,0,10*ROW('Water Data'!G136)))</f>
        <v/>
      </c>
      <c r="CE142" s="269" t="str">
        <f ca="true">+IF(OFFSET('Water Data'!$H$27,0,10*ROW('Water Data'!H136))="","",OFFSET('Water Data'!$H$27,0,10*ROW('Water Data'!H136)))</f>
        <v/>
      </c>
      <c r="CF142" s="269" t="str">
        <f ca="true">+IF(OFFSET('Water Data'!$H$28,0,10*ROW('Water Data'!H136))="","",OFFSET('Water Data'!$H$28,0,10*ROW('Water Data'!H136)))</f>
        <v/>
      </c>
      <c r="CG142" s="269" t="str">
        <f ca="true">+IF(OFFSET('Water Data'!$H$29,0,10*ROW('Water Data'!H136))="","",OFFSET('Water Data'!$H$29,0,10*ROW('Water Data'!H136)))</f>
        <v/>
      </c>
      <c r="CH142" s="269" t="str">
        <f ca="true">+IF(OFFSET('Water Data'!$I$27,0,10*ROW('Water Data'!I136))="","",OFFSET('Water Data'!$I$27,0,10*ROW('Water Data'!I136)))</f>
        <v/>
      </c>
      <c r="CI142" s="269" t="str">
        <f ca="true">+IF(OFFSET('Water Data'!$I$28,0,10*ROW('Water Data'!I136))="","",OFFSET('Water Data'!$I$28,0,10*ROW('Water Data'!I136)))</f>
        <v/>
      </c>
      <c r="CJ142" s="269" t="str">
        <f ca="true">+IF(OFFSET('Water Data'!$I$29,0,10*ROW('Water Data'!I136))="","",OFFSET('Water Data'!$I$29,0,10*ROW('Water Data'!I136)))</f>
        <v/>
      </c>
      <c r="CK142" s="269" t="str">
        <f ca="true">+IF(OFFSET('Sanitation Data'!$D$28,0,10*ROW('Sanitation Data'!D136))="","",OFFSET('Sanitation Data'!$D$28,0,10*ROW('Sanitation Data'!D136)))</f>
        <v/>
      </c>
      <c r="CL142" s="269" t="str">
        <f ca="true">+IF(OFFSET('Sanitation Data'!$D$29,0,10*ROW('Sanitation Data'!D136))="","",OFFSET('Sanitation Data'!$D$29,0,10*ROW('Sanitation Data'!D136)))</f>
        <v/>
      </c>
      <c r="CM142" s="269" t="str">
        <f ca="true">+IF(OFFSET('Sanitation Data'!$D$30,0,10*ROW('Sanitation Data'!D136))="","",OFFSET('Sanitation Data'!$D$30,0,10*ROW('Sanitation Data'!D136)))</f>
        <v/>
      </c>
      <c r="CN142" s="269" t="str">
        <f ca="true">+IF(OFFSET('Sanitation Data'!$D$31,0,10*ROW('Sanitation Data'!D136))="","",OFFSET('Sanitation Data'!$D$31,0,10*ROW('Sanitation Data'!D136)))</f>
        <v/>
      </c>
      <c r="CO142" s="269" t="str">
        <f ca="true">+IF(OFFSET('Sanitation Data'!$D$32,0,10*ROW('Sanitation Data'!D136))="","",OFFSET('Sanitation Data'!$D$32,0,10*ROW('Sanitation Data'!D136)))</f>
        <v/>
      </c>
      <c r="CP142" s="269" t="str">
        <f ca="true">+IF(OFFSET('Sanitation Data'!$E$28,0,10*ROW('Sanitation Data'!E136))="","",OFFSET('Sanitation Data'!$E$28,0,10*ROW('Sanitation Data'!E136)))</f>
        <v/>
      </c>
      <c r="CQ142" s="269" t="str">
        <f ca="true">+IF(OFFSET('Sanitation Data'!$E$29,0,10*ROW('Sanitation Data'!E136))="","",OFFSET('Sanitation Data'!$E$29,0,10*ROW('Sanitation Data'!E136)))</f>
        <v/>
      </c>
      <c r="CR142" s="269" t="str">
        <f ca="true">+IF(OFFSET('Sanitation Data'!$E$30,0,10*ROW('Sanitation Data'!E136))="","",OFFSET('Sanitation Data'!$E$30,0,10*ROW('Sanitation Data'!E136)))</f>
        <v/>
      </c>
      <c r="CS142" s="269" t="str">
        <f ca="true">+IF(OFFSET('Sanitation Data'!$E$31,0,10*ROW('Sanitation Data'!E136))="","",OFFSET('Sanitation Data'!$E$31,0,10*ROW('Sanitation Data'!E136)))</f>
        <v/>
      </c>
      <c r="CT142" s="269" t="str">
        <f ca="true">+IF(OFFSET('Sanitation Data'!$E$32,0,10*ROW('Sanitation Data'!E136))="","",OFFSET('Sanitation Data'!$E$32,0,10*ROW('Sanitation Data'!E136)))</f>
        <v/>
      </c>
      <c r="CU142" s="269" t="str">
        <f ca="true">+IF(OFFSET('Sanitation Data'!$F$28,0,10*ROW('Sanitation Data'!F136))="","",OFFSET('Sanitation Data'!$F$28,0,10*ROW('Sanitation Data'!F136)))</f>
        <v/>
      </c>
      <c r="CV142" s="269" t="str">
        <f ca="true">+IF(OFFSET('Sanitation Data'!$F$29,0,10*ROW('Sanitation Data'!F136))="","",OFFSET('Sanitation Data'!$F$29,0,10*ROW('Sanitation Data'!F136)))</f>
        <v/>
      </c>
      <c r="CW142" s="269" t="str">
        <f ca="true">+IF(OFFSET('Sanitation Data'!$F$30,0,10*ROW('Sanitation Data'!F136))="","",OFFSET('Sanitation Data'!$F$30,0,10*ROW('Sanitation Data'!F136)))</f>
        <v/>
      </c>
      <c r="CX142" s="269" t="str">
        <f ca="true">+IF(OFFSET('Sanitation Data'!$F$31,0,10*ROW('Sanitation Data'!F136))="","",OFFSET('Sanitation Data'!$F$31,0,10*ROW('Sanitation Data'!F136)))</f>
        <v/>
      </c>
      <c r="CY142" s="269" t="str">
        <f ca="true">+IF(OFFSET('Sanitation Data'!$F$32,0,10*ROW('Sanitation Data'!F136))="","",OFFSET('Sanitation Data'!$F$32,0,10*ROW('Sanitation Data'!F136)))</f>
        <v/>
      </c>
      <c r="CZ142" s="269" t="str">
        <f ca="true">+IF(OFFSET('Sanitation Data'!$G$28,0,10*ROW('Sanitation Data'!G136))="","",OFFSET('Sanitation Data'!$G$28,0,10*ROW('Sanitation Data'!G136)))</f>
        <v/>
      </c>
      <c r="DA142" s="269" t="str">
        <f ca="true">+IF(OFFSET('Sanitation Data'!$G$29,0,10*ROW('Sanitation Data'!G136))="","",OFFSET('Sanitation Data'!$G$29,0,10*ROW('Sanitation Data'!G136)))</f>
        <v/>
      </c>
      <c r="DB142" s="269" t="str">
        <f ca="true">+IF(OFFSET('Sanitation Data'!$G$30,0,10*ROW('Sanitation Data'!G136))="","",OFFSET('Sanitation Data'!$G$30,0,10*ROW('Sanitation Data'!G136)))</f>
        <v/>
      </c>
      <c r="DC142" s="269" t="str">
        <f ca="true">+IF(OFFSET('Sanitation Data'!$G$31,0,10*ROW('Sanitation Data'!G136))="","",OFFSET('Sanitation Data'!$G$31,0,10*ROW('Sanitation Data'!G136)))</f>
        <v/>
      </c>
      <c r="DD142" s="269" t="str">
        <f ca="true">+IF(OFFSET('Sanitation Data'!$G$32,0,10*ROW('Sanitation Data'!G136))="","",OFFSET('Sanitation Data'!$G$32,0,10*ROW('Sanitation Data'!G136)))</f>
        <v/>
      </c>
      <c r="DE142" s="269" t="str">
        <f ca="true">+IF(OFFSET('Sanitation Data'!$H$28,0,10*ROW('Sanitation Data'!H136))="","",OFFSET('Sanitation Data'!$H$28,0,10*ROW('Sanitation Data'!H136)))</f>
        <v/>
      </c>
      <c r="DF142" s="269" t="str">
        <f ca="true">+IF(OFFSET('Sanitation Data'!$H$29,0,10*ROW('Sanitation Data'!H136))="","",OFFSET('Sanitation Data'!$H$29,0,10*ROW('Sanitation Data'!H136)))</f>
        <v/>
      </c>
      <c r="DG142" s="269" t="str">
        <f ca="true">+IF(OFFSET('Sanitation Data'!$H$30,0,10*ROW('Sanitation Data'!H136))="","",OFFSET('Sanitation Data'!$H$30,0,10*ROW('Sanitation Data'!H136)))</f>
        <v/>
      </c>
      <c r="DH142" s="269" t="str">
        <f ca="true">+IF(OFFSET('Sanitation Data'!$H$31,0,10*ROW('Sanitation Data'!H136))="","",OFFSET('Sanitation Data'!$H$31,0,10*ROW('Sanitation Data'!H136)))</f>
        <v/>
      </c>
      <c r="DI142" s="269" t="str">
        <f ca="true">+IF(OFFSET('Sanitation Data'!$H$32,0,10*ROW('Sanitation Data'!H136))="","",OFFSET('Sanitation Data'!$H$32,0,10*ROW('Sanitation Data'!H136)))</f>
        <v/>
      </c>
      <c r="DJ142" s="269" t="str">
        <f ca="true">+IF(OFFSET('Sanitation Data'!$I$28,0,10*ROW('Sanitation Data'!I136))="","",OFFSET('Sanitation Data'!$I$28,0,10*ROW('Sanitation Data'!I136)))</f>
        <v/>
      </c>
      <c r="DK142" s="269" t="str">
        <f ca="true">+IF(OFFSET('Sanitation Data'!$I$29,0,10*ROW('Sanitation Data'!I136))="","",OFFSET('Sanitation Data'!$I$29,0,10*ROW('Sanitation Data'!I136)))</f>
        <v/>
      </c>
      <c r="DL142" s="269" t="str">
        <f ca="true">+IF(OFFSET('Sanitation Data'!$I$30,0,10*ROW('Sanitation Data'!I136))="","",OFFSET('Sanitation Data'!$I$30,0,10*ROW('Sanitation Data'!I136)))</f>
        <v/>
      </c>
      <c r="DM142" s="269" t="str">
        <f ca="true">+IF(OFFSET('Sanitation Data'!$I$31,0,10*ROW('Sanitation Data'!I136))="","",OFFSET('Sanitation Data'!$I$31,0,10*ROW('Sanitation Data'!I136)))</f>
        <v/>
      </c>
      <c r="DN142" s="269" t="str">
        <f ca="true">+IF(OFFSET('Sanitation Data'!$I$32,0,10*ROW('Sanitation Data'!I136))="","",OFFSET('Sanitation Data'!$I$32,0,10*ROW('Sanitation Data'!I136)))</f>
        <v/>
      </c>
      <c r="DO142" s="269" t="str">
        <f ca="true">+IF(OFFSET('Hygiene Data'!$D$11,0,10*ROW('Hygiene Data'!D136))="","",OFFSET('Hygiene Data'!$D$11,0,10*ROW('Hygiene Data'!D136)))</f>
        <v/>
      </c>
      <c r="DP142" s="269" t="str">
        <f ca="true">+IF(OFFSET('Hygiene Data'!$D$12,0,10*ROW('Hygiene Data'!D136))="","",OFFSET('Hygiene Data'!$D$12,0,10*ROW('Hygiene Data'!D136)))</f>
        <v/>
      </c>
      <c r="DQ142" s="269" t="str">
        <f ca="true">+IF(OFFSET('Hygiene Data'!$D$13,0,10*ROW('Hygiene Data'!D136))="","",OFFSET('Hygiene Data'!$D$13,0,10*ROW('Hygiene Data'!D136)))</f>
        <v/>
      </c>
      <c r="DR142" s="269" t="str">
        <f ca="true">+IF(OFFSET('Hygiene Data'!$E$11,0,10*ROW('Hygiene Data'!E136))="","",OFFSET('Hygiene Data'!$E$11,0,10*ROW('Hygiene Data'!E136)))</f>
        <v/>
      </c>
      <c r="DS142" s="269" t="str">
        <f ca="true">+IF(OFFSET('Hygiene Data'!$E$12,0,10*ROW('Hygiene Data'!E136))="","",OFFSET('Hygiene Data'!$E$12,0,10*ROW('Hygiene Data'!E136)))</f>
        <v/>
      </c>
      <c r="DT142" s="269" t="str">
        <f ca="true">+IF(OFFSET('Hygiene Data'!$E$13,0,10*ROW('Hygiene Data'!E136))="","",OFFSET('Hygiene Data'!$E$13,0,10*ROW('Hygiene Data'!E136)))</f>
        <v/>
      </c>
      <c r="DU142" s="269" t="str">
        <f ca="true">+IF(OFFSET('Hygiene Data'!$F$11,0,10*ROW('Hygiene Data'!F136))="","",OFFSET('Hygiene Data'!$F$11,0,10*ROW('Hygiene Data'!F136)))</f>
        <v/>
      </c>
      <c r="DV142" s="269" t="str">
        <f ca="true">+IF(OFFSET('Hygiene Data'!$F$12,0,10*ROW('Hygiene Data'!F136))="","",OFFSET('Hygiene Data'!$F$12,0,10*ROW('Hygiene Data'!F136)))</f>
        <v/>
      </c>
      <c r="DW142" s="269" t="str">
        <f ca="true">+IF(OFFSET('Hygiene Data'!$F$13,0,10*ROW('Hygiene Data'!F136))="","",OFFSET('Hygiene Data'!$F$13,0,10*ROW('Hygiene Data'!F136)))</f>
        <v/>
      </c>
      <c r="DX142" s="269" t="str">
        <f ca="true">+IF(OFFSET('Hygiene Data'!$G$11,0,10*ROW('Hygiene Data'!G136))="","",OFFSET('Hygiene Data'!$G$11,0,10*ROW('Hygiene Data'!G136)))</f>
        <v/>
      </c>
      <c r="DY142" s="269" t="str">
        <f ca="true">+IF(OFFSET('Hygiene Data'!$G$12,0,10*ROW('Hygiene Data'!G136))="","",OFFSET('Hygiene Data'!$G$12,0,10*ROW('Hygiene Data'!G136)))</f>
        <v/>
      </c>
      <c r="DZ142" s="269" t="str">
        <f ca="true">+IF(OFFSET('Hygiene Data'!$G$13,0,10*ROW('Hygiene Data'!G136))="","",OFFSET('Hygiene Data'!$G$13,0,10*ROW('Hygiene Data'!G136)))</f>
        <v/>
      </c>
      <c r="EA142" s="269" t="str">
        <f ca="true">+IF(OFFSET('Hygiene Data'!$H$11,0,10*ROW('Hygiene Data'!H136))="","",OFFSET('Hygiene Data'!$H$11,0,10*ROW('Hygiene Data'!H136)))</f>
        <v/>
      </c>
      <c r="EB142" s="269" t="str">
        <f ca="true">+IF(OFFSET('Hygiene Data'!$H$12,0,10*ROW('Hygiene Data'!H136))="","",OFFSET('Hygiene Data'!$H$12,0,10*ROW('Hygiene Data'!H136)))</f>
        <v/>
      </c>
      <c r="EC142" s="269" t="str">
        <f ca="true">+IF(OFFSET('Hygiene Data'!$H$13,0,10*ROW('Hygiene Data'!H136))="","",OFFSET('Hygiene Data'!$H$13,0,10*ROW('Hygiene Data'!H136)))</f>
        <v/>
      </c>
      <c r="ED142" s="269" t="str">
        <f ca="true">+IF(OFFSET('Hygiene Data'!$I$11,0,10*ROW('Hygiene Data'!I136))="","",OFFSET('Hygiene Data'!$I$11,0,10*ROW('Hygiene Data'!I136)))</f>
        <v/>
      </c>
      <c r="EE142" s="269" t="str">
        <f ca="true">+IF(OFFSET('Hygiene Data'!$I$12,0,10*ROW('Hygiene Data'!I136))="","",OFFSET('Hygiene Data'!$I$12,0,10*ROW('Hygiene Data'!I136)))</f>
        <v/>
      </c>
      <c r="EF142" s="269" t="str">
        <f ca="true">+IF(OFFSET('Hygiene Data'!$I$13,0,10*ROW('Hygiene Data'!I136))="","",OFFSET('Hygiene Data'!$I$13,0,10*ROW('Hygiene Data'!I136)))</f>
        <v/>
      </c>
    </row>
    <row xmlns:x14ac="http://schemas.microsoft.com/office/spreadsheetml/2009/9/ac" r="143" x14ac:dyDescent="0.2">
      <c r="A143" s="34" t="str">
        <f ca="true">+IF(OFFSET('Water Data'!$B$2,0,10*ROW('Water Data'!E137))="","",OFFSET('Water Data'!$B$2,0,10*ROW('Water Data'!E137)))</f>
        <v/>
      </c>
      <c r="B143" s="34" t="str">
        <f ca="true">+IF(OFFSET('Water Data'!$C$2,0,10*ROW('Water Data'!F137))="","",OFFSET('Water Data'!$C$2,0,10*ROW('Water Data'!F137)))</f>
        <v/>
      </c>
      <c r="C143" s="325" t="str">
        <f t="shared" ca="true" si="2"/>
        <v/>
      </c>
      <c r="D143" s="87"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87"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87"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87"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87"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87"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87"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87"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87"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87"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87"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87"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87"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87"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87"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87"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87"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87"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88"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88"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88"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88"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88"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88"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88"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88"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88"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88"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88"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88"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88"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88"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88"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88"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88"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88"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88"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88"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88"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88"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88"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88"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88"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88"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88"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88"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88"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88"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89"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89"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89"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89"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89"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89"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89"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89"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89"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89"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89"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89"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89"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89"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89"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89"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89"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89"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69"/>
      <c r="BS143" s="269" t="str">
        <f ca="true">+IF(OFFSET('Water Data'!$D$27,0,10*ROW('Water Data'!D137))="","",OFFSET('Water Data'!$D$27,0,10*ROW('Water Data'!D137)))</f>
        <v/>
      </c>
      <c r="BT143" s="269" t="str">
        <f ca="true">+IF(OFFSET('Water Data'!$D$28,0,10*ROW('Water Data'!D137))="","",OFFSET('Water Data'!$D$28,0,10*ROW('Water Data'!D137)))</f>
        <v/>
      </c>
      <c r="BU143" s="269" t="str">
        <f ca="true">+IF(OFFSET('Water Data'!$D$29,0,10*ROW('Water Data'!D137))="","",OFFSET('Water Data'!$D$29,0,10*ROW('Water Data'!D137)))</f>
        <v/>
      </c>
      <c r="BV143" s="269" t="str">
        <f ca="true">+IF(OFFSET('Water Data'!$E$27,0,10*ROW('Water Data'!E137))="","",OFFSET('Water Data'!$E$27,0,10*ROW('Water Data'!E137)))</f>
        <v/>
      </c>
      <c r="BW143" s="269" t="str">
        <f ca="true">+IF(OFFSET('Water Data'!$E$28,0,10*ROW('Water Data'!E137))="","",OFFSET('Water Data'!$E$28,0,10*ROW('Water Data'!E137)))</f>
        <v/>
      </c>
      <c r="BX143" s="269" t="str">
        <f ca="true">+IF(OFFSET('Water Data'!$E$29,0,10*ROW('Water Data'!E137))="","",OFFSET('Water Data'!$E$29,0,10*ROW('Water Data'!E137)))</f>
        <v/>
      </c>
      <c r="BY143" s="269" t="str">
        <f ca="true">+IF(OFFSET('Water Data'!$F$27,0,10*ROW('Water Data'!F137))="","",OFFSET('Water Data'!$F$27,0,10*ROW('Water Data'!F137)))</f>
        <v/>
      </c>
      <c r="BZ143" s="269" t="str">
        <f ca="true">+IF(OFFSET('Water Data'!$F$28,0,10*ROW('Water Data'!F137))="","",OFFSET('Water Data'!$F$28,0,10*ROW('Water Data'!F137)))</f>
        <v/>
      </c>
      <c r="CA143" s="269" t="str">
        <f ca="true">+IF(OFFSET('Water Data'!$F$29,0,10*ROW('Water Data'!F137))="","",OFFSET('Water Data'!$F$29,0,10*ROW('Water Data'!F137)))</f>
        <v/>
      </c>
      <c r="CB143" s="269" t="str">
        <f ca="true">+IF(OFFSET('Water Data'!$G$27,0,10*ROW('Water Data'!G137))="","",OFFSET('Water Data'!$G$27,0,10*ROW('Water Data'!G137)))</f>
        <v/>
      </c>
      <c r="CC143" s="269" t="str">
        <f ca="true">+IF(OFFSET('Water Data'!$G$28,0,10*ROW('Water Data'!G137))="","",OFFSET('Water Data'!$G$28,0,10*ROW('Water Data'!G137)))</f>
        <v/>
      </c>
      <c r="CD143" s="269" t="str">
        <f ca="true">+IF(OFFSET('Water Data'!$G$29,0,10*ROW('Water Data'!G137))="","",OFFSET('Water Data'!$G$29,0,10*ROW('Water Data'!G137)))</f>
        <v/>
      </c>
      <c r="CE143" s="269" t="str">
        <f ca="true">+IF(OFFSET('Water Data'!$H$27,0,10*ROW('Water Data'!H137))="","",OFFSET('Water Data'!$H$27,0,10*ROW('Water Data'!H137)))</f>
        <v/>
      </c>
      <c r="CF143" s="269" t="str">
        <f ca="true">+IF(OFFSET('Water Data'!$H$28,0,10*ROW('Water Data'!H137))="","",OFFSET('Water Data'!$H$28,0,10*ROW('Water Data'!H137)))</f>
        <v/>
      </c>
      <c r="CG143" s="269" t="str">
        <f ca="true">+IF(OFFSET('Water Data'!$H$29,0,10*ROW('Water Data'!H137))="","",OFFSET('Water Data'!$H$29,0,10*ROW('Water Data'!H137)))</f>
        <v/>
      </c>
      <c r="CH143" s="269" t="str">
        <f ca="true">+IF(OFFSET('Water Data'!$I$27,0,10*ROW('Water Data'!I137))="","",OFFSET('Water Data'!$I$27,0,10*ROW('Water Data'!I137)))</f>
        <v/>
      </c>
      <c r="CI143" s="269" t="str">
        <f ca="true">+IF(OFFSET('Water Data'!$I$28,0,10*ROW('Water Data'!I137))="","",OFFSET('Water Data'!$I$28,0,10*ROW('Water Data'!I137)))</f>
        <v/>
      </c>
      <c r="CJ143" s="269" t="str">
        <f ca="true">+IF(OFFSET('Water Data'!$I$29,0,10*ROW('Water Data'!I137))="","",OFFSET('Water Data'!$I$29,0,10*ROW('Water Data'!I137)))</f>
        <v/>
      </c>
      <c r="CK143" s="269" t="str">
        <f ca="true">+IF(OFFSET('Sanitation Data'!$D$28,0,10*ROW('Sanitation Data'!D137))="","",OFFSET('Sanitation Data'!$D$28,0,10*ROW('Sanitation Data'!D137)))</f>
        <v/>
      </c>
      <c r="CL143" s="269" t="str">
        <f ca="true">+IF(OFFSET('Sanitation Data'!$D$29,0,10*ROW('Sanitation Data'!D137))="","",OFFSET('Sanitation Data'!$D$29,0,10*ROW('Sanitation Data'!D137)))</f>
        <v/>
      </c>
      <c r="CM143" s="269" t="str">
        <f ca="true">+IF(OFFSET('Sanitation Data'!$D$30,0,10*ROW('Sanitation Data'!D137))="","",OFFSET('Sanitation Data'!$D$30,0,10*ROW('Sanitation Data'!D137)))</f>
        <v/>
      </c>
      <c r="CN143" s="269" t="str">
        <f ca="true">+IF(OFFSET('Sanitation Data'!$D$31,0,10*ROW('Sanitation Data'!D137))="","",OFFSET('Sanitation Data'!$D$31,0,10*ROW('Sanitation Data'!D137)))</f>
        <v/>
      </c>
      <c r="CO143" s="269" t="str">
        <f ca="true">+IF(OFFSET('Sanitation Data'!$D$32,0,10*ROW('Sanitation Data'!D137))="","",OFFSET('Sanitation Data'!$D$32,0,10*ROW('Sanitation Data'!D137)))</f>
        <v/>
      </c>
      <c r="CP143" s="269" t="str">
        <f ca="true">+IF(OFFSET('Sanitation Data'!$E$28,0,10*ROW('Sanitation Data'!E137))="","",OFFSET('Sanitation Data'!$E$28,0,10*ROW('Sanitation Data'!E137)))</f>
        <v/>
      </c>
      <c r="CQ143" s="269" t="str">
        <f ca="true">+IF(OFFSET('Sanitation Data'!$E$29,0,10*ROW('Sanitation Data'!E137))="","",OFFSET('Sanitation Data'!$E$29,0,10*ROW('Sanitation Data'!E137)))</f>
        <v/>
      </c>
      <c r="CR143" s="269" t="str">
        <f ca="true">+IF(OFFSET('Sanitation Data'!$E$30,0,10*ROW('Sanitation Data'!E137))="","",OFFSET('Sanitation Data'!$E$30,0,10*ROW('Sanitation Data'!E137)))</f>
        <v/>
      </c>
      <c r="CS143" s="269" t="str">
        <f ca="true">+IF(OFFSET('Sanitation Data'!$E$31,0,10*ROW('Sanitation Data'!E137))="","",OFFSET('Sanitation Data'!$E$31,0,10*ROW('Sanitation Data'!E137)))</f>
        <v/>
      </c>
      <c r="CT143" s="269" t="str">
        <f ca="true">+IF(OFFSET('Sanitation Data'!$E$32,0,10*ROW('Sanitation Data'!E137))="","",OFFSET('Sanitation Data'!$E$32,0,10*ROW('Sanitation Data'!E137)))</f>
        <v/>
      </c>
      <c r="CU143" s="269" t="str">
        <f ca="true">+IF(OFFSET('Sanitation Data'!$F$28,0,10*ROW('Sanitation Data'!F137))="","",OFFSET('Sanitation Data'!$F$28,0,10*ROW('Sanitation Data'!F137)))</f>
        <v/>
      </c>
      <c r="CV143" s="269" t="str">
        <f ca="true">+IF(OFFSET('Sanitation Data'!$F$29,0,10*ROW('Sanitation Data'!F137))="","",OFFSET('Sanitation Data'!$F$29,0,10*ROW('Sanitation Data'!F137)))</f>
        <v/>
      </c>
      <c r="CW143" s="269" t="str">
        <f ca="true">+IF(OFFSET('Sanitation Data'!$F$30,0,10*ROW('Sanitation Data'!F137))="","",OFFSET('Sanitation Data'!$F$30,0,10*ROW('Sanitation Data'!F137)))</f>
        <v/>
      </c>
      <c r="CX143" s="269" t="str">
        <f ca="true">+IF(OFFSET('Sanitation Data'!$F$31,0,10*ROW('Sanitation Data'!F137))="","",OFFSET('Sanitation Data'!$F$31,0,10*ROW('Sanitation Data'!F137)))</f>
        <v/>
      </c>
      <c r="CY143" s="269" t="str">
        <f ca="true">+IF(OFFSET('Sanitation Data'!$F$32,0,10*ROW('Sanitation Data'!F137))="","",OFFSET('Sanitation Data'!$F$32,0,10*ROW('Sanitation Data'!F137)))</f>
        <v/>
      </c>
      <c r="CZ143" s="269" t="str">
        <f ca="true">+IF(OFFSET('Sanitation Data'!$G$28,0,10*ROW('Sanitation Data'!G137))="","",OFFSET('Sanitation Data'!$G$28,0,10*ROW('Sanitation Data'!G137)))</f>
        <v/>
      </c>
      <c r="DA143" s="269" t="str">
        <f ca="true">+IF(OFFSET('Sanitation Data'!$G$29,0,10*ROW('Sanitation Data'!G137))="","",OFFSET('Sanitation Data'!$G$29,0,10*ROW('Sanitation Data'!G137)))</f>
        <v/>
      </c>
      <c r="DB143" s="269" t="str">
        <f ca="true">+IF(OFFSET('Sanitation Data'!$G$30,0,10*ROW('Sanitation Data'!G137))="","",OFFSET('Sanitation Data'!$G$30,0,10*ROW('Sanitation Data'!G137)))</f>
        <v/>
      </c>
      <c r="DC143" s="269" t="str">
        <f ca="true">+IF(OFFSET('Sanitation Data'!$G$31,0,10*ROW('Sanitation Data'!G137))="","",OFFSET('Sanitation Data'!$G$31,0,10*ROW('Sanitation Data'!G137)))</f>
        <v/>
      </c>
      <c r="DD143" s="269" t="str">
        <f ca="true">+IF(OFFSET('Sanitation Data'!$G$32,0,10*ROW('Sanitation Data'!G137))="","",OFFSET('Sanitation Data'!$G$32,0,10*ROW('Sanitation Data'!G137)))</f>
        <v/>
      </c>
      <c r="DE143" s="269" t="str">
        <f ca="true">+IF(OFFSET('Sanitation Data'!$H$28,0,10*ROW('Sanitation Data'!H137))="","",OFFSET('Sanitation Data'!$H$28,0,10*ROW('Sanitation Data'!H137)))</f>
        <v/>
      </c>
      <c r="DF143" s="269" t="str">
        <f ca="true">+IF(OFFSET('Sanitation Data'!$H$29,0,10*ROW('Sanitation Data'!H137))="","",OFFSET('Sanitation Data'!$H$29,0,10*ROW('Sanitation Data'!H137)))</f>
        <v/>
      </c>
      <c r="DG143" s="269" t="str">
        <f ca="true">+IF(OFFSET('Sanitation Data'!$H$30,0,10*ROW('Sanitation Data'!H137))="","",OFFSET('Sanitation Data'!$H$30,0,10*ROW('Sanitation Data'!H137)))</f>
        <v/>
      </c>
      <c r="DH143" s="269" t="str">
        <f ca="true">+IF(OFFSET('Sanitation Data'!$H$31,0,10*ROW('Sanitation Data'!H137))="","",OFFSET('Sanitation Data'!$H$31,0,10*ROW('Sanitation Data'!H137)))</f>
        <v/>
      </c>
      <c r="DI143" s="269" t="str">
        <f ca="true">+IF(OFFSET('Sanitation Data'!$H$32,0,10*ROW('Sanitation Data'!H137))="","",OFFSET('Sanitation Data'!$H$32,0,10*ROW('Sanitation Data'!H137)))</f>
        <v/>
      </c>
      <c r="DJ143" s="269" t="str">
        <f ca="true">+IF(OFFSET('Sanitation Data'!$I$28,0,10*ROW('Sanitation Data'!I137))="","",OFFSET('Sanitation Data'!$I$28,0,10*ROW('Sanitation Data'!I137)))</f>
        <v/>
      </c>
      <c r="DK143" s="269" t="str">
        <f ca="true">+IF(OFFSET('Sanitation Data'!$I$29,0,10*ROW('Sanitation Data'!I137))="","",OFFSET('Sanitation Data'!$I$29,0,10*ROW('Sanitation Data'!I137)))</f>
        <v/>
      </c>
      <c r="DL143" s="269" t="str">
        <f ca="true">+IF(OFFSET('Sanitation Data'!$I$30,0,10*ROW('Sanitation Data'!I137))="","",OFFSET('Sanitation Data'!$I$30,0,10*ROW('Sanitation Data'!I137)))</f>
        <v/>
      </c>
      <c r="DM143" s="269" t="str">
        <f ca="true">+IF(OFFSET('Sanitation Data'!$I$31,0,10*ROW('Sanitation Data'!I137))="","",OFFSET('Sanitation Data'!$I$31,0,10*ROW('Sanitation Data'!I137)))</f>
        <v/>
      </c>
      <c r="DN143" s="269" t="str">
        <f ca="true">+IF(OFFSET('Sanitation Data'!$I$32,0,10*ROW('Sanitation Data'!I137))="","",OFFSET('Sanitation Data'!$I$32,0,10*ROW('Sanitation Data'!I137)))</f>
        <v/>
      </c>
      <c r="DO143" s="269" t="str">
        <f ca="true">+IF(OFFSET('Hygiene Data'!$D$11,0,10*ROW('Hygiene Data'!D137))="","",OFFSET('Hygiene Data'!$D$11,0,10*ROW('Hygiene Data'!D137)))</f>
        <v/>
      </c>
      <c r="DP143" s="269" t="str">
        <f ca="true">+IF(OFFSET('Hygiene Data'!$D$12,0,10*ROW('Hygiene Data'!D137))="","",OFFSET('Hygiene Data'!$D$12,0,10*ROW('Hygiene Data'!D137)))</f>
        <v/>
      </c>
      <c r="DQ143" s="269" t="str">
        <f ca="true">+IF(OFFSET('Hygiene Data'!$D$13,0,10*ROW('Hygiene Data'!D137))="","",OFFSET('Hygiene Data'!$D$13,0,10*ROW('Hygiene Data'!D137)))</f>
        <v/>
      </c>
      <c r="DR143" s="269" t="str">
        <f ca="true">+IF(OFFSET('Hygiene Data'!$E$11,0,10*ROW('Hygiene Data'!E137))="","",OFFSET('Hygiene Data'!$E$11,0,10*ROW('Hygiene Data'!E137)))</f>
        <v/>
      </c>
      <c r="DS143" s="269" t="str">
        <f ca="true">+IF(OFFSET('Hygiene Data'!$E$12,0,10*ROW('Hygiene Data'!E137))="","",OFFSET('Hygiene Data'!$E$12,0,10*ROW('Hygiene Data'!E137)))</f>
        <v/>
      </c>
      <c r="DT143" s="269" t="str">
        <f ca="true">+IF(OFFSET('Hygiene Data'!$E$13,0,10*ROW('Hygiene Data'!E137))="","",OFFSET('Hygiene Data'!$E$13,0,10*ROW('Hygiene Data'!E137)))</f>
        <v/>
      </c>
      <c r="DU143" s="269" t="str">
        <f ca="true">+IF(OFFSET('Hygiene Data'!$F$11,0,10*ROW('Hygiene Data'!F137))="","",OFFSET('Hygiene Data'!$F$11,0,10*ROW('Hygiene Data'!F137)))</f>
        <v/>
      </c>
      <c r="DV143" s="269" t="str">
        <f ca="true">+IF(OFFSET('Hygiene Data'!$F$12,0,10*ROW('Hygiene Data'!F137))="","",OFFSET('Hygiene Data'!$F$12,0,10*ROW('Hygiene Data'!F137)))</f>
        <v/>
      </c>
      <c r="DW143" s="269" t="str">
        <f ca="true">+IF(OFFSET('Hygiene Data'!$F$13,0,10*ROW('Hygiene Data'!F137))="","",OFFSET('Hygiene Data'!$F$13,0,10*ROW('Hygiene Data'!F137)))</f>
        <v/>
      </c>
      <c r="DX143" s="269" t="str">
        <f ca="true">+IF(OFFSET('Hygiene Data'!$G$11,0,10*ROW('Hygiene Data'!G137))="","",OFFSET('Hygiene Data'!$G$11,0,10*ROW('Hygiene Data'!G137)))</f>
        <v/>
      </c>
      <c r="DY143" s="269" t="str">
        <f ca="true">+IF(OFFSET('Hygiene Data'!$G$12,0,10*ROW('Hygiene Data'!G137))="","",OFFSET('Hygiene Data'!$G$12,0,10*ROW('Hygiene Data'!G137)))</f>
        <v/>
      </c>
      <c r="DZ143" s="269" t="str">
        <f ca="true">+IF(OFFSET('Hygiene Data'!$G$13,0,10*ROW('Hygiene Data'!G137))="","",OFFSET('Hygiene Data'!$G$13,0,10*ROW('Hygiene Data'!G137)))</f>
        <v/>
      </c>
      <c r="EA143" s="269" t="str">
        <f ca="true">+IF(OFFSET('Hygiene Data'!$H$11,0,10*ROW('Hygiene Data'!H137))="","",OFFSET('Hygiene Data'!$H$11,0,10*ROW('Hygiene Data'!H137)))</f>
        <v/>
      </c>
      <c r="EB143" s="269" t="str">
        <f ca="true">+IF(OFFSET('Hygiene Data'!$H$12,0,10*ROW('Hygiene Data'!H137))="","",OFFSET('Hygiene Data'!$H$12,0,10*ROW('Hygiene Data'!H137)))</f>
        <v/>
      </c>
      <c r="EC143" s="269" t="str">
        <f ca="true">+IF(OFFSET('Hygiene Data'!$H$13,0,10*ROW('Hygiene Data'!H137))="","",OFFSET('Hygiene Data'!$H$13,0,10*ROW('Hygiene Data'!H137)))</f>
        <v/>
      </c>
      <c r="ED143" s="269" t="str">
        <f ca="true">+IF(OFFSET('Hygiene Data'!$I$11,0,10*ROW('Hygiene Data'!I137))="","",OFFSET('Hygiene Data'!$I$11,0,10*ROW('Hygiene Data'!I137)))</f>
        <v/>
      </c>
      <c r="EE143" s="269" t="str">
        <f ca="true">+IF(OFFSET('Hygiene Data'!$I$12,0,10*ROW('Hygiene Data'!I137))="","",OFFSET('Hygiene Data'!$I$12,0,10*ROW('Hygiene Data'!I137)))</f>
        <v/>
      </c>
      <c r="EF143" s="269" t="str">
        <f ca="true">+IF(OFFSET('Hygiene Data'!$I$13,0,10*ROW('Hygiene Data'!I137))="","",OFFSET('Hygiene Data'!$I$13,0,10*ROW('Hygiene Data'!I137)))</f>
        <v/>
      </c>
    </row>
    <row xmlns:x14ac="http://schemas.microsoft.com/office/spreadsheetml/2009/9/ac" r="144" x14ac:dyDescent="0.2">
      <c r="A144" s="34" t="str">
        <f ca="true">+IF(OFFSET('Water Data'!$B$2,0,10*ROW('Water Data'!E138))="","",OFFSET('Water Data'!$B$2,0,10*ROW('Water Data'!E138)))</f>
        <v/>
      </c>
      <c r="B144" s="34" t="str">
        <f ca="true">+IF(OFFSET('Water Data'!$C$2,0,10*ROW('Water Data'!F138))="","",OFFSET('Water Data'!$C$2,0,10*ROW('Water Data'!F138)))</f>
        <v/>
      </c>
      <c r="C144" s="325" t="str">
        <f t="shared" ca="true" si="2"/>
        <v/>
      </c>
      <c r="D144" s="87"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87"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87"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87"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87"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87"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87"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87"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87"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87"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87"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87"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87"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87"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87"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87"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87"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87"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88"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88"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88"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88"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88"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88"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88"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88"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88"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88"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88"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88"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88"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88"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88"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88"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88"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88"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88"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88"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88"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88"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88"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88"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88"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88"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88"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88"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88"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88"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89"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89"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89"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89"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89"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89"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89"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89"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89"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89"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89"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89"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89"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89"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89"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89"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89"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89"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69"/>
      <c r="BS144" s="269" t="str">
        <f ca="true">+IF(OFFSET('Water Data'!$D$27,0,10*ROW('Water Data'!D138))="","",OFFSET('Water Data'!$D$27,0,10*ROW('Water Data'!D138)))</f>
        <v/>
      </c>
      <c r="BT144" s="269" t="str">
        <f ca="true">+IF(OFFSET('Water Data'!$D$28,0,10*ROW('Water Data'!D138))="","",OFFSET('Water Data'!$D$28,0,10*ROW('Water Data'!D138)))</f>
        <v/>
      </c>
      <c r="BU144" s="269" t="str">
        <f ca="true">+IF(OFFSET('Water Data'!$D$29,0,10*ROW('Water Data'!D138))="","",OFFSET('Water Data'!$D$29,0,10*ROW('Water Data'!D138)))</f>
        <v/>
      </c>
      <c r="BV144" s="269" t="str">
        <f ca="true">+IF(OFFSET('Water Data'!$E$27,0,10*ROW('Water Data'!E138))="","",OFFSET('Water Data'!$E$27,0,10*ROW('Water Data'!E138)))</f>
        <v/>
      </c>
      <c r="BW144" s="269" t="str">
        <f ca="true">+IF(OFFSET('Water Data'!$E$28,0,10*ROW('Water Data'!E138))="","",OFFSET('Water Data'!$E$28,0,10*ROW('Water Data'!E138)))</f>
        <v/>
      </c>
      <c r="BX144" s="269" t="str">
        <f ca="true">+IF(OFFSET('Water Data'!$E$29,0,10*ROW('Water Data'!E138))="","",OFFSET('Water Data'!$E$29,0,10*ROW('Water Data'!E138)))</f>
        <v/>
      </c>
      <c r="BY144" s="269" t="str">
        <f ca="true">+IF(OFFSET('Water Data'!$F$27,0,10*ROW('Water Data'!F138))="","",OFFSET('Water Data'!$F$27,0,10*ROW('Water Data'!F138)))</f>
        <v/>
      </c>
      <c r="BZ144" s="269" t="str">
        <f ca="true">+IF(OFFSET('Water Data'!$F$28,0,10*ROW('Water Data'!F138))="","",OFFSET('Water Data'!$F$28,0,10*ROW('Water Data'!F138)))</f>
        <v/>
      </c>
      <c r="CA144" s="269" t="str">
        <f ca="true">+IF(OFFSET('Water Data'!$F$29,0,10*ROW('Water Data'!F138))="","",OFFSET('Water Data'!$F$29,0,10*ROW('Water Data'!F138)))</f>
        <v/>
      </c>
      <c r="CB144" s="269" t="str">
        <f ca="true">+IF(OFFSET('Water Data'!$G$27,0,10*ROW('Water Data'!G138))="","",OFFSET('Water Data'!$G$27,0,10*ROW('Water Data'!G138)))</f>
        <v/>
      </c>
      <c r="CC144" s="269" t="str">
        <f ca="true">+IF(OFFSET('Water Data'!$G$28,0,10*ROW('Water Data'!G138))="","",OFFSET('Water Data'!$G$28,0,10*ROW('Water Data'!G138)))</f>
        <v/>
      </c>
      <c r="CD144" s="269" t="str">
        <f ca="true">+IF(OFFSET('Water Data'!$G$29,0,10*ROW('Water Data'!G138))="","",OFFSET('Water Data'!$G$29,0,10*ROW('Water Data'!G138)))</f>
        <v/>
      </c>
      <c r="CE144" s="269" t="str">
        <f ca="true">+IF(OFFSET('Water Data'!$H$27,0,10*ROW('Water Data'!H138))="","",OFFSET('Water Data'!$H$27,0,10*ROW('Water Data'!H138)))</f>
        <v/>
      </c>
      <c r="CF144" s="269" t="str">
        <f ca="true">+IF(OFFSET('Water Data'!$H$28,0,10*ROW('Water Data'!H138))="","",OFFSET('Water Data'!$H$28,0,10*ROW('Water Data'!H138)))</f>
        <v/>
      </c>
      <c r="CG144" s="269" t="str">
        <f ca="true">+IF(OFFSET('Water Data'!$H$29,0,10*ROW('Water Data'!H138))="","",OFFSET('Water Data'!$H$29,0,10*ROW('Water Data'!H138)))</f>
        <v/>
      </c>
      <c r="CH144" s="269" t="str">
        <f ca="true">+IF(OFFSET('Water Data'!$I$27,0,10*ROW('Water Data'!I138))="","",OFFSET('Water Data'!$I$27,0,10*ROW('Water Data'!I138)))</f>
        <v/>
      </c>
      <c r="CI144" s="269" t="str">
        <f ca="true">+IF(OFFSET('Water Data'!$I$28,0,10*ROW('Water Data'!I138))="","",OFFSET('Water Data'!$I$28,0,10*ROW('Water Data'!I138)))</f>
        <v/>
      </c>
      <c r="CJ144" s="269" t="str">
        <f ca="true">+IF(OFFSET('Water Data'!$I$29,0,10*ROW('Water Data'!I138))="","",OFFSET('Water Data'!$I$29,0,10*ROW('Water Data'!I138)))</f>
        <v/>
      </c>
      <c r="CK144" s="269" t="str">
        <f ca="true">+IF(OFFSET('Sanitation Data'!$D$28,0,10*ROW('Sanitation Data'!D138))="","",OFFSET('Sanitation Data'!$D$28,0,10*ROW('Sanitation Data'!D138)))</f>
        <v/>
      </c>
      <c r="CL144" s="269" t="str">
        <f ca="true">+IF(OFFSET('Sanitation Data'!$D$29,0,10*ROW('Sanitation Data'!D138))="","",OFFSET('Sanitation Data'!$D$29,0,10*ROW('Sanitation Data'!D138)))</f>
        <v/>
      </c>
      <c r="CM144" s="269" t="str">
        <f ca="true">+IF(OFFSET('Sanitation Data'!$D$30,0,10*ROW('Sanitation Data'!D138))="","",OFFSET('Sanitation Data'!$D$30,0,10*ROW('Sanitation Data'!D138)))</f>
        <v/>
      </c>
      <c r="CN144" s="269" t="str">
        <f ca="true">+IF(OFFSET('Sanitation Data'!$D$31,0,10*ROW('Sanitation Data'!D138))="","",OFFSET('Sanitation Data'!$D$31,0,10*ROW('Sanitation Data'!D138)))</f>
        <v/>
      </c>
      <c r="CO144" s="269" t="str">
        <f ca="true">+IF(OFFSET('Sanitation Data'!$D$32,0,10*ROW('Sanitation Data'!D138))="","",OFFSET('Sanitation Data'!$D$32,0,10*ROW('Sanitation Data'!D138)))</f>
        <v/>
      </c>
      <c r="CP144" s="269" t="str">
        <f ca="true">+IF(OFFSET('Sanitation Data'!$E$28,0,10*ROW('Sanitation Data'!E138))="","",OFFSET('Sanitation Data'!$E$28,0,10*ROW('Sanitation Data'!E138)))</f>
        <v/>
      </c>
      <c r="CQ144" s="269" t="str">
        <f ca="true">+IF(OFFSET('Sanitation Data'!$E$29,0,10*ROW('Sanitation Data'!E138))="","",OFFSET('Sanitation Data'!$E$29,0,10*ROW('Sanitation Data'!E138)))</f>
        <v/>
      </c>
      <c r="CR144" s="269" t="str">
        <f ca="true">+IF(OFFSET('Sanitation Data'!$E$30,0,10*ROW('Sanitation Data'!E138))="","",OFFSET('Sanitation Data'!$E$30,0,10*ROW('Sanitation Data'!E138)))</f>
        <v/>
      </c>
      <c r="CS144" s="269" t="str">
        <f ca="true">+IF(OFFSET('Sanitation Data'!$E$31,0,10*ROW('Sanitation Data'!E138))="","",OFFSET('Sanitation Data'!$E$31,0,10*ROW('Sanitation Data'!E138)))</f>
        <v/>
      </c>
      <c r="CT144" s="269" t="str">
        <f ca="true">+IF(OFFSET('Sanitation Data'!$E$32,0,10*ROW('Sanitation Data'!E138))="","",OFFSET('Sanitation Data'!$E$32,0,10*ROW('Sanitation Data'!E138)))</f>
        <v/>
      </c>
      <c r="CU144" s="269" t="str">
        <f ca="true">+IF(OFFSET('Sanitation Data'!$F$28,0,10*ROW('Sanitation Data'!F138))="","",OFFSET('Sanitation Data'!$F$28,0,10*ROW('Sanitation Data'!F138)))</f>
        <v/>
      </c>
      <c r="CV144" s="269" t="str">
        <f ca="true">+IF(OFFSET('Sanitation Data'!$F$29,0,10*ROW('Sanitation Data'!F138))="","",OFFSET('Sanitation Data'!$F$29,0,10*ROW('Sanitation Data'!F138)))</f>
        <v/>
      </c>
      <c r="CW144" s="269" t="str">
        <f ca="true">+IF(OFFSET('Sanitation Data'!$F$30,0,10*ROW('Sanitation Data'!F138))="","",OFFSET('Sanitation Data'!$F$30,0,10*ROW('Sanitation Data'!F138)))</f>
        <v/>
      </c>
      <c r="CX144" s="269" t="str">
        <f ca="true">+IF(OFFSET('Sanitation Data'!$F$31,0,10*ROW('Sanitation Data'!F138))="","",OFFSET('Sanitation Data'!$F$31,0,10*ROW('Sanitation Data'!F138)))</f>
        <v/>
      </c>
      <c r="CY144" s="269" t="str">
        <f ca="true">+IF(OFFSET('Sanitation Data'!$F$32,0,10*ROW('Sanitation Data'!F138))="","",OFFSET('Sanitation Data'!$F$32,0,10*ROW('Sanitation Data'!F138)))</f>
        <v/>
      </c>
      <c r="CZ144" s="269" t="str">
        <f ca="true">+IF(OFFSET('Sanitation Data'!$G$28,0,10*ROW('Sanitation Data'!G138))="","",OFFSET('Sanitation Data'!$G$28,0,10*ROW('Sanitation Data'!G138)))</f>
        <v/>
      </c>
      <c r="DA144" s="269" t="str">
        <f ca="true">+IF(OFFSET('Sanitation Data'!$G$29,0,10*ROW('Sanitation Data'!G138))="","",OFFSET('Sanitation Data'!$G$29,0,10*ROW('Sanitation Data'!G138)))</f>
        <v/>
      </c>
      <c r="DB144" s="269" t="str">
        <f ca="true">+IF(OFFSET('Sanitation Data'!$G$30,0,10*ROW('Sanitation Data'!G138))="","",OFFSET('Sanitation Data'!$G$30,0,10*ROW('Sanitation Data'!G138)))</f>
        <v/>
      </c>
      <c r="DC144" s="269" t="str">
        <f ca="true">+IF(OFFSET('Sanitation Data'!$G$31,0,10*ROW('Sanitation Data'!G138))="","",OFFSET('Sanitation Data'!$G$31,0,10*ROW('Sanitation Data'!G138)))</f>
        <v/>
      </c>
      <c r="DD144" s="269" t="str">
        <f ca="true">+IF(OFFSET('Sanitation Data'!$G$32,0,10*ROW('Sanitation Data'!G138))="","",OFFSET('Sanitation Data'!$G$32,0,10*ROW('Sanitation Data'!G138)))</f>
        <v/>
      </c>
      <c r="DE144" s="269" t="str">
        <f ca="true">+IF(OFFSET('Sanitation Data'!$H$28,0,10*ROW('Sanitation Data'!H138))="","",OFFSET('Sanitation Data'!$H$28,0,10*ROW('Sanitation Data'!H138)))</f>
        <v/>
      </c>
      <c r="DF144" s="269" t="str">
        <f ca="true">+IF(OFFSET('Sanitation Data'!$H$29,0,10*ROW('Sanitation Data'!H138))="","",OFFSET('Sanitation Data'!$H$29,0,10*ROW('Sanitation Data'!H138)))</f>
        <v/>
      </c>
      <c r="DG144" s="269" t="str">
        <f ca="true">+IF(OFFSET('Sanitation Data'!$H$30,0,10*ROW('Sanitation Data'!H138))="","",OFFSET('Sanitation Data'!$H$30,0,10*ROW('Sanitation Data'!H138)))</f>
        <v/>
      </c>
      <c r="DH144" s="269" t="str">
        <f ca="true">+IF(OFFSET('Sanitation Data'!$H$31,0,10*ROW('Sanitation Data'!H138))="","",OFFSET('Sanitation Data'!$H$31,0,10*ROW('Sanitation Data'!H138)))</f>
        <v/>
      </c>
      <c r="DI144" s="269" t="str">
        <f ca="true">+IF(OFFSET('Sanitation Data'!$H$32,0,10*ROW('Sanitation Data'!H138))="","",OFFSET('Sanitation Data'!$H$32,0,10*ROW('Sanitation Data'!H138)))</f>
        <v/>
      </c>
      <c r="DJ144" s="269" t="str">
        <f ca="true">+IF(OFFSET('Sanitation Data'!$I$28,0,10*ROW('Sanitation Data'!I138))="","",OFFSET('Sanitation Data'!$I$28,0,10*ROW('Sanitation Data'!I138)))</f>
        <v/>
      </c>
      <c r="DK144" s="269" t="str">
        <f ca="true">+IF(OFFSET('Sanitation Data'!$I$29,0,10*ROW('Sanitation Data'!I138))="","",OFFSET('Sanitation Data'!$I$29,0,10*ROW('Sanitation Data'!I138)))</f>
        <v/>
      </c>
      <c r="DL144" s="269" t="str">
        <f ca="true">+IF(OFFSET('Sanitation Data'!$I$30,0,10*ROW('Sanitation Data'!I138))="","",OFFSET('Sanitation Data'!$I$30,0,10*ROW('Sanitation Data'!I138)))</f>
        <v/>
      </c>
      <c r="DM144" s="269" t="str">
        <f ca="true">+IF(OFFSET('Sanitation Data'!$I$31,0,10*ROW('Sanitation Data'!I138))="","",OFFSET('Sanitation Data'!$I$31,0,10*ROW('Sanitation Data'!I138)))</f>
        <v/>
      </c>
      <c r="DN144" s="269" t="str">
        <f ca="true">+IF(OFFSET('Sanitation Data'!$I$32,0,10*ROW('Sanitation Data'!I138))="","",OFFSET('Sanitation Data'!$I$32,0,10*ROW('Sanitation Data'!I138)))</f>
        <v/>
      </c>
      <c r="DO144" s="269" t="str">
        <f ca="true">+IF(OFFSET('Hygiene Data'!$D$11,0,10*ROW('Hygiene Data'!D138))="","",OFFSET('Hygiene Data'!$D$11,0,10*ROW('Hygiene Data'!D138)))</f>
        <v/>
      </c>
      <c r="DP144" s="269" t="str">
        <f ca="true">+IF(OFFSET('Hygiene Data'!$D$12,0,10*ROW('Hygiene Data'!D138))="","",OFFSET('Hygiene Data'!$D$12,0,10*ROW('Hygiene Data'!D138)))</f>
        <v/>
      </c>
      <c r="DQ144" s="269" t="str">
        <f ca="true">+IF(OFFSET('Hygiene Data'!$D$13,0,10*ROW('Hygiene Data'!D138))="","",OFFSET('Hygiene Data'!$D$13,0,10*ROW('Hygiene Data'!D138)))</f>
        <v/>
      </c>
      <c r="DR144" s="269" t="str">
        <f ca="true">+IF(OFFSET('Hygiene Data'!$E$11,0,10*ROW('Hygiene Data'!E138))="","",OFFSET('Hygiene Data'!$E$11,0,10*ROW('Hygiene Data'!E138)))</f>
        <v/>
      </c>
      <c r="DS144" s="269" t="str">
        <f ca="true">+IF(OFFSET('Hygiene Data'!$E$12,0,10*ROW('Hygiene Data'!E138))="","",OFFSET('Hygiene Data'!$E$12,0,10*ROW('Hygiene Data'!E138)))</f>
        <v/>
      </c>
      <c r="DT144" s="269" t="str">
        <f ca="true">+IF(OFFSET('Hygiene Data'!$E$13,0,10*ROW('Hygiene Data'!E138))="","",OFFSET('Hygiene Data'!$E$13,0,10*ROW('Hygiene Data'!E138)))</f>
        <v/>
      </c>
      <c r="DU144" s="269" t="str">
        <f ca="true">+IF(OFFSET('Hygiene Data'!$F$11,0,10*ROW('Hygiene Data'!F138))="","",OFFSET('Hygiene Data'!$F$11,0,10*ROW('Hygiene Data'!F138)))</f>
        <v/>
      </c>
      <c r="DV144" s="269" t="str">
        <f ca="true">+IF(OFFSET('Hygiene Data'!$F$12,0,10*ROW('Hygiene Data'!F138))="","",OFFSET('Hygiene Data'!$F$12,0,10*ROW('Hygiene Data'!F138)))</f>
        <v/>
      </c>
      <c r="DW144" s="269" t="str">
        <f ca="true">+IF(OFFSET('Hygiene Data'!$F$13,0,10*ROW('Hygiene Data'!F138))="","",OFFSET('Hygiene Data'!$F$13,0,10*ROW('Hygiene Data'!F138)))</f>
        <v/>
      </c>
      <c r="DX144" s="269" t="str">
        <f ca="true">+IF(OFFSET('Hygiene Data'!$G$11,0,10*ROW('Hygiene Data'!G138))="","",OFFSET('Hygiene Data'!$G$11,0,10*ROW('Hygiene Data'!G138)))</f>
        <v/>
      </c>
      <c r="DY144" s="269" t="str">
        <f ca="true">+IF(OFFSET('Hygiene Data'!$G$12,0,10*ROW('Hygiene Data'!G138))="","",OFFSET('Hygiene Data'!$G$12,0,10*ROW('Hygiene Data'!G138)))</f>
        <v/>
      </c>
      <c r="DZ144" s="269" t="str">
        <f ca="true">+IF(OFFSET('Hygiene Data'!$G$13,0,10*ROW('Hygiene Data'!G138))="","",OFFSET('Hygiene Data'!$G$13,0,10*ROW('Hygiene Data'!G138)))</f>
        <v/>
      </c>
      <c r="EA144" s="269" t="str">
        <f ca="true">+IF(OFFSET('Hygiene Data'!$H$11,0,10*ROW('Hygiene Data'!H138))="","",OFFSET('Hygiene Data'!$H$11,0,10*ROW('Hygiene Data'!H138)))</f>
        <v/>
      </c>
      <c r="EB144" s="269" t="str">
        <f ca="true">+IF(OFFSET('Hygiene Data'!$H$12,0,10*ROW('Hygiene Data'!H138))="","",OFFSET('Hygiene Data'!$H$12,0,10*ROW('Hygiene Data'!H138)))</f>
        <v/>
      </c>
      <c r="EC144" s="269" t="str">
        <f ca="true">+IF(OFFSET('Hygiene Data'!$H$13,0,10*ROW('Hygiene Data'!H138))="","",OFFSET('Hygiene Data'!$H$13,0,10*ROW('Hygiene Data'!H138)))</f>
        <v/>
      </c>
      <c r="ED144" s="269" t="str">
        <f ca="true">+IF(OFFSET('Hygiene Data'!$I$11,0,10*ROW('Hygiene Data'!I138))="","",OFFSET('Hygiene Data'!$I$11,0,10*ROW('Hygiene Data'!I138)))</f>
        <v/>
      </c>
      <c r="EE144" s="269" t="str">
        <f ca="true">+IF(OFFSET('Hygiene Data'!$I$12,0,10*ROW('Hygiene Data'!I138))="","",OFFSET('Hygiene Data'!$I$12,0,10*ROW('Hygiene Data'!I138)))</f>
        <v/>
      </c>
      <c r="EF144" s="269" t="str">
        <f ca="true">+IF(OFFSET('Hygiene Data'!$I$13,0,10*ROW('Hygiene Data'!I138))="","",OFFSET('Hygiene Data'!$I$13,0,10*ROW('Hygiene Data'!I138)))</f>
        <v/>
      </c>
    </row>
    <row xmlns:x14ac="http://schemas.microsoft.com/office/spreadsheetml/2009/9/ac" r="145" x14ac:dyDescent="0.2">
      <c r="A145" s="34" t="str">
        <f ca="true">+IF(OFFSET('Water Data'!$B$2,0,10*ROW('Water Data'!E139))="","",OFFSET('Water Data'!$B$2,0,10*ROW('Water Data'!E139)))</f>
        <v/>
      </c>
      <c r="B145" s="34" t="str">
        <f ca="true">+IF(OFFSET('Water Data'!$C$2,0,10*ROW('Water Data'!F139))="","",OFFSET('Water Data'!$C$2,0,10*ROW('Water Data'!F139)))</f>
        <v/>
      </c>
      <c r="C145" s="325" t="str">
        <f t="shared" ca="true" si="2"/>
        <v/>
      </c>
      <c r="D145" s="87"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87"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87"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87"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87"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87"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87"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87"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87"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87"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87"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87"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87"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87"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87"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87"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87"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87"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88"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88"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88"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88"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88"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88"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88"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88"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88"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88"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88"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88"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88"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88"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88"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88"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88"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88"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88"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88"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88"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88"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88"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88"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88"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88"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88"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88"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88"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88"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89"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89"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89"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89"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89"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89"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89"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89"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89"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89"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89"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89"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89"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89"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89"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89"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89"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89"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69"/>
      <c r="BS145" s="269" t="str">
        <f ca="true">+IF(OFFSET('Water Data'!$D$27,0,10*ROW('Water Data'!D139))="","",OFFSET('Water Data'!$D$27,0,10*ROW('Water Data'!D139)))</f>
        <v/>
      </c>
      <c r="BT145" s="269" t="str">
        <f ca="true">+IF(OFFSET('Water Data'!$D$28,0,10*ROW('Water Data'!D139))="","",OFFSET('Water Data'!$D$28,0,10*ROW('Water Data'!D139)))</f>
        <v/>
      </c>
      <c r="BU145" s="269" t="str">
        <f ca="true">+IF(OFFSET('Water Data'!$D$29,0,10*ROW('Water Data'!D139))="","",OFFSET('Water Data'!$D$29,0,10*ROW('Water Data'!D139)))</f>
        <v/>
      </c>
      <c r="BV145" s="269" t="str">
        <f ca="true">+IF(OFFSET('Water Data'!$E$27,0,10*ROW('Water Data'!E139))="","",OFFSET('Water Data'!$E$27,0,10*ROW('Water Data'!E139)))</f>
        <v/>
      </c>
      <c r="BW145" s="269" t="str">
        <f ca="true">+IF(OFFSET('Water Data'!$E$28,0,10*ROW('Water Data'!E139))="","",OFFSET('Water Data'!$E$28,0,10*ROW('Water Data'!E139)))</f>
        <v/>
      </c>
      <c r="BX145" s="269" t="str">
        <f ca="true">+IF(OFFSET('Water Data'!$E$29,0,10*ROW('Water Data'!E139))="","",OFFSET('Water Data'!$E$29,0,10*ROW('Water Data'!E139)))</f>
        <v/>
      </c>
      <c r="BY145" s="269" t="str">
        <f ca="true">+IF(OFFSET('Water Data'!$F$27,0,10*ROW('Water Data'!F139))="","",OFFSET('Water Data'!$F$27,0,10*ROW('Water Data'!F139)))</f>
        <v/>
      </c>
      <c r="BZ145" s="269" t="str">
        <f ca="true">+IF(OFFSET('Water Data'!$F$28,0,10*ROW('Water Data'!F139))="","",OFFSET('Water Data'!$F$28,0,10*ROW('Water Data'!F139)))</f>
        <v/>
      </c>
      <c r="CA145" s="269" t="str">
        <f ca="true">+IF(OFFSET('Water Data'!$F$29,0,10*ROW('Water Data'!F139))="","",OFFSET('Water Data'!$F$29,0,10*ROW('Water Data'!F139)))</f>
        <v/>
      </c>
      <c r="CB145" s="269" t="str">
        <f ca="true">+IF(OFFSET('Water Data'!$G$27,0,10*ROW('Water Data'!G139))="","",OFFSET('Water Data'!$G$27,0,10*ROW('Water Data'!G139)))</f>
        <v/>
      </c>
      <c r="CC145" s="269" t="str">
        <f ca="true">+IF(OFFSET('Water Data'!$G$28,0,10*ROW('Water Data'!G139))="","",OFFSET('Water Data'!$G$28,0,10*ROW('Water Data'!G139)))</f>
        <v/>
      </c>
      <c r="CD145" s="269" t="str">
        <f ca="true">+IF(OFFSET('Water Data'!$G$29,0,10*ROW('Water Data'!G139))="","",OFFSET('Water Data'!$G$29,0,10*ROW('Water Data'!G139)))</f>
        <v/>
      </c>
      <c r="CE145" s="269" t="str">
        <f ca="true">+IF(OFFSET('Water Data'!$H$27,0,10*ROW('Water Data'!H139))="","",OFFSET('Water Data'!$H$27,0,10*ROW('Water Data'!H139)))</f>
        <v/>
      </c>
      <c r="CF145" s="269" t="str">
        <f ca="true">+IF(OFFSET('Water Data'!$H$28,0,10*ROW('Water Data'!H139))="","",OFFSET('Water Data'!$H$28,0,10*ROW('Water Data'!H139)))</f>
        <v/>
      </c>
      <c r="CG145" s="269" t="str">
        <f ca="true">+IF(OFFSET('Water Data'!$H$29,0,10*ROW('Water Data'!H139))="","",OFFSET('Water Data'!$H$29,0,10*ROW('Water Data'!H139)))</f>
        <v/>
      </c>
      <c r="CH145" s="269" t="str">
        <f ca="true">+IF(OFFSET('Water Data'!$I$27,0,10*ROW('Water Data'!I139))="","",OFFSET('Water Data'!$I$27,0,10*ROW('Water Data'!I139)))</f>
        <v/>
      </c>
      <c r="CI145" s="269" t="str">
        <f ca="true">+IF(OFFSET('Water Data'!$I$28,0,10*ROW('Water Data'!I139))="","",OFFSET('Water Data'!$I$28,0,10*ROW('Water Data'!I139)))</f>
        <v/>
      </c>
      <c r="CJ145" s="269" t="str">
        <f ca="true">+IF(OFFSET('Water Data'!$I$29,0,10*ROW('Water Data'!I139))="","",OFFSET('Water Data'!$I$29,0,10*ROW('Water Data'!I139)))</f>
        <v/>
      </c>
      <c r="CK145" s="269" t="str">
        <f ca="true">+IF(OFFSET('Sanitation Data'!$D$28,0,10*ROW('Sanitation Data'!D139))="","",OFFSET('Sanitation Data'!$D$28,0,10*ROW('Sanitation Data'!D139)))</f>
        <v/>
      </c>
      <c r="CL145" s="269" t="str">
        <f ca="true">+IF(OFFSET('Sanitation Data'!$D$29,0,10*ROW('Sanitation Data'!D139))="","",OFFSET('Sanitation Data'!$D$29,0,10*ROW('Sanitation Data'!D139)))</f>
        <v/>
      </c>
      <c r="CM145" s="269" t="str">
        <f ca="true">+IF(OFFSET('Sanitation Data'!$D$30,0,10*ROW('Sanitation Data'!D139))="","",OFFSET('Sanitation Data'!$D$30,0,10*ROW('Sanitation Data'!D139)))</f>
        <v/>
      </c>
      <c r="CN145" s="269" t="str">
        <f ca="true">+IF(OFFSET('Sanitation Data'!$D$31,0,10*ROW('Sanitation Data'!D139))="","",OFFSET('Sanitation Data'!$D$31,0,10*ROW('Sanitation Data'!D139)))</f>
        <v/>
      </c>
      <c r="CO145" s="269" t="str">
        <f ca="true">+IF(OFFSET('Sanitation Data'!$D$32,0,10*ROW('Sanitation Data'!D139))="","",OFFSET('Sanitation Data'!$D$32,0,10*ROW('Sanitation Data'!D139)))</f>
        <v/>
      </c>
      <c r="CP145" s="269" t="str">
        <f ca="true">+IF(OFFSET('Sanitation Data'!$E$28,0,10*ROW('Sanitation Data'!E139))="","",OFFSET('Sanitation Data'!$E$28,0,10*ROW('Sanitation Data'!E139)))</f>
        <v/>
      </c>
      <c r="CQ145" s="269" t="str">
        <f ca="true">+IF(OFFSET('Sanitation Data'!$E$29,0,10*ROW('Sanitation Data'!E139))="","",OFFSET('Sanitation Data'!$E$29,0,10*ROW('Sanitation Data'!E139)))</f>
        <v/>
      </c>
      <c r="CR145" s="269" t="str">
        <f ca="true">+IF(OFFSET('Sanitation Data'!$E$30,0,10*ROW('Sanitation Data'!E139))="","",OFFSET('Sanitation Data'!$E$30,0,10*ROW('Sanitation Data'!E139)))</f>
        <v/>
      </c>
      <c r="CS145" s="269" t="str">
        <f ca="true">+IF(OFFSET('Sanitation Data'!$E$31,0,10*ROW('Sanitation Data'!E139))="","",OFFSET('Sanitation Data'!$E$31,0,10*ROW('Sanitation Data'!E139)))</f>
        <v/>
      </c>
      <c r="CT145" s="269" t="str">
        <f ca="true">+IF(OFFSET('Sanitation Data'!$E$32,0,10*ROW('Sanitation Data'!E139))="","",OFFSET('Sanitation Data'!$E$32,0,10*ROW('Sanitation Data'!E139)))</f>
        <v/>
      </c>
      <c r="CU145" s="269" t="str">
        <f ca="true">+IF(OFFSET('Sanitation Data'!$F$28,0,10*ROW('Sanitation Data'!F139))="","",OFFSET('Sanitation Data'!$F$28,0,10*ROW('Sanitation Data'!F139)))</f>
        <v/>
      </c>
      <c r="CV145" s="269" t="str">
        <f ca="true">+IF(OFFSET('Sanitation Data'!$F$29,0,10*ROW('Sanitation Data'!F139))="","",OFFSET('Sanitation Data'!$F$29,0,10*ROW('Sanitation Data'!F139)))</f>
        <v/>
      </c>
      <c r="CW145" s="269" t="str">
        <f ca="true">+IF(OFFSET('Sanitation Data'!$F$30,0,10*ROW('Sanitation Data'!F139))="","",OFFSET('Sanitation Data'!$F$30,0,10*ROW('Sanitation Data'!F139)))</f>
        <v/>
      </c>
      <c r="CX145" s="269" t="str">
        <f ca="true">+IF(OFFSET('Sanitation Data'!$F$31,0,10*ROW('Sanitation Data'!F139))="","",OFFSET('Sanitation Data'!$F$31,0,10*ROW('Sanitation Data'!F139)))</f>
        <v/>
      </c>
      <c r="CY145" s="269" t="str">
        <f ca="true">+IF(OFFSET('Sanitation Data'!$F$32,0,10*ROW('Sanitation Data'!F139))="","",OFFSET('Sanitation Data'!$F$32,0,10*ROW('Sanitation Data'!F139)))</f>
        <v/>
      </c>
      <c r="CZ145" s="269" t="str">
        <f ca="true">+IF(OFFSET('Sanitation Data'!$G$28,0,10*ROW('Sanitation Data'!G139))="","",OFFSET('Sanitation Data'!$G$28,0,10*ROW('Sanitation Data'!G139)))</f>
        <v/>
      </c>
      <c r="DA145" s="269" t="str">
        <f ca="true">+IF(OFFSET('Sanitation Data'!$G$29,0,10*ROW('Sanitation Data'!G139))="","",OFFSET('Sanitation Data'!$G$29,0,10*ROW('Sanitation Data'!G139)))</f>
        <v/>
      </c>
      <c r="DB145" s="269" t="str">
        <f ca="true">+IF(OFFSET('Sanitation Data'!$G$30,0,10*ROW('Sanitation Data'!G139))="","",OFFSET('Sanitation Data'!$G$30,0,10*ROW('Sanitation Data'!G139)))</f>
        <v/>
      </c>
      <c r="DC145" s="269" t="str">
        <f ca="true">+IF(OFFSET('Sanitation Data'!$G$31,0,10*ROW('Sanitation Data'!G139))="","",OFFSET('Sanitation Data'!$G$31,0,10*ROW('Sanitation Data'!G139)))</f>
        <v/>
      </c>
      <c r="DD145" s="269" t="str">
        <f ca="true">+IF(OFFSET('Sanitation Data'!$G$32,0,10*ROW('Sanitation Data'!G139))="","",OFFSET('Sanitation Data'!$G$32,0,10*ROW('Sanitation Data'!G139)))</f>
        <v/>
      </c>
      <c r="DE145" s="269" t="str">
        <f ca="true">+IF(OFFSET('Sanitation Data'!$H$28,0,10*ROW('Sanitation Data'!H139))="","",OFFSET('Sanitation Data'!$H$28,0,10*ROW('Sanitation Data'!H139)))</f>
        <v/>
      </c>
      <c r="DF145" s="269" t="str">
        <f ca="true">+IF(OFFSET('Sanitation Data'!$H$29,0,10*ROW('Sanitation Data'!H139))="","",OFFSET('Sanitation Data'!$H$29,0,10*ROW('Sanitation Data'!H139)))</f>
        <v/>
      </c>
      <c r="DG145" s="269" t="str">
        <f ca="true">+IF(OFFSET('Sanitation Data'!$H$30,0,10*ROW('Sanitation Data'!H139))="","",OFFSET('Sanitation Data'!$H$30,0,10*ROW('Sanitation Data'!H139)))</f>
        <v/>
      </c>
      <c r="DH145" s="269" t="str">
        <f ca="true">+IF(OFFSET('Sanitation Data'!$H$31,0,10*ROW('Sanitation Data'!H139))="","",OFFSET('Sanitation Data'!$H$31,0,10*ROW('Sanitation Data'!H139)))</f>
        <v/>
      </c>
      <c r="DI145" s="269" t="str">
        <f ca="true">+IF(OFFSET('Sanitation Data'!$H$32,0,10*ROW('Sanitation Data'!H139))="","",OFFSET('Sanitation Data'!$H$32,0,10*ROW('Sanitation Data'!H139)))</f>
        <v/>
      </c>
      <c r="DJ145" s="269" t="str">
        <f ca="true">+IF(OFFSET('Sanitation Data'!$I$28,0,10*ROW('Sanitation Data'!I139))="","",OFFSET('Sanitation Data'!$I$28,0,10*ROW('Sanitation Data'!I139)))</f>
        <v/>
      </c>
      <c r="DK145" s="269" t="str">
        <f ca="true">+IF(OFFSET('Sanitation Data'!$I$29,0,10*ROW('Sanitation Data'!I139))="","",OFFSET('Sanitation Data'!$I$29,0,10*ROW('Sanitation Data'!I139)))</f>
        <v/>
      </c>
      <c r="DL145" s="269" t="str">
        <f ca="true">+IF(OFFSET('Sanitation Data'!$I$30,0,10*ROW('Sanitation Data'!I139))="","",OFFSET('Sanitation Data'!$I$30,0,10*ROW('Sanitation Data'!I139)))</f>
        <v/>
      </c>
      <c r="DM145" s="269" t="str">
        <f ca="true">+IF(OFFSET('Sanitation Data'!$I$31,0,10*ROW('Sanitation Data'!I139))="","",OFFSET('Sanitation Data'!$I$31,0,10*ROW('Sanitation Data'!I139)))</f>
        <v/>
      </c>
      <c r="DN145" s="269" t="str">
        <f ca="true">+IF(OFFSET('Sanitation Data'!$I$32,0,10*ROW('Sanitation Data'!I139))="","",OFFSET('Sanitation Data'!$I$32,0,10*ROW('Sanitation Data'!I139)))</f>
        <v/>
      </c>
      <c r="DO145" s="269" t="str">
        <f ca="true">+IF(OFFSET('Hygiene Data'!$D$11,0,10*ROW('Hygiene Data'!D139))="","",OFFSET('Hygiene Data'!$D$11,0,10*ROW('Hygiene Data'!D139)))</f>
        <v/>
      </c>
      <c r="DP145" s="269" t="str">
        <f ca="true">+IF(OFFSET('Hygiene Data'!$D$12,0,10*ROW('Hygiene Data'!D139))="","",OFFSET('Hygiene Data'!$D$12,0,10*ROW('Hygiene Data'!D139)))</f>
        <v/>
      </c>
      <c r="DQ145" s="269" t="str">
        <f ca="true">+IF(OFFSET('Hygiene Data'!$D$13,0,10*ROW('Hygiene Data'!D139))="","",OFFSET('Hygiene Data'!$D$13,0,10*ROW('Hygiene Data'!D139)))</f>
        <v/>
      </c>
      <c r="DR145" s="269" t="str">
        <f ca="true">+IF(OFFSET('Hygiene Data'!$E$11,0,10*ROW('Hygiene Data'!E139))="","",OFFSET('Hygiene Data'!$E$11,0,10*ROW('Hygiene Data'!E139)))</f>
        <v/>
      </c>
      <c r="DS145" s="269" t="str">
        <f ca="true">+IF(OFFSET('Hygiene Data'!$E$12,0,10*ROW('Hygiene Data'!E139))="","",OFFSET('Hygiene Data'!$E$12,0,10*ROW('Hygiene Data'!E139)))</f>
        <v/>
      </c>
      <c r="DT145" s="269" t="str">
        <f ca="true">+IF(OFFSET('Hygiene Data'!$E$13,0,10*ROW('Hygiene Data'!E139))="","",OFFSET('Hygiene Data'!$E$13,0,10*ROW('Hygiene Data'!E139)))</f>
        <v/>
      </c>
      <c r="DU145" s="269" t="str">
        <f ca="true">+IF(OFFSET('Hygiene Data'!$F$11,0,10*ROW('Hygiene Data'!F139))="","",OFFSET('Hygiene Data'!$F$11,0,10*ROW('Hygiene Data'!F139)))</f>
        <v/>
      </c>
      <c r="DV145" s="269" t="str">
        <f ca="true">+IF(OFFSET('Hygiene Data'!$F$12,0,10*ROW('Hygiene Data'!F139))="","",OFFSET('Hygiene Data'!$F$12,0,10*ROW('Hygiene Data'!F139)))</f>
        <v/>
      </c>
      <c r="DW145" s="269" t="str">
        <f ca="true">+IF(OFFSET('Hygiene Data'!$F$13,0,10*ROW('Hygiene Data'!F139))="","",OFFSET('Hygiene Data'!$F$13,0,10*ROW('Hygiene Data'!F139)))</f>
        <v/>
      </c>
      <c r="DX145" s="269" t="str">
        <f ca="true">+IF(OFFSET('Hygiene Data'!$G$11,0,10*ROW('Hygiene Data'!G139))="","",OFFSET('Hygiene Data'!$G$11,0,10*ROW('Hygiene Data'!G139)))</f>
        <v/>
      </c>
      <c r="DY145" s="269" t="str">
        <f ca="true">+IF(OFFSET('Hygiene Data'!$G$12,0,10*ROW('Hygiene Data'!G139))="","",OFFSET('Hygiene Data'!$G$12,0,10*ROW('Hygiene Data'!G139)))</f>
        <v/>
      </c>
      <c r="DZ145" s="269" t="str">
        <f ca="true">+IF(OFFSET('Hygiene Data'!$G$13,0,10*ROW('Hygiene Data'!G139))="","",OFFSET('Hygiene Data'!$G$13,0,10*ROW('Hygiene Data'!G139)))</f>
        <v/>
      </c>
      <c r="EA145" s="269" t="str">
        <f ca="true">+IF(OFFSET('Hygiene Data'!$H$11,0,10*ROW('Hygiene Data'!H139))="","",OFFSET('Hygiene Data'!$H$11,0,10*ROW('Hygiene Data'!H139)))</f>
        <v/>
      </c>
      <c r="EB145" s="269" t="str">
        <f ca="true">+IF(OFFSET('Hygiene Data'!$H$12,0,10*ROW('Hygiene Data'!H139))="","",OFFSET('Hygiene Data'!$H$12,0,10*ROW('Hygiene Data'!H139)))</f>
        <v/>
      </c>
      <c r="EC145" s="269" t="str">
        <f ca="true">+IF(OFFSET('Hygiene Data'!$H$13,0,10*ROW('Hygiene Data'!H139))="","",OFFSET('Hygiene Data'!$H$13,0,10*ROW('Hygiene Data'!H139)))</f>
        <v/>
      </c>
      <c r="ED145" s="269" t="str">
        <f ca="true">+IF(OFFSET('Hygiene Data'!$I$11,0,10*ROW('Hygiene Data'!I139))="","",OFFSET('Hygiene Data'!$I$11,0,10*ROW('Hygiene Data'!I139)))</f>
        <v/>
      </c>
      <c r="EE145" s="269" t="str">
        <f ca="true">+IF(OFFSET('Hygiene Data'!$I$12,0,10*ROW('Hygiene Data'!I139))="","",OFFSET('Hygiene Data'!$I$12,0,10*ROW('Hygiene Data'!I139)))</f>
        <v/>
      </c>
      <c r="EF145" s="269" t="str">
        <f ca="true">+IF(OFFSET('Hygiene Data'!$I$13,0,10*ROW('Hygiene Data'!I139))="","",OFFSET('Hygiene Data'!$I$13,0,10*ROW('Hygiene Data'!I139)))</f>
        <v/>
      </c>
    </row>
    <row xmlns:x14ac="http://schemas.microsoft.com/office/spreadsheetml/2009/9/ac" r="146" x14ac:dyDescent="0.2">
      <c r="A146" s="34" t="str">
        <f ca="true">+IF(OFFSET('Water Data'!$B$2,0,10*ROW('Water Data'!E140))="","",OFFSET('Water Data'!$B$2,0,10*ROW('Water Data'!E140)))</f>
        <v/>
      </c>
      <c r="B146" s="34" t="str">
        <f ca="true">+IF(OFFSET('Water Data'!$C$2,0,10*ROW('Water Data'!F140))="","",OFFSET('Water Data'!$C$2,0,10*ROW('Water Data'!F140)))</f>
        <v/>
      </c>
      <c r="C146" s="325" t="str">
        <f t="shared" ca="true" si="2"/>
        <v/>
      </c>
      <c r="D146" s="87"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87"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87"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87"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87"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87"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87"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87"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87"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87"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87"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87"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87"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87"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87"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87"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87"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87"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88"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88"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88"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88"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88"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88"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88"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88"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88"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88"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88"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88"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88"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88"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88"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88"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88"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88"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88"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88"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88"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88"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88"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88"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88"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88"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88"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88"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88"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88"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89"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89"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89"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89"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89"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89"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89"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89"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89"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89"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89"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89"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89"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89"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89"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89"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89"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89"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69"/>
      <c r="BS146" s="269" t="str">
        <f ca="true">+IF(OFFSET('Water Data'!$D$27,0,10*ROW('Water Data'!D140))="","",OFFSET('Water Data'!$D$27,0,10*ROW('Water Data'!D140)))</f>
        <v/>
      </c>
      <c r="BT146" s="269" t="str">
        <f ca="true">+IF(OFFSET('Water Data'!$D$28,0,10*ROW('Water Data'!D140))="","",OFFSET('Water Data'!$D$28,0,10*ROW('Water Data'!D140)))</f>
        <v/>
      </c>
      <c r="BU146" s="269" t="str">
        <f ca="true">+IF(OFFSET('Water Data'!$D$29,0,10*ROW('Water Data'!D140))="","",OFFSET('Water Data'!$D$29,0,10*ROW('Water Data'!D140)))</f>
        <v/>
      </c>
      <c r="BV146" s="269" t="str">
        <f ca="true">+IF(OFFSET('Water Data'!$E$27,0,10*ROW('Water Data'!E140))="","",OFFSET('Water Data'!$E$27,0,10*ROW('Water Data'!E140)))</f>
        <v/>
      </c>
      <c r="BW146" s="269" t="str">
        <f ca="true">+IF(OFFSET('Water Data'!$E$28,0,10*ROW('Water Data'!E140))="","",OFFSET('Water Data'!$E$28,0,10*ROW('Water Data'!E140)))</f>
        <v/>
      </c>
      <c r="BX146" s="269" t="str">
        <f ca="true">+IF(OFFSET('Water Data'!$E$29,0,10*ROW('Water Data'!E140))="","",OFFSET('Water Data'!$E$29,0,10*ROW('Water Data'!E140)))</f>
        <v/>
      </c>
      <c r="BY146" s="269" t="str">
        <f ca="true">+IF(OFFSET('Water Data'!$F$27,0,10*ROW('Water Data'!F140))="","",OFFSET('Water Data'!$F$27,0,10*ROW('Water Data'!F140)))</f>
        <v/>
      </c>
      <c r="BZ146" s="269" t="str">
        <f ca="true">+IF(OFFSET('Water Data'!$F$28,0,10*ROW('Water Data'!F140))="","",OFFSET('Water Data'!$F$28,0,10*ROW('Water Data'!F140)))</f>
        <v/>
      </c>
      <c r="CA146" s="269" t="str">
        <f ca="true">+IF(OFFSET('Water Data'!$F$29,0,10*ROW('Water Data'!F140))="","",OFFSET('Water Data'!$F$29,0,10*ROW('Water Data'!F140)))</f>
        <v/>
      </c>
      <c r="CB146" s="269" t="str">
        <f ca="true">+IF(OFFSET('Water Data'!$G$27,0,10*ROW('Water Data'!G140))="","",OFFSET('Water Data'!$G$27,0,10*ROW('Water Data'!G140)))</f>
        <v/>
      </c>
      <c r="CC146" s="269" t="str">
        <f ca="true">+IF(OFFSET('Water Data'!$G$28,0,10*ROW('Water Data'!G140))="","",OFFSET('Water Data'!$G$28,0,10*ROW('Water Data'!G140)))</f>
        <v/>
      </c>
      <c r="CD146" s="269" t="str">
        <f ca="true">+IF(OFFSET('Water Data'!$G$29,0,10*ROW('Water Data'!G140))="","",OFFSET('Water Data'!$G$29,0,10*ROW('Water Data'!G140)))</f>
        <v/>
      </c>
      <c r="CE146" s="269" t="str">
        <f ca="true">+IF(OFFSET('Water Data'!$H$27,0,10*ROW('Water Data'!H140))="","",OFFSET('Water Data'!$H$27,0,10*ROW('Water Data'!H140)))</f>
        <v/>
      </c>
      <c r="CF146" s="269" t="str">
        <f ca="true">+IF(OFFSET('Water Data'!$H$28,0,10*ROW('Water Data'!H140))="","",OFFSET('Water Data'!$H$28,0,10*ROW('Water Data'!H140)))</f>
        <v/>
      </c>
      <c r="CG146" s="269" t="str">
        <f ca="true">+IF(OFFSET('Water Data'!$H$29,0,10*ROW('Water Data'!H140))="","",OFFSET('Water Data'!$H$29,0,10*ROW('Water Data'!H140)))</f>
        <v/>
      </c>
      <c r="CH146" s="269" t="str">
        <f ca="true">+IF(OFFSET('Water Data'!$I$27,0,10*ROW('Water Data'!I140))="","",OFFSET('Water Data'!$I$27,0,10*ROW('Water Data'!I140)))</f>
        <v/>
      </c>
      <c r="CI146" s="269" t="str">
        <f ca="true">+IF(OFFSET('Water Data'!$I$28,0,10*ROW('Water Data'!I140))="","",OFFSET('Water Data'!$I$28,0,10*ROW('Water Data'!I140)))</f>
        <v/>
      </c>
      <c r="CJ146" s="269" t="str">
        <f ca="true">+IF(OFFSET('Water Data'!$I$29,0,10*ROW('Water Data'!I140))="","",OFFSET('Water Data'!$I$29,0,10*ROW('Water Data'!I140)))</f>
        <v/>
      </c>
      <c r="CK146" s="269" t="str">
        <f ca="true">+IF(OFFSET('Sanitation Data'!$D$28,0,10*ROW('Sanitation Data'!D140))="","",OFFSET('Sanitation Data'!$D$28,0,10*ROW('Sanitation Data'!D140)))</f>
        <v/>
      </c>
      <c r="CL146" s="269" t="str">
        <f ca="true">+IF(OFFSET('Sanitation Data'!$D$29,0,10*ROW('Sanitation Data'!D140))="","",OFFSET('Sanitation Data'!$D$29,0,10*ROW('Sanitation Data'!D140)))</f>
        <v/>
      </c>
      <c r="CM146" s="269" t="str">
        <f ca="true">+IF(OFFSET('Sanitation Data'!$D$30,0,10*ROW('Sanitation Data'!D140))="","",OFFSET('Sanitation Data'!$D$30,0,10*ROW('Sanitation Data'!D140)))</f>
        <v/>
      </c>
      <c r="CN146" s="269" t="str">
        <f ca="true">+IF(OFFSET('Sanitation Data'!$D$31,0,10*ROW('Sanitation Data'!D140))="","",OFFSET('Sanitation Data'!$D$31,0,10*ROW('Sanitation Data'!D140)))</f>
        <v/>
      </c>
      <c r="CO146" s="269" t="str">
        <f ca="true">+IF(OFFSET('Sanitation Data'!$D$32,0,10*ROW('Sanitation Data'!D140))="","",OFFSET('Sanitation Data'!$D$32,0,10*ROW('Sanitation Data'!D140)))</f>
        <v/>
      </c>
      <c r="CP146" s="269" t="str">
        <f ca="true">+IF(OFFSET('Sanitation Data'!$E$28,0,10*ROW('Sanitation Data'!E140))="","",OFFSET('Sanitation Data'!$E$28,0,10*ROW('Sanitation Data'!E140)))</f>
        <v/>
      </c>
      <c r="CQ146" s="269" t="str">
        <f ca="true">+IF(OFFSET('Sanitation Data'!$E$29,0,10*ROW('Sanitation Data'!E140))="","",OFFSET('Sanitation Data'!$E$29,0,10*ROW('Sanitation Data'!E140)))</f>
        <v/>
      </c>
      <c r="CR146" s="269" t="str">
        <f ca="true">+IF(OFFSET('Sanitation Data'!$E$30,0,10*ROW('Sanitation Data'!E140))="","",OFFSET('Sanitation Data'!$E$30,0,10*ROW('Sanitation Data'!E140)))</f>
        <v/>
      </c>
      <c r="CS146" s="269" t="str">
        <f ca="true">+IF(OFFSET('Sanitation Data'!$E$31,0,10*ROW('Sanitation Data'!E140))="","",OFFSET('Sanitation Data'!$E$31,0,10*ROW('Sanitation Data'!E140)))</f>
        <v/>
      </c>
      <c r="CT146" s="269" t="str">
        <f ca="true">+IF(OFFSET('Sanitation Data'!$E$32,0,10*ROW('Sanitation Data'!E140))="","",OFFSET('Sanitation Data'!$E$32,0,10*ROW('Sanitation Data'!E140)))</f>
        <v/>
      </c>
      <c r="CU146" s="269" t="str">
        <f ca="true">+IF(OFFSET('Sanitation Data'!$F$28,0,10*ROW('Sanitation Data'!F140))="","",OFFSET('Sanitation Data'!$F$28,0,10*ROW('Sanitation Data'!F140)))</f>
        <v/>
      </c>
      <c r="CV146" s="269" t="str">
        <f ca="true">+IF(OFFSET('Sanitation Data'!$F$29,0,10*ROW('Sanitation Data'!F140))="","",OFFSET('Sanitation Data'!$F$29,0,10*ROW('Sanitation Data'!F140)))</f>
        <v/>
      </c>
      <c r="CW146" s="269" t="str">
        <f ca="true">+IF(OFFSET('Sanitation Data'!$F$30,0,10*ROW('Sanitation Data'!F140))="","",OFFSET('Sanitation Data'!$F$30,0,10*ROW('Sanitation Data'!F140)))</f>
        <v/>
      </c>
      <c r="CX146" s="269" t="str">
        <f ca="true">+IF(OFFSET('Sanitation Data'!$F$31,0,10*ROW('Sanitation Data'!F140))="","",OFFSET('Sanitation Data'!$F$31,0,10*ROW('Sanitation Data'!F140)))</f>
        <v/>
      </c>
      <c r="CY146" s="269" t="str">
        <f ca="true">+IF(OFFSET('Sanitation Data'!$F$32,0,10*ROW('Sanitation Data'!F140))="","",OFFSET('Sanitation Data'!$F$32,0,10*ROW('Sanitation Data'!F140)))</f>
        <v/>
      </c>
      <c r="CZ146" s="269" t="str">
        <f ca="true">+IF(OFFSET('Sanitation Data'!$G$28,0,10*ROW('Sanitation Data'!G140))="","",OFFSET('Sanitation Data'!$G$28,0,10*ROW('Sanitation Data'!G140)))</f>
        <v/>
      </c>
      <c r="DA146" s="269" t="str">
        <f ca="true">+IF(OFFSET('Sanitation Data'!$G$29,0,10*ROW('Sanitation Data'!G140))="","",OFFSET('Sanitation Data'!$G$29,0,10*ROW('Sanitation Data'!G140)))</f>
        <v/>
      </c>
      <c r="DB146" s="269" t="str">
        <f ca="true">+IF(OFFSET('Sanitation Data'!$G$30,0,10*ROW('Sanitation Data'!G140))="","",OFFSET('Sanitation Data'!$G$30,0,10*ROW('Sanitation Data'!G140)))</f>
        <v/>
      </c>
      <c r="DC146" s="269" t="str">
        <f ca="true">+IF(OFFSET('Sanitation Data'!$G$31,0,10*ROW('Sanitation Data'!G140))="","",OFFSET('Sanitation Data'!$G$31,0,10*ROW('Sanitation Data'!G140)))</f>
        <v/>
      </c>
      <c r="DD146" s="269" t="str">
        <f ca="true">+IF(OFFSET('Sanitation Data'!$G$32,0,10*ROW('Sanitation Data'!G140))="","",OFFSET('Sanitation Data'!$G$32,0,10*ROW('Sanitation Data'!G140)))</f>
        <v/>
      </c>
      <c r="DE146" s="269" t="str">
        <f ca="true">+IF(OFFSET('Sanitation Data'!$H$28,0,10*ROW('Sanitation Data'!H140))="","",OFFSET('Sanitation Data'!$H$28,0,10*ROW('Sanitation Data'!H140)))</f>
        <v/>
      </c>
      <c r="DF146" s="269" t="str">
        <f ca="true">+IF(OFFSET('Sanitation Data'!$H$29,0,10*ROW('Sanitation Data'!H140))="","",OFFSET('Sanitation Data'!$H$29,0,10*ROW('Sanitation Data'!H140)))</f>
        <v/>
      </c>
      <c r="DG146" s="269" t="str">
        <f ca="true">+IF(OFFSET('Sanitation Data'!$H$30,0,10*ROW('Sanitation Data'!H140))="","",OFFSET('Sanitation Data'!$H$30,0,10*ROW('Sanitation Data'!H140)))</f>
        <v/>
      </c>
      <c r="DH146" s="269" t="str">
        <f ca="true">+IF(OFFSET('Sanitation Data'!$H$31,0,10*ROW('Sanitation Data'!H140))="","",OFFSET('Sanitation Data'!$H$31,0,10*ROW('Sanitation Data'!H140)))</f>
        <v/>
      </c>
      <c r="DI146" s="269" t="str">
        <f ca="true">+IF(OFFSET('Sanitation Data'!$H$32,0,10*ROW('Sanitation Data'!H140))="","",OFFSET('Sanitation Data'!$H$32,0,10*ROW('Sanitation Data'!H140)))</f>
        <v/>
      </c>
      <c r="DJ146" s="269" t="str">
        <f ca="true">+IF(OFFSET('Sanitation Data'!$I$28,0,10*ROW('Sanitation Data'!I140))="","",OFFSET('Sanitation Data'!$I$28,0,10*ROW('Sanitation Data'!I140)))</f>
        <v/>
      </c>
      <c r="DK146" s="269" t="str">
        <f ca="true">+IF(OFFSET('Sanitation Data'!$I$29,0,10*ROW('Sanitation Data'!I140))="","",OFFSET('Sanitation Data'!$I$29,0,10*ROW('Sanitation Data'!I140)))</f>
        <v/>
      </c>
      <c r="DL146" s="269" t="str">
        <f ca="true">+IF(OFFSET('Sanitation Data'!$I$30,0,10*ROW('Sanitation Data'!I140))="","",OFFSET('Sanitation Data'!$I$30,0,10*ROW('Sanitation Data'!I140)))</f>
        <v/>
      </c>
      <c r="DM146" s="269" t="str">
        <f ca="true">+IF(OFFSET('Sanitation Data'!$I$31,0,10*ROW('Sanitation Data'!I140))="","",OFFSET('Sanitation Data'!$I$31,0,10*ROW('Sanitation Data'!I140)))</f>
        <v/>
      </c>
      <c r="DN146" s="269" t="str">
        <f ca="true">+IF(OFFSET('Sanitation Data'!$I$32,0,10*ROW('Sanitation Data'!I140))="","",OFFSET('Sanitation Data'!$I$32,0,10*ROW('Sanitation Data'!I140)))</f>
        <v/>
      </c>
      <c r="DO146" s="269" t="str">
        <f ca="true">+IF(OFFSET('Hygiene Data'!$D$11,0,10*ROW('Hygiene Data'!D140))="","",OFFSET('Hygiene Data'!$D$11,0,10*ROW('Hygiene Data'!D140)))</f>
        <v/>
      </c>
      <c r="DP146" s="269" t="str">
        <f ca="true">+IF(OFFSET('Hygiene Data'!$D$12,0,10*ROW('Hygiene Data'!D140))="","",OFFSET('Hygiene Data'!$D$12,0,10*ROW('Hygiene Data'!D140)))</f>
        <v/>
      </c>
      <c r="DQ146" s="269" t="str">
        <f ca="true">+IF(OFFSET('Hygiene Data'!$D$13,0,10*ROW('Hygiene Data'!D140))="","",OFFSET('Hygiene Data'!$D$13,0,10*ROW('Hygiene Data'!D140)))</f>
        <v/>
      </c>
      <c r="DR146" s="269" t="str">
        <f ca="true">+IF(OFFSET('Hygiene Data'!$E$11,0,10*ROW('Hygiene Data'!E140))="","",OFFSET('Hygiene Data'!$E$11,0,10*ROW('Hygiene Data'!E140)))</f>
        <v/>
      </c>
      <c r="DS146" s="269" t="str">
        <f ca="true">+IF(OFFSET('Hygiene Data'!$E$12,0,10*ROW('Hygiene Data'!E140))="","",OFFSET('Hygiene Data'!$E$12,0,10*ROW('Hygiene Data'!E140)))</f>
        <v/>
      </c>
      <c r="DT146" s="269" t="str">
        <f ca="true">+IF(OFFSET('Hygiene Data'!$E$13,0,10*ROW('Hygiene Data'!E140))="","",OFFSET('Hygiene Data'!$E$13,0,10*ROW('Hygiene Data'!E140)))</f>
        <v/>
      </c>
      <c r="DU146" s="269" t="str">
        <f ca="true">+IF(OFFSET('Hygiene Data'!$F$11,0,10*ROW('Hygiene Data'!F140))="","",OFFSET('Hygiene Data'!$F$11,0,10*ROW('Hygiene Data'!F140)))</f>
        <v/>
      </c>
      <c r="DV146" s="269" t="str">
        <f ca="true">+IF(OFFSET('Hygiene Data'!$F$12,0,10*ROW('Hygiene Data'!F140))="","",OFFSET('Hygiene Data'!$F$12,0,10*ROW('Hygiene Data'!F140)))</f>
        <v/>
      </c>
      <c r="DW146" s="269" t="str">
        <f ca="true">+IF(OFFSET('Hygiene Data'!$F$13,0,10*ROW('Hygiene Data'!F140))="","",OFFSET('Hygiene Data'!$F$13,0,10*ROW('Hygiene Data'!F140)))</f>
        <v/>
      </c>
      <c r="DX146" s="269" t="str">
        <f ca="true">+IF(OFFSET('Hygiene Data'!$G$11,0,10*ROW('Hygiene Data'!G140))="","",OFFSET('Hygiene Data'!$G$11,0,10*ROW('Hygiene Data'!G140)))</f>
        <v/>
      </c>
      <c r="DY146" s="269" t="str">
        <f ca="true">+IF(OFFSET('Hygiene Data'!$G$12,0,10*ROW('Hygiene Data'!G140))="","",OFFSET('Hygiene Data'!$G$12,0,10*ROW('Hygiene Data'!G140)))</f>
        <v/>
      </c>
      <c r="DZ146" s="269" t="str">
        <f ca="true">+IF(OFFSET('Hygiene Data'!$G$13,0,10*ROW('Hygiene Data'!G140))="","",OFFSET('Hygiene Data'!$G$13,0,10*ROW('Hygiene Data'!G140)))</f>
        <v/>
      </c>
      <c r="EA146" s="269" t="str">
        <f ca="true">+IF(OFFSET('Hygiene Data'!$H$11,0,10*ROW('Hygiene Data'!H140))="","",OFFSET('Hygiene Data'!$H$11,0,10*ROW('Hygiene Data'!H140)))</f>
        <v/>
      </c>
      <c r="EB146" s="269" t="str">
        <f ca="true">+IF(OFFSET('Hygiene Data'!$H$12,0,10*ROW('Hygiene Data'!H140))="","",OFFSET('Hygiene Data'!$H$12,0,10*ROW('Hygiene Data'!H140)))</f>
        <v/>
      </c>
      <c r="EC146" s="269" t="str">
        <f ca="true">+IF(OFFSET('Hygiene Data'!$H$13,0,10*ROW('Hygiene Data'!H140))="","",OFFSET('Hygiene Data'!$H$13,0,10*ROW('Hygiene Data'!H140)))</f>
        <v/>
      </c>
      <c r="ED146" s="269" t="str">
        <f ca="true">+IF(OFFSET('Hygiene Data'!$I$11,0,10*ROW('Hygiene Data'!I140))="","",OFFSET('Hygiene Data'!$I$11,0,10*ROW('Hygiene Data'!I140)))</f>
        <v/>
      </c>
      <c r="EE146" s="269" t="str">
        <f ca="true">+IF(OFFSET('Hygiene Data'!$I$12,0,10*ROW('Hygiene Data'!I140))="","",OFFSET('Hygiene Data'!$I$12,0,10*ROW('Hygiene Data'!I140)))</f>
        <v/>
      </c>
      <c r="EF146" s="269" t="str">
        <f ca="true">+IF(OFFSET('Hygiene Data'!$I$13,0,10*ROW('Hygiene Data'!I140))="","",OFFSET('Hygiene Data'!$I$13,0,10*ROW('Hygiene Data'!I140)))</f>
        <v/>
      </c>
    </row>
    <row xmlns:x14ac="http://schemas.microsoft.com/office/spreadsheetml/2009/9/ac" r="147" x14ac:dyDescent="0.2">
      <c r="A147" s="34" t="str">
        <f ca="true">+IF(OFFSET('Water Data'!$B$2,0,10*ROW('Water Data'!E141))="","",OFFSET('Water Data'!$B$2,0,10*ROW('Water Data'!E141)))</f>
        <v/>
      </c>
      <c r="B147" s="34" t="str">
        <f ca="true">+IF(OFFSET('Water Data'!$C$2,0,10*ROW('Water Data'!F141))="","",OFFSET('Water Data'!$C$2,0,10*ROW('Water Data'!F141)))</f>
        <v/>
      </c>
      <c r="C147" s="325" t="str">
        <f t="shared" ca="true" si="2"/>
        <v/>
      </c>
      <c r="D147" s="87"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87"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87"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87"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87"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87"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87"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87"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87"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87"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87"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87"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87"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87"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87"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87"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87"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87"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88"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88"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88"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88"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88"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88"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88"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88"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88"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88"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88"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88"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88"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88"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88"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88"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88"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88"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88"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88"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88"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88"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88"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88"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88"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88"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88"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88"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88"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88"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89"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89"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89"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89"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89"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89"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89"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89"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89"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89"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89"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89"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89"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89"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89"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89"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89"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89"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69"/>
      <c r="BS147" s="269" t="str">
        <f ca="true">+IF(OFFSET('Water Data'!$D$27,0,10*ROW('Water Data'!D141))="","",OFFSET('Water Data'!$D$27,0,10*ROW('Water Data'!D141)))</f>
        <v/>
      </c>
      <c r="BT147" s="269" t="str">
        <f ca="true">+IF(OFFSET('Water Data'!$D$28,0,10*ROW('Water Data'!D141))="","",OFFSET('Water Data'!$D$28,0,10*ROW('Water Data'!D141)))</f>
        <v/>
      </c>
      <c r="BU147" s="269" t="str">
        <f ca="true">+IF(OFFSET('Water Data'!$D$29,0,10*ROW('Water Data'!D141))="","",OFFSET('Water Data'!$D$29,0,10*ROW('Water Data'!D141)))</f>
        <v/>
      </c>
      <c r="BV147" s="269" t="str">
        <f ca="true">+IF(OFFSET('Water Data'!$E$27,0,10*ROW('Water Data'!E141))="","",OFFSET('Water Data'!$E$27,0,10*ROW('Water Data'!E141)))</f>
        <v/>
      </c>
      <c r="BW147" s="269" t="str">
        <f ca="true">+IF(OFFSET('Water Data'!$E$28,0,10*ROW('Water Data'!E141))="","",OFFSET('Water Data'!$E$28,0,10*ROW('Water Data'!E141)))</f>
        <v/>
      </c>
      <c r="BX147" s="269" t="str">
        <f ca="true">+IF(OFFSET('Water Data'!$E$29,0,10*ROW('Water Data'!E141))="","",OFFSET('Water Data'!$E$29,0,10*ROW('Water Data'!E141)))</f>
        <v/>
      </c>
      <c r="BY147" s="269" t="str">
        <f ca="true">+IF(OFFSET('Water Data'!$F$27,0,10*ROW('Water Data'!F141))="","",OFFSET('Water Data'!$F$27,0,10*ROW('Water Data'!F141)))</f>
        <v/>
      </c>
      <c r="BZ147" s="269" t="str">
        <f ca="true">+IF(OFFSET('Water Data'!$F$28,0,10*ROW('Water Data'!F141))="","",OFFSET('Water Data'!$F$28,0,10*ROW('Water Data'!F141)))</f>
        <v/>
      </c>
      <c r="CA147" s="269" t="str">
        <f ca="true">+IF(OFFSET('Water Data'!$F$29,0,10*ROW('Water Data'!F141))="","",OFFSET('Water Data'!$F$29,0,10*ROW('Water Data'!F141)))</f>
        <v/>
      </c>
      <c r="CB147" s="269" t="str">
        <f ca="true">+IF(OFFSET('Water Data'!$G$27,0,10*ROW('Water Data'!G141))="","",OFFSET('Water Data'!$G$27,0,10*ROW('Water Data'!G141)))</f>
        <v/>
      </c>
      <c r="CC147" s="269" t="str">
        <f ca="true">+IF(OFFSET('Water Data'!$G$28,0,10*ROW('Water Data'!G141))="","",OFFSET('Water Data'!$G$28,0,10*ROW('Water Data'!G141)))</f>
        <v/>
      </c>
      <c r="CD147" s="269" t="str">
        <f ca="true">+IF(OFFSET('Water Data'!$G$29,0,10*ROW('Water Data'!G141))="","",OFFSET('Water Data'!$G$29,0,10*ROW('Water Data'!G141)))</f>
        <v/>
      </c>
      <c r="CE147" s="269" t="str">
        <f ca="true">+IF(OFFSET('Water Data'!$H$27,0,10*ROW('Water Data'!H141))="","",OFFSET('Water Data'!$H$27,0,10*ROW('Water Data'!H141)))</f>
        <v/>
      </c>
      <c r="CF147" s="269" t="str">
        <f ca="true">+IF(OFFSET('Water Data'!$H$28,0,10*ROW('Water Data'!H141))="","",OFFSET('Water Data'!$H$28,0,10*ROW('Water Data'!H141)))</f>
        <v/>
      </c>
      <c r="CG147" s="269" t="str">
        <f ca="true">+IF(OFFSET('Water Data'!$H$29,0,10*ROW('Water Data'!H141))="","",OFFSET('Water Data'!$H$29,0,10*ROW('Water Data'!H141)))</f>
        <v/>
      </c>
      <c r="CH147" s="269" t="str">
        <f ca="true">+IF(OFFSET('Water Data'!$I$27,0,10*ROW('Water Data'!I141))="","",OFFSET('Water Data'!$I$27,0,10*ROW('Water Data'!I141)))</f>
        <v/>
      </c>
      <c r="CI147" s="269" t="str">
        <f ca="true">+IF(OFFSET('Water Data'!$I$28,0,10*ROW('Water Data'!I141))="","",OFFSET('Water Data'!$I$28,0,10*ROW('Water Data'!I141)))</f>
        <v/>
      </c>
      <c r="CJ147" s="269" t="str">
        <f ca="true">+IF(OFFSET('Water Data'!$I$29,0,10*ROW('Water Data'!I141))="","",OFFSET('Water Data'!$I$29,0,10*ROW('Water Data'!I141)))</f>
        <v/>
      </c>
      <c r="CK147" s="269" t="str">
        <f ca="true">+IF(OFFSET('Sanitation Data'!$D$28,0,10*ROW('Sanitation Data'!D141))="","",OFFSET('Sanitation Data'!$D$28,0,10*ROW('Sanitation Data'!D141)))</f>
        <v/>
      </c>
      <c r="CL147" s="269" t="str">
        <f ca="true">+IF(OFFSET('Sanitation Data'!$D$29,0,10*ROW('Sanitation Data'!D141))="","",OFFSET('Sanitation Data'!$D$29,0,10*ROW('Sanitation Data'!D141)))</f>
        <v/>
      </c>
      <c r="CM147" s="269" t="str">
        <f ca="true">+IF(OFFSET('Sanitation Data'!$D$30,0,10*ROW('Sanitation Data'!D141))="","",OFFSET('Sanitation Data'!$D$30,0,10*ROW('Sanitation Data'!D141)))</f>
        <v/>
      </c>
      <c r="CN147" s="269" t="str">
        <f ca="true">+IF(OFFSET('Sanitation Data'!$D$31,0,10*ROW('Sanitation Data'!D141))="","",OFFSET('Sanitation Data'!$D$31,0,10*ROW('Sanitation Data'!D141)))</f>
        <v/>
      </c>
      <c r="CO147" s="269" t="str">
        <f ca="true">+IF(OFFSET('Sanitation Data'!$D$32,0,10*ROW('Sanitation Data'!D141))="","",OFFSET('Sanitation Data'!$D$32,0,10*ROW('Sanitation Data'!D141)))</f>
        <v/>
      </c>
      <c r="CP147" s="269" t="str">
        <f ca="true">+IF(OFFSET('Sanitation Data'!$E$28,0,10*ROW('Sanitation Data'!E141))="","",OFFSET('Sanitation Data'!$E$28,0,10*ROW('Sanitation Data'!E141)))</f>
        <v/>
      </c>
      <c r="CQ147" s="269" t="str">
        <f ca="true">+IF(OFFSET('Sanitation Data'!$E$29,0,10*ROW('Sanitation Data'!E141))="","",OFFSET('Sanitation Data'!$E$29,0,10*ROW('Sanitation Data'!E141)))</f>
        <v/>
      </c>
      <c r="CR147" s="269" t="str">
        <f ca="true">+IF(OFFSET('Sanitation Data'!$E$30,0,10*ROW('Sanitation Data'!E141))="","",OFFSET('Sanitation Data'!$E$30,0,10*ROW('Sanitation Data'!E141)))</f>
        <v/>
      </c>
      <c r="CS147" s="269" t="str">
        <f ca="true">+IF(OFFSET('Sanitation Data'!$E$31,0,10*ROW('Sanitation Data'!E141))="","",OFFSET('Sanitation Data'!$E$31,0,10*ROW('Sanitation Data'!E141)))</f>
        <v/>
      </c>
      <c r="CT147" s="269" t="str">
        <f ca="true">+IF(OFFSET('Sanitation Data'!$E$32,0,10*ROW('Sanitation Data'!E141))="","",OFFSET('Sanitation Data'!$E$32,0,10*ROW('Sanitation Data'!E141)))</f>
        <v/>
      </c>
      <c r="CU147" s="269" t="str">
        <f ca="true">+IF(OFFSET('Sanitation Data'!$F$28,0,10*ROW('Sanitation Data'!F141))="","",OFFSET('Sanitation Data'!$F$28,0,10*ROW('Sanitation Data'!F141)))</f>
        <v/>
      </c>
      <c r="CV147" s="269" t="str">
        <f ca="true">+IF(OFFSET('Sanitation Data'!$F$29,0,10*ROW('Sanitation Data'!F141))="","",OFFSET('Sanitation Data'!$F$29,0,10*ROW('Sanitation Data'!F141)))</f>
        <v/>
      </c>
      <c r="CW147" s="269" t="str">
        <f ca="true">+IF(OFFSET('Sanitation Data'!$F$30,0,10*ROW('Sanitation Data'!F141))="","",OFFSET('Sanitation Data'!$F$30,0,10*ROW('Sanitation Data'!F141)))</f>
        <v/>
      </c>
      <c r="CX147" s="269" t="str">
        <f ca="true">+IF(OFFSET('Sanitation Data'!$F$31,0,10*ROW('Sanitation Data'!F141))="","",OFFSET('Sanitation Data'!$F$31,0,10*ROW('Sanitation Data'!F141)))</f>
        <v/>
      </c>
      <c r="CY147" s="269" t="str">
        <f ca="true">+IF(OFFSET('Sanitation Data'!$F$32,0,10*ROW('Sanitation Data'!F141))="","",OFFSET('Sanitation Data'!$F$32,0,10*ROW('Sanitation Data'!F141)))</f>
        <v/>
      </c>
      <c r="CZ147" s="269" t="str">
        <f ca="true">+IF(OFFSET('Sanitation Data'!$G$28,0,10*ROW('Sanitation Data'!G141))="","",OFFSET('Sanitation Data'!$G$28,0,10*ROW('Sanitation Data'!G141)))</f>
        <v/>
      </c>
      <c r="DA147" s="269" t="str">
        <f ca="true">+IF(OFFSET('Sanitation Data'!$G$29,0,10*ROW('Sanitation Data'!G141))="","",OFFSET('Sanitation Data'!$G$29,0,10*ROW('Sanitation Data'!G141)))</f>
        <v/>
      </c>
      <c r="DB147" s="269" t="str">
        <f ca="true">+IF(OFFSET('Sanitation Data'!$G$30,0,10*ROW('Sanitation Data'!G141))="","",OFFSET('Sanitation Data'!$G$30,0,10*ROW('Sanitation Data'!G141)))</f>
        <v/>
      </c>
      <c r="DC147" s="269" t="str">
        <f ca="true">+IF(OFFSET('Sanitation Data'!$G$31,0,10*ROW('Sanitation Data'!G141))="","",OFFSET('Sanitation Data'!$G$31,0,10*ROW('Sanitation Data'!G141)))</f>
        <v/>
      </c>
      <c r="DD147" s="269" t="str">
        <f ca="true">+IF(OFFSET('Sanitation Data'!$G$32,0,10*ROW('Sanitation Data'!G141))="","",OFFSET('Sanitation Data'!$G$32,0,10*ROW('Sanitation Data'!G141)))</f>
        <v/>
      </c>
      <c r="DE147" s="269" t="str">
        <f ca="true">+IF(OFFSET('Sanitation Data'!$H$28,0,10*ROW('Sanitation Data'!H141))="","",OFFSET('Sanitation Data'!$H$28,0,10*ROW('Sanitation Data'!H141)))</f>
        <v/>
      </c>
      <c r="DF147" s="269" t="str">
        <f ca="true">+IF(OFFSET('Sanitation Data'!$H$29,0,10*ROW('Sanitation Data'!H141))="","",OFFSET('Sanitation Data'!$H$29,0,10*ROW('Sanitation Data'!H141)))</f>
        <v/>
      </c>
      <c r="DG147" s="269" t="str">
        <f ca="true">+IF(OFFSET('Sanitation Data'!$H$30,0,10*ROW('Sanitation Data'!H141))="","",OFFSET('Sanitation Data'!$H$30,0,10*ROW('Sanitation Data'!H141)))</f>
        <v/>
      </c>
      <c r="DH147" s="269" t="str">
        <f ca="true">+IF(OFFSET('Sanitation Data'!$H$31,0,10*ROW('Sanitation Data'!H141))="","",OFFSET('Sanitation Data'!$H$31,0,10*ROW('Sanitation Data'!H141)))</f>
        <v/>
      </c>
      <c r="DI147" s="269" t="str">
        <f ca="true">+IF(OFFSET('Sanitation Data'!$H$32,0,10*ROW('Sanitation Data'!H141))="","",OFFSET('Sanitation Data'!$H$32,0,10*ROW('Sanitation Data'!H141)))</f>
        <v/>
      </c>
      <c r="DJ147" s="269" t="str">
        <f ca="true">+IF(OFFSET('Sanitation Data'!$I$28,0,10*ROW('Sanitation Data'!I141))="","",OFFSET('Sanitation Data'!$I$28,0,10*ROW('Sanitation Data'!I141)))</f>
        <v/>
      </c>
      <c r="DK147" s="269" t="str">
        <f ca="true">+IF(OFFSET('Sanitation Data'!$I$29,0,10*ROW('Sanitation Data'!I141))="","",OFFSET('Sanitation Data'!$I$29,0,10*ROW('Sanitation Data'!I141)))</f>
        <v/>
      </c>
      <c r="DL147" s="269" t="str">
        <f ca="true">+IF(OFFSET('Sanitation Data'!$I$30,0,10*ROW('Sanitation Data'!I141))="","",OFFSET('Sanitation Data'!$I$30,0,10*ROW('Sanitation Data'!I141)))</f>
        <v/>
      </c>
      <c r="DM147" s="269" t="str">
        <f ca="true">+IF(OFFSET('Sanitation Data'!$I$31,0,10*ROW('Sanitation Data'!I141))="","",OFFSET('Sanitation Data'!$I$31,0,10*ROW('Sanitation Data'!I141)))</f>
        <v/>
      </c>
      <c r="DN147" s="269" t="str">
        <f ca="true">+IF(OFFSET('Sanitation Data'!$I$32,0,10*ROW('Sanitation Data'!I141))="","",OFFSET('Sanitation Data'!$I$32,0,10*ROW('Sanitation Data'!I141)))</f>
        <v/>
      </c>
      <c r="DO147" s="269" t="str">
        <f ca="true">+IF(OFFSET('Hygiene Data'!$D$11,0,10*ROW('Hygiene Data'!D141))="","",OFFSET('Hygiene Data'!$D$11,0,10*ROW('Hygiene Data'!D141)))</f>
        <v/>
      </c>
      <c r="DP147" s="269" t="str">
        <f ca="true">+IF(OFFSET('Hygiene Data'!$D$12,0,10*ROW('Hygiene Data'!D141))="","",OFFSET('Hygiene Data'!$D$12,0,10*ROW('Hygiene Data'!D141)))</f>
        <v/>
      </c>
      <c r="DQ147" s="269" t="str">
        <f ca="true">+IF(OFFSET('Hygiene Data'!$D$13,0,10*ROW('Hygiene Data'!D141))="","",OFFSET('Hygiene Data'!$D$13,0,10*ROW('Hygiene Data'!D141)))</f>
        <v/>
      </c>
      <c r="DR147" s="269" t="str">
        <f ca="true">+IF(OFFSET('Hygiene Data'!$E$11,0,10*ROW('Hygiene Data'!E141))="","",OFFSET('Hygiene Data'!$E$11,0,10*ROW('Hygiene Data'!E141)))</f>
        <v/>
      </c>
      <c r="DS147" s="269" t="str">
        <f ca="true">+IF(OFFSET('Hygiene Data'!$E$12,0,10*ROW('Hygiene Data'!E141))="","",OFFSET('Hygiene Data'!$E$12,0,10*ROW('Hygiene Data'!E141)))</f>
        <v/>
      </c>
      <c r="DT147" s="269" t="str">
        <f ca="true">+IF(OFFSET('Hygiene Data'!$E$13,0,10*ROW('Hygiene Data'!E141))="","",OFFSET('Hygiene Data'!$E$13,0,10*ROW('Hygiene Data'!E141)))</f>
        <v/>
      </c>
      <c r="DU147" s="269" t="str">
        <f ca="true">+IF(OFFSET('Hygiene Data'!$F$11,0,10*ROW('Hygiene Data'!F141))="","",OFFSET('Hygiene Data'!$F$11,0,10*ROW('Hygiene Data'!F141)))</f>
        <v/>
      </c>
      <c r="DV147" s="269" t="str">
        <f ca="true">+IF(OFFSET('Hygiene Data'!$F$12,0,10*ROW('Hygiene Data'!F141))="","",OFFSET('Hygiene Data'!$F$12,0,10*ROW('Hygiene Data'!F141)))</f>
        <v/>
      </c>
      <c r="DW147" s="269" t="str">
        <f ca="true">+IF(OFFSET('Hygiene Data'!$F$13,0,10*ROW('Hygiene Data'!F141))="","",OFFSET('Hygiene Data'!$F$13,0,10*ROW('Hygiene Data'!F141)))</f>
        <v/>
      </c>
      <c r="DX147" s="269" t="str">
        <f ca="true">+IF(OFFSET('Hygiene Data'!$G$11,0,10*ROW('Hygiene Data'!G141))="","",OFFSET('Hygiene Data'!$G$11,0,10*ROW('Hygiene Data'!G141)))</f>
        <v/>
      </c>
      <c r="DY147" s="269" t="str">
        <f ca="true">+IF(OFFSET('Hygiene Data'!$G$12,0,10*ROW('Hygiene Data'!G141))="","",OFFSET('Hygiene Data'!$G$12,0,10*ROW('Hygiene Data'!G141)))</f>
        <v/>
      </c>
      <c r="DZ147" s="269" t="str">
        <f ca="true">+IF(OFFSET('Hygiene Data'!$G$13,0,10*ROW('Hygiene Data'!G141))="","",OFFSET('Hygiene Data'!$G$13,0,10*ROW('Hygiene Data'!G141)))</f>
        <v/>
      </c>
      <c r="EA147" s="269" t="str">
        <f ca="true">+IF(OFFSET('Hygiene Data'!$H$11,0,10*ROW('Hygiene Data'!H141))="","",OFFSET('Hygiene Data'!$H$11,0,10*ROW('Hygiene Data'!H141)))</f>
        <v/>
      </c>
      <c r="EB147" s="269" t="str">
        <f ca="true">+IF(OFFSET('Hygiene Data'!$H$12,0,10*ROW('Hygiene Data'!H141))="","",OFFSET('Hygiene Data'!$H$12,0,10*ROW('Hygiene Data'!H141)))</f>
        <v/>
      </c>
      <c r="EC147" s="269" t="str">
        <f ca="true">+IF(OFFSET('Hygiene Data'!$H$13,0,10*ROW('Hygiene Data'!H141))="","",OFFSET('Hygiene Data'!$H$13,0,10*ROW('Hygiene Data'!H141)))</f>
        <v/>
      </c>
      <c r="ED147" s="269" t="str">
        <f ca="true">+IF(OFFSET('Hygiene Data'!$I$11,0,10*ROW('Hygiene Data'!I141))="","",OFFSET('Hygiene Data'!$I$11,0,10*ROW('Hygiene Data'!I141)))</f>
        <v/>
      </c>
      <c r="EE147" s="269" t="str">
        <f ca="true">+IF(OFFSET('Hygiene Data'!$I$12,0,10*ROW('Hygiene Data'!I141))="","",OFFSET('Hygiene Data'!$I$12,0,10*ROW('Hygiene Data'!I141)))</f>
        <v/>
      </c>
      <c r="EF147" s="269" t="str">
        <f ca="true">+IF(OFFSET('Hygiene Data'!$I$13,0,10*ROW('Hygiene Data'!I141))="","",OFFSET('Hygiene Data'!$I$13,0,10*ROW('Hygiene Data'!I141)))</f>
        <v/>
      </c>
    </row>
    <row xmlns:x14ac="http://schemas.microsoft.com/office/spreadsheetml/2009/9/ac" r="148" x14ac:dyDescent="0.2">
      <c r="A148" s="34" t="str">
        <f ca="true">+IF(OFFSET('Water Data'!$B$2,0,10*ROW('Water Data'!E142))="","",OFFSET('Water Data'!$B$2,0,10*ROW('Water Data'!E142)))</f>
        <v/>
      </c>
      <c r="B148" s="34" t="str">
        <f ca="true">+IF(OFFSET('Water Data'!$C$2,0,10*ROW('Water Data'!F142))="","",OFFSET('Water Data'!$C$2,0,10*ROW('Water Data'!F142)))</f>
        <v/>
      </c>
      <c r="C148" s="325" t="str">
        <f t="shared" ca="true" si="2"/>
        <v/>
      </c>
      <c r="D148" s="87"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87"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87"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87"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87"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87"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87"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87"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87"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87"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87"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87"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87"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87"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87"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87"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87"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87"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88"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88"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88"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88"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88"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88"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88"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88"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88"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88"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88"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88"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88"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88"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88"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88"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88"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88"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88"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88"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88"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88"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88"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88"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88"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88"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88"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88"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88"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88"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89"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89"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89"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89"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89"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89"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89"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89"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89"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89"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89"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89"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89"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89"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89"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89"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89"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89"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69"/>
      <c r="BS148" s="269" t="str">
        <f ca="true">+IF(OFFSET('Water Data'!$D$27,0,10*ROW('Water Data'!D142))="","",OFFSET('Water Data'!$D$27,0,10*ROW('Water Data'!D142)))</f>
        <v/>
      </c>
      <c r="BT148" s="269" t="str">
        <f ca="true">+IF(OFFSET('Water Data'!$D$28,0,10*ROW('Water Data'!D142))="","",OFFSET('Water Data'!$D$28,0,10*ROW('Water Data'!D142)))</f>
        <v/>
      </c>
      <c r="BU148" s="269" t="str">
        <f ca="true">+IF(OFFSET('Water Data'!$D$29,0,10*ROW('Water Data'!D142))="","",OFFSET('Water Data'!$D$29,0,10*ROW('Water Data'!D142)))</f>
        <v/>
      </c>
      <c r="BV148" s="269" t="str">
        <f ca="true">+IF(OFFSET('Water Data'!$E$27,0,10*ROW('Water Data'!E142))="","",OFFSET('Water Data'!$E$27,0,10*ROW('Water Data'!E142)))</f>
        <v/>
      </c>
      <c r="BW148" s="269" t="str">
        <f ca="true">+IF(OFFSET('Water Data'!$E$28,0,10*ROW('Water Data'!E142))="","",OFFSET('Water Data'!$E$28,0,10*ROW('Water Data'!E142)))</f>
        <v/>
      </c>
      <c r="BX148" s="269" t="str">
        <f ca="true">+IF(OFFSET('Water Data'!$E$29,0,10*ROW('Water Data'!E142))="","",OFFSET('Water Data'!$E$29,0,10*ROW('Water Data'!E142)))</f>
        <v/>
      </c>
      <c r="BY148" s="269" t="str">
        <f ca="true">+IF(OFFSET('Water Data'!$F$27,0,10*ROW('Water Data'!F142))="","",OFFSET('Water Data'!$F$27,0,10*ROW('Water Data'!F142)))</f>
        <v/>
      </c>
      <c r="BZ148" s="269" t="str">
        <f ca="true">+IF(OFFSET('Water Data'!$F$28,0,10*ROW('Water Data'!F142))="","",OFFSET('Water Data'!$F$28,0,10*ROW('Water Data'!F142)))</f>
        <v/>
      </c>
      <c r="CA148" s="269" t="str">
        <f ca="true">+IF(OFFSET('Water Data'!$F$29,0,10*ROW('Water Data'!F142))="","",OFFSET('Water Data'!$F$29,0,10*ROW('Water Data'!F142)))</f>
        <v/>
      </c>
      <c r="CB148" s="269" t="str">
        <f ca="true">+IF(OFFSET('Water Data'!$G$27,0,10*ROW('Water Data'!G142))="","",OFFSET('Water Data'!$G$27,0,10*ROW('Water Data'!G142)))</f>
        <v/>
      </c>
      <c r="CC148" s="269" t="str">
        <f ca="true">+IF(OFFSET('Water Data'!$G$28,0,10*ROW('Water Data'!G142))="","",OFFSET('Water Data'!$G$28,0,10*ROW('Water Data'!G142)))</f>
        <v/>
      </c>
      <c r="CD148" s="269" t="str">
        <f ca="true">+IF(OFFSET('Water Data'!$G$29,0,10*ROW('Water Data'!G142))="","",OFFSET('Water Data'!$G$29,0,10*ROW('Water Data'!G142)))</f>
        <v/>
      </c>
      <c r="CE148" s="269" t="str">
        <f ca="true">+IF(OFFSET('Water Data'!$H$27,0,10*ROW('Water Data'!H142))="","",OFFSET('Water Data'!$H$27,0,10*ROW('Water Data'!H142)))</f>
        <v/>
      </c>
      <c r="CF148" s="269" t="str">
        <f ca="true">+IF(OFFSET('Water Data'!$H$28,0,10*ROW('Water Data'!H142))="","",OFFSET('Water Data'!$H$28,0,10*ROW('Water Data'!H142)))</f>
        <v/>
      </c>
      <c r="CG148" s="269" t="str">
        <f ca="true">+IF(OFFSET('Water Data'!$H$29,0,10*ROW('Water Data'!H142))="","",OFFSET('Water Data'!$H$29,0,10*ROW('Water Data'!H142)))</f>
        <v/>
      </c>
      <c r="CH148" s="269" t="str">
        <f ca="true">+IF(OFFSET('Water Data'!$I$27,0,10*ROW('Water Data'!I142))="","",OFFSET('Water Data'!$I$27,0,10*ROW('Water Data'!I142)))</f>
        <v/>
      </c>
      <c r="CI148" s="269" t="str">
        <f ca="true">+IF(OFFSET('Water Data'!$I$28,0,10*ROW('Water Data'!I142))="","",OFFSET('Water Data'!$I$28,0,10*ROW('Water Data'!I142)))</f>
        <v/>
      </c>
      <c r="CJ148" s="269" t="str">
        <f ca="true">+IF(OFFSET('Water Data'!$I$29,0,10*ROW('Water Data'!I142))="","",OFFSET('Water Data'!$I$29,0,10*ROW('Water Data'!I142)))</f>
        <v/>
      </c>
      <c r="CK148" s="269" t="str">
        <f ca="true">+IF(OFFSET('Sanitation Data'!$D$28,0,10*ROW('Sanitation Data'!D142))="","",OFFSET('Sanitation Data'!$D$28,0,10*ROW('Sanitation Data'!D142)))</f>
        <v/>
      </c>
      <c r="CL148" s="269" t="str">
        <f ca="true">+IF(OFFSET('Sanitation Data'!$D$29,0,10*ROW('Sanitation Data'!D142))="","",OFFSET('Sanitation Data'!$D$29,0,10*ROW('Sanitation Data'!D142)))</f>
        <v/>
      </c>
      <c r="CM148" s="269" t="str">
        <f ca="true">+IF(OFFSET('Sanitation Data'!$D$30,0,10*ROW('Sanitation Data'!D142))="","",OFFSET('Sanitation Data'!$D$30,0,10*ROW('Sanitation Data'!D142)))</f>
        <v/>
      </c>
      <c r="CN148" s="269" t="str">
        <f ca="true">+IF(OFFSET('Sanitation Data'!$D$31,0,10*ROW('Sanitation Data'!D142))="","",OFFSET('Sanitation Data'!$D$31,0,10*ROW('Sanitation Data'!D142)))</f>
        <v/>
      </c>
      <c r="CO148" s="269" t="str">
        <f ca="true">+IF(OFFSET('Sanitation Data'!$D$32,0,10*ROW('Sanitation Data'!D142))="","",OFFSET('Sanitation Data'!$D$32,0,10*ROW('Sanitation Data'!D142)))</f>
        <v/>
      </c>
      <c r="CP148" s="269" t="str">
        <f ca="true">+IF(OFFSET('Sanitation Data'!$E$28,0,10*ROW('Sanitation Data'!E142))="","",OFFSET('Sanitation Data'!$E$28,0,10*ROW('Sanitation Data'!E142)))</f>
        <v/>
      </c>
      <c r="CQ148" s="269" t="str">
        <f ca="true">+IF(OFFSET('Sanitation Data'!$E$29,0,10*ROW('Sanitation Data'!E142))="","",OFFSET('Sanitation Data'!$E$29,0,10*ROW('Sanitation Data'!E142)))</f>
        <v/>
      </c>
      <c r="CR148" s="269" t="str">
        <f ca="true">+IF(OFFSET('Sanitation Data'!$E$30,0,10*ROW('Sanitation Data'!E142))="","",OFFSET('Sanitation Data'!$E$30,0,10*ROW('Sanitation Data'!E142)))</f>
        <v/>
      </c>
      <c r="CS148" s="269" t="str">
        <f ca="true">+IF(OFFSET('Sanitation Data'!$E$31,0,10*ROW('Sanitation Data'!E142))="","",OFFSET('Sanitation Data'!$E$31,0,10*ROW('Sanitation Data'!E142)))</f>
        <v/>
      </c>
      <c r="CT148" s="269" t="str">
        <f ca="true">+IF(OFFSET('Sanitation Data'!$E$32,0,10*ROW('Sanitation Data'!E142))="","",OFFSET('Sanitation Data'!$E$32,0,10*ROW('Sanitation Data'!E142)))</f>
        <v/>
      </c>
      <c r="CU148" s="269" t="str">
        <f ca="true">+IF(OFFSET('Sanitation Data'!$F$28,0,10*ROW('Sanitation Data'!F142))="","",OFFSET('Sanitation Data'!$F$28,0,10*ROW('Sanitation Data'!F142)))</f>
        <v/>
      </c>
      <c r="CV148" s="269" t="str">
        <f ca="true">+IF(OFFSET('Sanitation Data'!$F$29,0,10*ROW('Sanitation Data'!F142))="","",OFFSET('Sanitation Data'!$F$29,0,10*ROW('Sanitation Data'!F142)))</f>
        <v/>
      </c>
      <c r="CW148" s="269" t="str">
        <f ca="true">+IF(OFFSET('Sanitation Data'!$F$30,0,10*ROW('Sanitation Data'!F142))="","",OFFSET('Sanitation Data'!$F$30,0,10*ROW('Sanitation Data'!F142)))</f>
        <v/>
      </c>
      <c r="CX148" s="269" t="str">
        <f ca="true">+IF(OFFSET('Sanitation Data'!$F$31,0,10*ROW('Sanitation Data'!F142))="","",OFFSET('Sanitation Data'!$F$31,0,10*ROW('Sanitation Data'!F142)))</f>
        <v/>
      </c>
      <c r="CY148" s="269" t="str">
        <f ca="true">+IF(OFFSET('Sanitation Data'!$F$32,0,10*ROW('Sanitation Data'!F142))="","",OFFSET('Sanitation Data'!$F$32,0,10*ROW('Sanitation Data'!F142)))</f>
        <v/>
      </c>
      <c r="CZ148" s="269" t="str">
        <f ca="true">+IF(OFFSET('Sanitation Data'!$G$28,0,10*ROW('Sanitation Data'!G142))="","",OFFSET('Sanitation Data'!$G$28,0,10*ROW('Sanitation Data'!G142)))</f>
        <v/>
      </c>
      <c r="DA148" s="269" t="str">
        <f ca="true">+IF(OFFSET('Sanitation Data'!$G$29,0,10*ROW('Sanitation Data'!G142))="","",OFFSET('Sanitation Data'!$G$29,0,10*ROW('Sanitation Data'!G142)))</f>
        <v/>
      </c>
      <c r="DB148" s="269" t="str">
        <f ca="true">+IF(OFFSET('Sanitation Data'!$G$30,0,10*ROW('Sanitation Data'!G142))="","",OFFSET('Sanitation Data'!$G$30,0,10*ROW('Sanitation Data'!G142)))</f>
        <v/>
      </c>
      <c r="DC148" s="269" t="str">
        <f ca="true">+IF(OFFSET('Sanitation Data'!$G$31,0,10*ROW('Sanitation Data'!G142))="","",OFFSET('Sanitation Data'!$G$31,0,10*ROW('Sanitation Data'!G142)))</f>
        <v/>
      </c>
      <c r="DD148" s="269" t="str">
        <f ca="true">+IF(OFFSET('Sanitation Data'!$G$32,0,10*ROW('Sanitation Data'!G142))="","",OFFSET('Sanitation Data'!$G$32,0,10*ROW('Sanitation Data'!G142)))</f>
        <v/>
      </c>
      <c r="DE148" s="269" t="str">
        <f ca="true">+IF(OFFSET('Sanitation Data'!$H$28,0,10*ROW('Sanitation Data'!H142))="","",OFFSET('Sanitation Data'!$H$28,0,10*ROW('Sanitation Data'!H142)))</f>
        <v/>
      </c>
      <c r="DF148" s="269" t="str">
        <f ca="true">+IF(OFFSET('Sanitation Data'!$H$29,0,10*ROW('Sanitation Data'!H142))="","",OFFSET('Sanitation Data'!$H$29,0,10*ROW('Sanitation Data'!H142)))</f>
        <v/>
      </c>
      <c r="DG148" s="269" t="str">
        <f ca="true">+IF(OFFSET('Sanitation Data'!$H$30,0,10*ROW('Sanitation Data'!H142))="","",OFFSET('Sanitation Data'!$H$30,0,10*ROW('Sanitation Data'!H142)))</f>
        <v/>
      </c>
      <c r="DH148" s="269" t="str">
        <f ca="true">+IF(OFFSET('Sanitation Data'!$H$31,0,10*ROW('Sanitation Data'!H142))="","",OFFSET('Sanitation Data'!$H$31,0,10*ROW('Sanitation Data'!H142)))</f>
        <v/>
      </c>
      <c r="DI148" s="269" t="str">
        <f ca="true">+IF(OFFSET('Sanitation Data'!$H$32,0,10*ROW('Sanitation Data'!H142))="","",OFFSET('Sanitation Data'!$H$32,0,10*ROW('Sanitation Data'!H142)))</f>
        <v/>
      </c>
      <c r="DJ148" s="269" t="str">
        <f ca="true">+IF(OFFSET('Sanitation Data'!$I$28,0,10*ROW('Sanitation Data'!I142))="","",OFFSET('Sanitation Data'!$I$28,0,10*ROW('Sanitation Data'!I142)))</f>
        <v/>
      </c>
      <c r="DK148" s="269" t="str">
        <f ca="true">+IF(OFFSET('Sanitation Data'!$I$29,0,10*ROW('Sanitation Data'!I142))="","",OFFSET('Sanitation Data'!$I$29,0,10*ROW('Sanitation Data'!I142)))</f>
        <v/>
      </c>
      <c r="DL148" s="269" t="str">
        <f ca="true">+IF(OFFSET('Sanitation Data'!$I$30,0,10*ROW('Sanitation Data'!I142))="","",OFFSET('Sanitation Data'!$I$30,0,10*ROW('Sanitation Data'!I142)))</f>
        <v/>
      </c>
      <c r="DM148" s="269" t="str">
        <f ca="true">+IF(OFFSET('Sanitation Data'!$I$31,0,10*ROW('Sanitation Data'!I142))="","",OFFSET('Sanitation Data'!$I$31,0,10*ROW('Sanitation Data'!I142)))</f>
        <v/>
      </c>
      <c r="DN148" s="269" t="str">
        <f ca="true">+IF(OFFSET('Sanitation Data'!$I$32,0,10*ROW('Sanitation Data'!I142))="","",OFFSET('Sanitation Data'!$I$32,0,10*ROW('Sanitation Data'!I142)))</f>
        <v/>
      </c>
      <c r="DO148" s="269" t="str">
        <f ca="true">+IF(OFFSET('Hygiene Data'!$D$11,0,10*ROW('Hygiene Data'!D142))="","",OFFSET('Hygiene Data'!$D$11,0,10*ROW('Hygiene Data'!D142)))</f>
        <v/>
      </c>
      <c r="DP148" s="269" t="str">
        <f ca="true">+IF(OFFSET('Hygiene Data'!$D$12,0,10*ROW('Hygiene Data'!D142))="","",OFFSET('Hygiene Data'!$D$12,0,10*ROW('Hygiene Data'!D142)))</f>
        <v/>
      </c>
      <c r="DQ148" s="269" t="str">
        <f ca="true">+IF(OFFSET('Hygiene Data'!$D$13,0,10*ROW('Hygiene Data'!D142))="","",OFFSET('Hygiene Data'!$D$13,0,10*ROW('Hygiene Data'!D142)))</f>
        <v/>
      </c>
      <c r="DR148" s="269" t="str">
        <f ca="true">+IF(OFFSET('Hygiene Data'!$E$11,0,10*ROW('Hygiene Data'!E142))="","",OFFSET('Hygiene Data'!$E$11,0,10*ROW('Hygiene Data'!E142)))</f>
        <v/>
      </c>
      <c r="DS148" s="269" t="str">
        <f ca="true">+IF(OFFSET('Hygiene Data'!$E$12,0,10*ROW('Hygiene Data'!E142))="","",OFFSET('Hygiene Data'!$E$12,0,10*ROW('Hygiene Data'!E142)))</f>
        <v/>
      </c>
      <c r="DT148" s="269" t="str">
        <f ca="true">+IF(OFFSET('Hygiene Data'!$E$13,0,10*ROW('Hygiene Data'!E142))="","",OFFSET('Hygiene Data'!$E$13,0,10*ROW('Hygiene Data'!E142)))</f>
        <v/>
      </c>
      <c r="DU148" s="269" t="str">
        <f ca="true">+IF(OFFSET('Hygiene Data'!$F$11,0,10*ROW('Hygiene Data'!F142))="","",OFFSET('Hygiene Data'!$F$11,0,10*ROW('Hygiene Data'!F142)))</f>
        <v/>
      </c>
      <c r="DV148" s="269" t="str">
        <f ca="true">+IF(OFFSET('Hygiene Data'!$F$12,0,10*ROW('Hygiene Data'!F142))="","",OFFSET('Hygiene Data'!$F$12,0,10*ROW('Hygiene Data'!F142)))</f>
        <v/>
      </c>
      <c r="DW148" s="269" t="str">
        <f ca="true">+IF(OFFSET('Hygiene Data'!$F$13,0,10*ROW('Hygiene Data'!F142))="","",OFFSET('Hygiene Data'!$F$13,0,10*ROW('Hygiene Data'!F142)))</f>
        <v/>
      </c>
      <c r="DX148" s="269" t="str">
        <f ca="true">+IF(OFFSET('Hygiene Data'!$G$11,0,10*ROW('Hygiene Data'!G142))="","",OFFSET('Hygiene Data'!$G$11,0,10*ROW('Hygiene Data'!G142)))</f>
        <v/>
      </c>
      <c r="DY148" s="269" t="str">
        <f ca="true">+IF(OFFSET('Hygiene Data'!$G$12,0,10*ROW('Hygiene Data'!G142))="","",OFFSET('Hygiene Data'!$G$12,0,10*ROW('Hygiene Data'!G142)))</f>
        <v/>
      </c>
      <c r="DZ148" s="269" t="str">
        <f ca="true">+IF(OFFSET('Hygiene Data'!$G$13,0,10*ROW('Hygiene Data'!G142))="","",OFFSET('Hygiene Data'!$G$13,0,10*ROW('Hygiene Data'!G142)))</f>
        <v/>
      </c>
      <c r="EA148" s="269" t="str">
        <f ca="true">+IF(OFFSET('Hygiene Data'!$H$11,0,10*ROW('Hygiene Data'!H142))="","",OFFSET('Hygiene Data'!$H$11,0,10*ROW('Hygiene Data'!H142)))</f>
        <v/>
      </c>
      <c r="EB148" s="269" t="str">
        <f ca="true">+IF(OFFSET('Hygiene Data'!$H$12,0,10*ROW('Hygiene Data'!H142))="","",OFFSET('Hygiene Data'!$H$12,0,10*ROW('Hygiene Data'!H142)))</f>
        <v/>
      </c>
      <c r="EC148" s="269" t="str">
        <f ca="true">+IF(OFFSET('Hygiene Data'!$H$13,0,10*ROW('Hygiene Data'!H142))="","",OFFSET('Hygiene Data'!$H$13,0,10*ROW('Hygiene Data'!H142)))</f>
        <v/>
      </c>
      <c r="ED148" s="269" t="str">
        <f ca="true">+IF(OFFSET('Hygiene Data'!$I$11,0,10*ROW('Hygiene Data'!I142))="","",OFFSET('Hygiene Data'!$I$11,0,10*ROW('Hygiene Data'!I142)))</f>
        <v/>
      </c>
      <c r="EE148" s="269" t="str">
        <f ca="true">+IF(OFFSET('Hygiene Data'!$I$12,0,10*ROW('Hygiene Data'!I142))="","",OFFSET('Hygiene Data'!$I$12,0,10*ROW('Hygiene Data'!I142)))</f>
        <v/>
      </c>
      <c r="EF148" s="269" t="str">
        <f ca="true">+IF(OFFSET('Hygiene Data'!$I$13,0,10*ROW('Hygiene Data'!I142))="","",OFFSET('Hygiene Data'!$I$13,0,10*ROW('Hygiene Data'!I142)))</f>
        <v/>
      </c>
    </row>
    <row xmlns:x14ac="http://schemas.microsoft.com/office/spreadsheetml/2009/9/ac" r="149" x14ac:dyDescent="0.2">
      <c r="A149" s="34" t="str">
        <f ca="true">+IF(OFFSET('Water Data'!$B$2,0,10*ROW('Water Data'!E143))="","",OFFSET('Water Data'!$B$2,0,10*ROW('Water Data'!E143)))</f>
        <v/>
      </c>
      <c r="B149" s="34" t="str">
        <f ca="true">+IF(OFFSET('Water Data'!$C$2,0,10*ROW('Water Data'!F143))="","",OFFSET('Water Data'!$C$2,0,10*ROW('Water Data'!F143)))</f>
        <v/>
      </c>
      <c r="C149" s="325" t="str">
        <f t="shared" ca="true" si="2"/>
        <v/>
      </c>
      <c r="D149" s="87"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87"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87"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87"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87"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87"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87"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87"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87"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87"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87"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87"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87"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87"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87"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87"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87"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87"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88"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88"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88"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88"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88"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88"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88"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88"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88"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88"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88"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88"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88"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88"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88"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88"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88"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88"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88"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88"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88"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88"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88"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88"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88"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88"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88"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88"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88"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88"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89"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89"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89"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89"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89"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89"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89"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89"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89"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89"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89"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89"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89"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89"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89"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89"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89"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89"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69"/>
      <c r="BS149" s="269" t="str">
        <f ca="true">+IF(OFFSET('Water Data'!$D$27,0,10*ROW('Water Data'!D143))="","",OFFSET('Water Data'!$D$27,0,10*ROW('Water Data'!D143)))</f>
        <v/>
      </c>
      <c r="BT149" s="269" t="str">
        <f ca="true">+IF(OFFSET('Water Data'!$D$28,0,10*ROW('Water Data'!D143))="","",OFFSET('Water Data'!$D$28,0,10*ROW('Water Data'!D143)))</f>
        <v/>
      </c>
      <c r="BU149" s="269" t="str">
        <f ca="true">+IF(OFFSET('Water Data'!$D$29,0,10*ROW('Water Data'!D143))="","",OFFSET('Water Data'!$D$29,0,10*ROW('Water Data'!D143)))</f>
        <v/>
      </c>
      <c r="BV149" s="269" t="str">
        <f ca="true">+IF(OFFSET('Water Data'!$E$27,0,10*ROW('Water Data'!E143))="","",OFFSET('Water Data'!$E$27,0,10*ROW('Water Data'!E143)))</f>
        <v/>
      </c>
      <c r="BW149" s="269" t="str">
        <f ca="true">+IF(OFFSET('Water Data'!$E$28,0,10*ROW('Water Data'!E143))="","",OFFSET('Water Data'!$E$28,0,10*ROW('Water Data'!E143)))</f>
        <v/>
      </c>
      <c r="BX149" s="269" t="str">
        <f ca="true">+IF(OFFSET('Water Data'!$E$29,0,10*ROW('Water Data'!E143))="","",OFFSET('Water Data'!$E$29,0,10*ROW('Water Data'!E143)))</f>
        <v/>
      </c>
      <c r="BY149" s="269" t="str">
        <f ca="true">+IF(OFFSET('Water Data'!$F$27,0,10*ROW('Water Data'!F143))="","",OFFSET('Water Data'!$F$27,0,10*ROW('Water Data'!F143)))</f>
        <v/>
      </c>
      <c r="BZ149" s="269" t="str">
        <f ca="true">+IF(OFFSET('Water Data'!$F$28,0,10*ROW('Water Data'!F143))="","",OFFSET('Water Data'!$F$28,0,10*ROW('Water Data'!F143)))</f>
        <v/>
      </c>
      <c r="CA149" s="269" t="str">
        <f ca="true">+IF(OFFSET('Water Data'!$F$29,0,10*ROW('Water Data'!F143))="","",OFFSET('Water Data'!$F$29,0,10*ROW('Water Data'!F143)))</f>
        <v/>
      </c>
      <c r="CB149" s="269" t="str">
        <f ca="true">+IF(OFFSET('Water Data'!$G$27,0,10*ROW('Water Data'!G143))="","",OFFSET('Water Data'!$G$27,0,10*ROW('Water Data'!G143)))</f>
        <v/>
      </c>
      <c r="CC149" s="269" t="str">
        <f ca="true">+IF(OFFSET('Water Data'!$G$28,0,10*ROW('Water Data'!G143))="","",OFFSET('Water Data'!$G$28,0,10*ROW('Water Data'!G143)))</f>
        <v/>
      </c>
      <c r="CD149" s="269" t="str">
        <f ca="true">+IF(OFFSET('Water Data'!$G$29,0,10*ROW('Water Data'!G143))="","",OFFSET('Water Data'!$G$29,0,10*ROW('Water Data'!G143)))</f>
        <v/>
      </c>
      <c r="CE149" s="269" t="str">
        <f ca="true">+IF(OFFSET('Water Data'!$H$27,0,10*ROW('Water Data'!H143))="","",OFFSET('Water Data'!$H$27,0,10*ROW('Water Data'!H143)))</f>
        <v/>
      </c>
      <c r="CF149" s="269" t="str">
        <f ca="true">+IF(OFFSET('Water Data'!$H$28,0,10*ROW('Water Data'!H143))="","",OFFSET('Water Data'!$H$28,0,10*ROW('Water Data'!H143)))</f>
        <v/>
      </c>
      <c r="CG149" s="269" t="str">
        <f ca="true">+IF(OFFSET('Water Data'!$H$29,0,10*ROW('Water Data'!H143))="","",OFFSET('Water Data'!$H$29,0,10*ROW('Water Data'!H143)))</f>
        <v/>
      </c>
      <c r="CH149" s="269" t="str">
        <f ca="true">+IF(OFFSET('Water Data'!$I$27,0,10*ROW('Water Data'!I143))="","",OFFSET('Water Data'!$I$27,0,10*ROW('Water Data'!I143)))</f>
        <v/>
      </c>
      <c r="CI149" s="269" t="str">
        <f ca="true">+IF(OFFSET('Water Data'!$I$28,0,10*ROW('Water Data'!I143))="","",OFFSET('Water Data'!$I$28,0,10*ROW('Water Data'!I143)))</f>
        <v/>
      </c>
      <c r="CJ149" s="269" t="str">
        <f ca="true">+IF(OFFSET('Water Data'!$I$29,0,10*ROW('Water Data'!I143))="","",OFFSET('Water Data'!$I$29,0,10*ROW('Water Data'!I143)))</f>
        <v/>
      </c>
      <c r="CK149" s="269" t="str">
        <f ca="true">+IF(OFFSET('Sanitation Data'!$D$28,0,10*ROW('Sanitation Data'!D143))="","",OFFSET('Sanitation Data'!$D$28,0,10*ROW('Sanitation Data'!D143)))</f>
        <v/>
      </c>
      <c r="CL149" s="269" t="str">
        <f ca="true">+IF(OFFSET('Sanitation Data'!$D$29,0,10*ROW('Sanitation Data'!D143))="","",OFFSET('Sanitation Data'!$D$29,0,10*ROW('Sanitation Data'!D143)))</f>
        <v/>
      </c>
      <c r="CM149" s="269" t="str">
        <f ca="true">+IF(OFFSET('Sanitation Data'!$D$30,0,10*ROW('Sanitation Data'!D143))="","",OFFSET('Sanitation Data'!$D$30,0,10*ROW('Sanitation Data'!D143)))</f>
        <v/>
      </c>
      <c r="CN149" s="269" t="str">
        <f ca="true">+IF(OFFSET('Sanitation Data'!$D$31,0,10*ROW('Sanitation Data'!D143))="","",OFFSET('Sanitation Data'!$D$31,0,10*ROW('Sanitation Data'!D143)))</f>
        <v/>
      </c>
      <c r="CO149" s="269" t="str">
        <f ca="true">+IF(OFFSET('Sanitation Data'!$D$32,0,10*ROW('Sanitation Data'!D143))="","",OFFSET('Sanitation Data'!$D$32,0,10*ROW('Sanitation Data'!D143)))</f>
        <v/>
      </c>
      <c r="CP149" s="269" t="str">
        <f ca="true">+IF(OFFSET('Sanitation Data'!$E$28,0,10*ROW('Sanitation Data'!E143))="","",OFFSET('Sanitation Data'!$E$28,0,10*ROW('Sanitation Data'!E143)))</f>
        <v/>
      </c>
      <c r="CQ149" s="269" t="str">
        <f ca="true">+IF(OFFSET('Sanitation Data'!$E$29,0,10*ROW('Sanitation Data'!E143))="","",OFFSET('Sanitation Data'!$E$29,0,10*ROW('Sanitation Data'!E143)))</f>
        <v/>
      </c>
      <c r="CR149" s="269" t="str">
        <f ca="true">+IF(OFFSET('Sanitation Data'!$E$30,0,10*ROW('Sanitation Data'!E143))="","",OFFSET('Sanitation Data'!$E$30,0,10*ROW('Sanitation Data'!E143)))</f>
        <v/>
      </c>
      <c r="CS149" s="269" t="str">
        <f ca="true">+IF(OFFSET('Sanitation Data'!$E$31,0,10*ROW('Sanitation Data'!E143))="","",OFFSET('Sanitation Data'!$E$31,0,10*ROW('Sanitation Data'!E143)))</f>
        <v/>
      </c>
      <c r="CT149" s="269" t="str">
        <f ca="true">+IF(OFFSET('Sanitation Data'!$E$32,0,10*ROW('Sanitation Data'!E143))="","",OFFSET('Sanitation Data'!$E$32,0,10*ROW('Sanitation Data'!E143)))</f>
        <v/>
      </c>
      <c r="CU149" s="269" t="str">
        <f ca="true">+IF(OFFSET('Sanitation Data'!$F$28,0,10*ROW('Sanitation Data'!F143))="","",OFFSET('Sanitation Data'!$F$28,0,10*ROW('Sanitation Data'!F143)))</f>
        <v/>
      </c>
      <c r="CV149" s="269" t="str">
        <f ca="true">+IF(OFFSET('Sanitation Data'!$F$29,0,10*ROW('Sanitation Data'!F143))="","",OFFSET('Sanitation Data'!$F$29,0,10*ROW('Sanitation Data'!F143)))</f>
        <v/>
      </c>
      <c r="CW149" s="269" t="str">
        <f ca="true">+IF(OFFSET('Sanitation Data'!$F$30,0,10*ROW('Sanitation Data'!F143))="","",OFFSET('Sanitation Data'!$F$30,0,10*ROW('Sanitation Data'!F143)))</f>
        <v/>
      </c>
      <c r="CX149" s="269" t="str">
        <f ca="true">+IF(OFFSET('Sanitation Data'!$F$31,0,10*ROW('Sanitation Data'!F143))="","",OFFSET('Sanitation Data'!$F$31,0,10*ROW('Sanitation Data'!F143)))</f>
        <v/>
      </c>
      <c r="CY149" s="269" t="str">
        <f ca="true">+IF(OFFSET('Sanitation Data'!$F$32,0,10*ROW('Sanitation Data'!F143))="","",OFFSET('Sanitation Data'!$F$32,0,10*ROW('Sanitation Data'!F143)))</f>
        <v/>
      </c>
      <c r="CZ149" s="269" t="str">
        <f ca="true">+IF(OFFSET('Sanitation Data'!$G$28,0,10*ROW('Sanitation Data'!G143))="","",OFFSET('Sanitation Data'!$G$28,0,10*ROW('Sanitation Data'!G143)))</f>
        <v/>
      </c>
      <c r="DA149" s="269" t="str">
        <f ca="true">+IF(OFFSET('Sanitation Data'!$G$29,0,10*ROW('Sanitation Data'!G143))="","",OFFSET('Sanitation Data'!$G$29,0,10*ROW('Sanitation Data'!G143)))</f>
        <v/>
      </c>
      <c r="DB149" s="269" t="str">
        <f ca="true">+IF(OFFSET('Sanitation Data'!$G$30,0,10*ROW('Sanitation Data'!G143))="","",OFFSET('Sanitation Data'!$G$30,0,10*ROW('Sanitation Data'!G143)))</f>
        <v/>
      </c>
      <c r="DC149" s="269" t="str">
        <f ca="true">+IF(OFFSET('Sanitation Data'!$G$31,0,10*ROW('Sanitation Data'!G143))="","",OFFSET('Sanitation Data'!$G$31,0,10*ROW('Sanitation Data'!G143)))</f>
        <v/>
      </c>
      <c r="DD149" s="269" t="str">
        <f ca="true">+IF(OFFSET('Sanitation Data'!$G$32,0,10*ROW('Sanitation Data'!G143))="","",OFFSET('Sanitation Data'!$G$32,0,10*ROW('Sanitation Data'!G143)))</f>
        <v/>
      </c>
      <c r="DE149" s="269" t="str">
        <f ca="true">+IF(OFFSET('Sanitation Data'!$H$28,0,10*ROW('Sanitation Data'!H143))="","",OFFSET('Sanitation Data'!$H$28,0,10*ROW('Sanitation Data'!H143)))</f>
        <v/>
      </c>
      <c r="DF149" s="269" t="str">
        <f ca="true">+IF(OFFSET('Sanitation Data'!$H$29,0,10*ROW('Sanitation Data'!H143))="","",OFFSET('Sanitation Data'!$H$29,0,10*ROW('Sanitation Data'!H143)))</f>
        <v/>
      </c>
      <c r="DG149" s="269" t="str">
        <f ca="true">+IF(OFFSET('Sanitation Data'!$H$30,0,10*ROW('Sanitation Data'!H143))="","",OFFSET('Sanitation Data'!$H$30,0,10*ROW('Sanitation Data'!H143)))</f>
        <v/>
      </c>
      <c r="DH149" s="269" t="str">
        <f ca="true">+IF(OFFSET('Sanitation Data'!$H$31,0,10*ROW('Sanitation Data'!H143))="","",OFFSET('Sanitation Data'!$H$31,0,10*ROW('Sanitation Data'!H143)))</f>
        <v/>
      </c>
      <c r="DI149" s="269" t="str">
        <f ca="true">+IF(OFFSET('Sanitation Data'!$H$32,0,10*ROW('Sanitation Data'!H143))="","",OFFSET('Sanitation Data'!$H$32,0,10*ROW('Sanitation Data'!H143)))</f>
        <v/>
      </c>
      <c r="DJ149" s="269" t="str">
        <f ca="true">+IF(OFFSET('Sanitation Data'!$I$28,0,10*ROW('Sanitation Data'!I143))="","",OFFSET('Sanitation Data'!$I$28,0,10*ROW('Sanitation Data'!I143)))</f>
        <v/>
      </c>
      <c r="DK149" s="269" t="str">
        <f ca="true">+IF(OFFSET('Sanitation Data'!$I$29,0,10*ROW('Sanitation Data'!I143))="","",OFFSET('Sanitation Data'!$I$29,0,10*ROW('Sanitation Data'!I143)))</f>
        <v/>
      </c>
      <c r="DL149" s="269" t="str">
        <f ca="true">+IF(OFFSET('Sanitation Data'!$I$30,0,10*ROW('Sanitation Data'!I143))="","",OFFSET('Sanitation Data'!$I$30,0,10*ROW('Sanitation Data'!I143)))</f>
        <v/>
      </c>
      <c r="DM149" s="269" t="str">
        <f ca="true">+IF(OFFSET('Sanitation Data'!$I$31,0,10*ROW('Sanitation Data'!I143))="","",OFFSET('Sanitation Data'!$I$31,0,10*ROW('Sanitation Data'!I143)))</f>
        <v/>
      </c>
      <c r="DN149" s="269" t="str">
        <f ca="true">+IF(OFFSET('Sanitation Data'!$I$32,0,10*ROW('Sanitation Data'!I143))="","",OFFSET('Sanitation Data'!$I$32,0,10*ROW('Sanitation Data'!I143)))</f>
        <v/>
      </c>
      <c r="DO149" s="269" t="str">
        <f ca="true">+IF(OFFSET('Hygiene Data'!$D$11,0,10*ROW('Hygiene Data'!D143))="","",OFFSET('Hygiene Data'!$D$11,0,10*ROW('Hygiene Data'!D143)))</f>
        <v/>
      </c>
      <c r="DP149" s="269" t="str">
        <f ca="true">+IF(OFFSET('Hygiene Data'!$D$12,0,10*ROW('Hygiene Data'!D143))="","",OFFSET('Hygiene Data'!$D$12,0,10*ROW('Hygiene Data'!D143)))</f>
        <v/>
      </c>
      <c r="DQ149" s="269" t="str">
        <f ca="true">+IF(OFFSET('Hygiene Data'!$D$13,0,10*ROW('Hygiene Data'!D143))="","",OFFSET('Hygiene Data'!$D$13,0,10*ROW('Hygiene Data'!D143)))</f>
        <v/>
      </c>
      <c r="DR149" s="269" t="str">
        <f ca="true">+IF(OFFSET('Hygiene Data'!$E$11,0,10*ROW('Hygiene Data'!E143))="","",OFFSET('Hygiene Data'!$E$11,0,10*ROW('Hygiene Data'!E143)))</f>
        <v/>
      </c>
      <c r="DS149" s="269" t="str">
        <f ca="true">+IF(OFFSET('Hygiene Data'!$E$12,0,10*ROW('Hygiene Data'!E143))="","",OFFSET('Hygiene Data'!$E$12,0,10*ROW('Hygiene Data'!E143)))</f>
        <v/>
      </c>
      <c r="DT149" s="269" t="str">
        <f ca="true">+IF(OFFSET('Hygiene Data'!$E$13,0,10*ROW('Hygiene Data'!E143))="","",OFFSET('Hygiene Data'!$E$13,0,10*ROW('Hygiene Data'!E143)))</f>
        <v/>
      </c>
      <c r="DU149" s="269" t="str">
        <f ca="true">+IF(OFFSET('Hygiene Data'!$F$11,0,10*ROW('Hygiene Data'!F143))="","",OFFSET('Hygiene Data'!$F$11,0,10*ROW('Hygiene Data'!F143)))</f>
        <v/>
      </c>
      <c r="DV149" s="269" t="str">
        <f ca="true">+IF(OFFSET('Hygiene Data'!$F$12,0,10*ROW('Hygiene Data'!F143))="","",OFFSET('Hygiene Data'!$F$12,0,10*ROW('Hygiene Data'!F143)))</f>
        <v/>
      </c>
      <c r="DW149" s="269" t="str">
        <f ca="true">+IF(OFFSET('Hygiene Data'!$F$13,0,10*ROW('Hygiene Data'!F143))="","",OFFSET('Hygiene Data'!$F$13,0,10*ROW('Hygiene Data'!F143)))</f>
        <v/>
      </c>
      <c r="DX149" s="269" t="str">
        <f ca="true">+IF(OFFSET('Hygiene Data'!$G$11,0,10*ROW('Hygiene Data'!G143))="","",OFFSET('Hygiene Data'!$G$11,0,10*ROW('Hygiene Data'!G143)))</f>
        <v/>
      </c>
      <c r="DY149" s="269" t="str">
        <f ca="true">+IF(OFFSET('Hygiene Data'!$G$12,0,10*ROW('Hygiene Data'!G143))="","",OFFSET('Hygiene Data'!$G$12,0,10*ROW('Hygiene Data'!G143)))</f>
        <v/>
      </c>
      <c r="DZ149" s="269" t="str">
        <f ca="true">+IF(OFFSET('Hygiene Data'!$G$13,0,10*ROW('Hygiene Data'!G143))="","",OFFSET('Hygiene Data'!$G$13,0,10*ROW('Hygiene Data'!G143)))</f>
        <v/>
      </c>
      <c r="EA149" s="269" t="str">
        <f ca="true">+IF(OFFSET('Hygiene Data'!$H$11,0,10*ROW('Hygiene Data'!H143))="","",OFFSET('Hygiene Data'!$H$11,0,10*ROW('Hygiene Data'!H143)))</f>
        <v/>
      </c>
      <c r="EB149" s="269" t="str">
        <f ca="true">+IF(OFFSET('Hygiene Data'!$H$12,0,10*ROW('Hygiene Data'!H143))="","",OFFSET('Hygiene Data'!$H$12,0,10*ROW('Hygiene Data'!H143)))</f>
        <v/>
      </c>
      <c r="EC149" s="269" t="str">
        <f ca="true">+IF(OFFSET('Hygiene Data'!$H$13,0,10*ROW('Hygiene Data'!H143))="","",OFFSET('Hygiene Data'!$H$13,0,10*ROW('Hygiene Data'!H143)))</f>
        <v/>
      </c>
      <c r="ED149" s="269" t="str">
        <f ca="true">+IF(OFFSET('Hygiene Data'!$I$11,0,10*ROW('Hygiene Data'!I143))="","",OFFSET('Hygiene Data'!$I$11,0,10*ROW('Hygiene Data'!I143)))</f>
        <v/>
      </c>
      <c r="EE149" s="269" t="str">
        <f ca="true">+IF(OFFSET('Hygiene Data'!$I$12,0,10*ROW('Hygiene Data'!I143))="","",OFFSET('Hygiene Data'!$I$12,0,10*ROW('Hygiene Data'!I143)))</f>
        <v/>
      </c>
      <c r="EF149" s="269" t="str">
        <f ca="true">+IF(OFFSET('Hygiene Data'!$I$13,0,10*ROW('Hygiene Data'!I143))="","",OFFSET('Hygiene Data'!$I$13,0,10*ROW('Hygiene Data'!I143)))</f>
        <v/>
      </c>
    </row>
    <row xmlns:x14ac="http://schemas.microsoft.com/office/spreadsheetml/2009/9/ac" r="150" x14ac:dyDescent="0.2">
      <c r="A150" s="34" t="str">
        <f ca="true">+IF(OFFSET('Water Data'!$B$2,0,10*ROW('Water Data'!E144))="","",OFFSET('Water Data'!$B$2,0,10*ROW('Water Data'!E144)))</f>
        <v/>
      </c>
      <c r="B150" s="34" t="str">
        <f ca="true">+IF(OFFSET('Water Data'!$C$2,0,10*ROW('Water Data'!F144))="","",OFFSET('Water Data'!$C$2,0,10*ROW('Water Data'!F144)))</f>
        <v/>
      </c>
      <c r="C150" s="325" t="str">
        <f t="shared" ca="true" si="2"/>
        <v/>
      </c>
      <c r="D150" s="87"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87"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87"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87"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87"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87"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87"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87"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87"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87"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87"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87"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87"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87"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87"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87"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87"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87"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88"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88"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88"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88"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88"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88"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88"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88"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88"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88"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88"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88"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88"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88"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88"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88"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88"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88"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88"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88"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88"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88"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88"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88"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88"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88"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88"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88"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88"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88"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89"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89"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89"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89"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89"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89"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89"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89"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89"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89"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89"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89"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89"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89"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89"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89"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89"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89"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69"/>
      <c r="BS150" s="269" t="str">
        <f ca="true">+IF(OFFSET('Water Data'!$D$27,0,10*ROW('Water Data'!D144))="","",OFFSET('Water Data'!$D$27,0,10*ROW('Water Data'!D144)))</f>
        <v/>
      </c>
      <c r="BT150" s="269" t="str">
        <f ca="true">+IF(OFFSET('Water Data'!$D$28,0,10*ROW('Water Data'!D144))="","",OFFSET('Water Data'!$D$28,0,10*ROW('Water Data'!D144)))</f>
        <v/>
      </c>
      <c r="BU150" s="269" t="str">
        <f ca="true">+IF(OFFSET('Water Data'!$D$29,0,10*ROW('Water Data'!D144))="","",OFFSET('Water Data'!$D$29,0,10*ROW('Water Data'!D144)))</f>
        <v/>
      </c>
      <c r="BV150" s="269" t="str">
        <f ca="true">+IF(OFFSET('Water Data'!$E$27,0,10*ROW('Water Data'!E144))="","",OFFSET('Water Data'!$E$27,0,10*ROW('Water Data'!E144)))</f>
        <v/>
      </c>
      <c r="BW150" s="269" t="str">
        <f ca="true">+IF(OFFSET('Water Data'!$E$28,0,10*ROW('Water Data'!E144))="","",OFFSET('Water Data'!$E$28,0,10*ROW('Water Data'!E144)))</f>
        <v/>
      </c>
      <c r="BX150" s="269" t="str">
        <f ca="true">+IF(OFFSET('Water Data'!$E$29,0,10*ROW('Water Data'!E144))="","",OFFSET('Water Data'!$E$29,0,10*ROW('Water Data'!E144)))</f>
        <v/>
      </c>
      <c r="BY150" s="269" t="str">
        <f ca="true">+IF(OFFSET('Water Data'!$F$27,0,10*ROW('Water Data'!F144))="","",OFFSET('Water Data'!$F$27,0,10*ROW('Water Data'!F144)))</f>
        <v/>
      </c>
      <c r="BZ150" s="269" t="str">
        <f ca="true">+IF(OFFSET('Water Data'!$F$28,0,10*ROW('Water Data'!F144))="","",OFFSET('Water Data'!$F$28,0,10*ROW('Water Data'!F144)))</f>
        <v/>
      </c>
      <c r="CA150" s="269" t="str">
        <f ca="true">+IF(OFFSET('Water Data'!$F$29,0,10*ROW('Water Data'!F144))="","",OFFSET('Water Data'!$F$29,0,10*ROW('Water Data'!F144)))</f>
        <v/>
      </c>
      <c r="CB150" s="269" t="str">
        <f ca="true">+IF(OFFSET('Water Data'!$G$27,0,10*ROW('Water Data'!G144))="","",OFFSET('Water Data'!$G$27,0,10*ROW('Water Data'!G144)))</f>
        <v/>
      </c>
      <c r="CC150" s="269" t="str">
        <f ca="true">+IF(OFFSET('Water Data'!$G$28,0,10*ROW('Water Data'!G144))="","",OFFSET('Water Data'!$G$28,0,10*ROW('Water Data'!G144)))</f>
        <v/>
      </c>
      <c r="CD150" s="269" t="str">
        <f ca="true">+IF(OFFSET('Water Data'!$G$29,0,10*ROW('Water Data'!G144))="","",OFFSET('Water Data'!$G$29,0,10*ROW('Water Data'!G144)))</f>
        <v/>
      </c>
      <c r="CE150" s="269" t="str">
        <f ca="true">+IF(OFFSET('Water Data'!$H$27,0,10*ROW('Water Data'!H144))="","",OFFSET('Water Data'!$H$27,0,10*ROW('Water Data'!H144)))</f>
        <v/>
      </c>
      <c r="CF150" s="269" t="str">
        <f ca="true">+IF(OFFSET('Water Data'!$H$28,0,10*ROW('Water Data'!H144))="","",OFFSET('Water Data'!$H$28,0,10*ROW('Water Data'!H144)))</f>
        <v/>
      </c>
      <c r="CG150" s="269" t="str">
        <f ca="true">+IF(OFFSET('Water Data'!$H$29,0,10*ROW('Water Data'!H144))="","",OFFSET('Water Data'!$H$29,0,10*ROW('Water Data'!H144)))</f>
        <v/>
      </c>
      <c r="CH150" s="269" t="str">
        <f ca="true">+IF(OFFSET('Water Data'!$I$27,0,10*ROW('Water Data'!I144))="","",OFFSET('Water Data'!$I$27,0,10*ROW('Water Data'!I144)))</f>
        <v/>
      </c>
      <c r="CI150" s="269" t="str">
        <f ca="true">+IF(OFFSET('Water Data'!$I$28,0,10*ROW('Water Data'!I144))="","",OFFSET('Water Data'!$I$28,0,10*ROW('Water Data'!I144)))</f>
        <v/>
      </c>
      <c r="CJ150" s="269" t="str">
        <f ca="true">+IF(OFFSET('Water Data'!$I$29,0,10*ROW('Water Data'!I144))="","",OFFSET('Water Data'!$I$29,0,10*ROW('Water Data'!I144)))</f>
        <v/>
      </c>
      <c r="CK150" s="269" t="str">
        <f ca="true">+IF(OFFSET('Sanitation Data'!$D$28,0,10*ROW('Sanitation Data'!D144))="","",OFFSET('Sanitation Data'!$D$28,0,10*ROW('Sanitation Data'!D144)))</f>
        <v/>
      </c>
      <c r="CL150" s="269" t="str">
        <f ca="true">+IF(OFFSET('Sanitation Data'!$D$29,0,10*ROW('Sanitation Data'!D144))="","",OFFSET('Sanitation Data'!$D$29,0,10*ROW('Sanitation Data'!D144)))</f>
        <v/>
      </c>
      <c r="CM150" s="269" t="str">
        <f ca="true">+IF(OFFSET('Sanitation Data'!$D$30,0,10*ROW('Sanitation Data'!D144))="","",OFFSET('Sanitation Data'!$D$30,0,10*ROW('Sanitation Data'!D144)))</f>
        <v/>
      </c>
      <c r="CN150" s="269" t="str">
        <f ca="true">+IF(OFFSET('Sanitation Data'!$D$31,0,10*ROW('Sanitation Data'!D144))="","",OFFSET('Sanitation Data'!$D$31,0,10*ROW('Sanitation Data'!D144)))</f>
        <v/>
      </c>
      <c r="CO150" s="269" t="str">
        <f ca="true">+IF(OFFSET('Sanitation Data'!$D$32,0,10*ROW('Sanitation Data'!D144))="","",OFFSET('Sanitation Data'!$D$32,0,10*ROW('Sanitation Data'!D144)))</f>
        <v/>
      </c>
      <c r="CP150" s="269" t="str">
        <f ca="true">+IF(OFFSET('Sanitation Data'!$E$28,0,10*ROW('Sanitation Data'!E144))="","",OFFSET('Sanitation Data'!$E$28,0,10*ROW('Sanitation Data'!E144)))</f>
        <v/>
      </c>
      <c r="CQ150" s="269" t="str">
        <f ca="true">+IF(OFFSET('Sanitation Data'!$E$29,0,10*ROW('Sanitation Data'!E144))="","",OFFSET('Sanitation Data'!$E$29,0,10*ROW('Sanitation Data'!E144)))</f>
        <v/>
      </c>
      <c r="CR150" s="269" t="str">
        <f ca="true">+IF(OFFSET('Sanitation Data'!$E$30,0,10*ROW('Sanitation Data'!E144))="","",OFFSET('Sanitation Data'!$E$30,0,10*ROW('Sanitation Data'!E144)))</f>
        <v/>
      </c>
      <c r="CS150" s="269" t="str">
        <f ca="true">+IF(OFFSET('Sanitation Data'!$E$31,0,10*ROW('Sanitation Data'!E144))="","",OFFSET('Sanitation Data'!$E$31,0,10*ROW('Sanitation Data'!E144)))</f>
        <v/>
      </c>
      <c r="CT150" s="269" t="str">
        <f ca="true">+IF(OFFSET('Sanitation Data'!$E$32,0,10*ROW('Sanitation Data'!E144))="","",OFFSET('Sanitation Data'!$E$32,0,10*ROW('Sanitation Data'!E144)))</f>
        <v/>
      </c>
      <c r="CU150" s="269" t="str">
        <f ca="true">+IF(OFFSET('Sanitation Data'!$F$28,0,10*ROW('Sanitation Data'!F144))="","",OFFSET('Sanitation Data'!$F$28,0,10*ROW('Sanitation Data'!F144)))</f>
        <v/>
      </c>
      <c r="CV150" s="269" t="str">
        <f ca="true">+IF(OFFSET('Sanitation Data'!$F$29,0,10*ROW('Sanitation Data'!F144))="","",OFFSET('Sanitation Data'!$F$29,0,10*ROW('Sanitation Data'!F144)))</f>
        <v/>
      </c>
      <c r="CW150" s="269" t="str">
        <f ca="true">+IF(OFFSET('Sanitation Data'!$F$30,0,10*ROW('Sanitation Data'!F144))="","",OFFSET('Sanitation Data'!$F$30,0,10*ROW('Sanitation Data'!F144)))</f>
        <v/>
      </c>
      <c r="CX150" s="269" t="str">
        <f ca="true">+IF(OFFSET('Sanitation Data'!$F$31,0,10*ROW('Sanitation Data'!F144))="","",OFFSET('Sanitation Data'!$F$31,0,10*ROW('Sanitation Data'!F144)))</f>
        <v/>
      </c>
      <c r="CY150" s="269" t="str">
        <f ca="true">+IF(OFFSET('Sanitation Data'!$F$32,0,10*ROW('Sanitation Data'!F144))="","",OFFSET('Sanitation Data'!$F$32,0,10*ROW('Sanitation Data'!F144)))</f>
        <v/>
      </c>
      <c r="CZ150" s="269" t="str">
        <f ca="true">+IF(OFFSET('Sanitation Data'!$G$28,0,10*ROW('Sanitation Data'!G144))="","",OFFSET('Sanitation Data'!$G$28,0,10*ROW('Sanitation Data'!G144)))</f>
        <v/>
      </c>
      <c r="DA150" s="269" t="str">
        <f ca="true">+IF(OFFSET('Sanitation Data'!$G$29,0,10*ROW('Sanitation Data'!G144))="","",OFFSET('Sanitation Data'!$G$29,0,10*ROW('Sanitation Data'!G144)))</f>
        <v/>
      </c>
      <c r="DB150" s="269" t="str">
        <f ca="true">+IF(OFFSET('Sanitation Data'!$G$30,0,10*ROW('Sanitation Data'!G144))="","",OFFSET('Sanitation Data'!$G$30,0,10*ROW('Sanitation Data'!G144)))</f>
        <v/>
      </c>
      <c r="DC150" s="269" t="str">
        <f ca="true">+IF(OFFSET('Sanitation Data'!$G$31,0,10*ROW('Sanitation Data'!G144))="","",OFFSET('Sanitation Data'!$G$31,0,10*ROW('Sanitation Data'!G144)))</f>
        <v/>
      </c>
      <c r="DD150" s="269" t="str">
        <f ca="true">+IF(OFFSET('Sanitation Data'!$G$32,0,10*ROW('Sanitation Data'!G144))="","",OFFSET('Sanitation Data'!$G$32,0,10*ROW('Sanitation Data'!G144)))</f>
        <v/>
      </c>
      <c r="DE150" s="269" t="str">
        <f ca="true">+IF(OFFSET('Sanitation Data'!$H$28,0,10*ROW('Sanitation Data'!H144))="","",OFFSET('Sanitation Data'!$H$28,0,10*ROW('Sanitation Data'!H144)))</f>
        <v/>
      </c>
      <c r="DF150" s="269" t="str">
        <f ca="true">+IF(OFFSET('Sanitation Data'!$H$29,0,10*ROW('Sanitation Data'!H144))="","",OFFSET('Sanitation Data'!$H$29,0,10*ROW('Sanitation Data'!H144)))</f>
        <v/>
      </c>
      <c r="DG150" s="269" t="str">
        <f ca="true">+IF(OFFSET('Sanitation Data'!$H$30,0,10*ROW('Sanitation Data'!H144))="","",OFFSET('Sanitation Data'!$H$30,0,10*ROW('Sanitation Data'!H144)))</f>
        <v/>
      </c>
      <c r="DH150" s="269" t="str">
        <f ca="true">+IF(OFFSET('Sanitation Data'!$H$31,0,10*ROW('Sanitation Data'!H144))="","",OFFSET('Sanitation Data'!$H$31,0,10*ROW('Sanitation Data'!H144)))</f>
        <v/>
      </c>
      <c r="DI150" s="269" t="str">
        <f ca="true">+IF(OFFSET('Sanitation Data'!$H$32,0,10*ROW('Sanitation Data'!H144))="","",OFFSET('Sanitation Data'!$H$32,0,10*ROW('Sanitation Data'!H144)))</f>
        <v/>
      </c>
      <c r="DJ150" s="269" t="str">
        <f ca="true">+IF(OFFSET('Sanitation Data'!$I$28,0,10*ROW('Sanitation Data'!I144))="","",OFFSET('Sanitation Data'!$I$28,0,10*ROW('Sanitation Data'!I144)))</f>
        <v/>
      </c>
      <c r="DK150" s="269" t="str">
        <f ca="true">+IF(OFFSET('Sanitation Data'!$I$29,0,10*ROW('Sanitation Data'!I144))="","",OFFSET('Sanitation Data'!$I$29,0,10*ROW('Sanitation Data'!I144)))</f>
        <v/>
      </c>
      <c r="DL150" s="269" t="str">
        <f ca="true">+IF(OFFSET('Sanitation Data'!$I$30,0,10*ROW('Sanitation Data'!I144))="","",OFFSET('Sanitation Data'!$I$30,0,10*ROW('Sanitation Data'!I144)))</f>
        <v/>
      </c>
      <c r="DM150" s="269" t="str">
        <f ca="true">+IF(OFFSET('Sanitation Data'!$I$31,0,10*ROW('Sanitation Data'!I144))="","",OFFSET('Sanitation Data'!$I$31,0,10*ROW('Sanitation Data'!I144)))</f>
        <v/>
      </c>
      <c r="DN150" s="269" t="str">
        <f ca="true">+IF(OFFSET('Sanitation Data'!$I$32,0,10*ROW('Sanitation Data'!I144))="","",OFFSET('Sanitation Data'!$I$32,0,10*ROW('Sanitation Data'!I144)))</f>
        <v/>
      </c>
      <c r="DO150" s="269" t="str">
        <f ca="true">+IF(OFFSET('Hygiene Data'!$D$11,0,10*ROW('Hygiene Data'!D144))="","",OFFSET('Hygiene Data'!$D$11,0,10*ROW('Hygiene Data'!D144)))</f>
        <v/>
      </c>
      <c r="DP150" s="269" t="str">
        <f ca="true">+IF(OFFSET('Hygiene Data'!$D$12,0,10*ROW('Hygiene Data'!D144))="","",OFFSET('Hygiene Data'!$D$12,0,10*ROW('Hygiene Data'!D144)))</f>
        <v/>
      </c>
      <c r="DQ150" s="269" t="str">
        <f ca="true">+IF(OFFSET('Hygiene Data'!$D$13,0,10*ROW('Hygiene Data'!D144))="","",OFFSET('Hygiene Data'!$D$13,0,10*ROW('Hygiene Data'!D144)))</f>
        <v/>
      </c>
      <c r="DR150" s="269" t="str">
        <f ca="true">+IF(OFFSET('Hygiene Data'!$E$11,0,10*ROW('Hygiene Data'!E144))="","",OFFSET('Hygiene Data'!$E$11,0,10*ROW('Hygiene Data'!E144)))</f>
        <v/>
      </c>
      <c r="DS150" s="269" t="str">
        <f ca="true">+IF(OFFSET('Hygiene Data'!$E$12,0,10*ROW('Hygiene Data'!E144))="","",OFFSET('Hygiene Data'!$E$12,0,10*ROW('Hygiene Data'!E144)))</f>
        <v/>
      </c>
      <c r="DT150" s="269" t="str">
        <f ca="true">+IF(OFFSET('Hygiene Data'!$E$13,0,10*ROW('Hygiene Data'!E144))="","",OFFSET('Hygiene Data'!$E$13,0,10*ROW('Hygiene Data'!E144)))</f>
        <v/>
      </c>
      <c r="DU150" s="269" t="str">
        <f ca="true">+IF(OFFSET('Hygiene Data'!$F$11,0,10*ROW('Hygiene Data'!F144))="","",OFFSET('Hygiene Data'!$F$11,0,10*ROW('Hygiene Data'!F144)))</f>
        <v/>
      </c>
      <c r="DV150" s="269" t="str">
        <f ca="true">+IF(OFFSET('Hygiene Data'!$F$12,0,10*ROW('Hygiene Data'!F144))="","",OFFSET('Hygiene Data'!$F$12,0,10*ROW('Hygiene Data'!F144)))</f>
        <v/>
      </c>
      <c r="DW150" s="269" t="str">
        <f ca="true">+IF(OFFSET('Hygiene Data'!$F$13,0,10*ROW('Hygiene Data'!F144))="","",OFFSET('Hygiene Data'!$F$13,0,10*ROW('Hygiene Data'!F144)))</f>
        <v/>
      </c>
      <c r="DX150" s="269" t="str">
        <f ca="true">+IF(OFFSET('Hygiene Data'!$G$11,0,10*ROW('Hygiene Data'!G144))="","",OFFSET('Hygiene Data'!$G$11,0,10*ROW('Hygiene Data'!G144)))</f>
        <v/>
      </c>
      <c r="DY150" s="269" t="str">
        <f ca="true">+IF(OFFSET('Hygiene Data'!$G$12,0,10*ROW('Hygiene Data'!G144))="","",OFFSET('Hygiene Data'!$G$12,0,10*ROW('Hygiene Data'!G144)))</f>
        <v/>
      </c>
      <c r="DZ150" s="269" t="str">
        <f ca="true">+IF(OFFSET('Hygiene Data'!$G$13,0,10*ROW('Hygiene Data'!G144))="","",OFFSET('Hygiene Data'!$G$13,0,10*ROW('Hygiene Data'!G144)))</f>
        <v/>
      </c>
      <c r="EA150" s="269" t="str">
        <f ca="true">+IF(OFFSET('Hygiene Data'!$H$11,0,10*ROW('Hygiene Data'!H144))="","",OFFSET('Hygiene Data'!$H$11,0,10*ROW('Hygiene Data'!H144)))</f>
        <v/>
      </c>
      <c r="EB150" s="269" t="str">
        <f ca="true">+IF(OFFSET('Hygiene Data'!$H$12,0,10*ROW('Hygiene Data'!H144))="","",OFFSET('Hygiene Data'!$H$12,0,10*ROW('Hygiene Data'!H144)))</f>
        <v/>
      </c>
      <c r="EC150" s="269" t="str">
        <f ca="true">+IF(OFFSET('Hygiene Data'!$H$13,0,10*ROW('Hygiene Data'!H144))="","",OFFSET('Hygiene Data'!$H$13,0,10*ROW('Hygiene Data'!H144)))</f>
        <v/>
      </c>
      <c r="ED150" s="269" t="str">
        <f ca="true">+IF(OFFSET('Hygiene Data'!$I$11,0,10*ROW('Hygiene Data'!I144))="","",OFFSET('Hygiene Data'!$I$11,0,10*ROW('Hygiene Data'!I144)))</f>
        <v/>
      </c>
      <c r="EE150" s="269" t="str">
        <f ca="true">+IF(OFFSET('Hygiene Data'!$I$12,0,10*ROW('Hygiene Data'!I144))="","",OFFSET('Hygiene Data'!$I$12,0,10*ROW('Hygiene Data'!I144)))</f>
        <v/>
      </c>
      <c r="EF150" s="269" t="str">
        <f ca="true">+IF(OFFSET('Hygiene Data'!$I$13,0,10*ROW('Hygiene Data'!I144))="","",OFFSET('Hygiene Data'!$I$13,0,10*ROW('Hygiene Data'!I144)))</f>
        <v/>
      </c>
    </row>
    <row xmlns:x14ac="http://schemas.microsoft.com/office/spreadsheetml/2009/9/ac" r="151" x14ac:dyDescent="0.2">
      <c r="A151" s="34" t="str">
        <f ca="true">+IF(OFFSET('Water Data'!$B$2,0,10*ROW('Water Data'!E145))="","",OFFSET('Water Data'!$B$2,0,10*ROW('Water Data'!E145)))</f>
        <v/>
      </c>
      <c r="B151" s="34" t="str">
        <f ca="true">+IF(OFFSET('Water Data'!$C$2,0,10*ROW('Water Data'!F145))="","",OFFSET('Water Data'!$C$2,0,10*ROW('Water Data'!F145)))</f>
        <v/>
      </c>
      <c r="C151" s="325" t="str">
        <f t="shared" ca="true" si="2"/>
        <v/>
      </c>
      <c r="D151" s="87"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87"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87"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87"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87"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87"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87"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87"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87"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87"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87"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87"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87"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87"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87"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87"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87"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87"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88"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88"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88"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88"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88"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88"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88"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88"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88"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88"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88"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88"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88"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88"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88"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88"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88"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88"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88"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88"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88"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88"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88"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88"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88"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88"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88"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88"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88"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88"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89"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89"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89"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89"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89"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89"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89"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89"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89"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89"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89"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89"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89"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89"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89"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89"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89"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89"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69"/>
      <c r="BS151" s="269" t="str">
        <f ca="true">+IF(OFFSET('Water Data'!$D$27,0,10*ROW('Water Data'!D145))="","",OFFSET('Water Data'!$D$27,0,10*ROW('Water Data'!D145)))</f>
        <v/>
      </c>
      <c r="BT151" s="269" t="str">
        <f ca="true">+IF(OFFSET('Water Data'!$D$28,0,10*ROW('Water Data'!D145))="","",OFFSET('Water Data'!$D$28,0,10*ROW('Water Data'!D145)))</f>
        <v/>
      </c>
      <c r="BU151" s="269" t="str">
        <f ca="true">+IF(OFFSET('Water Data'!$D$29,0,10*ROW('Water Data'!D145))="","",OFFSET('Water Data'!$D$29,0,10*ROW('Water Data'!D145)))</f>
        <v/>
      </c>
      <c r="BV151" s="269" t="str">
        <f ca="true">+IF(OFFSET('Water Data'!$E$27,0,10*ROW('Water Data'!E145))="","",OFFSET('Water Data'!$E$27,0,10*ROW('Water Data'!E145)))</f>
        <v/>
      </c>
      <c r="BW151" s="269" t="str">
        <f ca="true">+IF(OFFSET('Water Data'!$E$28,0,10*ROW('Water Data'!E145))="","",OFFSET('Water Data'!$E$28,0,10*ROW('Water Data'!E145)))</f>
        <v/>
      </c>
      <c r="BX151" s="269" t="str">
        <f ca="true">+IF(OFFSET('Water Data'!$E$29,0,10*ROW('Water Data'!E145))="","",OFFSET('Water Data'!$E$29,0,10*ROW('Water Data'!E145)))</f>
        <v/>
      </c>
      <c r="BY151" s="269" t="str">
        <f ca="true">+IF(OFFSET('Water Data'!$F$27,0,10*ROW('Water Data'!F145))="","",OFFSET('Water Data'!$F$27,0,10*ROW('Water Data'!F145)))</f>
        <v/>
      </c>
      <c r="BZ151" s="269" t="str">
        <f ca="true">+IF(OFFSET('Water Data'!$F$28,0,10*ROW('Water Data'!F145))="","",OFFSET('Water Data'!$F$28,0,10*ROW('Water Data'!F145)))</f>
        <v/>
      </c>
      <c r="CA151" s="269" t="str">
        <f ca="true">+IF(OFFSET('Water Data'!$F$29,0,10*ROW('Water Data'!F145))="","",OFFSET('Water Data'!$F$29,0,10*ROW('Water Data'!F145)))</f>
        <v/>
      </c>
      <c r="CB151" s="269" t="str">
        <f ca="true">+IF(OFFSET('Water Data'!$G$27,0,10*ROW('Water Data'!G145))="","",OFFSET('Water Data'!$G$27,0,10*ROW('Water Data'!G145)))</f>
        <v/>
      </c>
      <c r="CC151" s="269" t="str">
        <f ca="true">+IF(OFFSET('Water Data'!$G$28,0,10*ROW('Water Data'!G145))="","",OFFSET('Water Data'!$G$28,0,10*ROW('Water Data'!G145)))</f>
        <v/>
      </c>
      <c r="CD151" s="269" t="str">
        <f ca="true">+IF(OFFSET('Water Data'!$G$29,0,10*ROW('Water Data'!G145))="","",OFFSET('Water Data'!$G$29,0,10*ROW('Water Data'!G145)))</f>
        <v/>
      </c>
      <c r="CE151" s="269" t="str">
        <f ca="true">+IF(OFFSET('Water Data'!$H$27,0,10*ROW('Water Data'!H145))="","",OFFSET('Water Data'!$H$27,0,10*ROW('Water Data'!H145)))</f>
        <v/>
      </c>
      <c r="CF151" s="269" t="str">
        <f ca="true">+IF(OFFSET('Water Data'!$H$28,0,10*ROW('Water Data'!H145))="","",OFFSET('Water Data'!$H$28,0,10*ROW('Water Data'!H145)))</f>
        <v/>
      </c>
      <c r="CG151" s="269" t="str">
        <f ca="true">+IF(OFFSET('Water Data'!$H$29,0,10*ROW('Water Data'!H145))="","",OFFSET('Water Data'!$H$29,0,10*ROW('Water Data'!H145)))</f>
        <v/>
      </c>
      <c r="CH151" s="269" t="str">
        <f ca="true">+IF(OFFSET('Water Data'!$I$27,0,10*ROW('Water Data'!I145))="","",OFFSET('Water Data'!$I$27,0,10*ROW('Water Data'!I145)))</f>
        <v/>
      </c>
      <c r="CI151" s="269" t="str">
        <f ca="true">+IF(OFFSET('Water Data'!$I$28,0,10*ROW('Water Data'!I145))="","",OFFSET('Water Data'!$I$28,0,10*ROW('Water Data'!I145)))</f>
        <v/>
      </c>
      <c r="CJ151" s="269" t="str">
        <f ca="true">+IF(OFFSET('Water Data'!$I$29,0,10*ROW('Water Data'!I145))="","",OFFSET('Water Data'!$I$29,0,10*ROW('Water Data'!I145)))</f>
        <v/>
      </c>
      <c r="CK151" s="269" t="str">
        <f ca="true">+IF(OFFSET('Sanitation Data'!$D$28,0,10*ROW('Sanitation Data'!D145))="","",OFFSET('Sanitation Data'!$D$28,0,10*ROW('Sanitation Data'!D145)))</f>
        <v/>
      </c>
      <c r="CL151" s="269" t="str">
        <f ca="true">+IF(OFFSET('Sanitation Data'!$D$29,0,10*ROW('Sanitation Data'!D145))="","",OFFSET('Sanitation Data'!$D$29,0,10*ROW('Sanitation Data'!D145)))</f>
        <v/>
      </c>
      <c r="CM151" s="269" t="str">
        <f ca="true">+IF(OFFSET('Sanitation Data'!$D$30,0,10*ROW('Sanitation Data'!D145))="","",OFFSET('Sanitation Data'!$D$30,0,10*ROW('Sanitation Data'!D145)))</f>
        <v/>
      </c>
      <c r="CN151" s="269" t="str">
        <f ca="true">+IF(OFFSET('Sanitation Data'!$D$31,0,10*ROW('Sanitation Data'!D145))="","",OFFSET('Sanitation Data'!$D$31,0,10*ROW('Sanitation Data'!D145)))</f>
        <v/>
      </c>
      <c r="CO151" s="269" t="str">
        <f ca="true">+IF(OFFSET('Sanitation Data'!$D$32,0,10*ROW('Sanitation Data'!D145))="","",OFFSET('Sanitation Data'!$D$32,0,10*ROW('Sanitation Data'!D145)))</f>
        <v/>
      </c>
      <c r="CP151" s="269" t="str">
        <f ca="true">+IF(OFFSET('Sanitation Data'!$E$28,0,10*ROW('Sanitation Data'!E145))="","",OFFSET('Sanitation Data'!$E$28,0,10*ROW('Sanitation Data'!E145)))</f>
        <v/>
      </c>
      <c r="CQ151" s="269" t="str">
        <f ca="true">+IF(OFFSET('Sanitation Data'!$E$29,0,10*ROW('Sanitation Data'!E145))="","",OFFSET('Sanitation Data'!$E$29,0,10*ROW('Sanitation Data'!E145)))</f>
        <v/>
      </c>
      <c r="CR151" s="269" t="str">
        <f ca="true">+IF(OFFSET('Sanitation Data'!$E$30,0,10*ROW('Sanitation Data'!E145))="","",OFFSET('Sanitation Data'!$E$30,0,10*ROW('Sanitation Data'!E145)))</f>
        <v/>
      </c>
      <c r="CS151" s="269" t="str">
        <f ca="true">+IF(OFFSET('Sanitation Data'!$E$31,0,10*ROW('Sanitation Data'!E145))="","",OFFSET('Sanitation Data'!$E$31,0,10*ROW('Sanitation Data'!E145)))</f>
        <v/>
      </c>
      <c r="CT151" s="269" t="str">
        <f ca="true">+IF(OFFSET('Sanitation Data'!$E$32,0,10*ROW('Sanitation Data'!E145))="","",OFFSET('Sanitation Data'!$E$32,0,10*ROW('Sanitation Data'!E145)))</f>
        <v/>
      </c>
      <c r="CU151" s="269" t="str">
        <f ca="true">+IF(OFFSET('Sanitation Data'!$F$28,0,10*ROW('Sanitation Data'!F145))="","",OFFSET('Sanitation Data'!$F$28,0,10*ROW('Sanitation Data'!F145)))</f>
        <v/>
      </c>
      <c r="CV151" s="269" t="str">
        <f ca="true">+IF(OFFSET('Sanitation Data'!$F$29,0,10*ROW('Sanitation Data'!F145))="","",OFFSET('Sanitation Data'!$F$29,0,10*ROW('Sanitation Data'!F145)))</f>
        <v/>
      </c>
      <c r="CW151" s="269" t="str">
        <f ca="true">+IF(OFFSET('Sanitation Data'!$F$30,0,10*ROW('Sanitation Data'!F145))="","",OFFSET('Sanitation Data'!$F$30,0,10*ROW('Sanitation Data'!F145)))</f>
        <v/>
      </c>
      <c r="CX151" s="269" t="str">
        <f ca="true">+IF(OFFSET('Sanitation Data'!$F$31,0,10*ROW('Sanitation Data'!F145))="","",OFFSET('Sanitation Data'!$F$31,0,10*ROW('Sanitation Data'!F145)))</f>
        <v/>
      </c>
      <c r="CY151" s="269" t="str">
        <f ca="true">+IF(OFFSET('Sanitation Data'!$F$32,0,10*ROW('Sanitation Data'!F145))="","",OFFSET('Sanitation Data'!$F$32,0,10*ROW('Sanitation Data'!F145)))</f>
        <v/>
      </c>
      <c r="CZ151" s="269" t="str">
        <f ca="true">+IF(OFFSET('Sanitation Data'!$G$28,0,10*ROW('Sanitation Data'!G145))="","",OFFSET('Sanitation Data'!$G$28,0,10*ROW('Sanitation Data'!G145)))</f>
        <v/>
      </c>
      <c r="DA151" s="269" t="str">
        <f ca="true">+IF(OFFSET('Sanitation Data'!$G$29,0,10*ROW('Sanitation Data'!G145))="","",OFFSET('Sanitation Data'!$G$29,0,10*ROW('Sanitation Data'!G145)))</f>
        <v/>
      </c>
      <c r="DB151" s="269" t="str">
        <f ca="true">+IF(OFFSET('Sanitation Data'!$G$30,0,10*ROW('Sanitation Data'!G145))="","",OFFSET('Sanitation Data'!$G$30,0,10*ROW('Sanitation Data'!G145)))</f>
        <v/>
      </c>
      <c r="DC151" s="269" t="str">
        <f ca="true">+IF(OFFSET('Sanitation Data'!$G$31,0,10*ROW('Sanitation Data'!G145))="","",OFFSET('Sanitation Data'!$G$31,0,10*ROW('Sanitation Data'!G145)))</f>
        <v/>
      </c>
      <c r="DD151" s="269" t="str">
        <f ca="true">+IF(OFFSET('Sanitation Data'!$G$32,0,10*ROW('Sanitation Data'!G145))="","",OFFSET('Sanitation Data'!$G$32,0,10*ROW('Sanitation Data'!G145)))</f>
        <v/>
      </c>
      <c r="DE151" s="269" t="str">
        <f ca="true">+IF(OFFSET('Sanitation Data'!$H$28,0,10*ROW('Sanitation Data'!H145))="","",OFFSET('Sanitation Data'!$H$28,0,10*ROW('Sanitation Data'!H145)))</f>
        <v/>
      </c>
      <c r="DF151" s="269" t="str">
        <f ca="true">+IF(OFFSET('Sanitation Data'!$H$29,0,10*ROW('Sanitation Data'!H145))="","",OFFSET('Sanitation Data'!$H$29,0,10*ROW('Sanitation Data'!H145)))</f>
        <v/>
      </c>
      <c r="DG151" s="269" t="str">
        <f ca="true">+IF(OFFSET('Sanitation Data'!$H$30,0,10*ROW('Sanitation Data'!H145))="","",OFFSET('Sanitation Data'!$H$30,0,10*ROW('Sanitation Data'!H145)))</f>
        <v/>
      </c>
      <c r="DH151" s="269" t="str">
        <f ca="true">+IF(OFFSET('Sanitation Data'!$H$31,0,10*ROW('Sanitation Data'!H145))="","",OFFSET('Sanitation Data'!$H$31,0,10*ROW('Sanitation Data'!H145)))</f>
        <v/>
      </c>
      <c r="DI151" s="269" t="str">
        <f ca="true">+IF(OFFSET('Sanitation Data'!$H$32,0,10*ROW('Sanitation Data'!H145))="","",OFFSET('Sanitation Data'!$H$32,0,10*ROW('Sanitation Data'!H145)))</f>
        <v/>
      </c>
      <c r="DJ151" s="269" t="str">
        <f ca="true">+IF(OFFSET('Sanitation Data'!$I$28,0,10*ROW('Sanitation Data'!I145))="","",OFFSET('Sanitation Data'!$I$28,0,10*ROW('Sanitation Data'!I145)))</f>
        <v/>
      </c>
      <c r="DK151" s="269" t="str">
        <f ca="true">+IF(OFFSET('Sanitation Data'!$I$29,0,10*ROW('Sanitation Data'!I145))="","",OFFSET('Sanitation Data'!$I$29,0,10*ROW('Sanitation Data'!I145)))</f>
        <v/>
      </c>
      <c r="DL151" s="269" t="str">
        <f ca="true">+IF(OFFSET('Sanitation Data'!$I$30,0,10*ROW('Sanitation Data'!I145))="","",OFFSET('Sanitation Data'!$I$30,0,10*ROW('Sanitation Data'!I145)))</f>
        <v/>
      </c>
      <c r="DM151" s="269" t="str">
        <f ca="true">+IF(OFFSET('Sanitation Data'!$I$31,0,10*ROW('Sanitation Data'!I145))="","",OFFSET('Sanitation Data'!$I$31,0,10*ROW('Sanitation Data'!I145)))</f>
        <v/>
      </c>
      <c r="DN151" s="269" t="str">
        <f ca="true">+IF(OFFSET('Sanitation Data'!$I$32,0,10*ROW('Sanitation Data'!I145))="","",OFFSET('Sanitation Data'!$I$32,0,10*ROW('Sanitation Data'!I145)))</f>
        <v/>
      </c>
      <c r="DO151" s="269" t="str">
        <f ca="true">+IF(OFFSET('Hygiene Data'!$D$11,0,10*ROW('Hygiene Data'!D145))="","",OFFSET('Hygiene Data'!$D$11,0,10*ROW('Hygiene Data'!D145)))</f>
        <v/>
      </c>
      <c r="DP151" s="269" t="str">
        <f ca="true">+IF(OFFSET('Hygiene Data'!$D$12,0,10*ROW('Hygiene Data'!D145))="","",OFFSET('Hygiene Data'!$D$12,0,10*ROW('Hygiene Data'!D145)))</f>
        <v/>
      </c>
      <c r="DQ151" s="269" t="str">
        <f ca="true">+IF(OFFSET('Hygiene Data'!$D$13,0,10*ROW('Hygiene Data'!D145))="","",OFFSET('Hygiene Data'!$D$13,0,10*ROW('Hygiene Data'!D145)))</f>
        <v/>
      </c>
      <c r="DR151" s="269" t="str">
        <f ca="true">+IF(OFFSET('Hygiene Data'!$E$11,0,10*ROW('Hygiene Data'!E145))="","",OFFSET('Hygiene Data'!$E$11,0,10*ROW('Hygiene Data'!E145)))</f>
        <v/>
      </c>
      <c r="DS151" s="269" t="str">
        <f ca="true">+IF(OFFSET('Hygiene Data'!$E$12,0,10*ROW('Hygiene Data'!E145))="","",OFFSET('Hygiene Data'!$E$12,0,10*ROW('Hygiene Data'!E145)))</f>
        <v/>
      </c>
      <c r="DT151" s="269" t="str">
        <f ca="true">+IF(OFFSET('Hygiene Data'!$E$13,0,10*ROW('Hygiene Data'!E145))="","",OFFSET('Hygiene Data'!$E$13,0,10*ROW('Hygiene Data'!E145)))</f>
        <v/>
      </c>
      <c r="DU151" s="269" t="str">
        <f ca="true">+IF(OFFSET('Hygiene Data'!$F$11,0,10*ROW('Hygiene Data'!F145))="","",OFFSET('Hygiene Data'!$F$11,0,10*ROW('Hygiene Data'!F145)))</f>
        <v/>
      </c>
      <c r="DV151" s="269" t="str">
        <f ca="true">+IF(OFFSET('Hygiene Data'!$F$12,0,10*ROW('Hygiene Data'!F145))="","",OFFSET('Hygiene Data'!$F$12,0,10*ROW('Hygiene Data'!F145)))</f>
        <v/>
      </c>
      <c r="DW151" s="269" t="str">
        <f ca="true">+IF(OFFSET('Hygiene Data'!$F$13,0,10*ROW('Hygiene Data'!F145))="","",OFFSET('Hygiene Data'!$F$13,0,10*ROW('Hygiene Data'!F145)))</f>
        <v/>
      </c>
      <c r="DX151" s="269" t="str">
        <f ca="true">+IF(OFFSET('Hygiene Data'!$G$11,0,10*ROW('Hygiene Data'!G145))="","",OFFSET('Hygiene Data'!$G$11,0,10*ROW('Hygiene Data'!G145)))</f>
        <v/>
      </c>
      <c r="DY151" s="269" t="str">
        <f ca="true">+IF(OFFSET('Hygiene Data'!$G$12,0,10*ROW('Hygiene Data'!G145))="","",OFFSET('Hygiene Data'!$G$12,0,10*ROW('Hygiene Data'!G145)))</f>
        <v/>
      </c>
      <c r="DZ151" s="269" t="str">
        <f ca="true">+IF(OFFSET('Hygiene Data'!$G$13,0,10*ROW('Hygiene Data'!G145))="","",OFFSET('Hygiene Data'!$G$13,0,10*ROW('Hygiene Data'!G145)))</f>
        <v/>
      </c>
      <c r="EA151" s="269" t="str">
        <f ca="true">+IF(OFFSET('Hygiene Data'!$H$11,0,10*ROW('Hygiene Data'!H145))="","",OFFSET('Hygiene Data'!$H$11,0,10*ROW('Hygiene Data'!H145)))</f>
        <v/>
      </c>
      <c r="EB151" s="269" t="str">
        <f ca="true">+IF(OFFSET('Hygiene Data'!$H$12,0,10*ROW('Hygiene Data'!H145))="","",OFFSET('Hygiene Data'!$H$12,0,10*ROW('Hygiene Data'!H145)))</f>
        <v/>
      </c>
      <c r="EC151" s="269" t="str">
        <f ca="true">+IF(OFFSET('Hygiene Data'!$H$13,0,10*ROW('Hygiene Data'!H145))="","",OFFSET('Hygiene Data'!$H$13,0,10*ROW('Hygiene Data'!H145)))</f>
        <v/>
      </c>
      <c r="ED151" s="269" t="str">
        <f ca="true">+IF(OFFSET('Hygiene Data'!$I$11,0,10*ROW('Hygiene Data'!I145))="","",OFFSET('Hygiene Data'!$I$11,0,10*ROW('Hygiene Data'!I145)))</f>
        <v/>
      </c>
      <c r="EE151" s="269" t="str">
        <f ca="true">+IF(OFFSET('Hygiene Data'!$I$12,0,10*ROW('Hygiene Data'!I145))="","",OFFSET('Hygiene Data'!$I$12,0,10*ROW('Hygiene Data'!I145)))</f>
        <v/>
      </c>
      <c r="EF151" s="269" t="str">
        <f ca="true">+IF(OFFSET('Hygiene Data'!$I$13,0,10*ROW('Hygiene Data'!I145))="","",OFFSET('Hygiene Data'!$I$13,0,10*ROW('Hygiene Data'!I145)))</f>
        <v/>
      </c>
    </row>
    <row xmlns:x14ac="http://schemas.microsoft.com/office/spreadsheetml/2009/9/ac" r="152" x14ac:dyDescent="0.2">
      <c r="A152" s="34" t="str">
        <f ca="true">+IF(OFFSET('Water Data'!$B$2,0,10*ROW('Water Data'!E146))="","",OFFSET('Water Data'!$B$2,0,10*ROW('Water Data'!E146)))</f>
        <v/>
      </c>
      <c r="B152" s="34" t="str">
        <f ca="true">+IF(OFFSET('Water Data'!$C$2,0,10*ROW('Water Data'!F146))="","",OFFSET('Water Data'!$C$2,0,10*ROW('Water Data'!F146)))</f>
        <v/>
      </c>
      <c r="C152" s="325" t="str">
        <f t="shared" ca="true" si="2"/>
        <v/>
      </c>
      <c r="D152" s="87"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87"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87"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87"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87"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87"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87"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87"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87"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87"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87"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87"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87"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87"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87"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87"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87"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87"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88"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88"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88"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88"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88"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88"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88"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88"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88"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88"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88"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88"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88"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88"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88"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88"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88"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88"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88"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88"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88"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88"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88"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88"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88"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88"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88"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88"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88"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88"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89"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89"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89"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89"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89"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89"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89"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89"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89"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89"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89"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89"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89"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89"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89"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89"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89"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89"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69"/>
      <c r="BS152" s="269" t="str">
        <f ca="true">+IF(OFFSET('Water Data'!$D$27,0,10*ROW('Water Data'!D146))="","",OFFSET('Water Data'!$D$27,0,10*ROW('Water Data'!D146)))</f>
        <v/>
      </c>
      <c r="BT152" s="269" t="str">
        <f ca="true">+IF(OFFSET('Water Data'!$D$28,0,10*ROW('Water Data'!D146))="","",OFFSET('Water Data'!$D$28,0,10*ROW('Water Data'!D146)))</f>
        <v/>
      </c>
      <c r="BU152" s="269" t="str">
        <f ca="true">+IF(OFFSET('Water Data'!$D$29,0,10*ROW('Water Data'!D146))="","",OFFSET('Water Data'!$D$29,0,10*ROW('Water Data'!D146)))</f>
        <v/>
      </c>
      <c r="BV152" s="269" t="str">
        <f ca="true">+IF(OFFSET('Water Data'!$E$27,0,10*ROW('Water Data'!E146))="","",OFFSET('Water Data'!$E$27,0,10*ROW('Water Data'!E146)))</f>
        <v/>
      </c>
      <c r="BW152" s="269" t="str">
        <f ca="true">+IF(OFFSET('Water Data'!$E$28,0,10*ROW('Water Data'!E146))="","",OFFSET('Water Data'!$E$28,0,10*ROW('Water Data'!E146)))</f>
        <v/>
      </c>
      <c r="BX152" s="269" t="str">
        <f ca="true">+IF(OFFSET('Water Data'!$E$29,0,10*ROW('Water Data'!E146))="","",OFFSET('Water Data'!$E$29,0,10*ROW('Water Data'!E146)))</f>
        <v/>
      </c>
      <c r="BY152" s="269" t="str">
        <f ca="true">+IF(OFFSET('Water Data'!$F$27,0,10*ROW('Water Data'!F146))="","",OFFSET('Water Data'!$F$27,0,10*ROW('Water Data'!F146)))</f>
        <v/>
      </c>
      <c r="BZ152" s="269" t="str">
        <f ca="true">+IF(OFFSET('Water Data'!$F$28,0,10*ROW('Water Data'!F146))="","",OFFSET('Water Data'!$F$28,0,10*ROW('Water Data'!F146)))</f>
        <v/>
      </c>
      <c r="CA152" s="269" t="str">
        <f ca="true">+IF(OFFSET('Water Data'!$F$29,0,10*ROW('Water Data'!F146))="","",OFFSET('Water Data'!$F$29,0,10*ROW('Water Data'!F146)))</f>
        <v/>
      </c>
      <c r="CB152" s="269" t="str">
        <f ca="true">+IF(OFFSET('Water Data'!$G$27,0,10*ROW('Water Data'!G146))="","",OFFSET('Water Data'!$G$27,0,10*ROW('Water Data'!G146)))</f>
        <v/>
      </c>
      <c r="CC152" s="269" t="str">
        <f ca="true">+IF(OFFSET('Water Data'!$G$28,0,10*ROW('Water Data'!G146))="","",OFFSET('Water Data'!$G$28,0,10*ROW('Water Data'!G146)))</f>
        <v/>
      </c>
      <c r="CD152" s="269" t="str">
        <f ca="true">+IF(OFFSET('Water Data'!$G$29,0,10*ROW('Water Data'!G146))="","",OFFSET('Water Data'!$G$29,0,10*ROW('Water Data'!G146)))</f>
        <v/>
      </c>
      <c r="CE152" s="269" t="str">
        <f ca="true">+IF(OFFSET('Water Data'!$H$27,0,10*ROW('Water Data'!H146))="","",OFFSET('Water Data'!$H$27,0,10*ROW('Water Data'!H146)))</f>
        <v/>
      </c>
      <c r="CF152" s="269" t="str">
        <f ca="true">+IF(OFFSET('Water Data'!$H$28,0,10*ROW('Water Data'!H146))="","",OFFSET('Water Data'!$H$28,0,10*ROW('Water Data'!H146)))</f>
        <v/>
      </c>
      <c r="CG152" s="269" t="str">
        <f ca="true">+IF(OFFSET('Water Data'!$H$29,0,10*ROW('Water Data'!H146))="","",OFFSET('Water Data'!$H$29,0,10*ROW('Water Data'!H146)))</f>
        <v/>
      </c>
      <c r="CH152" s="269" t="str">
        <f ca="true">+IF(OFFSET('Water Data'!$I$27,0,10*ROW('Water Data'!I146))="","",OFFSET('Water Data'!$I$27,0,10*ROW('Water Data'!I146)))</f>
        <v/>
      </c>
      <c r="CI152" s="269" t="str">
        <f ca="true">+IF(OFFSET('Water Data'!$I$28,0,10*ROW('Water Data'!I146))="","",OFFSET('Water Data'!$I$28,0,10*ROW('Water Data'!I146)))</f>
        <v/>
      </c>
      <c r="CJ152" s="269" t="str">
        <f ca="true">+IF(OFFSET('Water Data'!$I$29,0,10*ROW('Water Data'!I146))="","",OFFSET('Water Data'!$I$29,0,10*ROW('Water Data'!I146)))</f>
        <v/>
      </c>
      <c r="CK152" s="269" t="str">
        <f ca="true">+IF(OFFSET('Sanitation Data'!$D$28,0,10*ROW('Sanitation Data'!D146))="","",OFFSET('Sanitation Data'!$D$28,0,10*ROW('Sanitation Data'!D146)))</f>
        <v/>
      </c>
      <c r="CL152" s="269" t="str">
        <f ca="true">+IF(OFFSET('Sanitation Data'!$D$29,0,10*ROW('Sanitation Data'!D146))="","",OFFSET('Sanitation Data'!$D$29,0,10*ROW('Sanitation Data'!D146)))</f>
        <v/>
      </c>
      <c r="CM152" s="269" t="str">
        <f ca="true">+IF(OFFSET('Sanitation Data'!$D$30,0,10*ROW('Sanitation Data'!D146))="","",OFFSET('Sanitation Data'!$D$30,0,10*ROW('Sanitation Data'!D146)))</f>
        <v/>
      </c>
      <c r="CN152" s="269" t="str">
        <f ca="true">+IF(OFFSET('Sanitation Data'!$D$31,0,10*ROW('Sanitation Data'!D146))="","",OFFSET('Sanitation Data'!$D$31,0,10*ROW('Sanitation Data'!D146)))</f>
        <v/>
      </c>
      <c r="CO152" s="269" t="str">
        <f ca="true">+IF(OFFSET('Sanitation Data'!$D$32,0,10*ROW('Sanitation Data'!D146))="","",OFFSET('Sanitation Data'!$D$32,0,10*ROW('Sanitation Data'!D146)))</f>
        <v/>
      </c>
      <c r="CP152" s="269" t="str">
        <f ca="true">+IF(OFFSET('Sanitation Data'!$E$28,0,10*ROW('Sanitation Data'!E146))="","",OFFSET('Sanitation Data'!$E$28,0,10*ROW('Sanitation Data'!E146)))</f>
        <v/>
      </c>
      <c r="CQ152" s="269" t="str">
        <f ca="true">+IF(OFFSET('Sanitation Data'!$E$29,0,10*ROW('Sanitation Data'!E146))="","",OFFSET('Sanitation Data'!$E$29,0,10*ROW('Sanitation Data'!E146)))</f>
        <v/>
      </c>
      <c r="CR152" s="269" t="str">
        <f ca="true">+IF(OFFSET('Sanitation Data'!$E$30,0,10*ROW('Sanitation Data'!E146))="","",OFFSET('Sanitation Data'!$E$30,0,10*ROW('Sanitation Data'!E146)))</f>
        <v/>
      </c>
      <c r="CS152" s="269" t="str">
        <f ca="true">+IF(OFFSET('Sanitation Data'!$E$31,0,10*ROW('Sanitation Data'!E146))="","",OFFSET('Sanitation Data'!$E$31,0,10*ROW('Sanitation Data'!E146)))</f>
        <v/>
      </c>
      <c r="CT152" s="269" t="str">
        <f ca="true">+IF(OFFSET('Sanitation Data'!$E$32,0,10*ROW('Sanitation Data'!E146))="","",OFFSET('Sanitation Data'!$E$32,0,10*ROW('Sanitation Data'!E146)))</f>
        <v/>
      </c>
      <c r="CU152" s="269" t="str">
        <f ca="true">+IF(OFFSET('Sanitation Data'!$F$28,0,10*ROW('Sanitation Data'!F146))="","",OFFSET('Sanitation Data'!$F$28,0,10*ROW('Sanitation Data'!F146)))</f>
        <v/>
      </c>
      <c r="CV152" s="269" t="str">
        <f ca="true">+IF(OFFSET('Sanitation Data'!$F$29,0,10*ROW('Sanitation Data'!F146))="","",OFFSET('Sanitation Data'!$F$29,0,10*ROW('Sanitation Data'!F146)))</f>
        <v/>
      </c>
      <c r="CW152" s="269" t="str">
        <f ca="true">+IF(OFFSET('Sanitation Data'!$F$30,0,10*ROW('Sanitation Data'!F146))="","",OFFSET('Sanitation Data'!$F$30,0,10*ROW('Sanitation Data'!F146)))</f>
        <v/>
      </c>
      <c r="CX152" s="269" t="str">
        <f ca="true">+IF(OFFSET('Sanitation Data'!$F$31,0,10*ROW('Sanitation Data'!F146))="","",OFFSET('Sanitation Data'!$F$31,0,10*ROW('Sanitation Data'!F146)))</f>
        <v/>
      </c>
      <c r="CY152" s="269" t="str">
        <f ca="true">+IF(OFFSET('Sanitation Data'!$F$32,0,10*ROW('Sanitation Data'!F146))="","",OFFSET('Sanitation Data'!$F$32,0,10*ROW('Sanitation Data'!F146)))</f>
        <v/>
      </c>
      <c r="CZ152" s="269" t="str">
        <f ca="true">+IF(OFFSET('Sanitation Data'!$G$28,0,10*ROW('Sanitation Data'!G146))="","",OFFSET('Sanitation Data'!$G$28,0,10*ROW('Sanitation Data'!G146)))</f>
        <v/>
      </c>
      <c r="DA152" s="269" t="str">
        <f ca="true">+IF(OFFSET('Sanitation Data'!$G$29,0,10*ROW('Sanitation Data'!G146))="","",OFFSET('Sanitation Data'!$G$29,0,10*ROW('Sanitation Data'!G146)))</f>
        <v/>
      </c>
      <c r="DB152" s="269" t="str">
        <f ca="true">+IF(OFFSET('Sanitation Data'!$G$30,0,10*ROW('Sanitation Data'!G146))="","",OFFSET('Sanitation Data'!$G$30,0,10*ROW('Sanitation Data'!G146)))</f>
        <v/>
      </c>
      <c r="DC152" s="269" t="str">
        <f ca="true">+IF(OFFSET('Sanitation Data'!$G$31,0,10*ROW('Sanitation Data'!G146))="","",OFFSET('Sanitation Data'!$G$31,0,10*ROW('Sanitation Data'!G146)))</f>
        <v/>
      </c>
      <c r="DD152" s="269" t="str">
        <f ca="true">+IF(OFFSET('Sanitation Data'!$G$32,0,10*ROW('Sanitation Data'!G146))="","",OFFSET('Sanitation Data'!$G$32,0,10*ROW('Sanitation Data'!G146)))</f>
        <v/>
      </c>
      <c r="DE152" s="269" t="str">
        <f ca="true">+IF(OFFSET('Sanitation Data'!$H$28,0,10*ROW('Sanitation Data'!H146))="","",OFFSET('Sanitation Data'!$H$28,0,10*ROW('Sanitation Data'!H146)))</f>
        <v/>
      </c>
      <c r="DF152" s="269" t="str">
        <f ca="true">+IF(OFFSET('Sanitation Data'!$H$29,0,10*ROW('Sanitation Data'!H146))="","",OFFSET('Sanitation Data'!$H$29,0,10*ROW('Sanitation Data'!H146)))</f>
        <v/>
      </c>
      <c r="DG152" s="269" t="str">
        <f ca="true">+IF(OFFSET('Sanitation Data'!$H$30,0,10*ROW('Sanitation Data'!H146))="","",OFFSET('Sanitation Data'!$H$30,0,10*ROW('Sanitation Data'!H146)))</f>
        <v/>
      </c>
      <c r="DH152" s="269" t="str">
        <f ca="true">+IF(OFFSET('Sanitation Data'!$H$31,0,10*ROW('Sanitation Data'!H146))="","",OFFSET('Sanitation Data'!$H$31,0,10*ROW('Sanitation Data'!H146)))</f>
        <v/>
      </c>
      <c r="DI152" s="269" t="str">
        <f ca="true">+IF(OFFSET('Sanitation Data'!$H$32,0,10*ROW('Sanitation Data'!H146))="","",OFFSET('Sanitation Data'!$H$32,0,10*ROW('Sanitation Data'!H146)))</f>
        <v/>
      </c>
      <c r="DJ152" s="269" t="str">
        <f ca="true">+IF(OFFSET('Sanitation Data'!$I$28,0,10*ROW('Sanitation Data'!I146))="","",OFFSET('Sanitation Data'!$I$28,0,10*ROW('Sanitation Data'!I146)))</f>
        <v/>
      </c>
      <c r="DK152" s="269" t="str">
        <f ca="true">+IF(OFFSET('Sanitation Data'!$I$29,0,10*ROW('Sanitation Data'!I146))="","",OFFSET('Sanitation Data'!$I$29,0,10*ROW('Sanitation Data'!I146)))</f>
        <v/>
      </c>
      <c r="DL152" s="269" t="str">
        <f ca="true">+IF(OFFSET('Sanitation Data'!$I$30,0,10*ROW('Sanitation Data'!I146))="","",OFFSET('Sanitation Data'!$I$30,0,10*ROW('Sanitation Data'!I146)))</f>
        <v/>
      </c>
      <c r="DM152" s="269" t="str">
        <f ca="true">+IF(OFFSET('Sanitation Data'!$I$31,0,10*ROW('Sanitation Data'!I146))="","",OFFSET('Sanitation Data'!$I$31,0,10*ROW('Sanitation Data'!I146)))</f>
        <v/>
      </c>
      <c r="DN152" s="269" t="str">
        <f ca="true">+IF(OFFSET('Sanitation Data'!$I$32,0,10*ROW('Sanitation Data'!I146))="","",OFFSET('Sanitation Data'!$I$32,0,10*ROW('Sanitation Data'!I146)))</f>
        <v/>
      </c>
      <c r="DO152" s="269" t="str">
        <f ca="true">+IF(OFFSET('Hygiene Data'!$D$11,0,10*ROW('Hygiene Data'!D146))="","",OFFSET('Hygiene Data'!$D$11,0,10*ROW('Hygiene Data'!D146)))</f>
        <v/>
      </c>
      <c r="DP152" s="269" t="str">
        <f ca="true">+IF(OFFSET('Hygiene Data'!$D$12,0,10*ROW('Hygiene Data'!D146))="","",OFFSET('Hygiene Data'!$D$12,0,10*ROW('Hygiene Data'!D146)))</f>
        <v/>
      </c>
      <c r="DQ152" s="269" t="str">
        <f ca="true">+IF(OFFSET('Hygiene Data'!$D$13,0,10*ROW('Hygiene Data'!D146))="","",OFFSET('Hygiene Data'!$D$13,0,10*ROW('Hygiene Data'!D146)))</f>
        <v/>
      </c>
      <c r="DR152" s="269" t="str">
        <f ca="true">+IF(OFFSET('Hygiene Data'!$E$11,0,10*ROW('Hygiene Data'!E146))="","",OFFSET('Hygiene Data'!$E$11,0,10*ROW('Hygiene Data'!E146)))</f>
        <v/>
      </c>
      <c r="DS152" s="269" t="str">
        <f ca="true">+IF(OFFSET('Hygiene Data'!$E$12,0,10*ROW('Hygiene Data'!E146))="","",OFFSET('Hygiene Data'!$E$12,0,10*ROW('Hygiene Data'!E146)))</f>
        <v/>
      </c>
      <c r="DT152" s="269" t="str">
        <f ca="true">+IF(OFFSET('Hygiene Data'!$E$13,0,10*ROW('Hygiene Data'!E146))="","",OFFSET('Hygiene Data'!$E$13,0,10*ROW('Hygiene Data'!E146)))</f>
        <v/>
      </c>
      <c r="DU152" s="269" t="str">
        <f ca="true">+IF(OFFSET('Hygiene Data'!$F$11,0,10*ROW('Hygiene Data'!F146))="","",OFFSET('Hygiene Data'!$F$11,0,10*ROW('Hygiene Data'!F146)))</f>
        <v/>
      </c>
      <c r="DV152" s="269" t="str">
        <f ca="true">+IF(OFFSET('Hygiene Data'!$F$12,0,10*ROW('Hygiene Data'!F146))="","",OFFSET('Hygiene Data'!$F$12,0,10*ROW('Hygiene Data'!F146)))</f>
        <v/>
      </c>
      <c r="DW152" s="269" t="str">
        <f ca="true">+IF(OFFSET('Hygiene Data'!$F$13,0,10*ROW('Hygiene Data'!F146))="","",OFFSET('Hygiene Data'!$F$13,0,10*ROW('Hygiene Data'!F146)))</f>
        <v/>
      </c>
      <c r="DX152" s="269" t="str">
        <f ca="true">+IF(OFFSET('Hygiene Data'!$G$11,0,10*ROW('Hygiene Data'!G146))="","",OFFSET('Hygiene Data'!$G$11,0,10*ROW('Hygiene Data'!G146)))</f>
        <v/>
      </c>
      <c r="DY152" s="269" t="str">
        <f ca="true">+IF(OFFSET('Hygiene Data'!$G$12,0,10*ROW('Hygiene Data'!G146))="","",OFFSET('Hygiene Data'!$G$12,0,10*ROW('Hygiene Data'!G146)))</f>
        <v/>
      </c>
      <c r="DZ152" s="269" t="str">
        <f ca="true">+IF(OFFSET('Hygiene Data'!$G$13,0,10*ROW('Hygiene Data'!G146))="","",OFFSET('Hygiene Data'!$G$13,0,10*ROW('Hygiene Data'!G146)))</f>
        <v/>
      </c>
      <c r="EA152" s="269" t="str">
        <f ca="true">+IF(OFFSET('Hygiene Data'!$H$11,0,10*ROW('Hygiene Data'!H146))="","",OFFSET('Hygiene Data'!$H$11,0,10*ROW('Hygiene Data'!H146)))</f>
        <v/>
      </c>
      <c r="EB152" s="269" t="str">
        <f ca="true">+IF(OFFSET('Hygiene Data'!$H$12,0,10*ROW('Hygiene Data'!H146))="","",OFFSET('Hygiene Data'!$H$12,0,10*ROW('Hygiene Data'!H146)))</f>
        <v/>
      </c>
      <c r="EC152" s="269" t="str">
        <f ca="true">+IF(OFFSET('Hygiene Data'!$H$13,0,10*ROW('Hygiene Data'!H146))="","",OFFSET('Hygiene Data'!$H$13,0,10*ROW('Hygiene Data'!H146)))</f>
        <v/>
      </c>
      <c r="ED152" s="269" t="str">
        <f ca="true">+IF(OFFSET('Hygiene Data'!$I$11,0,10*ROW('Hygiene Data'!I146))="","",OFFSET('Hygiene Data'!$I$11,0,10*ROW('Hygiene Data'!I146)))</f>
        <v/>
      </c>
      <c r="EE152" s="269" t="str">
        <f ca="true">+IF(OFFSET('Hygiene Data'!$I$12,0,10*ROW('Hygiene Data'!I146))="","",OFFSET('Hygiene Data'!$I$12,0,10*ROW('Hygiene Data'!I146)))</f>
        <v/>
      </c>
      <c r="EF152" s="269" t="str">
        <f ca="true">+IF(OFFSET('Hygiene Data'!$I$13,0,10*ROW('Hygiene Data'!I146))="","",OFFSET('Hygiene Data'!$I$13,0,10*ROW('Hygiene Data'!I146)))</f>
        <v/>
      </c>
    </row>
    <row xmlns:x14ac="http://schemas.microsoft.com/office/spreadsheetml/2009/9/ac" r="153" x14ac:dyDescent="0.2">
      <c r="A153" s="34" t="str">
        <f ca="true">+IF(OFFSET('Water Data'!$B$2,0,10*ROW('Water Data'!E147))="","",OFFSET('Water Data'!$B$2,0,10*ROW('Water Data'!E147)))</f>
        <v/>
      </c>
      <c r="B153" s="34" t="str">
        <f ca="true">+IF(OFFSET('Water Data'!$C$2,0,10*ROW('Water Data'!F147))="","",OFFSET('Water Data'!$C$2,0,10*ROW('Water Data'!F147)))</f>
        <v/>
      </c>
      <c r="C153" s="325" t="str">
        <f t="shared" ca="true" si="2"/>
        <v/>
      </c>
      <c r="D153" s="87"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87"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87"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87"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87"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87"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87"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87"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87"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87"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87"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87"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87"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87"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87"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87"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87"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87"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88"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88"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88"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88"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88"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88"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88"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88"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88"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88"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88"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88"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88"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88"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88"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88"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88"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88"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88"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88"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88"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88"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88"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88"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88"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88"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88"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88"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88"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88"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89"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89"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89"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89"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89"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89"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89"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89"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89"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89"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89"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89"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89"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89"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89"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89"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89"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89"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69"/>
      <c r="BS153" s="269" t="str">
        <f ca="true">+IF(OFFSET('Water Data'!$D$27,0,10*ROW('Water Data'!D147))="","",OFFSET('Water Data'!$D$27,0,10*ROW('Water Data'!D147)))</f>
        <v/>
      </c>
      <c r="BT153" s="269" t="str">
        <f ca="true">+IF(OFFSET('Water Data'!$D$28,0,10*ROW('Water Data'!D147))="","",OFFSET('Water Data'!$D$28,0,10*ROW('Water Data'!D147)))</f>
        <v/>
      </c>
      <c r="BU153" s="269" t="str">
        <f ca="true">+IF(OFFSET('Water Data'!$D$29,0,10*ROW('Water Data'!D147))="","",OFFSET('Water Data'!$D$29,0,10*ROW('Water Data'!D147)))</f>
        <v/>
      </c>
      <c r="BV153" s="269" t="str">
        <f ca="true">+IF(OFFSET('Water Data'!$E$27,0,10*ROW('Water Data'!E147))="","",OFFSET('Water Data'!$E$27,0,10*ROW('Water Data'!E147)))</f>
        <v/>
      </c>
      <c r="BW153" s="269" t="str">
        <f ca="true">+IF(OFFSET('Water Data'!$E$28,0,10*ROW('Water Data'!E147))="","",OFFSET('Water Data'!$E$28,0,10*ROW('Water Data'!E147)))</f>
        <v/>
      </c>
      <c r="BX153" s="269" t="str">
        <f ca="true">+IF(OFFSET('Water Data'!$E$29,0,10*ROW('Water Data'!E147))="","",OFFSET('Water Data'!$E$29,0,10*ROW('Water Data'!E147)))</f>
        <v/>
      </c>
      <c r="BY153" s="269" t="str">
        <f ca="true">+IF(OFFSET('Water Data'!$F$27,0,10*ROW('Water Data'!F147))="","",OFFSET('Water Data'!$F$27,0,10*ROW('Water Data'!F147)))</f>
        <v/>
      </c>
      <c r="BZ153" s="269" t="str">
        <f ca="true">+IF(OFFSET('Water Data'!$F$28,0,10*ROW('Water Data'!F147))="","",OFFSET('Water Data'!$F$28,0,10*ROW('Water Data'!F147)))</f>
        <v/>
      </c>
      <c r="CA153" s="269" t="str">
        <f ca="true">+IF(OFFSET('Water Data'!$F$29,0,10*ROW('Water Data'!F147))="","",OFFSET('Water Data'!$F$29,0,10*ROW('Water Data'!F147)))</f>
        <v/>
      </c>
      <c r="CB153" s="269" t="str">
        <f ca="true">+IF(OFFSET('Water Data'!$G$27,0,10*ROW('Water Data'!G147))="","",OFFSET('Water Data'!$G$27,0,10*ROW('Water Data'!G147)))</f>
        <v/>
      </c>
      <c r="CC153" s="269" t="str">
        <f ca="true">+IF(OFFSET('Water Data'!$G$28,0,10*ROW('Water Data'!G147))="","",OFFSET('Water Data'!$G$28,0,10*ROW('Water Data'!G147)))</f>
        <v/>
      </c>
      <c r="CD153" s="269" t="str">
        <f ca="true">+IF(OFFSET('Water Data'!$G$29,0,10*ROW('Water Data'!G147))="","",OFFSET('Water Data'!$G$29,0,10*ROW('Water Data'!G147)))</f>
        <v/>
      </c>
      <c r="CE153" s="269" t="str">
        <f ca="true">+IF(OFFSET('Water Data'!$H$27,0,10*ROW('Water Data'!H147))="","",OFFSET('Water Data'!$H$27,0,10*ROW('Water Data'!H147)))</f>
        <v/>
      </c>
      <c r="CF153" s="269" t="str">
        <f ca="true">+IF(OFFSET('Water Data'!$H$28,0,10*ROW('Water Data'!H147))="","",OFFSET('Water Data'!$H$28,0,10*ROW('Water Data'!H147)))</f>
        <v/>
      </c>
      <c r="CG153" s="269" t="str">
        <f ca="true">+IF(OFFSET('Water Data'!$H$29,0,10*ROW('Water Data'!H147))="","",OFFSET('Water Data'!$H$29,0,10*ROW('Water Data'!H147)))</f>
        <v/>
      </c>
      <c r="CH153" s="269" t="str">
        <f ca="true">+IF(OFFSET('Water Data'!$I$27,0,10*ROW('Water Data'!I147))="","",OFFSET('Water Data'!$I$27,0,10*ROW('Water Data'!I147)))</f>
        <v/>
      </c>
      <c r="CI153" s="269" t="str">
        <f ca="true">+IF(OFFSET('Water Data'!$I$28,0,10*ROW('Water Data'!I147))="","",OFFSET('Water Data'!$I$28,0,10*ROW('Water Data'!I147)))</f>
        <v/>
      </c>
      <c r="CJ153" s="269" t="str">
        <f ca="true">+IF(OFFSET('Water Data'!$I$29,0,10*ROW('Water Data'!I147))="","",OFFSET('Water Data'!$I$29,0,10*ROW('Water Data'!I147)))</f>
        <v/>
      </c>
      <c r="CK153" s="269" t="str">
        <f ca="true">+IF(OFFSET('Sanitation Data'!$D$28,0,10*ROW('Sanitation Data'!D147))="","",OFFSET('Sanitation Data'!$D$28,0,10*ROW('Sanitation Data'!D147)))</f>
        <v/>
      </c>
      <c r="CL153" s="269" t="str">
        <f ca="true">+IF(OFFSET('Sanitation Data'!$D$29,0,10*ROW('Sanitation Data'!D147))="","",OFFSET('Sanitation Data'!$D$29,0,10*ROW('Sanitation Data'!D147)))</f>
        <v/>
      </c>
      <c r="CM153" s="269" t="str">
        <f ca="true">+IF(OFFSET('Sanitation Data'!$D$30,0,10*ROW('Sanitation Data'!D147))="","",OFFSET('Sanitation Data'!$D$30,0,10*ROW('Sanitation Data'!D147)))</f>
        <v/>
      </c>
      <c r="CN153" s="269" t="str">
        <f ca="true">+IF(OFFSET('Sanitation Data'!$D$31,0,10*ROW('Sanitation Data'!D147))="","",OFFSET('Sanitation Data'!$D$31,0,10*ROW('Sanitation Data'!D147)))</f>
        <v/>
      </c>
      <c r="CO153" s="269" t="str">
        <f ca="true">+IF(OFFSET('Sanitation Data'!$D$32,0,10*ROW('Sanitation Data'!D147))="","",OFFSET('Sanitation Data'!$D$32,0,10*ROW('Sanitation Data'!D147)))</f>
        <v/>
      </c>
      <c r="CP153" s="269" t="str">
        <f ca="true">+IF(OFFSET('Sanitation Data'!$E$28,0,10*ROW('Sanitation Data'!E147))="","",OFFSET('Sanitation Data'!$E$28,0,10*ROW('Sanitation Data'!E147)))</f>
        <v/>
      </c>
      <c r="CQ153" s="269" t="str">
        <f ca="true">+IF(OFFSET('Sanitation Data'!$E$29,0,10*ROW('Sanitation Data'!E147))="","",OFFSET('Sanitation Data'!$E$29,0,10*ROW('Sanitation Data'!E147)))</f>
        <v/>
      </c>
      <c r="CR153" s="269" t="str">
        <f ca="true">+IF(OFFSET('Sanitation Data'!$E$30,0,10*ROW('Sanitation Data'!E147))="","",OFFSET('Sanitation Data'!$E$30,0,10*ROW('Sanitation Data'!E147)))</f>
        <v/>
      </c>
      <c r="CS153" s="269" t="str">
        <f ca="true">+IF(OFFSET('Sanitation Data'!$E$31,0,10*ROW('Sanitation Data'!E147))="","",OFFSET('Sanitation Data'!$E$31,0,10*ROW('Sanitation Data'!E147)))</f>
        <v/>
      </c>
      <c r="CT153" s="269" t="str">
        <f ca="true">+IF(OFFSET('Sanitation Data'!$E$32,0,10*ROW('Sanitation Data'!E147))="","",OFFSET('Sanitation Data'!$E$32,0,10*ROW('Sanitation Data'!E147)))</f>
        <v/>
      </c>
      <c r="CU153" s="269" t="str">
        <f ca="true">+IF(OFFSET('Sanitation Data'!$F$28,0,10*ROW('Sanitation Data'!F147))="","",OFFSET('Sanitation Data'!$F$28,0,10*ROW('Sanitation Data'!F147)))</f>
        <v/>
      </c>
      <c r="CV153" s="269" t="str">
        <f ca="true">+IF(OFFSET('Sanitation Data'!$F$29,0,10*ROW('Sanitation Data'!F147))="","",OFFSET('Sanitation Data'!$F$29,0,10*ROW('Sanitation Data'!F147)))</f>
        <v/>
      </c>
      <c r="CW153" s="269" t="str">
        <f ca="true">+IF(OFFSET('Sanitation Data'!$F$30,0,10*ROW('Sanitation Data'!F147))="","",OFFSET('Sanitation Data'!$F$30,0,10*ROW('Sanitation Data'!F147)))</f>
        <v/>
      </c>
      <c r="CX153" s="269" t="str">
        <f ca="true">+IF(OFFSET('Sanitation Data'!$F$31,0,10*ROW('Sanitation Data'!F147))="","",OFFSET('Sanitation Data'!$F$31,0,10*ROW('Sanitation Data'!F147)))</f>
        <v/>
      </c>
      <c r="CY153" s="269" t="str">
        <f ca="true">+IF(OFFSET('Sanitation Data'!$F$32,0,10*ROW('Sanitation Data'!F147))="","",OFFSET('Sanitation Data'!$F$32,0,10*ROW('Sanitation Data'!F147)))</f>
        <v/>
      </c>
      <c r="CZ153" s="269" t="str">
        <f ca="true">+IF(OFFSET('Sanitation Data'!$G$28,0,10*ROW('Sanitation Data'!G147))="","",OFFSET('Sanitation Data'!$G$28,0,10*ROW('Sanitation Data'!G147)))</f>
        <v/>
      </c>
      <c r="DA153" s="269" t="str">
        <f ca="true">+IF(OFFSET('Sanitation Data'!$G$29,0,10*ROW('Sanitation Data'!G147))="","",OFFSET('Sanitation Data'!$G$29,0,10*ROW('Sanitation Data'!G147)))</f>
        <v/>
      </c>
      <c r="DB153" s="269" t="str">
        <f ca="true">+IF(OFFSET('Sanitation Data'!$G$30,0,10*ROW('Sanitation Data'!G147))="","",OFFSET('Sanitation Data'!$G$30,0,10*ROW('Sanitation Data'!G147)))</f>
        <v/>
      </c>
      <c r="DC153" s="269" t="str">
        <f ca="true">+IF(OFFSET('Sanitation Data'!$G$31,0,10*ROW('Sanitation Data'!G147))="","",OFFSET('Sanitation Data'!$G$31,0,10*ROW('Sanitation Data'!G147)))</f>
        <v/>
      </c>
      <c r="DD153" s="269" t="str">
        <f ca="true">+IF(OFFSET('Sanitation Data'!$G$32,0,10*ROW('Sanitation Data'!G147))="","",OFFSET('Sanitation Data'!$G$32,0,10*ROW('Sanitation Data'!G147)))</f>
        <v/>
      </c>
      <c r="DE153" s="269" t="str">
        <f ca="true">+IF(OFFSET('Sanitation Data'!$H$28,0,10*ROW('Sanitation Data'!H147))="","",OFFSET('Sanitation Data'!$H$28,0,10*ROW('Sanitation Data'!H147)))</f>
        <v/>
      </c>
      <c r="DF153" s="269" t="str">
        <f ca="true">+IF(OFFSET('Sanitation Data'!$H$29,0,10*ROW('Sanitation Data'!H147))="","",OFFSET('Sanitation Data'!$H$29,0,10*ROW('Sanitation Data'!H147)))</f>
        <v/>
      </c>
      <c r="DG153" s="269" t="str">
        <f ca="true">+IF(OFFSET('Sanitation Data'!$H$30,0,10*ROW('Sanitation Data'!H147))="","",OFFSET('Sanitation Data'!$H$30,0,10*ROW('Sanitation Data'!H147)))</f>
        <v/>
      </c>
      <c r="DH153" s="269" t="str">
        <f ca="true">+IF(OFFSET('Sanitation Data'!$H$31,0,10*ROW('Sanitation Data'!H147))="","",OFFSET('Sanitation Data'!$H$31,0,10*ROW('Sanitation Data'!H147)))</f>
        <v/>
      </c>
      <c r="DI153" s="269" t="str">
        <f ca="true">+IF(OFFSET('Sanitation Data'!$H$32,0,10*ROW('Sanitation Data'!H147))="","",OFFSET('Sanitation Data'!$H$32,0,10*ROW('Sanitation Data'!H147)))</f>
        <v/>
      </c>
      <c r="DJ153" s="269" t="str">
        <f ca="true">+IF(OFFSET('Sanitation Data'!$I$28,0,10*ROW('Sanitation Data'!I147))="","",OFFSET('Sanitation Data'!$I$28,0,10*ROW('Sanitation Data'!I147)))</f>
        <v/>
      </c>
      <c r="DK153" s="269" t="str">
        <f ca="true">+IF(OFFSET('Sanitation Data'!$I$29,0,10*ROW('Sanitation Data'!I147))="","",OFFSET('Sanitation Data'!$I$29,0,10*ROW('Sanitation Data'!I147)))</f>
        <v/>
      </c>
      <c r="DL153" s="269" t="str">
        <f ca="true">+IF(OFFSET('Sanitation Data'!$I$30,0,10*ROW('Sanitation Data'!I147))="","",OFFSET('Sanitation Data'!$I$30,0,10*ROW('Sanitation Data'!I147)))</f>
        <v/>
      </c>
      <c r="DM153" s="269" t="str">
        <f ca="true">+IF(OFFSET('Sanitation Data'!$I$31,0,10*ROW('Sanitation Data'!I147))="","",OFFSET('Sanitation Data'!$I$31,0,10*ROW('Sanitation Data'!I147)))</f>
        <v/>
      </c>
      <c r="DN153" s="269" t="str">
        <f ca="true">+IF(OFFSET('Sanitation Data'!$I$32,0,10*ROW('Sanitation Data'!I147))="","",OFFSET('Sanitation Data'!$I$32,0,10*ROW('Sanitation Data'!I147)))</f>
        <v/>
      </c>
      <c r="DO153" s="269" t="str">
        <f ca="true">+IF(OFFSET('Hygiene Data'!$D$11,0,10*ROW('Hygiene Data'!D147))="","",OFFSET('Hygiene Data'!$D$11,0,10*ROW('Hygiene Data'!D147)))</f>
        <v/>
      </c>
      <c r="DP153" s="269" t="str">
        <f ca="true">+IF(OFFSET('Hygiene Data'!$D$12,0,10*ROW('Hygiene Data'!D147))="","",OFFSET('Hygiene Data'!$D$12,0,10*ROW('Hygiene Data'!D147)))</f>
        <v/>
      </c>
      <c r="DQ153" s="269" t="str">
        <f ca="true">+IF(OFFSET('Hygiene Data'!$D$13,0,10*ROW('Hygiene Data'!D147))="","",OFFSET('Hygiene Data'!$D$13,0,10*ROW('Hygiene Data'!D147)))</f>
        <v/>
      </c>
      <c r="DR153" s="269" t="str">
        <f ca="true">+IF(OFFSET('Hygiene Data'!$E$11,0,10*ROW('Hygiene Data'!E147))="","",OFFSET('Hygiene Data'!$E$11,0,10*ROW('Hygiene Data'!E147)))</f>
        <v/>
      </c>
      <c r="DS153" s="269" t="str">
        <f ca="true">+IF(OFFSET('Hygiene Data'!$E$12,0,10*ROW('Hygiene Data'!E147))="","",OFFSET('Hygiene Data'!$E$12,0,10*ROW('Hygiene Data'!E147)))</f>
        <v/>
      </c>
      <c r="DT153" s="269" t="str">
        <f ca="true">+IF(OFFSET('Hygiene Data'!$E$13,0,10*ROW('Hygiene Data'!E147))="","",OFFSET('Hygiene Data'!$E$13,0,10*ROW('Hygiene Data'!E147)))</f>
        <v/>
      </c>
      <c r="DU153" s="269" t="str">
        <f ca="true">+IF(OFFSET('Hygiene Data'!$F$11,0,10*ROW('Hygiene Data'!F147))="","",OFFSET('Hygiene Data'!$F$11,0,10*ROW('Hygiene Data'!F147)))</f>
        <v/>
      </c>
      <c r="DV153" s="269" t="str">
        <f ca="true">+IF(OFFSET('Hygiene Data'!$F$12,0,10*ROW('Hygiene Data'!F147))="","",OFFSET('Hygiene Data'!$F$12,0,10*ROW('Hygiene Data'!F147)))</f>
        <v/>
      </c>
      <c r="DW153" s="269" t="str">
        <f ca="true">+IF(OFFSET('Hygiene Data'!$F$13,0,10*ROW('Hygiene Data'!F147))="","",OFFSET('Hygiene Data'!$F$13,0,10*ROW('Hygiene Data'!F147)))</f>
        <v/>
      </c>
      <c r="DX153" s="269" t="str">
        <f ca="true">+IF(OFFSET('Hygiene Data'!$G$11,0,10*ROW('Hygiene Data'!G147))="","",OFFSET('Hygiene Data'!$G$11,0,10*ROW('Hygiene Data'!G147)))</f>
        <v/>
      </c>
      <c r="DY153" s="269" t="str">
        <f ca="true">+IF(OFFSET('Hygiene Data'!$G$12,0,10*ROW('Hygiene Data'!G147))="","",OFFSET('Hygiene Data'!$G$12,0,10*ROW('Hygiene Data'!G147)))</f>
        <v/>
      </c>
      <c r="DZ153" s="269" t="str">
        <f ca="true">+IF(OFFSET('Hygiene Data'!$G$13,0,10*ROW('Hygiene Data'!G147))="","",OFFSET('Hygiene Data'!$G$13,0,10*ROW('Hygiene Data'!G147)))</f>
        <v/>
      </c>
      <c r="EA153" s="269" t="str">
        <f ca="true">+IF(OFFSET('Hygiene Data'!$H$11,0,10*ROW('Hygiene Data'!H147))="","",OFFSET('Hygiene Data'!$H$11,0,10*ROW('Hygiene Data'!H147)))</f>
        <v/>
      </c>
      <c r="EB153" s="269" t="str">
        <f ca="true">+IF(OFFSET('Hygiene Data'!$H$12,0,10*ROW('Hygiene Data'!H147))="","",OFFSET('Hygiene Data'!$H$12,0,10*ROW('Hygiene Data'!H147)))</f>
        <v/>
      </c>
      <c r="EC153" s="269" t="str">
        <f ca="true">+IF(OFFSET('Hygiene Data'!$H$13,0,10*ROW('Hygiene Data'!H147))="","",OFFSET('Hygiene Data'!$H$13,0,10*ROW('Hygiene Data'!H147)))</f>
        <v/>
      </c>
      <c r="ED153" s="269" t="str">
        <f ca="true">+IF(OFFSET('Hygiene Data'!$I$11,0,10*ROW('Hygiene Data'!I147))="","",OFFSET('Hygiene Data'!$I$11,0,10*ROW('Hygiene Data'!I147)))</f>
        <v/>
      </c>
      <c r="EE153" s="269" t="str">
        <f ca="true">+IF(OFFSET('Hygiene Data'!$I$12,0,10*ROW('Hygiene Data'!I147))="","",OFFSET('Hygiene Data'!$I$12,0,10*ROW('Hygiene Data'!I147)))</f>
        <v/>
      </c>
      <c r="EF153" s="269" t="str">
        <f ca="true">+IF(OFFSET('Hygiene Data'!$I$13,0,10*ROW('Hygiene Data'!I147))="","",OFFSET('Hygiene Data'!$I$13,0,10*ROW('Hygiene Data'!I147)))</f>
        <v/>
      </c>
    </row>
    <row xmlns:x14ac="http://schemas.microsoft.com/office/spreadsheetml/2009/9/ac" r="154" x14ac:dyDescent="0.2">
      <c r="A154" s="34" t="str">
        <f ca="true">+IF(OFFSET('Water Data'!$B$2,0,10*ROW('Water Data'!E148))="","",OFFSET('Water Data'!$B$2,0,10*ROW('Water Data'!E148)))</f>
        <v/>
      </c>
      <c r="B154" s="34" t="str">
        <f ca="true">+IF(OFFSET('Water Data'!$C$2,0,10*ROW('Water Data'!F148))="","",OFFSET('Water Data'!$C$2,0,10*ROW('Water Data'!F148)))</f>
        <v/>
      </c>
      <c r="C154" s="325" t="str">
        <f t="shared" ca="true" si="2"/>
        <v/>
      </c>
      <c r="D154" s="87"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87"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87"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87"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87"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87"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87"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87"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87"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87"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87"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87"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87"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87"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87"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87"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87"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87"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88"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88"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88"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88"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88"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88"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88"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88"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88"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88"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88"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88"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88"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88"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88"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88"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88"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88"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88"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88"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88"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88"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88"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88"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88"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88"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88"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88"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88"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88"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89"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89"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89"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89"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89"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89"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89"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89"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89"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89"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89"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89"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89"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89"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89"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89"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89"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89"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69"/>
      <c r="BS154" s="269" t="str">
        <f ca="true">+IF(OFFSET('Water Data'!$D$27,0,10*ROW('Water Data'!D148))="","",OFFSET('Water Data'!$D$27,0,10*ROW('Water Data'!D148)))</f>
        <v/>
      </c>
      <c r="BT154" s="269" t="str">
        <f ca="true">+IF(OFFSET('Water Data'!$D$28,0,10*ROW('Water Data'!D148))="","",OFFSET('Water Data'!$D$28,0,10*ROW('Water Data'!D148)))</f>
        <v/>
      </c>
      <c r="BU154" s="269" t="str">
        <f ca="true">+IF(OFFSET('Water Data'!$D$29,0,10*ROW('Water Data'!D148))="","",OFFSET('Water Data'!$D$29,0,10*ROW('Water Data'!D148)))</f>
        <v/>
      </c>
      <c r="BV154" s="269" t="str">
        <f ca="true">+IF(OFFSET('Water Data'!$E$27,0,10*ROW('Water Data'!E148))="","",OFFSET('Water Data'!$E$27,0,10*ROW('Water Data'!E148)))</f>
        <v/>
      </c>
      <c r="BW154" s="269" t="str">
        <f ca="true">+IF(OFFSET('Water Data'!$E$28,0,10*ROW('Water Data'!E148))="","",OFFSET('Water Data'!$E$28,0,10*ROW('Water Data'!E148)))</f>
        <v/>
      </c>
      <c r="BX154" s="269" t="str">
        <f ca="true">+IF(OFFSET('Water Data'!$E$29,0,10*ROW('Water Data'!E148))="","",OFFSET('Water Data'!$E$29,0,10*ROW('Water Data'!E148)))</f>
        <v/>
      </c>
      <c r="BY154" s="269" t="str">
        <f ca="true">+IF(OFFSET('Water Data'!$F$27,0,10*ROW('Water Data'!F148))="","",OFFSET('Water Data'!$F$27,0,10*ROW('Water Data'!F148)))</f>
        <v/>
      </c>
      <c r="BZ154" s="269" t="str">
        <f ca="true">+IF(OFFSET('Water Data'!$F$28,0,10*ROW('Water Data'!F148))="","",OFFSET('Water Data'!$F$28,0,10*ROW('Water Data'!F148)))</f>
        <v/>
      </c>
      <c r="CA154" s="269" t="str">
        <f ca="true">+IF(OFFSET('Water Data'!$F$29,0,10*ROW('Water Data'!F148))="","",OFFSET('Water Data'!$F$29,0,10*ROW('Water Data'!F148)))</f>
        <v/>
      </c>
      <c r="CB154" s="269" t="str">
        <f ca="true">+IF(OFFSET('Water Data'!$G$27,0,10*ROW('Water Data'!G148))="","",OFFSET('Water Data'!$G$27,0,10*ROW('Water Data'!G148)))</f>
        <v/>
      </c>
      <c r="CC154" s="269" t="str">
        <f ca="true">+IF(OFFSET('Water Data'!$G$28,0,10*ROW('Water Data'!G148))="","",OFFSET('Water Data'!$G$28,0,10*ROW('Water Data'!G148)))</f>
        <v/>
      </c>
      <c r="CD154" s="269" t="str">
        <f ca="true">+IF(OFFSET('Water Data'!$G$29,0,10*ROW('Water Data'!G148))="","",OFFSET('Water Data'!$G$29,0,10*ROW('Water Data'!G148)))</f>
        <v/>
      </c>
      <c r="CE154" s="269" t="str">
        <f ca="true">+IF(OFFSET('Water Data'!$H$27,0,10*ROW('Water Data'!H148))="","",OFFSET('Water Data'!$H$27,0,10*ROW('Water Data'!H148)))</f>
        <v/>
      </c>
      <c r="CF154" s="269" t="str">
        <f ca="true">+IF(OFFSET('Water Data'!$H$28,0,10*ROW('Water Data'!H148))="","",OFFSET('Water Data'!$H$28,0,10*ROW('Water Data'!H148)))</f>
        <v/>
      </c>
      <c r="CG154" s="269" t="str">
        <f ca="true">+IF(OFFSET('Water Data'!$H$29,0,10*ROW('Water Data'!H148))="","",OFFSET('Water Data'!$H$29,0,10*ROW('Water Data'!H148)))</f>
        <v/>
      </c>
      <c r="CH154" s="269" t="str">
        <f ca="true">+IF(OFFSET('Water Data'!$I$27,0,10*ROW('Water Data'!I148))="","",OFFSET('Water Data'!$I$27,0,10*ROW('Water Data'!I148)))</f>
        <v/>
      </c>
      <c r="CI154" s="269" t="str">
        <f ca="true">+IF(OFFSET('Water Data'!$I$28,0,10*ROW('Water Data'!I148))="","",OFFSET('Water Data'!$I$28,0,10*ROW('Water Data'!I148)))</f>
        <v/>
      </c>
      <c r="CJ154" s="269" t="str">
        <f ca="true">+IF(OFFSET('Water Data'!$I$29,0,10*ROW('Water Data'!I148))="","",OFFSET('Water Data'!$I$29,0,10*ROW('Water Data'!I148)))</f>
        <v/>
      </c>
      <c r="CK154" s="269" t="str">
        <f ca="true">+IF(OFFSET('Sanitation Data'!$D$28,0,10*ROW('Sanitation Data'!D148))="","",OFFSET('Sanitation Data'!$D$28,0,10*ROW('Sanitation Data'!D148)))</f>
        <v/>
      </c>
      <c r="CL154" s="269" t="str">
        <f ca="true">+IF(OFFSET('Sanitation Data'!$D$29,0,10*ROW('Sanitation Data'!D148))="","",OFFSET('Sanitation Data'!$D$29,0,10*ROW('Sanitation Data'!D148)))</f>
        <v/>
      </c>
      <c r="CM154" s="269" t="str">
        <f ca="true">+IF(OFFSET('Sanitation Data'!$D$30,0,10*ROW('Sanitation Data'!D148))="","",OFFSET('Sanitation Data'!$D$30,0,10*ROW('Sanitation Data'!D148)))</f>
        <v/>
      </c>
      <c r="CN154" s="269" t="str">
        <f ca="true">+IF(OFFSET('Sanitation Data'!$D$31,0,10*ROW('Sanitation Data'!D148))="","",OFFSET('Sanitation Data'!$D$31,0,10*ROW('Sanitation Data'!D148)))</f>
        <v/>
      </c>
      <c r="CO154" s="269" t="str">
        <f ca="true">+IF(OFFSET('Sanitation Data'!$D$32,0,10*ROW('Sanitation Data'!D148))="","",OFFSET('Sanitation Data'!$D$32,0,10*ROW('Sanitation Data'!D148)))</f>
        <v/>
      </c>
      <c r="CP154" s="269" t="str">
        <f ca="true">+IF(OFFSET('Sanitation Data'!$E$28,0,10*ROW('Sanitation Data'!E148))="","",OFFSET('Sanitation Data'!$E$28,0,10*ROW('Sanitation Data'!E148)))</f>
        <v/>
      </c>
      <c r="CQ154" s="269" t="str">
        <f ca="true">+IF(OFFSET('Sanitation Data'!$E$29,0,10*ROW('Sanitation Data'!E148))="","",OFFSET('Sanitation Data'!$E$29,0,10*ROW('Sanitation Data'!E148)))</f>
        <v/>
      </c>
      <c r="CR154" s="269" t="str">
        <f ca="true">+IF(OFFSET('Sanitation Data'!$E$30,0,10*ROW('Sanitation Data'!E148))="","",OFFSET('Sanitation Data'!$E$30,0,10*ROW('Sanitation Data'!E148)))</f>
        <v/>
      </c>
      <c r="CS154" s="269" t="str">
        <f ca="true">+IF(OFFSET('Sanitation Data'!$E$31,0,10*ROW('Sanitation Data'!E148))="","",OFFSET('Sanitation Data'!$E$31,0,10*ROW('Sanitation Data'!E148)))</f>
        <v/>
      </c>
      <c r="CT154" s="269" t="str">
        <f ca="true">+IF(OFFSET('Sanitation Data'!$E$32,0,10*ROW('Sanitation Data'!E148))="","",OFFSET('Sanitation Data'!$E$32,0,10*ROW('Sanitation Data'!E148)))</f>
        <v/>
      </c>
      <c r="CU154" s="269" t="str">
        <f ca="true">+IF(OFFSET('Sanitation Data'!$F$28,0,10*ROW('Sanitation Data'!F148))="","",OFFSET('Sanitation Data'!$F$28,0,10*ROW('Sanitation Data'!F148)))</f>
        <v/>
      </c>
      <c r="CV154" s="269" t="str">
        <f ca="true">+IF(OFFSET('Sanitation Data'!$F$29,0,10*ROW('Sanitation Data'!F148))="","",OFFSET('Sanitation Data'!$F$29,0,10*ROW('Sanitation Data'!F148)))</f>
        <v/>
      </c>
      <c r="CW154" s="269" t="str">
        <f ca="true">+IF(OFFSET('Sanitation Data'!$F$30,0,10*ROW('Sanitation Data'!F148))="","",OFFSET('Sanitation Data'!$F$30,0,10*ROW('Sanitation Data'!F148)))</f>
        <v/>
      </c>
      <c r="CX154" s="269" t="str">
        <f ca="true">+IF(OFFSET('Sanitation Data'!$F$31,0,10*ROW('Sanitation Data'!F148))="","",OFFSET('Sanitation Data'!$F$31,0,10*ROW('Sanitation Data'!F148)))</f>
        <v/>
      </c>
      <c r="CY154" s="269" t="str">
        <f ca="true">+IF(OFFSET('Sanitation Data'!$F$32,0,10*ROW('Sanitation Data'!F148))="","",OFFSET('Sanitation Data'!$F$32,0,10*ROW('Sanitation Data'!F148)))</f>
        <v/>
      </c>
      <c r="CZ154" s="269" t="str">
        <f ca="true">+IF(OFFSET('Sanitation Data'!$G$28,0,10*ROW('Sanitation Data'!G148))="","",OFFSET('Sanitation Data'!$G$28,0,10*ROW('Sanitation Data'!G148)))</f>
        <v/>
      </c>
      <c r="DA154" s="269" t="str">
        <f ca="true">+IF(OFFSET('Sanitation Data'!$G$29,0,10*ROW('Sanitation Data'!G148))="","",OFFSET('Sanitation Data'!$G$29,0,10*ROW('Sanitation Data'!G148)))</f>
        <v/>
      </c>
      <c r="DB154" s="269" t="str">
        <f ca="true">+IF(OFFSET('Sanitation Data'!$G$30,0,10*ROW('Sanitation Data'!G148))="","",OFFSET('Sanitation Data'!$G$30,0,10*ROW('Sanitation Data'!G148)))</f>
        <v/>
      </c>
      <c r="DC154" s="269" t="str">
        <f ca="true">+IF(OFFSET('Sanitation Data'!$G$31,0,10*ROW('Sanitation Data'!G148))="","",OFFSET('Sanitation Data'!$G$31,0,10*ROW('Sanitation Data'!G148)))</f>
        <v/>
      </c>
      <c r="DD154" s="269" t="str">
        <f ca="true">+IF(OFFSET('Sanitation Data'!$G$32,0,10*ROW('Sanitation Data'!G148))="","",OFFSET('Sanitation Data'!$G$32,0,10*ROW('Sanitation Data'!G148)))</f>
        <v/>
      </c>
      <c r="DE154" s="269" t="str">
        <f ca="true">+IF(OFFSET('Sanitation Data'!$H$28,0,10*ROW('Sanitation Data'!H148))="","",OFFSET('Sanitation Data'!$H$28,0,10*ROW('Sanitation Data'!H148)))</f>
        <v/>
      </c>
      <c r="DF154" s="269" t="str">
        <f ca="true">+IF(OFFSET('Sanitation Data'!$H$29,0,10*ROW('Sanitation Data'!H148))="","",OFFSET('Sanitation Data'!$H$29,0,10*ROW('Sanitation Data'!H148)))</f>
        <v/>
      </c>
      <c r="DG154" s="269" t="str">
        <f ca="true">+IF(OFFSET('Sanitation Data'!$H$30,0,10*ROW('Sanitation Data'!H148))="","",OFFSET('Sanitation Data'!$H$30,0,10*ROW('Sanitation Data'!H148)))</f>
        <v/>
      </c>
      <c r="DH154" s="269" t="str">
        <f ca="true">+IF(OFFSET('Sanitation Data'!$H$31,0,10*ROW('Sanitation Data'!H148))="","",OFFSET('Sanitation Data'!$H$31,0,10*ROW('Sanitation Data'!H148)))</f>
        <v/>
      </c>
      <c r="DI154" s="269" t="str">
        <f ca="true">+IF(OFFSET('Sanitation Data'!$H$32,0,10*ROW('Sanitation Data'!H148))="","",OFFSET('Sanitation Data'!$H$32,0,10*ROW('Sanitation Data'!H148)))</f>
        <v/>
      </c>
      <c r="DJ154" s="269" t="str">
        <f ca="true">+IF(OFFSET('Sanitation Data'!$I$28,0,10*ROW('Sanitation Data'!I148))="","",OFFSET('Sanitation Data'!$I$28,0,10*ROW('Sanitation Data'!I148)))</f>
        <v/>
      </c>
      <c r="DK154" s="269" t="str">
        <f ca="true">+IF(OFFSET('Sanitation Data'!$I$29,0,10*ROW('Sanitation Data'!I148))="","",OFFSET('Sanitation Data'!$I$29,0,10*ROW('Sanitation Data'!I148)))</f>
        <v/>
      </c>
      <c r="DL154" s="269" t="str">
        <f ca="true">+IF(OFFSET('Sanitation Data'!$I$30,0,10*ROW('Sanitation Data'!I148))="","",OFFSET('Sanitation Data'!$I$30,0,10*ROW('Sanitation Data'!I148)))</f>
        <v/>
      </c>
      <c r="DM154" s="269" t="str">
        <f ca="true">+IF(OFFSET('Sanitation Data'!$I$31,0,10*ROW('Sanitation Data'!I148))="","",OFFSET('Sanitation Data'!$I$31,0,10*ROW('Sanitation Data'!I148)))</f>
        <v/>
      </c>
      <c r="DN154" s="269" t="str">
        <f ca="true">+IF(OFFSET('Sanitation Data'!$I$32,0,10*ROW('Sanitation Data'!I148))="","",OFFSET('Sanitation Data'!$I$32,0,10*ROW('Sanitation Data'!I148)))</f>
        <v/>
      </c>
      <c r="DO154" s="269" t="str">
        <f ca="true">+IF(OFFSET('Hygiene Data'!$D$11,0,10*ROW('Hygiene Data'!D148))="","",OFFSET('Hygiene Data'!$D$11,0,10*ROW('Hygiene Data'!D148)))</f>
        <v/>
      </c>
      <c r="DP154" s="269" t="str">
        <f ca="true">+IF(OFFSET('Hygiene Data'!$D$12,0,10*ROW('Hygiene Data'!D148))="","",OFFSET('Hygiene Data'!$D$12,0,10*ROW('Hygiene Data'!D148)))</f>
        <v/>
      </c>
      <c r="DQ154" s="269" t="str">
        <f ca="true">+IF(OFFSET('Hygiene Data'!$D$13,0,10*ROW('Hygiene Data'!D148))="","",OFFSET('Hygiene Data'!$D$13,0,10*ROW('Hygiene Data'!D148)))</f>
        <v/>
      </c>
      <c r="DR154" s="269" t="str">
        <f ca="true">+IF(OFFSET('Hygiene Data'!$E$11,0,10*ROW('Hygiene Data'!E148))="","",OFFSET('Hygiene Data'!$E$11,0,10*ROW('Hygiene Data'!E148)))</f>
        <v/>
      </c>
      <c r="DS154" s="269" t="str">
        <f ca="true">+IF(OFFSET('Hygiene Data'!$E$12,0,10*ROW('Hygiene Data'!E148))="","",OFFSET('Hygiene Data'!$E$12,0,10*ROW('Hygiene Data'!E148)))</f>
        <v/>
      </c>
      <c r="DT154" s="269" t="str">
        <f ca="true">+IF(OFFSET('Hygiene Data'!$E$13,0,10*ROW('Hygiene Data'!E148))="","",OFFSET('Hygiene Data'!$E$13,0,10*ROW('Hygiene Data'!E148)))</f>
        <v/>
      </c>
      <c r="DU154" s="269" t="str">
        <f ca="true">+IF(OFFSET('Hygiene Data'!$F$11,0,10*ROW('Hygiene Data'!F148))="","",OFFSET('Hygiene Data'!$F$11,0,10*ROW('Hygiene Data'!F148)))</f>
        <v/>
      </c>
      <c r="DV154" s="269" t="str">
        <f ca="true">+IF(OFFSET('Hygiene Data'!$F$12,0,10*ROW('Hygiene Data'!F148))="","",OFFSET('Hygiene Data'!$F$12,0,10*ROW('Hygiene Data'!F148)))</f>
        <v/>
      </c>
      <c r="DW154" s="269" t="str">
        <f ca="true">+IF(OFFSET('Hygiene Data'!$F$13,0,10*ROW('Hygiene Data'!F148))="","",OFFSET('Hygiene Data'!$F$13,0,10*ROW('Hygiene Data'!F148)))</f>
        <v/>
      </c>
      <c r="DX154" s="269" t="str">
        <f ca="true">+IF(OFFSET('Hygiene Data'!$G$11,0,10*ROW('Hygiene Data'!G148))="","",OFFSET('Hygiene Data'!$G$11,0,10*ROW('Hygiene Data'!G148)))</f>
        <v/>
      </c>
      <c r="DY154" s="269" t="str">
        <f ca="true">+IF(OFFSET('Hygiene Data'!$G$12,0,10*ROW('Hygiene Data'!G148))="","",OFFSET('Hygiene Data'!$G$12,0,10*ROW('Hygiene Data'!G148)))</f>
        <v/>
      </c>
      <c r="DZ154" s="269" t="str">
        <f ca="true">+IF(OFFSET('Hygiene Data'!$G$13,0,10*ROW('Hygiene Data'!G148))="","",OFFSET('Hygiene Data'!$G$13,0,10*ROW('Hygiene Data'!G148)))</f>
        <v/>
      </c>
      <c r="EA154" s="269" t="str">
        <f ca="true">+IF(OFFSET('Hygiene Data'!$H$11,0,10*ROW('Hygiene Data'!H148))="","",OFFSET('Hygiene Data'!$H$11,0,10*ROW('Hygiene Data'!H148)))</f>
        <v/>
      </c>
      <c r="EB154" s="269" t="str">
        <f ca="true">+IF(OFFSET('Hygiene Data'!$H$12,0,10*ROW('Hygiene Data'!H148))="","",OFFSET('Hygiene Data'!$H$12,0,10*ROW('Hygiene Data'!H148)))</f>
        <v/>
      </c>
      <c r="EC154" s="269" t="str">
        <f ca="true">+IF(OFFSET('Hygiene Data'!$H$13,0,10*ROW('Hygiene Data'!H148))="","",OFFSET('Hygiene Data'!$H$13,0,10*ROW('Hygiene Data'!H148)))</f>
        <v/>
      </c>
      <c r="ED154" s="269" t="str">
        <f ca="true">+IF(OFFSET('Hygiene Data'!$I$11,0,10*ROW('Hygiene Data'!I148))="","",OFFSET('Hygiene Data'!$I$11,0,10*ROW('Hygiene Data'!I148)))</f>
        <v/>
      </c>
      <c r="EE154" s="269" t="str">
        <f ca="true">+IF(OFFSET('Hygiene Data'!$I$12,0,10*ROW('Hygiene Data'!I148))="","",OFFSET('Hygiene Data'!$I$12,0,10*ROW('Hygiene Data'!I148)))</f>
        <v/>
      </c>
      <c r="EF154" s="269" t="str">
        <f ca="true">+IF(OFFSET('Hygiene Data'!$I$13,0,10*ROW('Hygiene Data'!I148))="","",OFFSET('Hygiene Data'!$I$13,0,10*ROW('Hygiene Data'!I148)))</f>
        <v/>
      </c>
    </row>
    <row xmlns:x14ac="http://schemas.microsoft.com/office/spreadsheetml/2009/9/ac" r="155" x14ac:dyDescent="0.2">
      <c r="A155" s="34" t="str">
        <f ca="true">+IF(OFFSET('Water Data'!$B$2,0,10*ROW('Water Data'!E149))="","",OFFSET('Water Data'!$B$2,0,10*ROW('Water Data'!E149)))</f>
        <v/>
      </c>
      <c r="B155" s="34" t="str">
        <f ca="true">+IF(OFFSET('Water Data'!$C$2,0,10*ROW('Water Data'!F149))="","",OFFSET('Water Data'!$C$2,0,10*ROW('Water Data'!F149)))</f>
        <v/>
      </c>
      <c r="C155" s="325" t="str">
        <f t="shared" ca="true" si="2"/>
        <v/>
      </c>
      <c r="D155" s="87"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87"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87"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87"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87"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87"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87"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87"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87"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87"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87"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87"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87"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87"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87"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87"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87"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87"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88"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88"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88"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88"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88"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88"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88"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88"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88"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88"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88"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88"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88"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88"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88"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88"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88"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88"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88"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88"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88"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88"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88"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88"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88"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88"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88"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88"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88"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88"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89"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89"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89"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89"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89"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89"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89"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89"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89"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89"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89"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89"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89"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89"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89"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89"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89"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89"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69"/>
      <c r="BS155" s="269" t="str">
        <f ca="true">+IF(OFFSET('Water Data'!$D$27,0,10*ROW('Water Data'!D149))="","",OFFSET('Water Data'!$D$27,0,10*ROW('Water Data'!D149)))</f>
        <v/>
      </c>
      <c r="BT155" s="269" t="str">
        <f ca="true">+IF(OFFSET('Water Data'!$D$28,0,10*ROW('Water Data'!D149))="","",OFFSET('Water Data'!$D$28,0,10*ROW('Water Data'!D149)))</f>
        <v/>
      </c>
      <c r="BU155" s="269" t="str">
        <f ca="true">+IF(OFFSET('Water Data'!$D$29,0,10*ROW('Water Data'!D149))="","",OFFSET('Water Data'!$D$29,0,10*ROW('Water Data'!D149)))</f>
        <v/>
      </c>
      <c r="BV155" s="269" t="str">
        <f ca="true">+IF(OFFSET('Water Data'!$E$27,0,10*ROW('Water Data'!E149))="","",OFFSET('Water Data'!$E$27,0,10*ROW('Water Data'!E149)))</f>
        <v/>
      </c>
      <c r="BW155" s="269" t="str">
        <f ca="true">+IF(OFFSET('Water Data'!$E$28,0,10*ROW('Water Data'!E149))="","",OFFSET('Water Data'!$E$28,0,10*ROW('Water Data'!E149)))</f>
        <v/>
      </c>
      <c r="BX155" s="269" t="str">
        <f ca="true">+IF(OFFSET('Water Data'!$E$29,0,10*ROW('Water Data'!E149))="","",OFFSET('Water Data'!$E$29,0,10*ROW('Water Data'!E149)))</f>
        <v/>
      </c>
      <c r="BY155" s="269" t="str">
        <f ca="true">+IF(OFFSET('Water Data'!$F$27,0,10*ROW('Water Data'!F149))="","",OFFSET('Water Data'!$F$27,0,10*ROW('Water Data'!F149)))</f>
        <v/>
      </c>
      <c r="BZ155" s="269" t="str">
        <f ca="true">+IF(OFFSET('Water Data'!$F$28,0,10*ROW('Water Data'!F149))="","",OFFSET('Water Data'!$F$28,0,10*ROW('Water Data'!F149)))</f>
        <v/>
      </c>
      <c r="CA155" s="269" t="str">
        <f ca="true">+IF(OFFSET('Water Data'!$F$29,0,10*ROW('Water Data'!F149))="","",OFFSET('Water Data'!$F$29,0,10*ROW('Water Data'!F149)))</f>
        <v/>
      </c>
      <c r="CB155" s="269" t="str">
        <f ca="true">+IF(OFFSET('Water Data'!$G$27,0,10*ROW('Water Data'!G149))="","",OFFSET('Water Data'!$G$27,0,10*ROW('Water Data'!G149)))</f>
        <v/>
      </c>
      <c r="CC155" s="269" t="str">
        <f ca="true">+IF(OFFSET('Water Data'!$G$28,0,10*ROW('Water Data'!G149))="","",OFFSET('Water Data'!$G$28,0,10*ROW('Water Data'!G149)))</f>
        <v/>
      </c>
      <c r="CD155" s="269" t="str">
        <f ca="true">+IF(OFFSET('Water Data'!$G$29,0,10*ROW('Water Data'!G149))="","",OFFSET('Water Data'!$G$29,0,10*ROW('Water Data'!G149)))</f>
        <v/>
      </c>
      <c r="CE155" s="269" t="str">
        <f ca="true">+IF(OFFSET('Water Data'!$H$27,0,10*ROW('Water Data'!H149))="","",OFFSET('Water Data'!$H$27,0,10*ROW('Water Data'!H149)))</f>
        <v/>
      </c>
      <c r="CF155" s="269" t="str">
        <f ca="true">+IF(OFFSET('Water Data'!$H$28,0,10*ROW('Water Data'!H149))="","",OFFSET('Water Data'!$H$28,0,10*ROW('Water Data'!H149)))</f>
        <v/>
      </c>
      <c r="CG155" s="269" t="str">
        <f ca="true">+IF(OFFSET('Water Data'!$H$29,0,10*ROW('Water Data'!H149))="","",OFFSET('Water Data'!$H$29,0,10*ROW('Water Data'!H149)))</f>
        <v/>
      </c>
      <c r="CH155" s="269" t="str">
        <f ca="true">+IF(OFFSET('Water Data'!$I$27,0,10*ROW('Water Data'!I149))="","",OFFSET('Water Data'!$I$27,0,10*ROW('Water Data'!I149)))</f>
        <v/>
      </c>
      <c r="CI155" s="269" t="str">
        <f ca="true">+IF(OFFSET('Water Data'!$I$28,0,10*ROW('Water Data'!I149))="","",OFFSET('Water Data'!$I$28,0,10*ROW('Water Data'!I149)))</f>
        <v/>
      </c>
      <c r="CJ155" s="269" t="str">
        <f ca="true">+IF(OFFSET('Water Data'!$I$29,0,10*ROW('Water Data'!I149))="","",OFFSET('Water Data'!$I$29,0,10*ROW('Water Data'!I149)))</f>
        <v/>
      </c>
      <c r="CK155" s="269" t="str">
        <f ca="true">+IF(OFFSET('Sanitation Data'!$D$28,0,10*ROW('Sanitation Data'!D149))="","",OFFSET('Sanitation Data'!$D$28,0,10*ROW('Sanitation Data'!D149)))</f>
        <v/>
      </c>
      <c r="CL155" s="269" t="str">
        <f ca="true">+IF(OFFSET('Sanitation Data'!$D$29,0,10*ROW('Sanitation Data'!D149))="","",OFFSET('Sanitation Data'!$D$29,0,10*ROW('Sanitation Data'!D149)))</f>
        <v/>
      </c>
      <c r="CM155" s="269" t="str">
        <f ca="true">+IF(OFFSET('Sanitation Data'!$D$30,0,10*ROW('Sanitation Data'!D149))="","",OFFSET('Sanitation Data'!$D$30,0,10*ROW('Sanitation Data'!D149)))</f>
        <v/>
      </c>
      <c r="CN155" s="269" t="str">
        <f ca="true">+IF(OFFSET('Sanitation Data'!$D$31,0,10*ROW('Sanitation Data'!D149))="","",OFFSET('Sanitation Data'!$D$31,0,10*ROW('Sanitation Data'!D149)))</f>
        <v/>
      </c>
      <c r="CO155" s="269" t="str">
        <f ca="true">+IF(OFFSET('Sanitation Data'!$D$32,0,10*ROW('Sanitation Data'!D149))="","",OFFSET('Sanitation Data'!$D$32,0,10*ROW('Sanitation Data'!D149)))</f>
        <v/>
      </c>
      <c r="CP155" s="269" t="str">
        <f ca="true">+IF(OFFSET('Sanitation Data'!$E$28,0,10*ROW('Sanitation Data'!E149))="","",OFFSET('Sanitation Data'!$E$28,0,10*ROW('Sanitation Data'!E149)))</f>
        <v/>
      </c>
      <c r="CQ155" s="269" t="str">
        <f ca="true">+IF(OFFSET('Sanitation Data'!$E$29,0,10*ROW('Sanitation Data'!E149))="","",OFFSET('Sanitation Data'!$E$29,0,10*ROW('Sanitation Data'!E149)))</f>
        <v/>
      </c>
      <c r="CR155" s="269" t="str">
        <f ca="true">+IF(OFFSET('Sanitation Data'!$E$30,0,10*ROW('Sanitation Data'!E149))="","",OFFSET('Sanitation Data'!$E$30,0,10*ROW('Sanitation Data'!E149)))</f>
        <v/>
      </c>
      <c r="CS155" s="269" t="str">
        <f ca="true">+IF(OFFSET('Sanitation Data'!$E$31,0,10*ROW('Sanitation Data'!E149))="","",OFFSET('Sanitation Data'!$E$31,0,10*ROW('Sanitation Data'!E149)))</f>
        <v/>
      </c>
      <c r="CT155" s="269" t="str">
        <f ca="true">+IF(OFFSET('Sanitation Data'!$E$32,0,10*ROW('Sanitation Data'!E149))="","",OFFSET('Sanitation Data'!$E$32,0,10*ROW('Sanitation Data'!E149)))</f>
        <v/>
      </c>
      <c r="CU155" s="269" t="str">
        <f ca="true">+IF(OFFSET('Sanitation Data'!$F$28,0,10*ROW('Sanitation Data'!F149))="","",OFFSET('Sanitation Data'!$F$28,0,10*ROW('Sanitation Data'!F149)))</f>
        <v/>
      </c>
      <c r="CV155" s="269" t="str">
        <f ca="true">+IF(OFFSET('Sanitation Data'!$F$29,0,10*ROW('Sanitation Data'!F149))="","",OFFSET('Sanitation Data'!$F$29,0,10*ROW('Sanitation Data'!F149)))</f>
        <v/>
      </c>
      <c r="CW155" s="269" t="str">
        <f ca="true">+IF(OFFSET('Sanitation Data'!$F$30,0,10*ROW('Sanitation Data'!F149))="","",OFFSET('Sanitation Data'!$F$30,0,10*ROW('Sanitation Data'!F149)))</f>
        <v/>
      </c>
      <c r="CX155" s="269" t="str">
        <f ca="true">+IF(OFFSET('Sanitation Data'!$F$31,0,10*ROW('Sanitation Data'!F149))="","",OFFSET('Sanitation Data'!$F$31,0,10*ROW('Sanitation Data'!F149)))</f>
        <v/>
      </c>
      <c r="CY155" s="269" t="str">
        <f ca="true">+IF(OFFSET('Sanitation Data'!$F$32,0,10*ROW('Sanitation Data'!F149))="","",OFFSET('Sanitation Data'!$F$32,0,10*ROW('Sanitation Data'!F149)))</f>
        <v/>
      </c>
      <c r="CZ155" s="269" t="str">
        <f ca="true">+IF(OFFSET('Sanitation Data'!$G$28,0,10*ROW('Sanitation Data'!G149))="","",OFFSET('Sanitation Data'!$G$28,0,10*ROW('Sanitation Data'!G149)))</f>
        <v/>
      </c>
      <c r="DA155" s="269" t="str">
        <f ca="true">+IF(OFFSET('Sanitation Data'!$G$29,0,10*ROW('Sanitation Data'!G149))="","",OFFSET('Sanitation Data'!$G$29,0,10*ROW('Sanitation Data'!G149)))</f>
        <v/>
      </c>
      <c r="DB155" s="269" t="str">
        <f ca="true">+IF(OFFSET('Sanitation Data'!$G$30,0,10*ROW('Sanitation Data'!G149))="","",OFFSET('Sanitation Data'!$G$30,0,10*ROW('Sanitation Data'!G149)))</f>
        <v/>
      </c>
      <c r="DC155" s="269" t="str">
        <f ca="true">+IF(OFFSET('Sanitation Data'!$G$31,0,10*ROW('Sanitation Data'!G149))="","",OFFSET('Sanitation Data'!$G$31,0,10*ROW('Sanitation Data'!G149)))</f>
        <v/>
      </c>
      <c r="DD155" s="269" t="str">
        <f ca="true">+IF(OFFSET('Sanitation Data'!$G$32,0,10*ROW('Sanitation Data'!G149))="","",OFFSET('Sanitation Data'!$G$32,0,10*ROW('Sanitation Data'!G149)))</f>
        <v/>
      </c>
      <c r="DE155" s="269" t="str">
        <f ca="true">+IF(OFFSET('Sanitation Data'!$H$28,0,10*ROW('Sanitation Data'!H149))="","",OFFSET('Sanitation Data'!$H$28,0,10*ROW('Sanitation Data'!H149)))</f>
        <v/>
      </c>
      <c r="DF155" s="269" t="str">
        <f ca="true">+IF(OFFSET('Sanitation Data'!$H$29,0,10*ROW('Sanitation Data'!H149))="","",OFFSET('Sanitation Data'!$H$29,0,10*ROW('Sanitation Data'!H149)))</f>
        <v/>
      </c>
      <c r="DG155" s="269" t="str">
        <f ca="true">+IF(OFFSET('Sanitation Data'!$H$30,0,10*ROW('Sanitation Data'!H149))="","",OFFSET('Sanitation Data'!$H$30,0,10*ROW('Sanitation Data'!H149)))</f>
        <v/>
      </c>
      <c r="DH155" s="269" t="str">
        <f ca="true">+IF(OFFSET('Sanitation Data'!$H$31,0,10*ROW('Sanitation Data'!H149))="","",OFFSET('Sanitation Data'!$H$31,0,10*ROW('Sanitation Data'!H149)))</f>
        <v/>
      </c>
      <c r="DI155" s="269" t="str">
        <f ca="true">+IF(OFFSET('Sanitation Data'!$H$32,0,10*ROW('Sanitation Data'!H149))="","",OFFSET('Sanitation Data'!$H$32,0,10*ROW('Sanitation Data'!H149)))</f>
        <v/>
      </c>
      <c r="DJ155" s="269" t="str">
        <f ca="true">+IF(OFFSET('Sanitation Data'!$I$28,0,10*ROW('Sanitation Data'!I149))="","",OFFSET('Sanitation Data'!$I$28,0,10*ROW('Sanitation Data'!I149)))</f>
        <v/>
      </c>
      <c r="DK155" s="269" t="str">
        <f ca="true">+IF(OFFSET('Sanitation Data'!$I$29,0,10*ROW('Sanitation Data'!I149))="","",OFFSET('Sanitation Data'!$I$29,0,10*ROW('Sanitation Data'!I149)))</f>
        <v/>
      </c>
      <c r="DL155" s="269" t="str">
        <f ca="true">+IF(OFFSET('Sanitation Data'!$I$30,0,10*ROW('Sanitation Data'!I149))="","",OFFSET('Sanitation Data'!$I$30,0,10*ROW('Sanitation Data'!I149)))</f>
        <v/>
      </c>
      <c r="DM155" s="269" t="str">
        <f ca="true">+IF(OFFSET('Sanitation Data'!$I$31,0,10*ROW('Sanitation Data'!I149))="","",OFFSET('Sanitation Data'!$I$31,0,10*ROW('Sanitation Data'!I149)))</f>
        <v/>
      </c>
      <c r="DN155" s="269" t="str">
        <f ca="true">+IF(OFFSET('Sanitation Data'!$I$32,0,10*ROW('Sanitation Data'!I149))="","",OFFSET('Sanitation Data'!$I$32,0,10*ROW('Sanitation Data'!I149)))</f>
        <v/>
      </c>
      <c r="DO155" s="269" t="str">
        <f ca="true">+IF(OFFSET('Hygiene Data'!$D$11,0,10*ROW('Hygiene Data'!D149))="","",OFFSET('Hygiene Data'!$D$11,0,10*ROW('Hygiene Data'!D149)))</f>
        <v/>
      </c>
      <c r="DP155" s="269" t="str">
        <f ca="true">+IF(OFFSET('Hygiene Data'!$D$12,0,10*ROW('Hygiene Data'!D149))="","",OFFSET('Hygiene Data'!$D$12,0,10*ROW('Hygiene Data'!D149)))</f>
        <v/>
      </c>
      <c r="DQ155" s="269" t="str">
        <f ca="true">+IF(OFFSET('Hygiene Data'!$D$13,0,10*ROW('Hygiene Data'!D149))="","",OFFSET('Hygiene Data'!$D$13,0,10*ROW('Hygiene Data'!D149)))</f>
        <v/>
      </c>
      <c r="DR155" s="269" t="str">
        <f ca="true">+IF(OFFSET('Hygiene Data'!$E$11,0,10*ROW('Hygiene Data'!E149))="","",OFFSET('Hygiene Data'!$E$11,0,10*ROW('Hygiene Data'!E149)))</f>
        <v/>
      </c>
      <c r="DS155" s="269" t="str">
        <f ca="true">+IF(OFFSET('Hygiene Data'!$E$12,0,10*ROW('Hygiene Data'!E149))="","",OFFSET('Hygiene Data'!$E$12,0,10*ROW('Hygiene Data'!E149)))</f>
        <v/>
      </c>
      <c r="DT155" s="269" t="str">
        <f ca="true">+IF(OFFSET('Hygiene Data'!$E$13,0,10*ROW('Hygiene Data'!E149))="","",OFFSET('Hygiene Data'!$E$13,0,10*ROW('Hygiene Data'!E149)))</f>
        <v/>
      </c>
      <c r="DU155" s="269" t="str">
        <f ca="true">+IF(OFFSET('Hygiene Data'!$F$11,0,10*ROW('Hygiene Data'!F149))="","",OFFSET('Hygiene Data'!$F$11,0,10*ROW('Hygiene Data'!F149)))</f>
        <v/>
      </c>
      <c r="DV155" s="269" t="str">
        <f ca="true">+IF(OFFSET('Hygiene Data'!$F$12,0,10*ROW('Hygiene Data'!F149))="","",OFFSET('Hygiene Data'!$F$12,0,10*ROW('Hygiene Data'!F149)))</f>
        <v/>
      </c>
      <c r="DW155" s="269" t="str">
        <f ca="true">+IF(OFFSET('Hygiene Data'!$F$13,0,10*ROW('Hygiene Data'!F149))="","",OFFSET('Hygiene Data'!$F$13,0,10*ROW('Hygiene Data'!F149)))</f>
        <v/>
      </c>
      <c r="DX155" s="269" t="str">
        <f ca="true">+IF(OFFSET('Hygiene Data'!$G$11,0,10*ROW('Hygiene Data'!G149))="","",OFFSET('Hygiene Data'!$G$11,0,10*ROW('Hygiene Data'!G149)))</f>
        <v/>
      </c>
      <c r="DY155" s="269" t="str">
        <f ca="true">+IF(OFFSET('Hygiene Data'!$G$12,0,10*ROW('Hygiene Data'!G149))="","",OFFSET('Hygiene Data'!$G$12,0,10*ROW('Hygiene Data'!G149)))</f>
        <v/>
      </c>
      <c r="DZ155" s="269" t="str">
        <f ca="true">+IF(OFFSET('Hygiene Data'!$G$13,0,10*ROW('Hygiene Data'!G149))="","",OFFSET('Hygiene Data'!$G$13,0,10*ROW('Hygiene Data'!G149)))</f>
        <v/>
      </c>
      <c r="EA155" s="269" t="str">
        <f ca="true">+IF(OFFSET('Hygiene Data'!$H$11,0,10*ROW('Hygiene Data'!H149))="","",OFFSET('Hygiene Data'!$H$11,0,10*ROW('Hygiene Data'!H149)))</f>
        <v/>
      </c>
      <c r="EB155" s="269" t="str">
        <f ca="true">+IF(OFFSET('Hygiene Data'!$H$12,0,10*ROW('Hygiene Data'!H149))="","",OFFSET('Hygiene Data'!$H$12,0,10*ROW('Hygiene Data'!H149)))</f>
        <v/>
      </c>
      <c r="EC155" s="269" t="str">
        <f ca="true">+IF(OFFSET('Hygiene Data'!$H$13,0,10*ROW('Hygiene Data'!H149))="","",OFFSET('Hygiene Data'!$H$13,0,10*ROW('Hygiene Data'!H149)))</f>
        <v/>
      </c>
      <c r="ED155" s="269" t="str">
        <f ca="true">+IF(OFFSET('Hygiene Data'!$I$11,0,10*ROW('Hygiene Data'!I149))="","",OFFSET('Hygiene Data'!$I$11,0,10*ROW('Hygiene Data'!I149)))</f>
        <v/>
      </c>
      <c r="EE155" s="269" t="str">
        <f ca="true">+IF(OFFSET('Hygiene Data'!$I$12,0,10*ROW('Hygiene Data'!I149))="","",OFFSET('Hygiene Data'!$I$12,0,10*ROW('Hygiene Data'!I149)))</f>
        <v/>
      </c>
      <c r="EF155" s="269" t="str">
        <f ca="true">+IF(OFFSET('Hygiene Data'!$I$13,0,10*ROW('Hygiene Data'!I149))="","",OFFSET('Hygiene Data'!$I$13,0,10*ROW('Hygiene Data'!I149)))</f>
        <v/>
      </c>
    </row>
    <row xmlns:x14ac="http://schemas.microsoft.com/office/spreadsheetml/2009/9/ac" r="156" x14ac:dyDescent="0.2">
      <c r="A156" s="34" t="str">
        <f ca="true">+IF(OFFSET('Water Data'!$B$2,0,10*ROW('Water Data'!E150))="","",OFFSET('Water Data'!$B$2,0,10*ROW('Water Data'!E150)))</f>
        <v/>
      </c>
      <c r="B156" s="34" t="str">
        <f ca="true">+IF(OFFSET('Water Data'!$C$2,0,10*ROW('Water Data'!F150))="","",OFFSET('Water Data'!$C$2,0,10*ROW('Water Data'!F150)))</f>
        <v/>
      </c>
      <c r="C156" s="325" t="str">
        <f t="shared" ca="true" si="2"/>
        <v/>
      </c>
      <c r="D156" s="87"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87"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87"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87"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87"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87"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87"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87"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87"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87"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87"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87"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87"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87"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87"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87"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87"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87"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88"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88"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88"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88"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88"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88"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88"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88"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88"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88"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88"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88"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88"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88"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88"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88"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88"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88"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88"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88"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88"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88"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88"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88"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88"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88"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88"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88"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88"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88"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89"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89"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89"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89"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89"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89"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89"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89"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89"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89"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89"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89"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89"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89"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89"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89"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89"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89"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69"/>
      <c r="BS156" s="269" t="str">
        <f ca="true">+IF(OFFSET('Water Data'!$D$27,0,10*ROW('Water Data'!D150))="","",OFFSET('Water Data'!$D$27,0,10*ROW('Water Data'!D150)))</f>
        <v/>
      </c>
      <c r="BT156" s="269" t="str">
        <f ca="true">+IF(OFFSET('Water Data'!$D$28,0,10*ROW('Water Data'!D150))="","",OFFSET('Water Data'!$D$28,0,10*ROW('Water Data'!D150)))</f>
        <v/>
      </c>
      <c r="BU156" s="269" t="str">
        <f ca="true">+IF(OFFSET('Water Data'!$D$29,0,10*ROW('Water Data'!D150))="","",OFFSET('Water Data'!$D$29,0,10*ROW('Water Data'!D150)))</f>
        <v/>
      </c>
      <c r="BV156" s="269" t="str">
        <f ca="true">+IF(OFFSET('Water Data'!$E$27,0,10*ROW('Water Data'!E150))="","",OFFSET('Water Data'!$E$27,0,10*ROW('Water Data'!E150)))</f>
        <v/>
      </c>
      <c r="BW156" s="269" t="str">
        <f ca="true">+IF(OFFSET('Water Data'!$E$28,0,10*ROW('Water Data'!E150))="","",OFFSET('Water Data'!$E$28,0,10*ROW('Water Data'!E150)))</f>
        <v/>
      </c>
      <c r="BX156" s="269" t="str">
        <f ca="true">+IF(OFFSET('Water Data'!$E$29,0,10*ROW('Water Data'!E150))="","",OFFSET('Water Data'!$E$29,0,10*ROW('Water Data'!E150)))</f>
        <v/>
      </c>
      <c r="BY156" s="269" t="str">
        <f ca="true">+IF(OFFSET('Water Data'!$F$27,0,10*ROW('Water Data'!F150))="","",OFFSET('Water Data'!$F$27,0,10*ROW('Water Data'!F150)))</f>
        <v/>
      </c>
      <c r="BZ156" s="269" t="str">
        <f ca="true">+IF(OFFSET('Water Data'!$F$28,0,10*ROW('Water Data'!F150))="","",OFFSET('Water Data'!$F$28,0,10*ROW('Water Data'!F150)))</f>
        <v/>
      </c>
      <c r="CA156" s="269" t="str">
        <f ca="true">+IF(OFFSET('Water Data'!$F$29,0,10*ROW('Water Data'!F150))="","",OFFSET('Water Data'!$F$29,0,10*ROW('Water Data'!F150)))</f>
        <v/>
      </c>
      <c r="CB156" s="269" t="str">
        <f ca="true">+IF(OFFSET('Water Data'!$G$27,0,10*ROW('Water Data'!G150))="","",OFFSET('Water Data'!$G$27,0,10*ROW('Water Data'!G150)))</f>
        <v/>
      </c>
      <c r="CC156" s="269" t="str">
        <f ca="true">+IF(OFFSET('Water Data'!$G$28,0,10*ROW('Water Data'!G150))="","",OFFSET('Water Data'!$G$28,0,10*ROW('Water Data'!G150)))</f>
        <v/>
      </c>
      <c r="CD156" s="269" t="str">
        <f ca="true">+IF(OFFSET('Water Data'!$G$29,0,10*ROW('Water Data'!G150))="","",OFFSET('Water Data'!$G$29,0,10*ROW('Water Data'!G150)))</f>
        <v/>
      </c>
      <c r="CE156" s="269" t="str">
        <f ca="true">+IF(OFFSET('Water Data'!$H$27,0,10*ROW('Water Data'!H150))="","",OFFSET('Water Data'!$H$27,0,10*ROW('Water Data'!H150)))</f>
        <v/>
      </c>
      <c r="CF156" s="269" t="str">
        <f ca="true">+IF(OFFSET('Water Data'!$H$28,0,10*ROW('Water Data'!H150))="","",OFFSET('Water Data'!$H$28,0,10*ROW('Water Data'!H150)))</f>
        <v/>
      </c>
      <c r="CG156" s="269" t="str">
        <f ca="true">+IF(OFFSET('Water Data'!$H$29,0,10*ROW('Water Data'!H150))="","",OFFSET('Water Data'!$H$29,0,10*ROW('Water Data'!H150)))</f>
        <v/>
      </c>
      <c r="CH156" s="269" t="str">
        <f ca="true">+IF(OFFSET('Water Data'!$I$27,0,10*ROW('Water Data'!I150))="","",OFFSET('Water Data'!$I$27,0,10*ROW('Water Data'!I150)))</f>
        <v/>
      </c>
      <c r="CI156" s="269" t="str">
        <f ca="true">+IF(OFFSET('Water Data'!$I$28,0,10*ROW('Water Data'!I150))="","",OFFSET('Water Data'!$I$28,0,10*ROW('Water Data'!I150)))</f>
        <v/>
      </c>
      <c r="CJ156" s="269" t="str">
        <f ca="true">+IF(OFFSET('Water Data'!$I$29,0,10*ROW('Water Data'!I150))="","",OFFSET('Water Data'!$I$29,0,10*ROW('Water Data'!I150)))</f>
        <v/>
      </c>
      <c r="CK156" s="269" t="str">
        <f ca="true">+IF(OFFSET('Sanitation Data'!$D$28,0,10*ROW('Sanitation Data'!D150))="","",OFFSET('Sanitation Data'!$D$28,0,10*ROW('Sanitation Data'!D150)))</f>
        <v/>
      </c>
      <c r="CL156" s="269" t="str">
        <f ca="true">+IF(OFFSET('Sanitation Data'!$D$29,0,10*ROW('Sanitation Data'!D150))="","",OFFSET('Sanitation Data'!$D$29,0,10*ROW('Sanitation Data'!D150)))</f>
        <v/>
      </c>
      <c r="CM156" s="269" t="str">
        <f ca="true">+IF(OFFSET('Sanitation Data'!$D$30,0,10*ROW('Sanitation Data'!D150))="","",OFFSET('Sanitation Data'!$D$30,0,10*ROW('Sanitation Data'!D150)))</f>
        <v/>
      </c>
      <c r="CN156" s="269" t="str">
        <f ca="true">+IF(OFFSET('Sanitation Data'!$D$31,0,10*ROW('Sanitation Data'!D150))="","",OFFSET('Sanitation Data'!$D$31,0,10*ROW('Sanitation Data'!D150)))</f>
        <v/>
      </c>
      <c r="CO156" s="269" t="str">
        <f ca="true">+IF(OFFSET('Sanitation Data'!$D$32,0,10*ROW('Sanitation Data'!D150))="","",OFFSET('Sanitation Data'!$D$32,0,10*ROW('Sanitation Data'!D150)))</f>
        <v/>
      </c>
      <c r="CP156" s="269" t="str">
        <f ca="true">+IF(OFFSET('Sanitation Data'!$E$28,0,10*ROW('Sanitation Data'!E150))="","",OFFSET('Sanitation Data'!$E$28,0,10*ROW('Sanitation Data'!E150)))</f>
        <v/>
      </c>
      <c r="CQ156" s="269" t="str">
        <f ca="true">+IF(OFFSET('Sanitation Data'!$E$29,0,10*ROW('Sanitation Data'!E150))="","",OFFSET('Sanitation Data'!$E$29,0,10*ROW('Sanitation Data'!E150)))</f>
        <v/>
      </c>
      <c r="CR156" s="269" t="str">
        <f ca="true">+IF(OFFSET('Sanitation Data'!$E$30,0,10*ROW('Sanitation Data'!E150))="","",OFFSET('Sanitation Data'!$E$30,0,10*ROW('Sanitation Data'!E150)))</f>
        <v/>
      </c>
      <c r="CS156" s="269" t="str">
        <f ca="true">+IF(OFFSET('Sanitation Data'!$E$31,0,10*ROW('Sanitation Data'!E150))="","",OFFSET('Sanitation Data'!$E$31,0,10*ROW('Sanitation Data'!E150)))</f>
        <v/>
      </c>
      <c r="CT156" s="269" t="str">
        <f ca="true">+IF(OFFSET('Sanitation Data'!$E$32,0,10*ROW('Sanitation Data'!E150))="","",OFFSET('Sanitation Data'!$E$32,0,10*ROW('Sanitation Data'!E150)))</f>
        <v/>
      </c>
      <c r="CU156" s="269" t="str">
        <f ca="true">+IF(OFFSET('Sanitation Data'!$F$28,0,10*ROW('Sanitation Data'!F150))="","",OFFSET('Sanitation Data'!$F$28,0,10*ROW('Sanitation Data'!F150)))</f>
        <v/>
      </c>
      <c r="CV156" s="269" t="str">
        <f ca="true">+IF(OFFSET('Sanitation Data'!$F$29,0,10*ROW('Sanitation Data'!F150))="","",OFFSET('Sanitation Data'!$F$29,0,10*ROW('Sanitation Data'!F150)))</f>
        <v/>
      </c>
      <c r="CW156" s="269" t="str">
        <f ca="true">+IF(OFFSET('Sanitation Data'!$F$30,0,10*ROW('Sanitation Data'!F150))="","",OFFSET('Sanitation Data'!$F$30,0,10*ROW('Sanitation Data'!F150)))</f>
        <v/>
      </c>
      <c r="CX156" s="269" t="str">
        <f ca="true">+IF(OFFSET('Sanitation Data'!$F$31,0,10*ROW('Sanitation Data'!F150))="","",OFFSET('Sanitation Data'!$F$31,0,10*ROW('Sanitation Data'!F150)))</f>
        <v/>
      </c>
      <c r="CY156" s="269" t="str">
        <f ca="true">+IF(OFFSET('Sanitation Data'!$F$32,0,10*ROW('Sanitation Data'!F150))="","",OFFSET('Sanitation Data'!$F$32,0,10*ROW('Sanitation Data'!F150)))</f>
        <v/>
      </c>
      <c r="CZ156" s="269" t="str">
        <f ca="true">+IF(OFFSET('Sanitation Data'!$G$28,0,10*ROW('Sanitation Data'!G150))="","",OFFSET('Sanitation Data'!$G$28,0,10*ROW('Sanitation Data'!G150)))</f>
        <v/>
      </c>
      <c r="DA156" s="269" t="str">
        <f ca="true">+IF(OFFSET('Sanitation Data'!$G$29,0,10*ROW('Sanitation Data'!G150))="","",OFFSET('Sanitation Data'!$G$29,0,10*ROW('Sanitation Data'!G150)))</f>
        <v/>
      </c>
      <c r="DB156" s="269" t="str">
        <f ca="true">+IF(OFFSET('Sanitation Data'!$G$30,0,10*ROW('Sanitation Data'!G150))="","",OFFSET('Sanitation Data'!$G$30,0,10*ROW('Sanitation Data'!G150)))</f>
        <v/>
      </c>
      <c r="DC156" s="269" t="str">
        <f ca="true">+IF(OFFSET('Sanitation Data'!$G$31,0,10*ROW('Sanitation Data'!G150))="","",OFFSET('Sanitation Data'!$G$31,0,10*ROW('Sanitation Data'!G150)))</f>
        <v/>
      </c>
      <c r="DD156" s="269" t="str">
        <f ca="true">+IF(OFFSET('Sanitation Data'!$G$32,0,10*ROW('Sanitation Data'!G150))="","",OFFSET('Sanitation Data'!$G$32,0,10*ROW('Sanitation Data'!G150)))</f>
        <v/>
      </c>
      <c r="DE156" s="269" t="str">
        <f ca="true">+IF(OFFSET('Sanitation Data'!$H$28,0,10*ROW('Sanitation Data'!H150))="","",OFFSET('Sanitation Data'!$H$28,0,10*ROW('Sanitation Data'!H150)))</f>
        <v/>
      </c>
      <c r="DF156" s="269" t="str">
        <f ca="true">+IF(OFFSET('Sanitation Data'!$H$29,0,10*ROW('Sanitation Data'!H150))="","",OFFSET('Sanitation Data'!$H$29,0,10*ROW('Sanitation Data'!H150)))</f>
        <v/>
      </c>
      <c r="DG156" s="269" t="str">
        <f ca="true">+IF(OFFSET('Sanitation Data'!$H$30,0,10*ROW('Sanitation Data'!H150))="","",OFFSET('Sanitation Data'!$H$30,0,10*ROW('Sanitation Data'!H150)))</f>
        <v/>
      </c>
      <c r="DH156" s="269" t="str">
        <f ca="true">+IF(OFFSET('Sanitation Data'!$H$31,0,10*ROW('Sanitation Data'!H150))="","",OFFSET('Sanitation Data'!$H$31,0,10*ROW('Sanitation Data'!H150)))</f>
        <v/>
      </c>
      <c r="DI156" s="269" t="str">
        <f ca="true">+IF(OFFSET('Sanitation Data'!$H$32,0,10*ROW('Sanitation Data'!H150))="","",OFFSET('Sanitation Data'!$H$32,0,10*ROW('Sanitation Data'!H150)))</f>
        <v/>
      </c>
      <c r="DJ156" s="269" t="str">
        <f ca="true">+IF(OFFSET('Sanitation Data'!$I$28,0,10*ROW('Sanitation Data'!I150))="","",OFFSET('Sanitation Data'!$I$28,0,10*ROW('Sanitation Data'!I150)))</f>
        <v/>
      </c>
      <c r="DK156" s="269" t="str">
        <f ca="true">+IF(OFFSET('Sanitation Data'!$I$29,0,10*ROW('Sanitation Data'!I150))="","",OFFSET('Sanitation Data'!$I$29,0,10*ROW('Sanitation Data'!I150)))</f>
        <v/>
      </c>
      <c r="DL156" s="269" t="str">
        <f ca="true">+IF(OFFSET('Sanitation Data'!$I$30,0,10*ROW('Sanitation Data'!I150))="","",OFFSET('Sanitation Data'!$I$30,0,10*ROW('Sanitation Data'!I150)))</f>
        <v/>
      </c>
      <c r="DM156" s="269" t="str">
        <f ca="true">+IF(OFFSET('Sanitation Data'!$I$31,0,10*ROW('Sanitation Data'!I150))="","",OFFSET('Sanitation Data'!$I$31,0,10*ROW('Sanitation Data'!I150)))</f>
        <v/>
      </c>
      <c r="DN156" s="269" t="str">
        <f ca="true">+IF(OFFSET('Sanitation Data'!$I$32,0,10*ROW('Sanitation Data'!I150))="","",OFFSET('Sanitation Data'!$I$32,0,10*ROW('Sanitation Data'!I150)))</f>
        <v/>
      </c>
      <c r="DO156" s="269" t="str">
        <f ca="true">+IF(OFFSET('Hygiene Data'!$D$11,0,10*ROW('Hygiene Data'!D150))="","",OFFSET('Hygiene Data'!$D$11,0,10*ROW('Hygiene Data'!D150)))</f>
        <v/>
      </c>
      <c r="DP156" s="269" t="str">
        <f ca="true">+IF(OFFSET('Hygiene Data'!$D$12,0,10*ROW('Hygiene Data'!D150))="","",OFFSET('Hygiene Data'!$D$12,0,10*ROW('Hygiene Data'!D150)))</f>
        <v/>
      </c>
      <c r="DQ156" s="269" t="str">
        <f ca="true">+IF(OFFSET('Hygiene Data'!$D$13,0,10*ROW('Hygiene Data'!D150))="","",OFFSET('Hygiene Data'!$D$13,0,10*ROW('Hygiene Data'!D150)))</f>
        <v/>
      </c>
      <c r="DR156" s="269" t="str">
        <f ca="true">+IF(OFFSET('Hygiene Data'!$E$11,0,10*ROW('Hygiene Data'!E150))="","",OFFSET('Hygiene Data'!$E$11,0,10*ROW('Hygiene Data'!E150)))</f>
        <v/>
      </c>
      <c r="DS156" s="269" t="str">
        <f ca="true">+IF(OFFSET('Hygiene Data'!$E$12,0,10*ROW('Hygiene Data'!E150))="","",OFFSET('Hygiene Data'!$E$12,0,10*ROW('Hygiene Data'!E150)))</f>
        <v/>
      </c>
      <c r="DT156" s="269" t="str">
        <f ca="true">+IF(OFFSET('Hygiene Data'!$E$13,0,10*ROW('Hygiene Data'!E150))="","",OFFSET('Hygiene Data'!$E$13,0,10*ROW('Hygiene Data'!E150)))</f>
        <v/>
      </c>
      <c r="DU156" s="269" t="str">
        <f ca="true">+IF(OFFSET('Hygiene Data'!$F$11,0,10*ROW('Hygiene Data'!F150))="","",OFFSET('Hygiene Data'!$F$11,0,10*ROW('Hygiene Data'!F150)))</f>
        <v/>
      </c>
      <c r="DV156" s="269" t="str">
        <f ca="true">+IF(OFFSET('Hygiene Data'!$F$12,0,10*ROW('Hygiene Data'!F150))="","",OFFSET('Hygiene Data'!$F$12,0,10*ROW('Hygiene Data'!F150)))</f>
        <v/>
      </c>
      <c r="DW156" s="269" t="str">
        <f ca="true">+IF(OFFSET('Hygiene Data'!$F$13,0,10*ROW('Hygiene Data'!F150))="","",OFFSET('Hygiene Data'!$F$13,0,10*ROW('Hygiene Data'!F150)))</f>
        <v/>
      </c>
      <c r="DX156" s="269" t="str">
        <f ca="true">+IF(OFFSET('Hygiene Data'!$G$11,0,10*ROW('Hygiene Data'!G150))="","",OFFSET('Hygiene Data'!$G$11,0,10*ROW('Hygiene Data'!G150)))</f>
        <v/>
      </c>
      <c r="DY156" s="269" t="str">
        <f ca="true">+IF(OFFSET('Hygiene Data'!$G$12,0,10*ROW('Hygiene Data'!G150))="","",OFFSET('Hygiene Data'!$G$12,0,10*ROW('Hygiene Data'!G150)))</f>
        <v/>
      </c>
      <c r="DZ156" s="269" t="str">
        <f ca="true">+IF(OFFSET('Hygiene Data'!$G$13,0,10*ROW('Hygiene Data'!G150))="","",OFFSET('Hygiene Data'!$G$13,0,10*ROW('Hygiene Data'!G150)))</f>
        <v/>
      </c>
      <c r="EA156" s="269" t="str">
        <f ca="true">+IF(OFFSET('Hygiene Data'!$H$11,0,10*ROW('Hygiene Data'!H150))="","",OFFSET('Hygiene Data'!$H$11,0,10*ROW('Hygiene Data'!H150)))</f>
        <v/>
      </c>
      <c r="EB156" s="269" t="str">
        <f ca="true">+IF(OFFSET('Hygiene Data'!$H$12,0,10*ROW('Hygiene Data'!H150))="","",OFFSET('Hygiene Data'!$H$12,0,10*ROW('Hygiene Data'!H150)))</f>
        <v/>
      </c>
      <c r="EC156" s="269" t="str">
        <f ca="true">+IF(OFFSET('Hygiene Data'!$H$13,0,10*ROW('Hygiene Data'!H150))="","",OFFSET('Hygiene Data'!$H$13,0,10*ROW('Hygiene Data'!H150)))</f>
        <v/>
      </c>
      <c r="ED156" s="269" t="str">
        <f ca="true">+IF(OFFSET('Hygiene Data'!$I$11,0,10*ROW('Hygiene Data'!I150))="","",OFFSET('Hygiene Data'!$I$11,0,10*ROW('Hygiene Data'!I150)))</f>
        <v/>
      </c>
      <c r="EE156" s="269" t="str">
        <f ca="true">+IF(OFFSET('Hygiene Data'!$I$12,0,10*ROW('Hygiene Data'!I150))="","",OFFSET('Hygiene Data'!$I$12,0,10*ROW('Hygiene Data'!I150)))</f>
        <v/>
      </c>
      <c r="EF156" s="269" t="str">
        <f ca="true">+IF(OFFSET('Hygiene Data'!$I$13,0,10*ROW('Hygiene Data'!I150))="","",OFFSET('Hygiene Data'!$I$13,0,10*ROW('Hygiene Data'!I150)))</f>
        <v/>
      </c>
    </row>
    <row xmlns:x14ac="http://schemas.microsoft.com/office/spreadsheetml/2009/9/ac" r="157" x14ac:dyDescent="0.2">
      <c r="A157" s="34" t="str">
        <f ca="true">+IF(OFFSET('Water Data'!$B$2,0,10*ROW('Water Data'!E151))="","",OFFSET('Water Data'!$B$2,0,10*ROW('Water Data'!E151)))</f>
        <v/>
      </c>
      <c r="B157" s="34" t="str">
        <f ca="true">+IF(OFFSET('Water Data'!$C$2,0,10*ROW('Water Data'!F151))="","",OFFSET('Water Data'!$C$2,0,10*ROW('Water Data'!F151)))</f>
        <v/>
      </c>
      <c r="C157" s="325" t="str">
        <f t="shared" ca="true" si="2"/>
        <v/>
      </c>
      <c r="D157" s="87"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87"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87"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87"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87"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87"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87"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87"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87"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87"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87"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87"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87"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87"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87"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87"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87"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87"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88"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88"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88"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88"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88"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88"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88"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88"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88"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88"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88"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88"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88"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88"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88"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88"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88"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88"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88"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88"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88"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88"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88"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88"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88"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88"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88"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88"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88"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88"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89"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89"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89"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89"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89"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89"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89"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89"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89"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89"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89"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89"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89"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89"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89"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89"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89"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89"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69"/>
      <c r="BS157" s="269" t="str">
        <f ca="true">+IF(OFFSET('Water Data'!$D$27,0,10*ROW('Water Data'!D151))="","",OFFSET('Water Data'!$D$27,0,10*ROW('Water Data'!D151)))</f>
        <v/>
      </c>
      <c r="BT157" s="269" t="str">
        <f ca="true">+IF(OFFSET('Water Data'!$D$28,0,10*ROW('Water Data'!D151))="","",OFFSET('Water Data'!$D$28,0,10*ROW('Water Data'!D151)))</f>
        <v/>
      </c>
      <c r="BU157" s="269" t="str">
        <f ca="true">+IF(OFFSET('Water Data'!$D$29,0,10*ROW('Water Data'!D151))="","",OFFSET('Water Data'!$D$29,0,10*ROW('Water Data'!D151)))</f>
        <v/>
      </c>
      <c r="BV157" s="269" t="str">
        <f ca="true">+IF(OFFSET('Water Data'!$E$27,0,10*ROW('Water Data'!E151))="","",OFFSET('Water Data'!$E$27,0,10*ROW('Water Data'!E151)))</f>
        <v/>
      </c>
      <c r="BW157" s="269" t="str">
        <f ca="true">+IF(OFFSET('Water Data'!$E$28,0,10*ROW('Water Data'!E151))="","",OFFSET('Water Data'!$E$28,0,10*ROW('Water Data'!E151)))</f>
        <v/>
      </c>
      <c r="BX157" s="269" t="str">
        <f ca="true">+IF(OFFSET('Water Data'!$E$29,0,10*ROW('Water Data'!E151))="","",OFFSET('Water Data'!$E$29,0,10*ROW('Water Data'!E151)))</f>
        <v/>
      </c>
      <c r="BY157" s="269" t="str">
        <f ca="true">+IF(OFFSET('Water Data'!$F$27,0,10*ROW('Water Data'!F151))="","",OFFSET('Water Data'!$F$27,0,10*ROW('Water Data'!F151)))</f>
        <v/>
      </c>
      <c r="BZ157" s="269" t="str">
        <f ca="true">+IF(OFFSET('Water Data'!$F$28,0,10*ROW('Water Data'!F151))="","",OFFSET('Water Data'!$F$28,0,10*ROW('Water Data'!F151)))</f>
        <v/>
      </c>
      <c r="CA157" s="269" t="str">
        <f ca="true">+IF(OFFSET('Water Data'!$F$29,0,10*ROW('Water Data'!F151))="","",OFFSET('Water Data'!$F$29,0,10*ROW('Water Data'!F151)))</f>
        <v/>
      </c>
      <c r="CB157" s="269" t="str">
        <f ca="true">+IF(OFFSET('Water Data'!$G$27,0,10*ROW('Water Data'!G151))="","",OFFSET('Water Data'!$G$27,0,10*ROW('Water Data'!G151)))</f>
        <v/>
      </c>
      <c r="CC157" s="269" t="str">
        <f ca="true">+IF(OFFSET('Water Data'!$G$28,0,10*ROW('Water Data'!G151))="","",OFFSET('Water Data'!$G$28,0,10*ROW('Water Data'!G151)))</f>
        <v/>
      </c>
      <c r="CD157" s="269" t="str">
        <f ca="true">+IF(OFFSET('Water Data'!$G$29,0,10*ROW('Water Data'!G151))="","",OFFSET('Water Data'!$G$29,0,10*ROW('Water Data'!G151)))</f>
        <v/>
      </c>
      <c r="CE157" s="269" t="str">
        <f ca="true">+IF(OFFSET('Water Data'!$H$27,0,10*ROW('Water Data'!H151))="","",OFFSET('Water Data'!$H$27,0,10*ROW('Water Data'!H151)))</f>
        <v/>
      </c>
      <c r="CF157" s="269" t="str">
        <f ca="true">+IF(OFFSET('Water Data'!$H$28,0,10*ROW('Water Data'!H151))="","",OFFSET('Water Data'!$H$28,0,10*ROW('Water Data'!H151)))</f>
        <v/>
      </c>
      <c r="CG157" s="269" t="str">
        <f ca="true">+IF(OFFSET('Water Data'!$H$29,0,10*ROW('Water Data'!H151))="","",OFFSET('Water Data'!$H$29,0,10*ROW('Water Data'!H151)))</f>
        <v/>
      </c>
      <c r="CH157" s="269" t="str">
        <f ca="true">+IF(OFFSET('Water Data'!$I$27,0,10*ROW('Water Data'!I151))="","",OFFSET('Water Data'!$I$27,0,10*ROW('Water Data'!I151)))</f>
        <v/>
      </c>
      <c r="CI157" s="269" t="str">
        <f ca="true">+IF(OFFSET('Water Data'!$I$28,0,10*ROW('Water Data'!I151))="","",OFFSET('Water Data'!$I$28,0,10*ROW('Water Data'!I151)))</f>
        <v/>
      </c>
      <c r="CJ157" s="269" t="str">
        <f ca="true">+IF(OFFSET('Water Data'!$I$29,0,10*ROW('Water Data'!I151))="","",OFFSET('Water Data'!$I$29,0,10*ROW('Water Data'!I151)))</f>
        <v/>
      </c>
      <c r="CK157" s="269" t="str">
        <f ca="true">+IF(OFFSET('Sanitation Data'!$D$28,0,10*ROW('Sanitation Data'!D151))="","",OFFSET('Sanitation Data'!$D$28,0,10*ROW('Sanitation Data'!D151)))</f>
        <v/>
      </c>
      <c r="CL157" s="269" t="str">
        <f ca="true">+IF(OFFSET('Sanitation Data'!$D$29,0,10*ROW('Sanitation Data'!D151))="","",OFFSET('Sanitation Data'!$D$29,0,10*ROW('Sanitation Data'!D151)))</f>
        <v/>
      </c>
      <c r="CM157" s="269" t="str">
        <f ca="true">+IF(OFFSET('Sanitation Data'!$D$30,0,10*ROW('Sanitation Data'!D151))="","",OFFSET('Sanitation Data'!$D$30,0,10*ROW('Sanitation Data'!D151)))</f>
        <v/>
      </c>
      <c r="CN157" s="269" t="str">
        <f ca="true">+IF(OFFSET('Sanitation Data'!$D$31,0,10*ROW('Sanitation Data'!D151))="","",OFFSET('Sanitation Data'!$D$31,0,10*ROW('Sanitation Data'!D151)))</f>
        <v/>
      </c>
      <c r="CO157" s="269" t="str">
        <f ca="true">+IF(OFFSET('Sanitation Data'!$D$32,0,10*ROW('Sanitation Data'!D151))="","",OFFSET('Sanitation Data'!$D$32,0,10*ROW('Sanitation Data'!D151)))</f>
        <v/>
      </c>
      <c r="CP157" s="269" t="str">
        <f ca="true">+IF(OFFSET('Sanitation Data'!$E$28,0,10*ROW('Sanitation Data'!E151))="","",OFFSET('Sanitation Data'!$E$28,0,10*ROW('Sanitation Data'!E151)))</f>
        <v/>
      </c>
      <c r="CQ157" s="269" t="str">
        <f ca="true">+IF(OFFSET('Sanitation Data'!$E$29,0,10*ROW('Sanitation Data'!E151))="","",OFFSET('Sanitation Data'!$E$29,0,10*ROW('Sanitation Data'!E151)))</f>
        <v/>
      </c>
      <c r="CR157" s="269" t="str">
        <f ca="true">+IF(OFFSET('Sanitation Data'!$E$30,0,10*ROW('Sanitation Data'!E151))="","",OFFSET('Sanitation Data'!$E$30,0,10*ROW('Sanitation Data'!E151)))</f>
        <v/>
      </c>
      <c r="CS157" s="269" t="str">
        <f ca="true">+IF(OFFSET('Sanitation Data'!$E$31,0,10*ROW('Sanitation Data'!E151))="","",OFFSET('Sanitation Data'!$E$31,0,10*ROW('Sanitation Data'!E151)))</f>
        <v/>
      </c>
      <c r="CT157" s="269" t="str">
        <f ca="true">+IF(OFFSET('Sanitation Data'!$E$32,0,10*ROW('Sanitation Data'!E151))="","",OFFSET('Sanitation Data'!$E$32,0,10*ROW('Sanitation Data'!E151)))</f>
        <v/>
      </c>
      <c r="CU157" s="269" t="str">
        <f ca="true">+IF(OFFSET('Sanitation Data'!$F$28,0,10*ROW('Sanitation Data'!F151))="","",OFFSET('Sanitation Data'!$F$28,0,10*ROW('Sanitation Data'!F151)))</f>
        <v/>
      </c>
      <c r="CV157" s="269" t="str">
        <f ca="true">+IF(OFFSET('Sanitation Data'!$F$29,0,10*ROW('Sanitation Data'!F151))="","",OFFSET('Sanitation Data'!$F$29,0,10*ROW('Sanitation Data'!F151)))</f>
        <v/>
      </c>
      <c r="CW157" s="269" t="str">
        <f ca="true">+IF(OFFSET('Sanitation Data'!$F$30,0,10*ROW('Sanitation Data'!F151))="","",OFFSET('Sanitation Data'!$F$30,0,10*ROW('Sanitation Data'!F151)))</f>
        <v/>
      </c>
      <c r="CX157" s="269" t="str">
        <f ca="true">+IF(OFFSET('Sanitation Data'!$F$31,0,10*ROW('Sanitation Data'!F151))="","",OFFSET('Sanitation Data'!$F$31,0,10*ROW('Sanitation Data'!F151)))</f>
        <v/>
      </c>
      <c r="CY157" s="269" t="str">
        <f ca="true">+IF(OFFSET('Sanitation Data'!$F$32,0,10*ROW('Sanitation Data'!F151))="","",OFFSET('Sanitation Data'!$F$32,0,10*ROW('Sanitation Data'!F151)))</f>
        <v/>
      </c>
      <c r="CZ157" s="269" t="str">
        <f ca="true">+IF(OFFSET('Sanitation Data'!$G$28,0,10*ROW('Sanitation Data'!G151))="","",OFFSET('Sanitation Data'!$G$28,0,10*ROW('Sanitation Data'!G151)))</f>
        <v/>
      </c>
      <c r="DA157" s="269" t="str">
        <f ca="true">+IF(OFFSET('Sanitation Data'!$G$29,0,10*ROW('Sanitation Data'!G151))="","",OFFSET('Sanitation Data'!$G$29,0,10*ROW('Sanitation Data'!G151)))</f>
        <v/>
      </c>
      <c r="DB157" s="269" t="str">
        <f ca="true">+IF(OFFSET('Sanitation Data'!$G$30,0,10*ROW('Sanitation Data'!G151))="","",OFFSET('Sanitation Data'!$G$30,0,10*ROW('Sanitation Data'!G151)))</f>
        <v/>
      </c>
      <c r="DC157" s="269" t="str">
        <f ca="true">+IF(OFFSET('Sanitation Data'!$G$31,0,10*ROW('Sanitation Data'!G151))="","",OFFSET('Sanitation Data'!$G$31,0,10*ROW('Sanitation Data'!G151)))</f>
        <v/>
      </c>
      <c r="DD157" s="269" t="str">
        <f ca="true">+IF(OFFSET('Sanitation Data'!$G$32,0,10*ROW('Sanitation Data'!G151))="","",OFFSET('Sanitation Data'!$G$32,0,10*ROW('Sanitation Data'!G151)))</f>
        <v/>
      </c>
      <c r="DE157" s="269" t="str">
        <f ca="true">+IF(OFFSET('Sanitation Data'!$H$28,0,10*ROW('Sanitation Data'!H151))="","",OFFSET('Sanitation Data'!$H$28,0,10*ROW('Sanitation Data'!H151)))</f>
        <v/>
      </c>
      <c r="DF157" s="269" t="str">
        <f ca="true">+IF(OFFSET('Sanitation Data'!$H$29,0,10*ROW('Sanitation Data'!H151))="","",OFFSET('Sanitation Data'!$H$29,0,10*ROW('Sanitation Data'!H151)))</f>
        <v/>
      </c>
      <c r="DG157" s="269" t="str">
        <f ca="true">+IF(OFFSET('Sanitation Data'!$H$30,0,10*ROW('Sanitation Data'!H151))="","",OFFSET('Sanitation Data'!$H$30,0,10*ROW('Sanitation Data'!H151)))</f>
        <v/>
      </c>
      <c r="DH157" s="269" t="str">
        <f ca="true">+IF(OFFSET('Sanitation Data'!$H$31,0,10*ROW('Sanitation Data'!H151))="","",OFFSET('Sanitation Data'!$H$31,0,10*ROW('Sanitation Data'!H151)))</f>
        <v/>
      </c>
      <c r="DI157" s="269" t="str">
        <f ca="true">+IF(OFFSET('Sanitation Data'!$H$32,0,10*ROW('Sanitation Data'!H151))="","",OFFSET('Sanitation Data'!$H$32,0,10*ROW('Sanitation Data'!H151)))</f>
        <v/>
      </c>
      <c r="DJ157" s="269" t="str">
        <f ca="true">+IF(OFFSET('Sanitation Data'!$I$28,0,10*ROW('Sanitation Data'!I151))="","",OFFSET('Sanitation Data'!$I$28,0,10*ROW('Sanitation Data'!I151)))</f>
        <v/>
      </c>
      <c r="DK157" s="269" t="str">
        <f ca="true">+IF(OFFSET('Sanitation Data'!$I$29,0,10*ROW('Sanitation Data'!I151))="","",OFFSET('Sanitation Data'!$I$29,0,10*ROW('Sanitation Data'!I151)))</f>
        <v/>
      </c>
      <c r="DL157" s="269" t="str">
        <f ca="true">+IF(OFFSET('Sanitation Data'!$I$30,0,10*ROW('Sanitation Data'!I151))="","",OFFSET('Sanitation Data'!$I$30,0,10*ROW('Sanitation Data'!I151)))</f>
        <v/>
      </c>
      <c r="DM157" s="269" t="str">
        <f ca="true">+IF(OFFSET('Sanitation Data'!$I$31,0,10*ROW('Sanitation Data'!I151))="","",OFFSET('Sanitation Data'!$I$31,0,10*ROW('Sanitation Data'!I151)))</f>
        <v/>
      </c>
      <c r="DN157" s="269" t="str">
        <f ca="true">+IF(OFFSET('Sanitation Data'!$I$32,0,10*ROW('Sanitation Data'!I151))="","",OFFSET('Sanitation Data'!$I$32,0,10*ROW('Sanitation Data'!I151)))</f>
        <v/>
      </c>
      <c r="DO157" s="269" t="str">
        <f ca="true">+IF(OFFSET('Hygiene Data'!$D$11,0,10*ROW('Hygiene Data'!D151))="","",OFFSET('Hygiene Data'!$D$11,0,10*ROW('Hygiene Data'!D151)))</f>
        <v/>
      </c>
      <c r="DP157" s="269" t="str">
        <f ca="true">+IF(OFFSET('Hygiene Data'!$D$12,0,10*ROW('Hygiene Data'!D151))="","",OFFSET('Hygiene Data'!$D$12,0,10*ROW('Hygiene Data'!D151)))</f>
        <v/>
      </c>
      <c r="DQ157" s="269" t="str">
        <f ca="true">+IF(OFFSET('Hygiene Data'!$D$13,0,10*ROW('Hygiene Data'!D151))="","",OFFSET('Hygiene Data'!$D$13,0,10*ROW('Hygiene Data'!D151)))</f>
        <v/>
      </c>
      <c r="DR157" s="269" t="str">
        <f ca="true">+IF(OFFSET('Hygiene Data'!$E$11,0,10*ROW('Hygiene Data'!E151))="","",OFFSET('Hygiene Data'!$E$11,0,10*ROW('Hygiene Data'!E151)))</f>
        <v/>
      </c>
      <c r="DS157" s="269" t="str">
        <f ca="true">+IF(OFFSET('Hygiene Data'!$E$12,0,10*ROW('Hygiene Data'!E151))="","",OFFSET('Hygiene Data'!$E$12,0,10*ROW('Hygiene Data'!E151)))</f>
        <v/>
      </c>
      <c r="DT157" s="269" t="str">
        <f ca="true">+IF(OFFSET('Hygiene Data'!$E$13,0,10*ROW('Hygiene Data'!E151))="","",OFFSET('Hygiene Data'!$E$13,0,10*ROW('Hygiene Data'!E151)))</f>
        <v/>
      </c>
      <c r="DU157" s="269" t="str">
        <f ca="true">+IF(OFFSET('Hygiene Data'!$F$11,0,10*ROW('Hygiene Data'!F151))="","",OFFSET('Hygiene Data'!$F$11,0,10*ROW('Hygiene Data'!F151)))</f>
        <v/>
      </c>
      <c r="DV157" s="269" t="str">
        <f ca="true">+IF(OFFSET('Hygiene Data'!$F$12,0,10*ROW('Hygiene Data'!F151))="","",OFFSET('Hygiene Data'!$F$12,0,10*ROW('Hygiene Data'!F151)))</f>
        <v/>
      </c>
      <c r="DW157" s="269" t="str">
        <f ca="true">+IF(OFFSET('Hygiene Data'!$F$13,0,10*ROW('Hygiene Data'!F151))="","",OFFSET('Hygiene Data'!$F$13,0,10*ROW('Hygiene Data'!F151)))</f>
        <v/>
      </c>
      <c r="DX157" s="269" t="str">
        <f ca="true">+IF(OFFSET('Hygiene Data'!$G$11,0,10*ROW('Hygiene Data'!G151))="","",OFFSET('Hygiene Data'!$G$11,0,10*ROW('Hygiene Data'!G151)))</f>
        <v/>
      </c>
      <c r="DY157" s="269" t="str">
        <f ca="true">+IF(OFFSET('Hygiene Data'!$G$12,0,10*ROW('Hygiene Data'!G151))="","",OFFSET('Hygiene Data'!$G$12,0,10*ROW('Hygiene Data'!G151)))</f>
        <v/>
      </c>
      <c r="DZ157" s="269" t="str">
        <f ca="true">+IF(OFFSET('Hygiene Data'!$G$13,0,10*ROW('Hygiene Data'!G151))="","",OFFSET('Hygiene Data'!$G$13,0,10*ROW('Hygiene Data'!G151)))</f>
        <v/>
      </c>
      <c r="EA157" s="269" t="str">
        <f ca="true">+IF(OFFSET('Hygiene Data'!$H$11,0,10*ROW('Hygiene Data'!H151))="","",OFFSET('Hygiene Data'!$H$11,0,10*ROW('Hygiene Data'!H151)))</f>
        <v/>
      </c>
      <c r="EB157" s="269" t="str">
        <f ca="true">+IF(OFFSET('Hygiene Data'!$H$12,0,10*ROW('Hygiene Data'!H151))="","",OFFSET('Hygiene Data'!$H$12,0,10*ROW('Hygiene Data'!H151)))</f>
        <v/>
      </c>
      <c r="EC157" s="269" t="str">
        <f ca="true">+IF(OFFSET('Hygiene Data'!$H$13,0,10*ROW('Hygiene Data'!H151))="","",OFFSET('Hygiene Data'!$H$13,0,10*ROW('Hygiene Data'!H151)))</f>
        <v/>
      </c>
      <c r="ED157" s="269" t="str">
        <f ca="true">+IF(OFFSET('Hygiene Data'!$I$11,0,10*ROW('Hygiene Data'!I151))="","",OFFSET('Hygiene Data'!$I$11,0,10*ROW('Hygiene Data'!I151)))</f>
        <v/>
      </c>
      <c r="EE157" s="269" t="str">
        <f ca="true">+IF(OFFSET('Hygiene Data'!$I$12,0,10*ROW('Hygiene Data'!I151))="","",OFFSET('Hygiene Data'!$I$12,0,10*ROW('Hygiene Data'!I151)))</f>
        <v/>
      </c>
      <c r="EF157" s="269" t="str">
        <f ca="true">+IF(OFFSET('Hygiene Data'!$I$13,0,10*ROW('Hygiene Data'!I151))="","",OFFSET('Hygiene Data'!$I$13,0,10*ROW('Hygiene Data'!I151)))</f>
        <v/>
      </c>
    </row>
    <row xmlns:x14ac="http://schemas.microsoft.com/office/spreadsheetml/2009/9/ac" r="158" x14ac:dyDescent="0.2">
      <c r="A158" s="34" t="str">
        <f ca="true">+IF(OFFSET('Water Data'!$B$2,0,10*ROW('Water Data'!E152))="","",OFFSET('Water Data'!$B$2,0,10*ROW('Water Data'!E152)))</f>
        <v/>
      </c>
      <c r="B158" s="34" t="str">
        <f ca="true">+IF(OFFSET('Water Data'!$C$2,0,10*ROW('Water Data'!F152))="","",OFFSET('Water Data'!$C$2,0,10*ROW('Water Data'!F152)))</f>
        <v/>
      </c>
      <c r="C158" s="325" t="str">
        <f t="shared" ca="true" si="2"/>
        <v/>
      </c>
      <c r="D158" s="87"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87"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87"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87"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87"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87"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87"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87"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87"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87"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87"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87"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87"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87"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87"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87"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87"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87"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88"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88"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88"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88"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88"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88"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88"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88"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88"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88"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88"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88"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88"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88"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88"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88"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88"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88"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88"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88"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88"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88"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88"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88"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88"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88"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88"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88"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88"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88"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89"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89"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89"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89"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89"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89"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89"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89"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89"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89"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89"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89"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89"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89"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89"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89"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89"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89"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69"/>
      <c r="BS158" s="269" t="str">
        <f ca="true">+IF(OFFSET('Water Data'!$D$27,0,10*ROW('Water Data'!D152))="","",OFFSET('Water Data'!$D$27,0,10*ROW('Water Data'!D152)))</f>
        <v/>
      </c>
      <c r="BT158" s="269" t="str">
        <f ca="true">+IF(OFFSET('Water Data'!$D$28,0,10*ROW('Water Data'!D152))="","",OFFSET('Water Data'!$D$28,0,10*ROW('Water Data'!D152)))</f>
        <v/>
      </c>
      <c r="BU158" s="269" t="str">
        <f ca="true">+IF(OFFSET('Water Data'!$D$29,0,10*ROW('Water Data'!D152))="","",OFFSET('Water Data'!$D$29,0,10*ROW('Water Data'!D152)))</f>
        <v/>
      </c>
      <c r="BV158" s="269" t="str">
        <f ca="true">+IF(OFFSET('Water Data'!$E$27,0,10*ROW('Water Data'!E152))="","",OFFSET('Water Data'!$E$27,0,10*ROW('Water Data'!E152)))</f>
        <v/>
      </c>
      <c r="BW158" s="269" t="str">
        <f ca="true">+IF(OFFSET('Water Data'!$E$28,0,10*ROW('Water Data'!E152))="","",OFFSET('Water Data'!$E$28,0,10*ROW('Water Data'!E152)))</f>
        <v/>
      </c>
      <c r="BX158" s="269" t="str">
        <f ca="true">+IF(OFFSET('Water Data'!$E$29,0,10*ROW('Water Data'!E152))="","",OFFSET('Water Data'!$E$29,0,10*ROW('Water Data'!E152)))</f>
        <v/>
      </c>
      <c r="BY158" s="269" t="str">
        <f ca="true">+IF(OFFSET('Water Data'!$F$27,0,10*ROW('Water Data'!F152))="","",OFFSET('Water Data'!$F$27,0,10*ROW('Water Data'!F152)))</f>
        <v/>
      </c>
      <c r="BZ158" s="269" t="str">
        <f ca="true">+IF(OFFSET('Water Data'!$F$28,0,10*ROW('Water Data'!F152))="","",OFFSET('Water Data'!$F$28,0,10*ROW('Water Data'!F152)))</f>
        <v/>
      </c>
      <c r="CA158" s="269" t="str">
        <f ca="true">+IF(OFFSET('Water Data'!$F$29,0,10*ROW('Water Data'!F152))="","",OFFSET('Water Data'!$F$29,0,10*ROW('Water Data'!F152)))</f>
        <v/>
      </c>
      <c r="CB158" s="269" t="str">
        <f ca="true">+IF(OFFSET('Water Data'!$G$27,0,10*ROW('Water Data'!G152))="","",OFFSET('Water Data'!$G$27,0,10*ROW('Water Data'!G152)))</f>
        <v/>
      </c>
      <c r="CC158" s="269" t="str">
        <f ca="true">+IF(OFFSET('Water Data'!$G$28,0,10*ROW('Water Data'!G152))="","",OFFSET('Water Data'!$G$28,0,10*ROW('Water Data'!G152)))</f>
        <v/>
      </c>
      <c r="CD158" s="269" t="str">
        <f ca="true">+IF(OFFSET('Water Data'!$G$29,0,10*ROW('Water Data'!G152))="","",OFFSET('Water Data'!$G$29,0,10*ROW('Water Data'!G152)))</f>
        <v/>
      </c>
      <c r="CE158" s="269" t="str">
        <f ca="true">+IF(OFFSET('Water Data'!$H$27,0,10*ROW('Water Data'!H152))="","",OFFSET('Water Data'!$H$27,0,10*ROW('Water Data'!H152)))</f>
        <v/>
      </c>
      <c r="CF158" s="269" t="str">
        <f ca="true">+IF(OFFSET('Water Data'!$H$28,0,10*ROW('Water Data'!H152))="","",OFFSET('Water Data'!$H$28,0,10*ROW('Water Data'!H152)))</f>
        <v/>
      </c>
      <c r="CG158" s="269" t="str">
        <f ca="true">+IF(OFFSET('Water Data'!$H$29,0,10*ROW('Water Data'!H152))="","",OFFSET('Water Data'!$H$29,0,10*ROW('Water Data'!H152)))</f>
        <v/>
      </c>
      <c r="CH158" s="269" t="str">
        <f ca="true">+IF(OFFSET('Water Data'!$I$27,0,10*ROW('Water Data'!I152))="","",OFFSET('Water Data'!$I$27,0,10*ROW('Water Data'!I152)))</f>
        <v/>
      </c>
      <c r="CI158" s="269" t="str">
        <f ca="true">+IF(OFFSET('Water Data'!$I$28,0,10*ROW('Water Data'!I152))="","",OFFSET('Water Data'!$I$28,0,10*ROW('Water Data'!I152)))</f>
        <v/>
      </c>
      <c r="CJ158" s="269" t="str">
        <f ca="true">+IF(OFFSET('Water Data'!$I$29,0,10*ROW('Water Data'!I152))="","",OFFSET('Water Data'!$I$29,0,10*ROW('Water Data'!I152)))</f>
        <v/>
      </c>
      <c r="CK158" s="269" t="str">
        <f ca="true">+IF(OFFSET('Sanitation Data'!$D$28,0,10*ROW('Sanitation Data'!D152))="","",OFFSET('Sanitation Data'!$D$28,0,10*ROW('Sanitation Data'!D152)))</f>
        <v/>
      </c>
      <c r="CL158" s="269" t="str">
        <f ca="true">+IF(OFFSET('Sanitation Data'!$D$29,0,10*ROW('Sanitation Data'!D152))="","",OFFSET('Sanitation Data'!$D$29,0,10*ROW('Sanitation Data'!D152)))</f>
        <v/>
      </c>
      <c r="CM158" s="269" t="str">
        <f ca="true">+IF(OFFSET('Sanitation Data'!$D$30,0,10*ROW('Sanitation Data'!D152))="","",OFFSET('Sanitation Data'!$D$30,0,10*ROW('Sanitation Data'!D152)))</f>
        <v/>
      </c>
      <c r="CN158" s="269" t="str">
        <f ca="true">+IF(OFFSET('Sanitation Data'!$D$31,0,10*ROW('Sanitation Data'!D152))="","",OFFSET('Sanitation Data'!$D$31,0,10*ROW('Sanitation Data'!D152)))</f>
        <v/>
      </c>
      <c r="CO158" s="269" t="str">
        <f ca="true">+IF(OFFSET('Sanitation Data'!$D$32,0,10*ROW('Sanitation Data'!D152))="","",OFFSET('Sanitation Data'!$D$32,0,10*ROW('Sanitation Data'!D152)))</f>
        <v/>
      </c>
      <c r="CP158" s="269" t="str">
        <f ca="true">+IF(OFFSET('Sanitation Data'!$E$28,0,10*ROW('Sanitation Data'!E152))="","",OFFSET('Sanitation Data'!$E$28,0,10*ROW('Sanitation Data'!E152)))</f>
        <v/>
      </c>
      <c r="CQ158" s="269" t="str">
        <f ca="true">+IF(OFFSET('Sanitation Data'!$E$29,0,10*ROW('Sanitation Data'!E152))="","",OFFSET('Sanitation Data'!$E$29,0,10*ROW('Sanitation Data'!E152)))</f>
        <v/>
      </c>
      <c r="CR158" s="269" t="str">
        <f ca="true">+IF(OFFSET('Sanitation Data'!$E$30,0,10*ROW('Sanitation Data'!E152))="","",OFFSET('Sanitation Data'!$E$30,0,10*ROW('Sanitation Data'!E152)))</f>
        <v/>
      </c>
      <c r="CS158" s="269" t="str">
        <f ca="true">+IF(OFFSET('Sanitation Data'!$E$31,0,10*ROW('Sanitation Data'!E152))="","",OFFSET('Sanitation Data'!$E$31,0,10*ROW('Sanitation Data'!E152)))</f>
        <v/>
      </c>
      <c r="CT158" s="269" t="str">
        <f ca="true">+IF(OFFSET('Sanitation Data'!$E$32,0,10*ROW('Sanitation Data'!E152))="","",OFFSET('Sanitation Data'!$E$32,0,10*ROW('Sanitation Data'!E152)))</f>
        <v/>
      </c>
      <c r="CU158" s="269" t="str">
        <f ca="true">+IF(OFFSET('Sanitation Data'!$F$28,0,10*ROW('Sanitation Data'!F152))="","",OFFSET('Sanitation Data'!$F$28,0,10*ROW('Sanitation Data'!F152)))</f>
        <v/>
      </c>
      <c r="CV158" s="269" t="str">
        <f ca="true">+IF(OFFSET('Sanitation Data'!$F$29,0,10*ROW('Sanitation Data'!F152))="","",OFFSET('Sanitation Data'!$F$29,0,10*ROW('Sanitation Data'!F152)))</f>
        <v/>
      </c>
      <c r="CW158" s="269" t="str">
        <f ca="true">+IF(OFFSET('Sanitation Data'!$F$30,0,10*ROW('Sanitation Data'!F152))="","",OFFSET('Sanitation Data'!$F$30,0,10*ROW('Sanitation Data'!F152)))</f>
        <v/>
      </c>
      <c r="CX158" s="269" t="str">
        <f ca="true">+IF(OFFSET('Sanitation Data'!$F$31,0,10*ROW('Sanitation Data'!F152))="","",OFFSET('Sanitation Data'!$F$31,0,10*ROW('Sanitation Data'!F152)))</f>
        <v/>
      </c>
      <c r="CY158" s="269" t="str">
        <f ca="true">+IF(OFFSET('Sanitation Data'!$F$32,0,10*ROW('Sanitation Data'!F152))="","",OFFSET('Sanitation Data'!$F$32,0,10*ROW('Sanitation Data'!F152)))</f>
        <v/>
      </c>
      <c r="CZ158" s="269" t="str">
        <f ca="true">+IF(OFFSET('Sanitation Data'!$G$28,0,10*ROW('Sanitation Data'!G152))="","",OFFSET('Sanitation Data'!$G$28,0,10*ROW('Sanitation Data'!G152)))</f>
        <v/>
      </c>
      <c r="DA158" s="269" t="str">
        <f ca="true">+IF(OFFSET('Sanitation Data'!$G$29,0,10*ROW('Sanitation Data'!G152))="","",OFFSET('Sanitation Data'!$G$29,0,10*ROW('Sanitation Data'!G152)))</f>
        <v/>
      </c>
      <c r="DB158" s="269" t="str">
        <f ca="true">+IF(OFFSET('Sanitation Data'!$G$30,0,10*ROW('Sanitation Data'!G152))="","",OFFSET('Sanitation Data'!$G$30,0,10*ROW('Sanitation Data'!G152)))</f>
        <v/>
      </c>
      <c r="DC158" s="269" t="str">
        <f ca="true">+IF(OFFSET('Sanitation Data'!$G$31,0,10*ROW('Sanitation Data'!G152))="","",OFFSET('Sanitation Data'!$G$31,0,10*ROW('Sanitation Data'!G152)))</f>
        <v/>
      </c>
      <c r="DD158" s="269" t="str">
        <f ca="true">+IF(OFFSET('Sanitation Data'!$G$32,0,10*ROW('Sanitation Data'!G152))="","",OFFSET('Sanitation Data'!$G$32,0,10*ROW('Sanitation Data'!G152)))</f>
        <v/>
      </c>
      <c r="DE158" s="269" t="str">
        <f ca="true">+IF(OFFSET('Sanitation Data'!$H$28,0,10*ROW('Sanitation Data'!H152))="","",OFFSET('Sanitation Data'!$H$28,0,10*ROW('Sanitation Data'!H152)))</f>
        <v/>
      </c>
      <c r="DF158" s="269" t="str">
        <f ca="true">+IF(OFFSET('Sanitation Data'!$H$29,0,10*ROW('Sanitation Data'!H152))="","",OFFSET('Sanitation Data'!$H$29,0,10*ROW('Sanitation Data'!H152)))</f>
        <v/>
      </c>
      <c r="DG158" s="269" t="str">
        <f ca="true">+IF(OFFSET('Sanitation Data'!$H$30,0,10*ROW('Sanitation Data'!H152))="","",OFFSET('Sanitation Data'!$H$30,0,10*ROW('Sanitation Data'!H152)))</f>
        <v/>
      </c>
      <c r="DH158" s="269" t="str">
        <f ca="true">+IF(OFFSET('Sanitation Data'!$H$31,0,10*ROW('Sanitation Data'!H152))="","",OFFSET('Sanitation Data'!$H$31,0,10*ROW('Sanitation Data'!H152)))</f>
        <v/>
      </c>
      <c r="DI158" s="269" t="str">
        <f ca="true">+IF(OFFSET('Sanitation Data'!$H$32,0,10*ROW('Sanitation Data'!H152))="","",OFFSET('Sanitation Data'!$H$32,0,10*ROW('Sanitation Data'!H152)))</f>
        <v/>
      </c>
      <c r="DJ158" s="269" t="str">
        <f ca="true">+IF(OFFSET('Sanitation Data'!$I$28,0,10*ROW('Sanitation Data'!I152))="","",OFFSET('Sanitation Data'!$I$28,0,10*ROW('Sanitation Data'!I152)))</f>
        <v/>
      </c>
      <c r="DK158" s="269" t="str">
        <f ca="true">+IF(OFFSET('Sanitation Data'!$I$29,0,10*ROW('Sanitation Data'!I152))="","",OFFSET('Sanitation Data'!$I$29,0,10*ROW('Sanitation Data'!I152)))</f>
        <v/>
      </c>
      <c r="DL158" s="269" t="str">
        <f ca="true">+IF(OFFSET('Sanitation Data'!$I$30,0,10*ROW('Sanitation Data'!I152))="","",OFFSET('Sanitation Data'!$I$30,0,10*ROW('Sanitation Data'!I152)))</f>
        <v/>
      </c>
      <c r="DM158" s="269" t="str">
        <f ca="true">+IF(OFFSET('Sanitation Data'!$I$31,0,10*ROW('Sanitation Data'!I152))="","",OFFSET('Sanitation Data'!$I$31,0,10*ROW('Sanitation Data'!I152)))</f>
        <v/>
      </c>
      <c r="DN158" s="269" t="str">
        <f ca="true">+IF(OFFSET('Sanitation Data'!$I$32,0,10*ROW('Sanitation Data'!I152))="","",OFFSET('Sanitation Data'!$I$32,0,10*ROW('Sanitation Data'!I152)))</f>
        <v/>
      </c>
      <c r="DO158" s="269" t="str">
        <f ca="true">+IF(OFFSET('Hygiene Data'!$D$11,0,10*ROW('Hygiene Data'!D152))="","",OFFSET('Hygiene Data'!$D$11,0,10*ROW('Hygiene Data'!D152)))</f>
        <v/>
      </c>
      <c r="DP158" s="269" t="str">
        <f ca="true">+IF(OFFSET('Hygiene Data'!$D$12,0,10*ROW('Hygiene Data'!D152))="","",OFFSET('Hygiene Data'!$D$12,0,10*ROW('Hygiene Data'!D152)))</f>
        <v/>
      </c>
      <c r="DQ158" s="269" t="str">
        <f ca="true">+IF(OFFSET('Hygiene Data'!$D$13,0,10*ROW('Hygiene Data'!D152))="","",OFFSET('Hygiene Data'!$D$13,0,10*ROW('Hygiene Data'!D152)))</f>
        <v/>
      </c>
      <c r="DR158" s="269" t="str">
        <f ca="true">+IF(OFFSET('Hygiene Data'!$E$11,0,10*ROW('Hygiene Data'!E152))="","",OFFSET('Hygiene Data'!$E$11,0,10*ROW('Hygiene Data'!E152)))</f>
        <v/>
      </c>
      <c r="DS158" s="269" t="str">
        <f ca="true">+IF(OFFSET('Hygiene Data'!$E$12,0,10*ROW('Hygiene Data'!E152))="","",OFFSET('Hygiene Data'!$E$12,0,10*ROW('Hygiene Data'!E152)))</f>
        <v/>
      </c>
      <c r="DT158" s="269" t="str">
        <f ca="true">+IF(OFFSET('Hygiene Data'!$E$13,0,10*ROW('Hygiene Data'!E152))="","",OFFSET('Hygiene Data'!$E$13,0,10*ROW('Hygiene Data'!E152)))</f>
        <v/>
      </c>
      <c r="DU158" s="269" t="str">
        <f ca="true">+IF(OFFSET('Hygiene Data'!$F$11,0,10*ROW('Hygiene Data'!F152))="","",OFFSET('Hygiene Data'!$F$11,0,10*ROW('Hygiene Data'!F152)))</f>
        <v/>
      </c>
      <c r="DV158" s="269" t="str">
        <f ca="true">+IF(OFFSET('Hygiene Data'!$F$12,0,10*ROW('Hygiene Data'!F152))="","",OFFSET('Hygiene Data'!$F$12,0,10*ROW('Hygiene Data'!F152)))</f>
        <v/>
      </c>
      <c r="DW158" s="269" t="str">
        <f ca="true">+IF(OFFSET('Hygiene Data'!$F$13,0,10*ROW('Hygiene Data'!F152))="","",OFFSET('Hygiene Data'!$F$13,0,10*ROW('Hygiene Data'!F152)))</f>
        <v/>
      </c>
      <c r="DX158" s="269" t="str">
        <f ca="true">+IF(OFFSET('Hygiene Data'!$G$11,0,10*ROW('Hygiene Data'!G152))="","",OFFSET('Hygiene Data'!$G$11,0,10*ROW('Hygiene Data'!G152)))</f>
        <v/>
      </c>
      <c r="DY158" s="269" t="str">
        <f ca="true">+IF(OFFSET('Hygiene Data'!$G$12,0,10*ROW('Hygiene Data'!G152))="","",OFFSET('Hygiene Data'!$G$12,0,10*ROW('Hygiene Data'!G152)))</f>
        <v/>
      </c>
      <c r="DZ158" s="269" t="str">
        <f ca="true">+IF(OFFSET('Hygiene Data'!$G$13,0,10*ROW('Hygiene Data'!G152))="","",OFFSET('Hygiene Data'!$G$13,0,10*ROW('Hygiene Data'!G152)))</f>
        <v/>
      </c>
      <c r="EA158" s="269" t="str">
        <f ca="true">+IF(OFFSET('Hygiene Data'!$H$11,0,10*ROW('Hygiene Data'!H152))="","",OFFSET('Hygiene Data'!$H$11,0,10*ROW('Hygiene Data'!H152)))</f>
        <v/>
      </c>
      <c r="EB158" s="269" t="str">
        <f ca="true">+IF(OFFSET('Hygiene Data'!$H$12,0,10*ROW('Hygiene Data'!H152))="","",OFFSET('Hygiene Data'!$H$12,0,10*ROW('Hygiene Data'!H152)))</f>
        <v/>
      </c>
      <c r="EC158" s="269" t="str">
        <f ca="true">+IF(OFFSET('Hygiene Data'!$H$13,0,10*ROW('Hygiene Data'!H152))="","",OFFSET('Hygiene Data'!$H$13,0,10*ROW('Hygiene Data'!H152)))</f>
        <v/>
      </c>
      <c r="ED158" s="269" t="str">
        <f ca="true">+IF(OFFSET('Hygiene Data'!$I$11,0,10*ROW('Hygiene Data'!I152))="","",OFFSET('Hygiene Data'!$I$11,0,10*ROW('Hygiene Data'!I152)))</f>
        <v/>
      </c>
      <c r="EE158" s="269" t="str">
        <f ca="true">+IF(OFFSET('Hygiene Data'!$I$12,0,10*ROW('Hygiene Data'!I152))="","",OFFSET('Hygiene Data'!$I$12,0,10*ROW('Hygiene Data'!I152)))</f>
        <v/>
      </c>
      <c r="EF158" s="269" t="str">
        <f ca="true">+IF(OFFSET('Hygiene Data'!$I$13,0,10*ROW('Hygiene Data'!I152))="","",OFFSET('Hygiene Data'!$I$13,0,10*ROW('Hygiene Data'!I152)))</f>
        <v/>
      </c>
    </row>
    <row xmlns:x14ac="http://schemas.microsoft.com/office/spreadsheetml/2009/9/ac" r="159" x14ac:dyDescent="0.2">
      <c r="A159" s="34" t="str">
        <f ca="true">+IF(OFFSET('Water Data'!$B$2,0,10*ROW('Water Data'!E153))="","",OFFSET('Water Data'!$B$2,0,10*ROW('Water Data'!E153)))</f>
        <v/>
      </c>
      <c r="B159" s="34" t="str">
        <f ca="true">+IF(OFFSET('Water Data'!$C$2,0,10*ROW('Water Data'!F153))="","",OFFSET('Water Data'!$C$2,0,10*ROW('Water Data'!F153)))</f>
        <v/>
      </c>
      <c r="C159" s="325" t="str">
        <f t="shared" ca="true" si="2"/>
        <v/>
      </c>
      <c r="D159" s="87"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87"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87"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87"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87"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87"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87"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87"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87"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87"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87"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87"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87"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87"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87"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87"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87"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87"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88"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88"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88"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88"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88"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88"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88"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88"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88"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88"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88"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88"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88"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88"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88"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88"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88"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88"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88"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88"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88"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88"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88"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88"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88"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88"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88"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88"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88"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88"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89"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89"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89"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89"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89"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89"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89"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89"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89"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89"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89"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89"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89"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89"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89"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89"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89"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89"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69"/>
      <c r="BS159" s="269" t="str">
        <f ca="true">+IF(OFFSET('Water Data'!$D$27,0,10*ROW('Water Data'!D153))="","",OFFSET('Water Data'!$D$27,0,10*ROW('Water Data'!D153)))</f>
        <v/>
      </c>
      <c r="BT159" s="269" t="str">
        <f ca="true">+IF(OFFSET('Water Data'!$D$28,0,10*ROW('Water Data'!D153))="","",OFFSET('Water Data'!$D$28,0,10*ROW('Water Data'!D153)))</f>
        <v/>
      </c>
      <c r="BU159" s="269" t="str">
        <f ca="true">+IF(OFFSET('Water Data'!$D$29,0,10*ROW('Water Data'!D153))="","",OFFSET('Water Data'!$D$29,0,10*ROW('Water Data'!D153)))</f>
        <v/>
      </c>
      <c r="BV159" s="269" t="str">
        <f ca="true">+IF(OFFSET('Water Data'!$E$27,0,10*ROW('Water Data'!E153))="","",OFFSET('Water Data'!$E$27,0,10*ROW('Water Data'!E153)))</f>
        <v/>
      </c>
      <c r="BW159" s="269" t="str">
        <f ca="true">+IF(OFFSET('Water Data'!$E$28,0,10*ROW('Water Data'!E153))="","",OFFSET('Water Data'!$E$28,0,10*ROW('Water Data'!E153)))</f>
        <v/>
      </c>
      <c r="BX159" s="269" t="str">
        <f ca="true">+IF(OFFSET('Water Data'!$E$29,0,10*ROW('Water Data'!E153))="","",OFFSET('Water Data'!$E$29,0,10*ROW('Water Data'!E153)))</f>
        <v/>
      </c>
      <c r="BY159" s="269" t="str">
        <f ca="true">+IF(OFFSET('Water Data'!$F$27,0,10*ROW('Water Data'!F153))="","",OFFSET('Water Data'!$F$27,0,10*ROW('Water Data'!F153)))</f>
        <v/>
      </c>
      <c r="BZ159" s="269" t="str">
        <f ca="true">+IF(OFFSET('Water Data'!$F$28,0,10*ROW('Water Data'!F153))="","",OFFSET('Water Data'!$F$28,0,10*ROW('Water Data'!F153)))</f>
        <v/>
      </c>
      <c r="CA159" s="269" t="str">
        <f ca="true">+IF(OFFSET('Water Data'!$F$29,0,10*ROW('Water Data'!F153))="","",OFFSET('Water Data'!$F$29,0,10*ROW('Water Data'!F153)))</f>
        <v/>
      </c>
      <c r="CB159" s="269" t="str">
        <f ca="true">+IF(OFFSET('Water Data'!$G$27,0,10*ROW('Water Data'!G153))="","",OFFSET('Water Data'!$G$27,0,10*ROW('Water Data'!G153)))</f>
        <v/>
      </c>
      <c r="CC159" s="269" t="str">
        <f ca="true">+IF(OFFSET('Water Data'!$G$28,0,10*ROW('Water Data'!G153))="","",OFFSET('Water Data'!$G$28,0,10*ROW('Water Data'!G153)))</f>
        <v/>
      </c>
      <c r="CD159" s="269" t="str">
        <f ca="true">+IF(OFFSET('Water Data'!$G$29,0,10*ROW('Water Data'!G153))="","",OFFSET('Water Data'!$G$29,0,10*ROW('Water Data'!G153)))</f>
        <v/>
      </c>
      <c r="CE159" s="269" t="str">
        <f ca="true">+IF(OFFSET('Water Data'!$H$27,0,10*ROW('Water Data'!H153))="","",OFFSET('Water Data'!$H$27,0,10*ROW('Water Data'!H153)))</f>
        <v/>
      </c>
      <c r="CF159" s="269" t="str">
        <f ca="true">+IF(OFFSET('Water Data'!$H$28,0,10*ROW('Water Data'!H153))="","",OFFSET('Water Data'!$H$28,0,10*ROW('Water Data'!H153)))</f>
        <v/>
      </c>
      <c r="CG159" s="269" t="str">
        <f ca="true">+IF(OFFSET('Water Data'!$H$29,0,10*ROW('Water Data'!H153))="","",OFFSET('Water Data'!$H$29,0,10*ROW('Water Data'!H153)))</f>
        <v/>
      </c>
      <c r="CH159" s="269" t="str">
        <f ca="true">+IF(OFFSET('Water Data'!$I$27,0,10*ROW('Water Data'!I153))="","",OFFSET('Water Data'!$I$27,0,10*ROW('Water Data'!I153)))</f>
        <v/>
      </c>
      <c r="CI159" s="269" t="str">
        <f ca="true">+IF(OFFSET('Water Data'!$I$28,0,10*ROW('Water Data'!I153))="","",OFFSET('Water Data'!$I$28,0,10*ROW('Water Data'!I153)))</f>
        <v/>
      </c>
      <c r="CJ159" s="269" t="str">
        <f ca="true">+IF(OFFSET('Water Data'!$I$29,0,10*ROW('Water Data'!I153))="","",OFFSET('Water Data'!$I$29,0,10*ROW('Water Data'!I153)))</f>
        <v/>
      </c>
      <c r="CK159" s="269" t="str">
        <f ca="true">+IF(OFFSET('Sanitation Data'!$D$28,0,10*ROW('Sanitation Data'!D153))="","",OFFSET('Sanitation Data'!$D$28,0,10*ROW('Sanitation Data'!D153)))</f>
        <v/>
      </c>
      <c r="CL159" s="269" t="str">
        <f ca="true">+IF(OFFSET('Sanitation Data'!$D$29,0,10*ROW('Sanitation Data'!D153))="","",OFFSET('Sanitation Data'!$D$29,0,10*ROW('Sanitation Data'!D153)))</f>
        <v/>
      </c>
      <c r="CM159" s="269" t="str">
        <f ca="true">+IF(OFFSET('Sanitation Data'!$D$30,0,10*ROW('Sanitation Data'!D153))="","",OFFSET('Sanitation Data'!$D$30,0,10*ROW('Sanitation Data'!D153)))</f>
        <v/>
      </c>
      <c r="CN159" s="269" t="str">
        <f ca="true">+IF(OFFSET('Sanitation Data'!$D$31,0,10*ROW('Sanitation Data'!D153))="","",OFFSET('Sanitation Data'!$D$31,0,10*ROW('Sanitation Data'!D153)))</f>
        <v/>
      </c>
      <c r="CO159" s="269" t="str">
        <f ca="true">+IF(OFFSET('Sanitation Data'!$D$32,0,10*ROW('Sanitation Data'!D153))="","",OFFSET('Sanitation Data'!$D$32,0,10*ROW('Sanitation Data'!D153)))</f>
        <v/>
      </c>
      <c r="CP159" s="269" t="str">
        <f ca="true">+IF(OFFSET('Sanitation Data'!$E$28,0,10*ROW('Sanitation Data'!E153))="","",OFFSET('Sanitation Data'!$E$28,0,10*ROW('Sanitation Data'!E153)))</f>
        <v/>
      </c>
      <c r="CQ159" s="269" t="str">
        <f ca="true">+IF(OFFSET('Sanitation Data'!$E$29,0,10*ROW('Sanitation Data'!E153))="","",OFFSET('Sanitation Data'!$E$29,0,10*ROW('Sanitation Data'!E153)))</f>
        <v/>
      </c>
      <c r="CR159" s="269" t="str">
        <f ca="true">+IF(OFFSET('Sanitation Data'!$E$30,0,10*ROW('Sanitation Data'!E153))="","",OFFSET('Sanitation Data'!$E$30,0,10*ROW('Sanitation Data'!E153)))</f>
        <v/>
      </c>
      <c r="CS159" s="269" t="str">
        <f ca="true">+IF(OFFSET('Sanitation Data'!$E$31,0,10*ROW('Sanitation Data'!E153))="","",OFFSET('Sanitation Data'!$E$31,0,10*ROW('Sanitation Data'!E153)))</f>
        <v/>
      </c>
      <c r="CT159" s="269" t="str">
        <f ca="true">+IF(OFFSET('Sanitation Data'!$E$32,0,10*ROW('Sanitation Data'!E153))="","",OFFSET('Sanitation Data'!$E$32,0,10*ROW('Sanitation Data'!E153)))</f>
        <v/>
      </c>
      <c r="CU159" s="269" t="str">
        <f ca="true">+IF(OFFSET('Sanitation Data'!$F$28,0,10*ROW('Sanitation Data'!F153))="","",OFFSET('Sanitation Data'!$F$28,0,10*ROW('Sanitation Data'!F153)))</f>
        <v/>
      </c>
      <c r="CV159" s="269" t="str">
        <f ca="true">+IF(OFFSET('Sanitation Data'!$F$29,0,10*ROW('Sanitation Data'!F153))="","",OFFSET('Sanitation Data'!$F$29,0,10*ROW('Sanitation Data'!F153)))</f>
        <v/>
      </c>
      <c r="CW159" s="269" t="str">
        <f ca="true">+IF(OFFSET('Sanitation Data'!$F$30,0,10*ROW('Sanitation Data'!F153))="","",OFFSET('Sanitation Data'!$F$30,0,10*ROW('Sanitation Data'!F153)))</f>
        <v/>
      </c>
      <c r="CX159" s="269" t="str">
        <f ca="true">+IF(OFFSET('Sanitation Data'!$F$31,0,10*ROW('Sanitation Data'!F153))="","",OFFSET('Sanitation Data'!$F$31,0,10*ROW('Sanitation Data'!F153)))</f>
        <v/>
      </c>
      <c r="CY159" s="269" t="str">
        <f ca="true">+IF(OFFSET('Sanitation Data'!$F$32,0,10*ROW('Sanitation Data'!F153))="","",OFFSET('Sanitation Data'!$F$32,0,10*ROW('Sanitation Data'!F153)))</f>
        <v/>
      </c>
      <c r="CZ159" s="269" t="str">
        <f ca="true">+IF(OFFSET('Sanitation Data'!$G$28,0,10*ROW('Sanitation Data'!G153))="","",OFFSET('Sanitation Data'!$G$28,0,10*ROW('Sanitation Data'!G153)))</f>
        <v/>
      </c>
      <c r="DA159" s="269" t="str">
        <f ca="true">+IF(OFFSET('Sanitation Data'!$G$29,0,10*ROW('Sanitation Data'!G153))="","",OFFSET('Sanitation Data'!$G$29,0,10*ROW('Sanitation Data'!G153)))</f>
        <v/>
      </c>
      <c r="DB159" s="269" t="str">
        <f ca="true">+IF(OFFSET('Sanitation Data'!$G$30,0,10*ROW('Sanitation Data'!G153))="","",OFFSET('Sanitation Data'!$G$30,0,10*ROW('Sanitation Data'!G153)))</f>
        <v/>
      </c>
      <c r="DC159" s="269" t="str">
        <f ca="true">+IF(OFFSET('Sanitation Data'!$G$31,0,10*ROW('Sanitation Data'!G153))="","",OFFSET('Sanitation Data'!$G$31,0,10*ROW('Sanitation Data'!G153)))</f>
        <v/>
      </c>
      <c r="DD159" s="269" t="str">
        <f ca="true">+IF(OFFSET('Sanitation Data'!$G$32,0,10*ROW('Sanitation Data'!G153))="","",OFFSET('Sanitation Data'!$G$32,0,10*ROW('Sanitation Data'!G153)))</f>
        <v/>
      </c>
      <c r="DE159" s="269" t="str">
        <f ca="true">+IF(OFFSET('Sanitation Data'!$H$28,0,10*ROW('Sanitation Data'!H153))="","",OFFSET('Sanitation Data'!$H$28,0,10*ROW('Sanitation Data'!H153)))</f>
        <v/>
      </c>
      <c r="DF159" s="269" t="str">
        <f ca="true">+IF(OFFSET('Sanitation Data'!$H$29,0,10*ROW('Sanitation Data'!H153))="","",OFFSET('Sanitation Data'!$H$29,0,10*ROW('Sanitation Data'!H153)))</f>
        <v/>
      </c>
      <c r="DG159" s="269" t="str">
        <f ca="true">+IF(OFFSET('Sanitation Data'!$H$30,0,10*ROW('Sanitation Data'!H153))="","",OFFSET('Sanitation Data'!$H$30,0,10*ROW('Sanitation Data'!H153)))</f>
        <v/>
      </c>
      <c r="DH159" s="269" t="str">
        <f ca="true">+IF(OFFSET('Sanitation Data'!$H$31,0,10*ROW('Sanitation Data'!H153))="","",OFFSET('Sanitation Data'!$H$31,0,10*ROW('Sanitation Data'!H153)))</f>
        <v/>
      </c>
      <c r="DI159" s="269" t="str">
        <f ca="true">+IF(OFFSET('Sanitation Data'!$H$32,0,10*ROW('Sanitation Data'!H153))="","",OFFSET('Sanitation Data'!$H$32,0,10*ROW('Sanitation Data'!H153)))</f>
        <v/>
      </c>
      <c r="DJ159" s="269" t="str">
        <f ca="true">+IF(OFFSET('Sanitation Data'!$I$28,0,10*ROW('Sanitation Data'!I153))="","",OFFSET('Sanitation Data'!$I$28,0,10*ROW('Sanitation Data'!I153)))</f>
        <v/>
      </c>
      <c r="DK159" s="269" t="str">
        <f ca="true">+IF(OFFSET('Sanitation Data'!$I$29,0,10*ROW('Sanitation Data'!I153))="","",OFFSET('Sanitation Data'!$I$29,0,10*ROW('Sanitation Data'!I153)))</f>
        <v/>
      </c>
      <c r="DL159" s="269" t="str">
        <f ca="true">+IF(OFFSET('Sanitation Data'!$I$30,0,10*ROW('Sanitation Data'!I153))="","",OFFSET('Sanitation Data'!$I$30,0,10*ROW('Sanitation Data'!I153)))</f>
        <v/>
      </c>
      <c r="DM159" s="269" t="str">
        <f ca="true">+IF(OFFSET('Sanitation Data'!$I$31,0,10*ROW('Sanitation Data'!I153))="","",OFFSET('Sanitation Data'!$I$31,0,10*ROW('Sanitation Data'!I153)))</f>
        <v/>
      </c>
      <c r="DN159" s="269" t="str">
        <f ca="true">+IF(OFFSET('Sanitation Data'!$I$32,0,10*ROW('Sanitation Data'!I153))="","",OFFSET('Sanitation Data'!$I$32,0,10*ROW('Sanitation Data'!I153)))</f>
        <v/>
      </c>
      <c r="DO159" s="269" t="str">
        <f ca="true">+IF(OFFSET('Hygiene Data'!$D$11,0,10*ROW('Hygiene Data'!D153))="","",OFFSET('Hygiene Data'!$D$11,0,10*ROW('Hygiene Data'!D153)))</f>
        <v/>
      </c>
      <c r="DP159" s="269" t="str">
        <f ca="true">+IF(OFFSET('Hygiene Data'!$D$12,0,10*ROW('Hygiene Data'!D153))="","",OFFSET('Hygiene Data'!$D$12,0,10*ROW('Hygiene Data'!D153)))</f>
        <v/>
      </c>
      <c r="DQ159" s="269" t="str">
        <f ca="true">+IF(OFFSET('Hygiene Data'!$D$13,0,10*ROW('Hygiene Data'!D153))="","",OFFSET('Hygiene Data'!$D$13,0,10*ROW('Hygiene Data'!D153)))</f>
        <v/>
      </c>
      <c r="DR159" s="269" t="str">
        <f ca="true">+IF(OFFSET('Hygiene Data'!$E$11,0,10*ROW('Hygiene Data'!E153))="","",OFFSET('Hygiene Data'!$E$11,0,10*ROW('Hygiene Data'!E153)))</f>
        <v/>
      </c>
      <c r="DS159" s="269" t="str">
        <f ca="true">+IF(OFFSET('Hygiene Data'!$E$12,0,10*ROW('Hygiene Data'!E153))="","",OFFSET('Hygiene Data'!$E$12,0,10*ROW('Hygiene Data'!E153)))</f>
        <v/>
      </c>
      <c r="DT159" s="269" t="str">
        <f ca="true">+IF(OFFSET('Hygiene Data'!$E$13,0,10*ROW('Hygiene Data'!E153))="","",OFFSET('Hygiene Data'!$E$13,0,10*ROW('Hygiene Data'!E153)))</f>
        <v/>
      </c>
      <c r="DU159" s="269" t="str">
        <f ca="true">+IF(OFFSET('Hygiene Data'!$F$11,0,10*ROW('Hygiene Data'!F153))="","",OFFSET('Hygiene Data'!$F$11,0,10*ROW('Hygiene Data'!F153)))</f>
        <v/>
      </c>
      <c r="DV159" s="269" t="str">
        <f ca="true">+IF(OFFSET('Hygiene Data'!$F$12,0,10*ROW('Hygiene Data'!F153))="","",OFFSET('Hygiene Data'!$F$12,0,10*ROW('Hygiene Data'!F153)))</f>
        <v/>
      </c>
      <c r="DW159" s="269" t="str">
        <f ca="true">+IF(OFFSET('Hygiene Data'!$F$13,0,10*ROW('Hygiene Data'!F153))="","",OFFSET('Hygiene Data'!$F$13,0,10*ROW('Hygiene Data'!F153)))</f>
        <v/>
      </c>
      <c r="DX159" s="269" t="str">
        <f ca="true">+IF(OFFSET('Hygiene Data'!$G$11,0,10*ROW('Hygiene Data'!G153))="","",OFFSET('Hygiene Data'!$G$11,0,10*ROW('Hygiene Data'!G153)))</f>
        <v/>
      </c>
      <c r="DY159" s="269" t="str">
        <f ca="true">+IF(OFFSET('Hygiene Data'!$G$12,0,10*ROW('Hygiene Data'!G153))="","",OFFSET('Hygiene Data'!$G$12,0,10*ROW('Hygiene Data'!G153)))</f>
        <v/>
      </c>
      <c r="DZ159" s="269" t="str">
        <f ca="true">+IF(OFFSET('Hygiene Data'!$G$13,0,10*ROW('Hygiene Data'!G153))="","",OFFSET('Hygiene Data'!$G$13,0,10*ROW('Hygiene Data'!G153)))</f>
        <v/>
      </c>
      <c r="EA159" s="269" t="str">
        <f ca="true">+IF(OFFSET('Hygiene Data'!$H$11,0,10*ROW('Hygiene Data'!H153))="","",OFFSET('Hygiene Data'!$H$11,0,10*ROW('Hygiene Data'!H153)))</f>
        <v/>
      </c>
      <c r="EB159" s="269" t="str">
        <f ca="true">+IF(OFFSET('Hygiene Data'!$H$12,0,10*ROW('Hygiene Data'!H153))="","",OFFSET('Hygiene Data'!$H$12,0,10*ROW('Hygiene Data'!H153)))</f>
        <v/>
      </c>
      <c r="EC159" s="269" t="str">
        <f ca="true">+IF(OFFSET('Hygiene Data'!$H$13,0,10*ROW('Hygiene Data'!H153))="","",OFFSET('Hygiene Data'!$H$13,0,10*ROW('Hygiene Data'!H153)))</f>
        <v/>
      </c>
      <c r="ED159" s="269" t="str">
        <f ca="true">+IF(OFFSET('Hygiene Data'!$I$11,0,10*ROW('Hygiene Data'!I153))="","",OFFSET('Hygiene Data'!$I$11,0,10*ROW('Hygiene Data'!I153)))</f>
        <v/>
      </c>
      <c r="EE159" s="269" t="str">
        <f ca="true">+IF(OFFSET('Hygiene Data'!$I$12,0,10*ROW('Hygiene Data'!I153))="","",OFFSET('Hygiene Data'!$I$12,0,10*ROW('Hygiene Data'!I153)))</f>
        <v/>
      </c>
      <c r="EF159" s="269" t="str">
        <f ca="true">+IF(OFFSET('Hygiene Data'!$I$13,0,10*ROW('Hygiene Data'!I153))="","",OFFSET('Hygiene Data'!$I$13,0,10*ROW('Hygiene Data'!I153)))</f>
        <v/>
      </c>
    </row>
    <row xmlns:x14ac="http://schemas.microsoft.com/office/spreadsheetml/2009/9/ac" r="160" x14ac:dyDescent="0.2">
      <c r="A160" s="34" t="str">
        <f ca="true">+IF(OFFSET('Water Data'!$B$2,0,10*ROW('Water Data'!E154))="","",OFFSET('Water Data'!$B$2,0,10*ROW('Water Data'!E154)))</f>
        <v/>
      </c>
      <c r="B160" s="34" t="str">
        <f ca="true">+IF(OFFSET('Water Data'!$C$2,0,10*ROW('Water Data'!F154))="","",OFFSET('Water Data'!$C$2,0,10*ROW('Water Data'!F154)))</f>
        <v/>
      </c>
      <c r="C160" s="325" t="str">
        <f t="shared" ca="true" si="2"/>
        <v/>
      </c>
      <c r="D160" s="87"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87"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87"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87"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87"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87"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87"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87"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87"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87"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87"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87"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87"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87"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87"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87"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87"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87"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88"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88"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88"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88"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88"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88"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88"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88"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88"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88"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88"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88"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88"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88"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88"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88"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88"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88"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88"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88"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88"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88"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88"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88"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88"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88"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88"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88"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88"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88"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89"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89"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89"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89"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89"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89"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89"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89"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89"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89"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89"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89"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89"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89"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89"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89"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89"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89"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69"/>
      <c r="BS160" s="269" t="str">
        <f ca="true">+IF(OFFSET('Water Data'!$D$27,0,10*ROW('Water Data'!D154))="","",OFFSET('Water Data'!$D$27,0,10*ROW('Water Data'!D154)))</f>
        <v/>
      </c>
      <c r="BT160" s="269" t="str">
        <f ca="true">+IF(OFFSET('Water Data'!$D$28,0,10*ROW('Water Data'!D154))="","",OFFSET('Water Data'!$D$28,0,10*ROW('Water Data'!D154)))</f>
        <v/>
      </c>
      <c r="BU160" s="269" t="str">
        <f ca="true">+IF(OFFSET('Water Data'!$D$29,0,10*ROW('Water Data'!D154))="","",OFFSET('Water Data'!$D$29,0,10*ROW('Water Data'!D154)))</f>
        <v/>
      </c>
      <c r="BV160" s="269" t="str">
        <f ca="true">+IF(OFFSET('Water Data'!$E$27,0,10*ROW('Water Data'!E154))="","",OFFSET('Water Data'!$E$27,0,10*ROW('Water Data'!E154)))</f>
        <v/>
      </c>
      <c r="BW160" s="269" t="str">
        <f ca="true">+IF(OFFSET('Water Data'!$E$28,0,10*ROW('Water Data'!E154))="","",OFFSET('Water Data'!$E$28,0,10*ROW('Water Data'!E154)))</f>
        <v/>
      </c>
      <c r="BX160" s="269" t="str">
        <f ca="true">+IF(OFFSET('Water Data'!$E$29,0,10*ROW('Water Data'!E154))="","",OFFSET('Water Data'!$E$29,0,10*ROW('Water Data'!E154)))</f>
        <v/>
      </c>
      <c r="BY160" s="269" t="str">
        <f ca="true">+IF(OFFSET('Water Data'!$F$27,0,10*ROW('Water Data'!F154))="","",OFFSET('Water Data'!$F$27,0,10*ROW('Water Data'!F154)))</f>
        <v/>
      </c>
      <c r="BZ160" s="269" t="str">
        <f ca="true">+IF(OFFSET('Water Data'!$F$28,0,10*ROW('Water Data'!F154))="","",OFFSET('Water Data'!$F$28,0,10*ROW('Water Data'!F154)))</f>
        <v/>
      </c>
      <c r="CA160" s="269" t="str">
        <f ca="true">+IF(OFFSET('Water Data'!$F$29,0,10*ROW('Water Data'!F154))="","",OFFSET('Water Data'!$F$29,0,10*ROW('Water Data'!F154)))</f>
        <v/>
      </c>
      <c r="CB160" s="269" t="str">
        <f ca="true">+IF(OFFSET('Water Data'!$G$27,0,10*ROW('Water Data'!G154))="","",OFFSET('Water Data'!$G$27,0,10*ROW('Water Data'!G154)))</f>
        <v/>
      </c>
      <c r="CC160" s="269" t="str">
        <f ca="true">+IF(OFFSET('Water Data'!$G$28,0,10*ROW('Water Data'!G154))="","",OFFSET('Water Data'!$G$28,0,10*ROW('Water Data'!G154)))</f>
        <v/>
      </c>
      <c r="CD160" s="269" t="str">
        <f ca="true">+IF(OFFSET('Water Data'!$G$29,0,10*ROW('Water Data'!G154))="","",OFFSET('Water Data'!$G$29,0,10*ROW('Water Data'!G154)))</f>
        <v/>
      </c>
      <c r="CE160" s="269" t="str">
        <f ca="true">+IF(OFFSET('Water Data'!$H$27,0,10*ROW('Water Data'!H154))="","",OFFSET('Water Data'!$H$27,0,10*ROW('Water Data'!H154)))</f>
        <v/>
      </c>
      <c r="CF160" s="269" t="str">
        <f ca="true">+IF(OFFSET('Water Data'!$H$28,0,10*ROW('Water Data'!H154))="","",OFFSET('Water Data'!$H$28,0,10*ROW('Water Data'!H154)))</f>
        <v/>
      </c>
      <c r="CG160" s="269" t="str">
        <f ca="true">+IF(OFFSET('Water Data'!$H$29,0,10*ROW('Water Data'!H154))="","",OFFSET('Water Data'!$H$29,0,10*ROW('Water Data'!H154)))</f>
        <v/>
      </c>
      <c r="CH160" s="269" t="str">
        <f ca="true">+IF(OFFSET('Water Data'!$I$27,0,10*ROW('Water Data'!I154))="","",OFFSET('Water Data'!$I$27,0,10*ROW('Water Data'!I154)))</f>
        <v/>
      </c>
      <c r="CI160" s="269" t="str">
        <f ca="true">+IF(OFFSET('Water Data'!$I$28,0,10*ROW('Water Data'!I154))="","",OFFSET('Water Data'!$I$28,0,10*ROW('Water Data'!I154)))</f>
        <v/>
      </c>
      <c r="CJ160" s="269" t="str">
        <f ca="true">+IF(OFFSET('Water Data'!$I$29,0,10*ROW('Water Data'!I154))="","",OFFSET('Water Data'!$I$29,0,10*ROW('Water Data'!I154)))</f>
        <v/>
      </c>
      <c r="CK160" s="269" t="str">
        <f ca="true">+IF(OFFSET('Sanitation Data'!$D$28,0,10*ROW('Sanitation Data'!D154))="","",OFFSET('Sanitation Data'!$D$28,0,10*ROW('Sanitation Data'!D154)))</f>
        <v/>
      </c>
      <c r="CL160" s="269" t="str">
        <f ca="true">+IF(OFFSET('Sanitation Data'!$D$29,0,10*ROW('Sanitation Data'!D154))="","",OFFSET('Sanitation Data'!$D$29,0,10*ROW('Sanitation Data'!D154)))</f>
        <v/>
      </c>
      <c r="CM160" s="269" t="str">
        <f ca="true">+IF(OFFSET('Sanitation Data'!$D$30,0,10*ROW('Sanitation Data'!D154))="","",OFFSET('Sanitation Data'!$D$30,0,10*ROW('Sanitation Data'!D154)))</f>
        <v/>
      </c>
      <c r="CN160" s="269" t="str">
        <f ca="true">+IF(OFFSET('Sanitation Data'!$D$31,0,10*ROW('Sanitation Data'!D154))="","",OFFSET('Sanitation Data'!$D$31,0,10*ROW('Sanitation Data'!D154)))</f>
        <v/>
      </c>
      <c r="CO160" s="269" t="str">
        <f ca="true">+IF(OFFSET('Sanitation Data'!$D$32,0,10*ROW('Sanitation Data'!D154))="","",OFFSET('Sanitation Data'!$D$32,0,10*ROW('Sanitation Data'!D154)))</f>
        <v/>
      </c>
      <c r="CP160" s="269" t="str">
        <f ca="true">+IF(OFFSET('Sanitation Data'!$E$28,0,10*ROW('Sanitation Data'!E154))="","",OFFSET('Sanitation Data'!$E$28,0,10*ROW('Sanitation Data'!E154)))</f>
        <v/>
      </c>
      <c r="CQ160" s="269" t="str">
        <f ca="true">+IF(OFFSET('Sanitation Data'!$E$29,0,10*ROW('Sanitation Data'!E154))="","",OFFSET('Sanitation Data'!$E$29,0,10*ROW('Sanitation Data'!E154)))</f>
        <v/>
      </c>
      <c r="CR160" s="269" t="str">
        <f ca="true">+IF(OFFSET('Sanitation Data'!$E$30,0,10*ROW('Sanitation Data'!E154))="","",OFFSET('Sanitation Data'!$E$30,0,10*ROW('Sanitation Data'!E154)))</f>
        <v/>
      </c>
      <c r="CS160" s="269" t="str">
        <f ca="true">+IF(OFFSET('Sanitation Data'!$E$31,0,10*ROW('Sanitation Data'!E154))="","",OFFSET('Sanitation Data'!$E$31,0,10*ROW('Sanitation Data'!E154)))</f>
        <v/>
      </c>
      <c r="CT160" s="269" t="str">
        <f ca="true">+IF(OFFSET('Sanitation Data'!$E$32,0,10*ROW('Sanitation Data'!E154))="","",OFFSET('Sanitation Data'!$E$32,0,10*ROW('Sanitation Data'!E154)))</f>
        <v/>
      </c>
      <c r="CU160" s="269" t="str">
        <f ca="true">+IF(OFFSET('Sanitation Data'!$F$28,0,10*ROW('Sanitation Data'!F154))="","",OFFSET('Sanitation Data'!$F$28,0,10*ROW('Sanitation Data'!F154)))</f>
        <v/>
      </c>
      <c r="CV160" s="269" t="str">
        <f ca="true">+IF(OFFSET('Sanitation Data'!$F$29,0,10*ROW('Sanitation Data'!F154))="","",OFFSET('Sanitation Data'!$F$29,0,10*ROW('Sanitation Data'!F154)))</f>
        <v/>
      </c>
      <c r="CW160" s="269" t="str">
        <f ca="true">+IF(OFFSET('Sanitation Data'!$F$30,0,10*ROW('Sanitation Data'!F154))="","",OFFSET('Sanitation Data'!$F$30,0,10*ROW('Sanitation Data'!F154)))</f>
        <v/>
      </c>
      <c r="CX160" s="269" t="str">
        <f ca="true">+IF(OFFSET('Sanitation Data'!$F$31,0,10*ROW('Sanitation Data'!F154))="","",OFFSET('Sanitation Data'!$F$31,0,10*ROW('Sanitation Data'!F154)))</f>
        <v/>
      </c>
      <c r="CY160" s="269" t="str">
        <f ca="true">+IF(OFFSET('Sanitation Data'!$F$32,0,10*ROW('Sanitation Data'!F154))="","",OFFSET('Sanitation Data'!$F$32,0,10*ROW('Sanitation Data'!F154)))</f>
        <v/>
      </c>
      <c r="CZ160" s="269" t="str">
        <f ca="true">+IF(OFFSET('Sanitation Data'!$G$28,0,10*ROW('Sanitation Data'!G154))="","",OFFSET('Sanitation Data'!$G$28,0,10*ROW('Sanitation Data'!G154)))</f>
        <v/>
      </c>
      <c r="DA160" s="269" t="str">
        <f ca="true">+IF(OFFSET('Sanitation Data'!$G$29,0,10*ROW('Sanitation Data'!G154))="","",OFFSET('Sanitation Data'!$G$29,0,10*ROW('Sanitation Data'!G154)))</f>
        <v/>
      </c>
      <c r="DB160" s="269" t="str">
        <f ca="true">+IF(OFFSET('Sanitation Data'!$G$30,0,10*ROW('Sanitation Data'!G154))="","",OFFSET('Sanitation Data'!$G$30,0,10*ROW('Sanitation Data'!G154)))</f>
        <v/>
      </c>
      <c r="DC160" s="269" t="str">
        <f ca="true">+IF(OFFSET('Sanitation Data'!$G$31,0,10*ROW('Sanitation Data'!G154))="","",OFFSET('Sanitation Data'!$G$31,0,10*ROW('Sanitation Data'!G154)))</f>
        <v/>
      </c>
      <c r="DD160" s="269" t="str">
        <f ca="true">+IF(OFFSET('Sanitation Data'!$G$32,0,10*ROW('Sanitation Data'!G154))="","",OFFSET('Sanitation Data'!$G$32,0,10*ROW('Sanitation Data'!G154)))</f>
        <v/>
      </c>
      <c r="DE160" s="269" t="str">
        <f ca="true">+IF(OFFSET('Sanitation Data'!$H$28,0,10*ROW('Sanitation Data'!H154))="","",OFFSET('Sanitation Data'!$H$28,0,10*ROW('Sanitation Data'!H154)))</f>
        <v/>
      </c>
      <c r="DF160" s="269" t="str">
        <f ca="true">+IF(OFFSET('Sanitation Data'!$H$29,0,10*ROW('Sanitation Data'!H154))="","",OFFSET('Sanitation Data'!$H$29,0,10*ROW('Sanitation Data'!H154)))</f>
        <v/>
      </c>
      <c r="DG160" s="269" t="str">
        <f ca="true">+IF(OFFSET('Sanitation Data'!$H$30,0,10*ROW('Sanitation Data'!H154))="","",OFFSET('Sanitation Data'!$H$30,0,10*ROW('Sanitation Data'!H154)))</f>
        <v/>
      </c>
      <c r="DH160" s="269" t="str">
        <f ca="true">+IF(OFFSET('Sanitation Data'!$H$31,0,10*ROW('Sanitation Data'!H154))="","",OFFSET('Sanitation Data'!$H$31,0,10*ROW('Sanitation Data'!H154)))</f>
        <v/>
      </c>
      <c r="DI160" s="269" t="str">
        <f ca="true">+IF(OFFSET('Sanitation Data'!$H$32,0,10*ROW('Sanitation Data'!H154))="","",OFFSET('Sanitation Data'!$H$32,0,10*ROW('Sanitation Data'!H154)))</f>
        <v/>
      </c>
      <c r="DJ160" s="269" t="str">
        <f ca="true">+IF(OFFSET('Sanitation Data'!$I$28,0,10*ROW('Sanitation Data'!I154))="","",OFFSET('Sanitation Data'!$I$28,0,10*ROW('Sanitation Data'!I154)))</f>
        <v/>
      </c>
      <c r="DK160" s="269" t="str">
        <f ca="true">+IF(OFFSET('Sanitation Data'!$I$29,0,10*ROW('Sanitation Data'!I154))="","",OFFSET('Sanitation Data'!$I$29,0,10*ROW('Sanitation Data'!I154)))</f>
        <v/>
      </c>
      <c r="DL160" s="269" t="str">
        <f ca="true">+IF(OFFSET('Sanitation Data'!$I$30,0,10*ROW('Sanitation Data'!I154))="","",OFFSET('Sanitation Data'!$I$30,0,10*ROW('Sanitation Data'!I154)))</f>
        <v/>
      </c>
      <c r="DM160" s="269" t="str">
        <f ca="true">+IF(OFFSET('Sanitation Data'!$I$31,0,10*ROW('Sanitation Data'!I154))="","",OFFSET('Sanitation Data'!$I$31,0,10*ROW('Sanitation Data'!I154)))</f>
        <v/>
      </c>
      <c r="DN160" s="269" t="str">
        <f ca="true">+IF(OFFSET('Sanitation Data'!$I$32,0,10*ROW('Sanitation Data'!I154))="","",OFFSET('Sanitation Data'!$I$32,0,10*ROW('Sanitation Data'!I154)))</f>
        <v/>
      </c>
      <c r="DO160" s="269" t="str">
        <f ca="true">+IF(OFFSET('Hygiene Data'!$D$11,0,10*ROW('Hygiene Data'!D154))="","",OFFSET('Hygiene Data'!$D$11,0,10*ROW('Hygiene Data'!D154)))</f>
        <v/>
      </c>
      <c r="DP160" s="269" t="str">
        <f ca="true">+IF(OFFSET('Hygiene Data'!$D$12,0,10*ROW('Hygiene Data'!D154))="","",OFFSET('Hygiene Data'!$D$12,0,10*ROW('Hygiene Data'!D154)))</f>
        <v/>
      </c>
      <c r="DQ160" s="269" t="str">
        <f ca="true">+IF(OFFSET('Hygiene Data'!$D$13,0,10*ROW('Hygiene Data'!D154))="","",OFFSET('Hygiene Data'!$D$13,0,10*ROW('Hygiene Data'!D154)))</f>
        <v/>
      </c>
      <c r="DR160" s="269" t="str">
        <f ca="true">+IF(OFFSET('Hygiene Data'!$E$11,0,10*ROW('Hygiene Data'!E154))="","",OFFSET('Hygiene Data'!$E$11,0,10*ROW('Hygiene Data'!E154)))</f>
        <v/>
      </c>
      <c r="DS160" s="269" t="str">
        <f ca="true">+IF(OFFSET('Hygiene Data'!$E$12,0,10*ROW('Hygiene Data'!E154))="","",OFFSET('Hygiene Data'!$E$12,0,10*ROW('Hygiene Data'!E154)))</f>
        <v/>
      </c>
      <c r="DT160" s="269" t="str">
        <f ca="true">+IF(OFFSET('Hygiene Data'!$E$13,0,10*ROW('Hygiene Data'!E154))="","",OFFSET('Hygiene Data'!$E$13,0,10*ROW('Hygiene Data'!E154)))</f>
        <v/>
      </c>
      <c r="DU160" s="269" t="str">
        <f ca="true">+IF(OFFSET('Hygiene Data'!$F$11,0,10*ROW('Hygiene Data'!F154))="","",OFFSET('Hygiene Data'!$F$11,0,10*ROW('Hygiene Data'!F154)))</f>
        <v/>
      </c>
      <c r="DV160" s="269" t="str">
        <f ca="true">+IF(OFFSET('Hygiene Data'!$F$12,0,10*ROW('Hygiene Data'!F154))="","",OFFSET('Hygiene Data'!$F$12,0,10*ROW('Hygiene Data'!F154)))</f>
        <v/>
      </c>
      <c r="DW160" s="269" t="str">
        <f ca="true">+IF(OFFSET('Hygiene Data'!$F$13,0,10*ROW('Hygiene Data'!F154))="","",OFFSET('Hygiene Data'!$F$13,0,10*ROW('Hygiene Data'!F154)))</f>
        <v/>
      </c>
      <c r="DX160" s="269" t="str">
        <f ca="true">+IF(OFFSET('Hygiene Data'!$G$11,0,10*ROW('Hygiene Data'!G154))="","",OFFSET('Hygiene Data'!$G$11,0,10*ROW('Hygiene Data'!G154)))</f>
        <v/>
      </c>
      <c r="DY160" s="269" t="str">
        <f ca="true">+IF(OFFSET('Hygiene Data'!$G$12,0,10*ROW('Hygiene Data'!G154))="","",OFFSET('Hygiene Data'!$G$12,0,10*ROW('Hygiene Data'!G154)))</f>
        <v/>
      </c>
      <c r="DZ160" s="269" t="str">
        <f ca="true">+IF(OFFSET('Hygiene Data'!$G$13,0,10*ROW('Hygiene Data'!G154))="","",OFFSET('Hygiene Data'!$G$13,0,10*ROW('Hygiene Data'!G154)))</f>
        <v/>
      </c>
      <c r="EA160" s="269" t="str">
        <f ca="true">+IF(OFFSET('Hygiene Data'!$H$11,0,10*ROW('Hygiene Data'!H154))="","",OFFSET('Hygiene Data'!$H$11,0,10*ROW('Hygiene Data'!H154)))</f>
        <v/>
      </c>
      <c r="EB160" s="269" t="str">
        <f ca="true">+IF(OFFSET('Hygiene Data'!$H$12,0,10*ROW('Hygiene Data'!H154))="","",OFFSET('Hygiene Data'!$H$12,0,10*ROW('Hygiene Data'!H154)))</f>
        <v/>
      </c>
      <c r="EC160" s="269" t="str">
        <f ca="true">+IF(OFFSET('Hygiene Data'!$H$13,0,10*ROW('Hygiene Data'!H154))="","",OFFSET('Hygiene Data'!$H$13,0,10*ROW('Hygiene Data'!H154)))</f>
        <v/>
      </c>
      <c r="ED160" s="269" t="str">
        <f ca="true">+IF(OFFSET('Hygiene Data'!$I$11,0,10*ROW('Hygiene Data'!I154))="","",OFFSET('Hygiene Data'!$I$11,0,10*ROW('Hygiene Data'!I154)))</f>
        <v/>
      </c>
      <c r="EE160" s="269" t="str">
        <f ca="true">+IF(OFFSET('Hygiene Data'!$I$12,0,10*ROW('Hygiene Data'!I154))="","",OFFSET('Hygiene Data'!$I$12,0,10*ROW('Hygiene Data'!I154)))</f>
        <v/>
      </c>
      <c r="EF160" s="269" t="str">
        <f ca="true">+IF(OFFSET('Hygiene Data'!$I$13,0,10*ROW('Hygiene Data'!I154))="","",OFFSET('Hygiene Data'!$I$13,0,10*ROW('Hygiene Data'!I154)))</f>
        <v/>
      </c>
    </row>
    <row xmlns:x14ac="http://schemas.microsoft.com/office/spreadsheetml/2009/9/ac" r="161" x14ac:dyDescent="0.2">
      <c r="A161" s="34" t="str">
        <f ca="true">+IF(OFFSET('Water Data'!$B$2,0,10*ROW('Water Data'!E155))="","",OFFSET('Water Data'!$B$2,0,10*ROW('Water Data'!E155)))</f>
        <v/>
      </c>
      <c r="B161" s="34" t="str">
        <f ca="true">+IF(OFFSET('Water Data'!$C$2,0,10*ROW('Water Data'!F155))="","",OFFSET('Water Data'!$C$2,0,10*ROW('Water Data'!F155)))</f>
        <v/>
      </c>
      <c r="C161" s="325" t="str">
        <f t="shared" ca="true" si="2"/>
        <v/>
      </c>
      <c r="D161" s="87"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87"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87"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87"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87"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87"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87"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87"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87"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87"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87"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87"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87"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87"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87"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87"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87"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87"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88"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88"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88"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88"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88"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88"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88"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88"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88"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88"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88"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88"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88"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88"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88"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88"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88"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88"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88"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88"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88"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88"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88"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88"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88"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88"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88"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88"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88"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88"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89"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89"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89"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89"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89"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89"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89"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89"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89"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89"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89"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89"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89"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89"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89"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89"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89"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89"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69"/>
      <c r="BS161" s="269" t="str">
        <f ca="true">+IF(OFFSET('Water Data'!$D$27,0,10*ROW('Water Data'!D155))="","",OFFSET('Water Data'!$D$27,0,10*ROW('Water Data'!D155)))</f>
        <v/>
      </c>
      <c r="BT161" s="269" t="str">
        <f ca="true">+IF(OFFSET('Water Data'!$D$28,0,10*ROW('Water Data'!D155))="","",OFFSET('Water Data'!$D$28,0,10*ROW('Water Data'!D155)))</f>
        <v/>
      </c>
      <c r="BU161" s="269" t="str">
        <f ca="true">+IF(OFFSET('Water Data'!$D$29,0,10*ROW('Water Data'!D155))="","",OFFSET('Water Data'!$D$29,0,10*ROW('Water Data'!D155)))</f>
        <v/>
      </c>
      <c r="BV161" s="269" t="str">
        <f ca="true">+IF(OFFSET('Water Data'!$E$27,0,10*ROW('Water Data'!E155))="","",OFFSET('Water Data'!$E$27,0,10*ROW('Water Data'!E155)))</f>
        <v/>
      </c>
      <c r="BW161" s="269" t="str">
        <f ca="true">+IF(OFFSET('Water Data'!$E$28,0,10*ROW('Water Data'!E155))="","",OFFSET('Water Data'!$E$28,0,10*ROW('Water Data'!E155)))</f>
        <v/>
      </c>
      <c r="BX161" s="269" t="str">
        <f ca="true">+IF(OFFSET('Water Data'!$E$29,0,10*ROW('Water Data'!E155))="","",OFFSET('Water Data'!$E$29,0,10*ROW('Water Data'!E155)))</f>
        <v/>
      </c>
      <c r="BY161" s="269" t="str">
        <f ca="true">+IF(OFFSET('Water Data'!$F$27,0,10*ROW('Water Data'!F155))="","",OFFSET('Water Data'!$F$27,0,10*ROW('Water Data'!F155)))</f>
        <v/>
      </c>
      <c r="BZ161" s="269" t="str">
        <f ca="true">+IF(OFFSET('Water Data'!$F$28,0,10*ROW('Water Data'!F155))="","",OFFSET('Water Data'!$F$28,0,10*ROW('Water Data'!F155)))</f>
        <v/>
      </c>
      <c r="CA161" s="269" t="str">
        <f ca="true">+IF(OFFSET('Water Data'!$F$29,0,10*ROW('Water Data'!F155))="","",OFFSET('Water Data'!$F$29,0,10*ROW('Water Data'!F155)))</f>
        <v/>
      </c>
      <c r="CB161" s="269" t="str">
        <f ca="true">+IF(OFFSET('Water Data'!$G$27,0,10*ROW('Water Data'!G155))="","",OFFSET('Water Data'!$G$27,0,10*ROW('Water Data'!G155)))</f>
        <v/>
      </c>
      <c r="CC161" s="269" t="str">
        <f ca="true">+IF(OFFSET('Water Data'!$G$28,0,10*ROW('Water Data'!G155))="","",OFFSET('Water Data'!$G$28,0,10*ROW('Water Data'!G155)))</f>
        <v/>
      </c>
      <c r="CD161" s="269" t="str">
        <f ca="true">+IF(OFFSET('Water Data'!$G$29,0,10*ROW('Water Data'!G155))="","",OFFSET('Water Data'!$G$29,0,10*ROW('Water Data'!G155)))</f>
        <v/>
      </c>
      <c r="CE161" s="269" t="str">
        <f ca="true">+IF(OFFSET('Water Data'!$H$27,0,10*ROW('Water Data'!H155))="","",OFFSET('Water Data'!$H$27,0,10*ROW('Water Data'!H155)))</f>
        <v/>
      </c>
      <c r="CF161" s="269" t="str">
        <f ca="true">+IF(OFFSET('Water Data'!$H$28,0,10*ROW('Water Data'!H155))="","",OFFSET('Water Data'!$H$28,0,10*ROW('Water Data'!H155)))</f>
        <v/>
      </c>
      <c r="CG161" s="269" t="str">
        <f ca="true">+IF(OFFSET('Water Data'!$H$29,0,10*ROW('Water Data'!H155))="","",OFFSET('Water Data'!$H$29,0,10*ROW('Water Data'!H155)))</f>
        <v/>
      </c>
      <c r="CH161" s="269" t="str">
        <f ca="true">+IF(OFFSET('Water Data'!$I$27,0,10*ROW('Water Data'!I155))="","",OFFSET('Water Data'!$I$27,0,10*ROW('Water Data'!I155)))</f>
        <v/>
      </c>
      <c r="CI161" s="269" t="str">
        <f ca="true">+IF(OFFSET('Water Data'!$I$28,0,10*ROW('Water Data'!I155))="","",OFFSET('Water Data'!$I$28,0,10*ROW('Water Data'!I155)))</f>
        <v/>
      </c>
      <c r="CJ161" s="269" t="str">
        <f ca="true">+IF(OFFSET('Water Data'!$I$29,0,10*ROW('Water Data'!I155))="","",OFFSET('Water Data'!$I$29,0,10*ROW('Water Data'!I155)))</f>
        <v/>
      </c>
      <c r="CK161" s="269" t="str">
        <f ca="true">+IF(OFFSET('Sanitation Data'!$D$28,0,10*ROW('Sanitation Data'!D155))="","",OFFSET('Sanitation Data'!$D$28,0,10*ROW('Sanitation Data'!D155)))</f>
        <v/>
      </c>
      <c r="CL161" s="269" t="str">
        <f ca="true">+IF(OFFSET('Sanitation Data'!$D$29,0,10*ROW('Sanitation Data'!D155))="","",OFFSET('Sanitation Data'!$D$29,0,10*ROW('Sanitation Data'!D155)))</f>
        <v/>
      </c>
      <c r="CM161" s="269" t="str">
        <f ca="true">+IF(OFFSET('Sanitation Data'!$D$30,0,10*ROW('Sanitation Data'!D155))="","",OFFSET('Sanitation Data'!$D$30,0,10*ROW('Sanitation Data'!D155)))</f>
        <v/>
      </c>
      <c r="CN161" s="269" t="str">
        <f ca="true">+IF(OFFSET('Sanitation Data'!$D$31,0,10*ROW('Sanitation Data'!D155))="","",OFFSET('Sanitation Data'!$D$31,0,10*ROW('Sanitation Data'!D155)))</f>
        <v/>
      </c>
      <c r="CO161" s="269" t="str">
        <f ca="true">+IF(OFFSET('Sanitation Data'!$D$32,0,10*ROW('Sanitation Data'!D155))="","",OFFSET('Sanitation Data'!$D$32,0,10*ROW('Sanitation Data'!D155)))</f>
        <v/>
      </c>
      <c r="CP161" s="269" t="str">
        <f ca="true">+IF(OFFSET('Sanitation Data'!$E$28,0,10*ROW('Sanitation Data'!E155))="","",OFFSET('Sanitation Data'!$E$28,0,10*ROW('Sanitation Data'!E155)))</f>
        <v/>
      </c>
      <c r="CQ161" s="269" t="str">
        <f ca="true">+IF(OFFSET('Sanitation Data'!$E$29,0,10*ROW('Sanitation Data'!E155))="","",OFFSET('Sanitation Data'!$E$29,0,10*ROW('Sanitation Data'!E155)))</f>
        <v/>
      </c>
      <c r="CR161" s="269" t="str">
        <f ca="true">+IF(OFFSET('Sanitation Data'!$E$30,0,10*ROW('Sanitation Data'!E155))="","",OFFSET('Sanitation Data'!$E$30,0,10*ROW('Sanitation Data'!E155)))</f>
        <v/>
      </c>
      <c r="CS161" s="269" t="str">
        <f ca="true">+IF(OFFSET('Sanitation Data'!$E$31,0,10*ROW('Sanitation Data'!E155))="","",OFFSET('Sanitation Data'!$E$31,0,10*ROW('Sanitation Data'!E155)))</f>
        <v/>
      </c>
      <c r="CT161" s="269" t="str">
        <f ca="true">+IF(OFFSET('Sanitation Data'!$E$32,0,10*ROW('Sanitation Data'!E155))="","",OFFSET('Sanitation Data'!$E$32,0,10*ROW('Sanitation Data'!E155)))</f>
        <v/>
      </c>
      <c r="CU161" s="269" t="str">
        <f ca="true">+IF(OFFSET('Sanitation Data'!$F$28,0,10*ROW('Sanitation Data'!F155))="","",OFFSET('Sanitation Data'!$F$28,0,10*ROW('Sanitation Data'!F155)))</f>
        <v/>
      </c>
      <c r="CV161" s="269" t="str">
        <f ca="true">+IF(OFFSET('Sanitation Data'!$F$29,0,10*ROW('Sanitation Data'!F155))="","",OFFSET('Sanitation Data'!$F$29,0,10*ROW('Sanitation Data'!F155)))</f>
        <v/>
      </c>
      <c r="CW161" s="269" t="str">
        <f ca="true">+IF(OFFSET('Sanitation Data'!$F$30,0,10*ROW('Sanitation Data'!F155))="","",OFFSET('Sanitation Data'!$F$30,0,10*ROW('Sanitation Data'!F155)))</f>
        <v/>
      </c>
      <c r="CX161" s="269" t="str">
        <f ca="true">+IF(OFFSET('Sanitation Data'!$F$31,0,10*ROW('Sanitation Data'!F155))="","",OFFSET('Sanitation Data'!$F$31,0,10*ROW('Sanitation Data'!F155)))</f>
        <v/>
      </c>
      <c r="CY161" s="269" t="str">
        <f ca="true">+IF(OFFSET('Sanitation Data'!$F$32,0,10*ROW('Sanitation Data'!F155))="","",OFFSET('Sanitation Data'!$F$32,0,10*ROW('Sanitation Data'!F155)))</f>
        <v/>
      </c>
      <c r="CZ161" s="269" t="str">
        <f ca="true">+IF(OFFSET('Sanitation Data'!$G$28,0,10*ROW('Sanitation Data'!G155))="","",OFFSET('Sanitation Data'!$G$28,0,10*ROW('Sanitation Data'!G155)))</f>
        <v/>
      </c>
      <c r="DA161" s="269" t="str">
        <f ca="true">+IF(OFFSET('Sanitation Data'!$G$29,0,10*ROW('Sanitation Data'!G155))="","",OFFSET('Sanitation Data'!$G$29,0,10*ROW('Sanitation Data'!G155)))</f>
        <v/>
      </c>
      <c r="DB161" s="269" t="str">
        <f ca="true">+IF(OFFSET('Sanitation Data'!$G$30,0,10*ROW('Sanitation Data'!G155))="","",OFFSET('Sanitation Data'!$G$30,0,10*ROW('Sanitation Data'!G155)))</f>
        <v/>
      </c>
      <c r="DC161" s="269" t="str">
        <f ca="true">+IF(OFFSET('Sanitation Data'!$G$31,0,10*ROW('Sanitation Data'!G155))="","",OFFSET('Sanitation Data'!$G$31,0,10*ROW('Sanitation Data'!G155)))</f>
        <v/>
      </c>
      <c r="DD161" s="269" t="str">
        <f ca="true">+IF(OFFSET('Sanitation Data'!$G$32,0,10*ROW('Sanitation Data'!G155))="","",OFFSET('Sanitation Data'!$G$32,0,10*ROW('Sanitation Data'!G155)))</f>
        <v/>
      </c>
      <c r="DE161" s="269" t="str">
        <f ca="true">+IF(OFFSET('Sanitation Data'!$H$28,0,10*ROW('Sanitation Data'!H155))="","",OFFSET('Sanitation Data'!$H$28,0,10*ROW('Sanitation Data'!H155)))</f>
        <v/>
      </c>
      <c r="DF161" s="269" t="str">
        <f ca="true">+IF(OFFSET('Sanitation Data'!$H$29,0,10*ROW('Sanitation Data'!H155))="","",OFFSET('Sanitation Data'!$H$29,0,10*ROW('Sanitation Data'!H155)))</f>
        <v/>
      </c>
      <c r="DG161" s="269" t="str">
        <f ca="true">+IF(OFFSET('Sanitation Data'!$H$30,0,10*ROW('Sanitation Data'!H155))="","",OFFSET('Sanitation Data'!$H$30,0,10*ROW('Sanitation Data'!H155)))</f>
        <v/>
      </c>
      <c r="DH161" s="269" t="str">
        <f ca="true">+IF(OFFSET('Sanitation Data'!$H$31,0,10*ROW('Sanitation Data'!H155))="","",OFFSET('Sanitation Data'!$H$31,0,10*ROW('Sanitation Data'!H155)))</f>
        <v/>
      </c>
      <c r="DI161" s="269" t="str">
        <f ca="true">+IF(OFFSET('Sanitation Data'!$H$32,0,10*ROW('Sanitation Data'!H155))="","",OFFSET('Sanitation Data'!$H$32,0,10*ROW('Sanitation Data'!H155)))</f>
        <v/>
      </c>
      <c r="DJ161" s="269" t="str">
        <f ca="true">+IF(OFFSET('Sanitation Data'!$I$28,0,10*ROW('Sanitation Data'!I155))="","",OFFSET('Sanitation Data'!$I$28,0,10*ROW('Sanitation Data'!I155)))</f>
        <v/>
      </c>
      <c r="DK161" s="269" t="str">
        <f ca="true">+IF(OFFSET('Sanitation Data'!$I$29,0,10*ROW('Sanitation Data'!I155))="","",OFFSET('Sanitation Data'!$I$29,0,10*ROW('Sanitation Data'!I155)))</f>
        <v/>
      </c>
      <c r="DL161" s="269" t="str">
        <f ca="true">+IF(OFFSET('Sanitation Data'!$I$30,0,10*ROW('Sanitation Data'!I155))="","",OFFSET('Sanitation Data'!$I$30,0,10*ROW('Sanitation Data'!I155)))</f>
        <v/>
      </c>
      <c r="DM161" s="269" t="str">
        <f ca="true">+IF(OFFSET('Sanitation Data'!$I$31,0,10*ROW('Sanitation Data'!I155))="","",OFFSET('Sanitation Data'!$I$31,0,10*ROW('Sanitation Data'!I155)))</f>
        <v/>
      </c>
      <c r="DN161" s="269" t="str">
        <f ca="true">+IF(OFFSET('Sanitation Data'!$I$32,0,10*ROW('Sanitation Data'!I155))="","",OFFSET('Sanitation Data'!$I$32,0,10*ROW('Sanitation Data'!I155)))</f>
        <v/>
      </c>
      <c r="DO161" s="269" t="str">
        <f ca="true">+IF(OFFSET('Hygiene Data'!$D$11,0,10*ROW('Hygiene Data'!D155))="","",OFFSET('Hygiene Data'!$D$11,0,10*ROW('Hygiene Data'!D155)))</f>
        <v/>
      </c>
      <c r="DP161" s="269" t="str">
        <f ca="true">+IF(OFFSET('Hygiene Data'!$D$12,0,10*ROW('Hygiene Data'!D155))="","",OFFSET('Hygiene Data'!$D$12,0,10*ROW('Hygiene Data'!D155)))</f>
        <v/>
      </c>
      <c r="DQ161" s="269" t="str">
        <f ca="true">+IF(OFFSET('Hygiene Data'!$D$13,0,10*ROW('Hygiene Data'!D155))="","",OFFSET('Hygiene Data'!$D$13,0,10*ROW('Hygiene Data'!D155)))</f>
        <v/>
      </c>
      <c r="DR161" s="269" t="str">
        <f ca="true">+IF(OFFSET('Hygiene Data'!$E$11,0,10*ROW('Hygiene Data'!E155))="","",OFFSET('Hygiene Data'!$E$11,0,10*ROW('Hygiene Data'!E155)))</f>
        <v/>
      </c>
      <c r="DS161" s="269" t="str">
        <f ca="true">+IF(OFFSET('Hygiene Data'!$E$12,0,10*ROW('Hygiene Data'!E155))="","",OFFSET('Hygiene Data'!$E$12,0,10*ROW('Hygiene Data'!E155)))</f>
        <v/>
      </c>
      <c r="DT161" s="269" t="str">
        <f ca="true">+IF(OFFSET('Hygiene Data'!$E$13,0,10*ROW('Hygiene Data'!E155))="","",OFFSET('Hygiene Data'!$E$13,0,10*ROW('Hygiene Data'!E155)))</f>
        <v/>
      </c>
      <c r="DU161" s="269" t="str">
        <f ca="true">+IF(OFFSET('Hygiene Data'!$F$11,0,10*ROW('Hygiene Data'!F155))="","",OFFSET('Hygiene Data'!$F$11,0,10*ROW('Hygiene Data'!F155)))</f>
        <v/>
      </c>
      <c r="DV161" s="269" t="str">
        <f ca="true">+IF(OFFSET('Hygiene Data'!$F$12,0,10*ROW('Hygiene Data'!F155))="","",OFFSET('Hygiene Data'!$F$12,0,10*ROW('Hygiene Data'!F155)))</f>
        <v/>
      </c>
      <c r="DW161" s="269" t="str">
        <f ca="true">+IF(OFFSET('Hygiene Data'!$F$13,0,10*ROW('Hygiene Data'!F155))="","",OFFSET('Hygiene Data'!$F$13,0,10*ROW('Hygiene Data'!F155)))</f>
        <v/>
      </c>
      <c r="DX161" s="269" t="str">
        <f ca="true">+IF(OFFSET('Hygiene Data'!$G$11,0,10*ROW('Hygiene Data'!G155))="","",OFFSET('Hygiene Data'!$G$11,0,10*ROW('Hygiene Data'!G155)))</f>
        <v/>
      </c>
      <c r="DY161" s="269" t="str">
        <f ca="true">+IF(OFFSET('Hygiene Data'!$G$12,0,10*ROW('Hygiene Data'!G155))="","",OFFSET('Hygiene Data'!$G$12,0,10*ROW('Hygiene Data'!G155)))</f>
        <v/>
      </c>
      <c r="DZ161" s="269" t="str">
        <f ca="true">+IF(OFFSET('Hygiene Data'!$G$13,0,10*ROW('Hygiene Data'!G155))="","",OFFSET('Hygiene Data'!$G$13,0,10*ROW('Hygiene Data'!G155)))</f>
        <v/>
      </c>
      <c r="EA161" s="269" t="str">
        <f ca="true">+IF(OFFSET('Hygiene Data'!$H$11,0,10*ROW('Hygiene Data'!H155))="","",OFFSET('Hygiene Data'!$H$11,0,10*ROW('Hygiene Data'!H155)))</f>
        <v/>
      </c>
      <c r="EB161" s="269" t="str">
        <f ca="true">+IF(OFFSET('Hygiene Data'!$H$12,0,10*ROW('Hygiene Data'!H155))="","",OFFSET('Hygiene Data'!$H$12,0,10*ROW('Hygiene Data'!H155)))</f>
        <v/>
      </c>
      <c r="EC161" s="269" t="str">
        <f ca="true">+IF(OFFSET('Hygiene Data'!$H$13,0,10*ROW('Hygiene Data'!H155))="","",OFFSET('Hygiene Data'!$H$13,0,10*ROW('Hygiene Data'!H155)))</f>
        <v/>
      </c>
      <c r="ED161" s="269" t="str">
        <f ca="true">+IF(OFFSET('Hygiene Data'!$I$11,0,10*ROW('Hygiene Data'!I155))="","",OFFSET('Hygiene Data'!$I$11,0,10*ROW('Hygiene Data'!I155)))</f>
        <v/>
      </c>
      <c r="EE161" s="269" t="str">
        <f ca="true">+IF(OFFSET('Hygiene Data'!$I$12,0,10*ROW('Hygiene Data'!I155))="","",OFFSET('Hygiene Data'!$I$12,0,10*ROW('Hygiene Data'!I155)))</f>
        <v/>
      </c>
      <c r="EF161" s="269" t="str">
        <f ca="true">+IF(OFFSET('Hygiene Data'!$I$13,0,10*ROW('Hygiene Data'!I155))="","",OFFSET('Hygiene Data'!$I$13,0,10*ROW('Hygiene Data'!I155)))</f>
        <v/>
      </c>
    </row>
    <row xmlns:x14ac="http://schemas.microsoft.com/office/spreadsheetml/2009/9/ac" r="162" x14ac:dyDescent="0.2">
      <c r="A162" s="34" t="str">
        <f ca="true">+IF(OFFSET('Water Data'!$B$2,0,10*ROW('Water Data'!E156))="","",OFFSET('Water Data'!$B$2,0,10*ROW('Water Data'!E156)))</f>
        <v/>
      </c>
      <c r="B162" s="34" t="str">
        <f ca="true">+IF(OFFSET('Water Data'!$C$2,0,10*ROW('Water Data'!F156))="","",OFFSET('Water Data'!$C$2,0,10*ROW('Water Data'!F156)))</f>
        <v/>
      </c>
      <c r="C162" s="325" t="str">
        <f t="shared" ca="true" si="2"/>
        <v/>
      </c>
      <c r="D162" s="87"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87"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87"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87"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87"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87"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87"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87"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87"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87"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87"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87"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87"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87"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87"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87"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87"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87"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88"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88"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88"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88"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88"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88"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88"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88"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88"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88"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88"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88"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88"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88"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88"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88"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88"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88"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88"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88"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88"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88"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88"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88"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88"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88"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88"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88"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88"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88"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89"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89"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89"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89"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89"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89"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89"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89"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89"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89"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89"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89"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89"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89"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89"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89"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89"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89"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69"/>
      <c r="BS162" s="269" t="str">
        <f ca="true">+IF(OFFSET('Water Data'!$D$27,0,10*ROW('Water Data'!D156))="","",OFFSET('Water Data'!$D$27,0,10*ROW('Water Data'!D156)))</f>
        <v/>
      </c>
      <c r="BT162" s="269" t="str">
        <f ca="true">+IF(OFFSET('Water Data'!$D$28,0,10*ROW('Water Data'!D156))="","",OFFSET('Water Data'!$D$28,0,10*ROW('Water Data'!D156)))</f>
        <v/>
      </c>
      <c r="BU162" s="269" t="str">
        <f ca="true">+IF(OFFSET('Water Data'!$D$29,0,10*ROW('Water Data'!D156))="","",OFFSET('Water Data'!$D$29,0,10*ROW('Water Data'!D156)))</f>
        <v/>
      </c>
      <c r="BV162" s="269" t="str">
        <f ca="true">+IF(OFFSET('Water Data'!$E$27,0,10*ROW('Water Data'!E156))="","",OFFSET('Water Data'!$E$27,0,10*ROW('Water Data'!E156)))</f>
        <v/>
      </c>
      <c r="BW162" s="269" t="str">
        <f ca="true">+IF(OFFSET('Water Data'!$E$28,0,10*ROW('Water Data'!E156))="","",OFFSET('Water Data'!$E$28,0,10*ROW('Water Data'!E156)))</f>
        <v/>
      </c>
      <c r="BX162" s="269" t="str">
        <f ca="true">+IF(OFFSET('Water Data'!$E$29,0,10*ROW('Water Data'!E156))="","",OFFSET('Water Data'!$E$29,0,10*ROW('Water Data'!E156)))</f>
        <v/>
      </c>
      <c r="BY162" s="269" t="str">
        <f ca="true">+IF(OFFSET('Water Data'!$F$27,0,10*ROW('Water Data'!F156))="","",OFFSET('Water Data'!$F$27,0,10*ROW('Water Data'!F156)))</f>
        <v/>
      </c>
      <c r="BZ162" s="269" t="str">
        <f ca="true">+IF(OFFSET('Water Data'!$F$28,0,10*ROW('Water Data'!F156))="","",OFFSET('Water Data'!$F$28,0,10*ROW('Water Data'!F156)))</f>
        <v/>
      </c>
      <c r="CA162" s="269" t="str">
        <f ca="true">+IF(OFFSET('Water Data'!$F$29,0,10*ROW('Water Data'!F156))="","",OFFSET('Water Data'!$F$29,0,10*ROW('Water Data'!F156)))</f>
        <v/>
      </c>
      <c r="CB162" s="269" t="str">
        <f ca="true">+IF(OFFSET('Water Data'!$G$27,0,10*ROW('Water Data'!G156))="","",OFFSET('Water Data'!$G$27,0,10*ROW('Water Data'!G156)))</f>
        <v/>
      </c>
      <c r="CC162" s="269" t="str">
        <f ca="true">+IF(OFFSET('Water Data'!$G$28,0,10*ROW('Water Data'!G156))="","",OFFSET('Water Data'!$G$28,0,10*ROW('Water Data'!G156)))</f>
        <v/>
      </c>
      <c r="CD162" s="269" t="str">
        <f ca="true">+IF(OFFSET('Water Data'!$G$29,0,10*ROW('Water Data'!G156))="","",OFFSET('Water Data'!$G$29,0,10*ROW('Water Data'!G156)))</f>
        <v/>
      </c>
      <c r="CE162" s="269" t="str">
        <f ca="true">+IF(OFFSET('Water Data'!$H$27,0,10*ROW('Water Data'!H156))="","",OFFSET('Water Data'!$H$27,0,10*ROW('Water Data'!H156)))</f>
        <v/>
      </c>
      <c r="CF162" s="269" t="str">
        <f ca="true">+IF(OFFSET('Water Data'!$H$28,0,10*ROW('Water Data'!H156))="","",OFFSET('Water Data'!$H$28,0,10*ROW('Water Data'!H156)))</f>
        <v/>
      </c>
      <c r="CG162" s="269" t="str">
        <f ca="true">+IF(OFFSET('Water Data'!$H$29,0,10*ROW('Water Data'!H156))="","",OFFSET('Water Data'!$H$29,0,10*ROW('Water Data'!H156)))</f>
        <v/>
      </c>
      <c r="CH162" s="269" t="str">
        <f ca="true">+IF(OFFSET('Water Data'!$I$27,0,10*ROW('Water Data'!I156))="","",OFFSET('Water Data'!$I$27,0,10*ROW('Water Data'!I156)))</f>
        <v/>
      </c>
      <c r="CI162" s="269" t="str">
        <f ca="true">+IF(OFFSET('Water Data'!$I$28,0,10*ROW('Water Data'!I156))="","",OFFSET('Water Data'!$I$28,0,10*ROW('Water Data'!I156)))</f>
        <v/>
      </c>
      <c r="CJ162" s="269" t="str">
        <f ca="true">+IF(OFFSET('Water Data'!$I$29,0,10*ROW('Water Data'!I156))="","",OFFSET('Water Data'!$I$29,0,10*ROW('Water Data'!I156)))</f>
        <v/>
      </c>
      <c r="CK162" s="269" t="str">
        <f ca="true">+IF(OFFSET('Sanitation Data'!$D$28,0,10*ROW('Sanitation Data'!D156))="","",OFFSET('Sanitation Data'!$D$28,0,10*ROW('Sanitation Data'!D156)))</f>
        <v/>
      </c>
      <c r="CL162" s="269" t="str">
        <f ca="true">+IF(OFFSET('Sanitation Data'!$D$29,0,10*ROW('Sanitation Data'!D156))="","",OFFSET('Sanitation Data'!$D$29,0,10*ROW('Sanitation Data'!D156)))</f>
        <v/>
      </c>
      <c r="CM162" s="269" t="str">
        <f ca="true">+IF(OFFSET('Sanitation Data'!$D$30,0,10*ROW('Sanitation Data'!D156))="","",OFFSET('Sanitation Data'!$D$30,0,10*ROW('Sanitation Data'!D156)))</f>
        <v/>
      </c>
      <c r="CN162" s="269" t="str">
        <f ca="true">+IF(OFFSET('Sanitation Data'!$D$31,0,10*ROW('Sanitation Data'!D156))="","",OFFSET('Sanitation Data'!$D$31,0,10*ROW('Sanitation Data'!D156)))</f>
        <v/>
      </c>
      <c r="CO162" s="269" t="str">
        <f ca="true">+IF(OFFSET('Sanitation Data'!$D$32,0,10*ROW('Sanitation Data'!D156))="","",OFFSET('Sanitation Data'!$D$32,0,10*ROW('Sanitation Data'!D156)))</f>
        <v/>
      </c>
      <c r="CP162" s="269" t="str">
        <f ca="true">+IF(OFFSET('Sanitation Data'!$E$28,0,10*ROW('Sanitation Data'!E156))="","",OFFSET('Sanitation Data'!$E$28,0,10*ROW('Sanitation Data'!E156)))</f>
        <v/>
      </c>
      <c r="CQ162" s="269" t="str">
        <f ca="true">+IF(OFFSET('Sanitation Data'!$E$29,0,10*ROW('Sanitation Data'!E156))="","",OFFSET('Sanitation Data'!$E$29,0,10*ROW('Sanitation Data'!E156)))</f>
        <v/>
      </c>
      <c r="CR162" s="269" t="str">
        <f ca="true">+IF(OFFSET('Sanitation Data'!$E$30,0,10*ROW('Sanitation Data'!E156))="","",OFFSET('Sanitation Data'!$E$30,0,10*ROW('Sanitation Data'!E156)))</f>
        <v/>
      </c>
      <c r="CS162" s="269" t="str">
        <f ca="true">+IF(OFFSET('Sanitation Data'!$E$31,0,10*ROW('Sanitation Data'!E156))="","",OFFSET('Sanitation Data'!$E$31,0,10*ROW('Sanitation Data'!E156)))</f>
        <v/>
      </c>
      <c r="CT162" s="269" t="str">
        <f ca="true">+IF(OFFSET('Sanitation Data'!$E$32,0,10*ROW('Sanitation Data'!E156))="","",OFFSET('Sanitation Data'!$E$32,0,10*ROW('Sanitation Data'!E156)))</f>
        <v/>
      </c>
      <c r="CU162" s="269" t="str">
        <f ca="true">+IF(OFFSET('Sanitation Data'!$F$28,0,10*ROW('Sanitation Data'!F156))="","",OFFSET('Sanitation Data'!$F$28,0,10*ROW('Sanitation Data'!F156)))</f>
        <v/>
      </c>
      <c r="CV162" s="269" t="str">
        <f ca="true">+IF(OFFSET('Sanitation Data'!$F$29,0,10*ROW('Sanitation Data'!F156))="","",OFFSET('Sanitation Data'!$F$29,0,10*ROW('Sanitation Data'!F156)))</f>
        <v/>
      </c>
      <c r="CW162" s="269" t="str">
        <f ca="true">+IF(OFFSET('Sanitation Data'!$F$30,0,10*ROW('Sanitation Data'!F156))="","",OFFSET('Sanitation Data'!$F$30,0,10*ROW('Sanitation Data'!F156)))</f>
        <v/>
      </c>
      <c r="CX162" s="269" t="str">
        <f ca="true">+IF(OFFSET('Sanitation Data'!$F$31,0,10*ROW('Sanitation Data'!F156))="","",OFFSET('Sanitation Data'!$F$31,0,10*ROW('Sanitation Data'!F156)))</f>
        <v/>
      </c>
      <c r="CY162" s="269" t="str">
        <f ca="true">+IF(OFFSET('Sanitation Data'!$F$32,0,10*ROW('Sanitation Data'!F156))="","",OFFSET('Sanitation Data'!$F$32,0,10*ROW('Sanitation Data'!F156)))</f>
        <v/>
      </c>
      <c r="CZ162" s="269" t="str">
        <f ca="true">+IF(OFFSET('Sanitation Data'!$G$28,0,10*ROW('Sanitation Data'!G156))="","",OFFSET('Sanitation Data'!$G$28,0,10*ROW('Sanitation Data'!G156)))</f>
        <v/>
      </c>
      <c r="DA162" s="269" t="str">
        <f ca="true">+IF(OFFSET('Sanitation Data'!$G$29,0,10*ROW('Sanitation Data'!G156))="","",OFFSET('Sanitation Data'!$G$29,0,10*ROW('Sanitation Data'!G156)))</f>
        <v/>
      </c>
      <c r="DB162" s="269" t="str">
        <f ca="true">+IF(OFFSET('Sanitation Data'!$G$30,0,10*ROW('Sanitation Data'!G156))="","",OFFSET('Sanitation Data'!$G$30,0,10*ROW('Sanitation Data'!G156)))</f>
        <v/>
      </c>
      <c r="DC162" s="269" t="str">
        <f ca="true">+IF(OFFSET('Sanitation Data'!$G$31,0,10*ROW('Sanitation Data'!G156))="","",OFFSET('Sanitation Data'!$G$31,0,10*ROW('Sanitation Data'!G156)))</f>
        <v/>
      </c>
      <c r="DD162" s="269" t="str">
        <f ca="true">+IF(OFFSET('Sanitation Data'!$G$32,0,10*ROW('Sanitation Data'!G156))="","",OFFSET('Sanitation Data'!$G$32,0,10*ROW('Sanitation Data'!G156)))</f>
        <v/>
      </c>
      <c r="DE162" s="269" t="str">
        <f ca="true">+IF(OFFSET('Sanitation Data'!$H$28,0,10*ROW('Sanitation Data'!H156))="","",OFFSET('Sanitation Data'!$H$28,0,10*ROW('Sanitation Data'!H156)))</f>
        <v/>
      </c>
      <c r="DF162" s="269" t="str">
        <f ca="true">+IF(OFFSET('Sanitation Data'!$H$29,0,10*ROW('Sanitation Data'!H156))="","",OFFSET('Sanitation Data'!$H$29,0,10*ROW('Sanitation Data'!H156)))</f>
        <v/>
      </c>
      <c r="DG162" s="269" t="str">
        <f ca="true">+IF(OFFSET('Sanitation Data'!$H$30,0,10*ROW('Sanitation Data'!H156))="","",OFFSET('Sanitation Data'!$H$30,0,10*ROW('Sanitation Data'!H156)))</f>
        <v/>
      </c>
      <c r="DH162" s="269" t="str">
        <f ca="true">+IF(OFFSET('Sanitation Data'!$H$31,0,10*ROW('Sanitation Data'!H156))="","",OFFSET('Sanitation Data'!$H$31,0,10*ROW('Sanitation Data'!H156)))</f>
        <v/>
      </c>
      <c r="DI162" s="269" t="str">
        <f ca="true">+IF(OFFSET('Sanitation Data'!$H$32,0,10*ROW('Sanitation Data'!H156))="","",OFFSET('Sanitation Data'!$H$32,0,10*ROW('Sanitation Data'!H156)))</f>
        <v/>
      </c>
      <c r="DJ162" s="269" t="str">
        <f ca="true">+IF(OFFSET('Sanitation Data'!$I$28,0,10*ROW('Sanitation Data'!I156))="","",OFFSET('Sanitation Data'!$I$28,0,10*ROW('Sanitation Data'!I156)))</f>
        <v/>
      </c>
      <c r="DK162" s="269" t="str">
        <f ca="true">+IF(OFFSET('Sanitation Data'!$I$29,0,10*ROW('Sanitation Data'!I156))="","",OFFSET('Sanitation Data'!$I$29,0,10*ROW('Sanitation Data'!I156)))</f>
        <v/>
      </c>
      <c r="DL162" s="269" t="str">
        <f ca="true">+IF(OFFSET('Sanitation Data'!$I$30,0,10*ROW('Sanitation Data'!I156))="","",OFFSET('Sanitation Data'!$I$30,0,10*ROW('Sanitation Data'!I156)))</f>
        <v/>
      </c>
      <c r="DM162" s="269" t="str">
        <f ca="true">+IF(OFFSET('Sanitation Data'!$I$31,0,10*ROW('Sanitation Data'!I156))="","",OFFSET('Sanitation Data'!$I$31,0,10*ROW('Sanitation Data'!I156)))</f>
        <v/>
      </c>
      <c r="DN162" s="269" t="str">
        <f ca="true">+IF(OFFSET('Sanitation Data'!$I$32,0,10*ROW('Sanitation Data'!I156))="","",OFFSET('Sanitation Data'!$I$32,0,10*ROW('Sanitation Data'!I156)))</f>
        <v/>
      </c>
      <c r="DO162" s="269" t="str">
        <f ca="true">+IF(OFFSET('Hygiene Data'!$D$11,0,10*ROW('Hygiene Data'!D156))="","",OFFSET('Hygiene Data'!$D$11,0,10*ROW('Hygiene Data'!D156)))</f>
        <v/>
      </c>
      <c r="DP162" s="269" t="str">
        <f ca="true">+IF(OFFSET('Hygiene Data'!$D$12,0,10*ROW('Hygiene Data'!D156))="","",OFFSET('Hygiene Data'!$D$12,0,10*ROW('Hygiene Data'!D156)))</f>
        <v/>
      </c>
      <c r="DQ162" s="269" t="str">
        <f ca="true">+IF(OFFSET('Hygiene Data'!$D$13,0,10*ROW('Hygiene Data'!D156))="","",OFFSET('Hygiene Data'!$D$13,0,10*ROW('Hygiene Data'!D156)))</f>
        <v/>
      </c>
      <c r="DR162" s="269" t="str">
        <f ca="true">+IF(OFFSET('Hygiene Data'!$E$11,0,10*ROW('Hygiene Data'!E156))="","",OFFSET('Hygiene Data'!$E$11,0,10*ROW('Hygiene Data'!E156)))</f>
        <v/>
      </c>
      <c r="DS162" s="269" t="str">
        <f ca="true">+IF(OFFSET('Hygiene Data'!$E$12,0,10*ROW('Hygiene Data'!E156))="","",OFFSET('Hygiene Data'!$E$12,0,10*ROW('Hygiene Data'!E156)))</f>
        <v/>
      </c>
      <c r="DT162" s="269" t="str">
        <f ca="true">+IF(OFFSET('Hygiene Data'!$E$13,0,10*ROW('Hygiene Data'!E156))="","",OFFSET('Hygiene Data'!$E$13,0,10*ROW('Hygiene Data'!E156)))</f>
        <v/>
      </c>
      <c r="DU162" s="269" t="str">
        <f ca="true">+IF(OFFSET('Hygiene Data'!$F$11,0,10*ROW('Hygiene Data'!F156))="","",OFFSET('Hygiene Data'!$F$11,0,10*ROW('Hygiene Data'!F156)))</f>
        <v/>
      </c>
      <c r="DV162" s="269" t="str">
        <f ca="true">+IF(OFFSET('Hygiene Data'!$F$12,0,10*ROW('Hygiene Data'!F156))="","",OFFSET('Hygiene Data'!$F$12,0,10*ROW('Hygiene Data'!F156)))</f>
        <v/>
      </c>
      <c r="DW162" s="269" t="str">
        <f ca="true">+IF(OFFSET('Hygiene Data'!$F$13,0,10*ROW('Hygiene Data'!F156))="","",OFFSET('Hygiene Data'!$F$13,0,10*ROW('Hygiene Data'!F156)))</f>
        <v/>
      </c>
      <c r="DX162" s="269" t="str">
        <f ca="true">+IF(OFFSET('Hygiene Data'!$G$11,0,10*ROW('Hygiene Data'!G156))="","",OFFSET('Hygiene Data'!$G$11,0,10*ROW('Hygiene Data'!G156)))</f>
        <v/>
      </c>
      <c r="DY162" s="269" t="str">
        <f ca="true">+IF(OFFSET('Hygiene Data'!$G$12,0,10*ROW('Hygiene Data'!G156))="","",OFFSET('Hygiene Data'!$G$12,0,10*ROW('Hygiene Data'!G156)))</f>
        <v/>
      </c>
      <c r="DZ162" s="269" t="str">
        <f ca="true">+IF(OFFSET('Hygiene Data'!$G$13,0,10*ROW('Hygiene Data'!G156))="","",OFFSET('Hygiene Data'!$G$13,0,10*ROW('Hygiene Data'!G156)))</f>
        <v/>
      </c>
      <c r="EA162" s="269" t="str">
        <f ca="true">+IF(OFFSET('Hygiene Data'!$H$11,0,10*ROW('Hygiene Data'!H156))="","",OFFSET('Hygiene Data'!$H$11,0,10*ROW('Hygiene Data'!H156)))</f>
        <v/>
      </c>
      <c r="EB162" s="269" t="str">
        <f ca="true">+IF(OFFSET('Hygiene Data'!$H$12,0,10*ROW('Hygiene Data'!H156))="","",OFFSET('Hygiene Data'!$H$12,0,10*ROW('Hygiene Data'!H156)))</f>
        <v/>
      </c>
      <c r="EC162" s="269" t="str">
        <f ca="true">+IF(OFFSET('Hygiene Data'!$H$13,0,10*ROW('Hygiene Data'!H156))="","",OFFSET('Hygiene Data'!$H$13,0,10*ROW('Hygiene Data'!H156)))</f>
        <v/>
      </c>
      <c r="ED162" s="269" t="str">
        <f ca="true">+IF(OFFSET('Hygiene Data'!$I$11,0,10*ROW('Hygiene Data'!I156))="","",OFFSET('Hygiene Data'!$I$11,0,10*ROW('Hygiene Data'!I156)))</f>
        <v/>
      </c>
      <c r="EE162" s="269" t="str">
        <f ca="true">+IF(OFFSET('Hygiene Data'!$I$12,0,10*ROW('Hygiene Data'!I156))="","",OFFSET('Hygiene Data'!$I$12,0,10*ROW('Hygiene Data'!I156)))</f>
        <v/>
      </c>
      <c r="EF162" s="269" t="str">
        <f ca="true">+IF(OFFSET('Hygiene Data'!$I$13,0,10*ROW('Hygiene Data'!I156))="","",OFFSET('Hygiene Data'!$I$13,0,10*ROW('Hygiene Data'!I156)))</f>
        <v/>
      </c>
    </row>
    <row xmlns:x14ac="http://schemas.microsoft.com/office/spreadsheetml/2009/9/ac" r="163" x14ac:dyDescent="0.2">
      <c r="A163" s="34" t="str">
        <f ca="true">+IF(OFFSET('Water Data'!$B$2,0,10*ROW('Water Data'!E157))="","",OFFSET('Water Data'!$B$2,0,10*ROW('Water Data'!E157)))</f>
        <v/>
      </c>
      <c r="B163" s="34" t="str">
        <f ca="true">+IF(OFFSET('Water Data'!$C$2,0,10*ROW('Water Data'!F157))="","",OFFSET('Water Data'!$C$2,0,10*ROW('Water Data'!F157)))</f>
        <v/>
      </c>
      <c r="C163" s="325" t="str">
        <f t="shared" ca="true" si="2"/>
        <v/>
      </c>
      <c r="D163" s="87"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87"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87"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87"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87"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87"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87"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87"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87"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87"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87"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87"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87"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87"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87"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87"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87"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87"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88"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88"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88"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88"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88"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88"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88"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88"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88"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88"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88"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88"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88"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88"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88"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88"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88"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88"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88"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88"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88"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88"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88"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88"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88"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88"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88"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88"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88"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88"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89"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89"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89"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89"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89"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89"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89"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89"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89"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89"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89"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89"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89"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89"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89"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89"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89"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89"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69"/>
      <c r="BS163" s="269" t="str">
        <f ca="true">+IF(OFFSET('Water Data'!$D$27,0,10*ROW('Water Data'!D157))="","",OFFSET('Water Data'!$D$27,0,10*ROW('Water Data'!D157)))</f>
        <v/>
      </c>
      <c r="BT163" s="269" t="str">
        <f ca="true">+IF(OFFSET('Water Data'!$D$28,0,10*ROW('Water Data'!D157))="","",OFFSET('Water Data'!$D$28,0,10*ROW('Water Data'!D157)))</f>
        <v/>
      </c>
      <c r="BU163" s="269" t="str">
        <f ca="true">+IF(OFFSET('Water Data'!$D$29,0,10*ROW('Water Data'!D157))="","",OFFSET('Water Data'!$D$29,0,10*ROW('Water Data'!D157)))</f>
        <v/>
      </c>
      <c r="BV163" s="269" t="str">
        <f ca="true">+IF(OFFSET('Water Data'!$E$27,0,10*ROW('Water Data'!E157))="","",OFFSET('Water Data'!$E$27,0,10*ROW('Water Data'!E157)))</f>
        <v/>
      </c>
      <c r="BW163" s="269" t="str">
        <f ca="true">+IF(OFFSET('Water Data'!$E$28,0,10*ROW('Water Data'!E157))="","",OFFSET('Water Data'!$E$28,0,10*ROW('Water Data'!E157)))</f>
        <v/>
      </c>
      <c r="BX163" s="269" t="str">
        <f ca="true">+IF(OFFSET('Water Data'!$E$29,0,10*ROW('Water Data'!E157))="","",OFFSET('Water Data'!$E$29,0,10*ROW('Water Data'!E157)))</f>
        <v/>
      </c>
      <c r="BY163" s="269" t="str">
        <f ca="true">+IF(OFFSET('Water Data'!$F$27,0,10*ROW('Water Data'!F157))="","",OFFSET('Water Data'!$F$27,0,10*ROW('Water Data'!F157)))</f>
        <v/>
      </c>
      <c r="BZ163" s="269" t="str">
        <f ca="true">+IF(OFFSET('Water Data'!$F$28,0,10*ROW('Water Data'!F157))="","",OFFSET('Water Data'!$F$28,0,10*ROW('Water Data'!F157)))</f>
        <v/>
      </c>
      <c r="CA163" s="269" t="str">
        <f ca="true">+IF(OFFSET('Water Data'!$F$29,0,10*ROW('Water Data'!F157))="","",OFFSET('Water Data'!$F$29,0,10*ROW('Water Data'!F157)))</f>
        <v/>
      </c>
      <c r="CB163" s="269" t="str">
        <f ca="true">+IF(OFFSET('Water Data'!$G$27,0,10*ROW('Water Data'!G157))="","",OFFSET('Water Data'!$G$27,0,10*ROW('Water Data'!G157)))</f>
        <v/>
      </c>
      <c r="CC163" s="269" t="str">
        <f ca="true">+IF(OFFSET('Water Data'!$G$28,0,10*ROW('Water Data'!G157))="","",OFFSET('Water Data'!$G$28,0,10*ROW('Water Data'!G157)))</f>
        <v/>
      </c>
      <c r="CD163" s="269" t="str">
        <f ca="true">+IF(OFFSET('Water Data'!$G$29,0,10*ROW('Water Data'!G157))="","",OFFSET('Water Data'!$G$29,0,10*ROW('Water Data'!G157)))</f>
        <v/>
      </c>
      <c r="CE163" s="269" t="str">
        <f ca="true">+IF(OFFSET('Water Data'!$H$27,0,10*ROW('Water Data'!H157))="","",OFFSET('Water Data'!$H$27,0,10*ROW('Water Data'!H157)))</f>
        <v/>
      </c>
      <c r="CF163" s="269" t="str">
        <f ca="true">+IF(OFFSET('Water Data'!$H$28,0,10*ROW('Water Data'!H157))="","",OFFSET('Water Data'!$H$28,0,10*ROW('Water Data'!H157)))</f>
        <v/>
      </c>
      <c r="CG163" s="269" t="str">
        <f ca="true">+IF(OFFSET('Water Data'!$H$29,0,10*ROW('Water Data'!H157))="","",OFFSET('Water Data'!$H$29,0,10*ROW('Water Data'!H157)))</f>
        <v/>
      </c>
      <c r="CH163" s="269" t="str">
        <f ca="true">+IF(OFFSET('Water Data'!$I$27,0,10*ROW('Water Data'!I157))="","",OFFSET('Water Data'!$I$27,0,10*ROW('Water Data'!I157)))</f>
        <v/>
      </c>
      <c r="CI163" s="269" t="str">
        <f ca="true">+IF(OFFSET('Water Data'!$I$28,0,10*ROW('Water Data'!I157))="","",OFFSET('Water Data'!$I$28,0,10*ROW('Water Data'!I157)))</f>
        <v/>
      </c>
      <c r="CJ163" s="269" t="str">
        <f ca="true">+IF(OFFSET('Water Data'!$I$29,0,10*ROW('Water Data'!I157))="","",OFFSET('Water Data'!$I$29,0,10*ROW('Water Data'!I157)))</f>
        <v/>
      </c>
      <c r="CK163" s="269" t="str">
        <f ca="true">+IF(OFFSET('Sanitation Data'!$D$28,0,10*ROW('Sanitation Data'!D157))="","",OFFSET('Sanitation Data'!$D$28,0,10*ROW('Sanitation Data'!D157)))</f>
        <v/>
      </c>
      <c r="CL163" s="269" t="str">
        <f ca="true">+IF(OFFSET('Sanitation Data'!$D$29,0,10*ROW('Sanitation Data'!D157))="","",OFFSET('Sanitation Data'!$D$29,0,10*ROW('Sanitation Data'!D157)))</f>
        <v/>
      </c>
      <c r="CM163" s="269" t="str">
        <f ca="true">+IF(OFFSET('Sanitation Data'!$D$30,0,10*ROW('Sanitation Data'!D157))="","",OFFSET('Sanitation Data'!$D$30,0,10*ROW('Sanitation Data'!D157)))</f>
        <v/>
      </c>
      <c r="CN163" s="269" t="str">
        <f ca="true">+IF(OFFSET('Sanitation Data'!$D$31,0,10*ROW('Sanitation Data'!D157))="","",OFFSET('Sanitation Data'!$D$31,0,10*ROW('Sanitation Data'!D157)))</f>
        <v/>
      </c>
      <c r="CO163" s="269" t="str">
        <f ca="true">+IF(OFFSET('Sanitation Data'!$D$32,0,10*ROW('Sanitation Data'!D157))="","",OFFSET('Sanitation Data'!$D$32,0,10*ROW('Sanitation Data'!D157)))</f>
        <v/>
      </c>
      <c r="CP163" s="269" t="str">
        <f ca="true">+IF(OFFSET('Sanitation Data'!$E$28,0,10*ROW('Sanitation Data'!E157))="","",OFFSET('Sanitation Data'!$E$28,0,10*ROW('Sanitation Data'!E157)))</f>
        <v/>
      </c>
      <c r="CQ163" s="269" t="str">
        <f ca="true">+IF(OFFSET('Sanitation Data'!$E$29,0,10*ROW('Sanitation Data'!E157))="","",OFFSET('Sanitation Data'!$E$29,0,10*ROW('Sanitation Data'!E157)))</f>
        <v/>
      </c>
      <c r="CR163" s="269" t="str">
        <f ca="true">+IF(OFFSET('Sanitation Data'!$E$30,0,10*ROW('Sanitation Data'!E157))="","",OFFSET('Sanitation Data'!$E$30,0,10*ROW('Sanitation Data'!E157)))</f>
        <v/>
      </c>
      <c r="CS163" s="269" t="str">
        <f ca="true">+IF(OFFSET('Sanitation Data'!$E$31,0,10*ROW('Sanitation Data'!E157))="","",OFFSET('Sanitation Data'!$E$31,0,10*ROW('Sanitation Data'!E157)))</f>
        <v/>
      </c>
      <c r="CT163" s="269" t="str">
        <f ca="true">+IF(OFFSET('Sanitation Data'!$E$32,0,10*ROW('Sanitation Data'!E157))="","",OFFSET('Sanitation Data'!$E$32,0,10*ROW('Sanitation Data'!E157)))</f>
        <v/>
      </c>
      <c r="CU163" s="269" t="str">
        <f ca="true">+IF(OFFSET('Sanitation Data'!$F$28,0,10*ROW('Sanitation Data'!F157))="","",OFFSET('Sanitation Data'!$F$28,0,10*ROW('Sanitation Data'!F157)))</f>
        <v/>
      </c>
      <c r="CV163" s="269" t="str">
        <f ca="true">+IF(OFFSET('Sanitation Data'!$F$29,0,10*ROW('Sanitation Data'!F157))="","",OFFSET('Sanitation Data'!$F$29,0,10*ROW('Sanitation Data'!F157)))</f>
        <v/>
      </c>
      <c r="CW163" s="269" t="str">
        <f ca="true">+IF(OFFSET('Sanitation Data'!$F$30,0,10*ROW('Sanitation Data'!F157))="","",OFFSET('Sanitation Data'!$F$30,0,10*ROW('Sanitation Data'!F157)))</f>
        <v/>
      </c>
      <c r="CX163" s="269" t="str">
        <f ca="true">+IF(OFFSET('Sanitation Data'!$F$31,0,10*ROW('Sanitation Data'!F157))="","",OFFSET('Sanitation Data'!$F$31,0,10*ROW('Sanitation Data'!F157)))</f>
        <v/>
      </c>
      <c r="CY163" s="269" t="str">
        <f ca="true">+IF(OFFSET('Sanitation Data'!$F$32,0,10*ROW('Sanitation Data'!F157))="","",OFFSET('Sanitation Data'!$F$32,0,10*ROW('Sanitation Data'!F157)))</f>
        <v/>
      </c>
      <c r="CZ163" s="269" t="str">
        <f ca="true">+IF(OFFSET('Sanitation Data'!$G$28,0,10*ROW('Sanitation Data'!G157))="","",OFFSET('Sanitation Data'!$G$28,0,10*ROW('Sanitation Data'!G157)))</f>
        <v/>
      </c>
      <c r="DA163" s="269" t="str">
        <f ca="true">+IF(OFFSET('Sanitation Data'!$G$29,0,10*ROW('Sanitation Data'!G157))="","",OFFSET('Sanitation Data'!$G$29,0,10*ROW('Sanitation Data'!G157)))</f>
        <v/>
      </c>
      <c r="DB163" s="269" t="str">
        <f ca="true">+IF(OFFSET('Sanitation Data'!$G$30,0,10*ROW('Sanitation Data'!G157))="","",OFFSET('Sanitation Data'!$G$30,0,10*ROW('Sanitation Data'!G157)))</f>
        <v/>
      </c>
      <c r="DC163" s="269" t="str">
        <f ca="true">+IF(OFFSET('Sanitation Data'!$G$31,0,10*ROW('Sanitation Data'!G157))="","",OFFSET('Sanitation Data'!$G$31,0,10*ROW('Sanitation Data'!G157)))</f>
        <v/>
      </c>
      <c r="DD163" s="269" t="str">
        <f ca="true">+IF(OFFSET('Sanitation Data'!$G$32,0,10*ROW('Sanitation Data'!G157))="","",OFFSET('Sanitation Data'!$G$32,0,10*ROW('Sanitation Data'!G157)))</f>
        <v/>
      </c>
      <c r="DE163" s="269" t="str">
        <f ca="true">+IF(OFFSET('Sanitation Data'!$H$28,0,10*ROW('Sanitation Data'!H157))="","",OFFSET('Sanitation Data'!$H$28,0,10*ROW('Sanitation Data'!H157)))</f>
        <v/>
      </c>
      <c r="DF163" s="269" t="str">
        <f ca="true">+IF(OFFSET('Sanitation Data'!$H$29,0,10*ROW('Sanitation Data'!H157))="","",OFFSET('Sanitation Data'!$H$29,0,10*ROW('Sanitation Data'!H157)))</f>
        <v/>
      </c>
      <c r="DG163" s="269" t="str">
        <f ca="true">+IF(OFFSET('Sanitation Data'!$H$30,0,10*ROW('Sanitation Data'!H157))="","",OFFSET('Sanitation Data'!$H$30,0,10*ROW('Sanitation Data'!H157)))</f>
        <v/>
      </c>
      <c r="DH163" s="269" t="str">
        <f ca="true">+IF(OFFSET('Sanitation Data'!$H$31,0,10*ROW('Sanitation Data'!H157))="","",OFFSET('Sanitation Data'!$H$31,0,10*ROW('Sanitation Data'!H157)))</f>
        <v/>
      </c>
      <c r="DI163" s="269" t="str">
        <f ca="true">+IF(OFFSET('Sanitation Data'!$H$32,0,10*ROW('Sanitation Data'!H157))="","",OFFSET('Sanitation Data'!$H$32,0,10*ROW('Sanitation Data'!H157)))</f>
        <v/>
      </c>
      <c r="DJ163" s="269" t="str">
        <f ca="true">+IF(OFFSET('Sanitation Data'!$I$28,0,10*ROW('Sanitation Data'!I157))="","",OFFSET('Sanitation Data'!$I$28,0,10*ROW('Sanitation Data'!I157)))</f>
        <v/>
      </c>
      <c r="DK163" s="269" t="str">
        <f ca="true">+IF(OFFSET('Sanitation Data'!$I$29,0,10*ROW('Sanitation Data'!I157))="","",OFFSET('Sanitation Data'!$I$29,0,10*ROW('Sanitation Data'!I157)))</f>
        <v/>
      </c>
      <c r="DL163" s="269" t="str">
        <f ca="true">+IF(OFFSET('Sanitation Data'!$I$30,0,10*ROW('Sanitation Data'!I157))="","",OFFSET('Sanitation Data'!$I$30,0,10*ROW('Sanitation Data'!I157)))</f>
        <v/>
      </c>
      <c r="DM163" s="269" t="str">
        <f ca="true">+IF(OFFSET('Sanitation Data'!$I$31,0,10*ROW('Sanitation Data'!I157))="","",OFFSET('Sanitation Data'!$I$31,0,10*ROW('Sanitation Data'!I157)))</f>
        <v/>
      </c>
      <c r="DN163" s="269" t="str">
        <f ca="true">+IF(OFFSET('Sanitation Data'!$I$32,0,10*ROW('Sanitation Data'!I157))="","",OFFSET('Sanitation Data'!$I$32,0,10*ROW('Sanitation Data'!I157)))</f>
        <v/>
      </c>
      <c r="DO163" s="269" t="str">
        <f ca="true">+IF(OFFSET('Hygiene Data'!$D$11,0,10*ROW('Hygiene Data'!D157))="","",OFFSET('Hygiene Data'!$D$11,0,10*ROW('Hygiene Data'!D157)))</f>
        <v/>
      </c>
      <c r="DP163" s="269" t="str">
        <f ca="true">+IF(OFFSET('Hygiene Data'!$D$12,0,10*ROW('Hygiene Data'!D157))="","",OFFSET('Hygiene Data'!$D$12,0,10*ROW('Hygiene Data'!D157)))</f>
        <v/>
      </c>
      <c r="DQ163" s="269" t="str">
        <f ca="true">+IF(OFFSET('Hygiene Data'!$D$13,0,10*ROW('Hygiene Data'!D157))="","",OFFSET('Hygiene Data'!$D$13,0,10*ROW('Hygiene Data'!D157)))</f>
        <v/>
      </c>
      <c r="DR163" s="269" t="str">
        <f ca="true">+IF(OFFSET('Hygiene Data'!$E$11,0,10*ROW('Hygiene Data'!E157))="","",OFFSET('Hygiene Data'!$E$11,0,10*ROW('Hygiene Data'!E157)))</f>
        <v/>
      </c>
      <c r="DS163" s="269" t="str">
        <f ca="true">+IF(OFFSET('Hygiene Data'!$E$12,0,10*ROW('Hygiene Data'!E157))="","",OFFSET('Hygiene Data'!$E$12,0,10*ROW('Hygiene Data'!E157)))</f>
        <v/>
      </c>
      <c r="DT163" s="269" t="str">
        <f ca="true">+IF(OFFSET('Hygiene Data'!$E$13,0,10*ROW('Hygiene Data'!E157))="","",OFFSET('Hygiene Data'!$E$13,0,10*ROW('Hygiene Data'!E157)))</f>
        <v/>
      </c>
      <c r="DU163" s="269" t="str">
        <f ca="true">+IF(OFFSET('Hygiene Data'!$F$11,0,10*ROW('Hygiene Data'!F157))="","",OFFSET('Hygiene Data'!$F$11,0,10*ROW('Hygiene Data'!F157)))</f>
        <v/>
      </c>
      <c r="DV163" s="269" t="str">
        <f ca="true">+IF(OFFSET('Hygiene Data'!$F$12,0,10*ROW('Hygiene Data'!F157))="","",OFFSET('Hygiene Data'!$F$12,0,10*ROW('Hygiene Data'!F157)))</f>
        <v/>
      </c>
      <c r="DW163" s="269" t="str">
        <f ca="true">+IF(OFFSET('Hygiene Data'!$F$13,0,10*ROW('Hygiene Data'!F157))="","",OFFSET('Hygiene Data'!$F$13,0,10*ROW('Hygiene Data'!F157)))</f>
        <v/>
      </c>
      <c r="DX163" s="269" t="str">
        <f ca="true">+IF(OFFSET('Hygiene Data'!$G$11,0,10*ROW('Hygiene Data'!G157))="","",OFFSET('Hygiene Data'!$G$11,0,10*ROW('Hygiene Data'!G157)))</f>
        <v/>
      </c>
      <c r="DY163" s="269" t="str">
        <f ca="true">+IF(OFFSET('Hygiene Data'!$G$12,0,10*ROW('Hygiene Data'!G157))="","",OFFSET('Hygiene Data'!$G$12,0,10*ROW('Hygiene Data'!G157)))</f>
        <v/>
      </c>
      <c r="DZ163" s="269" t="str">
        <f ca="true">+IF(OFFSET('Hygiene Data'!$G$13,0,10*ROW('Hygiene Data'!G157))="","",OFFSET('Hygiene Data'!$G$13,0,10*ROW('Hygiene Data'!G157)))</f>
        <v/>
      </c>
      <c r="EA163" s="269" t="str">
        <f ca="true">+IF(OFFSET('Hygiene Data'!$H$11,0,10*ROW('Hygiene Data'!H157))="","",OFFSET('Hygiene Data'!$H$11,0,10*ROW('Hygiene Data'!H157)))</f>
        <v/>
      </c>
      <c r="EB163" s="269" t="str">
        <f ca="true">+IF(OFFSET('Hygiene Data'!$H$12,0,10*ROW('Hygiene Data'!H157))="","",OFFSET('Hygiene Data'!$H$12,0,10*ROW('Hygiene Data'!H157)))</f>
        <v/>
      </c>
      <c r="EC163" s="269" t="str">
        <f ca="true">+IF(OFFSET('Hygiene Data'!$H$13,0,10*ROW('Hygiene Data'!H157))="","",OFFSET('Hygiene Data'!$H$13,0,10*ROW('Hygiene Data'!H157)))</f>
        <v/>
      </c>
      <c r="ED163" s="269" t="str">
        <f ca="true">+IF(OFFSET('Hygiene Data'!$I$11,0,10*ROW('Hygiene Data'!I157))="","",OFFSET('Hygiene Data'!$I$11,0,10*ROW('Hygiene Data'!I157)))</f>
        <v/>
      </c>
      <c r="EE163" s="269" t="str">
        <f ca="true">+IF(OFFSET('Hygiene Data'!$I$12,0,10*ROW('Hygiene Data'!I157))="","",OFFSET('Hygiene Data'!$I$12,0,10*ROW('Hygiene Data'!I157)))</f>
        <v/>
      </c>
      <c r="EF163" s="269" t="str">
        <f ca="true">+IF(OFFSET('Hygiene Data'!$I$13,0,10*ROW('Hygiene Data'!I157))="","",OFFSET('Hygiene Data'!$I$13,0,10*ROW('Hygiene Data'!I157)))</f>
        <v/>
      </c>
    </row>
    <row xmlns:x14ac="http://schemas.microsoft.com/office/spreadsheetml/2009/9/ac" r="164" x14ac:dyDescent="0.2">
      <c r="A164" s="34" t="str">
        <f ca="true">+IF(OFFSET('Water Data'!$B$2,0,10*ROW('Water Data'!E158))="","",OFFSET('Water Data'!$B$2,0,10*ROW('Water Data'!E158)))</f>
        <v/>
      </c>
      <c r="B164" s="34" t="str">
        <f ca="true">+IF(OFFSET('Water Data'!$C$2,0,10*ROW('Water Data'!F158))="","",OFFSET('Water Data'!$C$2,0,10*ROW('Water Data'!F158)))</f>
        <v/>
      </c>
      <c r="C164" s="325" t="str">
        <f t="shared" ca="true" si="2"/>
        <v/>
      </c>
      <c r="D164" s="87"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87"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87"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87"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87"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87"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87"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87"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87"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87"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87"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87"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87"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87"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87"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87"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87"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87"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88"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88"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88"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88"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88"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88"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88"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88"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88"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88"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88"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88"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88"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88"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88"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88"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88"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88"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88"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88"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88"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88"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88"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88"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88"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88"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88"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88"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88"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88"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89"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89"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89"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89"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89"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89"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89"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89"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89"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89"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89"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89"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89"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89"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89"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89"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89"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89"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69"/>
      <c r="BS164" s="269" t="str">
        <f ca="true">+IF(OFFSET('Water Data'!$D$27,0,10*ROW('Water Data'!D158))="","",OFFSET('Water Data'!$D$27,0,10*ROW('Water Data'!D158)))</f>
        <v/>
      </c>
      <c r="BT164" s="269" t="str">
        <f ca="true">+IF(OFFSET('Water Data'!$D$28,0,10*ROW('Water Data'!D158))="","",OFFSET('Water Data'!$D$28,0,10*ROW('Water Data'!D158)))</f>
        <v/>
      </c>
      <c r="BU164" s="269" t="str">
        <f ca="true">+IF(OFFSET('Water Data'!$D$29,0,10*ROW('Water Data'!D158))="","",OFFSET('Water Data'!$D$29,0,10*ROW('Water Data'!D158)))</f>
        <v/>
      </c>
      <c r="BV164" s="269" t="str">
        <f ca="true">+IF(OFFSET('Water Data'!$E$27,0,10*ROW('Water Data'!E158))="","",OFFSET('Water Data'!$E$27,0,10*ROW('Water Data'!E158)))</f>
        <v/>
      </c>
      <c r="BW164" s="269" t="str">
        <f ca="true">+IF(OFFSET('Water Data'!$E$28,0,10*ROW('Water Data'!E158))="","",OFFSET('Water Data'!$E$28,0,10*ROW('Water Data'!E158)))</f>
        <v/>
      </c>
      <c r="BX164" s="269" t="str">
        <f ca="true">+IF(OFFSET('Water Data'!$E$29,0,10*ROW('Water Data'!E158))="","",OFFSET('Water Data'!$E$29,0,10*ROW('Water Data'!E158)))</f>
        <v/>
      </c>
      <c r="BY164" s="269" t="str">
        <f ca="true">+IF(OFFSET('Water Data'!$F$27,0,10*ROW('Water Data'!F158))="","",OFFSET('Water Data'!$F$27,0,10*ROW('Water Data'!F158)))</f>
        <v/>
      </c>
      <c r="BZ164" s="269" t="str">
        <f ca="true">+IF(OFFSET('Water Data'!$F$28,0,10*ROW('Water Data'!F158))="","",OFFSET('Water Data'!$F$28,0,10*ROW('Water Data'!F158)))</f>
        <v/>
      </c>
      <c r="CA164" s="269" t="str">
        <f ca="true">+IF(OFFSET('Water Data'!$F$29,0,10*ROW('Water Data'!F158))="","",OFFSET('Water Data'!$F$29,0,10*ROW('Water Data'!F158)))</f>
        <v/>
      </c>
      <c r="CB164" s="269" t="str">
        <f ca="true">+IF(OFFSET('Water Data'!$G$27,0,10*ROW('Water Data'!G158))="","",OFFSET('Water Data'!$G$27,0,10*ROW('Water Data'!G158)))</f>
        <v/>
      </c>
      <c r="CC164" s="269" t="str">
        <f ca="true">+IF(OFFSET('Water Data'!$G$28,0,10*ROW('Water Data'!G158))="","",OFFSET('Water Data'!$G$28,0,10*ROW('Water Data'!G158)))</f>
        <v/>
      </c>
      <c r="CD164" s="269" t="str">
        <f ca="true">+IF(OFFSET('Water Data'!$G$29,0,10*ROW('Water Data'!G158))="","",OFFSET('Water Data'!$G$29,0,10*ROW('Water Data'!G158)))</f>
        <v/>
      </c>
      <c r="CE164" s="269" t="str">
        <f ca="true">+IF(OFFSET('Water Data'!$H$27,0,10*ROW('Water Data'!H158))="","",OFFSET('Water Data'!$H$27,0,10*ROW('Water Data'!H158)))</f>
        <v/>
      </c>
      <c r="CF164" s="269" t="str">
        <f ca="true">+IF(OFFSET('Water Data'!$H$28,0,10*ROW('Water Data'!H158))="","",OFFSET('Water Data'!$H$28,0,10*ROW('Water Data'!H158)))</f>
        <v/>
      </c>
      <c r="CG164" s="269" t="str">
        <f ca="true">+IF(OFFSET('Water Data'!$H$29,0,10*ROW('Water Data'!H158))="","",OFFSET('Water Data'!$H$29,0,10*ROW('Water Data'!H158)))</f>
        <v/>
      </c>
      <c r="CH164" s="269" t="str">
        <f ca="true">+IF(OFFSET('Water Data'!$I$27,0,10*ROW('Water Data'!I158))="","",OFFSET('Water Data'!$I$27,0,10*ROW('Water Data'!I158)))</f>
        <v/>
      </c>
      <c r="CI164" s="269" t="str">
        <f ca="true">+IF(OFFSET('Water Data'!$I$28,0,10*ROW('Water Data'!I158))="","",OFFSET('Water Data'!$I$28,0,10*ROW('Water Data'!I158)))</f>
        <v/>
      </c>
      <c r="CJ164" s="269" t="str">
        <f ca="true">+IF(OFFSET('Water Data'!$I$29,0,10*ROW('Water Data'!I158))="","",OFFSET('Water Data'!$I$29,0,10*ROW('Water Data'!I158)))</f>
        <v/>
      </c>
      <c r="CK164" s="269" t="str">
        <f ca="true">+IF(OFFSET('Sanitation Data'!$D$28,0,10*ROW('Sanitation Data'!D158))="","",OFFSET('Sanitation Data'!$D$28,0,10*ROW('Sanitation Data'!D158)))</f>
        <v/>
      </c>
      <c r="CL164" s="269" t="str">
        <f ca="true">+IF(OFFSET('Sanitation Data'!$D$29,0,10*ROW('Sanitation Data'!D158))="","",OFFSET('Sanitation Data'!$D$29,0,10*ROW('Sanitation Data'!D158)))</f>
        <v/>
      </c>
      <c r="CM164" s="269" t="str">
        <f ca="true">+IF(OFFSET('Sanitation Data'!$D$30,0,10*ROW('Sanitation Data'!D158))="","",OFFSET('Sanitation Data'!$D$30,0,10*ROW('Sanitation Data'!D158)))</f>
        <v/>
      </c>
      <c r="CN164" s="269" t="str">
        <f ca="true">+IF(OFFSET('Sanitation Data'!$D$31,0,10*ROW('Sanitation Data'!D158))="","",OFFSET('Sanitation Data'!$D$31,0,10*ROW('Sanitation Data'!D158)))</f>
        <v/>
      </c>
      <c r="CO164" s="269" t="str">
        <f ca="true">+IF(OFFSET('Sanitation Data'!$D$32,0,10*ROW('Sanitation Data'!D158))="","",OFFSET('Sanitation Data'!$D$32,0,10*ROW('Sanitation Data'!D158)))</f>
        <v/>
      </c>
      <c r="CP164" s="269" t="str">
        <f ca="true">+IF(OFFSET('Sanitation Data'!$E$28,0,10*ROW('Sanitation Data'!E158))="","",OFFSET('Sanitation Data'!$E$28,0,10*ROW('Sanitation Data'!E158)))</f>
        <v/>
      </c>
      <c r="CQ164" s="269" t="str">
        <f ca="true">+IF(OFFSET('Sanitation Data'!$E$29,0,10*ROW('Sanitation Data'!E158))="","",OFFSET('Sanitation Data'!$E$29,0,10*ROW('Sanitation Data'!E158)))</f>
        <v/>
      </c>
      <c r="CR164" s="269" t="str">
        <f ca="true">+IF(OFFSET('Sanitation Data'!$E$30,0,10*ROW('Sanitation Data'!E158))="","",OFFSET('Sanitation Data'!$E$30,0,10*ROW('Sanitation Data'!E158)))</f>
        <v/>
      </c>
      <c r="CS164" s="269" t="str">
        <f ca="true">+IF(OFFSET('Sanitation Data'!$E$31,0,10*ROW('Sanitation Data'!E158))="","",OFFSET('Sanitation Data'!$E$31,0,10*ROW('Sanitation Data'!E158)))</f>
        <v/>
      </c>
      <c r="CT164" s="269" t="str">
        <f ca="true">+IF(OFFSET('Sanitation Data'!$E$32,0,10*ROW('Sanitation Data'!E158))="","",OFFSET('Sanitation Data'!$E$32,0,10*ROW('Sanitation Data'!E158)))</f>
        <v/>
      </c>
      <c r="CU164" s="269" t="str">
        <f ca="true">+IF(OFFSET('Sanitation Data'!$F$28,0,10*ROW('Sanitation Data'!F158))="","",OFFSET('Sanitation Data'!$F$28,0,10*ROW('Sanitation Data'!F158)))</f>
        <v/>
      </c>
      <c r="CV164" s="269" t="str">
        <f ca="true">+IF(OFFSET('Sanitation Data'!$F$29,0,10*ROW('Sanitation Data'!F158))="","",OFFSET('Sanitation Data'!$F$29,0,10*ROW('Sanitation Data'!F158)))</f>
        <v/>
      </c>
      <c r="CW164" s="269" t="str">
        <f ca="true">+IF(OFFSET('Sanitation Data'!$F$30,0,10*ROW('Sanitation Data'!F158))="","",OFFSET('Sanitation Data'!$F$30,0,10*ROW('Sanitation Data'!F158)))</f>
        <v/>
      </c>
      <c r="CX164" s="269" t="str">
        <f ca="true">+IF(OFFSET('Sanitation Data'!$F$31,0,10*ROW('Sanitation Data'!F158))="","",OFFSET('Sanitation Data'!$F$31,0,10*ROW('Sanitation Data'!F158)))</f>
        <v/>
      </c>
      <c r="CY164" s="269" t="str">
        <f ca="true">+IF(OFFSET('Sanitation Data'!$F$32,0,10*ROW('Sanitation Data'!F158))="","",OFFSET('Sanitation Data'!$F$32,0,10*ROW('Sanitation Data'!F158)))</f>
        <v/>
      </c>
      <c r="CZ164" s="269" t="str">
        <f ca="true">+IF(OFFSET('Sanitation Data'!$G$28,0,10*ROW('Sanitation Data'!G158))="","",OFFSET('Sanitation Data'!$G$28,0,10*ROW('Sanitation Data'!G158)))</f>
        <v/>
      </c>
      <c r="DA164" s="269" t="str">
        <f ca="true">+IF(OFFSET('Sanitation Data'!$G$29,0,10*ROW('Sanitation Data'!G158))="","",OFFSET('Sanitation Data'!$G$29,0,10*ROW('Sanitation Data'!G158)))</f>
        <v/>
      </c>
      <c r="DB164" s="269" t="str">
        <f ca="true">+IF(OFFSET('Sanitation Data'!$G$30,0,10*ROW('Sanitation Data'!G158))="","",OFFSET('Sanitation Data'!$G$30,0,10*ROW('Sanitation Data'!G158)))</f>
        <v/>
      </c>
      <c r="DC164" s="269" t="str">
        <f ca="true">+IF(OFFSET('Sanitation Data'!$G$31,0,10*ROW('Sanitation Data'!G158))="","",OFFSET('Sanitation Data'!$G$31,0,10*ROW('Sanitation Data'!G158)))</f>
        <v/>
      </c>
      <c r="DD164" s="269" t="str">
        <f ca="true">+IF(OFFSET('Sanitation Data'!$G$32,0,10*ROW('Sanitation Data'!G158))="","",OFFSET('Sanitation Data'!$G$32,0,10*ROW('Sanitation Data'!G158)))</f>
        <v/>
      </c>
      <c r="DE164" s="269" t="str">
        <f ca="true">+IF(OFFSET('Sanitation Data'!$H$28,0,10*ROW('Sanitation Data'!H158))="","",OFFSET('Sanitation Data'!$H$28,0,10*ROW('Sanitation Data'!H158)))</f>
        <v/>
      </c>
      <c r="DF164" s="269" t="str">
        <f ca="true">+IF(OFFSET('Sanitation Data'!$H$29,0,10*ROW('Sanitation Data'!H158))="","",OFFSET('Sanitation Data'!$H$29,0,10*ROW('Sanitation Data'!H158)))</f>
        <v/>
      </c>
      <c r="DG164" s="269" t="str">
        <f ca="true">+IF(OFFSET('Sanitation Data'!$H$30,0,10*ROW('Sanitation Data'!H158))="","",OFFSET('Sanitation Data'!$H$30,0,10*ROW('Sanitation Data'!H158)))</f>
        <v/>
      </c>
      <c r="DH164" s="269" t="str">
        <f ca="true">+IF(OFFSET('Sanitation Data'!$H$31,0,10*ROW('Sanitation Data'!H158))="","",OFFSET('Sanitation Data'!$H$31,0,10*ROW('Sanitation Data'!H158)))</f>
        <v/>
      </c>
      <c r="DI164" s="269" t="str">
        <f ca="true">+IF(OFFSET('Sanitation Data'!$H$32,0,10*ROW('Sanitation Data'!H158))="","",OFFSET('Sanitation Data'!$H$32,0,10*ROW('Sanitation Data'!H158)))</f>
        <v/>
      </c>
      <c r="DJ164" s="269" t="str">
        <f ca="true">+IF(OFFSET('Sanitation Data'!$I$28,0,10*ROW('Sanitation Data'!I158))="","",OFFSET('Sanitation Data'!$I$28,0,10*ROW('Sanitation Data'!I158)))</f>
        <v/>
      </c>
      <c r="DK164" s="269" t="str">
        <f ca="true">+IF(OFFSET('Sanitation Data'!$I$29,0,10*ROW('Sanitation Data'!I158))="","",OFFSET('Sanitation Data'!$I$29,0,10*ROW('Sanitation Data'!I158)))</f>
        <v/>
      </c>
      <c r="DL164" s="269" t="str">
        <f ca="true">+IF(OFFSET('Sanitation Data'!$I$30,0,10*ROW('Sanitation Data'!I158))="","",OFFSET('Sanitation Data'!$I$30,0,10*ROW('Sanitation Data'!I158)))</f>
        <v/>
      </c>
      <c r="DM164" s="269" t="str">
        <f ca="true">+IF(OFFSET('Sanitation Data'!$I$31,0,10*ROW('Sanitation Data'!I158))="","",OFFSET('Sanitation Data'!$I$31,0,10*ROW('Sanitation Data'!I158)))</f>
        <v/>
      </c>
      <c r="DN164" s="269" t="str">
        <f ca="true">+IF(OFFSET('Sanitation Data'!$I$32,0,10*ROW('Sanitation Data'!I158))="","",OFFSET('Sanitation Data'!$I$32,0,10*ROW('Sanitation Data'!I158)))</f>
        <v/>
      </c>
      <c r="DO164" s="269" t="str">
        <f ca="true">+IF(OFFSET('Hygiene Data'!$D$11,0,10*ROW('Hygiene Data'!D158))="","",OFFSET('Hygiene Data'!$D$11,0,10*ROW('Hygiene Data'!D158)))</f>
        <v/>
      </c>
      <c r="DP164" s="269" t="str">
        <f ca="true">+IF(OFFSET('Hygiene Data'!$D$12,0,10*ROW('Hygiene Data'!D158))="","",OFFSET('Hygiene Data'!$D$12,0,10*ROW('Hygiene Data'!D158)))</f>
        <v/>
      </c>
      <c r="DQ164" s="269" t="str">
        <f ca="true">+IF(OFFSET('Hygiene Data'!$D$13,0,10*ROW('Hygiene Data'!D158))="","",OFFSET('Hygiene Data'!$D$13,0,10*ROW('Hygiene Data'!D158)))</f>
        <v/>
      </c>
      <c r="DR164" s="269" t="str">
        <f ca="true">+IF(OFFSET('Hygiene Data'!$E$11,0,10*ROW('Hygiene Data'!E158))="","",OFFSET('Hygiene Data'!$E$11,0,10*ROW('Hygiene Data'!E158)))</f>
        <v/>
      </c>
      <c r="DS164" s="269" t="str">
        <f ca="true">+IF(OFFSET('Hygiene Data'!$E$12,0,10*ROW('Hygiene Data'!E158))="","",OFFSET('Hygiene Data'!$E$12,0,10*ROW('Hygiene Data'!E158)))</f>
        <v/>
      </c>
      <c r="DT164" s="269" t="str">
        <f ca="true">+IF(OFFSET('Hygiene Data'!$E$13,0,10*ROW('Hygiene Data'!E158))="","",OFFSET('Hygiene Data'!$E$13,0,10*ROW('Hygiene Data'!E158)))</f>
        <v/>
      </c>
      <c r="DU164" s="269" t="str">
        <f ca="true">+IF(OFFSET('Hygiene Data'!$F$11,0,10*ROW('Hygiene Data'!F158))="","",OFFSET('Hygiene Data'!$F$11,0,10*ROW('Hygiene Data'!F158)))</f>
        <v/>
      </c>
      <c r="DV164" s="269" t="str">
        <f ca="true">+IF(OFFSET('Hygiene Data'!$F$12,0,10*ROW('Hygiene Data'!F158))="","",OFFSET('Hygiene Data'!$F$12,0,10*ROW('Hygiene Data'!F158)))</f>
        <v/>
      </c>
      <c r="DW164" s="269" t="str">
        <f ca="true">+IF(OFFSET('Hygiene Data'!$F$13,0,10*ROW('Hygiene Data'!F158))="","",OFFSET('Hygiene Data'!$F$13,0,10*ROW('Hygiene Data'!F158)))</f>
        <v/>
      </c>
      <c r="DX164" s="269" t="str">
        <f ca="true">+IF(OFFSET('Hygiene Data'!$G$11,0,10*ROW('Hygiene Data'!G158))="","",OFFSET('Hygiene Data'!$G$11,0,10*ROW('Hygiene Data'!G158)))</f>
        <v/>
      </c>
      <c r="DY164" s="269" t="str">
        <f ca="true">+IF(OFFSET('Hygiene Data'!$G$12,0,10*ROW('Hygiene Data'!G158))="","",OFFSET('Hygiene Data'!$G$12,0,10*ROW('Hygiene Data'!G158)))</f>
        <v/>
      </c>
      <c r="DZ164" s="269" t="str">
        <f ca="true">+IF(OFFSET('Hygiene Data'!$G$13,0,10*ROW('Hygiene Data'!G158))="","",OFFSET('Hygiene Data'!$G$13,0,10*ROW('Hygiene Data'!G158)))</f>
        <v/>
      </c>
      <c r="EA164" s="269" t="str">
        <f ca="true">+IF(OFFSET('Hygiene Data'!$H$11,0,10*ROW('Hygiene Data'!H158))="","",OFFSET('Hygiene Data'!$H$11,0,10*ROW('Hygiene Data'!H158)))</f>
        <v/>
      </c>
      <c r="EB164" s="269" t="str">
        <f ca="true">+IF(OFFSET('Hygiene Data'!$H$12,0,10*ROW('Hygiene Data'!H158))="","",OFFSET('Hygiene Data'!$H$12,0,10*ROW('Hygiene Data'!H158)))</f>
        <v/>
      </c>
      <c r="EC164" s="269" t="str">
        <f ca="true">+IF(OFFSET('Hygiene Data'!$H$13,0,10*ROW('Hygiene Data'!H158))="","",OFFSET('Hygiene Data'!$H$13,0,10*ROW('Hygiene Data'!H158)))</f>
        <v/>
      </c>
      <c r="ED164" s="269" t="str">
        <f ca="true">+IF(OFFSET('Hygiene Data'!$I$11,0,10*ROW('Hygiene Data'!I158))="","",OFFSET('Hygiene Data'!$I$11,0,10*ROW('Hygiene Data'!I158)))</f>
        <v/>
      </c>
      <c r="EE164" s="269" t="str">
        <f ca="true">+IF(OFFSET('Hygiene Data'!$I$12,0,10*ROW('Hygiene Data'!I158))="","",OFFSET('Hygiene Data'!$I$12,0,10*ROW('Hygiene Data'!I158)))</f>
        <v/>
      </c>
      <c r="EF164" s="269" t="str">
        <f ca="true">+IF(OFFSET('Hygiene Data'!$I$13,0,10*ROW('Hygiene Data'!I158))="","",OFFSET('Hygiene Data'!$I$13,0,10*ROW('Hygiene Data'!I158)))</f>
        <v/>
      </c>
    </row>
    <row xmlns:x14ac="http://schemas.microsoft.com/office/spreadsheetml/2009/9/ac" r="165" x14ac:dyDescent="0.2">
      <c r="A165" s="34" t="str">
        <f ca="true">+IF(OFFSET('Water Data'!$B$2,0,10*ROW('Water Data'!E159))="","",OFFSET('Water Data'!$B$2,0,10*ROW('Water Data'!E159)))</f>
        <v/>
      </c>
      <c r="B165" s="34" t="str">
        <f ca="true">+IF(OFFSET('Water Data'!$C$2,0,10*ROW('Water Data'!F159))="","",OFFSET('Water Data'!$C$2,0,10*ROW('Water Data'!F159)))</f>
        <v/>
      </c>
      <c r="C165" s="325" t="str">
        <f t="shared" ca="true" si="2"/>
        <v/>
      </c>
      <c r="D165" s="87"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87"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87"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87"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87"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87"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87"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87"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87"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87"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87"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87"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87"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87"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87"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87"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87"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87"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88"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88"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88"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88"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88"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88"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88"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88"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88"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88"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88"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88"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88"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88"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88"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88"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88"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88"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88"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88"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88"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88"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88"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88"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88"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88"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88"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88"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88"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88"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89"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89"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89"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89"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89"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89"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89"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89"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89"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89"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89"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89"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89"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89"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89"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89"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89"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89"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69"/>
      <c r="BS165" s="269" t="str">
        <f ca="true">+IF(OFFSET('Water Data'!$D$27,0,10*ROW('Water Data'!D159))="","",OFFSET('Water Data'!$D$27,0,10*ROW('Water Data'!D159)))</f>
        <v/>
      </c>
      <c r="BT165" s="269" t="str">
        <f ca="true">+IF(OFFSET('Water Data'!$D$28,0,10*ROW('Water Data'!D159))="","",OFFSET('Water Data'!$D$28,0,10*ROW('Water Data'!D159)))</f>
        <v/>
      </c>
      <c r="BU165" s="269" t="str">
        <f ca="true">+IF(OFFSET('Water Data'!$D$29,0,10*ROW('Water Data'!D159))="","",OFFSET('Water Data'!$D$29,0,10*ROW('Water Data'!D159)))</f>
        <v/>
      </c>
      <c r="BV165" s="269" t="str">
        <f ca="true">+IF(OFFSET('Water Data'!$E$27,0,10*ROW('Water Data'!E159))="","",OFFSET('Water Data'!$E$27,0,10*ROW('Water Data'!E159)))</f>
        <v/>
      </c>
      <c r="BW165" s="269" t="str">
        <f ca="true">+IF(OFFSET('Water Data'!$E$28,0,10*ROW('Water Data'!E159))="","",OFFSET('Water Data'!$E$28,0,10*ROW('Water Data'!E159)))</f>
        <v/>
      </c>
      <c r="BX165" s="269" t="str">
        <f ca="true">+IF(OFFSET('Water Data'!$E$29,0,10*ROW('Water Data'!E159))="","",OFFSET('Water Data'!$E$29,0,10*ROW('Water Data'!E159)))</f>
        <v/>
      </c>
      <c r="BY165" s="269" t="str">
        <f ca="true">+IF(OFFSET('Water Data'!$F$27,0,10*ROW('Water Data'!F159))="","",OFFSET('Water Data'!$F$27,0,10*ROW('Water Data'!F159)))</f>
        <v/>
      </c>
      <c r="BZ165" s="269" t="str">
        <f ca="true">+IF(OFFSET('Water Data'!$F$28,0,10*ROW('Water Data'!F159))="","",OFFSET('Water Data'!$F$28,0,10*ROW('Water Data'!F159)))</f>
        <v/>
      </c>
      <c r="CA165" s="269" t="str">
        <f ca="true">+IF(OFFSET('Water Data'!$F$29,0,10*ROW('Water Data'!F159))="","",OFFSET('Water Data'!$F$29,0,10*ROW('Water Data'!F159)))</f>
        <v/>
      </c>
      <c r="CB165" s="269" t="str">
        <f ca="true">+IF(OFFSET('Water Data'!$G$27,0,10*ROW('Water Data'!G159))="","",OFFSET('Water Data'!$G$27,0,10*ROW('Water Data'!G159)))</f>
        <v/>
      </c>
      <c r="CC165" s="269" t="str">
        <f ca="true">+IF(OFFSET('Water Data'!$G$28,0,10*ROW('Water Data'!G159))="","",OFFSET('Water Data'!$G$28,0,10*ROW('Water Data'!G159)))</f>
        <v/>
      </c>
      <c r="CD165" s="269" t="str">
        <f ca="true">+IF(OFFSET('Water Data'!$G$29,0,10*ROW('Water Data'!G159))="","",OFFSET('Water Data'!$G$29,0,10*ROW('Water Data'!G159)))</f>
        <v/>
      </c>
      <c r="CE165" s="269" t="str">
        <f ca="true">+IF(OFFSET('Water Data'!$H$27,0,10*ROW('Water Data'!H159))="","",OFFSET('Water Data'!$H$27,0,10*ROW('Water Data'!H159)))</f>
        <v/>
      </c>
      <c r="CF165" s="269" t="str">
        <f ca="true">+IF(OFFSET('Water Data'!$H$28,0,10*ROW('Water Data'!H159))="","",OFFSET('Water Data'!$H$28,0,10*ROW('Water Data'!H159)))</f>
        <v/>
      </c>
      <c r="CG165" s="269" t="str">
        <f ca="true">+IF(OFFSET('Water Data'!$H$29,0,10*ROW('Water Data'!H159))="","",OFFSET('Water Data'!$H$29,0,10*ROW('Water Data'!H159)))</f>
        <v/>
      </c>
      <c r="CH165" s="269" t="str">
        <f ca="true">+IF(OFFSET('Water Data'!$I$27,0,10*ROW('Water Data'!I159))="","",OFFSET('Water Data'!$I$27,0,10*ROW('Water Data'!I159)))</f>
        <v/>
      </c>
      <c r="CI165" s="269" t="str">
        <f ca="true">+IF(OFFSET('Water Data'!$I$28,0,10*ROW('Water Data'!I159))="","",OFFSET('Water Data'!$I$28,0,10*ROW('Water Data'!I159)))</f>
        <v/>
      </c>
      <c r="CJ165" s="269" t="str">
        <f ca="true">+IF(OFFSET('Water Data'!$I$29,0,10*ROW('Water Data'!I159))="","",OFFSET('Water Data'!$I$29,0,10*ROW('Water Data'!I159)))</f>
        <v/>
      </c>
      <c r="CK165" s="269" t="str">
        <f ca="true">+IF(OFFSET('Sanitation Data'!$D$28,0,10*ROW('Sanitation Data'!D159))="","",OFFSET('Sanitation Data'!$D$28,0,10*ROW('Sanitation Data'!D159)))</f>
        <v/>
      </c>
      <c r="CL165" s="269" t="str">
        <f ca="true">+IF(OFFSET('Sanitation Data'!$D$29,0,10*ROW('Sanitation Data'!D159))="","",OFFSET('Sanitation Data'!$D$29,0,10*ROW('Sanitation Data'!D159)))</f>
        <v/>
      </c>
      <c r="CM165" s="269" t="str">
        <f ca="true">+IF(OFFSET('Sanitation Data'!$D$30,0,10*ROW('Sanitation Data'!D159))="","",OFFSET('Sanitation Data'!$D$30,0,10*ROW('Sanitation Data'!D159)))</f>
        <v/>
      </c>
      <c r="CN165" s="269" t="str">
        <f ca="true">+IF(OFFSET('Sanitation Data'!$D$31,0,10*ROW('Sanitation Data'!D159))="","",OFFSET('Sanitation Data'!$D$31,0,10*ROW('Sanitation Data'!D159)))</f>
        <v/>
      </c>
      <c r="CO165" s="269" t="str">
        <f ca="true">+IF(OFFSET('Sanitation Data'!$D$32,0,10*ROW('Sanitation Data'!D159))="","",OFFSET('Sanitation Data'!$D$32,0,10*ROW('Sanitation Data'!D159)))</f>
        <v/>
      </c>
      <c r="CP165" s="269" t="str">
        <f ca="true">+IF(OFFSET('Sanitation Data'!$E$28,0,10*ROW('Sanitation Data'!E159))="","",OFFSET('Sanitation Data'!$E$28,0,10*ROW('Sanitation Data'!E159)))</f>
        <v/>
      </c>
      <c r="CQ165" s="269" t="str">
        <f ca="true">+IF(OFFSET('Sanitation Data'!$E$29,0,10*ROW('Sanitation Data'!E159))="","",OFFSET('Sanitation Data'!$E$29,0,10*ROW('Sanitation Data'!E159)))</f>
        <v/>
      </c>
      <c r="CR165" s="269" t="str">
        <f ca="true">+IF(OFFSET('Sanitation Data'!$E$30,0,10*ROW('Sanitation Data'!E159))="","",OFFSET('Sanitation Data'!$E$30,0,10*ROW('Sanitation Data'!E159)))</f>
        <v/>
      </c>
      <c r="CS165" s="269" t="str">
        <f ca="true">+IF(OFFSET('Sanitation Data'!$E$31,0,10*ROW('Sanitation Data'!E159))="","",OFFSET('Sanitation Data'!$E$31,0,10*ROW('Sanitation Data'!E159)))</f>
        <v/>
      </c>
      <c r="CT165" s="269" t="str">
        <f ca="true">+IF(OFFSET('Sanitation Data'!$E$32,0,10*ROW('Sanitation Data'!E159))="","",OFFSET('Sanitation Data'!$E$32,0,10*ROW('Sanitation Data'!E159)))</f>
        <v/>
      </c>
      <c r="CU165" s="269" t="str">
        <f ca="true">+IF(OFFSET('Sanitation Data'!$F$28,0,10*ROW('Sanitation Data'!F159))="","",OFFSET('Sanitation Data'!$F$28,0,10*ROW('Sanitation Data'!F159)))</f>
        <v/>
      </c>
      <c r="CV165" s="269" t="str">
        <f ca="true">+IF(OFFSET('Sanitation Data'!$F$29,0,10*ROW('Sanitation Data'!F159))="","",OFFSET('Sanitation Data'!$F$29,0,10*ROW('Sanitation Data'!F159)))</f>
        <v/>
      </c>
      <c r="CW165" s="269" t="str">
        <f ca="true">+IF(OFFSET('Sanitation Data'!$F$30,0,10*ROW('Sanitation Data'!F159))="","",OFFSET('Sanitation Data'!$F$30,0,10*ROW('Sanitation Data'!F159)))</f>
        <v/>
      </c>
      <c r="CX165" s="269" t="str">
        <f ca="true">+IF(OFFSET('Sanitation Data'!$F$31,0,10*ROW('Sanitation Data'!F159))="","",OFFSET('Sanitation Data'!$F$31,0,10*ROW('Sanitation Data'!F159)))</f>
        <v/>
      </c>
      <c r="CY165" s="269" t="str">
        <f ca="true">+IF(OFFSET('Sanitation Data'!$F$32,0,10*ROW('Sanitation Data'!F159))="","",OFFSET('Sanitation Data'!$F$32,0,10*ROW('Sanitation Data'!F159)))</f>
        <v/>
      </c>
      <c r="CZ165" s="269" t="str">
        <f ca="true">+IF(OFFSET('Sanitation Data'!$G$28,0,10*ROW('Sanitation Data'!G159))="","",OFFSET('Sanitation Data'!$G$28,0,10*ROW('Sanitation Data'!G159)))</f>
        <v/>
      </c>
      <c r="DA165" s="269" t="str">
        <f ca="true">+IF(OFFSET('Sanitation Data'!$G$29,0,10*ROW('Sanitation Data'!G159))="","",OFFSET('Sanitation Data'!$G$29,0,10*ROW('Sanitation Data'!G159)))</f>
        <v/>
      </c>
      <c r="DB165" s="269" t="str">
        <f ca="true">+IF(OFFSET('Sanitation Data'!$G$30,0,10*ROW('Sanitation Data'!G159))="","",OFFSET('Sanitation Data'!$G$30,0,10*ROW('Sanitation Data'!G159)))</f>
        <v/>
      </c>
      <c r="DC165" s="269" t="str">
        <f ca="true">+IF(OFFSET('Sanitation Data'!$G$31,0,10*ROW('Sanitation Data'!G159))="","",OFFSET('Sanitation Data'!$G$31,0,10*ROW('Sanitation Data'!G159)))</f>
        <v/>
      </c>
      <c r="DD165" s="269" t="str">
        <f ca="true">+IF(OFFSET('Sanitation Data'!$G$32,0,10*ROW('Sanitation Data'!G159))="","",OFFSET('Sanitation Data'!$G$32,0,10*ROW('Sanitation Data'!G159)))</f>
        <v/>
      </c>
      <c r="DE165" s="269" t="str">
        <f ca="true">+IF(OFFSET('Sanitation Data'!$H$28,0,10*ROW('Sanitation Data'!H159))="","",OFFSET('Sanitation Data'!$H$28,0,10*ROW('Sanitation Data'!H159)))</f>
        <v/>
      </c>
      <c r="DF165" s="269" t="str">
        <f ca="true">+IF(OFFSET('Sanitation Data'!$H$29,0,10*ROW('Sanitation Data'!H159))="","",OFFSET('Sanitation Data'!$H$29,0,10*ROW('Sanitation Data'!H159)))</f>
        <v/>
      </c>
      <c r="DG165" s="269" t="str">
        <f ca="true">+IF(OFFSET('Sanitation Data'!$H$30,0,10*ROW('Sanitation Data'!H159))="","",OFFSET('Sanitation Data'!$H$30,0,10*ROW('Sanitation Data'!H159)))</f>
        <v/>
      </c>
      <c r="DH165" s="269" t="str">
        <f ca="true">+IF(OFFSET('Sanitation Data'!$H$31,0,10*ROW('Sanitation Data'!H159))="","",OFFSET('Sanitation Data'!$H$31,0,10*ROW('Sanitation Data'!H159)))</f>
        <v/>
      </c>
      <c r="DI165" s="269" t="str">
        <f ca="true">+IF(OFFSET('Sanitation Data'!$H$32,0,10*ROW('Sanitation Data'!H159))="","",OFFSET('Sanitation Data'!$H$32,0,10*ROW('Sanitation Data'!H159)))</f>
        <v/>
      </c>
      <c r="DJ165" s="269" t="str">
        <f ca="true">+IF(OFFSET('Sanitation Data'!$I$28,0,10*ROW('Sanitation Data'!I159))="","",OFFSET('Sanitation Data'!$I$28,0,10*ROW('Sanitation Data'!I159)))</f>
        <v/>
      </c>
      <c r="DK165" s="269" t="str">
        <f ca="true">+IF(OFFSET('Sanitation Data'!$I$29,0,10*ROW('Sanitation Data'!I159))="","",OFFSET('Sanitation Data'!$I$29,0,10*ROW('Sanitation Data'!I159)))</f>
        <v/>
      </c>
      <c r="DL165" s="269" t="str">
        <f ca="true">+IF(OFFSET('Sanitation Data'!$I$30,0,10*ROW('Sanitation Data'!I159))="","",OFFSET('Sanitation Data'!$I$30,0,10*ROW('Sanitation Data'!I159)))</f>
        <v/>
      </c>
      <c r="DM165" s="269" t="str">
        <f ca="true">+IF(OFFSET('Sanitation Data'!$I$31,0,10*ROW('Sanitation Data'!I159))="","",OFFSET('Sanitation Data'!$I$31,0,10*ROW('Sanitation Data'!I159)))</f>
        <v/>
      </c>
      <c r="DN165" s="269" t="str">
        <f ca="true">+IF(OFFSET('Sanitation Data'!$I$32,0,10*ROW('Sanitation Data'!I159))="","",OFFSET('Sanitation Data'!$I$32,0,10*ROW('Sanitation Data'!I159)))</f>
        <v/>
      </c>
      <c r="DO165" s="269" t="str">
        <f ca="true">+IF(OFFSET('Hygiene Data'!$D$11,0,10*ROW('Hygiene Data'!D159))="","",OFFSET('Hygiene Data'!$D$11,0,10*ROW('Hygiene Data'!D159)))</f>
        <v/>
      </c>
      <c r="DP165" s="269" t="str">
        <f ca="true">+IF(OFFSET('Hygiene Data'!$D$12,0,10*ROW('Hygiene Data'!D159))="","",OFFSET('Hygiene Data'!$D$12,0,10*ROW('Hygiene Data'!D159)))</f>
        <v/>
      </c>
      <c r="DQ165" s="269" t="str">
        <f ca="true">+IF(OFFSET('Hygiene Data'!$D$13,0,10*ROW('Hygiene Data'!D159))="","",OFFSET('Hygiene Data'!$D$13,0,10*ROW('Hygiene Data'!D159)))</f>
        <v/>
      </c>
      <c r="DR165" s="269" t="str">
        <f ca="true">+IF(OFFSET('Hygiene Data'!$E$11,0,10*ROW('Hygiene Data'!E159))="","",OFFSET('Hygiene Data'!$E$11,0,10*ROW('Hygiene Data'!E159)))</f>
        <v/>
      </c>
      <c r="DS165" s="269" t="str">
        <f ca="true">+IF(OFFSET('Hygiene Data'!$E$12,0,10*ROW('Hygiene Data'!E159))="","",OFFSET('Hygiene Data'!$E$12,0,10*ROW('Hygiene Data'!E159)))</f>
        <v/>
      </c>
      <c r="DT165" s="269" t="str">
        <f ca="true">+IF(OFFSET('Hygiene Data'!$E$13,0,10*ROW('Hygiene Data'!E159))="","",OFFSET('Hygiene Data'!$E$13,0,10*ROW('Hygiene Data'!E159)))</f>
        <v/>
      </c>
      <c r="DU165" s="269" t="str">
        <f ca="true">+IF(OFFSET('Hygiene Data'!$F$11,0,10*ROW('Hygiene Data'!F159))="","",OFFSET('Hygiene Data'!$F$11,0,10*ROW('Hygiene Data'!F159)))</f>
        <v/>
      </c>
      <c r="DV165" s="269" t="str">
        <f ca="true">+IF(OFFSET('Hygiene Data'!$F$12,0,10*ROW('Hygiene Data'!F159))="","",OFFSET('Hygiene Data'!$F$12,0,10*ROW('Hygiene Data'!F159)))</f>
        <v/>
      </c>
      <c r="DW165" s="269" t="str">
        <f ca="true">+IF(OFFSET('Hygiene Data'!$F$13,0,10*ROW('Hygiene Data'!F159))="","",OFFSET('Hygiene Data'!$F$13,0,10*ROW('Hygiene Data'!F159)))</f>
        <v/>
      </c>
      <c r="DX165" s="269" t="str">
        <f ca="true">+IF(OFFSET('Hygiene Data'!$G$11,0,10*ROW('Hygiene Data'!G159))="","",OFFSET('Hygiene Data'!$G$11,0,10*ROW('Hygiene Data'!G159)))</f>
        <v/>
      </c>
      <c r="DY165" s="269" t="str">
        <f ca="true">+IF(OFFSET('Hygiene Data'!$G$12,0,10*ROW('Hygiene Data'!G159))="","",OFFSET('Hygiene Data'!$G$12,0,10*ROW('Hygiene Data'!G159)))</f>
        <v/>
      </c>
      <c r="DZ165" s="269" t="str">
        <f ca="true">+IF(OFFSET('Hygiene Data'!$G$13,0,10*ROW('Hygiene Data'!G159))="","",OFFSET('Hygiene Data'!$G$13,0,10*ROW('Hygiene Data'!G159)))</f>
        <v/>
      </c>
      <c r="EA165" s="269" t="str">
        <f ca="true">+IF(OFFSET('Hygiene Data'!$H$11,0,10*ROW('Hygiene Data'!H159))="","",OFFSET('Hygiene Data'!$H$11,0,10*ROW('Hygiene Data'!H159)))</f>
        <v/>
      </c>
      <c r="EB165" s="269" t="str">
        <f ca="true">+IF(OFFSET('Hygiene Data'!$H$12,0,10*ROW('Hygiene Data'!H159))="","",OFFSET('Hygiene Data'!$H$12,0,10*ROW('Hygiene Data'!H159)))</f>
        <v/>
      </c>
      <c r="EC165" s="269" t="str">
        <f ca="true">+IF(OFFSET('Hygiene Data'!$H$13,0,10*ROW('Hygiene Data'!H159))="","",OFFSET('Hygiene Data'!$H$13,0,10*ROW('Hygiene Data'!H159)))</f>
        <v/>
      </c>
      <c r="ED165" s="269" t="str">
        <f ca="true">+IF(OFFSET('Hygiene Data'!$I$11,0,10*ROW('Hygiene Data'!I159))="","",OFFSET('Hygiene Data'!$I$11,0,10*ROW('Hygiene Data'!I159)))</f>
        <v/>
      </c>
      <c r="EE165" s="269" t="str">
        <f ca="true">+IF(OFFSET('Hygiene Data'!$I$12,0,10*ROW('Hygiene Data'!I159))="","",OFFSET('Hygiene Data'!$I$12,0,10*ROW('Hygiene Data'!I159)))</f>
        <v/>
      </c>
      <c r="EF165" s="269" t="str">
        <f ca="true">+IF(OFFSET('Hygiene Data'!$I$13,0,10*ROW('Hygiene Data'!I159))="","",OFFSET('Hygiene Data'!$I$13,0,10*ROW('Hygiene Data'!I159)))</f>
        <v/>
      </c>
    </row>
    <row xmlns:x14ac="http://schemas.microsoft.com/office/spreadsheetml/2009/9/ac" r="166" x14ac:dyDescent="0.2">
      <c r="A166" s="34" t="str">
        <f ca="true">+IF(OFFSET('Water Data'!$B$2,0,10*ROW('Water Data'!E160))="","",OFFSET('Water Data'!$B$2,0,10*ROW('Water Data'!E160)))</f>
        <v/>
      </c>
      <c r="B166" s="34" t="str">
        <f ca="true">+IF(OFFSET('Water Data'!$C$2,0,10*ROW('Water Data'!F160))="","",OFFSET('Water Data'!$C$2,0,10*ROW('Water Data'!F160)))</f>
        <v/>
      </c>
      <c r="C166" s="325" t="str">
        <f t="shared" ca="true" si="2"/>
        <v/>
      </c>
      <c r="D166" s="87"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87"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87"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87"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87"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87"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87"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87"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87"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87"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87"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87"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87"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87"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87"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87"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87"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87"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88"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88"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88"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88"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88"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88"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88"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88"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88"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88"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88"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88"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88"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88"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88"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88"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88"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88"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88"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88"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88"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88"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88"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88"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88"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88"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88"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88"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88"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88"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89"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89"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89"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89"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89"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89"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89"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89"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89"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89"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89"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89"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89"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89"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89"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89"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89"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89"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69"/>
      <c r="BS166" s="269" t="str">
        <f ca="true">+IF(OFFSET('Water Data'!$D$27,0,10*ROW('Water Data'!D160))="","",OFFSET('Water Data'!$D$27,0,10*ROW('Water Data'!D160)))</f>
        <v/>
      </c>
      <c r="BT166" s="269" t="str">
        <f ca="true">+IF(OFFSET('Water Data'!$D$28,0,10*ROW('Water Data'!D160))="","",OFFSET('Water Data'!$D$28,0,10*ROW('Water Data'!D160)))</f>
        <v/>
      </c>
      <c r="BU166" s="269" t="str">
        <f ca="true">+IF(OFFSET('Water Data'!$D$29,0,10*ROW('Water Data'!D160))="","",OFFSET('Water Data'!$D$29,0,10*ROW('Water Data'!D160)))</f>
        <v/>
      </c>
      <c r="BV166" s="269" t="str">
        <f ca="true">+IF(OFFSET('Water Data'!$E$27,0,10*ROW('Water Data'!E160))="","",OFFSET('Water Data'!$E$27,0,10*ROW('Water Data'!E160)))</f>
        <v/>
      </c>
      <c r="BW166" s="269" t="str">
        <f ca="true">+IF(OFFSET('Water Data'!$E$28,0,10*ROW('Water Data'!E160))="","",OFFSET('Water Data'!$E$28,0,10*ROW('Water Data'!E160)))</f>
        <v/>
      </c>
      <c r="BX166" s="269" t="str">
        <f ca="true">+IF(OFFSET('Water Data'!$E$29,0,10*ROW('Water Data'!E160))="","",OFFSET('Water Data'!$E$29,0,10*ROW('Water Data'!E160)))</f>
        <v/>
      </c>
      <c r="BY166" s="269" t="str">
        <f ca="true">+IF(OFFSET('Water Data'!$F$27,0,10*ROW('Water Data'!F160))="","",OFFSET('Water Data'!$F$27,0,10*ROW('Water Data'!F160)))</f>
        <v/>
      </c>
      <c r="BZ166" s="269" t="str">
        <f ca="true">+IF(OFFSET('Water Data'!$F$28,0,10*ROW('Water Data'!F160))="","",OFFSET('Water Data'!$F$28,0,10*ROW('Water Data'!F160)))</f>
        <v/>
      </c>
      <c r="CA166" s="269" t="str">
        <f ca="true">+IF(OFFSET('Water Data'!$F$29,0,10*ROW('Water Data'!F160))="","",OFFSET('Water Data'!$F$29,0,10*ROW('Water Data'!F160)))</f>
        <v/>
      </c>
      <c r="CB166" s="269" t="str">
        <f ca="true">+IF(OFFSET('Water Data'!$G$27,0,10*ROW('Water Data'!G160))="","",OFFSET('Water Data'!$G$27,0,10*ROW('Water Data'!G160)))</f>
        <v/>
      </c>
      <c r="CC166" s="269" t="str">
        <f ca="true">+IF(OFFSET('Water Data'!$G$28,0,10*ROW('Water Data'!G160))="","",OFFSET('Water Data'!$G$28,0,10*ROW('Water Data'!G160)))</f>
        <v/>
      </c>
      <c r="CD166" s="269" t="str">
        <f ca="true">+IF(OFFSET('Water Data'!$G$29,0,10*ROW('Water Data'!G160))="","",OFFSET('Water Data'!$G$29,0,10*ROW('Water Data'!G160)))</f>
        <v/>
      </c>
      <c r="CE166" s="269" t="str">
        <f ca="true">+IF(OFFSET('Water Data'!$H$27,0,10*ROW('Water Data'!H160))="","",OFFSET('Water Data'!$H$27,0,10*ROW('Water Data'!H160)))</f>
        <v/>
      </c>
      <c r="CF166" s="269" t="str">
        <f ca="true">+IF(OFFSET('Water Data'!$H$28,0,10*ROW('Water Data'!H160))="","",OFFSET('Water Data'!$H$28,0,10*ROW('Water Data'!H160)))</f>
        <v/>
      </c>
      <c r="CG166" s="269" t="str">
        <f ca="true">+IF(OFFSET('Water Data'!$H$29,0,10*ROW('Water Data'!H160))="","",OFFSET('Water Data'!$H$29,0,10*ROW('Water Data'!H160)))</f>
        <v/>
      </c>
      <c r="CH166" s="269" t="str">
        <f ca="true">+IF(OFFSET('Water Data'!$I$27,0,10*ROW('Water Data'!I160))="","",OFFSET('Water Data'!$I$27,0,10*ROW('Water Data'!I160)))</f>
        <v/>
      </c>
      <c r="CI166" s="269" t="str">
        <f ca="true">+IF(OFFSET('Water Data'!$I$28,0,10*ROW('Water Data'!I160))="","",OFFSET('Water Data'!$I$28,0,10*ROW('Water Data'!I160)))</f>
        <v/>
      </c>
      <c r="CJ166" s="269" t="str">
        <f ca="true">+IF(OFFSET('Water Data'!$I$29,0,10*ROW('Water Data'!I160))="","",OFFSET('Water Data'!$I$29,0,10*ROW('Water Data'!I160)))</f>
        <v/>
      </c>
      <c r="CK166" s="269" t="str">
        <f ca="true">+IF(OFFSET('Sanitation Data'!$D$28,0,10*ROW('Sanitation Data'!D160))="","",OFFSET('Sanitation Data'!$D$28,0,10*ROW('Sanitation Data'!D160)))</f>
        <v/>
      </c>
      <c r="CL166" s="269" t="str">
        <f ca="true">+IF(OFFSET('Sanitation Data'!$D$29,0,10*ROW('Sanitation Data'!D160))="","",OFFSET('Sanitation Data'!$D$29,0,10*ROW('Sanitation Data'!D160)))</f>
        <v/>
      </c>
      <c r="CM166" s="269" t="str">
        <f ca="true">+IF(OFFSET('Sanitation Data'!$D$30,0,10*ROW('Sanitation Data'!D160))="","",OFFSET('Sanitation Data'!$D$30,0,10*ROW('Sanitation Data'!D160)))</f>
        <v/>
      </c>
      <c r="CN166" s="269" t="str">
        <f ca="true">+IF(OFFSET('Sanitation Data'!$D$31,0,10*ROW('Sanitation Data'!D160))="","",OFFSET('Sanitation Data'!$D$31,0,10*ROW('Sanitation Data'!D160)))</f>
        <v/>
      </c>
      <c r="CO166" s="269" t="str">
        <f ca="true">+IF(OFFSET('Sanitation Data'!$D$32,0,10*ROW('Sanitation Data'!D160))="","",OFFSET('Sanitation Data'!$D$32,0,10*ROW('Sanitation Data'!D160)))</f>
        <v/>
      </c>
      <c r="CP166" s="269" t="str">
        <f ca="true">+IF(OFFSET('Sanitation Data'!$E$28,0,10*ROW('Sanitation Data'!E160))="","",OFFSET('Sanitation Data'!$E$28,0,10*ROW('Sanitation Data'!E160)))</f>
        <v/>
      </c>
      <c r="CQ166" s="269" t="str">
        <f ca="true">+IF(OFFSET('Sanitation Data'!$E$29,0,10*ROW('Sanitation Data'!E160))="","",OFFSET('Sanitation Data'!$E$29,0,10*ROW('Sanitation Data'!E160)))</f>
        <v/>
      </c>
      <c r="CR166" s="269" t="str">
        <f ca="true">+IF(OFFSET('Sanitation Data'!$E$30,0,10*ROW('Sanitation Data'!E160))="","",OFFSET('Sanitation Data'!$E$30,0,10*ROW('Sanitation Data'!E160)))</f>
        <v/>
      </c>
      <c r="CS166" s="269" t="str">
        <f ca="true">+IF(OFFSET('Sanitation Data'!$E$31,0,10*ROW('Sanitation Data'!E160))="","",OFFSET('Sanitation Data'!$E$31,0,10*ROW('Sanitation Data'!E160)))</f>
        <v/>
      </c>
      <c r="CT166" s="269" t="str">
        <f ca="true">+IF(OFFSET('Sanitation Data'!$E$32,0,10*ROW('Sanitation Data'!E160))="","",OFFSET('Sanitation Data'!$E$32,0,10*ROW('Sanitation Data'!E160)))</f>
        <v/>
      </c>
      <c r="CU166" s="269" t="str">
        <f ca="true">+IF(OFFSET('Sanitation Data'!$F$28,0,10*ROW('Sanitation Data'!F160))="","",OFFSET('Sanitation Data'!$F$28,0,10*ROW('Sanitation Data'!F160)))</f>
        <v/>
      </c>
      <c r="CV166" s="269" t="str">
        <f ca="true">+IF(OFFSET('Sanitation Data'!$F$29,0,10*ROW('Sanitation Data'!F160))="","",OFFSET('Sanitation Data'!$F$29,0,10*ROW('Sanitation Data'!F160)))</f>
        <v/>
      </c>
      <c r="CW166" s="269" t="str">
        <f ca="true">+IF(OFFSET('Sanitation Data'!$F$30,0,10*ROW('Sanitation Data'!F160))="","",OFFSET('Sanitation Data'!$F$30,0,10*ROW('Sanitation Data'!F160)))</f>
        <v/>
      </c>
      <c r="CX166" s="269" t="str">
        <f ca="true">+IF(OFFSET('Sanitation Data'!$F$31,0,10*ROW('Sanitation Data'!F160))="","",OFFSET('Sanitation Data'!$F$31,0,10*ROW('Sanitation Data'!F160)))</f>
        <v/>
      </c>
      <c r="CY166" s="269" t="str">
        <f ca="true">+IF(OFFSET('Sanitation Data'!$F$32,0,10*ROW('Sanitation Data'!F160))="","",OFFSET('Sanitation Data'!$F$32,0,10*ROW('Sanitation Data'!F160)))</f>
        <v/>
      </c>
      <c r="CZ166" s="269" t="str">
        <f ca="true">+IF(OFFSET('Sanitation Data'!$G$28,0,10*ROW('Sanitation Data'!G160))="","",OFFSET('Sanitation Data'!$G$28,0,10*ROW('Sanitation Data'!G160)))</f>
        <v/>
      </c>
      <c r="DA166" s="269" t="str">
        <f ca="true">+IF(OFFSET('Sanitation Data'!$G$29,0,10*ROW('Sanitation Data'!G160))="","",OFFSET('Sanitation Data'!$G$29,0,10*ROW('Sanitation Data'!G160)))</f>
        <v/>
      </c>
      <c r="DB166" s="269" t="str">
        <f ca="true">+IF(OFFSET('Sanitation Data'!$G$30,0,10*ROW('Sanitation Data'!G160))="","",OFFSET('Sanitation Data'!$G$30,0,10*ROW('Sanitation Data'!G160)))</f>
        <v/>
      </c>
      <c r="DC166" s="269" t="str">
        <f ca="true">+IF(OFFSET('Sanitation Data'!$G$31,0,10*ROW('Sanitation Data'!G160))="","",OFFSET('Sanitation Data'!$G$31,0,10*ROW('Sanitation Data'!G160)))</f>
        <v/>
      </c>
      <c r="DD166" s="269" t="str">
        <f ca="true">+IF(OFFSET('Sanitation Data'!$G$32,0,10*ROW('Sanitation Data'!G160))="","",OFFSET('Sanitation Data'!$G$32,0,10*ROW('Sanitation Data'!G160)))</f>
        <v/>
      </c>
      <c r="DE166" s="269" t="str">
        <f ca="true">+IF(OFFSET('Sanitation Data'!$H$28,0,10*ROW('Sanitation Data'!H160))="","",OFFSET('Sanitation Data'!$H$28,0,10*ROW('Sanitation Data'!H160)))</f>
        <v/>
      </c>
      <c r="DF166" s="269" t="str">
        <f ca="true">+IF(OFFSET('Sanitation Data'!$H$29,0,10*ROW('Sanitation Data'!H160))="","",OFFSET('Sanitation Data'!$H$29,0,10*ROW('Sanitation Data'!H160)))</f>
        <v/>
      </c>
      <c r="DG166" s="269" t="str">
        <f ca="true">+IF(OFFSET('Sanitation Data'!$H$30,0,10*ROW('Sanitation Data'!H160))="","",OFFSET('Sanitation Data'!$H$30,0,10*ROW('Sanitation Data'!H160)))</f>
        <v/>
      </c>
      <c r="DH166" s="269" t="str">
        <f ca="true">+IF(OFFSET('Sanitation Data'!$H$31,0,10*ROW('Sanitation Data'!H160))="","",OFFSET('Sanitation Data'!$H$31,0,10*ROW('Sanitation Data'!H160)))</f>
        <v/>
      </c>
      <c r="DI166" s="269" t="str">
        <f ca="true">+IF(OFFSET('Sanitation Data'!$H$32,0,10*ROW('Sanitation Data'!H160))="","",OFFSET('Sanitation Data'!$H$32,0,10*ROW('Sanitation Data'!H160)))</f>
        <v/>
      </c>
      <c r="DJ166" s="269" t="str">
        <f ca="true">+IF(OFFSET('Sanitation Data'!$I$28,0,10*ROW('Sanitation Data'!I160))="","",OFFSET('Sanitation Data'!$I$28,0,10*ROW('Sanitation Data'!I160)))</f>
        <v/>
      </c>
      <c r="DK166" s="269" t="str">
        <f ca="true">+IF(OFFSET('Sanitation Data'!$I$29,0,10*ROW('Sanitation Data'!I160))="","",OFFSET('Sanitation Data'!$I$29,0,10*ROW('Sanitation Data'!I160)))</f>
        <v/>
      </c>
      <c r="DL166" s="269" t="str">
        <f ca="true">+IF(OFFSET('Sanitation Data'!$I$30,0,10*ROW('Sanitation Data'!I160))="","",OFFSET('Sanitation Data'!$I$30,0,10*ROW('Sanitation Data'!I160)))</f>
        <v/>
      </c>
      <c r="DM166" s="269" t="str">
        <f ca="true">+IF(OFFSET('Sanitation Data'!$I$31,0,10*ROW('Sanitation Data'!I160))="","",OFFSET('Sanitation Data'!$I$31,0,10*ROW('Sanitation Data'!I160)))</f>
        <v/>
      </c>
      <c r="DN166" s="269" t="str">
        <f ca="true">+IF(OFFSET('Sanitation Data'!$I$32,0,10*ROW('Sanitation Data'!I160))="","",OFFSET('Sanitation Data'!$I$32,0,10*ROW('Sanitation Data'!I160)))</f>
        <v/>
      </c>
      <c r="DO166" s="269" t="str">
        <f ca="true">+IF(OFFSET('Hygiene Data'!$D$11,0,10*ROW('Hygiene Data'!D160))="","",OFFSET('Hygiene Data'!$D$11,0,10*ROW('Hygiene Data'!D160)))</f>
        <v/>
      </c>
      <c r="DP166" s="269" t="str">
        <f ca="true">+IF(OFFSET('Hygiene Data'!$D$12,0,10*ROW('Hygiene Data'!D160))="","",OFFSET('Hygiene Data'!$D$12,0,10*ROW('Hygiene Data'!D160)))</f>
        <v/>
      </c>
      <c r="DQ166" s="269" t="str">
        <f ca="true">+IF(OFFSET('Hygiene Data'!$D$13,0,10*ROW('Hygiene Data'!D160))="","",OFFSET('Hygiene Data'!$D$13,0,10*ROW('Hygiene Data'!D160)))</f>
        <v/>
      </c>
      <c r="DR166" s="269" t="str">
        <f ca="true">+IF(OFFSET('Hygiene Data'!$E$11,0,10*ROW('Hygiene Data'!E160))="","",OFFSET('Hygiene Data'!$E$11,0,10*ROW('Hygiene Data'!E160)))</f>
        <v/>
      </c>
      <c r="DS166" s="269" t="str">
        <f ca="true">+IF(OFFSET('Hygiene Data'!$E$12,0,10*ROW('Hygiene Data'!E160))="","",OFFSET('Hygiene Data'!$E$12,0,10*ROW('Hygiene Data'!E160)))</f>
        <v/>
      </c>
      <c r="DT166" s="269" t="str">
        <f ca="true">+IF(OFFSET('Hygiene Data'!$E$13,0,10*ROW('Hygiene Data'!E160))="","",OFFSET('Hygiene Data'!$E$13,0,10*ROW('Hygiene Data'!E160)))</f>
        <v/>
      </c>
      <c r="DU166" s="269" t="str">
        <f ca="true">+IF(OFFSET('Hygiene Data'!$F$11,0,10*ROW('Hygiene Data'!F160))="","",OFFSET('Hygiene Data'!$F$11,0,10*ROW('Hygiene Data'!F160)))</f>
        <v/>
      </c>
      <c r="DV166" s="269" t="str">
        <f ca="true">+IF(OFFSET('Hygiene Data'!$F$12,0,10*ROW('Hygiene Data'!F160))="","",OFFSET('Hygiene Data'!$F$12,0,10*ROW('Hygiene Data'!F160)))</f>
        <v/>
      </c>
      <c r="DW166" s="269" t="str">
        <f ca="true">+IF(OFFSET('Hygiene Data'!$F$13,0,10*ROW('Hygiene Data'!F160))="","",OFFSET('Hygiene Data'!$F$13,0,10*ROW('Hygiene Data'!F160)))</f>
        <v/>
      </c>
      <c r="DX166" s="269" t="str">
        <f ca="true">+IF(OFFSET('Hygiene Data'!$G$11,0,10*ROW('Hygiene Data'!G160))="","",OFFSET('Hygiene Data'!$G$11,0,10*ROW('Hygiene Data'!G160)))</f>
        <v/>
      </c>
      <c r="DY166" s="269" t="str">
        <f ca="true">+IF(OFFSET('Hygiene Data'!$G$12,0,10*ROW('Hygiene Data'!G160))="","",OFFSET('Hygiene Data'!$G$12,0,10*ROW('Hygiene Data'!G160)))</f>
        <v/>
      </c>
      <c r="DZ166" s="269" t="str">
        <f ca="true">+IF(OFFSET('Hygiene Data'!$G$13,0,10*ROW('Hygiene Data'!G160))="","",OFFSET('Hygiene Data'!$G$13,0,10*ROW('Hygiene Data'!G160)))</f>
        <v/>
      </c>
      <c r="EA166" s="269" t="str">
        <f ca="true">+IF(OFFSET('Hygiene Data'!$H$11,0,10*ROW('Hygiene Data'!H160))="","",OFFSET('Hygiene Data'!$H$11,0,10*ROW('Hygiene Data'!H160)))</f>
        <v/>
      </c>
      <c r="EB166" s="269" t="str">
        <f ca="true">+IF(OFFSET('Hygiene Data'!$H$12,0,10*ROW('Hygiene Data'!H160))="","",OFFSET('Hygiene Data'!$H$12,0,10*ROW('Hygiene Data'!H160)))</f>
        <v/>
      </c>
      <c r="EC166" s="269" t="str">
        <f ca="true">+IF(OFFSET('Hygiene Data'!$H$13,0,10*ROW('Hygiene Data'!H160))="","",OFFSET('Hygiene Data'!$H$13,0,10*ROW('Hygiene Data'!H160)))</f>
        <v/>
      </c>
      <c r="ED166" s="269" t="str">
        <f ca="true">+IF(OFFSET('Hygiene Data'!$I$11,0,10*ROW('Hygiene Data'!I160))="","",OFFSET('Hygiene Data'!$I$11,0,10*ROW('Hygiene Data'!I160)))</f>
        <v/>
      </c>
      <c r="EE166" s="269" t="str">
        <f ca="true">+IF(OFFSET('Hygiene Data'!$I$12,0,10*ROW('Hygiene Data'!I160))="","",OFFSET('Hygiene Data'!$I$12,0,10*ROW('Hygiene Data'!I160)))</f>
        <v/>
      </c>
      <c r="EF166" s="269" t="str">
        <f ca="true">+IF(OFFSET('Hygiene Data'!$I$13,0,10*ROW('Hygiene Data'!I160))="","",OFFSET('Hygiene Data'!$I$13,0,10*ROW('Hygiene Data'!I160)))</f>
        <v/>
      </c>
    </row>
    <row xmlns:x14ac="http://schemas.microsoft.com/office/spreadsheetml/2009/9/ac" r="167" x14ac:dyDescent="0.2">
      <c r="A167" s="34" t="str">
        <f ca="true">+IF(OFFSET('Water Data'!$B$2,0,10*ROW('Water Data'!E161))="","",OFFSET('Water Data'!$B$2,0,10*ROW('Water Data'!E161)))</f>
        <v/>
      </c>
      <c r="B167" s="34" t="str">
        <f ca="true">+IF(OFFSET('Water Data'!$C$2,0,10*ROW('Water Data'!F161))="","",OFFSET('Water Data'!$C$2,0,10*ROW('Water Data'!F161)))</f>
        <v/>
      </c>
      <c r="C167" s="325" t="str">
        <f t="shared" ca="true" si="2"/>
        <v/>
      </c>
      <c r="D167" s="87"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87"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87"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87"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87"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87"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87"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87"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87"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87"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87"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87"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87"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87"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87"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87"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87"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87"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88"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88"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88"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88"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88"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88"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88"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88"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88"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88"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88"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88"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88"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88"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88"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88"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88"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88"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88"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88"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88"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88"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88"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88"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88"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88"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88"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88"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88"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88"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89"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89"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89"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89"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89"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89"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89"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89"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89"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89"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89"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89"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89"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89"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89"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89"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89"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89"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69"/>
      <c r="BS167" s="269" t="str">
        <f ca="true">+IF(OFFSET('Water Data'!$D$27,0,10*ROW('Water Data'!D161))="","",OFFSET('Water Data'!$D$27,0,10*ROW('Water Data'!D161)))</f>
        <v/>
      </c>
      <c r="BT167" s="269" t="str">
        <f ca="true">+IF(OFFSET('Water Data'!$D$28,0,10*ROW('Water Data'!D161))="","",OFFSET('Water Data'!$D$28,0,10*ROW('Water Data'!D161)))</f>
        <v/>
      </c>
      <c r="BU167" s="269" t="str">
        <f ca="true">+IF(OFFSET('Water Data'!$D$29,0,10*ROW('Water Data'!D161))="","",OFFSET('Water Data'!$D$29,0,10*ROW('Water Data'!D161)))</f>
        <v/>
      </c>
      <c r="BV167" s="269" t="str">
        <f ca="true">+IF(OFFSET('Water Data'!$E$27,0,10*ROW('Water Data'!E161))="","",OFFSET('Water Data'!$E$27,0,10*ROW('Water Data'!E161)))</f>
        <v/>
      </c>
      <c r="BW167" s="269" t="str">
        <f ca="true">+IF(OFFSET('Water Data'!$E$28,0,10*ROW('Water Data'!E161))="","",OFFSET('Water Data'!$E$28,0,10*ROW('Water Data'!E161)))</f>
        <v/>
      </c>
      <c r="BX167" s="269" t="str">
        <f ca="true">+IF(OFFSET('Water Data'!$E$29,0,10*ROW('Water Data'!E161))="","",OFFSET('Water Data'!$E$29,0,10*ROW('Water Data'!E161)))</f>
        <v/>
      </c>
      <c r="BY167" s="269" t="str">
        <f ca="true">+IF(OFFSET('Water Data'!$F$27,0,10*ROW('Water Data'!F161))="","",OFFSET('Water Data'!$F$27,0,10*ROW('Water Data'!F161)))</f>
        <v/>
      </c>
      <c r="BZ167" s="269" t="str">
        <f ca="true">+IF(OFFSET('Water Data'!$F$28,0,10*ROW('Water Data'!F161))="","",OFFSET('Water Data'!$F$28,0,10*ROW('Water Data'!F161)))</f>
        <v/>
      </c>
      <c r="CA167" s="269" t="str">
        <f ca="true">+IF(OFFSET('Water Data'!$F$29,0,10*ROW('Water Data'!F161))="","",OFFSET('Water Data'!$F$29,0,10*ROW('Water Data'!F161)))</f>
        <v/>
      </c>
      <c r="CB167" s="269" t="str">
        <f ca="true">+IF(OFFSET('Water Data'!$G$27,0,10*ROW('Water Data'!G161))="","",OFFSET('Water Data'!$G$27,0,10*ROW('Water Data'!G161)))</f>
        <v/>
      </c>
      <c r="CC167" s="269" t="str">
        <f ca="true">+IF(OFFSET('Water Data'!$G$28,0,10*ROW('Water Data'!G161))="","",OFFSET('Water Data'!$G$28,0,10*ROW('Water Data'!G161)))</f>
        <v/>
      </c>
      <c r="CD167" s="269" t="str">
        <f ca="true">+IF(OFFSET('Water Data'!$G$29,0,10*ROW('Water Data'!G161))="","",OFFSET('Water Data'!$G$29,0,10*ROW('Water Data'!G161)))</f>
        <v/>
      </c>
      <c r="CE167" s="269" t="str">
        <f ca="true">+IF(OFFSET('Water Data'!$H$27,0,10*ROW('Water Data'!H161))="","",OFFSET('Water Data'!$H$27,0,10*ROW('Water Data'!H161)))</f>
        <v/>
      </c>
      <c r="CF167" s="269" t="str">
        <f ca="true">+IF(OFFSET('Water Data'!$H$28,0,10*ROW('Water Data'!H161))="","",OFFSET('Water Data'!$H$28,0,10*ROW('Water Data'!H161)))</f>
        <v/>
      </c>
      <c r="CG167" s="269" t="str">
        <f ca="true">+IF(OFFSET('Water Data'!$H$29,0,10*ROW('Water Data'!H161))="","",OFFSET('Water Data'!$H$29,0,10*ROW('Water Data'!H161)))</f>
        <v/>
      </c>
      <c r="CH167" s="269" t="str">
        <f ca="true">+IF(OFFSET('Water Data'!$I$27,0,10*ROW('Water Data'!I161))="","",OFFSET('Water Data'!$I$27,0,10*ROW('Water Data'!I161)))</f>
        <v/>
      </c>
      <c r="CI167" s="269" t="str">
        <f ca="true">+IF(OFFSET('Water Data'!$I$28,0,10*ROW('Water Data'!I161))="","",OFFSET('Water Data'!$I$28,0,10*ROW('Water Data'!I161)))</f>
        <v/>
      </c>
      <c r="CJ167" s="269" t="str">
        <f ca="true">+IF(OFFSET('Water Data'!$I$29,0,10*ROW('Water Data'!I161))="","",OFFSET('Water Data'!$I$29,0,10*ROW('Water Data'!I161)))</f>
        <v/>
      </c>
      <c r="CK167" s="269" t="str">
        <f ca="true">+IF(OFFSET('Sanitation Data'!$D$28,0,10*ROW('Sanitation Data'!D161))="","",OFFSET('Sanitation Data'!$D$28,0,10*ROW('Sanitation Data'!D161)))</f>
        <v/>
      </c>
      <c r="CL167" s="269" t="str">
        <f ca="true">+IF(OFFSET('Sanitation Data'!$D$29,0,10*ROW('Sanitation Data'!D161))="","",OFFSET('Sanitation Data'!$D$29,0,10*ROW('Sanitation Data'!D161)))</f>
        <v/>
      </c>
      <c r="CM167" s="269" t="str">
        <f ca="true">+IF(OFFSET('Sanitation Data'!$D$30,0,10*ROW('Sanitation Data'!D161))="","",OFFSET('Sanitation Data'!$D$30,0,10*ROW('Sanitation Data'!D161)))</f>
        <v/>
      </c>
      <c r="CN167" s="269" t="str">
        <f ca="true">+IF(OFFSET('Sanitation Data'!$D$31,0,10*ROW('Sanitation Data'!D161))="","",OFFSET('Sanitation Data'!$D$31,0,10*ROW('Sanitation Data'!D161)))</f>
        <v/>
      </c>
      <c r="CO167" s="269" t="str">
        <f ca="true">+IF(OFFSET('Sanitation Data'!$D$32,0,10*ROW('Sanitation Data'!D161))="","",OFFSET('Sanitation Data'!$D$32,0,10*ROW('Sanitation Data'!D161)))</f>
        <v/>
      </c>
      <c r="CP167" s="269" t="str">
        <f ca="true">+IF(OFFSET('Sanitation Data'!$E$28,0,10*ROW('Sanitation Data'!E161))="","",OFFSET('Sanitation Data'!$E$28,0,10*ROW('Sanitation Data'!E161)))</f>
        <v/>
      </c>
      <c r="CQ167" s="269" t="str">
        <f ca="true">+IF(OFFSET('Sanitation Data'!$E$29,0,10*ROW('Sanitation Data'!E161))="","",OFFSET('Sanitation Data'!$E$29,0,10*ROW('Sanitation Data'!E161)))</f>
        <v/>
      </c>
      <c r="CR167" s="269" t="str">
        <f ca="true">+IF(OFFSET('Sanitation Data'!$E$30,0,10*ROW('Sanitation Data'!E161))="","",OFFSET('Sanitation Data'!$E$30,0,10*ROW('Sanitation Data'!E161)))</f>
        <v/>
      </c>
      <c r="CS167" s="269" t="str">
        <f ca="true">+IF(OFFSET('Sanitation Data'!$E$31,0,10*ROW('Sanitation Data'!E161))="","",OFFSET('Sanitation Data'!$E$31,0,10*ROW('Sanitation Data'!E161)))</f>
        <v/>
      </c>
      <c r="CT167" s="269" t="str">
        <f ca="true">+IF(OFFSET('Sanitation Data'!$E$32,0,10*ROW('Sanitation Data'!E161))="","",OFFSET('Sanitation Data'!$E$32,0,10*ROW('Sanitation Data'!E161)))</f>
        <v/>
      </c>
      <c r="CU167" s="269" t="str">
        <f ca="true">+IF(OFFSET('Sanitation Data'!$F$28,0,10*ROW('Sanitation Data'!F161))="","",OFFSET('Sanitation Data'!$F$28,0,10*ROW('Sanitation Data'!F161)))</f>
        <v/>
      </c>
      <c r="CV167" s="269" t="str">
        <f ca="true">+IF(OFFSET('Sanitation Data'!$F$29,0,10*ROW('Sanitation Data'!F161))="","",OFFSET('Sanitation Data'!$F$29,0,10*ROW('Sanitation Data'!F161)))</f>
        <v/>
      </c>
      <c r="CW167" s="269" t="str">
        <f ca="true">+IF(OFFSET('Sanitation Data'!$F$30,0,10*ROW('Sanitation Data'!F161))="","",OFFSET('Sanitation Data'!$F$30,0,10*ROW('Sanitation Data'!F161)))</f>
        <v/>
      </c>
      <c r="CX167" s="269" t="str">
        <f ca="true">+IF(OFFSET('Sanitation Data'!$F$31,0,10*ROW('Sanitation Data'!F161))="","",OFFSET('Sanitation Data'!$F$31,0,10*ROW('Sanitation Data'!F161)))</f>
        <v/>
      </c>
      <c r="CY167" s="269" t="str">
        <f ca="true">+IF(OFFSET('Sanitation Data'!$F$32,0,10*ROW('Sanitation Data'!F161))="","",OFFSET('Sanitation Data'!$F$32,0,10*ROW('Sanitation Data'!F161)))</f>
        <v/>
      </c>
      <c r="CZ167" s="269" t="str">
        <f ca="true">+IF(OFFSET('Sanitation Data'!$G$28,0,10*ROW('Sanitation Data'!G161))="","",OFFSET('Sanitation Data'!$G$28,0,10*ROW('Sanitation Data'!G161)))</f>
        <v/>
      </c>
      <c r="DA167" s="269" t="str">
        <f ca="true">+IF(OFFSET('Sanitation Data'!$G$29,0,10*ROW('Sanitation Data'!G161))="","",OFFSET('Sanitation Data'!$G$29,0,10*ROW('Sanitation Data'!G161)))</f>
        <v/>
      </c>
      <c r="DB167" s="269" t="str">
        <f ca="true">+IF(OFFSET('Sanitation Data'!$G$30,0,10*ROW('Sanitation Data'!G161))="","",OFFSET('Sanitation Data'!$G$30,0,10*ROW('Sanitation Data'!G161)))</f>
        <v/>
      </c>
      <c r="DC167" s="269" t="str">
        <f ca="true">+IF(OFFSET('Sanitation Data'!$G$31,0,10*ROW('Sanitation Data'!G161))="","",OFFSET('Sanitation Data'!$G$31,0,10*ROW('Sanitation Data'!G161)))</f>
        <v/>
      </c>
      <c r="DD167" s="269" t="str">
        <f ca="true">+IF(OFFSET('Sanitation Data'!$G$32,0,10*ROW('Sanitation Data'!G161))="","",OFFSET('Sanitation Data'!$G$32,0,10*ROW('Sanitation Data'!G161)))</f>
        <v/>
      </c>
      <c r="DE167" s="269" t="str">
        <f ca="true">+IF(OFFSET('Sanitation Data'!$H$28,0,10*ROW('Sanitation Data'!H161))="","",OFFSET('Sanitation Data'!$H$28,0,10*ROW('Sanitation Data'!H161)))</f>
        <v/>
      </c>
      <c r="DF167" s="269" t="str">
        <f ca="true">+IF(OFFSET('Sanitation Data'!$H$29,0,10*ROW('Sanitation Data'!H161))="","",OFFSET('Sanitation Data'!$H$29,0,10*ROW('Sanitation Data'!H161)))</f>
        <v/>
      </c>
      <c r="DG167" s="269" t="str">
        <f ca="true">+IF(OFFSET('Sanitation Data'!$H$30,0,10*ROW('Sanitation Data'!H161))="","",OFFSET('Sanitation Data'!$H$30,0,10*ROW('Sanitation Data'!H161)))</f>
        <v/>
      </c>
      <c r="DH167" s="269" t="str">
        <f ca="true">+IF(OFFSET('Sanitation Data'!$H$31,0,10*ROW('Sanitation Data'!H161))="","",OFFSET('Sanitation Data'!$H$31,0,10*ROW('Sanitation Data'!H161)))</f>
        <v/>
      </c>
      <c r="DI167" s="269" t="str">
        <f ca="true">+IF(OFFSET('Sanitation Data'!$H$32,0,10*ROW('Sanitation Data'!H161))="","",OFFSET('Sanitation Data'!$H$32,0,10*ROW('Sanitation Data'!H161)))</f>
        <v/>
      </c>
      <c r="DJ167" s="269" t="str">
        <f ca="true">+IF(OFFSET('Sanitation Data'!$I$28,0,10*ROW('Sanitation Data'!I161))="","",OFFSET('Sanitation Data'!$I$28,0,10*ROW('Sanitation Data'!I161)))</f>
        <v/>
      </c>
      <c r="DK167" s="269" t="str">
        <f ca="true">+IF(OFFSET('Sanitation Data'!$I$29,0,10*ROW('Sanitation Data'!I161))="","",OFFSET('Sanitation Data'!$I$29,0,10*ROW('Sanitation Data'!I161)))</f>
        <v/>
      </c>
      <c r="DL167" s="269" t="str">
        <f ca="true">+IF(OFFSET('Sanitation Data'!$I$30,0,10*ROW('Sanitation Data'!I161))="","",OFFSET('Sanitation Data'!$I$30,0,10*ROW('Sanitation Data'!I161)))</f>
        <v/>
      </c>
      <c r="DM167" s="269" t="str">
        <f ca="true">+IF(OFFSET('Sanitation Data'!$I$31,0,10*ROW('Sanitation Data'!I161))="","",OFFSET('Sanitation Data'!$I$31,0,10*ROW('Sanitation Data'!I161)))</f>
        <v/>
      </c>
      <c r="DN167" s="269" t="str">
        <f ca="true">+IF(OFFSET('Sanitation Data'!$I$32,0,10*ROW('Sanitation Data'!I161))="","",OFFSET('Sanitation Data'!$I$32,0,10*ROW('Sanitation Data'!I161)))</f>
        <v/>
      </c>
      <c r="DO167" s="269" t="str">
        <f ca="true">+IF(OFFSET('Hygiene Data'!$D$11,0,10*ROW('Hygiene Data'!D161))="","",OFFSET('Hygiene Data'!$D$11,0,10*ROW('Hygiene Data'!D161)))</f>
        <v/>
      </c>
      <c r="DP167" s="269" t="str">
        <f ca="true">+IF(OFFSET('Hygiene Data'!$D$12,0,10*ROW('Hygiene Data'!D161))="","",OFFSET('Hygiene Data'!$D$12,0,10*ROW('Hygiene Data'!D161)))</f>
        <v/>
      </c>
      <c r="DQ167" s="269" t="str">
        <f ca="true">+IF(OFFSET('Hygiene Data'!$D$13,0,10*ROW('Hygiene Data'!D161))="","",OFFSET('Hygiene Data'!$D$13,0,10*ROW('Hygiene Data'!D161)))</f>
        <v/>
      </c>
      <c r="DR167" s="269" t="str">
        <f ca="true">+IF(OFFSET('Hygiene Data'!$E$11,0,10*ROW('Hygiene Data'!E161))="","",OFFSET('Hygiene Data'!$E$11,0,10*ROW('Hygiene Data'!E161)))</f>
        <v/>
      </c>
      <c r="DS167" s="269" t="str">
        <f ca="true">+IF(OFFSET('Hygiene Data'!$E$12,0,10*ROW('Hygiene Data'!E161))="","",OFFSET('Hygiene Data'!$E$12,0,10*ROW('Hygiene Data'!E161)))</f>
        <v/>
      </c>
      <c r="DT167" s="269" t="str">
        <f ca="true">+IF(OFFSET('Hygiene Data'!$E$13,0,10*ROW('Hygiene Data'!E161))="","",OFFSET('Hygiene Data'!$E$13,0,10*ROW('Hygiene Data'!E161)))</f>
        <v/>
      </c>
      <c r="DU167" s="269" t="str">
        <f ca="true">+IF(OFFSET('Hygiene Data'!$F$11,0,10*ROW('Hygiene Data'!F161))="","",OFFSET('Hygiene Data'!$F$11,0,10*ROW('Hygiene Data'!F161)))</f>
        <v/>
      </c>
      <c r="DV167" s="269" t="str">
        <f ca="true">+IF(OFFSET('Hygiene Data'!$F$12,0,10*ROW('Hygiene Data'!F161))="","",OFFSET('Hygiene Data'!$F$12,0,10*ROW('Hygiene Data'!F161)))</f>
        <v/>
      </c>
      <c r="DW167" s="269" t="str">
        <f ca="true">+IF(OFFSET('Hygiene Data'!$F$13,0,10*ROW('Hygiene Data'!F161))="","",OFFSET('Hygiene Data'!$F$13,0,10*ROW('Hygiene Data'!F161)))</f>
        <v/>
      </c>
      <c r="DX167" s="269" t="str">
        <f ca="true">+IF(OFFSET('Hygiene Data'!$G$11,0,10*ROW('Hygiene Data'!G161))="","",OFFSET('Hygiene Data'!$G$11,0,10*ROW('Hygiene Data'!G161)))</f>
        <v/>
      </c>
      <c r="DY167" s="269" t="str">
        <f ca="true">+IF(OFFSET('Hygiene Data'!$G$12,0,10*ROW('Hygiene Data'!G161))="","",OFFSET('Hygiene Data'!$G$12,0,10*ROW('Hygiene Data'!G161)))</f>
        <v/>
      </c>
      <c r="DZ167" s="269" t="str">
        <f ca="true">+IF(OFFSET('Hygiene Data'!$G$13,0,10*ROW('Hygiene Data'!G161))="","",OFFSET('Hygiene Data'!$G$13,0,10*ROW('Hygiene Data'!G161)))</f>
        <v/>
      </c>
      <c r="EA167" s="269" t="str">
        <f ca="true">+IF(OFFSET('Hygiene Data'!$H$11,0,10*ROW('Hygiene Data'!H161))="","",OFFSET('Hygiene Data'!$H$11,0,10*ROW('Hygiene Data'!H161)))</f>
        <v/>
      </c>
      <c r="EB167" s="269" t="str">
        <f ca="true">+IF(OFFSET('Hygiene Data'!$H$12,0,10*ROW('Hygiene Data'!H161))="","",OFFSET('Hygiene Data'!$H$12,0,10*ROW('Hygiene Data'!H161)))</f>
        <v/>
      </c>
      <c r="EC167" s="269" t="str">
        <f ca="true">+IF(OFFSET('Hygiene Data'!$H$13,0,10*ROW('Hygiene Data'!H161))="","",OFFSET('Hygiene Data'!$H$13,0,10*ROW('Hygiene Data'!H161)))</f>
        <v/>
      </c>
      <c r="ED167" s="269" t="str">
        <f ca="true">+IF(OFFSET('Hygiene Data'!$I$11,0,10*ROW('Hygiene Data'!I161))="","",OFFSET('Hygiene Data'!$I$11,0,10*ROW('Hygiene Data'!I161)))</f>
        <v/>
      </c>
      <c r="EE167" s="269" t="str">
        <f ca="true">+IF(OFFSET('Hygiene Data'!$I$12,0,10*ROW('Hygiene Data'!I161))="","",OFFSET('Hygiene Data'!$I$12,0,10*ROW('Hygiene Data'!I161)))</f>
        <v/>
      </c>
      <c r="EF167" s="269" t="str">
        <f ca="true">+IF(OFFSET('Hygiene Data'!$I$13,0,10*ROW('Hygiene Data'!I161))="","",OFFSET('Hygiene Data'!$I$13,0,10*ROW('Hygiene Data'!I161)))</f>
        <v/>
      </c>
    </row>
    <row xmlns:x14ac="http://schemas.microsoft.com/office/spreadsheetml/2009/9/ac" r="168" x14ac:dyDescent="0.2">
      <c r="A168" s="34" t="str">
        <f ca="true">+IF(OFFSET('Water Data'!$B$2,0,10*ROW('Water Data'!E162))="","",OFFSET('Water Data'!$B$2,0,10*ROW('Water Data'!E162)))</f>
        <v/>
      </c>
      <c r="B168" s="34" t="str">
        <f ca="true">+IF(OFFSET('Water Data'!$C$2,0,10*ROW('Water Data'!F162))="","",OFFSET('Water Data'!$C$2,0,10*ROW('Water Data'!F162)))</f>
        <v/>
      </c>
      <c r="C168" s="325" t="str">
        <f t="shared" ca="true" si="2"/>
        <v/>
      </c>
      <c r="D168" s="87"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87"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87"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87"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87"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87"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87"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87"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87"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87"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87"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87"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87"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87"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87"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87"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87"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87"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88"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88"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88"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88"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88"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88"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88"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88"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88"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88"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88"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88"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88"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88"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88"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88"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88"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88"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88"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88"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88"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88"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88"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88"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88"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88"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88"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88"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88"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88"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89"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89"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89"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89"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89"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89"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89"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89"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89"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89"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89"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89"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89"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89"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89"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89"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89"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89"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69"/>
      <c r="BS168" s="269" t="str">
        <f ca="true">+IF(OFFSET('Water Data'!$D$27,0,10*ROW('Water Data'!D162))="","",OFFSET('Water Data'!$D$27,0,10*ROW('Water Data'!D162)))</f>
        <v/>
      </c>
      <c r="BT168" s="269" t="str">
        <f ca="true">+IF(OFFSET('Water Data'!$D$28,0,10*ROW('Water Data'!D162))="","",OFFSET('Water Data'!$D$28,0,10*ROW('Water Data'!D162)))</f>
        <v/>
      </c>
      <c r="BU168" s="269" t="str">
        <f ca="true">+IF(OFFSET('Water Data'!$D$29,0,10*ROW('Water Data'!D162))="","",OFFSET('Water Data'!$D$29,0,10*ROW('Water Data'!D162)))</f>
        <v/>
      </c>
      <c r="BV168" s="269" t="str">
        <f ca="true">+IF(OFFSET('Water Data'!$E$27,0,10*ROW('Water Data'!E162))="","",OFFSET('Water Data'!$E$27,0,10*ROW('Water Data'!E162)))</f>
        <v/>
      </c>
      <c r="BW168" s="269" t="str">
        <f ca="true">+IF(OFFSET('Water Data'!$E$28,0,10*ROW('Water Data'!E162))="","",OFFSET('Water Data'!$E$28,0,10*ROW('Water Data'!E162)))</f>
        <v/>
      </c>
      <c r="BX168" s="269" t="str">
        <f ca="true">+IF(OFFSET('Water Data'!$E$29,0,10*ROW('Water Data'!E162))="","",OFFSET('Water Data'!$E$29,0,10*ROW('Water Data'!E162)))</f>
        <v/>
      </c>
      <c r="BY168" s="269" t="str">
        <f ca="true">+IF(OFFSET('Water Data'!$F$27,0,10*ROW('Water Data'!F162))="","",OFFSET('Water Data'!$F$27,0,10*ROW('Water Data'!F162)))</f>
        <v/>
      </c>
      <c r="BZ168" s="269" t="str">
        <f ca="true">+IF(OFFSET('Water Data'!$F$28,0,10*ROW('Water Data'!F162))="","",OFFSET('Water Data'!$F$28,0,10*ROW('Water Data'!F162)))</f>
        <v/>
      </c>
      <c r="CA168" s="269" t="str">
        <f ca="true">+IF(OFFSET('Water Data'!$F$29,0,10*ROW('Water Data'!F162))="","",OFFSET('Water Data'!$F$29,0,10*ROW('Water Data'!F162)))</f>
        <v/>
      </c>
      <c r="CB168" s="269" t="str">
        <f ca="true">+IF(OFFSET('Water Data'!$G$27,0,10*ROW('Water Data'!G162))="","",OFFSET('Water Data'!$G$27,0,10*ROW('Water Data'!G162)))</f>
        <v/>
      </c>
      <c r="CC168" s="269" t="str">
        <f ca="true">+IF(OFFSET('Water Data'!$G$28,0,10*ROW('Water Data'!G162))="","",OFFSET('Water Data'!$G$28,0,10*ROW('Water Data'!G162)))</f>
        <v/>
      </c>
      <c r="CD168" s="269" t="str">
        <f ca="true">+IF(OFFSET('Water Data'!$G$29,0,10*ROW('Water Data'!G162))="","",OFFSET('Water Data'!$G$29,0,10*ROW('Water Data'!G162)))</f>
        <v/>
      </c>
      <c r="CE168" s="269" t="str">
        <f ca="true">+IF(OFFSET('Water Data'!$H$27,0,10*ROW('Water Data'!H162))="","",OFFSET('Water Data'!$H$27,0,10*ROW('Water Data'!H162)))</f>
        <v/>
      </c>
      <c r="CF168" s="269" t="str">
        <f ca="true">+IF(OFFSET('Water Data'!$H$28,0,10*ROW('Water Data'!H162))="","",OFFSET('Water Data'!$H$28,0,10*ROW('Water Data'!H162)))</f>
        <v/>
      </c>
      <c r="CG168" s="269" t="str">
        <f ca="true">+IF(OFFSET('Water Data'!$H$29,0,10*ROW('Water Data'!H162))="","",OFFSET('Water Data'!$H$29,0,10*ROW('Water Data'!H162)))</f>
        <v/>
      </c>
      <c r="CH168" s="269" t="str">
        <f ca="true">+IF(OFFSET('Water Data'!$I$27,0,10*ROW('Water Data'!I162))="","",OFFSET('Water Data'!$I$27,0,10*ROW('Water Data'!I162)))</f>
        <v/>
      </c>
      <c r="CI168" s="269" t="str">
        <f ca="true">+IF(OFFSET('Water Data'!$I$28,0,10*ROW('Water Data'!I162))="","",OFFSET('Water Data'!$I$28,0,10*ROW('Water Data'!I162)))</f>
        <v/>
      </c>
      <c r="CJ168" s="269" t="str">
        <f ca="true">+IF(OFFSET('Water Data'!$I$29,0,10*ROW('Water Data'!I162))="","",OFFSET('Water Data'!$I$29,0,10*ROW('Water Data'!I162)))</f>
        <v/>
      </c>
      <c r="CK168" s="269" t="str">
        <f ca="true">+IF(OFFSET('Sanitation Data'!$D$28,0,10*ROW('Sanitation Data'!D162))="","",OFFSET('Sanitation Data'!$D$28,0,10*ROW('Sanitation Data'!D162)))</f>
        <v/>
      </c>
      <c r="CL168" s="269" t="str">
        <f ca="true">+IF(OFFSET('Sanitation Data'!$D$29,0,10*ROW('Sanitation Data'!D162))="","",OFFSET('Sanitation Data'!$D$29,0,10*ROW('Sanitation Data'!D162)))</f>
        <v/>
      </c>
      <c r="CM168" s="269" t="str">
        <f ca="true">+IF(OFFSET('Sanitation Data'!$D$30,0,10*ROW('Sanitation Data'!D162))="","",OFFSET('Sanitation Data'!$D$30,0,10*ROW('Sanitation Data'!D162)))</f>
        <v/>
      </c>
      <c r="CN168" s="269" t="str">
        <f ca="true">+IF(OFFSET('Sanitation Data'!$D$31,0,10*ROW('Sanitation Data'!D162))="","",OFFSET('Sanitation Data'!$D$31,0,10*ROW('Sanitation Data'!D162)))</f>
        <v/>
      </c>
      <c r="CO168" s="269" t="str">
        <f ca="true">+IF(OFFSET('Sanitation Data'!$D$32,0,10*ROW('Sanitation Data'!D162))="","",OFFSET('Sanitation Data'!$D$32,0,10*ROW('Sanitation Data'!D162)))</f>
        <v/>
      </c>
      <c r="CP168" s="269" t="str">
        <f ca="true">+IF(OFFSET('Sanitation Data'!$E$28,0,10*ROW('Sanitation Data'!E162))="","",OFFSET('Sanitation Data'!$E$28,0,10*ROW('Sanitation Data'!E162)))</f>
        <v/>
      </c>
      <c r="CQ168" s="269" t="str">
        <f ca="true">+IF(OFFSET('Sanitation Data'!$E$29,0,10*ROW('Sanitation Data'!E162))="","",OFFSET('Sanitation Data'!$E$29,0,10*ROW('Sanitation Data'!E162)))</f>
        <v/>
      </c>
      <c r="CR168" s="269" t="str">
        <f ca="true">+IF(OFFSET('Sanitation Data'!$E$30,0,10*ROW('Sanitation Data'!E162))="","",OFFSET('Sanitation Data'!$E$30,0,10*ROW('Sanitation Data'!E162)))</f>
        <v/>
      </c>
      <c r="CS168" s="269" t="str">
        <f ca="true">+IF(OFFSET('Sanitation Data'!$E$31,0,10*ROW('Sanitation Data'!E162))="","",OFFSET('Sanitation Data'!$E$31,0,10*ROW('Sanitation Data'!E162)))</f>
        <v/>
      </c>
      <c r="CT168" s="269" t="str">
        <f ca="true">+IF(OFFSET('Sanitation Data'!$E$32,0,10*ROW('Sanitation Data'!E162))="","",OFFSET('Sanitation Data'!$E$32,0,10*ROW('Sanitation Data'!E162)))</f>
        <v/>
      </c>
      <c r="CU168" s="269" t="str">
        <f ca="true">+IF(OFFSET('Sanitation Data'!$F$28,0,10*ROW('Sanitation Data'!F162))="","",OFFSET('Sanitation Data'!$F$28,0,10*ROW('Sanitation Data'!F162)))</f>
        <v/>
      </c>
      <c r="CV168" s="269" t="str">
        <f ca="true">+IF(OFFSET('Sanitation Data'!$F$29,0,10*ROW('Sanitation Data'!F162))="","",OFFSET('Sanitation Data'!$F$29,0,10*ROW('Sanitation Data'!F162)))</f>
        <v/>
      </c>
      <c r="CW168" s="269" t="str">
        <f ca="true">+IF(OFFSET('Sanitation Data'!$F$30,0,10*ROW('Sanitation Data'!F162))="","",OFFSET('Sanitation Data'!$F$30,0,10*ROW('Sanitation Data'!F162)))</f>
        <v/>
      </c>
      <c r="CX168" s="269" t="str">
        <f ca="true">+IF(OFFSET('Sanitation Data'!$F$31,0,10*ROW('Sanitation Data'!F162))="","",OFFSET('Sanitation Data'!$F$31,0,10*ROW('Sanitation Data'!F162)))</f>
        <v/>
      </c>
      <c r="CY168" s="269" t="str">
        <f ca="true">+IF(OFFSET('Sanitation Data'!$F$32,0,10*ROW('Sanitation Data'!F162))="","",OFFSET('Sanitation Data'!$F$32,0,10*ROW('Sanitation Data'!F162)))</f>
        <v/>
      </c>
      <c r="CZ168" s="269" t="str">
        <f ca="true">+IF(OFFSET('Sanitation Data'!$G$28,0,10*ROW('Sanitation Data'!G162))="","",OFFSET('Sanitation Data'!$G$28,0,10*ROW('Sanitation Data'!G162)))</f>
        <v/>
      </c>
      <c r="DA168" s="269" t="str">
        <f ca="true">+IF(OFFSET('Sanitation Data'!$G$29,0,10*ROW('Sanitation Data'!G162))="","",OFFSET('Sanitation Data'!$G$29,0,10*ROW('Sanitation Data'!G162)))</f>
        <v/>
      </c>
      <c r="DB168" s="269" t="str">
        <f ca="true">+IF(OFFSET('Sanitation Data'!$G$30,0,10*ROW('Sanitation Data'!G162))="","",OFFSET('Sanitation Data'!$G$30,0,10*ROW('Sanitation Data'!G162)))</f>
        <v/>
      </c>
      <c r="DC168" s="269" t="str">
        <f ca="true">+IF(OFFSET('Sanitation Data'!$G$31,0,10*ROW('Sanitation Data'!G162))="","",OFFSET('Sanitation Data'!$G$31,0,10*ROW('Sanitation Data'!G162)))</f>
        <v/>
      </c>
      <c r="DD168" s="269" t="str">
        <f ca="true">+IF(OFFSET('Sanitation Data'!$G$32,0,10*ROW('Sanitation Data'!G162))="","",OFFSET('Sanitation Data'!$G$32,0,10*ROW('Sanitation Data'!G162)))</f>
        <v/>
      </c>
      <c r="DE168" s="269" t="str">
        <f ca="true">+IF(OFFSET('Sanitation Data'!$H$28,0,10*ROW('Sanitation Data'!H162))="","",OFFSET('Sanitation Data'!$H$28,0,10*ROW('Sanitation Data'!H162)))</f>
        <v/>
      </c>
      <c r="DF168" s="269" t="str">
        <f ca="true">+IF(OFFSET('Sanitation Data'!$H$29,0,10*ROW('Sanitation Data'!H162))="","",OFFSET('Sanitation Data'!$H$29,0,10*ROW('Sanitation Data'!H162)))</f>
        <v/>
      </c>
      <c r="DG168" s="269" t="str">
        <f ca="true">+IF(OFFSET('Sanitation Data'!$H$30,0,10*ROW('Sanitation Data'!H162))="","",OFFSET('Sanitation Data'!$H$30,0,10*ROW('Sanitation Data'!H162)))</f>
        <v/>
      </c>
      <c r="DH168" s="269" t="str">
        <f ca="true">+IF(OFFSET('Sanitation Data'!$H$31,0,10*ROW('Sanitation Data'!H162))="","",OFFSET('Sanitation Data'!$H$31,0,10*ROW('Sanitation Data'!H162)))</f>
        <v/>
      </c>
      <c r="DI168" s="269" t="str">
        <f ca="true">+IF(OFFSET('Sanitation Data'!$H$32,0,10*ROW('Sanitation Data'!H162))="","",OFFSET('Sanitation Data'!$H$32,0,10*ROW('Sanitation Data'!H162)))</f>
        <v/>
      </c>
      <c r="DJ168" s="269" t="str">
        <f ca="true">+IF(OFFSET('Sanitation Data'!$I$28,0,10*ROW('Sanitation Data'!I162))="","",OFFSET('Sanitation Data'!$I$28,0,10*ROW('Sanitation Data'!I162)))</f>
        <v/>
      </c>
      <c r="DK168" s="269" t="str">
        <f ca="true">+IF(OFFSET('Sanitation Data'!$I$29,0,10*ROW('Sanitation Data'!I162))="","",OFFSET('Sanitation Data'!$I$29,0,10*ROW('Sanitation Data'!I162)))</f>
        <v/>
      </c>
      <c r="DL168" s="269" t="str">
        <f ca="true">+IF(OFFSET('Sanitation Data'!$I$30,0,10*ROW('Sanitation Data'!I162))="","",OFFSET('Sanitation Data'!$I$30,0,10*ROW('Sanitation Data'!I162)))</f>
        <v/>
      </c>
      <c r="DM168" s="269" t="str">
        <f ca="true">+IF(OFFSET('Sanitation Data'!$I$31,0,10*ROW('Sanitation Data'!I162))="","",OFFSET('Sanitation Data'!$I$31,0,10*ROW('Sanitation Data'!I162)))</f>
        <v/>
      </c>
      <c r="DN168" s="269" t="str">
        <f ca="true">+IF(OFFSET('Sanitation Data'!$I$32,0,10*ROW('Sanitation Data'!I162))="","",OFFSET('Sanitation Data'!$I$32,0,10*ROW('Sanitation Data'!I162)))</f>
        <v/>
      </c>
      <c r="DO168" s="269" t="str">
        <f ca="true">+IF(OFFSET('Hygiene Data'!$D$11,0,10*ROW('Hygiene Data'!D162))="","",OFFSET('Hygiene Data'!$D$11,0,10*ROW('Hygiene Data'!D162)))</f>
        <v/>
      </c>
      <c r="DP168" s="269" t="str">
        <f ca="true">+IF(OFFSET('Hygiene Data'!$D$12,0,10*ROW('Hygiene Data'!D162))="","",OFFSET('Hygiene Data'!$D$12,0,10*ROW('Hygiene Data'!D162)))</f>
        <v/>
      </c>
      <c r="DQ168" s="269" t="str">
        <f ca="true">+IF(OFFSET('Hygiene Data'!$D$13,0,10*ROW('Hygiene Data'!D162))="","",OFFSET('Hygiene Data'!$D$13,0,10*ROW('Hygiene Data'!D162)))</f>
        <v/>
      </c>
      <c r="DR168" s="269" t="str">
        <f ca="true">+IF(OFFSET('Hygiene Data'!$E$11,0,10*ROW('Hygiene Data'!E162))="","",OFFSET('Hygiene Data'!$E$11,0,10*ROW('Hygiene Data'!E162)))</f>
        <v/>
      </c>
      <c r="DS168" s="269" t="str">
        <f ca="true">+IF(OFFSET('Hygiene Data'!$E$12,0,10*ROW('Hygiene Data'!E162))="","",OFFSET('Hygiene Data'!$E$12,0,10*ROW('Hygiene Data'!E162)))</f>
        <v/>
      </c>
      <c r="DT168" s="269" t="str">
        <f ca="true">+IF(OFFSET('Hygiene Data'!$E$13,0,10*ROW('Hygiene Data'!E162))="","",OFFSET('Hygiene Data'!$E$13,0,10*ROW('Hygiene Data'!E162)))</f>
        <v/>
      </c>
      <c r="DU168" s="269" t="str">
        <f ca="true">+IF(OFFSET('Hygiene Data'!$F$11,0,10*ROW('Hygiene Data'!F162))="","",OFFSET('Hygiene Data'!$F$11,0,10*ROW('Hygiene Data'!F162)))</f>
        <v/>
      </c>
      <c r="DV168" s="269" t="str">
        <f ca="true">+IF(OFFSET('Hygiene Data'!$F$12,0,10*ROW('Hygiene Data'!F162))="","",OFFSET('Hygiene Data'!$F$12,0,10*ROW('Hygiene Data'!F162)))</f>
        <v/>
      </c>
      <c r="DW168" s="269" t="str">
        <f ca="true">+IF(OFFSET('Hygiene Data'!$F$13,0,10*ROW('Hygiene Data'!F162))="","",OFFSET('Hygiene Data'!$F$13,0,10*ROW('Hygiene Data'!F162)))</f>
        <v/>
      </c>
      <c r="DX168" s="269" t="str">
        <f ca="true">+IF(OFFSET('Hygiene Data'!$G$11,0,10*ROW('Hygiene Data'!G162))="","",OFFSET('Hygiene Data'!$G$11,0,10*ROW('Hygiene Data'!G162)))</f>
        <v/>
      </c>
      <c r="DY168" s="269" t="str">
        <f ca="true">+IF(OFFSET('Hygiene Data'!$G$12,0,10*ROW('Hygiene Data'!G162))="","",OFFSET('Hygiene Data'!$G$12,0,10*ROW('Hygiene Data'!G162)))</f>
        <v/>
      </c>
      <c r="DZ168" s="269" t="str">
        <f ca="true">+IF(OFFSET('Hygiene Data'!$G$13,0,10*ROW('Hygiene Data'!G162))="","",OFFSET('Hygiene Data'!$G$13,0,10*ROW('Hygiene Data'!G162)))</f>
        <v/>
      </c>
      <c r="EA168" s="269" t="str">
        <f ca="true">+IF(OFFSET('Hygiene Data'!$H$11,0,10*ROW('Hygiene Data'!H162))="","",OFFSET('Hygiene Data'!$H$11,0,10*ROW('Hygiene Data'!H162)))</f>
        <v/>
      </c>
      <c r="EB168" s="269" t="str">
        <f ca="true">+IF(OFFSET('Hygiene Data'!$H$12,0,10*ROW('Hygiene Data'!H162))="","",OFFSET('Hygiene Data'!$H$12,0,10*ROW('Hygiene Data'!H162)))</f>
        <v/>
      </c>
      <c r="EC168" s="269" t="str">
        <f ca="true">+IF(OFFSET('Hygiene Data'!$H$13,0,10*ROW('Hygiene Data'!H162))="","",OFFSET('Hygiene Data'!$H$13,0,10*ROW('Hygiene Data'!H162)))</f>
        <v/>
      </c>
      <c r="ED168" s="269" t="str">
        <f ca="true">+IF(OFFSET('Hygiene Data'!$I$11,0,10*ROW('Hygiene Data'!I162))="","",OFFSET('Hygiene Data'!$I$11,0,10*ROW('Hygiene Data'!I162)))</f>
        <v/>
      </c>
      <c r="EE168" s="269" t="str">
        <f ca="true">+IF(OFFSET('Hygiene Data'!$I$12,0,10*ROW('Hygiene Data'!I162))="","",OFFSET('Hygiene Data'!$I$12,0,10*ROW('Hygiene Data'!I162)))</f>
        <v/>
      </c>
      <c r="EF168" s="269" t="str">
        <f ca="true">+IF(OFFSET('Hygiene Data'!$I$13,0,10*ROW('Hygiene Data'!I162))="","",OFFSET('Hygiene Data'!$I$13,0,10*ROW('Hygiene Data'!I162)))</f>
        <v/>
      </c>
    </row>
    <row xmlns:x14ac="http://schemas.microsoft.com/office/spreadsheetml/2009/9/ac" r="169" x14ac:dyDescent="0.2">
      <c r="A169" s="34" t="str">
        <f ca="true">+IF(OFFSET('Water Data'!$B$2,0,10*ROW('Water Data'!E163))="","",OFFSET('Water Data'!$B$2,0,10*ROW('Water Data'!E163)))</f>
        <v/>
      </c>
      <c r="B169" s="34" t="str">
        <f ca="true">+IF(OFFSET('Water Data'!$C$2,0,10*ROW('Water Data'!F163))="","",OFFSET('Water Data'!$C$2,0,10*ROW('Water Data'!F163)))</f>
        <v/>
      </c>
      <c r="C169" s="325" t="str">
        <f t="shared" ca="true" si="2"/>
        <v/>
      </c>
      <c r="D169" s="87"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87"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87"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87"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87"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87"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87"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87"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87"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87"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87"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87"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87"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87"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87"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87"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87"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87"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88"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88"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88"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88"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88"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88"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88"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88"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88"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88"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88"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88"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88"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88"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88"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88"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88"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88"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88"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88"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88"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88"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88"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88"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88"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88"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88"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88"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88"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88"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89"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89"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89"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89"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89"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89"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89"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89"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89"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89"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89"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89"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89"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89"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89"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89"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89"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89"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69"/>
      <c r="BS169" s="269" t="str">
        <f ca="true">+IF(OFFSET('Water Data'!$D$27,0,10*ROW('Water Data'!D163))="","",OFFSET('Water Data'!$D$27,0,10*ROW('Water Data'!D163)))</f>
        <v/>
      </c>
      <c r="BT169" s="269" t="str">
        <f ca="true">+IF(OFFSET('Water Data'!$D$28,0,10*ROW('Water Data'!D163))="","",OFFSET('Water Data'!$D$28,0,10*ROW('Water Data'!D163)))</f>
        <v/>
      </c>
      <c r="BU169" s="269" t="str">
        <f ca="true">+IF(OFFSET('Water Data'!$D$29,0,10*ROW('Water Data'!D163))="","",OFFSET('Water Data'!$D$29,0,10*ROW('Water Data'!D163)))</f>
        <v/>
      </c>
      <c r="BV169" s="269" t="str">
        <f ca="true">+IF(OFFSET('Water Data'!$E$27,0,10*ROW('Water Data'!E163))="","",OFFSET('Water Data'!$E$27,0,10*ROW('Water Data'!E163)))</f>
        <v/>
      </c>
      <c r="BW169" s="269" t="str">
        <f ca="true">+IF(OFFSET('Water Data'!$E$28,0,10*ROW('Water Data'!E163))="","",OFFSET('Water Data'!$E$28,0,10*ROW('Water Data'!E163)))</f>
        <v/>
      </c>
      <c r="BX169" s="269" t="str">
        <f ca="true">+IF(OFFSET('Water Data'!$E$29,0,10*ROW('Water Data'!E163))="","",OFFSET('Water Data'!$E$29,0,10*ROW('Water Data'!E163)))</f>
        <v/>
      </c>
      <c r="BY169" s="269" t="str">
        <f ca="true">+IF(OFFSET('Water Data'!$F$27,0,10*ROW('Water Data'!F163))="","",OFFSET('Water Data'!$F$27,0,10*ROW('Water Data'!F163)))</f>
        <v/>
      </c>
      <c r="BZ169" s="269" t="str">
        <f ca="true">+IF(OFFSET('Water Data'!$F$28,0,10*ROW('Water Data'!F163))="","",OFFSET('Water Data'!$F$28,0,10*ROW('Water Data'!F163)))</f>
        <v/>
      </c>
      <c r="CA169" s="269" t="str">
        <f ca="true">+IF(OFFSET('Water Data'!$F$29,0,10*ROW('Water Data'!F163))="","",OFFSET('Water Data'!$F$29,0,10*ROW('Water Data'!F163)))</f>
        <v/>
      </c>
      <c r="CB169" s="269" t="str">
        <f ca="true">+IF(OFFSET('Water Data'!$G$27,0,10*ROW('Water Data'!G163))="","",OFFSET('Water Data'!$G$27,0,10*ROW('Water Data'!G163)))</f>
        <v/>
      </c>
      <c r="CC169" s="269" t="str">
        <f ca="true">+IF(OFFSET('Water Data'!$G$28,0,10*ROW('Water Data'!G163))="","",OFFSET('Water Data'!$G$28,0,10*ROW('Water Data'!G163)))</f>
        <v/>
      </c>
      <c r="CD169" s="269" t="str">
        <f ca="true">+IF(OFFSET('Water Data'!$G$29,0,10*ROW('Water Data'!G163))="","",OFFSET('Water Data'!$G$29,0,10*ROW('Water Data'!G163)))</f>
        <v/>
      </c>
      <c r="CE169" s="269" t="str">
        <f ca="true">+IF(OFFSET('Water Data'!$H$27,0,10*ROW('Water Data'!H163))="","",OFFSET('Water Data'!$H$27,0,10*ROW('Water Data'!H163)))</f>
        <v/>
      </c>
      <c r="CF169" s="269" t="str">
        <f ca="true">+IF(OFFSET('Water Data'!$H$28,0,10*ROW('Water Data'!H163))="","",OFFSET('Water Data'!$H$28,0,10*ROW('Water Data'!H163)))</f>
        <v/>
      </c>
      <c r="CG169" s="269" t="str">
        <f ca="true">+IF(OFFSET('Water Data'!$H$29,0,10*ROW('Water Data'!H163))="","",OFFSET('Water Data'!$H$29,0,10*ROW('Water Data'!H163)))</f>
        <v/>
      </c>
      <c r="CH169" s="269" t="str">
        <f ca="true">+IF(OFFSET('Water Data'!$I$27,0,10*ROW('Water Data'!I163))="","",OFFSET('Water Data'!$I$27,0,10*ROW('Water Data'!I163)))</f>
        <v/>
      </c>
      <c r="CI169" s="269" t="str">
        <f ca="true">+IF(OFFSET('Water Data'!$I$28,0,10*ROW('Water Data'!I163))="","",OFFSET('Water Data'!$I$28,0,10*ROW('Water Data'!I163)))</f>
        <v/>
      </c>
      <c r="CJ169" s="269" t="str">
        <f ca="true">+IF(OFFSET('Water Data'!$I$29,0,10*ROW('Water Data'!I163))="","",OFFSET('Water Data'!$I$29,0,10*ROW('Water Data'!I163)))</f>
        <v/>
      </c>
      <c r="CK169" s="269" t="str">
        <f ca="true">+IF(OFFSET('Sanitation Data'!$D$28,0,10*ROW('Sanitation Data'!D163))="","",OFFSET('Sanitation Data'!$D$28,0,10*ROW('Sanitation Data'!D163)))</f>
        <v/>
      </c>
      <c r="CL169" s="269" t="str">
        <f ca="true">+IF(OFFSET('Sanitation Data'!$D$29,0,10*ROW('Sanitation Data'!D163))="","",OFFSET('Sanitation Data'!$D$29,0,10*ROW('Sanitation Data'!D163)))</f>
        <v/>
      </c>
      <c r="CM169" s="269" t="str">
        <f ca="true">+IF(OFFSET('Sanitation Data'!$D$30,0,10*ROW('Sanitation Data'!D163))="","",OFFSET('Sanitation Data'!$D$30,0,10*ROW('Sanitation Data'!D163)))</f>
        <v/>
      </c>
      <c r="CN169" s="269" t="str">
        <f ca="true">+IF(OFFSET('Sanitation Data'!$D$31,0,10*ROW('Sanitation Data'!D163))="","",OFFSET('Sanitation Data'!$D$31,0,10*ROW('Sanitation Data'!D163)))</f>
        <v/>
      </c>
      <c r="CO169" s="269" t="str">
        <f ca="true">+IF(OFFSET('Sanitation Data'!$D$32,0,10*ROW('Sanitation Data'!D163))="","",OFFSET('Sanitation Data'!$D$32,0,10*ROW('Sanitation Data'!D163)))</f>
        <v/>
      </c>
      <c r="CP169" s="269" t="str">
        <f ca="true">+IF(OFFSET('Sanitation Data'!$E$28,0,10*ROW('Sanitation Data'!E163))="","",OFFSET('Sanitation Data'!$E$28,0,10*ROW('Sanitation Data'!E163)))</f>
        <v/>
      </c>
      <c r="CQ169" s="269" t="str">
        <f ca="true">+IF(OFFSET('Sanitation Data'!$E$29,0,10*ROW('Sanitation Data'!E163))="","",OFFSET('Sanitation Data'!$E$29,0,10*ROW('Sanitation Data'!E163)))</f>
        <v/>
      </c>
      <c r="CR169" s="269" t="str">
        <f ca="true">+IF(OFFSET('Sanitation Data'!$E$30,0,10*ROW('Sanitation Data'!E163))="","",OFFSET('Sanitation Data'!$E$30,0,10*ROW('Sanitation Data'!E163)))</f>
        <v/>
      </c>
      <c r="CS169" s="269" t="str">
        <f ca="true">+IF(OFFSET('Sanitation Data'!$E$31,0,10*ROW('Sanitation Data'!E163))="","",OFFSET('Sanitation Data'!$E$31,0,10*ROW('Sanitation Data'!E163)))</f>
        <v/>
      </c>
      <c r="CT169" s="269" t="str">
        <f ca="true">+IF(OFFSET('Sanitation Data'!$E$32,0,10*ROW('Sanitation Data'!E163))="","",OFFSET('Sanitation Data'!$E$32,0,10*ROW('Sanitation Data'!E163)))</f>
        <v/>
      </c>
      <c r="CU169" s="269" t="str">
        <f ca="true">+IF(OFFSET('Sanitation Data'!$F$28,0,10*ROW('Sanitation Data'!F163))="","",OFFSET('Sanitation Data'!$F$28,0,10*ROW('Sanitation Data'!F163)))</f>
        <v/>
      </c>
      <c r="CV169" s="269" t="str">
        <f ca="true">+IF(OFFSET('Sanitation Data'!$F$29,0,10*ROW('Sanitation Data'!F163))="","",OFFSET('Sanitation Data'!$F$29,0,10*ROW('Sanitation Data'!F163)))</f>
        <v/>
      </c>
      <c r="CW169" s="269" t="str">
        <f ca="true">+IF(OFFSET('Sanitation Data'!$F$30,0,10*ROW('Sanitation Data'!F163))="","",OFFSET('Sanitation Data'!$F$30,0,10*ROW('Sanitation Data'!F163)))</f>
        <v/>
      </c>
      <c r="CX169" s="269" t="str">
        <f ca="true">+IF(OFFSET('Sanitation Data'!$F$31,0,10*ROW('Sanitation Data'!F163))="","",OFFSET('Sanitation Data'!$F$31,0,10*ROW('Sanitation Data'!F163)))</f>
        <v/>
      </c>
      <c r="CY169" s="269" t="str">
        <f ca="true">+IF(OFFSET('Sanitation Data'!$F$32,0,10*ROW('Sanitation Data'!F163))="","",OFFSET('Sanitation Data'!$F$32,0,10*ROW('Sanitation Data'!F163)))</f>
        <v/>
      </c>
      <c r="CZ169" s="269" t="str">
        <f ca="true">+IF(OFFSET('Sanitation Data'!$G$28,0,10*ROW('Sanitation Data'!G163))="","",OFFSET('Sanitation Data'!$G$28,0,10*ROW('Sanitation Data'!G163)))</f>
        <v/>
      </c>
      <c r="DA169" s="269" t="str">
        <f ca="true">+IF(OFFSET('Sanitation Data'!$G$29,0,10*ROW('Sanitation Data'!G163))="","",OFFSET('Sanitation Data'!$G$29,0,10*ROW('Sanitation Data'!G163)))</f>
        <v/>
      </c>
      <c r="DB169" s="269" t="str">
        <f ca="true">+IF(OFFSET('Sanitation Data'!$G$30,0,10*ROW('Sanitation Data'!G163))="","",OFFSET('Sanitation Data'!$G$30,0,10*ROW('Sanitation Data'!G163)))</f>
        <v/>
      </c>
      <c r="DC169" s="269" t="str">
        <f ca="true">+IF(OFFSET('Sanitation Data'!$G$31,0,10*ROW('Sanitation Data'!G163))="","",OFFSET('Sanitation Data'!$G$31,0,10*ROW('Sanitation Data'!G163)))</f>
        <v/>
      </c>
      <c r="DD169" s="269" t="str">
        <f ca="true">+IF(OFFSET('Sanitation Data'!$G$32,0,10*ROW('Sanitation Data'!G163))="","",OFFSET('Sanitation Data'!$G$32,0,10*ROW('Sanitation Data'!G163)))</f>
        <v/>
      </c>
      <c r="DE169" s="269" t="str">
        <f ca="true">+IF(OFFSET('Sanitation Data'!$H$28,0,10*ROW('Sanitation Data'!H163))="","",OFFSET('Sanitation Data'!$H$28,0,10*ROW('Sanitation Data'!H163)))</f>
        <v/>
      </c>
      <c r="DF169" s="269" t="str">
        <f ca="true">+IF(OFFSET('Sanitation Data'!$H$29,0,10*ROW('Sanitation Data'!H163))="","",OFFSET('Sanitation Data'!$H$29,0,10*ROW('Sanitation Data'!H163)))</f>
        <v/>
      </c>
      <c r="DG169" s="269" t="str">
        <f ca="true">+IF(OFFSET('Sanitation Data'!$H$30,0,10*ROW('Sanitation Data'!H163))="","",OFFSET('Sanitation Data'!$H$30,0,10*ROW('Sanitation Data'!H163)))</f>
        <v/>
      </c>
      <c r="DH169" s="269" t="str">
        <f ca="true">+IF(OFFSET('Sanitation Data'!$H$31,0,10*ROW('Sanitation Data'!H163))="","",OFFSET('Sanitation Data'!$H$31,0,10*ROW('Sanitation Data'!H163)))</f>
        <v/>
      </c>
      <c r="DI169" s="269" t="str">
        <f ca="true">+IF(OFFSET('Sanitation Data'!$H$32,0,10*ROW('Sanitation Data'!H163))="","",OFFSET('Sanitation Data'!$H$32,0,10*ROW('Sanitation Data'!H163)))</f>
        <v/>
      </c>
      <c r="DJ169" s="269" t="str">
        <f ca="true">+IF(OFFSET('Sanitation Data'!$I$28,0,10*ROW('Sanitation Data'!I163))="","",OFFSET('Sanitation Data'!$I$28,0,10*ROW('Sanitation Data'!I163)))</f>
        <v/>
      </c>
      <c r="DK169" s="269" t="str">
        <f ca="true">+IF(OFFSET('Sanitation Data'!$I$29,0,10*ROW('Sanitation Data'!I163))="","",OFFSET('Sanitation Data'!$I$29,0,10*ROW('Sanitation Data'!I163)))</f>
        <v/>
      </c>
      <c r="DL169" s="269" t="str">
        <f ca="true">+IF(OFFSET('Sanitation Data'!$I$30,0,10*ROW('Sanitation Data'!I163))="","",OFFSET('Sanitation Data'!$I$30,0,10*ROW('Sanitation Data'!I163)))</f>
        <v/>
      </c>
      <c r="DM169" s="269" t="str">
        <f ca="true">+IF(OFFSET('Sanitation Data'!$I$31,0,10*ROW('Sanitation Data'!I163))="","",OFFSET('Sanitation Data'!$I$31,0,10*ROW('Sanitation Data'!I163)))</f>
        <v/>
      </c>
      <c r="DN169" s="269" t="str">
        <f ca="true">+IF(OFFSET('Sanitation Data'!$I$32,0,10*ROW('Sanitation Data'!I163))="","",OFFSET('Sanitation Data'!$I$32,0,10*ROW('Sanitation Data'!I163)))</f>
        <v/>
      </c>
      <c r="DO169" s="269" t="str">
        <f ca="true">+IF(OFFSET('Hygiene Data'!$D$11,0,10*ROW('Hygiene Data'!D163))="","",OFFSET('Hygiene Data'!$D$11,0,10*ROW('Hygiene Data'!D163)))</f>
        <v/>
      </c>
      <c r="DP169" s="269" t="str">
        <f ca="true">+IF(OFFSET('Hygiene Data'!$D$12,0,10*ROW('Hygiene Data'!D163))="","",OFFSET('Hygiene Data'!$D$12,0,10*ROW('Hygiene Data'!D163)))</f>
        <v/>
      </c>
      <c r="DQ169" s="269" t="str">
        <f ca="true">+IF(OFFSET('Hygiene Data'!$D$13,0,10*ROW('Hygiene Data'!D163))="","",OFFSET('Hygiene Data'!$D$13,0,10*ROW('Hygiene Data'!D163)))</f>
        <v/>
      </c>
      <c r="DR169" s="269" t="str">
        <f ca="true">+IF(OFFSET('Hygiene Data'!$E$11,0,10*ROW('Hygiene Data'!E163))="","",OFFSET('Hygiene Data'!$E$11,0,10*ROW('Hygiene Data'!E163)))</f>
        <v/>
      </c>
      <c r="DS169" s="269" t="str">
        <f ca="true">+IF(OFFSET('Hygiene Data'!$E$12,0,10*ROW('Hygiene Data'!E163))="","",OFFSET('Hygiene Data'!$E$12,0,10*ROW('Hygiene Data'!E163)))</f>
        <v/>
      </c>
      <c r="DT169" s="269" t="str">
        <f ca="true">+IF(OFFSET('Hygiene Data'!$E$13,0,10*ROW('Hygiene Data'!E163))="","",OFFSET('Hygiene Data'!$E$13,0,10*ROW('Hygiene Data'!E163)))</f>
        <v/>
      </c>
      <c r="DU169" s="269" t="str">
        <f ca="true">+IF(OFFSET('Hygiene Data'!$F$11,0,10*ROW('Hygiene Data'!F163))="","",OFFSET('Hygiene Data'!$F$11,0,10*ROW('Hygiene Data'!F163)))</f>
        <v/>
      </c>
      <c r="DV169" s="269" t="str">
        <f ca="true">+IF(OFFSET('Hygiene Data'!$F$12,0,10*ROW('Hygiene Data'!F163))="","",OFFSET('Hygiene Data'!$F$12,0,10*ROW('Hygiene Data'!F163)))</f>
        <v/>
      </c>
      <c r="DW169" s="269" t="str">
        <f ca="true">+IF(OFFSET('Hygiene Data'!$F$13,0,10*ROW('Hygiene Data'!F163))="","",OFFSET('Hygiene Data'!$F$13,0,10*ROW('Hygiene Data'!F163)))</f>
        <v/>
      </c>
      <c r="DX169" s="269" t="str">
        <f ca="true">+IF(OFFSET('Hygiene Data'!$G$11,0,10*ROW('Hygiene Data'!G163))="","",OFFSET('Hygiene Data'!$G$11,0,10*ROW('Hygiene Data'!G163)))</f>
        <v/>
      </c>
      <c r="DY169" s="269" t="str">
        <f ca="true">+IF(OFFSET('Hygiene Data'!$G$12,0,10*ROW('Hygiene Data'!G163))="","",OFFSET('Hygiene Data'!$G$12,0,10*ROW('Hygiene Data'!G163)))</f>
        <v/>
      </c>
      <c r="DZ169" s="269" t="str">
        <f ca="true">+IF(OFFSET('Hygiene Data'!$G$13,0,10*ROW('Hygiene Data'!G163))="","",OFFSET('Hygiene Data'!$G$13,0,10*ROW('Hygiene Data'!G163)))</f>
        <v/>
      </c>
      <c r="EA169" s="269" t="str">
        <f ca="true">+IF(OFFSET('Hygiene Data'!$H$11,0,10*ROW('Hygiene Data'!H163))="","",OFFSET('Hygiene Data'!$H$11,0,10*ROW('Hygiene Data'!H163)))</f>
        <v/>
      </c>
      <c r="EB169" s="269" t="str">
        <f ca="true">+IF(OFFSET('Hygiene Data'!$H$12,0,10*ROW('Hygiene Data'!H163))="","",OFFSET('Hygiene Data'!$H$12,0,10*ROW('Hygiene Data'!H163)))</f>
        <v/>
      </c>
      <c r="EC169" s="269" t="str">
        <f ca="true">+IF(OFFSET('Hygiene Data'!$H$13,0,10*ROW('Hygiene Data'!H163))="","",OFFSET('Hygiene Data'!$H$13,0,10*ROW('Hygiene Data'!H163)))</f>
        <v/>
      </c>
      <c r="ED169" s="269" t="str">
        <f ca="true">+IF(OFFSET('Hygiene Data'!$I$11,0,10*ROW('Hygiene Data'!I163))="","",OFFSET('Hygiene Data'!$I$11,0,10*ROW('Hygiene Data'!I163)))</f>
        <v/>
      </c>
      <c r="EE169" s="269" t="str">
        <f ca="true">+IF(OFFSET('Hygiene Data'!$I$12,0,10*ROW('Hygiene Data'!I163))="","",OFFSET('Hygiene Data'!$I$12,0,10*ROW('Hygiene Data'!I163)))</f>
        <v/>
      </c>
      <c r="EF169" s="269" t="str">
        <f ca="true">+IF(OFFSET('Hygiene Data'!$I$13,0,10*ROW('Hygiene Data'!I163))="","",OFFSET('Hygiene Data'!$I$13,0,10*ROW('Hygiene Data'!I163)))</f>
        <v/>
      </c>
    </row>
    <row xmlns:x14ac="http://schemas.microsoft.com/office/spreadsheetml/2009/9/ac" r="170" x14ac:dyDescent="0.2">
      <c r="A170" s="34" t="str">
        <f ca="true">+IF(OFFSET('Water Data'!$B$2,0,10*ROW('Water Data'!E164))="","",OFFSET('Water Data'!$B$2,0,10*ROW('Water Data'!E164)))</f>
        <v/>
      </c>
      <c r="B170" s="34" t="str">
        <f ca="true">+IF(OFFSET('Water Data'!$C$2,0,10*ROW('Water Data'!F164))="","",OFFSET('Water Data'!$C$2,0,10*ROW('Water Data'!F164)))</f>
        <v/>
      </c>
      <c r="C170" s="325" t="str">
        <f t="shared" ca="true" si="2"/>
        <v/>
      </c>
      <c r="D170" s="87"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87"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87"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87"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87"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87"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87"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87"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87"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87"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87"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87"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87"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87"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87"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87"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87"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87"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88"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88"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88"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88"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88"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88"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88"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88"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88"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88"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88"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88"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88"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88"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88"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88"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88"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88"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88"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88"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88"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88"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88"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88"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88"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88"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88"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88"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88"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88"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89"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89"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89"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89"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89"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89"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89"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89"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89"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89"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89"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89"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89"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89"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89"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89"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89"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89"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69"/>
      <c r="BS170" s="269" t="str">
        <f ca="true">+IF(OFFSET('Water Data'!$D$27,0,10*ROW('Water Data'!D164))="","",OFFSET('Water Data'!$D$27,0,10*ROW('Water Data'!D164)))</f>
        <v/>
      </c>
      <c r="BT170" s="269" t="str">
        <f ca="true">+IF(OFFSET('Water Data'!$D$28,0,10*ROW('Water Data'!D164))="","",OFFSET('Water Data'!$D$28,0,10*ROW('Water Data'!D164)))</f>
        <v/>
      </c>
      <c r="BU170" s="269" t="str">
        <f ca="true">+IF(OFFSET('Water Data'!$D$29,0,10*ROW('Water Data'!D164))="","",OFFSET('Water Data'!$D$29,0,10*ROW('Water Data'!D164)))</f>
        <v/>
      </c>
      <c r="BV170" s="269" t="str">
        <f ca="true">+IF(OFFSET('Water Data'!$E$27,0,10*ROW('Water Data'!E164))="","",OFFSET('Water Data'!$E$27,0,10*ROW('Water Data'!E164)))</f>
        <v/>
      </c>
      <c r="BW170" s="269" t="str">
        <f ca="true">+IF(OFFSET('Water Data'!$E$28,0,10*ROW('Water Data'!E164))="","",OFFSET('Water Data'!$E$28,0,10*ROW('Water Data'!E164)))</f>
        <v/>
      </c>
      <c r="BX170" s="269" t="str">
        <f ca="true">+IF(OFFSET('Water Data'!$E$29,0,10*ROW('Water Data'!E164))="","",OFFSET('Water Data'!$E$29,0,10*ROW('Water Data'!E164)))</f>
        <v/>
      </c>
      <c r="BY170" s="269" t="str">
        <f ca="true">+IF(OFFSET('Water Data'!$F$27,0,10*ROW('Water Data'!F164))="","",OFFSET('Water Data'!$F$27,0,10*ROW('Water Data'!F164)))</f>
        <v/>
      </c>
      <c r="BZ170" s="269" t="str">
        <f ca="true">+IF(OFFSET('Water Data'!$F$28,0,10*ROW('Water Data'!F164))="","",OFFSET('Water Data'!$F$28,0,10*ROW('Water Data'!F164)))</f>
        <v/>
      </c>
      <c r="CA170" s="269" t="str">
        <f ca="true">+IF(OFFSET('Water Data'!$F$29,0,10*ROW('Water Data'!F164))="","",OFFSET('Water Data'!$F$29,0,10*ROW('Water Data'!F164)))</f>
        <v/>
      </c>
      <c r="CB170" s="269" t="str">
        <f ca="true">+IF(OFFSET('Water Data'!$G$27,0,10*ROW('Water Data'!G164))="","",OFFSET('Water Data'!$G$27,0,10*ROW('Water Data'!G164)))</f>
        <v/>
      </c>
      <c r="CC170" s="269" t="str">
        <f ca="true">+IF(OFFSET('Water Data'!$G$28,0,10*ROW('Water Data'!G164))="","",OFFSET('Water Data'!$G$28,0,10*ROW('Water Data'!G164)))</f>
        <v/>
      </c>
      <c r="CD170" s="269" t="str">
        <f ca="true">+IF(OFFSET('Water Data'!$G$29,0,10*ROW('Water Data'!G164))="","",OFFSET('Water Data'!$G$29,0,10*ROW('Water Data'!G164)))</f>
        <v/>
      </c>
      <c r="CE170" s="269" t="str">
        <f ca="true">+IF(OFFSET('Water Data'!$H$27,0,10*ROW('Water Data'!H164))="","",OFFSET('Water Data'!$H$27,0,10*ROW('Water Data'!H164)))</f>
        <v/>
      </c>
      <c r="CF170" s="269" t="str">
        <f ca="true">+IF(OFFSET('Water Data'!$H$28,0,10*ROW('Water Data'!H164))="","",OFFSET('Water Data'!$H$28,0,10*ROW('Water Data'!H164)))</f>
        <v/>
      </c>
      <c r="CG170" s="269" t="str">
        <f ca="true">+IF(OFFSET('Water Data'!$H$29,0,10*ROW('Water Data'!H164))="","",OFFSET('Water Data'!$H$29,0,10*ROW('Water Data'!H164)))</f>
        <v/>
      </c>
      <c r="CH170" s="269" t="str">
        <f ca="true">+IF(OFFSET('Water Data'!$I$27,0,10*ROW('Water Data'!I164))="","",OFFSET('Water Data'!$I$27,0,10*ROW('Water Data'!I164)))</f>
        <v/>
      </c>
      <c r="CI170" s="269" t="str">
        <f ca="true">+IF(OFFSET('Water Data'!$I$28,0,10*ROW('Water Data'!I164))="","",OFFSET('Water Data'!$I$28,0,10*ROW('Water Data'!I164)))</f>
        <v/>
      </c>
      <c r="CJ170" s="269" t="str">
        <f ca="true">+IF(OFFSET('Water Data'!$I$29,0,10*ROW('Water Data'!I164))="","",OFFSET('Water Data'!$I$29,0,10*ROW('Water Data'!I164)))</f>
        <v/>
      </c>
      <c r="CK170" s="269" t="str">
        <f ca="true">+IF(OFFSET('Sanitation Data'!$D$28,0,10*ROW('Sanitation Data'!D164))="","",OFFSET('Sanitation Data'!$D$28,0,10*ROW('Sanitation Data'!D164)))</f>
        <v/>
      </c>
      <c r="CL170" s="269" t="str">
        <f ca="true">+IF(OFFSET('Sanitation Data'!$D$29,0,10*ROW('Sanitation Data'!D164))="","",OFFSET('Sanitation Data'!$D$29,0,10*ROW('Sanitation Data'!D164)))</f>
        <v/>
      </c>
      <c r="CM170" s="269" t="str">
        <f ca="true">+IF(OFFSET('Sanitation Data'!$D$30,0,10*ROW('Sanitation Data'!D164))="","",OFFSET('Sanitation Data'!$D$30,0,10*ROW('Sanitation Data'!D164)))</f>
        <v/>
      </c>
      <c r="CN170" s="269" t="str">
        <f ca="true">+IF(OFFSET('Sanitation Data'!$D$31,0,10*ROW('Sanitation Data'!D164))="","",OFFSET('Sanitation Data'!$D$31,0,10*ROW('Sanitation Data'!D164)))</f>
        <v/>
      </c>
      <c r="CO170" s="269" t="str">
        <f ca="true">+IF(OFFSET('Sanitation Data'!$D$32,0,10*ROW('Sanitation Data'!D164))="","",OFFSET('Sanitation Data'!$D$32,0,10*ROW('Sanitation Data'!D164)))</f>
        <v/>
      </c>
      <c r="CP170" s="269" t="str">
        <f ca="true">+IF(OFFSET('Sanitation Data'!$E$28,0,10*ROW('Sanitation Data'!E164))="","",OFFSET('Sanitation Data'!$E$28,0,10*ROW('Sanitation Data'!E164)))</f>
        <v/>
      </c>
      <c r="CQ170" s="269" t="str">
        <f ca="true">+IF(OFFSET('Sanitation Data'!$E$29,0,10*ROW('Sanitation Data'!E164))="","",OFFSET('Sanitation Data'!$E$29,0,10*ROW('Sanitation Data'!E164)))</f>
        <v/>
      </c>
      <c r="CR170" s="269" t="str">
        <f ca="true">+IF(OFFSET('Sanitation Data'!$E$30,0,10*ROW('Sanitation Data'!E164))="","",OFFSET('Sanitation Data'!$E$30,0,10*ROW('Sanitation Data'!E164)))</f>
        <v/>
      </c>
      <c r="CS170" s="269" t="str">
        <f ca="true">+IF(OFFSET('Sanitation Data'!$E$31,0,10*ROW('Sanitation Data'!E164))="","",OFFSET('Sanitation Data'!$E$31,0,10*ROW('Sanitation Data'!E164)))</f>
        <v/>
      </c>
      <c r="CT170" s="269" t="str">
        <f ca="true">+IF(OFFSET('Sanitation Data'!$E$32,0,10*ROW('Sanitation Data'!E164))="","",OFFSET('Sanitation Data'!$E$32,0,10*ROW('Sanitation Data'!E164)))</f>
        <v/>
      </c>
      <c r="CU170" s="269" t="str">
        <f ca="true">+IF(OFFSET('Sanitation Data'!$F$28,0,10*ROW('Sanitation Data'!F164))="","",OFFSET('Sanitation Data'!$F$28,0,10*ROW('Sanitation Data'!F164)))</f>
        <v/>
      </c>
      <c r="CV170" s="269" t="str">
        <f ca="true">+IF(OFFSET('Sanitation Data'!$F$29,0,10*ROW('Sanitation Data'!F164))="","",OFFSET('Sanitation Data'!$F$29,0,10*ROW('Sanitation Data'!F164)))</f>
        <v/>
      </c>
      <c r="CW170" s="269" t="str">
        <f ca="true">+IF(OFFSET('Sanitation Data'!$F$30,0,10*ROW('Sanitation Data'!F164))="","",OFFSET('Sanitation Data'!$F$30,0,10*ROW('Sanitation Data'!F164)))</f>
        <v/>
      </c>
      <c r="CX170" s="269" t="str">
        <f ca="true">+IF(OFFSET('Sanitation Data'!$F$31,0,10*ROW('Sanitation Data'!F164))="","",OFFSET('Sanitation Data'!$F$31,0,10*ROW('Sanitation Data'!F164)))</f>
        <v/>
      </c>
      <c r="CY170" s="269" t="str">
        <f ca="true">+IF(OFFSET('Sanitation Data'!$F$32,0,10*ROW('Sanitation Data'!F164))="","",OFFSET('Sanitation Data'!$F$32,0,10*ROW('Sanitation Data'!F164)))</f>
        <v/>
      </c>
      <c r="CZ170" s="269" t="str">
        <f ca="true">+IF(OFFSET('Sanitation Data'!$G$28,0,10*ROW('Sanitation Data'!G164))="","",OFFSET('Sanitation Data'!$G$28,0,10*ROW('Sanitation Data'!G164)))</f>
        <v/>
      </c>
      <c r="DA170" s="269" t="str">
        <f ca="true">+IF(OFFSET('Sanitation Data'!$G$29,0,10*ROW('Sanitation Data'!G164))="","",OFFSET('Sanitation Data'!$G$29,0,10*ROW('Sanitation Data'!G164)))</f>
        <v/>
      </c>
      <c r="DB170" s="269" t="str">
        <f ca="true">+IF(OFFSET('Sanitation Data'!$G$30,0,10*ROW('Sanitation Data'!G164))="","",OFFSET('Sanitation Data'!$G$30,0,10*ROW('Sanitation Data'!G164)))</f>
        <v/>
      </c>
      <c r="DC170" s="269" t="str">
        <f ca="true">+IF(OFFSET('Sanitation Data'!$G$31,0,10*ROW('Sanitation Data'!G164))="","",OFFSET('Sanitation Data'!$G$31,0,10*ROW('Sanitation Data'!G164)))</f>
        <v/>
      </c>
      <c r="DD170" s="269" t="str">
        <f ca="true">+IF(OFFSET('Sanitation Data'!$G$32,0,10*ROW('Sanitation Data'!G164))="","",OFFSET('Sanitation Data'!$G$32,0,10*ROW('Sanitation Data'!G164)))</f>
        <v/>
      </c>
      <c r="DE170" s="269" t="str">
        <f ca="true">+IF(OFFSET('Sanitation Data'!$H$28,0,10*ROW('Sanitation Data'!H164))="","",OFFSET('Sanitation Data'!$H$28,0,10*ROW('Sanitation Data'!H164)))</f>
        <v/>
      </c>
      <c r="DF170" s="269" t="str">
        <f ca="true">+IF(OFFSET('Sanitation Data'!$H$29,0,10*ROW('Sanitation Data'!H164))="","",OFFSET('Sanitation Data'!$H$29,0,10*ROW('Sanitation Data'!H164)))</f>
        <v/>
      </c>
      <c r="DG170" s="269" t="str">
        <f ca="true">+IF(OFFSET('Sanitation Data'!$H$30,0,10*ROW('Sanitation Data'!H164))="","",OFFSET('Sanitation Data'!$H$30,0,10*ROW('Sanitation Data'!H164)))</f>
        <v/>
      </c>
      <c r="DH170" s="269" t="str">
        <f ca="true">+IF(OFFSET('Sanitation Data'!$H$31,0,10*ROW('Sanitation Data'!H164))="","",OFFSET('Sanitation Data'!$H$31,0,10*ROW('Sanitation Data'!H164)))</f>
        <v/>
      </c>
      <c r="DI170" s="269" t="str">
        <f ca="true">+IF(OFFSET('Sanitation Data'!$H$32,0,10*ROW('Sanitation Data'!H164))="","",OFFSET('Sanitation Data'!$H$32,0,10*ROW('Sanitation Data'!H164)))</f>
        <v/>
      </c>
      <c r="DJ170" s="269" t="str">
        <f ca="true">+IF(OFFSET('Sanitation Data'!$I$28,0,10*ROW('Sanitation Data'!I164))="","",OFFSET('Sanitation Data'!$I$28,0,10*ROW('Sanitation Data'!I164)))</f>
        <v/>
      </c>
      <c r="DK170" s="269" t="str">
        <f ca="true">+IF(OFFSET('Sanitation Data'!$I$29,0,10*ROW('Sanitation Data'!I164))="","",OFFSET('Sanitation Data'!$I$29,0,10*ROW('Sanitation Data'!I164)))</f>
        <v/>
      </c>
      <c r="DL170" s="269" t="str">
        <f ca="true">+IF(OFFSET('Sanitation Data'!$I$30,0,10*ROW('Sanitation Data'!I164))="","",OFFSET('Sanitation Data'!$I$30,0,10*ROW('Sanitation Data'!I164)))</f>
        <v/>
      </c>
      <c r="DM170" s="269" t="str">
        <f ca="true">+IF(OFFSET('Sanitation Data'!$I$31,0,10*ROW('Sanitation Data'!I164))="","",OFFSET('Sanitation Data'!$I$31,0,10*ROW('Sanitation Data'!I164)))</f>
        <v/>
      </c>
      <c r="DN170" s="269" t="str">
        <f ca="true">+IF(OFFSET('Sanitation Data'!$I$32,0,10*ROW('Sanitation Data'!I164))="","",OFFSET('Sanitation Data'!$I$32,0,10*ROW('Sanitation Data'!I164)))</f>
        <v/>
      </c>
      <c r="DO170" s="269" t="str">
        <f ca="true">+IF(OFFSET('Hygiene Data'!$D$11,0,10*ROW('Hygiene Data'!D164))="","",OFFSET('Hygiene Data'!$D$11,0,10*ROW('Hygiene Data'!D164)))</f>
        <v/>
      </c>
      <c r="DP170" s="269" t="str">
        <f ca="true">+IF(OFFSET('Hygiene Data'!$D$12,0,10*ROW('Hygiene Data'!D164))="","",OFFSET('Hygiene Data'!$D$12,0,10*ROW('Hygiene Data'!D164)))</f>
        <v/>
      </c>
      <c r="DQ170" s="269" t="str">
        <f ca="true">+IF(OFFSET('Hygiene Data'!$D$13,0,10*ROW('Hygiene Data'!D164))="","",OFFSET('Hygiene Data'!$D$13,0,10*ROW('Hygiene Data'!D164)))</f>
        <v/>
      </c>
      <c r="DR170" s="269" t="str">
        <f ca="true">+IF(OFFSET('Hygiene Data'!$E$11,0,10*ROW('Hygiene Data'!E164))="","",OFFSET('Hygiene Data'!$E$11,0,10*ROW('Hygiene Data'!E164)))</f>
        <v/>
      </c>
      <c r="DS170" s="269" t="str">
        <f ca="true">+IF(OFFSET('Hygiene Data'!$E$12,0,10*ROW('Hygiene Data'!E164))="","",OFFSET('Hygiene Data'!$E$12,0,10*ROW('Hygiene Data'!E164)))</f>
        <v/>
      </c>
      <c r="DT170" s="269" t="str">
        <f ca="true">+IF(OFFSET('Hygiene Data'!$E$13,0,10*ROW('Hygiene Data'!E164))="","",OFFSET('Hygiene Data'!$E$13,0,10*ROW('Hygiene Data'!E164)))</f>
        <v/>
      </c>
      <c r="DU170" s="269" t="str">
        <f ca="true">+IF(OFFSET('Hygiene Data'!$F$11,0,10*ROW('Hygiene Data'!F164))="","",OFFSET('Hygiene Data'!$F$11,0,10*ROW('Hygiene Data'!F164)))</f>
        <v/>
      </c>
      <c r="DV170" s="269" t="str">
        <f ca="true">+IF(OFFSET('Hygiene Data'!$F$12,0,10*ROW('Hygiene Data'!F164))="","",OFFSET('Hygiene Data'!$F$12,0,10*ROW('Hygiene Data'!F164)))</f>
        <v/>
      </c>
      <c r="DW170" s="269" t="str">
        <f ca="true">+IF(OFFSET('Hygiene Data'!$F$13,0,10*ROW('Hygiene Data'!F164))="","",OFFSET('Hygiene Data'!$F$13,0,10*ROW('Hygiene Data'!F164)))</f>
        <v/>
      </c>
      <c r="DX170" s="269" t="str">
        <f ca="true">+IF(OFFSET('Hygiene Data'!$G$11,0,10*ROW('Hygiene Data'!G164))="","",OFFSET('Hygiene Data'!$G$11,0,10*ROW('Hygiene Data'!G164)))</f>
        <v/>
      </c>
      <c r="DY170" s="269" t="str">
        <f ca="true">+IF(OFFSET('Hygiene Data'!$G$12,0,10*ROW('Hygiene Data'!G164))="","",OFFSET('Hygiene Data'!$G$12,0,10*ROW('Hygiene Data'!G164)))</f>
        <v/>
      </c>
      <c r="DZ170" s="269" t="str">
        <f ca="true">+IF(OFFSET('Hygiene Data'!$G$13,0,10*ROW('Hygiene Data'!G164))="","",OFFSET('Hygiene Data'!$G$13,0,10*ROW('Hygiene Data'!G164)))</f>
        <v/>
      </c>
      <c r="EA170" s="269" t="str">
        <f ca="true">+IF(OFFSET('Hygiene Data'!$H$11,0,10*ROW('Hygiene Data'!H164))="","",OFFSET('Hygiene Data'!$H$11,0,10*ROW('Hygiene Data'!H164)))</f>
        <v/>
      </c>
      <c r="EB170" s="269" t="str">
        <f ca="true">+IF(OFFSET('Hygiene Data'!$H$12,0,10*ROW('Hygiene Data'!H164))="","",OFFSET('Hygiene Data'!$H$12,0,10*ROW('Hygiene Data'!H164)))</f>
        <v/>
      </c>
      <c r="EC170" s="269" t="str">
        <f ca="true">+IF(OFFSET('Hygiene Data'!$H$13,0,10*ROW('Hygiene Data'!H164))="","",OFFSET('Hygiene Data'!$H$13,0,10*ROW('Hygiene Data'!H164)))</f>
        <v/>
      </c>
      <c r="ED170" s="269" t="str">
        <f ca="true">+IF(OFFSET('Hygiene Data'!$I$11,0,10*ROW('Hygiene Data'!I164))="","",OFFSET('Hygiene Data'!$I$11,0,10*ROW('Hygiene Data'!I164)))</f>
        <v/>
      </c>
      <c r="EE170" s="269" t="str">
        <f ca="true">+IF(OFFSET('Hygiene Data'!$I$12,0,10*ROW('Hygiene Data'!I164))="","",OFFSET('Hygiene Data'!$I$12,0,10*ROW('Hygiene Data'!I164)))</f>
        <v/>
      </c>
      <c r="EF170" s="269" t="str">
        <f ca="true">+IF(OFFSET('Hygiene Data'!$I$13,0,10*ROW('Hygiene Data'!I164))="","",OFFSET('Hygiene Data'!$I$13,0,10*ROW('Hygiene Data'!I164)))</f>
        <v/>
      </c>
    </row>
    <row xmlns:x14ac="http://schemas.microsoft.com/office/spreadsheetml/2009/9/ac" r="171" x14ac:dyDescent="0.2">
      <c r="A171" s="34" t="str">
        <f ca="true">+IF(OFFSET('Water Data'!$B$2,0,10*ROW('Water Data'!E165))="","",OFFSET('Water Data'!$B$2,0,10*ROW('Water Data'!E165)))</f>
        <v/>
      </c>
      <c r="B171" s="34" t="str">
        <f ca="true">+IF(OFFSET('Water Data'!$C$2,0,10*ROW('Water Data'!F165))="","",OFFSET('Water Data'!$C$2,0,10*ROW('Water Data'!F165)))</f>
        <v/>
      </c>
      <c r="C171" s="325" t="str">
        <f t="shared" ca="true" si="2"/>
        <v/>
      </c>
      <c r="D171" s="87"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87"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87"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87"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87"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87"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87"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87"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87"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87"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87"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87"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87"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87"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87"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87"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87"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87"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88"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88"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88"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88"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88"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88"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88"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88"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88"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88"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88"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88"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88"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88"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88"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88"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88"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88"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88"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88"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88"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88"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88"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88"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88"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88"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88"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88"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88"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88"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89"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89"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89"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89"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89"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89"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89"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89"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89"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89"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89"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89"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89"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89"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89"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89"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89"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89"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69"/>
      <c r="BS171" s="269" t="str">
        <f ca="true">+IF(OFFSET('Water Data'!$D$27,0,10*ROW('Water Data'!D165))="","",OFFSET('Water Data'!$D$27,0,10*ROW('Water Data'!D165)))</f>
        <v/>
      </c>
      <c r="BT171" s="269" t="str">
        <f ca="true">+IF(OFFSET('Water Data'!$D$28,0,10*ROW('Water Data'!D165))="","",OFFSET('Water Data'!$D$28,0,10*ROW('Water Data'!D165)))</f>
        <v/>
      </c>
      <c r="BU171" s="269" t="str">
        <f ca="true">+IF(OFFSET('Water Data'!$D$29,0,10*ROW('Water Data'!D165))="","",OFFSET('Water Data'!$D$29,0,10*ROW('Water Data'!D165)))</f>
        <v/>
      </c>
      <c r="BV171" s="269" t="str">
        <f ca="true">+IF(OFFSET('Water Data'!$E$27,0,10*ROW('Water Data'!E165))="","",OFFSET('Water Data'!$E$27,0,10*ROW('Water Data'!E165)))</f>
        <v/>
      </c>
      <c r="BW171" s="269" t="str">
        <f ca="true">+IF(OFFSET('Water Data'!$E$28,0,10*ROW('Water Data'!E165))="","",OFFSET('Water Data'!$E$28,0,10*ROW('Water Data'!E165)))</f>
        <v/>
      </c>
      <c r="BX171" s="269" t="str">
        <f ca="true">+IF(OFFSET('Water Data'!$E$29,0,10*ROW('Water Data'!E165))="","",OFFSET('Water Data'!$E$29,0,10*ROW('Water Data'!E165)))</f>
        <v/>
      </c>
      <c r="BY171" s="269" t="str">
        <f ca="true">+IF(OFFSET('Water Data'!$F$27,0,10*ROW('Water Data'!F165))="","",OFFSET('Water Data'!$F$27,0,10*ROW('Water Data'!F165)))</f>
        <v/>
      </c>
      <c r="BZ171" s="269" t="str">
        <f ca="true">+IF(OFFSET('Water Data'!$F$28,0,10*ROW('Water Data'!F165))="","",OFFSET('Water Data'!$F$28,0,10*ROW('Water Data'!F165)))</f>
        <v/>
      </c>
      <c r="CA171" s="269" t="str">
        <f ca="true">+IF(OFFSET('Water Data'!$F$29,0,10*ROW('Water Data'!F165))="","",OFFSET('Water Data'!$F$29,0,10*ROW('Water Data'!F165)))</f>
        <v/>
      </c>
      <c r="CB171" s="269" t="str">
        <f ca="true">+IF(OFFSET('Water Data'!$G$27,0,10*ROW('Water Data'!G165))="","",OFFSET('Water Data'!$G$27,0,10*ROW('Water Data'!G165)))</f>
        <v/>
      </c>
      <c r="CC171" s="269" t="str">
        <f ca="true">+IF(OFFSET('Water Data'!$G$28,0,10*ROW('Water Data'!G165))="","",OFFSET('Water Data'!$G$28,0,10*ROW('Water Data'!G165)))</f>
        <v/>
      </c>
      <c r="CD171" s="269" t="str">
        <f ca="true">+IF(OFFSET('Water Data'!$G$29,0,10*ROW('Water Data'!G165))="","",OFFSET('Water Data'!$G$29,0,10*ROW('Water Data'!G165)))</f>
        <v/>
      </c>
      <c r="CE171" s="269" t="str">
        <f ca="true">+IF(OFFSET('Water Data'!$H$27,0,10*ROW('Water Data'!H165))="","",OFFSET('Water Data'!$H$27,0,10*ROW('Water Data'!H165)))</f>
        <v/>
      </c>
      <c r="CF171" s="269" t="str">
        <f ca="true">+IF(OFFSET('Water Data'!$H$28,0,10*ROW('Water Data'!H165))="","",OFFSET('Water Data'!$H$28,0,10*ROW('Water Data'!H165)))</f>
        <v/>
      </c>
      <c r="CG171" s="269" t="str">
        <f ca="true">+IF(OFFSET('Water Data'!$H$29,0,10*ROW('Water Data'!H165))="","",OFFSET('Water Data'!$H$29,0,10*ROW('Water Data'!H165)))</f>
        <v/>
      </c>
      <c r="CH171" s="269" t="str">
        <f ca="true">+IF(OFFSET('Water Data'!$I$27,0,10*ROW('Water Data'!I165))="","",OFFSET('Water Data'!$I$27,0,10*ROW('Water Data'!I165)))</f>
        <v/>
      </c>
      <c r="CI171" s="269" t="str">
        <f ca="true">+IF(OFFSET('Water Data'!$I$28,0,10*ROW('Water Data'!I165))="","",OFFSET('Water Data'!$I$28,0,10*ROW('Water Data'!I165)))</f>
        <v/>
      </c>
      <c r="CJ171" s="269" t="str">
        <f ca="true">+IF(OFFSET('Water Data'!$I$29,0,10*ROW('Water Data'!I165))="","",OFFSET('Water Data'!$I$29,0,10*ROW('Water Data'!I165)))</f>
        <v/>
      </c>
      <c r="CK171" s="269" t="str">
        <f ca="true">+IF(OFFSET('Sanitation Data'!$D$28,0,10*ROW('Sanitation Data'!D165))="","",OFFSET('Sanitation Data'!$D$28,0,10*ROW('Sanitation Data'!D165)))</f>
        <v/>
      </c>
      <c r="CL171" s="269" t="str">
        <f ca="true">+IF(OFFSET('Sanitation Data'!$D$29,0,10*ROW('Sanitation Data'!D165))="","",OFFSET('Sanitation Data'!$D$29,0,10*ROW('Sanitation Data'!D165)))</f>
        <v/>
      </c>
      <c r="CM171" s="269" t="str">
        <f ca="true">+IF(OFFSET('Sanitation Data'!$D$30,0,10*ROW('Sanitation Data'!D165))="","",OFFSET('Sanitation Data'!$D$30,0,10*ROW('Sanitation Data'!D165)))</f>
        <v/>
      </c>
      <c r="CN171" s="269" t="str">
        <f ca="true">+IF(OFFSET('Sanitation Data'!$D$31,0,10*ROW('Sanitation Data'!D165))="","",OFFSET('Sanitation Data'!$D$31,0,10*ROW('Sanitation Data'!D165)))</f>
        <v/>
      </c>
      <c r="CO171" s="269" t="str">
        <f ca="true">+IF(OFFSET('Sanitation Data'!$D$32,0,10*ROW('Sanitation Data'!D165))="","",OFFSET('Sanitation Data'!$D$32,0,10*ROW('Sanitation Data'!D165)))</f>
        <v/>
      </c>
      <c r="CP171" s="269" t="str">
        <f ca="true">+IF(OFFSET('Sanitation Data'!$E$28,0,10*ROW('Sanitation Data'!E165))="","",OFFSET('Sanitation Data'!$E$28,0,10*ROW('Sanitation Data'!E165)))</f>
        <v/>
      </c>
      <c r="CQ171" s="269" t="str">
        <f ca="true">+IF(OFFSET('Sanitation Data'!$E$29,0,10*ROW('Sanitation Data'!E165))="","",OFFSET('Sanitation Data'!$E$29,0,10*ROW('Sanitation Data'!E165)))</f>
        <v/>
      </c>
      <c r="CR171" s="269" t="str">
        <f ca="true">+IF(OFFSET('Sanitation Data'!$E$30,0,10*ROW('Sanitation Data'!E165))="","",OFFSET('Sanitation Data'!$E$30,0,10*ROW('Sanitation Data'!E165)))</f>
        <v/>
      </c>
      <c r="CS171" s="269" t="str">
        <f ca="true">+IF(OFFSET('Sanitation Data'!$E$31,0,10*ROW('Sanitation Data'!E165))="","",OFFSET('Sanitation Data'!$E$31,0,10*ROW('Sanitation Data'!E165)))</f>
        <v/>
      </c>
      <c r="CT171" s="269" t="str">
        <f ca="true">+IF(OFFSET('Sanitation Data'!$E$32,0,10*ROW('Sanitation Data'!E165))="","",OFFSET('Sanitation Data'!$E$32,0,10*ROW('Sanitation Data'!E165)))</f>
        <v/>
      </c>
      <c r="CU171" s="269" t="str">
        <f ca="true">+IF(OFFSET('Sanitation Data'!$F$28,0,10*ROW('Sanitation Data'!F165))="","",OFFSET('Sanitation Data'!$F$28,0,10*ROW('Sanitation Data'!F165)))</f>
        <v/>
      </c>
      <c r="CV171" s="269" t="str">
        <f ca="true">+IF(OFFSET('Sanitation Data'!$F$29,0,10*ROW('Sanitation Data'!F165))="","",OFFSET('Sanitation Data'!$F$29,0,10*ROW('Sanitation Data'!F165)))</f>
        <v/>
      </c>
      <c r="CW171" s="269" t="str">
        <f ca="true">+IF(OFFSET('Sanitation Data'!$F$30,0,10*ROW('Sanitation Data'!F165))="","",OFFSET('Sanitation Data'!$F$30,0,10*ROW('Sanitation Data'!F165)))</f>
        <v/>
      </c>
      <c r="CX171" s="269" t="str">
        <f ca="true">+IF(OFFSET('Sanitation Data'!$F$31,0,10*ROW('Sanitation Data'!F165))="","",OFFSET('Sanitation Data'!$F$31,0,10*ROW('Sanitation Data'!F165)))</f>
        <v/>
      </c>
      <c r="CY171" s="269" t="str">
        <f ca="true">+IF(OFFSET('Sanitation Data'!$F$32,0,10*ROW('Sanitation Data'!F165))="","",OFFSET('Sanitation Data'!$F$32,0,10*ROW('Sanitation Data'!F165)))</f>
        <v/>
      </c>
      <c r="CZ171" s="269" t="str">
        <f ca="true">+IF(OFFSET('Sanitation Data'!$G$28,0,10*ROW('Sanitation Data'!G165))="","",OFFSET('Sanitation Data'!$G$28,0,10*ROW('Sanitation Data'!G165)))</f>
        <v/>
      </c>
      <c r="DA171" s="269" t="str">
        <f ca="true">+IF(OFFSET('Sanitation Data'!$G$29,0,10*ROW('Sanitation Data'!G165))="","",OFFSET('Sanitation Data'!$G$29,0,10*ROW('Sanitation Data'!G165)))</f>
        <v/>
      </c>
      <c r="DB171" s="269" t="str">
        <f ca="true">+IF(OFFSET('Sanitation Data'!$G$30,0,10*ROW('Sanitation Data'!G165))="","",OFFSET('Sanitation Data'!$G$30,0,10*ROW('Sanitation Data'!G165)))</f>
        <v/>
      </c>
      <c r="DC171" s="269" t="str">
        <f ca="true">+IF(OFFSET('Sanitation Data'!$G$31,0,10*ROW('Sanitation Data'!G165))="","",OFFSET('Sanitation Data'!$G$31,0,10*ROW('Sanitation Data'!G165)))</f>
        <v/>
      </c>
      <c r="DD171" s="269" t="str">
        <f ca="true">+IF(OFFSET('Sanitation Data'!$G$32,0,10*ROW('Sanitation Data'!G165))="","",OFFSET('Sanitation Data'!$G$32,0,10*ROW('Sanitation Data'!G165)))</f>
        <v/>
      </c>
      <c r="DE171" s="269" t="str">
        <f ca="true">+IF(OFFSET('Sanitation Data'!$H$28,0,10*ROW('Sanitation Data'!H165))="","",OFFSET('Sanitation Data'!$H$28,0,10*ROW('Sanitation Data'!H165)))</f>
        <v/>
      </c>
      <c r="DF171" s="269" t="str">
        <f ca="true">+IF(OFFSET('Sanitation Data'!$H$29,0,10*ROW('Sanitation Data'!H165))="","",OFFSET('Sanitation Data'!$H$29,0,10*ROW('Sanitation Data'!H165)))</f>
        <v/>
      </c>
      <c r="DG171" s="269" t="str">
        <f ca="true">+IF(OFFSET('Sanitation Data'!$H$30,0,10*ROW('Sanitation Data'!H165))="","",OFFSET('Sanitation Data'!$H$30,0,10*ROW('Sanitation Data'!H165)))</f>
        <v/>
      </c>
      <c r="DH171" s="269" t="str">
        <f ca="true">+IF(OFFSET('Sanitation Data'!$H$31,0,10*ROW('Sanitation Data'!H165))="","",OFFSET('Sanitation Data'!$H$31,0,10*ROW('Sanitation Data'!H165)))</f>
        <v/>
      </c>
      <c r="DI171" s="269" t="str">
        <f ca="true">+IF(OFFSET('Sanitation Data'!$H$32,0,10*ROW('Sanitation Data'!H165))="","",OFFSET('Sanitation Data'!$H$32,0,10*ROW('Sanitation Data'!H165)))</f>
        <v/>
      </c>
      <c r="DJ171" s="269" t="str">
        <f ca="true">+IF(OFFSET('Sanitation Data'!$I$28,0,10*ROW('Sanitation Data'!I165))="","",OFFSET('Sanitation Data'!$I$28,0,10*ROW('Sanitation Data'!I165)))</f>
        <v/>
      </c>
      <c r="DK171" s="269" t="str">
        <f ca="true">+IF(OFFSET('Sanitation Data'!$I$29,0,10*ROW('Sanitation Data'!I165))="","",OFFSET('Sanitation Data'!$I$29,0,10*ROW('Sanitation Data'!I165)))</f>
        <v/>
      </c>
      <c r="DL171" s="269" t="str">
        <f ca="true">+IF(OFFSET('Sanitation Data'!$I$30,0,10*ROW('Sanitation Data'!I165))="","",OFFSET('Sanitation Data'!$I$30,0,10*ROW('Sanitation Data'!I165)))</f>
        <v/>
      </c>
      <c r="DM171" s="269" t="str">
        <f ca="true">+IF(OFFSET('Sanitation Data'!$I$31,0,10*ROW('Sanitation Data'!I165))="","",OFFSET('Sanitation Data'!$I$31,0,10*ROW('Sanitation Data'!I165)))</f>
        <v/>
      </c>
      <c r="DN171" s="269" t="str">
        <f ca="true">+IF(OFFSET('Sanitation Data'!$I$32,0,10*ROW('Sanitation Data'!I165))="","",OFFSET('Sanitation Data'!$I$32,0,10*ROW('Sanitation Data'!I165)))</f>
        <v/>
      </c>
      <c r="DO171" s="269" t="str">
        <f ca="true">+IF(OFFSET('Hygiene Data'!$D$11,0,10*ROW('Hygiene Data'!D165))="","",OFFSET('Hygiene Data'!$D$11,0,10*ROW('Hygiene Data'!D165)))</f>
        <v/>
      </c>
      <c r="DP171" s="269" t="str">
        <f ca="true">+IF(OFFSET('Hygiene Data'!$D$12,0,10*ROW('Hygiene Data'!D165))="","",OFFSET('Hygiene Data'!$D$12,0,10*ROW('Hygiene Data'!D165)))</f>
        <v/>
      </c>
      <c r="DQ171" s="269" t="str">
        <f ca="true">+IF(OFFSET('Hygiene Data'!$D$13,0,10*ROW('Hygiene Data'!D165))="","",OFFSET('Hygiene Data'!$D$13,0,10*ROW('Hygiene Data'!D165)))</f>
        <v/>
      </c>
      <c r="DR171" s="269" t="str">
        <f ca="true">+IF(OFFSET('Hygiene Data'!$E$11,0,10*ROW('Hygiene Data'!E165))="","",OFFSET('Hygiene Data'!$E$11,0,10*ROW('Hygiene Data'!E165)))</f>
        <v/>
      </c>
      <c r="DS171" s="269" t="str">
        <f ca="true">+IF(OFFSET('Hygiene Data'!$E$12,0,10*ROW('Hygiene Data'!E165))="","",OFFSET('Hygiene Data'!$E$12,0,10*ROW('Hygiene Data'!E165)))</f>
        <v/>
      </c>
      <c r="DT171" s="269" t="str">
        <f ca="true">+IF(OFFSET('Hygiene Data'!$E$13,0,10*ROW('Hygiene Data'!E165))="","",OFFSET('Hygiene Data'!$E$13,0,10*ROW('Hygiene Data'!E165)))</f>
        <v/>
      </c>
      <c r="DU171" s="269" t="str">
        <f ca="true">+IF(OFFSET('Hygiene Data'!$F$11,0,10*ROW('Hygiene Data'!F165))="","",OFFSET('Hygiene Data'!$F$11,0,10*ROW('Hygiene Data'!F165)))</f>
        <v/>
      </c>
      <c r="DV171" s="269" t="str">
        <f ca="true">+IF(OFFSET('Hygiene Data'!$F$12,0,10*ROW('Hygiene Data'!F165))="","",OFFSET('Hygiene Data'!$F$12,0,10*ROW('Hygiene Data'!F165)))</f>
        <v/>
      </c>
      <c r="DW171" s="269" t="str">
        <f ca="true">+IF(OFFSET('Hygiene Data'!$F$13,0,10*ROW('Hygiene Data'!F165))="","",OFFSET('Hygiene Data'!$F$13,0,10*ROW('Hygiene Data'!F165)))</f>
        <v/>
      </c>
      <c r="DX171" s="269" t="str">
        <f ca="true">+IF(OFFSET('Hygiene Data'!$G$11,0,10*ROW('Hygiene Data'!G165))="","",OFFSET('Hygiene Data'!$G$11,0,10*ROW('Hygiene Data'!G165)))</f>
        <v/>
      </c>
      <c r="DY171" s="269" t="str">
        <f ca="true">+IF(OFFSET('Hygiene Data'!$G$12,0,10*ROW('Hygiene Data'!G165))="","",OFFSET('Hygiene Data'!$G$12,0,10*ROW('Hygiene Data'!G165)))</f>
        <v/>
      </c>
      <c r="DZ171" s="269" t="str">
        <f ca="true">+IF(OFFSET('Hygiene Data'!$G$13,0,10*ROW('Hygiene Data'!G165))="","",OFFSET('Hygiene Data'!$G$13,0,10*ROW('Hygiene Data'!G165)))</f>
        <v/>
      </c>
      <c r="EA171" s="269" t="str">
        <f ca="true">+IF(OFFSET('Hygiene Data'!$H$11,0,10*ROW('Hygiene Data'!H165))="","",OFFSET('Hygiene Data'!$H$11,0,10*ROW('Hygiene Data'!H165)))</f>
        <v/>
      </c>
      <c r="EB171" s="269" t="str">
        <f ca="true">+IF(OFFSET('Hygiene Data'!$H$12,0,10*ROW('Hygiene Data'!H165))="","",OFFSET('Hygiene Data'!$H$12,0,10*ROW('Hygiene Data'!H165)))</f>
        <v/>
      </c>
      <c r="EC171" s="269" t="str">
        <f ca="true">+IF(OFFSET('Hygiene Data'!$H$13,0,10*ROW('Hygiene Data'!H165))="","",OFFSET('Hygiene Data'!$H$13,0,10*ROW('Hygiene Data'!H165)))</f>
        <v/>
      </c>
      <c r="ED171" s="269" t="str">
        <f ca="true">+IF(OFFSET('Hygiene Data'!$I$11,0,10*ROW('Hygiene Data'!I165))="","",OFFSET('Hygiene Data'!$I$11,0,10*ROW('Hygiene Data'!I165)))</f>
        <v/>
      </c>
      <c r="EE171" s="269" t="str">
        <f ca="true">+IF(OFFSET('Hygiene Data'!$I$12,0,10*ROW('Hygiene Data'!I165))="","",OFFSET('Hygiene Data'!$I$12,0,10*ROW('Hygiene Data'!I165)))</f>
        <v/>
      </c>
      <c r="EF171" s="269" t="str">
        <f ca="true">+IF(OFFSET('Hygiene Data'!$I$13,0,10*ROW('Hygiene Data'!I165))="","",OFFSET('Hygiene Data'!$I$13,0,10*ROW('Hygiene Data'!I165)))</f>
        <v/>
      </c>
    </row>
    <row xmlns:x14ac="http://schemas.microsoft.com/office/spreadsheetml/2009/9/ac" r="172" x14ac:dyDescent="0.2">
      <c r="A172" s="34" t="str">
        <f ca="true">+IF(OFFSET('Water Data'!$B$2,0,10*ROW('Water Data'!E166))="","",OFFSET('Water Data'!$B$2,0,10*ROW('Water Data'!E166)))</f>
        <v/>
      </c>
      <c r="B172" s="34" t="str">
        <f ca="true">+IF(OFFSET('Water Data'!$C$2,0,10*ROW('Water Data'!F166))="","",OFFSET('Water Data'!$C$2,0,10*ROW('Water Data'!F166)))</f>
        <v/>
      </c>
      <c r="C172" s="325" t="str">
        <f t="shared" ca="true" si="2"/>
        <v/>
      </c>
      <c r="D172" s="87"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87"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87"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87"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87"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87"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87"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87"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87"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87"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87"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87"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87"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87"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87"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87"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87"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87"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88"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88"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88"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88"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88"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88"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88"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88"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88"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88"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88"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88"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88"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88"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88"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88"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88"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88"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88"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88"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88"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88"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88"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88"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88"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88"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88"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88"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88"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88"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89"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89"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89"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89"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89"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89"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89"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89"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89"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89"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89"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89"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89"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89"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89"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89"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89"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89"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69"/>
      <c r="BS172" s="269" t="str">
        <f ca="true">+IF(OFFSET('Water Data'!$D$27,0,10*ROW('Water Data'!D166))="","",OFFSET('Water Data'!$D$27,0,10*ROW('Water Data'!D166)))</f>
        <v/>
      </c>
      <c r="BT172" s="269" t="str">
        <f ca="true">+IF(OFFSET('Water Data'!$D$28,0,10*ROW('Water Data'!D166))="","",OFFSET('Water Data'!$D$28,0,10*ROW('Water Data'!D166)))</f>
        <v/>
      </c>
      <c r="BU172" s="269" t="str">
        <f ca="true">+IF(OFFSET('Water Data'!$D$29,0,10*ROW('Water Data'!D166))="","",OFFSET('Water Data'!$D$29,0,10*ROW('Water Data'!D166)))</f>
        <v/>
      </c>
      <c r="BV172" s="269" t="str">
        <f ca="true">+IF(OFFSET('Water Data'!$E$27,0,10*ROW('Water Data'!E166))="","",OFFSET('Water Data'!$E$27,0,10*ROW('Water Data'!E166)))</f>
        <v/>
      </c>
      <c r="BW172" s="269" t="str">
        <f ca="true">+IF(OFFSET('Water Data'!$E$28,0,10*ROW('Water Data'!E166))="","",OFFSET('Water Data'!$E$28,0,10*ROW('Water Data'!E166)))</f>
        <v/>
      </c>
      <c r="BX172" s="269" t="str">
        <f ca="true">+IF(OFFSET('Water Data'!$E$29,0,10*ROW('Water Data'!E166))="","",OFFSET('Water Data'!$E$29,0,10*ROW('Water Data'!E166)))</f>
        <v/>
      </c>
      <c r="BY172" s="269" t="str">
        <f ca="true">+IF(OFFSET('Water Data'!$F$27,0,10*ROW('Water Data'!F166))="","",OFFSET('Water Data'!$F$27,0,10*ROW('Water Data'!F166)))</f>
        <v/>
      </c>
      <c r="BZ172" s="269" t="str">
        <f ca="true">+IF(OFFSET('Water Data'!$F$28,0,10*ROW('Water Data'!F166))="","",OFFSET('Water Data'!$F$28,0,10*ROW('Water Data'!F166)))</f>
        <v/>
      </c>
      <c r="CA172" s="269" t="str">
        <f ca="true">+IF(OFFSET('Water Data'!$F$29,0,10*ROW('Water Data'!F166))="","",OFFSET('Water Data'!$F$29,0,10*ROW('Water Data'!F166)))</f>
        <v/>
      </c>
      <c r="CB172" s="269" t="str">
        <f ca="true">+IF(OFFSET('Water Data'!$G$27,0,10*ROW('Water Data'!G166))="","",OFFSET('Water Data'!$G$27,0,10*ROW('Water Data'!G166)))</f>
        <v/>
      </c>
      <c r="CC172" s="269" t="str">
        <f ca="true">+IF(OFFSET('Water Data'!$G$28,0,10*ROW('Water Data'!G166))="","",OFFSET('Water Data'!$G$28,0,10*ROW('Water Data'!G166)))</f>
        <v/>
      </c>
      <c r="CD172" s="269" t="str">
        <f ca="true">+IF(OFFSET('Water Data'!$G$29,0,10*ROW('Water Data'!G166))="","",OFFSET('Water Data'!$G$29,0,10*ROW('Water Data'!G166)))</f>
        <v/>
      </c>
      <c r="CE172" s="269" t="str">
        <f ca="true">+IF(OFFSET('Water Data'!$H$27,0,10*ROW('Water Data'!H166))="","",OFFSET('Water Data'!$H$27,0,10*ROW('Water Data'!H166)))</f>
        <v/>
      </c>
      <c r="CF172" s="269" t="str">
        <f ca="true">+IF(OFFSET('Water Data'!$H$28,0,10*ROW('Water Data'!H166))="","",OFFSET('Water Data'!$H$28,0,10*ROW('Water Data'!H166)))</f>
        <v/>
      </c>
      <c r="CG172" s="269" t="str">
        <f ca="true">+IF(OFFSET('Water Data'!$H$29,0,10*ROW('Water Data'!H166))="","",OFFSET('Water Data'!$H$29,0,10*ROW('Water Data'!H166)))</f>
        <v/>
      </c>
      <c r="CH172" s="269" t="str">
        <f ca="true">+IF(OFFSET('Water Data'!$I$27,0,10*ROW('Water Data'!I166))="","",OFFSET('Water Data'!$I$27,0,10*ROW('Water Data'!I166)))</f>
        <v/>
      </c>
      <c r="CI172" s="269" t="str">
        <f ca="true">+IF(OFFSET('Water Data'!$I$28,0,10*ROW('Water Data'!I166))="","",OFFSET('Water Data'!$I$28,0,10*ROW('Water Data'!I166)))</f>
        <v/>
      </c>
      <c r="CJ172" s="269" t="str">
        <f ca="true">+IF(OFFSET('Water Data'!$I$29,0,10*ROW('Water Data'!I166))="","",OFFSET('Water Data'!$I$29,0,10*ROW('Water Data'!I166)))</f>
        <v/>
      </c>
      <c r="CK172" s="269" t="str">
        <f ca="true">+IF(OFFSET('Sanitation Data'!$D$28,0,10*ROW('Sanitation Data'!D166))="","",OFFSET('Sanitation Data'!$D$28,0,10*ROW('Sanitation Data'!D166)))</f>
        <v/>
      </c>
      <c r="CL172" s="269" t="str">
        <f ca="true">+IF(OFFSET('Sanitation Data'!$D$29,0,10*ROW('Sanitation Data'!D166))="","",OFFSET('Sanitation Data'!$D$29,0,10*ROW('Sanitation Data'!D166)))</f>
        <v/>
      </c>
      <c r="CM172" s="269" t="str">
        <f ca="true">+IF(OFFSET('Sanitation Data'!$D$30,0,10*ROW('Sanitation Data'!D166))="","",OFFSET('Sanitation Data'!$D$30,0,10*ROW('Sanitation Data'!D166)))</f>
        <v/>
      </c>
      <c r="CN172" s="269" t="str">
        <f ca="true">+IF(OFFSET('Sanitation Data'!$D$31,0,10*ROW('Sanitation Data'!D166))="","",OFFSET('Sanitation Data'!$D$31,0,10*ROW('Sanitation Data'!D166)))</f>
        <v/>
      </c>
      <c r="CO172" s="269" t="str">
        <f ca="true">+IF(OFFSET('Sanitation Data'!$D$32,0,10*ROW('Sanitation Data'!D166))="","",OFFSET('Sanitation Data'!$D$32,0,10*ROW('Sanitation Data'!D166)))</f>
        <v/>
      </c>
      <c r="CP172" s="269" t="str">
        <f ca="true">+IF(OFFSET('Sanitation Data'!$E$28,0,10*ROW('Sanitation Data'!E166))="","",OFFSET('Sanitation Data'!$E$28,0,10*ROW('Sanitation Data'!E166)))</f>
        <v/>
      </c>
      <c r="CQ172" s="269" t="str">
        <f ca="true">+IF(OFFSET('Sanitation Data'!$E$29,0,10*ROW('Sanitation Data'!E166))="","",OFFSET('Sanitation Data'!$E$29,0,10*ROW('Sanitation Data'!E166)))</f>
        <v/>
      </c>
      <c r="CR172" s="269" t="str">
        <f ca="true">+IF(OFFSET('Sanitation Data'!$E$30,0,10*ROW('Sanitation Data'!E166))="","",OFFSET('Sanitation Data'!$E$30,0,10*ROW('Sanitation Data'!E166)))</f>
        <v/>
      </c>
      <c r="CS172" s="269" t="str">
        <f ca="true">+IF(OFFSET('Sanitation Data'!$E$31,0,10*ROW('Sanitation Data'!E166))="","",OFFSET('Sanitation Data'!$E$31,0,10*ROW('Sanitation Data'!E166)))</f>
        <v/>
      </c>
      <c r="CT172" s="269" t="str">
        <f ca="true">+IF(OFFSET('Sanitation Data'!$E$32,0,10*ROW('Sanitation Data'!E166))="","",OFFSET('Sanitation Data'!$E$32,0,10*ROW('Sanitation Data'!E166)))</f>
        <v/>
      </c>
      <c r="CU172" s="269" t="str">
        <f ca="true">+IF(OFFSET('Sanitation Data'!$F$28,0,10*ROW('Sanitation Data'!F166))="","",OFFSET('Sanitation Data'!$F$28,0,10*ROW('Sanitation Data'!F166)))</f>
        <v/>
      </c>
      <c r="CV172" s="269" t="str">
        <f ca="true">+IF(OFFSET('Sanitation Data'!$F$29,0,10*ROW('Sanitation Data'!F166))="","",OFFSET('Sanitation Data'!$F$29,0,10*ROW('Sanitation Data'!F166)))</f>
        <v/>
      </c>
      <c r="CW172" s="269" t="str">
        <f ca="true">+IF(OFFSET('Sanitation Data'!$F$30,0,10*ROW('Sanitation Data'!F166))="","",OFFSET('Sanitation Data'!$F$30,0,10*ROW('Sanitation Data'!F166)))</f>
        <v/>
      </c>
      <c r="CX172" s="269" t="str">
        <f ca="true">+IF(OFFSET('Sanitation Data'!$F$31,0,10*ROW('Sanitation Data'!F166))="","",OFFSET('Sanitation Data'!$F$31,0,10*ROW('Sanitation Data'!F166)))</f>
        <v/>
      </c>
      <c r="CY172" s="269" t="str">
        <f ca="true">+IF(OFFSET('Sanitation Data'!$F$32,0,10*ROW('Sanitation Data'!F166))="","",OFFSET('Sanitation Data'!$F$32,0,10*ROW('Sanitation Data'!F166)))</f>
        <v/>
      </c>
      <c r="CZ172" s="269" t="str">
        <f ca="true">+IF(OFFSET('Sanitation Data'!$G$28,0,10*ROW('Sanitation Data'!G166))="","",OFFSET('Sanitation Data'!$G$28,0,10*ROW('Sanitation Data'!G166)))</f>
        <v/>
      </c>
      <c r="DA172" s="269" t="str">
        <f ca="true">+IF(OFFSET('Sanitation Data'!$G$29,0,10*ROW('Sanitation Data'!G166))="","",OFFSET('Sanitation Data'!$G$29,0,10*ROW('Sanitation Data'!G166)))</f>
        <v/>
      </c>
      <c r="DB172" s="269" t="str">
        <f ca="true">+IF(OFFSET('Sanitation Data'!$G$30,0,10*ROW('Sanitation Data'!G166))="","",OFFSET('Sanitation Data'!$G$30,0,10*ROW('Sanitation Data'!G166)))</f>
        <v/>
      </c>
      <c r="DC172" s="269" t="str">
        <f ca="true">+IF(OFFSET('Sanitation Data'!$G$31,0,10*ROW('Sanitation Data'!G166))="","",OFFSET('Sanitation Data'!$G$31,0,10*ROW('Sanitation Data'!G166)))</f>
        <v/>
      </c>
      <c r="DD172" s="269" t="str">
        <f ca="true">+IF(OFFSET('Sanitation Data'!$G$32,0,10*ROW('Sanitation Data'!G166))="","",OFFSET('Sanitation Data'!$G$32,0,10*ROW('Sanitation Data'!G166)))</f>
        <v/>
      </c>
      <c r="DE172" s="269" t="str">
        <f ca="true">+IF(OFFSET('Sanitation Data'!$H$28,0,10*ROW('Sanitation Data'!H166))="","",OFFSET('Sanitation Data'!$H$28,0,10*ROW('Sanitation Data'!H166)))</f>
        <v/>
      </c>
      <c r="DF172" s="269" t="str">
        <f ca="true">+IF(OFFSET('Sanitation Data'!$H$29,0,10*ROW('Sanitation Data'!H166))="","",OFFSET('Sanitation Data'!$H$29,0,10*ROW('Sanitation Data'!H166)))</f>
        <v/>
      </c>
      <c r="DG172" s="269" t="str">
        <f ca="true">+IF(OFFSET('Sanitation Data'!$H$30,0,10*ROW('Sanitation Data'!H166))="","",OFFSET('Sanitation Data'!$H$30,0,10*ROW('Sanitation Data'!H166)))</f>
        <v/>
      </c>
      <c r="DH172" s="269" t="str">
        <f ca="true">+IF(OFFSET('Sanitation Data'!$H$31,0,10*ROW('Sanitation Data'!H166))="","",OFFSET('Sanitation Data'!$H$31,0,10*ROW('Sanitation Data'!H166)))</f>
        <v/>
      </c>
      <c r="DI172" s="269" t="str">
        <f ca="true">+IF(OFFSET('Sanitation Data'!$H$32,0,10*ROW('Sanitation Data'!H166))="","",OFFSET('Sanitation Data'!$H$32,0,10*ROW('Sanitation Data'!H166)))</f>
        <v/>
      </c>
      <c r="DJ172" s="269" t="str">
        <f ca="true">+IF(OFFSET('Sanitation Data'!$I$28,0,10*ROW('Sanitation Data'!I166))="","",OFFSET('Sanitation Data'!$I$28,0,10*ROW('Sanitation Data'!I166)))</f>
        <v/>
      </c>
      <c r="DK172" s="269" t="str">
        <f ca="true">+IF(OFFSET('Sanitation Data'!$I$29,0,10*ROW('Sanitation Data'!I166))="","",OFFSET('Sanitation Data'!$I$29,0,10*ROW('Sanitation Data'!I166)))</f>
        <v/>
      </c>
      <c r="DL172" s="269" t="str">
        <f ca="true">+IF(OFFSET('Sanitation Data'!$I$30,0,10*ROW('Sanitation Data'!I166))="","",OFFSET('Sanitation Data'!$I$30,0,10*ROW('Sanitation Data'!I166)))</f>
        <v/>
      </c>
      <c r="DM172" s="269" t="str">
        <f ca="true">+IF(OFFSET('Sanitation Data'!$I$31,0,10*ROW('Sanitation Data'!I166))="","",OFFSET('Sanitation Data'!$I$31,0,10*ROW('Sanitation Data'!I166)))</f>
        <v/>
      </c>
      <c r="DN172" s="269" t="str">
        <f ca="true">+IF(OFFSET('Sanitation Data'!$I$32,0,10*ROW('Sanitation Data'!I166))="","",OFFSET('Sanitation Data'!$I$32,0,10*ROW('Sanitation Data'!I166)))</f>
        <v/>
      </c>
      <c r="DO172" s="269" t="str">
        <f ca="true">+IF(OFFSET('Hygiene Data'!$D$11,0,10*ROW('Hygiene Data'!D166))="","",OFFSET('Hygiene Data'!$D$11,0,10*ROW('Hygiene Data'!D166)))</f>
        <v/>
      </c>
      <c r="DP172" s="269" t="str">
        <f ca="true">+IF(OFFSET('Hygiene Data'!$D$12,0,10*ROW('Hygiene Data'!D166))="","",OFFSET('Hygiene Data'!$D$12,0,10*ROW('Hygiene Data'!D166)))</f>
        <v/>
      </c>
      <c r="DQ172" s="269" t="str">
        <f ca="true">+IF(OFFSET('Hygiene Data'!$D$13,0,10*ROW('Hygiene Data'!D166))="","",OFFSET('Hygiene Data'!$D$13,0,10*ROW('Hygiene Data'!D166)))</f>
        <v/>
      </c>
      <c r="DR172" s="269" t="str">
        <f ca="true">+IF(OFFSET('Hygiene Data'!$E$11,0,10*ROW('Hygiene Data'!E166))="","",OFFSET('Hygiene Data'!$E$11,0,10*ROW('Hygiene Data'!E166)))</f>
        <v/>
      </c>
      <c r="DS172" s="269" t="str">
        <f ca="true">+IF(OFFSET('Hygiene Data'!$E$12,0,10*ROW('Hygiene Data'!E166))="","",OFFSET('Hygiene Data'!$E$12,0,10*ROW('Hygiene Data'!E166)))</f>
        <v/>
      </c>
      <c r="DT172" s="269" t="str">
        <f ca="true">+IF(OFFSET('Hygiene Data'!$E$13,0,10*ROW('Hygiene Data'!E166))="","",OFFSET('Hygiene Data'!$E$13,0,10*ROW('Hygiene Data'!E166)))</f>
        <v/>
      </c>
      <c r="DU172" s="269" t="str">
        <f ca="true">+IF(OFFSET('Hygiene Data'!$F$11,0,10*ROW('Hygiene Data'!F166))="","",OFFSET('Hygiene Data'!$F$11,0,10*ROW('Hygiene Data'!F166)))</f>
        <v/>
      </c>
      <c r="DV172" s="269" t="str">
        <f ca="true">+IF(OFFSET('Hygiene Data'!$F$12,0,10*ROW('Hygiene Data'!F166))="","",OFFSET('Hygiene Data'!$F$12,0,10*ROW('Hygiene Data'!F166)))</f>
        <v/>
      </c>
      <c r="DW172" s="269" t="str">
        <f ca="true">+IF(OFFSET('Hygiene Data'!$F$13,0,10*ROW('Hygiene Data'!F166))="","",OFFSET('Hygiene Data'!$F$13,0,10*ROW('Hygiene Data'!F166)))</f>
        <v/>
      </c>
      <c r="DX172" s="269" t="str">
        <f ca="true">+IF(OFFSET('Hygiene Data'!$G$11,0,10*ROW('Hygiene Data'!G166))="","",OFFSET('Hygiene Data'!$G$11,0,10*ROW('Hygiene Data'!G166)))</f>
        <v/>
      </c>
      <c r="DY172" s="269" t="str">
        <f ca="true">+IF(OFFSET('Hygiene Data'!$G$12,0,10*ROW('Hygiene Data'!G166))="","",OFFSET('Hygiene Data'!$G$12,0,10*ROW('Hygiene Data'!G166)))</f>
        <v/>
      </c>
      <c r="DZ172" s="269" t="str">
        <f ca="true">+IF(OFFSET('Hygiene Data'!$G$13,0,10*ROW('Hygiene Data'!G166))="","",OFFSET('Hygiene Data'!$G$13,0,10*ROW('Hygiene Data'!G166)))</f>
        <v/>
      </c>
      <c r="EA172" s="269" t="str">
        <f ca="true">+IF(OFFSET('Hygiene Data'!$H$11,0,10*ROW('Hygiene Data'!H166))="","",OFFSET('Hygiene Data'!$H$11,0,10*ROW('Hygiene Data'!H166)))</f>
        <v/>
      </c>
      <c r="EB172" s="269" t="str">
        <f ca="true">+IF(OFFSET('Hygiene Data'!$H$12,0,10*ROW('Hygiene Data'!H166))="","",OFFSET('Hygiene Data'!$H$12,0,10*ROW('Hygiene Data'!H166)))</f>
        <v/>
      </c>
      <c r="EC172" s="269" t="str">
        <f ca="true">+IF(OFFSET('Hygiene Data'!$H$13,0,10*ROW('Hygiene Data'!H166))="","",OFFSET('Hygiene Data'!$H$13,0,10*ROW('Hygiene Data'!H166)))</f>
        <v/>
      </c>
      <c r="ED172" s="269" t="str">
        <f ca="true">+IF(OFFSET('Hygiene Data'!$I$11,0,10*ROW('Hygiene Data'!I166))="","",OFFSET('Hygiene Data'!$I$11,0,10*ROW('Hygiene Data'!I166)))</f>
        <v/>
      </c>
      <c r="EE172" s="269" t="str">
        <f ca="true">+IF(OFFSET('Hygiene Data'!$I$12,0,10*ROW('Hygiene Data'!I166))="","",OFFSET('Hygiene Data'!$I$12,0,10*ROW('Hygiene Data'!I166)))</f>
        <v/>
      </c>
      <c r="EF172" s="269" t="str">
        <f ca="true">+IF(OFFSET('Hygiene Data'!$I$13,0,10*ROW('Hygiene Data'!I166))="","",OFFSET('Hygiene Data'!$I$13,0,10*ROW('Hygiene Data'!I166)))</f>
        <v/>
      </c>
    </row>
    <row xmlns:x14ac="http://schemas.microsoft.com/office/spreadsheetml/2009/9/ac" r="173" x14ac:dyDescent="0.2">
      <c r="A173" s="34" t="str">
        <f ca="true">+IF(OFFSET('Water Data'!$B$2,0,10*ROW('Water Data'!E167))="","",OFFSET('Water Data'!$B$2,0,10*ROW('Water Data'!E167)))</f>
        <v/>
      </c>
      <c r="B173" s="34" t="str">
        <f ca="true">+IF(OFFSET('Water Data'!$C$2,0,10*ROW('Water Data'!F167))="","",OFFSET('Water Data'!$C$2,0,10*ROW('Water Data'!F167)))</f>
        <v/>
      </c>
      <c r="C173" s="325" t="str">
        <f t="shared" ca="true" si="2"/>
        <v/>
      </c>
      <c r="D173" s="87"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87"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87"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87"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87"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87"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87"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87"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87"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87"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87"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87"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87"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87"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87"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87"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87"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87"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88"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88"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88"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88"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88"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88"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88"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88"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88"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88"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88"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88"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88"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88"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88"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88"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88"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88"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88"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88"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88"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88"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88"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88"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88"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88"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88"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88"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88"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88"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89"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89"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89"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89"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89"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89"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89"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89"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89"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89"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89"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89"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89"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89"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89"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89"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89"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89"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69"/>
      <c r="BS173" s="269" t="str">
        <f ca="true">+IF(OFFSET('Water Data'!$D$27,0,10*ROW('Water Data'!D167))="","",OFFSET('Water Data'!$D$27,0,10*ROW('Water Data'!D167)))</f>
        <v/>
      </c>
      <c r="BT173" s="269" t="str">
        <f ca="true">+IF(OFFSET('Water Data'!$D$28,0,10*ROW('Water Data'!D167))="","",OFFSET('Water Data'!$D$28,0,10*ROW('Water Data'!D167)))</f>
        <v/>
      </c>
      <c r="BU173" s="269" t="str">
        <f ca="true">+IF(OFFSET('Water Data'!$D$29,0,10*ROW('Water Data'!D167))="","",OFFSET('Water Data'!$D$29,0,10*ROW('Water Data'!D167)))</f>
        <v/>
      </c>
      <c r="BV173" s="269" t="str">
        <f ca="true">+IF(OFFSET('Water Data'!$E$27,0,10*ROW('Water Data'!E167))="","",OFFSET('Water Data'!$E$27,0,10*ROW('Water Data'!E167)))</f>
        <v/>
      </c>
      <c r="BW173" s="269" t="str">
        <f ca="true">+IF(OFFSET('Water Data'!$E$28,0,10*ROW('Water Data'!E167))="","",OFFSET('Water Data'!$E$28,0,10*ROW('Water Data'!E167)))</f>
        <v/>
      </c>
      <c r="BX173" s="269" t="str">
        <f ca="true">+IF(OFFSET('Water Data'!$E$29,0,10*ROW('Water Data'!E167))="","",OFFSET('Water Data'!$E$29,0,10*ROW('Water Data'!E167)))</f>
        <v/>
      </c>
      <c r="BY173" s="269" t="str">
        <f ca="true">+IF(OFFSET('Water Data'!$F$27,0,10*ROW('Water Data'!F167))="","",OFFSET('Water Data'!$F$27,0,10*ROW('Water Data'!F167)))</f>
        <v/>
      </c>
      <c r="BZ173" s="269" t="str">
        <f ca="true">+IF(OFFSET('Water Data'!$F$28,0,10*ROW('Water Data'!F167))="","",OFFSET('Water Data'!$F$28,0,10*ROW('Water Data'!F167)))</f>
        <v/>
      </c>
      <c r="CA173" s="269" t="str">
        <f ca="true">+IF(OFFSET('Water Data'!$F$29,0,10*ROW('Water Data'!F167))="","",OFFSET('Water Data'!$F$29,0,10*ROW('Water Data'!F167)))</f>
        <v/>
      </c>
      <c r="CB173" s="269" t="str">
        <f ca="true">+IF(OFFSET('Water Data'!$G$27,0,10*ROW('Water Data'!G167))="","",OFFSET('Water Data'!$G$27,0,10*ROW('Water Data'!G167)))</f>
        <v/>
      </c>
      <c r="CC173" s="269" t="str">
        <f ca="true">+IF(OFFSET('Water Data'!$G$28,0,10*ROW('Water Data'!G167))="","",OFFSET('Water Data'!$G$28,0,10*ROW('Water Data'!G167)))</f>
        <v/>
      </c>
      <c r="CD173" s="269" t="str">
        <f ca="true">+IF(OFFSET('Water Data'!$G$29,0,10*ROW('Water Data'!G167))="","",OFFSET('Water Data'!$G$29,0,10*ROW('Water Data'!G167)))</f>
        <v/>
      </c>
      <c r="CE173" s="269" t="str">
        <f ca="true">+IF(OFFSET('Water Data'!$H$27,0,10*ROW('Water Data'!H167))="","",OFFSET('Water Data'!$H$27,0,10*ROW('Water Data'!H167)))</f>
        <v/>
      </c>
      <c r="CF173" s="269" t="str">
        <f ca="true">+IF(OFFSET('Water Data'!$H$28,0,10*ROW('Water Data'!H167))="","",OFFSET('Water Data'!$H$28,0,10*ROW('Water Data'!H167)))</f>
        <v/>
      </c>
      <c r="CG173" s="269" t="str">
        <f ca="true">+IF(OFFSET('Water Data'!$H$29,0,10*ROW('Water Data'!H167))="","",OFFSET('Water Data'!$H$29,0,10*ROW('Water Data'!H167)))</f>
        <v/>
      </c>
      <c r="CH173" s="269" t="str">
        <f ca="true">+IF(OFFSET('Water Data'!$I$27,0,10*ROW('Water Data'!I167))="","",OFFSET('Water Data'!$I$27,0,10*ROW('Water Data'!I167)))</f>
        <v/>
      </c>
      <c r="CI173" s="269" t="str">
        <f ca="true">+IF(OFFSET('Water Data'!$I$28,0,10*ROW('Water Data'!I167))="","",OFFSET('Water Data'!$I$28,0,10*ROW('Water Data'!I167)))</f>
        <v/>
      </c>
      <c r="CJ173" s="269" t="str">
        <f ca="true">+IF(OFFSET('Water Data'!$I$29,0,10*ROW('Water Data'!I167))="","",OFFSET('Water Data'!$I$29,0,10*ROW('Water Data'!I167)))</f>
        <v/>
      </c>
      <c r="CK173" s="269" t="str">
        <f ca="true">+IF(OFFSET('Sanitation Data'!$D$28,0,10*ROW('Sanitation Data'!D167))="","",OFFSET('Sanitation Data'!$D$28,0,10*ROW('Sanitation Data'!D167)))</f>
        <v/>
      </c>
      <c r="CL173" s="269" t="str">
        <f ca="true">+IF(OFFSET('Sanitation Data'!$D$29,0,10*ROW('Sanitation Data'!D167))="","",OFFSET('Sanitation Data'!$D$29,0,10*ROW('Sanitation Data'!D167)))</f>
        <v/>
      </c>
      <c r="CM173" s="269" t="str">
        <f ca="true">+IF(OFFSET('Sanitation Data'!$D$30,0,10*ROW('Sanitation Data'!D167))="","",OFFSET('Sanitation Data'!$D$30,0,10*ROW('Sanitation Data'!D167)))</f>
        <v/>
      </c>
      <c r="CN173" s="269" t="str">
        <f ca="true">+IF(OFFSET('Sanitation Data'!$D$31,0,10*ROW('Sanitation Data'!D167))="","",OFFSET('Sanitation Data'!$D$31,0,10*ROW('Sanitation Data'!D167)))</f>
        <v/>
      </c>
      <c r="CO173" s="269" t="str">
        <f ca="true">+IF(OFFSET('Sanitation Data'!$D$32,0,10*ROW('Sanitation Data'!D167))="","",OFFSET('Sanitation Data'!$D$32,0,10*ROW('Sanitation Data'!D167)))</f>
        <v/>
      </c>
      <c r="CP173" s="269" t="str">
        <f ca="true">+IF(OFFSET('Sanitation Data'!$E$28,0,10*ROW('Sanitation Data'!E167))="","",OFFSET('Sanitation Data'!$E$28,0,10*ROW('Sanitation Data'!E167)))</f>
        <v/>
      </c>
      <c r="CQ173" s="269" t="str">
        <f ca="true">+IF(OFFSET('Sanitation Data'!$E$29,0,10*ROW('Sanitation Data'!E167))="","",OFFSET('Sanitation Data'!$E$29,0,10*ROW('Sanitation Data'!E167)))</f>
        <v/>
      </c>
      <c r="CR173" s="269" t="str">
        <f ca="true">+IF(OFFSET('Sanitation Data'!$E$30,0,10*ROW('Sanitation Data'!E167))="","",OFFSET('Sanitation Data'!$E$30,0,10*ROW('Sanitation Data'!E167)))</f>
        <v/>
      </c>
      <c r="CS173" s="269" t="str">
        <f ca="true">+IF(OFFSET('Sanitation Data'!$E$31,0,10*ROW('Sanitation Data'!E167))="","",OFFSET('Sanitation Data'!$E$31,0,10*ROW('Sanitation Data'!E167)))</f>
        <v/>
      </c>
      <c r="CT173" s="269" t="str">
        <f ca="true">+IF(OFFSET('Sanitation Data'!$E$32,0,10*ROW('Sanitation Data'!E167))="","",OFFSET('Sanitation Data'!$E$32,0,10*ROW('Sanitation Data'!E167)))</f>
        <v/>
      </c>
      <c r="CU173" s="269" t="str">
        <f ca="true">+IF(OFFSET('Sanitation Data'!$F$28,0,10*ROW('Sanitation Data'!F167))="","",OFFSET('Sanitation Data'!$F$28,0,10*ROW('Sanitation Data'!F167)))</f>
        <v/>
      </c>
      <c r="CV173" s="269" t="str">
        <f ca="true">+IF(OFFSET('Sanitation Data'!$F$29,0,10*ROW('Sanitation Data'!F167))="","",OFFSET('Sanitation Data'!$F$29,0,10*ROW('Sanitation Data'!F167)))</f>
        <v/>
      </c>
      <c r="CW173" s="269" t="str">
        <f ca="true">+IF(OFFSET('Sanitation Data'!$F$30,0,10*ROW('Sanitation Data'!F167))="","",OFFSET('Sanitation Data'!$F$30,0,10*ROW('Sanitation Data'!F167)))</f>
        <v/>
      </c>
      <c r="CX173" s="269" t="str">
        <f ca="true">+IF(OFFSET('Sanitation Data'!$F$31,0,10*ROW('Sanitation Data'!F167))="","",OFFSET('Sanitation Data'!$F$31,0,10*ROW('Sanitation Data'!F167)))</f>
        <v/>
      </c>
      <c r="CY173" s="269" t="str">
        <f ca="true">+IF(OFFSET('Sanitation Data'!$F$32,0,10*ROW('Sanitation Data'!F167))="","",OFFSET('Sanitation Data'!$F$32,0,10*ROW('Sanitation Data'!F167)))</f>
        <v/>
      </c>
      <c r="CZ173" s="269" t="str">
        <f ca="true">+IF(OFFSET('Sanitation Data'!$G$28,0,10*ROW('Sanitation Data'!G167))="","",OFFSET('Sanitation Data'!$G$28,0,10*ROW('Sanitation Data'!G167)))</f>
        <v/>
      </c>
      <c r="DA173" s="269" t="str">
        <f ca="true">+IF(OFFSET('Sanitation Data'!$G$29,0,10*ROW('Sanitation Data'!G167))="","",OFFSET('Sanitation Data'!$G$29,0,10*ROW('Sanitation Data'!G167)))</f>
        <v/>
      </c>
      <c r="DB173" s="269" t="str">
        <f ca="true">+IF(OFFSET('Sanitation Data'!$G$30,0,10*ROW('Sanitation Data'!G167))="","",OFFSET('Sanitation Data'!$G$30,0,10*ROW('Sanitation Data'!G167)))</f>
        <v/>
      </c>
      <c r="DC173" s="269" t="str">
        <f ca="true">+IF(OFFSET('Sanitation Data'!$G$31,0,10*ROW('Sanitation Data'!G167))="","",OFFSET('Sanitation Data'!$G$31,0,10*ROW('Sanitation Data'!G167)))</f>
        <v/>
      </c>
      <c r="DD173" s="269" t="str">
        <f ca="true">+IF(OFFSET('Sanitation Data'!$G$32,0,10*ROW('Sanitation Data'!G167))="","",OFFSET('Sanitation Data'!$G$32,0,10*ROW('Sanitation Data'!G167)))</f>
        <v/>
      </c>
      <c r="DE173" s="269" t="str">
        <f ca="true">+IF(OFFSET('Sanitation Data'!$H$28,0,10*ROW('Sanitation Data'!H167))="","",OFFSET('Sanitation Data'!$H$28,0,10*ROW('Sanitation Data'!H167)))</f>
        <v/>
      </c>
      <c r="DF173" s="269" t="str">
        <f ca="true">+IF(OFFSET('Sanitation Data'!$H$29,0,10*ROW('Sanitation Data'!H167))="","",OFFSET('Sanitation Data'!$H$29,0,10*ROW('Sanitation Data'!H167)))</f>
        <v/>
      </c>
      <c r="DG173" s="269" t="str">
        <f ca="true">+IF(OFFSET('Sanitation Data'!$H$30,0,10*ROW('Sanitation Data'!H167))="","",OFFSET('Sanitation Data'!$H$30,0,10*ROW('Sanitation Data'!H167)))</f>
        <v/>
      </c>
      <c r="DH173" s="269" t="str">
        <f ca="true">+IF(OFFSET('Sanitation Data'!$H$31,0,10*ROW('Sanitation Data'!H167))="","",OFFSET('Sanitation Data'!$H$31,0,10*ROW('Sanitation Data'!H167)))</f>
        <v/>
      </c>
      <c r="DI173" s="269" t="str">
        <f ca="true">+IF(OFFSET('Sanitation Data'!$H$32,0,10*ROW('Sanitation Data'!H167))="","",OFFSET('Sanitation Data'!$H$32,0,10*ROW('Sanitation Data'!H167)))</f>
        <v/>
      </c>
      <c r="DJ173" s="269" t="str">
        <f ca="true">+IF(OFFSET('Sanitation Data'!$I$28,0,10*ROW('Sanitation Data'!I167))="","",OFFSET('Sanitation Data'!$I$28,0,10*ROW('Sanitation Data'!I167)))</f>
        <v/>
      </c>
      <c r="DK173" s="269" t="str">
        <f ca="true">+IF(OFFSET('Sanitation Data'!$I$29,0,10*ROW('Sanitation Data'!I167))="","",OFFSET('Sanitation Data'!$I$29,0,10*ROW('Sanitation Data'!I167)))</f>
        <v/>
      </c>
      <c r="DL173" s="269" t="str">
        <f ca="true">+IF(OFFSET('Sanitation Data'!$I$30,0,10*ROW('Sanitation Data'!I167))="","",OFFSET('Sanitation Data'!$I$30,0,10*ROW('Sanitation Data'!I167)))</f>
        <v/>
      </c>
      <c r="DM173" s="269" t="str">
        <f ca="true">+IF(OFFSET('Sanitation Data'!$I$31,0,10*ROW('Sanitation Data'!I167))="","",OFFSET('Sanitation Data'!$I$31,0,10*ROW('Sanitation Data'!I167)))</f>
        <v/>
      </c>
      <c r="DN173" s="269" t="str">
        <f ca="true">+IF(OFFSET('Sanitation Data'!$I$32,0,10*ROW('Sanitation Data'!I167))="","",OFFSET('Sanitation Data'!$I$32,0,10*ROW('Sanitation Data'!I167)))</f>
        <v/>
      </c>
      <c r="DO173" s="269" t="str">
        <f ca="true">+IF(OFFSET('Hygiene Data'!$D$11,0,10*ROW('Hygiene Data'!D167))="","",OFFSET('Hygiene Data'!$D$11,0,10*ROW('Hygiene Data'!D167)))</f>
        <v/>
      </c>
      <c r="DP173" s="269" t="str">
        <f ca="true">+IF(OFFSET('Hygiene Data'!$D$12,0,10*ROW('Hygiene Data'!D167))="","",OFFSET('Hygiene Data'!$D$12,0,10*ROW('Hygiene Data'!D167)))</f>
        <v/>
      </c>
      <c r="DQ173" s="269" t="str">
        <f ca="true">+IF(OFFSET('Hygiene Data'!$D$13,0,10*ROW('Hygiene Data'!D167))="","",OFFSET('Hygiene Data'!$D$13,0,10*ROW('Hygiene Data'!D167)))</f>
        <v/>
      </c>
      <c r="DR173" s="269" t="str">
        <f ca="true">+IF(OFFSET('Hygiene Data'!$E$11,0,10*ROW('Hygiene Data'!E167))="","",OFFSET('Hygiene Data'!$E$11,0,10*ROW('Hygiene Data'!E167)))</f>
        <v/>
      </c>
      <c r="DS173" s="269" t="str">
        <f ca="true">+IF(OFFSET('Hygiene Data'!$E$12,0,10*ROW('Hygiene Data'!E167))="","",OFFSET('Hygiene Data'!$E$12,0,10*ROW('Hygiene Data'!E167)))</f>
        <v/>
      </c>
      <c r="DT173" s="269" t="str">
        <f ca="true">+IF(OFFSET('Hygiene Data'!$E$13,0,10*ROW('Hygiene Data'!E167))="","",OFFSET('Hygiene Data'!$E$13,0,10*ROW('Hygiene Data'!E167)))</f>
        <v/>
      </c>
      <c r="DU173" s="269" t="str">
        <f ca="true">+IF(OFFSET('Hygiene Data'!$F$11,0,10*ROW('Hygiene Data'!F167))="","",OFFSET('Hygiene Data'!$F$11,0,10*ROW('Hygiene Data'!F167)))</f>
        <v/>
      </c>
      <c r="DV173" s="269" t="str">
        <f ca="true">+IF(OFFSET('Hygiene Data'!$F$12,0,10*ROW('Hygiene Data'!F167))="","",OFFSET('Hygiene Data'!$F$12,0,10*ROW('Hygiene Data'!F167)))</f>
        <v/>
      </c>
      <c r="DW173" s="269" t="str">
        <f ca="true">+IF(OFFSET('Hygiene Data'!$F$13,0,10*ROW('Hygiene Data'!F167))="","",OFFSET('Hygiene Data'!$F$13,0,10*ROW('Hygiene Data'!F167)))</f>
        <v/>
      </c>
      <c r="DX173" s="269" t="str">
        <f ca="true">+IF(OFFSET('Hygiene Data'!$G$11,0,10*ROW('Hygiene Data'!G167))="","",OFFSET('Hygiene Data'!$G$11,0,10*ROW('Hygiene Data'!G167)))</f>
        <v/>
      </c>
      <c r="DY173" s="269" t="str">
        <f ca="true">+IF(OFFSET('Hygiene Data'!$G$12,0,10*ROW('Hygiene Data'!G167))="","",OFFSET('Hygiene Data'!$G$12,0,10*ROW('Hygiene Data'!G167)))</f>
        <v/>
      </c>
      <c r="DZ173" s="269" t="str">
        <f ca="true">+IF(OFFSET('Hygiene Data'!$G$13,0,10*ROW('Hygiene Data'!G167))="","",OFFSET('Hygiene Data'!$G$13,0,10*ROW('Hygiene Data'!G167)))</f>
        <v/>
      </c>
      <c r="EA173" s="269" t="str">
        <f ca="true">+IF(OFFSET('Hygiene Data'!$H$11,0,10*ROW('Hygiene Data'!H167))="","",OFFSET('Hygiene Data'!$H$11,0,10*ROW('Hygiene Data'!H167)))</f>
        <v/>
      </c>
      <c r="EB173" s="269" t="str">
        <f ca="true">+IF(OFFSET('Hygiene Data'!$H$12,0,10*ROW('Hygiene Data'!H167))="","",OFFSET('Hygiene Data'!$H$12,0,10*ROW('Hygiene Data'!H167)))</f>
        <v/>
      </c>
      <c r="EC173" s="269" t="str">
        <f ca="true">+IF(OFFSET('Hygiene Data'!$H$13,0,10*ROW('Hygiene Data'!H167))="","",OFFSET('Hygiene Data'!$H$13,0,10*ROW('Hygiene Data'!H167)))</f>
        <v/>
      </c>
      <c r="ED173" s="269" t="str">
        <f ca="true">+IF(OFFSET('Hygiene Data'!$I$11,0,10*ROW('Hygiene Data'!I167))="","",OFFSET('Hygiene Data'!$I$11,0,10*ROW('Hygiene Data'!I167)))</f>
        <v/>
      </c>
      <c r="EE173" s="269" t="str">
        <f ca="true">+IF(OFFSET('Hygiene Data'!$I$12,0,10*ROW('Hygiene Data'!I167))="","",OFFSET('Hygiene Data'!$I$12,0,10*ROW('Hygiene Data'!I167)))</f>
        <v/>
      </c>
      <c r="EF173" s="269" t="str">
        <f ca="true">+IF(OFFSET('Hygiene Data'!$I$13,0,10*ROW('Hygiene Data'!I167))="","",OFFSET('Hygiene Data'!$I$13,0,10*ROW('Hygiene Data'!I167)))</f>
        <v/>
      </c>
    </row>
    <row xmlns:x14ac="http://schemas.microsoft.com/office/spreadsheetml/2009/9/ac" r="174" x14ac:dyDescent="0.2">
      <c r="A174" s="34" t="str">
        <f ca="true">+IF(OFFSET('Water Data'!$B$2,0,10*ROW('Water Data'!E168))="","",OFFSET('Water Data'!$B$2,0,10*ROW('Water Data'!E168)))</f>
        <v/>
      </c>
      <c r="B174" s="34" t="str">
        <f ca="true">+IF(OFFSET('Water Data'!$C$2,0,10*ROW('Water Data'!F168))="","",OFFSET('Water Data'!$C$2,0,10*ROW('Water Data'!F168)))</f>
        <v/>
      </c>
      <c r="C174" s="325" t="str">
        <f t="shared" ca="true" si="2"/>
        <v/>
      </c>
      <c r="D174" s="87"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87"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87"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87"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87"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87"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87"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87"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87"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87"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87"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87"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87"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87"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87"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87"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87"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87"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88"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88"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88"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88"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88"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88"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88"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88"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88"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88"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88"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88"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88"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88"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88"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88"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88"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88"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88"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88"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88"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88"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88"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88"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88"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88"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88"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88"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88"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88"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89"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89"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89"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89"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89"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89"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89"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89"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89"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89"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89"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89"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89"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89"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89"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89"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89"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89"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69"/>
      <c r="BS174" s="269" t="str">
        <f ca="true">+IF(OFFSET('Water Data'!$D$27,0,10*ROW('Water Data'!D168))="","",OFFSET('Water Data'!$D$27,0,10*ROW('Water Data'!D168)))</f>
        <v/>
      </c>
      <c r="BT174" s="269" t="str">
        <f ca="true">+IF(OFFSET('Water Data'!$D$28,0,10*ROW('Water Data'!D168))="","",OFFSET('Water Data'!$D$28,0,10*ROW('Water Data'!D168)))</f>
        <v/>
      </c>
      <c r="BU174" s="269" t="str">
        <f ca="true">+IF(OFFSET('Water Data'!$D$29,0,10*ROW('Water Data'!D168))="","",OFFSET('Water Data'!$D$29,0,10*ROW('Water Data'!D168)))</f>
        <v/>
      </c>
      <c r="BV174" s="269" t="str">
        <f ca="true">+IF(OFFSET('Water Data'!$E$27,0,10*ROW('Water Data'!E168))="","",OFFSET('Water Data'!$E$27,0,10*ROW('Water Data'!E168)))</f>
        <v/>
      </c>
      <c r="BW174" s="269" t="str">
        <f ca="true">+IF(OFFSET('Water Data'!$E$28,0,10*ROW('Water Data'!E168))="","",OFFSET('Water Data'!$E$28,0,10*ROW('Water Data'!E168)))</f>
        <v/>
      </c>
      <c r="BX174" s="269" t="str">
        <f ca="true">+IF(OFFSET('Water Data'!$E$29,0,10*ROW('Water Data'!E168))="","",OFFSET('Water Data'!$E$29,0,10*ROW('Water Data'!E168)))</f>
        <v/>
      </c>
      <c r="BY174" s="269" t="str">
        <f ca="true">+IF(OFFSET('Water Data'!$F$27,0,10*ROW('Water Data'!F168))="","",OFFSET('Water Data'!$F$27,0,10*ROW('Water Data'!F168)))</f>
        <v/>
      </c>
      <c r="BZ174" s="269" t="str">
        <f ca="true">+IF(OFFSET('Water Data'!$F$28,0,10*ROW('Water Data'!F168))="","",OFFSET('Water Data'!$F$28,0,10*ROW('Water Data'!F168)))</f>
        <v/>
      </c>
      <c r="CA174" s="269" t="str">
        <f ca="true">+IF(OFFSET('Water Data'!$F$29,0,10*ROW('Water Data'!F168))="","",OFFSET('Water Data'!$F$29,0,10*ROW('Water Data'!F168)))</f>
        <v/>
      </c>
      <c r="CB174" s="269" t="str">
        <f ca="true">+IF(OFFSET('Water Data'!$G$27,0,10*ROW('Water Data'!G168))="","",OFFSET('Water Data'!$G$27,0,10*ROW('Water Data'!G168)))</f>
        <v/>
      </c>
      <c r="CC174" s="269" t="str">
        <f ca="true">+IF(OFFSET('Water Data'!$G$28,0,10*ROW('Water Data'!G168))="","",OFFSET('Water Data'!$G$28,0,10*ROW('Water Data'!G168)))</f>
        <v/>
      </c>
      <c r="CD174" s="269" t="str">
        <f ca="true">+IF(OFFSET('Water Data'!$G$29,0,10*ROW('Water Data'!G168))="","",OFFSET('Water Data'!$G$29,0,10*ROW('Water Data'!G168)))</f>
        <v/>
      </c>
      <c r="CE174" s="269" t="str">
        <f ca="true">+IF(OFFSET('Water Data'!$H$27,0,10*ROW('Water Data'!H168))="","",OFFSET('Water Data'!$H$27,0,10*ROW('Water Data'!H168)))</f>
        <v/>
      </c>
      <c r="CF174" s="269" t="str">
        <f ca="true">+IF(OFFSET('Water Data'!$H$28,0,10*ROW('Water Data'!H168))="","",OFFSET('Water Data'!$H$28,0,10*ROW('Water Data'!H168)))</f>
        <v/>
      </c>
      <c r="CG174" s="269" t="str">
        <f ca="true">+IF(OFFSET('Water Data'!$H$29,0,10*ROW('Water Data'!H168))="","",OFFSET('Water Data'!$H$29,0,10*ROW('Water Data'!H168)))</f>
        <v/>
      </c>
      <c r="CH174" s="269" t="str">
        <f ca="true">+IF(OFFSET('Water Data'!$I$27,0,10*ROW('Water Data'!I168))="","",OFFSET('Water Data'!$I$27,0,10*ROW('Water Data'!I168)))</f>
        <v/>
      </c>
      <c r="CI174" s="269" t="str">
        <f ca="true">+IF(OFFSET('Water Data'!$I$28,0,10*ROW('Water Data'!I168))="","",OFFSET('Water Data'!$I$28,0,10*ROW('Water Data'!I168)))</f>
        <v/>
      </c>
      <c r="CJ174" s="269" t="str">
        <f ca="true">+IF(OFFSET('Water Data'!$I$29,0,10*ROW('Water Data'!I168))="","",OFFSET('Water Data'!$I$29,0,10*ROW('Water Data'!I168)))</f>
        <v/>
      </c>
      <c r="CK174" s="269" t="str">
        <f ca="true">+IF(OFFSET('Sanitation Data'!$D$28,0,10*ROW('Sanitation Data'!D168))="","",OFFSET('Sanitation Data'!$D$28,0,10*ROW('Sanitation Data'!D168)))</f>
        <v/>
      </c>
      <c r="CL174" s="269" t="str">
        <f ca="true">+IF(OFFSET('Sanitation Data'!$D$29,0,10*ROW('Sanitation Data'!D168))="","",OFFSET('Sanitation Data'!$D$29,0,10*ROW('Sanitation Data'!D168)))</f>
        <v/>
      </c>
      <c r="CM174" s="269" t="str">
        <f ca="true">+IF(OFFSET('Sanitation Data'!$D$30,0,10*ROW('Sanitation Data'!D168))="","",OFFSET('Sanitation Data'!$D$30,0,10*ROW('Sanitation Data'!D168)))</f>
        <v/>
      </c>
      <c r="CN174" s="269" t="str">
        <f ca="true">+IF(OFFSET('Sanitation Data'!$D$31,0,10*ROW('Sanitation Data'!D168))="","",OFFSET('Sanitation Data'!$D$31,0,10*ROW('Sanitation Data'!D168)))</f>
        <v/>
      </c>
      <c r="CO174" s="269" t="str">
        <f ca="true">+IF(OFFSET('Sanitation Data'!$D$32,0,10*ROW('Sanitation Data'!D168))="","",OFFSET('Sanitation Data'!$D$32,0,10*ROW('Sanitation Data'!D168)))</f>
        <v/>
      </c>
      <c r="CP174" s="269" t="str">
        <f ca="true">+IF(OFFSET('Sanitation Data'!$E$28,0,10*ROW('Sanitation Data'!E168))="","",OFFSET('Sanitation Data'!$E$28,0,10*ROW('Sanitation Data'!E168)))</f>
        <v/>
      </c>
      <c r="CQ174" s="269" t="str">
        <f ca="true">+IF(OFFSET('Sanitation Data'!$E$29,0,10*ROW('Sanitation Data'!E168))="","",OFFSET('Sanitation Data'!$E$29,0,10*ROW('Sanitation Data'!E168)))</f>
        <v/>
      </c>
      <c r="CR174" s="269" t="str">
        <f ca="true">+IF(OFFSET('Sanitation Data'!$E$30,0,10*ROW('Sanitation Data'!E168))="","",OFFSET('Sanitation Data'!$E$30,0,10*ROW('Sanitation Data'!E168)))</f>
        <v/>
      </c>
      <c r="CS174" s="269" t="str">
        <f ca="true">+IF(OFFSET('Sanitation Data'!$E$31,0,10*ROW('Sanitation Data'!E168))="","",OFFSET('Sanitation Data'!$E$31,0,10*ROW('Sanitation Data'!E168)))</f>
        <v/>
      </c>
      <c r="CT174" s="269" t="str">
        <f ca="true">+IF(OFFSET('Sanitation Data'!$E$32,0,10*ROW('Sanitation Data'!E168))="","",OFFSET('Sanitation Data'!$E$32,0,10*ROW('Sanitation Data'!E168)))</f>
        <v/>
      </c>
      <c r="CU174" s="269" t="str">
        <f ca="true">+IF(OFFSET('Sanitation Data'!$F$28,0,10*ROW('Sanitation Data'!F168))="","",OFFSET('Sanitation Data'!$F$28,0,10*ROW('Sanitation Data'!F168)))</f>
        <v/>
      </c>
      <c r="CV174" s="269" t="str">
        <f ca="true">+IF(OFFSET('Sanitation Data'!$F$29,0,10*ROW('Sanitation Data'!F168))="","",OFFSET('Sanitation Data'!$F$29,0,10*ROW('Sanitation Data'!F168)))</f>
        <v/>
      </c>
      <c r="CW174" s="269" t="str">
        <f ca="true">+IF(OFFSET('Sanitation Data'!$F$30,0,10*ROW('Sanitation Data'!F168))="","",OFFSET('Sanitation Data'!$F$30,0,10*ROW('Sanitation Data'!F168)))</f>
        <v/>
      </c>
      <c r="CX174" s="269" t="str">
        <f ca="true">+IF(OFFSET('Sanitation Data'!$F$31,0,10*ROW('Sanitation Data'!F168))="","",OFFSET('Sanitation Data'!$F$31,0,10*ROW('Sanitation Data'!F168)))</f>
        <v/>
      </c>
      <c r="CY174" s="269" t="str">
        <f ca="true">+IF(OFFSET('Sanitation Data'!$F$32,0,10*ROW('Sanitation Data'!F168))="","",OFFSET('Sanitation Data'!$F$32,0,10*ROW('Sanitation Data'!F168)))</f>
        <v/>
      </c>
      <c r="CZ174" s="269" t="str">
        <f ca="true">+IF(OFFSET('Sanitation Data'!$G$28,0,10*ROW('Sanitation Data'!G168))="","",OFFSET('Sanitation Data'!$G$28,0,10*ROW('Sanitation Data'!G168)))</f>
        <v/>
      </c>
      <c r="DA174" s="269" t="str">
        <f ca="true">+IF(OFFSET('Sanitation Data'!$G$29,0,10*ROW('Sanitation Data'!G168))="","",OFFSET('Sanitation Data'!$G$29,0,10*ROW('Sanitation Data'!G168)))</f>
        <v/>
      </c>
      <c r="DB174" s="269" t="str">
        <f ca="true">+IF(OFFSET('Sanitation Data'!$G$30,0,10*ROW('Sanitation Data'!G168))="","",OFFSET('Sanitation Data'!$G$30,0,10*ROW('Sanitation Data'!G168)))</f>
        <v/>
      </c>
      <c r="DC174" s="269" t="str">
        <f ca="true">+IF(OFFSET('Sanitation Data'!$G$31,0,10*ROW('Sanitation Data'!G168))="","",OFFSET('Sanitation Data'!$G$31,0,10*ROW('Sanitation Data'!G168)))</f>
        <v/>
      </c>
      <c r="DD174" s="269" t="str">
        <f ca="true">+IF(OFFSET('Sanitation Data'!$G$32,0,10*ROW('Sanitation Data'!G168))="","",OFFSET('Sanitation Data'!$G$32,0,10*ROW('Sanitation Data'!G168)))</f>
        <v/>
      </c>
      <c r="DE174" s="269" t="str">
        <f ca="true">+IF(OFFSET('Sanitation Data'!$H$28,0,10*ROW('Sanitation Data'!H168))="","",OFFSET('Sanitation Data'!$H$28,0,10*ROW('Sanitation Data'!H168)))</f>
        <v/>
      </c>
      <c r="DF174" s="269" t="str">
        <f ca="true">+IF(OFFSET('Sanitation Data'!$H$29,0,10*ROW('Sanitation Data'!H168))="","",OFFSET('Sanitation Data'!$H$29,0,10*ROW('Sanitation Data'!H168)))</f>
        <v/>
      </c>
      <c r="DG174" s="269" t="str">
        <f ca="true">+IF(OFFSET('Sanitation Data'!$H$30,0,10*ROW('Sanitation Data'!H168))="","",OFFSET('Sanitation Data'!$H$30,0,10*ROW('Sanitation Data'!H168)))</f>
        <v/>
      </c>
      <c r="DH174" s="269" t="str">
        <f ca="true">+IF(OFFSET('Sanitation Data'!$H$31,0,10*ROW('Sanitation Data'!H168))="","",OFFSET('Sanitation Data'!$H$31,0,10*ROW('Sanitation Data'!H168)))</f>
        <v/>
      </c>
      <c r="DI174" s="269" t="str">
        <f ca="true">+IF(OFFSET('Sanitation Data'!$H$32,0,10*ROW('Sanitation Data'!H168))="","",OFFSET('Sanitation Data'!$H$32,0,10*ROW('Sanitation Data'!H168)))</f>
        <v/>
      </c>
      <c r="DJ174" s="269" t="str">
        <f ca="true">+IF(OFFSET('Sanitation Data'!$I$28,0,10*ROW('Sanitation Data'!I168))="","",OFFSET('Sanitation Data'!$I$28,0,10*ROW('Sanitation Data'!I168)))</f>
        <v/>
      </c>
      <c r="DK174" s="269" t="str">
        <f ca="true">+IF(OFFSET('Sanitation Data'!$I$29,0,10*ROW('Sanitation Data'!I168))="","",OFFSET('Sanitation Data'!$I$29,0,10*ROW('Sanitation Data'!I168)))</f>
        <v/>
      </c>
      <c r="DL174" s="269" t="str">
        <f ca="true">+IF(OFFSET('Sanitation Data'!$I$30,0,10*ROW('Sanitation Data'!I168))="","",OFFSET('Sanitation Data'!$I$30,0,10*ROW('Sanitation Data'!I168)))</f>
        <v/>
      </c>
      <c r="DM174" s="269" t="str">
        <f ca="true">+IF(OFFSET('Sanitation Data'!$I$31,0,10*ROW('Sanitation Data'!I168))="","",OFFSET('Sanitation Data'!$I$31,0,10*ROW('Sanitation Data'!I168)))</f>
        <v/>
      </c>
      <c r="DN174" s="269" t="str">
        <f ca="true">+IF(OFFSET('Sanitation Data'!$I$32,0,10*ROW('Sanitation Data'!I168))="","",OFFSET('Sanitation Data'!$I$32,0,10*ROW('Sanitation Data'!I168)))</f>
        <v/>
      </c>
      <c r="DO174" s="269" t="str">
        <f ca="true">+IF(OFFSET('Hygiene Data'!$D$11,0,10*ROW('Hygiene Data'!D168))="","",OFFSET('Hygiene Data'!$D$11,0,10*ROW('Hygiene Data'!D168)))</f>
        <v/>
      </c>
      <c r="DP174" s="269" t="str">
        <f ca="true">+IF(OFFSET('Hygiene Data'!$D$12,0,10*ROW('Hygiene Data'!D168))="","",OFFSET('Hygiene Data'!$D$12,0,10*ROW('Hygiene Data'!D168)))</f>
        <v/>
      </c>
      <c r="DQ174" s="269" t="str">
        <f ca="true">+IF(OFFSET('Hygiene Data'!$D$13,0,10*ROW('Hygiene Data'!D168))="","",OFFSET('Hygiene Data'!$D$13,0,10*ROW('Hygiene Data'!D168)))</f>
        <v/>
      </c>
      <c r="DR174" s="269" t="str">
        <f ca="true">+IF(OFFSET('Hygiene Data'!$E$11,0,10*ROW('Hygiene Data'!E168))="","",OFFSET('Hygiene Data'!$E$11,0,10*ROW('Hygiene Data'!E168)))</f>
        <v/>
      </c>
      <c r="DS174" s="269" t="str">
        <f ca="true">+IF(OFFSET('Hygiene Data'!$E$12,0,10*ROW('Hygiene Data'!E168))="","",OFFSET('Hygiene Data'!$E$12,0,10*ROW('Hygiene Data'!E168)))</f>
        <v/>
      </c>
      <c r="DT174" s="269" t="str">
        <f ca="true">+IF(OFFSET('Hygiene Data'!$E$13,0,10*ROW('Hygiene Data'!E168))="","",OFFSET('Hygiene Data'!$E$13,0,10*ROW('Hygiene Data'!E168)))</f>
        <v/>
      </c>
      <c r="DU174" s="269" t="str">
        <f ca="true">+IF(OFFSET('Hygiene Data'!$F$11,0,10*ROW('Hygiene Data'!F168))="","",OFFSET('Hygiene Data'!$F$11,0,10*ROW('Hygiene Data'!F168)))</f>
        <v/>
      </c>
      <c r="DV174" s="269" t="str">
        <f ca="true">+IF(OFFSET('Hygiene Data'!$F$12,0,10*ROW('Hygiene Data'!F168))="","",OFFSET('Hygiene Data'!$F$12,0,10*ROW('Hygiene Data'!F168)))</f>
        <v/>
      </c>
      <c r="DW174" s="269" t="str">
        <f ca="true">+IF(OFFSET('Hygiene Data'!$F$13,0,10*ROW('Hygiene Data'!F168))="","",OFFSET('Hygiene Data'!$F$13,0,10*ROW('Hygiene Data'!F168)))</f>
        <v/>
      </c>
      <c r="DX174" s="269" t="str">
        <f ca="true">+IF(OFFSET('Hygiene Data'!$G$11,0,10*ROW('Hygiene Data'!G168))="","",OFFSET('Hygiene Data'!$G$11,0,10*ROW('Hygiene Data'!G168)))</f>
        <v/>
      </c>
      <c r="DY174" s="269" t="str">
        <f ca="true">+IF(OFFSET('Hygiene Data'!$G$12,0,10*ROW('Hygiene Data'!G168))="","",OFFSET('Hygiene Data'!$G$12,0,10*ROW('Hygiene Data'!G168)))</f>
        <v/>
      </c>
      <c r="DZ174" s="269" t="str">
        <f ca="true">+IF(OFFSET('Hygiene Data'!$G$13,0,10*ROW('Hygiene Data'!G168))="","",OFFSET('Hygiene Data'!$G$13,0,10*ROW('Hygiene Data'!G168)))</f>
        <v/>
      </c>
      <c r="EA174" s="269" t="str">
        <f ca="true">+IF(OFFSET('Hygiene Data'!$H$11,0,10*ROW('Hygiene Data'!H168))="","",OFFSET('Hygiene Data'!$H$11,0,10*ROW('Hygiene Data'!H168)))</f>
        <v/>
      </c>
      <c r="EB174" s="269" t="str">
        <f ca="true">+IF(OFFSET('Hygiene Data'!$H$12,0,10*ROW('Hygiene Data'!H168))="","",OFFSET('Hygiene Data'!$H$12,0,10*ROW('Hygiene Data'!H168)))</f>
        <v/>
      </c>
      <c r="EC174" s="269" t="str">
        <f ca="true">+IF(OFFSET('Hygiene Data'!$H$13,0,10*ROW('Hygiene Data'!H168))="","",OFFSET('Hygiene Data'!$H$13,0,10*ROW('Hygiene Data'!H168)))</f>
        <v/>
      </c>
      <c r="ED174" s="269" t="str">
        <f ca="true">+IF(OFFSET('Hygiene Data'!$I$11,0,10*ROW('Hygiene Data'!I168))="","",OFFSET('Hygiene Data'!$I$11,0,10*ROW('Hygiene Data'!I168)))</f>
        <v/>
      </c>
      <c r="EE174" s="269" t="str">
        <f ca="true">+IF(OFFSET('Hygiene Data'!$I$12,0,10*ROW('Hygiene Data'!I168))="","",OFFSET('Hygiene Data'!$I$12,0,10*ROW('Hygiene Data'!I168)))</f>
        <v/>
      </c>
      <c r="EF174" s="269" t="str">
        <f ca="true">+IF(OFFSET('Hygiene Data'!$I$13,0,10*ROW('Hygiene Data'!I168))="","",OFFSET('Hygiene Data'!$I$13,0,10*ROW('Hygiene Data'!I168)))</f>
        <v/>
      </c>
    </row>
    <row xmlns:x14ac="http://schemas.microsoft.com/office/spreadsheetml/2009/9/ac" r="175" x14ac:dyDescent="0.2">
      <c r="A175" s="34" t="str">
        <f ca="true">+IF(OFFSET('Water Data'!$B$2,0,10*ROW('Water Data'!E169))="","",OFFSET('Water Data'!$B$2,0,10*ROW('Water Data'!E169)))</f>
        <v/>
      </c>
      <c r="B175" s="34" t="str">
        <f ca="true">+IF(OFFSET('Water Data'!$C$2,0,10*ROW('Water Data'!F169))="","",OFFSET('Water Data'!$C$2,0,10*ROW('Water Data'!F169)))</f>
        <v/>
      </c>
      <c r="C175" s="325" t="str">
        <f t="shared" ca="true" si="2"/>
        <v/>
      </c>
      <c r="D175" s="87"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87"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87"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87"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87"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87"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87"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87"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87"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87"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87"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87"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87"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87"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87"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87"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87"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87"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88"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88"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88"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88"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88"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88"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88"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88"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88"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88"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88"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88"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88"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88"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88"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88"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88"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88"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88"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88"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88"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88"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88"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88"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88"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88"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88"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88"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88"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88"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89"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89"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89"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89"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89"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89"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89"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89"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89"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89"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89"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89"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89"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89"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89"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89"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89"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89"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69"/>
      <c r="BS175" s="269" t="str">
        <f ca="true">+IF(OFFSET('Water Data'!$D$27,0,10*ROW('Water Data'!D169))="","",OFFSET('Water Data'!$D$27,0,10*ROW('Water Data'!D169)))</f>
        <v/>
      </c>
      <c r="BT175" s="269" t="str">
        <f ca="true">+IF(OFFSET('Water Data'!$D$28,0,10*ROW('Water Data'!D169))="","",OFFSET('Water Data'!$D$28,0,10*ROW('Water Data'!D169)))</f>
        <v/>
      </c>
      <c r="BU175" s="269" t="str">
        <f ca="true">+IF(OFFSET('Water Data'!$D$29,0,10*ROW('Water Data'!D169))="","",OFFSET('Water Data'!$D$29,0,10*ROW('Water Data'!D169)))</f>
        <v/>
      </c>
      <c r="BV175" s="269" t="str">
        <f ca="true">+IF(OFFSET('Water Data'!$E$27,0,10*ROW('Water Data'!E169))="","",OFFSET('Water Data'!$E$27,0,10*ROW('Water Data'!E169)))</f>
        <v/>
      </c>
      <c r="BW175" s="269" t="str">
        <f ca="true">+IF(OFFSET('Water Data'!$E$28,0,10*ROW('Water Data'!E169))="","",OFFSET('Water Data'!$E$28,0,10*ROW('Water Data'!E169)))</f>
        <v/>
      </c>
      <c r="BX175" s="269" t="str">
        <f ca="true">+IF(OFFSET('Water Data'!$E$29,0,10*ROW('Water Data'!E169))="","",OFFSET('Water Data'!$E$29,0,10*ROW('Water Data'!E169)))</f>
        <v/>
      </c>
      <c r="BY175" s="269" t="str">
        <f ca="true">+IF(OFFSET('Water Data'!$F$27,0,10*ROW('Water Data'!F169))="","",OFFSET('Water Data'!$F$27,0,10*ROW('Water Data'!F169)))</f>
        <v/>
      </c>
      <c r="BZ175" s="269" t="str">
        <f ca="true">+IF(OFFSET('Water Data'!$F$28,0,10*ROW('Water Data'!F169))="","",OFFSET('Water Data'!$F$28,0,10*ROW('Water Data'!F169)))</f>
        <v/>
      </c>
      <c r="CA175" s="269" t="str">
        <f ca="true">+IF(OFFSET('Water Data'!$F$29,0,10*ROW('Water Data'!F169))="","",OFFSET('Water Data'!$F$29,0,10*ROW('Water Data'!F169)))</f>
        <v/>
      </c>
      <c r="CB175" s="269" t="str">
        <f ca="true">+IF(OFFSET('Water Data'!$G$27,0,10*ROW('Water Data'!G169))="","",OFFSET('Water Data'!$G$27,0,10*ROW('Water Data'!G169)))</f>
        <v/>
      </c>
      <c r="CC175" s="269" t="str">
        <f ca="true">+IF(OFFSET('Water Data'!$G$28,0,10*ROW('Water Data'!G169))="","",OFFSET('Water Data'!$G$28,0,10*ROW('Water Data'!G169)))</f>
        <v/>
      </c>
      <c r="CD175" s="269" t="str">
        <f ca="true">+IF(OFFSET('Water Data'!$G$29,0,10*ROW('Water Data'!G169))="","",OFFSET('Water Data'!$G$29,0,10*ROW('Water Data'!G169)))</f>
        <v/>
      </c>
      <c r="CE175" s="269" t="str">
        <f ca="true">+IF(OFFSET('Water Data'!$H$27,0,10*ROW('Water Data'!H169))="","",OFFSET('Water Data'!$H$27,0,10*ROW('Water Data'!H169)))</f>
        <v/>
      </c>
      <c r="CF175" s="269" t="str">
        <f ca="true">+IF(OFFSET('Water Data'!$H$28,0,10*ROW('Water Data'!H169))="","",OFFSET('Water Data'!$H$28,0,10*ROW('Water Data'!H169)))</f>
        <v/>
      </c>
      <c r="CG175" s="269" t="str">
        <f ca="true">+IF(OFFSET('Water Data'!$H$29,0,10*ROW('Water Data'!H169))="","",OFFSET('Water Data'!$H$29,0,10*ROW('Water Data'!H169)))</f>
        <v/>
      </c>
      <c r="CH175" s="269" t="str">
        <f ca="true">+IF(OFFSET('Water Data'!$I$27,0,10*ROW('Water Data'!I169))="","",OFFSET('Water Data'!$I$27,0,10*ROW('Water Data'!I169)))</f>
        <v/>
      </c>
      <c r="CI175" s="269" t="str">
        <f ca="true">+IF(OFFSET('Water Data'!$I$28,0,10*ROW('Water Data'!I169))="","",OFFSET('Water Data'!$I$28,0,10*ROW('Water Data'!I169)))</f>
        <v/>
      </c>
      <c r="CJ175" s="269" t="str">
        <f ca="true">+IF(OFFSET('Water Data'!$I$29,0,10*ROW('Water Data'!I169))="","",OFFSET('Water Data'!$I$29,0,10*ROW('Water Data'!I169)))</f>
        <v/>
      </c>
      <c r="CK175" s="269" t="str">
        <f ca="true">+IF(OFFSET('Sanitation Data'!$D$28,0,10*ROW('Sanitation Data'!D169))="","",OFFSET('Sanitation Data'!$D$28,0,10*ROW('Sanitation Data'!D169)))</f>
        <v/>
      </c>
      <c r="CL175" s="269" t="str">
        <f ca="true">+IF(OFFSET('Sanitation Data'!$D$29,0,10*ROW('Sanitation Data'!D169))="","",OFFSET('Sanitation Data'!$D$29,0,10*ROW('Sanitation Data'!D169)))</f>
        <v/>
      </c>
      <c r="CM175" s="269" t="str">
        <f ca="true">+IF(OFFSET('Sanitation Data'!$D$30,0,10*ROW('Sanitation Data'!D169))="","",OFFSET('Sanitation Data'!$D$30,0,10*ROW('Sanitation Data'!D169)))</f>
        <v/>
      </c>
      <c r="CN175" s="269" t="str">
        <f ca="true">+IF(OFFSET('Sanitation Data'!$D$31,0,10*ROW('Sanitation Data'!D169))="","",OFFSET('Sanitation Data'!$D$31,0,10*ROW('Sanitation Data'!D169)))</f>
        <v/>
      </c>
      <c r="CO175" s="269" t="str">
        <f ca="true">+IF(OFFSET('Sanitation Data'!$D$32,0,10*ROW('Sanitation Data'!D169))="","",OFFSET('Sanitation Data'!$D$32,0,10*ROW('Sanitation Data'!D169)))</f>
        <v/>
      </c>
      <c r="CP175" s="269" t="str">
        <f ca="true">+IF(OFFSET('Sanitation Data'!$E$28,0,10*ROW('Sanitation Data'!E169))="","",OFFSET('Sanitation Data'!$E$28,0,10*ROW('Sanitation Data'!E169)))</f>
        <v/>
      </c>
      <c r="CQ175" s="269" t="str">
        <f ca="true">+IF(OFFSET('Sanitation Data'!$E$29,0,10*ROW('Sanitation Data'!E169))="","",OFFSET('Sanitation Data'!$E$29,0,10*ROW('Sanitation Data'!E169)))</f>
        <v/>
      </c>
      <c r="CR175" s="269" t="str">
        <f ca="true">+IF(OFFSET('Sanitation Data'!$E$30,0,10*ROW('Sanitation Data'!E169))="","",OFFSET('Sanitation Data'!$E$30,0,10*ROW('Sanitation Data'!E169)))</f>
        <v/>
      </c>
      <c r="CS175" s="269" t="str">
        <f ca="true">+IF(OFFSET('Sanitation Data'!$E$31,0,10*ROW('Sanitation Data'!E169))="","",OFFSET('Sanitation Data'!$E$31,0,10*ROW('Sanitation Data'!E169)))</f>
        <v/>
      </c>
      <c r="CT175" s="269" t="str">
        <f ca="true">+IF(OFFSET('Sanitation Data'!$E$32,0,10*ROW('Sanitation Data'!E169))="","",OFFSET('Sanitation Data'!$E$32,0,10*ROW('Sanitation Data'!E169)))</f>
        <v/>
      </c>
      <c r="CU175" s="269" t="str">
        <f ca="true">+IF(OFFSET('Sanitation Data'!$F$28,0,10*ROW('Sanitation Data'!F169))="","",OFFSET('Sanitation Data'!$F$28,0,10*ROW('Sanitation Data'!F169)))</f>
        <v/>
      </c>
      <c r="CV175" s="269" t="str">
        <f ca="true">+IF(OFFSET('Sanitation Data'!$F$29,0,10*ROW('Sanitation Data'!F169))="","",OFFSET('Sanitation Data'!$F$29,0,10*ROW('Sanitation Data'!F169)))</f>
        <v/>
      </c>
      <c r="CW175" s="269" t="str">
        <f ca="true">+IF(OFFSET('Sanitation Data'!$F$30,0,10*ROW('Sanitation Data'!F169))="","",OFFSET('Sanitation Data'!$F$30,0,10*ROW('Sanitation Data'!F169)))</f>
        <v/>
      </c>
      <c r="CX175" s="269" t="str">
        <f ca="true">+IF(OFFSET('Sanitation Data'!$F$31,0,10*ROW('Sanitation Data'!F169))="","",OFFSET('Sanitation Data'!$F$31,0,10*ROW('Sanitation Data'!F169)))</f>
        <v/>
      </c>
      <c r="CY175" s="269" t="str">
        <f ca="true">+IF(OFFSET('Sanitation Data'!$F$32,0,10*ROW('Sanitation Data'!F169))="","",OFFSET('Sanitation Data'!$F$32,0,10*ROW('Sanitation Data'!F169)))</f>
        <v/>
      </c>
      <c r="CZ175" s="269" t="str">
        <f ca="true">+IF(OFFSET('Sanitation Data'!$G$28,0,10*ROW('Sanitation Data'!G169))="","",OFFSET('Sanitation Data'!$G$28,0,10*ROW('Sanitation Data'!G169)))</f>
        <v/>
      </c>
      <c r="DA175" s="269" t="str">
        <f ca="true">+IF(OFFSET('Sanitation Data'!$G$29,0,10*ROW('Sanitation Data'!G169))="","",OFFSET('Sanitation Data'!$G$29,0,10*ROW('Sanitation Data'!G169)))</f>
        <v/>
      </c>
      <c r="DB175" s="269" t="str">
        <f ca="true">+IF(OFFSET('Sanitation Data'!$G$30,0,10*ROW('Sanitation Data'!G169))="","",OFFSET('Sanitation Data'!$G$30,0,10*ROW('Sanitation Data'!G169)))</f>
        <v/>
      </c>
      <c r="DC175" s="269" t="str">
        <f ca="true">+IF(OFFSET('Sanitation Data'!$G$31,0,10*ROW('Sanitation Data'!G169))="","",OFFSET('Sanitation Data'!$G$31,0,10*ROW('Sanitation Data'!G169)))</f>
        <v/>
      </c>
      <c r="DD175" s="269" t="str">
        <f ca="true">+IF(OFFSET('Sanitation Data'!$G$32,0,10*ROW('Sanitation Data'!G169))="","",OFFSET('Sanitation Data'!$G$32,0,10*ROW('Sanitation Data'!G169)))</f>
        <v/>
      </c>
      <c r="DE175" s="269" t="str">
        <f ca="true">+IF(OFFSET('Sanitation Data'!$H$28,0,10*ROW('Sanitation Data'!H169))="","",OFFSET('Sanitation Data'!$H$28,0,10*ROW('Sanitation Data'!H169)))</f>
        <v/>
      </c>
      <c r="DF175" s="269" t="str">
        <f ca="true">+IF(OFFSET('Sanitation Data'!$H$29,0,10*ROW('Sanitation Data'!H169))="","",OFFSET('Sanitation Data'!$H$29,0,10*ROW('Sanitation Data'!H169)))</f>
        <v/>
      </c>
      <c r="DG175" s="269" t="str">
        <f ca="true">+IF(OFFSET('Sanitation Data'!$H$30,0,10*ROW('Sanitation Data'!H169))="","",OFFSET('Sanitation Data'!$H$30,0,10*ROW('Sanitation Data'!H169)))</f>
        <v/>
      </c>
      <c r="DH175" s="269" t="str">
        <f ca="true">+IF(OFFSET('Sanitation Data'!$H$31,0,10*ROW('Sanitation Data'!H169))="","",OFFSET('Sanitation Data'!$H$31,0,10*ROW('Sanitation Data'!H169)))</f>
        <v/>
      </c>
      <c r="DI175" s="269" t="str">
        <f ca="true">+IF(OFFSET('Sanitation Data'!$H$32,0,10*ROW('Sanitation Data'!H169))="","",OFFSET('Sanitation Data'!$H$32,0,10*ROW('Sanitation Data'!H169)))</f>
        <v/>
      </c>
      <c r="DJ175" s="269" t="str">
        <f ca="true">+IF(OFFSET('Sanitation Data'!$I$28,0,10*ROW('Sanitation Data'!I169))="","",OFFSET('Sanitation Data'!$I$28,0,10*ROW('Sanitation Data'!I169)))</f>
        <v/>
      </c>
      <c r="DK175" s="269" t="str">
        <f ca="true">+IF(OFFSET('Sanitation Data'!$I$29,0,10*ROW('Sanitation Data'!I169))="","",OFFSET('Sanitation Data'!$I$29,0,10*ROW('Sanitation Data'!I169)))</f>
        <v/>
      </c>
      <c r="DL175" s="269" t="str">
        <f ca="true">+IF(OFFSET('Sanitation Data'!$I$30,0,10*ROW('Sanitation Data'!I169))="","",OFFSET('Sanitation Data'!$I$30,0,10*ROW('Sanitation Data'!I169)))</f>
        <v/>
      </c>
      <c r="DM175" s="269" t="str">
        <f ca="true">+IF(OFFSET('Sanitation Data'!$I$31,0,10*ROW('Sanitation Data'!I169))="","",OFFSET('Sanitation Data'!$I$31,0,10*ROW('Sanitation Data'!I169)))</f>
        <v/>
      </c>
      <c r="DN175" s="269" t="str">
        <f ca="true">+IF(OFFSET('Sanitation Data'!$I$32,0,10*ROW('Sanitation Data'!I169))="","",OFFSET('Sanitation Data'!$I$32,0,10*ROW('Sanitation Data'!I169)))</f>
        <v/>
      </c>
      <c r="DO175" s="269" t="str">
        <f ca="true">+IF(OFFSET('Hygiene Data'!$D$11,0,10*ROW('Hygiene Data'!D169))="","",OFFSET('Hygiene Data'!$D$11,0,10*ROW('Hygiene Data'!D169)))</f>
        <v/>
      </c>
      <c r="DP175" s="269" t="str">
        <f ca="true">+IF(OFFSET('Hygiene Data'!$D$12,0,10*ROW('Hygiene Data'!D169))="","",OFFSET('Hygiene Data'!$D$12,0,10*ROW('Hygiene Data'!D169)))</f>
        <v/>
      </c>
      <c r="DQ175" s="269" t="str">
        <f ca="true">+IF(OFFSET('Hygiene Data'!$D$13,0,10*ROW('Hygiene Data'!D169))="","",OFFSET('Hygiene Data'!$D$13,0,10*ROW('Hygiene Data'!D169)))</f>
        <v/>
      </c>
      <c r="DR175" s="269" t="str">
        <f ca="true">+IF(OFFSET('Hygiene Data'!$E$11,0,10*ROW('Hygiene Data'!E169))="","",OFFSET('Hygiene Data'!$E$11,0,10*ROW('Hygiene Data'!E169)))</f>
        <v/>
      </c>
      <c r="DS175" s="269" t="str">
        <f ca="true">+IF(OFFSET('Hygiene Data'!$E$12,0,10*ROW('Hygiene Data'!E169))="","",OFFSET('Hygiene Data'!$E$12,0,10*ROW('Hygiene Data'!E169)))</f>
        <v/>
      </c>
      <c r="DT175" s="269" t="str">
        <f ca="true">+IF(OFFSET('Hygiene Data'!$E$13,0,10*ROW('Hygiene Data'!E169))="","",OFFSET('Hygiene Data'!$E$13,0,10*ROW('Hygiene Data'!E169)))</f>
        <v/>
      </c>
      <c r="DU175" s="269" t="str">
        <f ca="true">+IF(OFFSET('Hygiene Data'!$F$11,0,10*ROW('Hygiene Data'!F169))="","",OFFSET('Hygiene Data'!$F$11,0,10*ROW('Hygiene Data'!F169)))</f>
        <v/>
      </c>
      <c r="DV175" s="269" t="str">
        <f ca="true">+IF(OFFSET('Hygiene Data'!$F$12,0,10*ROW('Hygiene Data'!F169))="","",OFFSET('Hygiene Data'!$F$12,0,10*ROW('Hygiene Data'!F169)))</f>
        <v/>
      </c>
      <c r="DW175" s="269" t="str">
        <f ca="true">+IF(OFFSET('Hygiene Data'!$F$13,0,10*ROW('Hygiene Data'!F169))="","",OFFSET('Hygiene Data'!$F$13,0,10*ROW('Hygiene Data'!F169)))</f>
        <v/>
      </c>
      <c r="DX175" s="269" t="str">
        <f ca="true">+IF(OFFSET('Hygiene Data'!$G$11,0,10*ROW('Hygiene Data'!G169))="","",OFFSET('Hygiene Data'!$G$11,0,10*ROW('Hygiene Data'!G169)))</f>
        <v/>
      </c>
      <c r="DY175" s="269" t="str">
        <f ca="true">+IF(OFFSET('Hygiene Data'!$G$12,0,10*ROW('Hygiene Data'!G169))="","",OFFSET('Hygiene Data'!$G$12,0,10*ROW('Hygiene Data'!G169)))</f>
        <v/>
      </c>
      <c r="DZ175" s="269" t="str">
        <f ca="true">+IF(OFFSET('Hygiene Data'!$G$13,0,10*ROW('Hygiene Data'!G169))="","",OFFSET('Hygiene Data'!$G$13,0,10*ROW('Hygiene Data'!G169)))</f>
        <v/>
      </c>
      <c r="EA175" s="269" t="str">
        <f ca="true">+IF(OFFSET('Hygiene Data'!$H$11,0,10*ROW('Hygiene Data'!H169))="","",OFFSET('Hygiene Data'!$H$11,0,10*ROW('Hygiene Data'!H169)))</f>
        <v/>
      </c>
      <c r="EB175" s="269" t="str">
        <f ca="true">+IF(OFFSET('Hygiene Data'!$H$12,0,10*ROW('Hygiene Data'!H169))="","",OFFSET('Hygiene Data'!$H$12,0,10*ROW('Hygiene Data'!H169)))</f>
        <v/>
      </c>
      <c r="EC175" s="269" t="str">
        <f ca="true">+IF(OFFSET('Hygiene Data'!$H$13,0,10*ROW('Hygiene Data'!H169))="","",OFFSET('Hygiene Data'!$H$13,0,10*ROW('Hygiene Data'!H169)))</f>
        <v/>
      </c>
      <c r="ED175" s="269" t="str">
        <f ca="true">+IF(OFFSET('Hygiene Data'!$I$11,0,10*ROW('Hygiene Data'!I169))="","",OFFSET('Hygiene Data'!$I$11,0,10*ROW('Hygiene Data'!I169)))</f>
        <v/>
      </c>
      <c r="EE175" s="269" t="str">
        <f ca="true">+IF(OFFSET('Hygiene Data'!$I$12,0,10*ROW('Hygiene Data'!I169))="","",OFFSET('Hygiene Data'!$I$12,0,10*ROW('Hygiene Data'!I169)))</f>
        <v/>
      </c>
      <c r="EF175" s="269" t="str">
        <f ca="true">+IF(OFFSET('Hygiene Data'!$I$13,0,10*ROW('Hygiene Data'!I169))="","",OFFSET('Hygiene Data'!$I$13,0,10*ROW('Hygiene Data'!I169)))</f>
        <v/>
      </c>
    </row>
    <row xmlns:x14ac="http://schemas.microsoft.com/office/spreadsheetml/2009/9/ac" r="176" x14ac:dyDescent="0.2">
      <c r="A176" s="34" t="str">
        <f ca="true">+IF(OFFSET('Water Data'!$B$2,0,10*ROW('Water Data'!E170))="","",OFFSET('Water Data'!$B$2,0,10*ROW('Water Data'!E170)))</f>
        <v/>
      </c>
      <c r="B176" s="34" t="str">
        <f ca="true">+IF(OFFSET('Water Data'!$C$2,0,10*ROW('Water Data'!F170))="","",OFFSET('Water Data'!$C$2,0,10*ROW('Water Data'!F170)))</f>
        <v/>
      </c>
      <c r="C176" s="325" t="str">
        <f t="shared" ca="true" si="2"/>
        <v/>
      </c>
      <c r="D176" s="87"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87"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87"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87"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87"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87"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87"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87"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87"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87"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87"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87"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87"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87"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87"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87"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87"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87"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88"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88"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88"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88"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88"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88"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88"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88"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88"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88"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88"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88"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88"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88"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88"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88"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88"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88"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88"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88"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88"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88"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88"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88"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88"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88"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88"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88"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88"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88"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89"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89"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89"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89"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89"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89"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89"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89"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89"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89"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89"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89"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89"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89"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89"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89"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89"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89"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69"/>
      <c r="BS176" s="269" t="str">
        <f ca="true">+IF(OFFSET('Water Data'!$D$27,0,10*ROW('Water Data'!D170))="","",OFFSET('Water Data'!$D$27,0,10*ROW('Water Data'!D170)))</f>
        <v/>
      </c>
      <c r="BT176" s="269" t="str">
        <f ca="true">+IF(OFFSET('Water Data'!$D$28,0,10*ROW('Water Data'!D170))="","",OFFSET('Water Data'!$D$28,0,10*ROW('Water Data'!D170)))</f>
        <v/>
      </c>
      <c r="BU176" s="269" t="str">
        <f ca="true">+IF(OFFSET('Water Data'!$D$29,0,10*ROW('Water Data'!D170))="","",OFFSET('Water Data'!$D$29,0,10*ROW('Water Data'!D170)))</f>
        <v/>
      </c>
      <c r="BV176" s="269" t="str">
        <f ca="true">+IF(OFFSET('Water Data'!$E$27,0,10*ROW('Water Data'!E170))="","",OFFSET('Water Data'!$E$27,0,10*ROW('Water Data'!E170)))</f>
        <v/>
      </c>
      <c r="BW176" s="269" t="str">
        <f ca="true">+IF(OFFSET('Water Data'!$E$28,0,10*ROW('Water Data'!E170))="","",OFFSET('Water Data'!$E$28,0,10*ROW('Water Data'!E170)))</f>
        <v/>
      </c>
      <c r="BX176" s="269" t="str">
        <f ca="true">+IF(OFFSET('Water Data'!$E$29,0,10*ROW('Water Data'!E170))="","",OFFSET('Water Data'!$E$29,0,10*ROW('Water Data'!E170)))</f>
        <v/>
      </c>
      <c r="BY176" s="269" t="str">
        <f ca="true">+IF(OFFSET('Water Data'!$F$27,0,10*ROW('Water Data'!F170))="","",OFFSET('Water Data'!$F$27,0,10*ROW('Water Data'!F170)))</f>
        <v/>
      </c>
      <c r="BZ176" s="269" t="str">
        <f ca="true">+IF(OFFSET('Water Data'!$F$28,0,10*ROW('Water Data'!F170))="","",OFFSET('Water Data'!$F$28,0,10*ROW('Water Data'!F170)))</f>
        <v/>
      </c>
      <c r="CA176" s="269" t="str">
        <f ca="true">+IF(OFFSET('Water Data'!$F$29,0,10*ROW('Water Data'!F170))="","",OFFSET('Water Data'!$F$29,0,10*ROW('Water Data'!F170)))</f>
        <v/>
      </c>
      <c r="CB176" s="269" t="str">
        <f ca="true">+IF(OFFSET('Water Data'!$G$27,0,10*ROW('Water Data'!G170))="","",OFFSET('Water Data'!$G$27,0,10*ROW('Water Data'!G170)))</f>
        <v/>
      </c>
      <c r="CC176" s="269" t="str">
        <f ca="true">+IF(OFFSET('Water Data'!$G$28,0,10*ROW('Water Data'!G170))="","",OFFSET('Water Data'!$G$28,0,10*ROW('Water Data'!G170)))</f>
        <v/>
      </c>
      <c r="CD176" s="269" t="str">
        <f ca="true">+IF(OFFSET('Water Data'!$G$29,0,10*ROW('Water Data'!G170))="","",OFFSET('Water Data'!$G$29,0,10*ROW('Water Data'!G170)))</f>
        <v/>
      </c>
      <c r="CE176" s="269" t="str">
        <f ca="true">+IF(OFFSET('Water Data'!$H$27,0,10*ROW('Water Data'!H170))="","",OFFSET('Water Data'!$H$27,0,10*ROW('Water Data'!H170)))</f>
        <v/>
      </c>
      <c r="CF176" s="269" t="str">
        <f ca="true">+IF(OFFSET('Water Data'!$H$28,0,10*ROW('Water Data'!H170))="","",OFFSET('Water Data'!$H$28,0,10*ROW('Water Data'!H170)))</f>
        <v/>
      </c>
      <c r="CG176" s="269" t="str">
        <f ca="true">+IF(OFFSET('Water Data'!$H$29,0,10*ROW('Water Data'!H170))="","",OFFSET('Water Data'!$H$29,0,10*ROW('Water Data'!H170)))</f>
        <v/>
      </c>
      <c r="CH176" s="269" t="str">
        <f ca="true">+IF(OFFSET('Water Data'!$I$27,0,10*ROW('Water Data'!I170))="","",OFFSET('Water Data'!$I$27,0,10*ROW('Water Data'!I170)))</f>
        <v/>
      </c>
      <c r="CI176" s="269" t="str">
        <f ca="true">+IF(OFFSET('Water Data'!$I$28,0,10*ROW('Water Data'!I170))="","",OFFSET('Water Data'!$I$28,0,10*ROW('Water Data'!I170)))</f>
        <v/>
      </c>
      <c r="CJ176" s="269" t="str">
        <f ca="true">+IF(OFFSET('Water Data'!$I$29,0,10*ROW('Water Data'!I170))="","",OFFSET('Water Data'!$I$29,0,10*ROW('Water Data'!I170)))</f>
        <v/>
      </c>
      <c r="CK176" s="269" t="str">
        <f ca="true">+IF(OFFSET('Sanitation Data'!$D$28,0,10*ROW('Sanitation Data'!D170))="","",OFFSET('Sanitation Data'!$D$28,0,10*ROW('Sanitation Data'!D170)))</f>
        <v/>
      </c>
      <c r="CL176" s="269" t="str">
        <f ca="true">+IF(OFFSET('Sanitation Data'!$D$29,0,10*ROW('Sanitation Data'!D170))="","",OFFSET('Sanitation Data'!$D$29,0,10*ROW('Sanitation Data'!D170)))</f>
        <v/>
      </c>
      <c r="CM176" s="269" t="str">
        <f ca="true">+IF(OFFSET('Sanitation Data'!$D$30,0,10*ROW('Sanitation Data'!D170))="","",OFFSET('Sanitation Data'!$D$30,0,10*ROW('Sanitation Data'!D170)))</f>
        <v/>
      </c>
      <c r="CN176" s="269" t="str">
        <f ca="true">+IF(OFFSET('Sanitation Data'!$D$31,0,10*ROW('Sanitation Data'!D170))="","",OFFSET('Sanitation Data'!$D$31,0,10*ROW('Sanitation Data'!D170)))</f>
        <v/>
      </c>
      <c r="CO176" s="269" t="str">
        <f ca="true">+IF(OFFSET('Sanitation Data'!$D$32,0,10*ROW('Sanitation Data'!D170))="","",OFFSET('Sanitation Data'!$D$32,0,10*ROW('Sanitation Data'!D170)))</f>
        <v/>
      </c>
      <c r="CP176" s="269" t="str">
        <f ca="true">+IF(OFFSET('Sanitation Data'!$E$28,0,10*ROW('Sanitation Data'!E170))="","",OFFSET('Sanitation Data'!$E$28,0,10*ROW('Sanitation Data'!E170)))</f>
        <v/>
      </c>
      <c r="CQ176" s="269" t="str">
        <f ca="true">+IF(OFFSET('Sanitation Data'!$E$29,0,10*ROW('Sanitation Data'!E170))="","",OFFSET('Sanitation Data'!$E$29,0,10*ROW('Sanitation Data'!E170)))</f>
        <v/>
      </c>
      <c r="CR176" s="269" t="str">
        <f ca="true">+IF(OFFSET('Sanitation Data'!$E$30,0,10*ROW('Sanitation Data'!E170))="","",OFFSET('Sanitation Data'!$E$30,0,10*ROW('Sanitation Data'!E170)))</f>
        <v/>
      </c>
      <c r="CS176" s="269" t="str">
        <f ca="true">+IF(OFFSET('Sanitation Data'!$E$31,0,10*ROW('Sanitation Data'!E170))="","",OFFSET('Sanitation Data'!$E$31,0,10*ROW('Sanitation Data'!E170)))</f>
        <v/>
      </c>
      <c r="CT176" s="269" t="str">
        <f ca="true">+IF(OFFSET('Sanitation Data'!$E$32,0,10*ROW('Sanitation Data'!E170))="","",OFFSET('Sanitation Data'!$E$32,0,10*ROW('Sanitation Data'!E170)))</f>
        <v/>
      </c>
      <c r="CU176" s="269" t="str">
        <f ca="true">+IF(OFFSET('Sanitation Data'!$F$28,0,10*ROW('Sanitation Data'!F170))="","",OFFSET('Sanitation Data'!$F$28,0,10*ROW('Sanitation Data'!F170)))</f>
        <v/>
      </c>
      <c r="CV176" s="269" t="str">
        <f ca="true">+IF(OFFSET('Sanitation Data'!$F$29,0,10*ROW('Sanitation Data'!F170))="","",OFFSET('Sanitation Data'!$F$29,0,10*ROW('Sanitation Data'!F170)))</f>
        <v/>
      </c>
      <c r="CW176" s="269" t="str">
        <f ca="true">+IF(OFFSET('Sanitation Data'!$F$30,0,10*ROW('Sanitation Data'!F170))="","",OFFSET('Sanitation Data'!$F$30,0,10*ROW('Sanitation Data'!F170)))</f>
        <v/>
      </c>
      <c r="CX176" s="269" t="str">
        <f ca="true">+IF(OFFSET('Sanitation Data'!$F$31,0,10*ROW('Sanitation Data'!F170))="","",OFFSET('Sanitation Data'!$F$31,0,10*ROW('Sanitation Data'!F170)))</f>
        <v/>
      </c>
      <c r="CY176" s="269" t="str">
        <f ca="true">+IF(OFFSET('Sanitation Data'!$F$32,0,10*ROW('Sanitation Data'!F170))="","",OFFSET('Sanitation Data'!$F$32,0,10*ROW('Sanitation Data'!F170)))</f>
        <v/>
      </c>
      <c r="CZ176" s="269" t="str">
        <f ca="true">+IF(OFFSET('Sanitation Data'!$G$28,0,10*ROW('Sanitation Data'!G170))="","",OFFSET('Sanitation Data'!$G$28,0,10*ROW('Sanitation Data'!G170)))</f>
        <v/>
      </c>
      <c r="DA176" s="269" t="str">
        <f ca="true">+IF(OFFSET('Sanitation Data'!$G$29,0,10*ROW('Sanitation Data'!G170))="","",OFFSET('Sanitation Data'!$G$29,0,10*ROW('Sanitation Data'!G170)))</f>
        <v/>
      </c>
      <c r="DB176" s="269" t="str">
        <f ca="true">+IF(OFFSET('Sanitation Data'!$G$30,0,10*ROW('Sanitation Data'!G170))="","",OFFSET('Sanitation Data'!$G$30,0,10*ROW('Sanitation Data'!G170)))</f>
        <v/>
      </c>
      <c r="DC176" s="269" t="str">
        <f ca="true">+IF(OFFSET('Sanitation Data'!$G$31,0,10*ROW('Sanitation Data'!G170))="","",OFFSET('Sanitation Data'!$G$31,0,10*ROW('Sanitation Data'!G170)))</f>
        <v/>
      </c>
      <c r="DD176" s="269" t="str">
        <f ca="true">+IF(OFFSET('Sanitation Data'!$G$32,0,10*ROW('Sanitation Data'!G170))="","",OFFSET('Sanitation Data'!$G$32,0,10*ROW('Sanitation Data'!G170)))</f>
        <v/>
      </c>
      <c r="DE176" s="269" t="str">
        <f ca="true">+IF(OFFSET('Sanitation Data'!$H$28,0,10*ROW('Sanitation Data'!H170))="","",OFFSET('Sanitation Data'!$H$28,0,10*ROW('Sanitation Data'!H170)))</f>
        <v/>
      </c>
      <c r="DF176" s="269" t="str">
        <f ca="true">+IF(OFFSET('Sanitation Data'!$H$29,0,10*ROW('Sanitation Data'!H170))="","",OFFSET('Sanitation Data'!$H$29,0,10*ROW('Sanitation Data'!H170)))</f>
        <v/>
      </c>
      <c r="DG176" s="269" t="str">
        <f ca="true">+IF(OFFSET('Sanitation Data'!$H$30,0,10*ROW('Sanitation Data'!H170))="","",OFFSET('Sanitation Data'!$H$30,0,10*ROW('Sanitation Data'!H170)))</f>
        <v/>
      </c>
      <c r="DH176" s="269" t="str">
        <f ca="true">+IF(OFFSET('Sanitation Data'!$H$31,0,10*ROW('Sanitation Data'!H170))="","",OFFSET('Sanitation Data'!$H$31,0,10*ROW('Sanitation Data'!H170)))</f>
        <v/>
      </c>
      <c r="DI176" s="269" t="str">
        <f ca="true">+IF(OFFSET('Sanitation Data'!$H$32,0,10*ROW('Sanitation Data'!H170))="","",OFFSET('Sanitation Data'!$H$32,0,10*ROW('Sanitation Data'!H170)))</f>
        <v/>
      </c>
      <c r="DJ176" s="269" t="str">
        <f ca="true">+IF(OFFSET('Sanitation Data'!$I$28,0,10*ROW('Sanitation Data'!I170))="","",OFFSET('Sanitation Data'!$I$28,0,10*ROW('Sanitation Data'!I170)))</f>
        <v/>
      </c>
      <c r="DK176" s="269" t="str">
        <f ca="true">+IF(OFFSET('Sanitation Data'!$I$29,0,10*ROW('Sanitation Data'!I170))="","",OFFSET('Sanitation Data'!$I$29,0,10*ROW('Sanitation Data'!I170)))</f>
        <v/>
      </c>
      <c r="DL176" s="269" t="str">
        <f ca="true">+IF(OFFSET('Sanitation Data'!$I$30,0,10*ROW('Sanitation Data'!I170))="","",OFFSET('Sanitation Data'!$I$30,0,10*ROW('Sanitation Data'!I170)))</f>
        <v/>
      </c>
      <c r="DM176" s="269" t="str">
        <f ca="true">+IF(OFFSET('Sanitation Data'!$I$31,0,10*ROW('Sanitation Data'!I170))="","",OFFSET('Sanitation Data'!$I$31,0,10*ROW('Sanitation Data'!I170)))</f>
        <v/>
      </c>
      <c r="DN176" s="269" t="str">
        <f ca="true">+IF(OFFSET('Sanitation Data'!$I$32,0,10*ROW('Sanitation Data'!I170))="","",OFFSET('Sanitation Data'!$I$32,0,10*ROW('Sanitation Data'!I170)))</f>
        <v/>
      </c>
      <c r="DO176" s="269" t="str">
        <f ca="true">+IF(OFFSET('Hygiene Data'!$D$11,0,10*ROW('Hygiene Data'!D170))="","",OFFSET('Hygiene Data'!$D$11,0,10*ROW('Hygiene Data'!D170)))</f>
        <v/>
      </c>
      <c r="DP176" s="269" t="str">
        <f ca="true">+IF(OFFSET('Hygiene Data'!$D$12,0,10*ROW('Hygiene Data'!D170))="","",OFFSET('Hygiene Data'!$D$12,0,10*ROW('Hygiene Data'!D170)))</f>
        <v/>
      </c>
      <c r="DQ176" s="269" t="str">
        <f ca="true">+IF(OFFSET('Hygiene Data'!$D$13,0,10*ROW('Hygiene Data'!D170))="","",OFFSET('Hygiene Data'!$D$13,0,10*ROW('Hygiene Data'!D170)))</f>
        <v/>
      </c>
      <c r="DR176" s="269" t="str">
        <f ca="true">+IF(OFFSET('Hygiene Data'!$E$11,0,10*ROW('Hygiene Data'!E170))="","",OFFSET('Hygiene Data'!$E$11,0,10*ROW('Hygiene Data'!E170)))</f>
        <v/>
      </c>
      <c r="DS176" s="269" t="str">
        <f ca="true">+IF(OFFSET('Hygiene Data'!$E$12,0,10*ROW('Hygiene Data'!E170))="","",OFFSET('Hygiene Data'!$E$12,0,10*ROW('Hygiene Data'!E170)))</f>
        <v/>
      </c>
      <c r="DT176" s="269" t="str">
        <f ca="true">+IF(OFFSET('Hygiene Data'!$E$13,0,10*ROW('Hygiene Data'!E170))="","",OFFSET('Hygiene Data'!$E$13,0,10*ROW('Hygiene Data'!E170)))</f>
        <v/>
      </c>
      <c r="DU176" s="269" t="str">
        <f ca="true">+IF(OFFSET('Hygiene Data'!$F$11,0,10*ROW('Hygiene Data'!F170))="","",OFFSET('Hygiene Data'!$F$11,0,10*ROW('Hygiene Data'!F170)))</f>
        <v/>
      </c>
      <c r="DV176" s="269" t="str">
        <f ca="true">+IF(OFFSET('Hygiene Data'!$F$12,0,10*ROW('Hygiene Data'!F170))="","",OFFSET('Hygiene Data'!$F$12,0,10*ROW('Hygiene Data'!F170)))</f>
        <v/>
      </c>
      <c r="DW176" s="269" t="str">
        <f ca="true">+IF(OFFSET('Hygiene Data'!$F$13,0,10*ROW('Hygiene Data'!F170))="","",OFFSET('Hygiene Data'!$F$13,0,10*ROW('Hygiene Data'!F170)))</f>
        <v/>
      </c>
      <c r="DX176" s="269" t="str">
        <f ca="true">+IF(OFFSET('Hygiene Data'!$G$11,0,10*ROW('Hygiene Data'!G170))="","",OFFSET('Hygiene Data'!$G$11,0,10*ROW('Hygiene Data'!G170)))</f>
        <v/>
      </c>
      <c r="DY176" s="269" t="str">
        <f ca="true">+IF(OFFSET('Hygiene Data'!$G$12,0,10*ROW('Hygiene Data'!G170))="","",OFFSET('Hygiene Data'!$G$12,0,10*ROW('Hygiene Data'!G170)))</f>
        <v/>
      </c>
      <c r="DZ176" s="269" t="str">
        <f ca="true">+IF(OFFSET('Hygiene Data'!$G$13,0,10*ROW('Hygiene Data'!G170))="","",OFFSET('Hygiene Data'!$G$13,0,10*ROW('Hygiene Data'!G170)))</f>
        <v/>
      </c>
      <c r="EA176" s="269" t="str">
        <f ca="true">+IF(OFFSET('Hygiene Data'!$H$11,0,10*ROW('Hygiene Data'!H170))="","",OFFSET('Hygiene Data'!$H$11,0,10*ROW('Hygiene Data'!H170)))</f>
        <v/>
      </c>
      <c r="EB176" s="269" t="str">
        <f ca="true">+IF(OFFSET('Hygiene Data'!$H$12,0,10*ROW('Hygiene Data'!H170))="","",OFFSET('Hygiene Data'!$H$12,0,10*ROW('Hygiene Data'!H170)))</f>
        <v/>
      </c>
      <c r="EC176" s="269" t="str">
        <f ca="true">+IF(OFFSET('Hygiene Data'!$H$13,0,10*ROW('Hygiene Data'!H170))="","",OFFSET('Hygiene Data'!$H$13,0,10*ROW('Hygiene Data'!H170)))</f>
        <v/>
      </c>
      <c r="ED176" s="269" t="str">
        <f ca="true">+IF(OFFSET('Hygiene Data'!$I$11,0,10*ROW('Hygiene Data'!I170))="","",OFFSET('Hygiene Data'!$I$11,0,10*ROW('Hygiene Data'!I170)))</f>
        <v/>
      </c>
      <c r="EE176" s="269" t="str">
        <f ca="true">+IF(OFFSET('Hygiene Data'!$I$12,0,10*ROW('Hygiene Data'!I170))="","",OFFSET('Hygiene Data'!$I$12,0,10*ROW('Hygiene Data'!I170)))</f>
        <v/>
      </c>
      <c r="EF176" s="269" t="str">
        <f ca="true">+IF(OFFSET('Hygiene Data'!$I$13,0,10*ROW('Hygiene Data'!I170))="","",OFFSET('Hygiene Data'!$I$13,0,10*ROW('Hygiene Data'!I170)))</f>
        <v/>
      </c>
    </row>
    <row xmlns:x14ac="http://schemas.microsoft.com/office/spreadsheetml/2009/9/ac" r="177" x14ac:dyDescent="0.2">
      <c r="A177" s="34" t="str">
        <f ca="true">+IF(OFFSET('Water Data'!$B$2,0,10*ROW('Water Data'!E171))="","",OFFSET('Water Data'!$B$2,0,10*ROW('Water Data'!E171)))</f>
        <v/>
      </c>
      <c r="B177" s="34" t="str">
        <f ca="true">+IF(OFFSET('Water Data'!$C$2,0,10*ROW('Water Data'!F171))="","",OFFSET('Water Data'!$C$2,0,10*ROW('Water Data'!F171)))</f>
        <v/>
      </c>
      <c r="C177" s="325" t="str">
        <f t="shared" ca="true" si="2"/>
        <v/>
      </c>
      <c r="D177" s="87"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87"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87"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87"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87"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87"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87"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87"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87"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87"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87"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87"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87"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87"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87"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87"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87"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87"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88"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88"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88"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88"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88"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88"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88"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88"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88"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88"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88"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88"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88"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88"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88"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88"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88"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88"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88"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88"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88"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88"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88"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88"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88"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88"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88"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88"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88"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88"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89"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89"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89"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89"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89"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89"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89"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89"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89"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89"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89"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89"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89"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89"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89"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89"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89"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89"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69"/>
      <c r="BS177" s="269" t="str">
        <f ca="true">+IF(OFFSET('Water Data'!$D$27,0,10*ROW('Water Data'!D171))="","",OFFSET('Water Data'!$D$27,0,10*ROW('Water Data'!D171)))</f>
        <v/>
      </c>
      <c r="BT177" s="269" t="str">
        <f ca="true">+IF(OFFSET('Water Data'!$D$28,0,10*ROW('Water Data'!D171))="","",OFFSET('Water Data'!$D$28,0,10*ROW('Water Data'!D171)))</f>
        <v/>
      </c>
      <c r="BU177" s="269" t="str">
        <f ca="true">+IF(OFFSET('Water Data'!$D$29,0,10*ROW('Water Data'!D171))="","",OFFSET('Water Data'!$D$29,0,10*ROW('Water Data'!D171)))</f>
        <v/>
      </c>
      <c r="BV177" s="269" t="str">
        <f ca="true">+IF(OFFSET('Water Data'!$E$27,0,10*ROW('Water Data'!E171))="","",OFFSET('Water Data'!$E$27,0,10*ROW('Water Data'!E171)))</f>
        <v/>
      </c>
      <c r="BW177" s="269" t="str">
        <f ca="true">+IF(OFFSET('Water Data'!$E$28,0,10*ROW('Water Data'!E171))="","",OFFSET('Water Data'!$E$28,0,10*ROW('Water Data'!E171)))</f>
        <v/>
      </c>
      <c r="BX177" s="269" t="str">
        <f ca="true">+IF(OFFSET('Water Data'!$E$29,0,10*ROW('Water Data'!E171))="","",OFFSET('Water Data'!$E$29,0,10*ROW('Water Data'!E171)))</f>
        <v/>
      </c>
      <c r="BY177" s="269" t="str">
        <f ca="true">+IF(OFFSET('Water Data'!$F$27,0,10*ROW('Water Data'!F171))="","",OFFSET('Water Data'!$F$27,0,10*ROW('Water Data'!F171)))</f>
        <v/>
      </c>
      <c r="BZ177" s="269" t="str">
        <f ca="true">+IF(OFFSET('Water Data'!$F$28,0,10*ROW('Water Data'!F171))="","",OFFSET('Water Data'!$F$28,0,10*ROW('Water Data'!F171)))</f>
        <v/>
      </c>
      <c r="CA177" s="269" t="str">
        <f ca="true">+IF(OFFSET('Water Data'!$F$29,0,10*ROW('Water Data'!F171))="","",OFFSET('Water Data'!$F$29,0,10*ROW('Water Data'!F171)))</f>
        <v/>
      </c>
      <c r="CB177" s="269" t="str">
        <f ca="true">+IF(OFFSET('Water Data'!$G$27,0,10*ROW('Water Data'!G171))="","",OFFSET('Water Data'!$G$27,0,10*ROW('Water Data'!G171)))</f>
        <v/>
      </c>
      <c r="CC177" s="269" t="str">
        <f ca="true">+IF(OFFSET('Water Data'!$G$28,0,10*ROW('Water Data'!G171))="","",OFFSET('Water Data'!$G$28,0,10*ROW('Water Data'!G171)))</f>
        <v/>
      </c>
      <c r="CD177" s="269" t="str">
        <f ca="true">+IF(OFFSET('Water Data'!$G$29,0,10*ROW('Water Data'!G171))="","",OFFSET('Water Data'!$G$29,0,10*ROW('Water Data'!G171)))</f>
        <v/>
      </c>
      <c r="CE177" s="269" t="str">
        <f ca="true">+IF(OFFSET('Water Data'!$H$27,0,10*ROW('Water Data'!H171))="","",OFFSET('Water Data'!$H$27,0,10*ROW('Water Data'!H171)))</f>
        <v/>
      </c>
      <c r="CF177" s="269" t="str">
        <f ca="true">+IF(OFFSET('Water Data'!$H$28,0,10*ROW('Water Data'!H171))="","",OFFSET('Water Data'!$H$28,0,10*ROW('Water Data'!H171)))</f>
        <v/>
      </c>
      <c r="CG177" s="269" t="str">
        <f ca="true">+IF(OFFSET('Water Data'!$H$29,0,10*ROW('Water Data'!H171))="","",OFFSET('Water Data'!$H$29,0,10*ROW('Water Data'!H171)))</f>
        <v/>
      </c>
      <c r="CH177" s="269" t="str">
        <f ca="true">+IF(OFFSET('Water Data'!$I$27,0,10*ROW('Water Data'!I171))="","",OFFSET('Water Data'!$I$27,0,10*ROW('Water Data'!I171)))</f>
        <v/>
      </c>
      <c r="CI177" s="269" t="str">
        <f ca="true">+IF(OFFSET('Water Data'!$I$28,0,10*ROW('Water Data'!I171))="","",OFFSET('Water Data'!$I$28,0,10*ROW('Water Data'!I171)))</f>
        <v/>
      </c>
      <c r="CJ177" s="269" t="str">
        <f ca="true">+IF(OFFSET('Water Data'!$I$29,0,10*ROW('Water Data'!I171))="","",OFFSET('Water Data'!$I$29,0,10*ROW('Water Data'!I171)))</f>
        <v/>
      </c>
      <c r="CK177" s="269" t="str">
        <f ca="true">+IF(OFFSET('Sanitation Data'!$D$28,0,10*ROW('Sanitation Data'!D171))="","",OFFSET('Sanitation Data'!$D$28,0,10*ROW('Sanitation Data'!D171)))</f>
        <v/>
      </c>
      <c r="CL177" s="269" t="str">
        <f ca="true">+IF(OFFSET('Sanitation Data'!$D$29,0,10*ROW('Sanitation Data'!D171))="","",OFFSET('Sanitation Data'!$D$29,0,10*ROW('Sanitation Data'!D171)))</f>
        <v/>
      </c>
      <c r="CM177" s="269" t="str">
        <f ca="true">+IF(OFFSET('Sanitation Data'!$D$30,0,10*ROW('Sanitation Data'!D171))="","",OFFSET('Sanitation Data'!$D$30,0,10*ROW('Sanitation Data'!D171)))</f>
        <v/>
      </c>
      <c r="CN177" s="269" t="str">
        <f ca="true">+IF(OFFSET('Sanitation Data'!$D$31,0,10*ROW('Sanitation Data'!D171))="","",OFFSET('Sanitation Data'!$D$31,0,10*ROW('Sanitation Data'!D171)))</f>
        <v/>
      </c>
      <c r="CO177" s="269" t="str">
        <f ca="true">+IF(OFFSET('Sanitation Data'!$D$32,0,10*ROW('Sanitation Data'!D171))="","",OFFSET('Sanitation Data'!$D$32,0,10*ROW('Sanitation Data'!D171)))</f>
        <v/>
      </c>
      <c r="CP177" s="269" t="str">
        <f ca="true">+IF(OFFSET('Sanitation Data'!$E$28,0,10*ROW('Sanitation Data'!E171))="","",OFFSET('Sanitation Data'!$E$28,0,10*ROW('Sanitation Data'!E171)))</f>
        <v/>
      </c>
      <c r="CQ177" s="269" t="str">
        <f ca="true">+IF(OFFSET('Sanitation Data'!$E$29,0,10*ROW('Sanitation Data'!E171))="","",OFFSET('Sanitation Data'!$E$29,0,10*ROW('Sanitation Data'!E171)))</f>
        <v/>
      </c>
      <c r="CR177" s="269" t="str">
        <f ca="true">+IF(OFFSET('Sanitation Data'!$E$30,0,10*ROW('Sanitation Data'!E171))="","",OFFSET('Sanitation Data'!$E$30,0,10*ROW('Sanitation Data'!E171)))</f>
        <v/>
      </c>
      <c r="CS177" s="269" t="str">
        <f ca="true">+IF(OFFSET('Sanitation Data'!$E$31,0,10*ROW('Sanitation Data'!E171))="","",OFFSET('Sanitation Data'!$E$31,0,10*ROW('Sanitation Data'!E171)))</f>
        <v/>
      </c>
      <c r="CT177" s="269" t="str">
        <f ca="true">+IF(OFFSET('Sanitation Data'!$E$32,0,10*ROW('Sanitation Data'!E171))="","",OFFSET('Sanitation Data'!$E$32,0,10*ROW('Sanitation Data'!E171)))</f>
        <v/>
      </c>
      <c r="CU177" s="269" t="str">
        <f ca="true">+IF(OFFSET('Sanitation Data'!$F$28,0,10*ROW('Sanitation Data'!F171))="","",OFFSET('Sanitation Data'!$F$28,0,10*ROW('Sanitation Data'!F171)))</f>
        <v/>
      </c>
      <c r="CV177" s="269" t="str">
        <f ca="true">+IF(OFFSET('Sanitation Data'!$F$29,0,10*ROW('Sanitation Data'!F171))="","",OFFSET('Sanitation Data'!$F$29,0,10*ROW('Sanitation Data'!F171)))</f>
        <v/>
      </c>
      <c r="CW177" s="269" t="str">
        <f ca="true">+IF(OFFSET('Sanitation Data'!$F$30,0,10*ROW('Sanitation Data'!F171))="","",OFFSET('Sanitation Data'!$F$30,0,10*ROW('Sanitation Data'!F171)))</f>
        <v/>
      </c>
      <c r="CX177" s="269" t="str">
        <f ca="true">+IF(OFFSET('Sanitation Data'!$F$31,0,10*ROW('Sanitation Data'!F171))="","",OFFSET('Sanitation Data'!$F$31,0,10*ROW('Sanitation Data'!F171)))</f>
        <v/>
      </c>
      <c r="CY177" s="269" t="str">
        <f ca="true">+IF(OFFSET('Sanitation Data'!$F$32,0,10*ROW('Sanitation Data'!F171))="","",OFFSET('Sanitation Data'!$F$32,0,10*ROW('Sanitation Data'!F171)))</f>
        <v/>
      </c>
      <c r="CZ177" s="269" t="str">
        <f ca="true">+IF(OFFSET('Sanitation Data'!$G$28,0,10*ROW('Sanitation Data'!G171))="","",OFFSET('Sanitation Data'!$G$28,0,10*ROW('Sanitation Data'!G171)))</f>
        <v/>
      </c>
      <c r="DA177" s="269" t="str">
        <f ca="true">+IF(OFFSET('Sanitation Data'!$G$29,0,10*ROW('Sanitation Data'!G171))="","",OFFSET('Sanitation Data'!$G$29,0,10*ROW('Sanitation Data'!G171)))</f>
        <v/>
      </c>
      <c r="DB177" s="269" t="str">
        <f ca="true">+IF(OFFSET('Sanitation Data'!$G$30,0,10*ROW('Sanitation Data'!G171))="","",OFFSET('Sanitation Data'!$G$30,0,10*ROW('Sanitation Data'!G171)))</f>
        <v/>
      </c>
      <c r="DC177" s="269" t="str">
        <f ca="true">+IF(OFFSET('Sanitation Data'!$G$31,0,10*ROW('Sanitation Data'!G171))="","",OFFSET('Sanitation Data'!$G$31,0,10*ROW('Sanitation Data'!G171)))</f>
        <v/>
      </c>
      <c r="DD177" s="269" t="str">
        <f ca="true">+IF(OFFSET('Sanitation Data'!$G$32,0,10*ROW('Sanitation Data'!G171))="","",OFFSET('Sanitation Data'!$G$32,0,10*ROW('Sanitation Data'!G171)))</f>
        <v/>
      </c>
      <c r="DE177" s="269" t="str">
        <f ca="true">+IF(OFFSET('Sanitation Data'!$H$28,0,10*ROW('Sanitation Data'!H171))="","",OFFSET('Sanitation Data'!$H$28,0,10*ROW('Sanitation Data'!H171)))</f>
        <v/>
      </c>
      <c r="DF177" s="269" t="str">
        <f ca="true">+IF(OFFSET('Sanitation Data'!$H$29,0,10*ROW('Sanitation Data'!H171))="","",OFFSET('Sanitation Data'!$H$29,0,10*ROW('Sanitation Data'!H171)))</f>
        <v/>
      </c>
      <c r="DG177" s="269" t="str">
        <f ca="true">+IF(OFFSET('Sanitation Data'!$H$30,0,10*ROW('Sanitation Data'!H171))="","",OFFSET('Sanitation Data'!$H$30,0,10*ROW('Sanitation Data'!H171)))</f>
        <v/>
      </c>
      <c r="DH177" s="269" t="str">
        <f ca="true">+IF(OFFSET('Sanitation Data'!$H$31,0,10*ROW('Sanitation Data'!H171))="","",OFFSET('Sanitation Data'!$H$31,0,10*ROW('Sanitation Data'!H171)))</f>
        <v/>
      </c>
      <c r="DI177" s="269" t="str">
        <f ca="true">+IF(OFFSET('Sanitation Data'!$H$32,0,10*ROW('Sanitation Data'!H171))="","",OFFSET('Sanitation Data'!$H$32,0,10*ROW('Sanitation Data'!H171)))</f>
        <v/>
      </c>
      <c r="DJ177" s="269" t="str">
        <f ca="true">+IF(OFFSET('Sanitation Data'!$I$28,0,10*ROW('Sanitation Data'!I171))="","",OFFSET('Sanitation Data'!$I$28,0,10*ROW('Sanitation Data'!I171)))</f>
        <v/>
      </c>
      <c r="DK177" s="269" t="str">
        <f ca="true">+IF(OFFSET('Sanitation Data'!$I$29,0,10*ROW('Sanitation Data'!I171))="","",OFFSET('Sanitation Data'!$I$29,0,10*ROW('Sanitation Data'!I171)))</f>
        <v/>
      </c>
      <c r="DL177" s="269" t="str">
        <f ca="true">+IF(OFFSET('Sanitation Data'!$I$30,0,10*ROW('Sanitation Data'!I171))="","",OFFSET('Sanitation Data'!$I$30,0,10*ROW('Sanitation Data'!I171)))</f>
        <v/>
      </c>
      <c r="DM177" s="269" t="str">
        <f ca="true">+IF(OFFSET('Sanitation Data'!$I$31,0,10*ROW('Sanitation Data'!I171))="","",OFFSET('Sanitation Data'!$I$31,0,10*ROW('Sanitation Data'!I171)))</f>
        <v/>
      </c>
      <c r="DN177" s="269" t="str">
        <f ca="true">+IF(OFFSET('Sanitation Data'!$I$32,0,10*ROW('Sanitation Data'!I171))="","",OFFSET('Sanitation Data'!$I$32,0,10*ROW('Sanitation Data'!I171)))</f>
        <v/>
      </c>
      <c r="DO177" s="269" t="str">
        <f ca="true">+IF(OFFSET('Hygiene Data'!$D$11,0,10*ROW('Hygiene Data'!D171))="","",OFFSET('Hygiene Data'!$D$11,0,10*ROW('Hygiene Data'!D171)))</f>
        <v/>
      </c>
      <c r="DP177" s="269" t="str">
        <f ca="true">+IF(OFFSET('Hygiene Data'!$D$12,0,10*ROW('Hygiene Data'!D171))="","",OFFSET('Hygiene Data'!$D$12,0,10*ROW('Hygiene Data'!D171)))</f>
        <v/>
      </c>
      <c r="DQ177" s="269" t="str">
        <f ca="true">+IF(OFFSET('Hygiene Data'!$D$13,0,10*ROW('Hygiene Data'!D171))="","",OFFSET('Hygiene Data'!$D$13,0,10*ROW('Hygiene Data'!D171)))</f>
        <v/>
      </c>
      <c r="DR177" s="269" t="str">
        <f ca="true">+IF(OFFSET('Hygiene Data'!$E$11,0,10*ROW('Hygiene Data'!E171))="","",OFFSET('Hygiene Data'!$E$11,0,10*ROW('Hygiene Data'!E171)))</f>
        <v/>
      </c>
      <c r="DS177" s="269" t="str">
        <f ca="true">+IF(OFFSET('Hygiene Data'!$E$12,0,10*ROW('Hygiene Data'!E171))="","",OFFSET('Hygiene Data'!$E$12,0,10*ROW('Hygiene Data'!E171)))</f>
        <v/>
      </c>
      <c r="DT177" s="269" t="str">
        <f ca="true">+IF(OFFSET('Hygiene Data'!$E$13,0,10*ROW('Hygiene Data'!E171))="","",OFFSET('Hygiene Data'!$E$13,0,10*ROW('Hygiene Data'!E171)))</f>
        <v/>
      </c>
      <c r="DU177" s="269" t="str">
        <f ca="true">+IF(OFFSET('Hygiene Data'!$F$11,0,10*ROW('Hygiene Data'!F171))="","",OFFSET('Hygiene Data'!$F$11,0,10*ROW('Hygiene Data'!F171)))</f>
        <v/>
      </c>
      <c r="DV177" s="269" t="str">
        <f ca="true">+IF(OFFSET('Hygiene Data'!$F$12,0,10*ROW('Hygiene Data'!F171))="","",OFFSET('Hygiene Data'!$F$12,0,10*ROW('Hygiene Data'!F171)))</f>
        <v/>
      </c>
      <c r="DW177" s="269" t="str">
        <f ca="true">+IF(OFFSET('Hygiene Data'!$F$13,0,10*ROW('Hygiene Data'!F171))="","",OFFSET('Hygiene Data'!$F$13,0,10*ROW('Hygiene Data'!F171)))</f>
        <v/>
      </c>
      <c r="DX177" s="269" t="str">
        <f ca="true">+IF(OFFSET('Hygiene Data'!$G$11,0,10*ROW('Hygiene Data'!G171))="","",OFFSET('Hygiene Data'!$G$11,0,10*ROW('Hygiene Data'!G171)))</f>
        <v/>
      </c>
      <c r="DY177" s="269" t="str">
        <f ca="true">+IF(OFFSET('Hygiene Data'!$G$12,0,10*ROW('Hygiene Data'!G171))="","",OFFSET('Hygiene Data'!$G$12,0,10*ROW('Hygiene Data'!G171)))</f>
        <v/>
      </c>
      <c r="DZ177" s="269" t="str">
        <f ca="true">+IF(OFFSET('Hygiene Data'!$G$13,0,10*ROW('Hygiene Data'!G171))="","",OFFSET('Hygiene Data'!$G$13,0,10*ROW('Hygiene Data'!G171)))</f>
        <v/>
      </c>
      <c r="EA177" s="269" t="str">
        <f ca="true">+IF(OFFSET('Hygiene Data'!$H$11,0,10*ROW('Hygiene Data'!H171))="","",OFFSET('Hygiene Data'!$H$11,0,10*ROW('Hygiene Data'!H171)))</f>
        <v/>
      </c>
      <c r="EB177" s="269" t="str">
        <f ca="true">+IF(OFFSET('Hygiene Data'!$H$12,0,10*ROW('Hygiene Data'!H171))="","",OFFSET('Hygiene Data'!$H$12,0,10*ROW('Hygiene Data'!H171)))</f>
        <v/>
      </c>
      <c r="EC177" s="269" t="str">
        <f ca="true">+IF(OFFSET('Hygiene Data'!$H$13,0,10*ROW('Hygiene Data'!H171))="","",OFFSET('Hygiene Data'!$H$13,0,10*ROW('Hygiene Data'!H171)))</f>
        <v/>
      </c>
      <c r="ED177" s="269" t="str">
        <f ca="true">+IF(OFFSET('Hygiene Data'!$I$11,0,10*ROW('Hygiene Data'!I171))="","",OFFSET('Hygiene Data'!$I$11,0,10*ROW('Hygiene Data'!I171)))</f>
        <v/>
      </c>
      <c r="EE177" s="269" t="str">
        <f ca="true">+IF(OFFSET('Hygiene Data'!$I$12,0,10*ROW('Hygiene Data'!I171))="","",OFFSET('Hygiene Data'!$I$12,0,10*ROW('Hygiene Data'!I171)))</f>
        <v/>
      </c>
      <c r="EF177" s="269" t="str">
        <f ca="true">+IF(OFFSET('Hygiene Data'!$I$13,0,10*ROW('Hygiene Data'!I171))="","",OFFSET('Hygiene Data'!$I$13,0,10*ROW('Hygiene Data'!I171)))</f>
        <v/>
      </c>
    </row>
    <row xmlns:x14ac="http://schemas.microsoft.com/office/spreadsheetml/2009/9/ac" r="178" x14ac:dyDescent="0.2">
      <c r="A178" s="34" t="str">
        <f ca="true">+IF(OFFSET('Water Data'!$B$2,0,10*ROW('Water Data'!E172))="","",OFFSET('Water Data'!$B$2,0,10*ROW('Water Data'!E172)))</f>
        <v/>
      </c>
      <c r="B178" s="34" t="str">
        <f ca="true">+IF(OFFSET('Water Data'!$C$2,0,10*ROW('Water Data'!F172))="","",OFFSET('Water Data'!$C$2,0,10*ROW('Water Data'!F172)))</f>
        <v/>
      </c>
      <c r="C178" s="325" t="str">
        <f t="shared" ca="true" si="2"/>
        <v/>
      </c>
      <c r="D178" s="87"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87"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87"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87"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87"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87"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87"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87"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87"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87"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87"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87"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87"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87"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87"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87"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87"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87"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88"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88"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88"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88"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88"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88"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88"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88"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88"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88"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88"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88"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88"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88"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88"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88"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88"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88"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88"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88"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88"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88"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88"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88"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88"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88"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88"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88"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88"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88"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89"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89"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89"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89"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89"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89"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89"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89"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89"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89"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89"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89"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89"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89"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89"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89"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89"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89"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69"/>
      <c r="BS178" s="269" t="str">
        <f ca="true">+IF(OFFSET('Water Data'!$D$27,0,10*ROW('Water Data'!D172))="","",OFFSET('Water Data'!$D$27,0,10*ROW('Water Data'!D172)))</f>
        <v/>
      </c>
      <c r="BT178" s="269" t="str">
        <f ca="true">+IF(OFFSET('Water Data'!$D$28,0,10*ROW('Water Data'!D172))="","",OFFSET('Water Data'!$D$28,0,10*ROW('Water Data'!D172)))</f>
        <v/>
      </c>
      <c r="BU178" s="269" t="str">
        <f ca="true">+IF(OFFSET('Water Data'!$D$29,0,10*ROW('Water Data'!D172))="","",OFFSET('Water Data'!$D$29,0,10*ROW('Water Data'!D172)))</f>
        <v/>
      </c>
      <c r="BV178" s="269" t="str">
        <f ca="true">+IF(OFFSET('Water Data'!$E$27,0,10*ROW('Water Data'!E172))="","",OFFSET('Water Data'!$E$27,0,10*ROW('Water Data'!E172)))</f>
        <v/>
      </c>
      <c r="BW178" s="269" t="str">
        <f ca="true">+IF(OFFSET('Water Data'!$E$28,0,10*ROW('Water Data'!E172))="","",OFFSET('Water Data'!$E$28,0,10*ROW('Water Data'!E172)))</f>
        <v/>
      </c>
      <c r="BX178" s="269" t="str">
        <f ca="true">+IF(OFFSET('Water Data'!$E$29,0,10*ROW('Water Data'!E172))="","",OFFSET('Water Data'!$E$29,0,10*ROW('Water Data'!E172)))</f>
        <v/>
      </c>
      <c r="BY178" s="269" t="str">
        <f ca="true">+IF(OFFSET('Water Data'!$F$27,0,10*ROW('Water Data'!F172))="","",OFFSET('Water Data'!$F$27,0,10*ROW('Water Data'!F172)))</f>
        <v/>
      </c>
      <c r="BZ178" s="269" t="str">
        <f ca="true">+IF(OFFSET('Water Data'!$F$28,0,10*ROW('Water Data'!F172))="","",OFFSET('Water Data'!$F$28,0,10*ROW('Water Data'!F172)))</f>
        <v/>
      </c>
      <c r="CA178" s="269" t="str">
        <f ca="true">+IF(OFFSET('Water Data'!$F$29,0,10*ROW('Water Data'!F172))="","",OFFSET('Water Data'!$F$29,0,10*ROW('Water Data'!F172)))</f>
        <v/>
      </c>
      <c r="CB178" s="269" t="str">
        <f ca="true">+IF(OFFSET('Water Data'!$G$27,0,10*ROW('Water Data'!G172))="","",OFFSET('Water Data'!$G$27,0,10*ROW('Water Data'!G172)))</f>
        <v/>
      </c>
      <c r="CC178" s="269" t="str">
        <f ca="true">+IF(OFFSET('Water Data'!$G$28,0,10*ROW('Water Data'!G172))="","",OFFSET('Water Data'!$G$28,0,10*ROW('Water Data'!G172)))</f>
        <v/>
      </c>
      <c r="CD178" s="269" t="str">
        <f ca="true">+IF(OFFSET('Water Data'!$G$29,0,10*ROW('Water Data'!G172))="","",OFFSET('Water Data'!$G$29,0,10*ROW('Water Data'!G172)))</f>
        <v/>
      </c>
      <c r="CE178" s="269" t="str">
        <f ca="true">+IF(OFFSET('Water Data'!$H$27,0,10*ROW('Water Data'!H172))="","",OFFSET('Water Data'!$H$27,0,10*ROW('Water Data'!H172)))</f>
        <v/>
      </c>
      <c r="CF178" s="269" t="str">
        <f ca="true">+IF(OFFSET('Water Data'!$H$28,0,10*ROW('Water Data'!H172))="","",OFFSET('Water Data'!$H$28,0,10*ROW('Water Data'!H172)))</f>
        <v/>
      </c>
      <c r="CG178" s="269" t="str">
        <f ca="true">+IF(OFFSET('Water Data'!$H$29,0,10*ROW('Water Data'!H172))="","",OFFSET('Water Data'!$H$29,0,10*ROW('Water Data'!H172)))</f>
        <v/>
      </c>
      <c r="CH178" s="269" t="str">
        <f ca="true">+IF(OFFSET('Water Data'!$I$27,0,10*ROW('Water Data'!I172))="","",OFFSET('Water Data'!$I$27,0,10*ROW('Water Data'!I172)))</f>
        <v/>
      </c>
      <c r="CI178" s="269" t="str">
        <f ca="true">+IF(OFFSET('Water Data'!$I$28,0,10*ROW('Water Data'!I172))="","",OFFSET('Water Data'!$I$28,0,10*ROW('Water Data'!I172)))</f>
        <v/>
      </c>
      <c r="CJ178" s="269" t="str">
        <f ca="true">+IF(OFFSET('Water Data'!$I$29,0,10*ROW('Water Data'!I172))="","",OFFSET('Water Data'!$I$29,0,10*ROW('Water Data'!I172)))</f>
        <v/>
      </c>
      <c r="CK178" s="269" t="str">
        <f ca="true">+IF(OFFSET('Sanitation Data'!$D$28,0,10*ROW('Sanitation Data'!D172))="","",OFFSET('Sanitation Data'!$D$28,0,10*ROW('Sanitation Data'!D172)))</f>
        <v/>
      </c>
      <c r="CL178" s="269" t="str">
        <f ca="true">+IF(OFFSET('Sanitation Data'!$D$29,0,10*ROW('Sanitation Data'!D172))="","",OFFSET('Sanitation Data'!$D$29,0,10*ROW('Sanitation Data'!D172)))</f>
        <v/>
      </c>
      <c r="CM178" s="269" t="str">
        <f ca="true">+IF(OFFSET('Sanitation Data'!$D$30,0,10*ROW('Sanitation Data'!D172))="","",OFFSET('Sanitation Data'!$D$30,0,10*ROW('Sanitation Data'!D172)))</f>
        <v/>
      </c>
      <c r="CN178" s="269" t="str">
        <f ca="true">+IF(OFFSET('Sanitation Data'!$D$31,0,10*ROW('Sanitation Data'!D172))="","",OFFSET('Sanitation Data'!$D$31,0,10*ROW('Sanitation Data'!D172)))</f>
        <v/>
      </c>
      <c r="CO178" s="269" t="str">
        <f ca="true">+IF(OFFSET('Sanitation Data'!$D$32,0,10*ROW('Sanitation Data'!D172))="","",OFFSET('Sanitation Data'!$D$32,0,10*ROW('Sanitation Data'!D172)))</f>
        <v/>
      </c>
      <c r="CP178" s="269" t="str">
        <f ca="true">+IF(OFFSET('Sanitation Data'!$E$28,0,10*ROW('Sanitation Data'!E172))="","",OFFSET('Sanitation Data'!$E$28,0,10*ROW('Sanitation Data'!E172)))</f>
        <v/>
      </c>
      <c r="CQ178" s="269" t="str">
        <f ca="true">+IF(OFFSET('Sanitation Data'!$E$29,0,10*ROW('Sanitation Data'!E172))="","",OFFSET('Sanitation Data'!$E$29,0,10*ROW('Sanitation Data'!E172)))</f>
        <v/>
      </c>
      <c r="CR178" s="269" t="str">
        <f ca="true">+IF(OFFSET('Sanitation Data'!$E$30,0,10*ROW('Sanitation Data'!E172))="","",OFFSET('Sanitation Data'!$E$30,0,10*ROW('Sanitation Data'!E172)))</f>
        <v/>
      </c>
      <c r="CS178" s="269" t="str">
        <f ca="true">+IF(OFFSET('Sanitation Data'!$E$31,0,10*ROW('Sanitation Data'!E172))="","",OFFSET('Sanitation Data'!$E$31,0,10*ROW('Sanitation Data'!E172)))</f>
        <v/>
      </c>
      <c r="CT178" s="269" t="str">
        <f ca="true">+IF(OFFSET('Sanitation Data'!$E$32,0,10*ROW('Sanitation Data'!E172))="","",OFFSET('Sanitation Data'!$E$32,0,10*ROW('Sanitation Data'!E172)))</f>
        <v/>
      </c>
      <c r="CU178" s="269" t="str">
        <f ca="true">+IF(OFFSET('Sanitation Data'!$F$28,0,10*ROW('Sanitation Data'!F172))="","",OFFSET('Sanitation Data'!$F$28,0,10*ROW('Sanitation Data'!F172)))</f>
        <v/>
      </c>
      <c r="CV178" s="269" t="str">
        <f ca="true">+IF(OFFSET('Sanitation Data'!$F$29,0,10*ROW('Sanitation Data'!F172))="","",OFFSET('Sanitation Data'!$F$29,0,10*ROW('Sanitation Data'!F172)))</f>
        <v/>
      </c>
      <c r="CW178" s="269" t="str">
        <f ca="true">+IF(OFFSET('Sanitation Data'!$F$30,0,10*ROW('Sanitation Data'!F172))="","",OFFSET('Sanitation Data'!$F$30,0,10*ROW('Sanitation Data'!F172)))</f>
        <v/>
      </c>
      <c r="CX178" s="269" t="str">
        <f ca="true">+IF(OFFSET('Sanitation Data'!$F$31,0,10*ROW('Sanitation Data'!F172))="","",OFFSET('Sanitation Data'!$F$31,0,10*ROW('Sanitation Data'!F172)))</f>
        <v/>
      </c>
      <c r="CY178" s="269" t="str">
        <f ca="true">+IF(OFFSET('Sanitation Data'!$F$32,0,10*ROW('Sanitation Data'!F172))="","",OFFSET('Sanitation Data'!$F$32,0,10*ROW('Sanitation Data'!F172)))</f>
        <v/>
      </c>
      <c r="CZ178" s="269" t="str">
        <f ca="true">+IF(OFFSET('Sanitation Data'!$G$28,0,10*ROW('Sanitation Data'!G172))="","",OFFSET('Sanitation Data'!$G$28,0,10*ROW('Sanitation Data'!G172)))</f>
        <v/>
      </c>
      <c r="DA178" s="269" t="str">
        <f ca="true">+IF(OFFSET('Sanitation Data'!$G$29,0,10*ROW('Sanitation Data'!G172))="","",OFFSET('Sanitation Data'!$G$29,0,10*ROW('Sanitation Data'!G172)))</f>
        <v/>
      </c>
      <c r="DB178" s="269" t="str">
        <f ca="true">+IF(OFFSET('Sanitation Data'!$G$30,0,10*ROW('Sanitation Data'!G172))="","",OFFSET('Sanitation Data'!$G$30,0,10*ROW('Sanitation Data'!G172)))</f>
        <v/>
      </c>
      <c r="DC178" s="269" t="str">
        <f ca="true">+IF(OFFSET('Sanitation Data'!$G$31,0,10*ROW('Sanitation Data'!G172))="","",OFFSET('Sanitation Data'!$G$31,0,10*ROW('Sanitation Data'!G172)))</f>
        <v/>
      </c>
      <c r="DD178" s="269" t="str">
        <f ca="true">+IF(OFFSET('Sanitation Data'!$G$32,0,10*ROW('Sanitation Data'!G172))="","",OFFSET('Sanitation Data'!$G$32,0,10*ROW('Sanitation Data'!G172)))</f>
        <v/>
      </c>
      <c r="DE178" s="269" t="str">
        <f ca="true">+IF(OFFSET('Sanitation Data'!$H$28,0,10*ROW('Sanitation Data'!H172))="","",OFFSET('Sanitation Data'!$H$28,0,10*ROW('Sanitation Data'!H172)))</f>
        <v/>
      </c>
      <c r="DF178" s="269" t="str">
        <f ca="true">+IF(OFFSET('Sanitation Data'!$H$29,0,10*ROW('Sanitation Data'!H172))="","",OFFSET('Sanitation Data'!$H$29,0,10*ROW('Sanitation Data'!H172)))</f>
        <v/>
      </c>
      <c r="DG178" s="269" t="str">
        <f ca="true">+IF(OFFSET('Sanitation Data'!$H$30,0,10*ROW('Sanitation Data'!H172))="","",OFFSET('Sanitation Data'!$H$30,0,10*ROW('Sanitation Data'!H172)))</f>
        <v/>
      </c>
      <c r="DH178" s="269" t="str">
        <f ca="true">+IF(OFFSET('Sanitation Data'!$H$31,0,10*ROW('Sanitation Data'!H172))="","",OFFSET('Sanitation Data'!$H$31,0,10*ROW('Sanitation Data'!H172)))</f>
        <v/>
      </c>
      <c r="DI178" s="269" t="str">
        <f ca="true">+IF(OFFSET('Sanitation Data'!$H$32,0,10*ROW('Sanitation Data'!H172))="","",OFFSET('Sanitation Data'!$H$32,0,10*ROW('Sanitation Data'!H172)))</f>
        <v/>
      </c>
      <c r="DJ178" s="269" t="str">
        <f ca="true">+IF(OFFSET('Sanitation Data'!$I$28,0,10*ROW('Sanitation Data'!I172))="","",OFFSET('Sanitation Data'!$I$28,0,10*ROW('Sanitation Data'!I172)))</f>
        <v/>
      </c>
      <c r="DK178" s="269" t="str">
        <f ca="true">+IF(OFFSET('Sanitation Data'!$I$29,0,10*ROW('Sanitation Data'!I172))="","",OFFSET('Sanitation Data'!$I$29,0,10*ROW('Sanitation Data'!I172)))</f>
        <v/>
      </c>
      <c r="DL178" s="269" t="str">
        <f ca="true">+IF(OFFSET('Sanitation Data'!$I$30,0,10*ROW('Sanitation Data'!I172))="","",OFFSET('Sanitation Data'!$I$30,0,10*ROW('Sanitation Data'!I172)))</f>
        <v/>
      </c>
      <c r="DM178" s="269" t="str">
        <f ca="true">+IF(OFFSET('Sanitation Data'!$I$31,0,10*ROW('Sanitation Data'!I172))="","",OFFSET('Sanitation Data'!$I$31,0,10*ROW('Sanitation Data'!I172)))</f>
        <v/>
      </c>
      <c r="DN178" s="269" t="str">
        <f ca="true">+IF(OFFSET('Sanitation Data'!$I$32,0,10*ROW('Sanitation Data'!I172))="","",OFFSET('Sanitation Data'!$I$32,0,10*ROW('Sanitation Data'!I172)))</f>
        <v/>
      </c>
      <c r="DO178" s="269" t="str">
        <f ca="true">+IF(OFFSET('Hygiene Data'!$D$11,0,10*ROW('Hygiene Data'!D172))="","",OFFSET('Hygiene Data'!$D$11,0,10*ROW('Hygiene Data'!D172)))</f>
        <v/>
      </c>
      <c r="DP178" s="269" t="str">
        <f ca="true">+IF(OFFSET('Hygiene Data'!$D$12,0,10*ROW('Hygiene Data'!D172))="","",OFFSET('Hygiene Data'!$D$12,0,10*ROW('Hygiene Data'!D172)))</f>
        <v/>
      </c>
      <c r="DQ178" s="269" t="str">
        <f ca="true">+IF(OFFSET('Hygiene Data'!$D$13,0,10*ROW('Hygiene Data'!D172))="","",OFFSET('Hygiene Data'!$D$13,0,10*ROW('Hygiene Data'!D172)))</f>
        <v/>
      </c>
      <c r="DR178" s="269" t="str">
        <f ca="true">+IF(OFFSET('Hygiene Data'!$E$11,0,10*ROW('Hygiene Data'!E172))="","",OFFSET('Hygiene Data'!$E$11,0,10*ROW('Hygiene Data'!E172)))</f>
        <v/>
      </c>
      <c r="DS178" s="269" t="str">
        <f ca="true">+IF(OFFSET('Hygiene Data'!$E$12,0,10*ROW('Hygiene Data'!E172))="","",OFFSET('Hygiene Data'!$E$12,0,10*ROW('Hygiene Data'!E172)))</f>
        <v/>
      </c>
      <c r="DT178" s="269" t="str">
        <f ca="true">+IF(OFFSET('Hygiene Data'!$E$13,0,10*ROW('Hygiene Data'!E172))="","",OFFSET('Hygiene Data'!$E$13,0,10*ROW('Hygiene Data'!E172)))</f>
        <v/>
      </c>
      <c r="DU178" s="269" t="str">
        <f ca="true">+IF(OFFSET('Hygiene Data'!$F$11,0,10*ROW('Hygiene Data'!F172))="","",OFFSET('Hygiene Data'!$F$11,0,10*ROW('Hygiene Data'!F172)))</f>
        <v/>
      </c>
      <c r="DV178" s="269" t="str">
        <f ca="true">+IF(OFFSET('Hygiene Data'!$F$12,0,10*ROW('Hygiene Data'!F172))="","",OFFSET('Hygiene Data'!$F$12,0,10*ROW('Hygiene Data'!F172)))</f>
        <v/>
      </c>
      <c r="DW178" s="269" t="str">
        <f ca="true">+IF(OFFSET('Hygiene Data'!$F$13,0,10*ROW('Hygiene Data'!F172))="","",OFFSET('Hygiene Data'!$F$13,0,10*ROW('Hygiene Data'!F172)))</f>
        <v/>
      </c>
      <c r="DX178" s="269" t="str">
        <f ca="true">+IF(OFFSET('Hygiene Data'!$G$11,0,10*ROW('Hygiene Data'!G172))="","",OFFSET('Hygiene Data'!$G$11,0,10*ROW('Hygiene Data'!G172)))</f>
        <v/>
      </c>
      <c r="DY178" s="269" t="str">
        <f ca="true">+IF(OFFSET('Hygiene Data'!$G$12,0,10*ROW('Hygiene Data'!G172))="","",OFFSET('Hygiene Data'!$G$12,0,10*ROW('Hygiene Data'!G172)))</f>
        <v/>
      </c>
      <c r="DZ178" s="269" t="str">
        <f ca="true">+IF(OFFSET('Hygiene Data'!$G$13,0,10*ROW('Hygiene Data'!G172))="","",OFFSET('Hygiene Data'!$G$13,0,10*ROW('Hygiene Data'!G172)))</f>
        <v/>
      </c>
      <c r="EA178" s="269" t="str">
        <f ca="true">+IF(OFFSET('Hygiene Data'!$H$11,0,10*ROW('Hygiene Data'!H172))="","",OFFSET('Hygiene Data'!$H$11,0,10*ROW('Hygiene Data'!H172)))</f>
        <v/>
      </c>
      <c r="EB178" s="269" t="str">
        <f ca="true">+IF(OFFSET('Hygiene Data'!$H$12,0,10*ROW('Hygiene Data'!H172))="","",OFFSET('Hygiene Data'!$H$12,0,10*ROW('Hygiene Data'!H172)))</f>
        <v/>
      </c>
      <c r="EC178" s="269" t="str">
        <f ca="true">+IF(OFFSET('Hygiene Data'!$H$13,0,10*ROW('Hygiene Data'!H172))="","",OFFSET('Hygiene Data'!$H$13,0,10*ROW('Hygiene Data'!H172)))</f>
        <v/>
      </c>
      <c r="ED178" s="269" t="str">
        <f ca="true">+IF(OFFSET('Hygiene Data'!$I$11,0,10*ROW('Hygiene Data'!I172))="","",OFFSET('Hygiene Data'!$I$11,0,10*ROW('Hygiene Data'!I172)))</f>
        <v/>
      </c>
      <c r="EE178" s="269" t="str">
        <f ca="true">+IF(OFFSET('Hygiene Data'!$I$12,0,10*ROW('Hygiene Data'!I172))="","",OFFSET('Hygiene Data'!$I$12,0,10*ROW('Hygiene Data'!I172)))</f>
        <v/>
      </c>
      <c r="EF178" s="269" t="str">
        <f ca="true">+IF(OFFSET('Hygiene Data'!$I$13,0,10*ROW('Hygiene Data'!I172))="","",OFFSET('Hygiene Data'!$I$13,0,10*ROW('Hygiene Data'!I172)))</f>
        <v/>
      </c>
    </row>
    <row xmlns:x14ac="http://schemas.microsoft.com/office/spreadsheetml/2009/9/ac" r="179" x14ac:dyDescent="0.2">
      <c r="A179" s="34" t="str">
        <f ca="true">+IF(OFFSET('Water Data'!$B$2,0,10*ROW('Water Data'!E173))="","",OFFSET('Water Data'!$B$2,0,10*ROW('Water Data'!E173)))</f>
        <v/>
      </c>
      <c r="B179" s="34" t="str">
        <f ca="true">+IF(OFFSET('Water Data'!$C$2,0,10*ROW('Water Data'!F173))="","",OFFSET('Water Data'!$C$2,0,10*ROW('Water Data'!F173)))</f>
        <v/>
      </c>
      <c r="C179" s="325" t="str">
        <f t="shared" ca="true" si="2"/>
        <v/>
      </c>
      <c r="D179" s="87"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87"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87"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87"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87"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87"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87"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87"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87"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87"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87"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87"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87"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87"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87"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87"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87"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87"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88"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88"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88"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88"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88"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88"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88"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88"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88"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88"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88"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88"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88"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88"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88"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88"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88"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88"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88"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88"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88"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88"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88"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88"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88"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88"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88"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88"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88"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88"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89"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89"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89"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89"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89"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89"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89"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89"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89"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89"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89"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89"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89"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89"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89"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89"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89"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89"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69"/>
      <c r="BS179" s="269" t="str">
        <f ca="true">+IF(OFFSET('Water Data'!$D$27,0,10*ROW('Water Data'!D173))="","",OFFSET('Water Data'!$D$27,0,10*ROW('Water Data'!D173)))</f>
        <v/>
      </c>
      <c r="BT179" s="269" t="str">
        <f ca="true">+IF(OFFSET('Water Data'!$D$28,0,10*ROW('Water Data'!D173))="","",OFFSET('Water Data'!$D$28,0,10*ROW('Water Data'!D173)))</f>
        <v/>
      </c>
      <c r="BU179" s="269" t="str">
        <f ca="true">+IF(OFFSET('Water Data'!$D$29,0,10*ROW('Water Data'!D173))="","",OFFSET('Water Data'!$D$29,0,10*ROW('Water Data'!D173)))</f>
        <v/>
      </c>
      <c r="BV179" s="269" t="str">
        <f ca="true">+IF(OFFSET('Water Data'!$E$27,0,10*ROW('Water Data'!E173))="","",OFFSET('Water Data'!$E$27,0,10*ROW('Water Data'!E173)))</f>
        <v/>
      </c>
      <c r="BW179" s="269" t="str">
        <f ca="true">+IF(OFFSET('Water Data'!$E$28,0,10*ROW('Water Data'!E173))="","",OFFSET('Water Data'!$E$28,0,10*ROW('Water Data'!E173)))</f>
        <v/>
      </c>
      <c r="BX179" s="269" t="str">
        <f ca="true">+IF(OFFSET('Water Data'!$E$29,0,10*ROW('Water Data'!E173))="","",OFFSET('Water Data'!$E$29,0,10*ROW('Water Data'!E173)))</f>
        <v/>
      </c>
      <c r="BY179" s="269" t="str">
        <f ca="true">+IF(OFFSET('Water Data'!$F$27,0,10*ROW('Water Data'!F173))="","",OFFSET('Water Data'!$F$27,0,10*ROW('Water Data'!F173)))</f>
        <v/>
      </c>
      <c r="BZ179" s="269" t="str">
        <f ca="true">+IF(OFFSET('Water Data'!$F$28,0,10*ROW('Water Data'!F173))="","",OFFSET('Water Data'!$F$28,0,10*ROW('Water Data'!F173)))</f>
        <v/>
      </c>
      <c r="CA179" s="269" t="str">
        <f ca="true">+IF(OFFSET('Water Data'!$F$29,0,10*ROW('Water Data'!F173))="","",OFFSET('Water Data'!$F$29,0,10*ROW('Water Data'!F173)))</f>
        <v/>
      </c>
      <c r="CB179" s="269" t="str">
        <f ca="true">+IF(OFFSET('Water Data'!$G$27,0,10*ROW('Water Data'!G173))="","",OFFSET('Water Data'!$G$27,0,10*ROW('Water Data'!G173)))</f>
        <v/>
      </c>
      <c r="CC179" s="269" t="str">
        <f ca="true">+IF(OFFSET('Water Data'!$G$28,0,10*ROW('Water Data'!G173))="","",OFFSET('Water Data'!$G$28,0,10*ROW('Water Data'!G173)))</f>
        <v/>
      </c>
      <c r="CD179" s="269" t="str">
        <f ca="true">+IF(OFFSET('Water Data'!$G$29,0,10*ROW('Water Data'!G173))="","",OFFSET('Water Data'!$G$29,0,10*ROW('Water Data'!G173)))</f>
        <v/>
      </c>
      <c r="CE179" s="269" t="str">
        <f ca="true">+IF(OFFSET('Water Data'!$H$27,0,10*ROW('Water Data'!H173))="","",OFFSET('Water Data'!$H$27,0,10*ROW('Water Data'!H173)))</f>
        <v/>
      </c>
      <c r="CF179" s="269" t="str">
        <f ca="true">+IF(OFFSET('Water Data'!$H$28,0,10*ROW('Water Data'!H173))="","",OFFSET('Water Data'!$H$28,0,10*ROW('Water Data'!H173)))</f>
        <v/>
      </c>
      <c r="CG179" s="269" t="str">
        <f ca="true">+IF(OFFSET('Water Data'!$H$29,0,10*ROW('Water Data'!H173))="","",OFFSET('Water Data'!$H$29,0,10*ROW('Water Data'!H173)))</f>
        <v/>
      </c>
      <c r="CH179" s="269" t="str">
        <f ca="true">+IF(OFFSET('Water Data'!$I$27,0,10*ROW('Water Data'!I173))="","",OFFSET('Water Data'!$I$27,0,10*ROW('Water Data'!I173)))</f>
        <v/>
      </c>
      <c r="CI179" s="269" t="str">
        <f ca="true">+IF(OFFSET('Water Data'!$I$28,0,10*ROW('Water Data'!I173))="","",OFFSET('Water Data'!$I$28,0,10*ROW('Water Data'!I173)))</f>
        <v/>
      </c>
      <c r="CJ179" s="269" t="str">
        <f ca="true">+IF(OFFSET('Water Data'!$I$29,0,10*ROW('Water Data'!I173))="","",OFFSET('Water Data'!$I$29,0,10*ROW('Water Data'!I173)))</f>
        <v/>
      </c>
      <c r="CK179" s="269" t="str">
        <f ca="true">+IF(OFFSET('Sanitation Data'!$D$28,0,10*ROW('Sanitation Data'!D173))="","",OFFSET('Sanitation Data'!$D$28,0,10*ROW('Sanitation Data'!D173)))</f>
        <v/>
      </c>
      <c r="CL179" s="269" t="str">
        <f ca="true">+IF(OFFSET('Sanitation Data'!$D$29,0,10*ROW('Sanitation Data'!D173))="","",OFFSET('Sanitation Data'!$D$29,0,10*ROW('Sanitation Data'!D173)))</f>
        <v/>
      </c>
      <c r="CM179" s="269" t="str">
        <f ca="true">+IF(OFFSET('Sanitation Data'!$D$30,0,10*ROW('Sanitation Data'!D173))="","",OFFSET('Sanitation Data'!$D$30,0,10*ROW('Sanitation Data'!D173)))</f>
        <v/>
      </c>
      <c r="CN179" s="269" t="str">
        <f ca="true">+IF(OFFSET('Sanitation Data'!$D$31,0,10*ROW('Sanitation Data'!D173))="","",OFFSET('Sanitation Data'!$D$31,0,10*ROW('Sanitation Data'!D173)))</f>
        <v/>
      </c>
      <c r="CO179" s="269" t="str">
        <f ca="true">+IF(OFFSET('Sanitation Data'!$D$32,0,10*ROW('Sanitation Data'!D173))="","",OFFSET('Sanitation Data'!$D$32,0,10*ROW('Sanitation Data'!D173)))</f>
        <v/>
      </c>
      <c r="CP179" s="269" t="str">
        <f ca="true">+IF(OFFSET('Sanitation Data'!$E$28,0,10*ROW('Sanitation Data'!E173))="","",OFFSET('Sanitation Data'!$E$28,0,10*ROW('Sanitation Data'!E173)))</f>
        <v/>
      </c>
      <c r="CQ179" s="269" t="str">
        <f ca="true">+IF(OFFSET('Sanitation Data'!$E$29,0,10*ROW('Sanitation Data'!E173))="","",OFFSET('Sanitation Data'!$E$29,0,10*ROW('Sanitation Data'!E173)))</f>
        <v/>
      </c>
      <c r="CR179" s="269" t="str">
        <f ca="true">+IF(OFFSET('Sanitation Data'!$E$30,0,10*ROW('Sanitation Data'!E173))="","",OFFSET('Sanitation Data'!$E$30,0,10*ROW('Sanitation Data'!E173)))</f>
        <v/>
      </c>
      <c r="CS179" s="269" t="str">
        <f ca="true">+IF(OFFSET('Sanitation Data'!$E$31,0,10*ROW('Sanitation Data'!E173))="","",OFFSET('Sanitation Data'!$E$31,0,10*ROW('Sanitation Data'!E173)))</f>
        <v/>
      </c>
      <c r="CT179" s="269" t="str">
        <f ca="true">+IF(OFFSET('Sanitation Data'!$E$32,0,10*ROW('Sanitation Data'!E173))="","",OFFSET('Sanitation Data'!$E$32,0,10*ROW('Sanitation Data'!E173)))</f>
        <v/>
      </c>
      <c r="CU179" s="269" t="str">
        <f ca="true">+IF(OFFSET('Sanitation Data'!$F$28,0,10*ROW('Sanitation Data'!F173))="","",OFFSET('Sanitation Data'!$F$28,0,10*ROW('Sanitation Data'!F173)))</f>
        <v/>
      </c>
      <c r="CV179" s="269" t="str">
        <f ca="true">+IF(OFFSET('Sanitation Data'!$F$29,0,10*ROW('Sanitation Data'!F173))="","",OFFSET('Sanitation Data'!$F$29,0,10*ROW('Sanitation Data'!F173)))</f>
        <v/>
      </c>
      <c r="CW179" s="269" t="str">
        <f ca="true">+IF(OFFSET('Sanitation Data'!$F$30,0,10*ROW('Sanitation Data'!F173))="","",OFFSET('Sanitation Data'!$F$30,0,10*ROW('Sanitation Data'!F173)))</f>
        <v/>
      </c>
      <c r="CX179" s="269" t="str">
        <f ca="true">+IF(OFFSET('Sanitation Data'!$F$31,0,10*ROW('Sanitation Data'!F173))="","",OFFSET('Sanitation Data'!$F$31,0,10*ROW('Sanitation Data'!F173)))</f>
        <v/>
      </c>
      <c r="CY179" s="269" t="str">
        <f ca="true">+IF(OFFSET('Sanitation Data'!$F$32,0,10*ROW('Sanitation Data'!F173))="","",OFFSET('Sanitation Data'!$F$32,0,10*ROW('Sanitation Data'!F173)))</f>
        <v/>
      </c>
      <c r="CZ179" s="269" t="str">
        <f ca="true">+IF(OFFSET('Sanitation Data'!$G$28,0,10*ROW('Sanitation Data'!G173))="","",OFFSET('Sanitation Data'!$G$28,0,10*ROW('Sanitation Data'!G173)))</f>
        <v/>
      </c>
      <c r="DA179" s="269" t="str">
        <f ca="true">+IF(OFFSET('Sanitation Data'!$G$29,0,10*ROW('Sanitation Data'!G173))="","",OFFSET('Sanitation Data'!$G$29,0,10*ROW('Sanitation Data'!G173)))</f>
        <v/>
      </c>
      <c r="DB179" s="269" t="str">
        <f ca="true">+IF(OFFSET('Sanitation Data'!$G$30,0,10*ROW('Sanitation Data'!G173))="","",OFFSET('Sanitation Data'!$G$30,0,10*ROW('Sanitation Data'!G173)))</f>
        <v/>
      </c>
      <c r="DC179" s="269" t="str">
        <f ca="true">+IF(OFFSET('Sanitation Data'!$G$31,0,10*ROW('Sanitation Data'!G173))="","",OFFSET('Sanitation Data'!$G$31,0,10*ROW('Sanitation Data'!G173)))</f>
        <v/>
      </c>
      <c r="DD179" s="269" t="str">
        <f ca="true">+IF(OFFSET('Sanitation Data'!$G$32,0,10*ROW('Sanitation Data'!G173))="","",OFFSET('Sanitation Data'!$G$32,0,10*ROW('Sanitation Data'!G173)))</f>
        <v/>
      </c>
      <c r="DE179" s="269" t="str">
        <f ca="true">+IF(OFFSET('Sanitation Data'!$H$28,0,10*ROW('Sanitation Data'!H173))="","",OFFSET('Sanitation Data'!$H$28,0,10*ROW('Sanitation Data'!H173)))</f>
        <v/>
      </c>
      <c r="DF179" s="269" t="str">
        <f ca="true">+IF(OFFSET('Sanitation Data'!$H$29,0,10*ROW('Sanitation Data'!H173))="","",OFFSET('Sanitation Data'!$H$29,0,10*ROW('Sanitation Data'!H173)))</f>
        <v/>
      </c>
      <c r="DG179" s="269" t="str">
        <f ca="true">+IF(OFFSET('Sanitation Data'!$H$30,0,10*ROW('Sanitation Data'!H173))="","",OFFSET('Sanitation Data'!$H$30,0,10*ROW('Sanitation Data'!H173)))</f>
        <v/>
      </c>
      <c r="DH179" s="269" t="str">
        <f ca="true">+IF(OFFSET('Sanitation Data'!$H$31,0,10*ROW('Sanitation Data'!H173))="","",OFFSET('Sanitation Data'!$H$31,0,10*ROW('Sanitation Data'!H173)))</f>
        <v/>
      </c>
      <c r="DI179" s="269" t="str">
        <f ca="true">+IF(OFFSET('Sanitation Data'!$H$32,0,10*ROW('Sanitation Data'!H173))="","",OFFSET('Sanitation Data'!$H$32,0,10*ROW('Sanitation Data'!H173)))</f>
        <v/>
      </c>
      <c r="DJ179" s="269" t="str">
        <f ca="true">+IF(OFFSET('Sanitation Data'!$I$28,0,10*ROW('Sanitation Data'!I173))="","",OFFSET('Sanitation Data'!$I$28,0,10*ROW('Sanitation Data'!I173)))</f>
        <v/>
      </c>
      <c r="DK179" s="269" t="str">
        <f ca="true">+IF(OFFSET('Sanitation Data'!$I$29,0,10*ROW('Sanitation Data'!I173))="","",OFFSET('Sanitation Data'!$I$29,0,10*ROW('Sanitation Data'!I173)))</f>
        <v/>
      </c>
      <c r="DL179" s="269" t="str">
        <f ca="true">+IF(OFFSET('Sanitation Data'!$I$30,0,10*ROW('Sanitation Data'!I173))="","",OFFSET('Sanitation Data'!$I$30,0,10*ROW('Sanitation Data'!I173)))</f>
        <v/>
      </c>
      <c r="DM179" s="269" t="str">
        <f ca="true">+IF(OFFSET('Sanitation Data'!$I$31,0,10*ROW('Sanitation Data'!I173))="","",OFFSET('Sanitation Data'!$I$31,0,10*ROW('Sanitation Data'!I173)))</f>
        <v/>
      </c>
      <c r="DN179" s="269" t="str">
        <f ca="true">+IF(OFFSET('Sanitation Data'!$I$32,0,10*ROW('Sanitation Data'!I173))="","",OFFSET('Sanitation Data'!$I$32,0,10*ROW('Sanitation Data'!I173)))</f>
        <v/>
      </c>
      <c r="DO179" s="269" t="str">
        <f ca="true">+IF(OFFSET('Hygiene Data'!$D$11,0,10*ROW('Hygiene Data'!D173))="","",OFFSET('Hygiene Data'!$D$11,0,10*ROW('Hygiene Data'!D173)))</f>
        <v/>
      </c>
      <c r="DP179" s="269" t="str">
        <f ca="true">+IF(OFFSET('Hygiene Data'!$D$12,0,10*ROW('Hygiene Data'!D173))="","",OFFSET('Hygiene Data'!$D$12,0,10*ROW('Hygiene Data'!D173)))</f>
        <v/>
      </c>
      <c r="DQ179" s="269" t="str">
        <f ca="true">+IF(OFFSET('Hygiene Data'!$D$13,0,10*ROW('Hygiene Data'!D173))="","",OFFSET('Hygiene Data'!$D$13,0,10*ROW('Hygiene Data'!D173)))</f>
        <v/>
      </c>
      <c r="DR179" s="269" t="str">
        <f ca="true">+IF(OFFSET('Hygiene Data'!$E$11,0,10*ROW('Hygiene Data'!E173))="","",OFFSET('Hygiene Data'!$E$11,0,10*ROW('Hygiene Data'!E173)))</f>
        <v/>
      </c>
      <c r="DS179" s="269" t="str">
        <f ca="true">+IF(OFFSET('Hygiene Data'!$E$12,0,10*ROW('Hygiene Data'!E173))="","",OFFSET('Hygiene Data'!$E$12,0,10*ROW('Hygiene Data'!E173)))</f>
        <v/>
      </c>
      <c r="DT179" s="269" t="str">
        <f ca="true">+IF(OFFSET('Hygiene Data'!$E$13,0,10*ROW('Hygiene Data'!E173))="","",OFFSET('Hygiene Data'!$E$13,0,10*ROW('Hygiene Data'!E173)))</f>
        <v/>
      </c>
      <c r="DU179" s="269" t="str">
        <f ca="true">+IF(OFFSET('Hygiene Data'!$F$11,0,10*ROW('Hygiene Data'!F173))="","",OFFSET('Hygiene Data'!$F$11,0,10*ROW('Hygiene Data'!F173)))</f>
        <v/>
      </c>
      <c r="DV179" s="269" t="str">
        <f ca="true">+IF(OFFSET('Hygiene Data'!$F$12,0,10*ROW('Hygiene Data'!F173))="","",OFFSET('Hygiene Data'!$F$12,0,10*ROW('Hygiene Data'!F173)))</f>
        <v/>
      </c>
      <c r="DW179" s="269" t="str">
        <f ca="true">+IF(OFFSET('Hygiene Data'!$F$13,0,10*ROW('Hygiene Data'!F173))="","",OFFSET('Hygiene Data'!$F$13,0,10*ROW('Hygiene Data'!F173)))</f>
        <v/>
      </c>
      <c r="DX179" s="269" t="str">
        <f ca="true">+IF(OFFSET('Hygiene Data'!$G$11,0,10*ROW('Hygiene Data'!G173))="","",OFFSET('Hygiene Data'!$G$11,0,10*ROW('Hygiene Data'!G173)))</f>
        <v/>
      </c>
      <c r="DY179" s="269" t="str">
        <f ca="true">+IF(OFFSET('Hygiene Data'!$G$12,0,10*ROW('Hygiene Data'!G173))="","",OFFSET('Hygiene Data'!$G$12,0,10*ROW('Hygiene Data'!G173)))</f>
        <v/>
      </c>
      <c r="DZ179" s="269" t="str">
        <f ca="true">+IF(OFFSET('Hygiene Data'!$G$13,0,10*ROW('Hygiene Data'!G173))="","",OFFSET('Hygiene Data'!$G$13,0,10*ROW('Hygiene Data'!G173)))</f>
        <v/>
      </c>
      <c r="EA179" s="269" t="str">
        <f ca="true">+IF(OFFSET('Hygiene Data'!$H$11,0,10*ROW('Hygiene Data'!H173))="","",OFFSET('Hygiene Data'!$H$11,0,10*ROW('Hygiene Data'!H173)))</f>
        <v/>
      </c>
      <c r="EB179" s="269" t="str">
        <f ca="true">+IF(OFFSET('Hygiene Data'!$H$12,0,10*ROW('Hygiene Data'!H173))="","",OFFSET('Hygiene Data'!$H$12,0,10*ROW('Hygiene Data'!H173)))</f>
        <v/>
      </c>
      <c r="EC179" s="269" t="str">
        <f ca="true">+IF(OFFSET('Hygiene Data'!$H$13,0,10*ROW('Hygiene Data'!H173))="","",OFFSET('Hygiene Data'!$H$13,0,10*ROW('Hygiene Data'!H173)))</f>
        <v/>
      </c>
      <c r="ED179" s="269" t="str">
        <f ca="true">+IF(OFFSET('Hygiene Data'!$I$11,0,10*ROW('Hygiene Data'!I173))="","",OFFSET('Hygiene Data'!$I$11,0,10*ROW('Hygiene Data'!I173)))</f>
        <v/>
      </c>
      <c r="EE179" s="269" t="str">
        <f ca="true">+IF(OFFSET('Hygiene Data'!$I$12,0,10*ROW('Hygiene Data'!I173))="","",OFFSET('Hygiene Data'!$I$12,0,10*ROW('Hygiene Data'!I173)))</f>
        <v/>
      </c>
      <c r="EF179" s="269" t="str">
        <f ca="true">+IF(OFFSET('Hygiene Data'!$I$13,0,10*ROW('Hygiene Data'!I173))="","",OFFSET('Hygiene Data'!$I$13,0,10*ROW('Hygiene Data'!I173)))</f>
        <v/>
      </c>
    </row>
    <row xmlns:x14ac="http://schemas.microsoft.com/office/spreadsheetml/2009/9/ac" r="180" x14ac:dyDescent="0.2">
      <c r="A180" s="34" t="str">
        <f ca="true">+IF(OFFSET('Water Data'!$B$2,0,10*ROW('Water Data'!E174))="","",OFFSET('Water Data'!$B$2,0,10*ROW('Water Data'!E174)))</f>
        <v/>
      </c>
      <c r="B180" s="34" t="str">
        <f ca="true">+IF(OFFSET('Water Data'!$C$2,0,10*ROW('Water Data'!F174))="","",OFFSET('Water Data'!$C$2,0,10*ROW('Water Data'!F174)))</f>
        <v/>
      </c>
      <c r="C180" s="325" t="str">
        <f t="shared" ca="true" si="2"/>
        <v/>
      </c>
      <c r="D180" s="87"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87"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87"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87"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87"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87"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87"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87"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87"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87"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87"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87"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87"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87"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87"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87"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87"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87"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88"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88"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88"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88"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88"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88"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88"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88"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88"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88"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88"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88"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88"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88"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88"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88"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88"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88"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88"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88"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88"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88"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88"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88"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88"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88"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88"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88"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88"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88"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89"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89"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89"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89"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89"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89"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89"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89"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89"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89"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89"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89"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89"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89"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89"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89"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89"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89"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69"/>
      <c r="BS180" s="269" t="str">
        <f ca="true">+IF(OFFSET('Water Data'!$D$27,0,10*ROW('Water Data'!D174))="","",OFFSET('Water Data'!$D$27,0,10*ROW('Water Data'!D174)))</f>
        <v/>
      </c>
      <c r="BT180" s="269" t="str">
        <f ca="true">+IF(OFFSET('Water Data'!$D$28,0,10*ROW('Water Data'!D174))="","",OFFSET('Water Data'!$D$28,0,10*ROW('Water Data'!D174)))</f>
        <v/>
      </c>
      <c r="BU180" s="269" t="str">
        <f ca="true">+IF(OFFSET('Water Data'!$D$29,0,10*ROW('Water Data'!D174))="","",OFFSET('Water Data'!$D$29,0,10*ROW('Water Data'!D174)))</f>
        <v/>
      </c>
      <c r="BV180" s="269" t="str">
        <f ca="true">+IF(OFFSET('Water Data'!$E$27,0,10*ROW('Water Data'!E174))="","",OFFSET('Water Data'!$E$27,0,10*ROW('Water Data'!E174)))</f>
        <v/>
      </c>
      <c r="BW180" s="269" t="str">
        <f ca="true">+IF(OFFSET('Water Data'!$E$28,0,10*ROW('Water Data'!E174))="","",OFFSET('Water Data'!$E$28,0,10*ROW('Water Data'!E174)))</f>
        <v/>
      </c>
      <c r="BX180" s="269" t="str">
        <f ca="true">+IF(OFFSET('Water Data'!$E$29,0,10*ROW('Water Data'!E174))="","",OFFSET('Water Data'!$E$29,0,10*ROW('Water Data'!E174)))</f>
        <v/>
      </c>
      <c r="BY180" s="269" t="str">
        <f ca="true">+IF(OFFSET('Water Data'!$F$27,0,10*ROW('Water Data'!F174))="","",OFFSET('Water Data'!$F$27,0,10*ROW('Water Data'!F174)))</f>
        <v/>
      </c>
      <c r="BZ180" s="269" t="str">
        <f ca="true">+IF(OFFSET('Water Data'!$F$28,0,10*ROW('Water Data'!F174))="","",OFFSET('Water Data'!$F$28,0,10*ROW('Water Data'!F174)))</f>
        <v/>
      </c>
      <c r="CA180" s="269" t="str">
        <f ca="true">+IF(OFFSET('Water Data'!$F$29,0,10*ROW('Water Data'!F174))="","",OFFSET('Water Data'!$F$29,0,10*ROW('Water Data'!F174)))</f>
        <v/>
      </c>
      <c r="CB180" s="269" t="str">
        <f ca="true">+IF(OFFSET('Water Data'!$G$27,0,10*ROW('Water Data'!G174))="","",OFFSET('Water Data'!$G$27,0,10*ROW('Water Data'!G174)))</f>
        <v/>
      </c>
      <c r="CC180" s="269" t="str">
        <f ca="true">+IF(OFFSET('Water Data'!$G$28,0,10*ROW('Water Data'!G174))="","",OFFSET('Water Data'!$G$28,0,10*ROW('Water Data'!G174)))</f>
        <v/>
      </c>
      <c r="CD180" s="269" t="str">
        <f ca="true">+IF(OFFSET('Water Data'!$G$29,0,10*ROW('Water Data'!G174))="","",OFFSET('Water Data'!$G$29,0,10*ROW('Water Data'!G174)))</f>
        <v/>
      </c>
      <c r="CE180" s="269" t="str">
        <f ca="true">+IF(OFFSET('Water Data'!$H$27,0,10*ROW('Water Data'!H174))="","",OFFSET('Water Data'!$H$27,0,10*ROW('Water Data'!H174)))</f>
        <v/>
      </c>
      <c r="CF180" s="269" t="str">
        <f ca="true">+IF(OFFSET('Water Data'!$H$28,0,10*ROW('Water Data'!H174))="","",OFFSET('Water Data'!$H$28,0,10*ROW('Water Data'!H174)))</f>
        <v/>
      </c>
      <c r="CG180" s="269" t="str">
        <f ca="true">+IF(OFFSET('Water Data'!$H$29,0,10*ROW('Water Data'!H174))="","",OFFSET('Water Data'!$H$29,0,10*ROW('Water Data'!H174)))</f>
        <v/>
      </c>
      <c r="CH180" s="269" t="str">
        <f ca="true">+IF(OFFSET('Water Data'!$I$27,0,10*ROW('Water Data'!I174))="","",OFFSET('Water Data'!$I$27,0,10*ROW('Water Data'!I174)))</f>
        <v/>
      </c>
      <c r="CI180" s="269" t="str">
        <f ca="true">+IF(OFFSET('Water Data'!$I$28,0,10*ROW('Water Data'!I174))="","",OFFSET('Water Data'!$I$28,0,10*ROW('Water Data'!I174)))</f>
        <v/>
      </c>
      <c r="CJ180" s="269" t="str">
        <f ca="true">+IF(OFFSET('Water Data'!$I$29,0,10*ROW('Water Data'!I174))="","",OFFSET('Water Data'!$I$29,0,10*ROW('Water Data'!I174)))</f>
        <v/>
      </c>
      <c r="CK180" s="269" t="str">
        <f ca="true">+IF(OFFSET('Sanitation Data'!$D$28,0,10*ROW('Sanitation Data'!D174))="","",OFFSET('Sanitation Data'!$D$28,0,10*ROW('Sanitation Data'!D174)))</f>
        <v/>
      </c>
      <c r="CL180" s="269" t="str">
        <f ca="true">+IF(OFFSET('Sanitation Data'!$D$29,0,10*ROW('Sanitation Data'!D174))="","",OFFSET('Sanitation Data'!$D$29,0,10*ROW('Sanitation Data'!D174)))</f>
        <v/>
      </c>
      <c r="CM180" s="269" t="str">
        <f ca="true">+IF(OFFSET('Sanitation Data'!$D$30,0,10*ROW('Sanitation Data'!D174))="","",OFFSET('Sanitation Data'!$D$30,0,10*ROW('Sanitation Data'!D174)))</f>
        <v/>
      </c>
      <c r="CN180" s="269" t="str">
        <f ca="true">+IF(OFFSET('Sanitation Data'!$D$31,0,10*ROW('Sanitation Data'!D174))="","",OFFSET('Sanitation Data'!$D$31,0,10*ROW('Sanitation Data'!D174)))</f>
        <v/>
      </c>
      <c r="CO180" s="269" t="str">
        <f ca="true">+IF(OFFSET('Sanitation Data'!$D$32,0,10*ROW('Sanitation Data'!D174))="","",OFFSET('Sanitation Data'!$D$32,0,10*ROW('Sanitation Data'!D174)))</f>
        <v/>
      </c>
      <c r="CP180" s="269" t="str">
        <f ca="true">+IF(OFFSET('Sanitation Data'!$E$28,0,10*ROW('Sanitation Data'!E174))="","",OFFSET('Sanitation Data'!$E$28,0,10*ROW('Sanitation Data'!E174)))</f>
        <v/>
      </c>
      <c r="CQ180" s="269" t="str">
        <f ca="true">+IF(OFFSET('Sanitation Data'!$E$29,0,10*ROW('Sanitation Data'!E174))="","",OFFSET('Sanitation Data'!$E$29,0,10*ROW('Sanitation Data'!E174)))</f>
        <v/>
      </c>
      <c r="CR180" s="269" t="str">
        <f ca="true">+IF(OFFSET('Sanitation Data'!$E$30,0,10*ROW('Sanitation Data'!E174))="","",OFFSET('Sanitation Data'!$E$30,0,10*ROW('Sanitation Data'!E174)))</f>
        <v/>
      </c>
      <c r="CS180" s="269" t="str">
        <f ca="true">+IF(OFFSET('Sanitation Data'!$E$31,0,10*ROW('Sanitation Data'!E174))="","",OFFSET('Sanitation Data'!$E$31,0,10*ROW('Sanitation Data'!E174)))</f>
        <v/>
      </c>
      <c r="CT180" s="269" t="str">
        <f ca="true">+IF(OFFSET('Sanitation Data'!$E$32,0,10*ROW('Sanitation Data'!E174))="","",OFFSET('Sanitation Data'!$E$32,0,10*ROW('Sanitation Data'!E174)))</f>
        <v/>
      </c>
      <c r="CU180" s="269" t="str">
        <f ca="true">+IF(OFFSET('Sanitation Data'!$F$28,0,10*ROW('Sanitation Data'!F174))="","",OFFSET('Sanitation Data'!$F$28,0,10*ROW('Sanitation Data'!F174)))</f>
        <v/>
      </c>
      <c r="CV180" s="269" t="str">
        <f ca="true">+IF(OFFSET('Sanitation Data'!$F$29,0,10*ROW('Sanitation Data'!F174))="","",OFFSET('Sanitation Data'!$F$29,0,10*ROW('Sanitation Data'!F174)))</f>
        <v/>
      </c>
      <c r="CW180" s="269" t="str">
        <f ca="true">+IF(OFFSET('Sanitation Data'!$F$30,0,10*ROW('Sanitation Data'!F174))="","",OFFSET('Sanitation Data'!$F$30,0,10*ROW('Sanitation Data'!F174)))</f>
        <v/>
      </c>
      <c r="CX180" s="269" t="str">
        <f ca="true">+IF(OFFSET('Sanitation Data'!$F$31,0,10*ROW('Sanitation Data'!F174))="","",OFFSET('Sanitation Data'!$F$31,0,10*ROW('Sanitation Data'!F174)))</f>
        <v/>
      </c>
      <c r="CY180" s="269" t="str">
        <f ca="true">+IF(OFFSET('Sanitation Data'!$F$32,0,10*ROW('Sanitation Data'!F174))="","",OFFSET('Sanitation Data'!$F$32,0,10*ROW('Sanitation Data'!F174)))</f>
        <v/>
      </c>
      <c r="CZ180" s="269" t="str">
        <f ca="true">+IF(OFFSET('Sanitation Data'!$G$28,0,10*ROW('Sanitation Data'!G174))="","",OFFSET('Sanitation Data'!$G$28,0,10*ROW('Sanitation Data'!G174)))</f>
        <v/>
      </c>
      <c r="DA180" s="269" t="str">
        <f ca="true">+IF(OFFSET('Sanitation Data'!$G$29,0,10*ROW('Sanitation Data'!G174))="","",OFFSET('Sanitation Data'!$G$29,0,10*ROW('Sanitation Data'!G174)))</f>
        <v/>
      </c>
      <c r="DB180" s="269" t="str">
        <f ca="true">+IF(OFFSET('Sanitation Data'!$G$30,0,10*ROW('Sanitation Data'!G174))="","",OFFSET('Sanitation Data'!$G$30,0,10*ROW('Sanitation Data'!G174)))</f>
        <v/>
      </c>
      <c r="DC180" s="269" t="str">
        <f ca="true">+IF(OFFSET('Sanitation Data'!$G$31,0,10*ROW('Sanitation Data'!G174))="","",OFFSET('Sanitation Data'!$G$31,0,10*ROW('Sanitation Data'!G174)))</f>
        <v/>
      </c>
      <c r="DD180" s="269" t="str">
        <f ca="true">+IF(OFFSET('Sanitation Data'!$G$32,0,10*ROW('Sanitation Data'!G174))="","",OFFSET('Sanitation Data'!$G$32,0,10*ROW('Sanitation Data'!G174)))</f>
        <v/>
      </c>
      <c r="DE180" s="269" t="str">
        <f ca="true">+IF(OFFSET('Sanitation Data'!$H$28,0,10*ROW('Sanitation Data'!H174))="","",OFFSET('Sanitation Data'!$H$28,0,10*ROW('Sanitation Data'!H174)))</f>
        <v/>
      </c>
      <c r="DF180" s="269" t="str">
        <f ca="true">+IF(OFFSET('Sanitation Data'!$H$29,0,10*ROW('Sanitation Data'!H174))="","",OFFSET('Sanitation Data'!$H$29,0,10*ROW('Sanitation Data'!H174)))</f>
        <v/>
      </c>
      <c r="DG180" s="269" t="str">
        <f ca="true">+IF(OFFSET('Sanitation Data'!$H$30,0,10*ROW('Sanitation Data'!H174))="","",OFFSET('Sanitation Data'!$H$30,0,10*ROW('Sanitation Data'!H174)))</f>
        <v/>
      </c>
      <c r="DH180" s="269" t="str">
        <f ca="true">+IF(OFFSET('Sanitation Data'!$H$31,0,10*ROW('Sanitation Data'!H174))="","",OFFSET('Sanitation Data'!$H$31,0,10*ROW('Sanitation Data'!H174)))</f>
        <v/>
      </c>
      <c r="DI180" s="269" t="str">
        <f ca="true">+IF(OFFSET('Sanitation Data'!$H$32,0,10*ROW('Sanitation Data'!H174))="","",OFFSET('Sanitation Data'!$H$32,0,10*ROW('Sanitation Data'!H174)))</f>
        <v/>
      </c>
      <c r="DJ180" s="269" t="str">
        <f ca="true">+IF(OFFSET('Sanitation Data'!$I$28,0,10*ROW('Sanitation Data'!I174))="","",OFFSET('Sanitation Data'!$I$28,0,10*ROW('Sanitation Data'!I174)))</f>
        <v/>
      </c>
      <c r="DK180" s="269" t="str">
        <f ca="true">+IF(OFFSET('Sanitation Data'!$I$29,0,10*ROW('Sanitation Data'!I174))="","",OFFSET('Sanitation Data'!$I$29,0,10*ROW('Sanitation Data'!I174)))</f>
        <v/>
      </c>
      <c r="DL180" s="269" t="str">
        <f ca="true">+IF(OFFSET('Sanitation Data'!$I$30,0,10*ROW('Sanitation Data'!I174))="","",OFFSET('Sanitation Data'!$I$30,0,10*ROW('Sanitation Data'!I174)))</f>
        <v/>
      </c>
      <c r="DM180" s="269" t="str">
        <f ca="true">+IF(OFFSET('Sanitation Data'!$I$31,0,10*ROW('Sanitation Data'!I174))="","",OFFSET('Sanitation Data'!$I$31,0,10*ROW('Sanitation Data'!I174)))</f>
        <v/>
      </c>
      <c r="DN180" s="269" t="str">
        <f ca="true">+IF(OFFSET('Sanitation Data'!$I$32,0,10*ROW('Sanitation Data'!I174))="","",OFFSET('Sanitation Data'!$I$32,0,10*ROW('Sanitation Data'!I174)))</f>
        <v/>
      </c>
      <c r="DO180" s="269" t="str">
        <f ca="true">+IF(OFFSET('Hygiene Data'!$D$11,0,10*ROW('Hygiene Data'!D174))="","",OFFSET('Hygiene Data'!$D$11,0,10*ROW('Hygiene Data'!D174)))</f>
        <v/>
      </c>
      <c r="DP180" s="269" t="str">
        <f ca="true">+IF(OFFSET('Hygiene Data'!$D$12,0,10*ROW('Hygiene Data'!D174))="","",OFFSET('Hygiene Data'!$D$12,0,10*ROW('Hygiene Data'!D174)))</f>
        <v/>
      </c>
      <c r="DQ180" s="269" t="str">
        <f ca="true">+IF(OFFSET('Hygiene Data'!$D$13,0,10*ROW('Hygiene Data'!D174))="","",OFFSET('Hygiene Data'!$D$13,0,10*ROW('Hygiene Data'!D174)))</f>
        <v/>
      </c>
      <c r="DR180" s="269" t="str">
        <f ca="true">+IF(OFFSET('Hygiene Data'!$E$11,0,10*ROW('Hygiene Data'!E174))="","",OFFSET('Hygiene Data'!$E$11,0,10*ROW('Hygiene Data'!E174)))</f>
        <v/>
      </c>
      <c r="DS180" s="269" t="str">
        <f ca="true">+IF(OFFSET('Hygiene Data'!$E$12,0,10*ROW('Hygiene Data'!E174))="","",OFFSET('Hygiene Data'!$E$12,0,10*ROW('Hygiene Data'!E174)))</f>
        <v/>
      </c>
      <c r="DT180" s="269" t="str">
        <f ca="true">+IF(OFFSET('Hygiene Data'!$E$13,0,10*ROW('Hygiene Data'!E174))="","",OFFSET('Hygiene Data'!$E$13,0,10*ROW('Hygiene Data'!E174)))</f>
        <v/>
      </c>
      <c r="DU180" s="269" t="str">
        <f ca="true">+IF(OFFSET('Hygiene Data'!$F$11,0,10*ROW('Hygiene Data'!F174))="","",OFFSET('Hygiene Data'!$F$11,0,10*ROW('Hygiene Data'!F174)))</f>
        <v/>
      </c>
      <c r="DV180" s="269" t="str">
        <f ca="true">+IF(OFFSET('Hygiene Data'!$F$12,0,10*ROW('Hygiene Data'!F174))="","",OFFSET('Hygiene Data'!$F$12,0,10*ROW('Hygiene Data'!F174)))</f>
        <v/>
      </c>
      <c r="DW180" s="269" t="str">
        <f ca="true">+IF(OFFSET('Hygiene Data'!$F$13,0,10*ROW('Hygiene Data'!F174))="","",OFFSET('Hygiene Data'!$F$13,0,10*ROW('Hygiene Data'!F174)))</f>
        <v/>
      </c>
      <c r="DX180" s="269" t="str">
        <f ca="true">+IF(OFFSET('Hygiene Data'!$G$11,0,10*ROW('Hygiene Data'!G174))="","",OFFSET('Hygiene Data'!$G$11,0,10*ROW('Hygiene Data'!G174)))</f>
        <v/>
      </c>
      <c r="DY180" s="269" t="str">
        <f ca="true">+IF(OFFSET('Hygiene Data'!$G$12,0,10*ROW('Hygiene Data'!G174))="","",OFFSET('Hygiene Data'!$G$12,0,10*ROW('Hygiene Data'!G174)))</f>
        <v/>
      </c>
      <c r="DZ180" s="269" t="str">
        <f ca="true">+IF(OFFSET('Hygiene Data'!$G$13,0,10*ROW('Hygiene Data'!G174))="","",OFFSET('Hygiene Data'!$G$13,0,10*ROW('Hygiene Data'!G174)))</f>
        <v/>
      </c>
      <c r="EA180" s="269" t="str">
        <f ca="true">+IF(OFFSET('Hygiene Data'!$H$11,0,10*ROW('Hygiene Data'!H174))="","",OFFSET('Hygiene Data'!$H$11,0,10*ROW('Hygiene Data'!H174)))</f>
        <v/>
      </c>
      <c r="EB180" s="269" t="str">
        <f ca="true">+IF(OFFSET('Hygiene Data'!$H$12,0,10*ROW('Hygiene Data'!H174))="","",OFFSET('Hygiene Data'!$H$12,0,10*ROW('Hygiene Data'!H174)))</f>
        <v/>
      </c>
      <c r="EC180" s="269" t="str">
        <f ca="true">+IF(OFFSET('Hygiene Data'!$H$13,0,10*ROW('Hygiene Data'!H174))="","",OFFSET('Hygiene Data'!$H$13,0,10*ROW('Hygiene Data'!H174)))</f>
        <v/>
      </c>
      <c r="ED180" s="269" t="str">
        <f ca="true">+IF(OFFSET('Hygiene Data'!$I$11,0,10*ROW('Hygiene Data'!I174))="","",OFFSET('Hygiene Data'!$I$11,0,10*ROW('Hygiene Data'!I174)))</f>
        <v/>
      </c>
      <c r="EE180" s="269" t="str">
        <f ca="true">+IF(OFFSET('Hygiene Data'!$I$12,0,10*ROW('Hygiene Data'!I174))="","",OFFSET('Hygiene Data'!$I$12,0,10*ROW('Hygiene Data'!I174)))</f>
        <v/>
      </c>
      <c r="EF180" s="269" t="str">
        <f ca="true">+IF(OFFSET('Hygiene Data'!$I$13,0,10*ROW('Hygiene Data'!I174))="","",OFFSET('Hygiene Data'!$I$13,0,10*ROW('Hygiene Data'!I174)))</f>
        <v/>
      </c>
    </row>
    <row xmlns:x14ac="http://schemas.microsoft.com/office/spreadsheetml/2009/9/ac" r="181" x14ac:dyDescent="0.2">
      <c r="A181" s="34" t="str">
        <f ca="true">+IF(OFFSET('Water Data'!$B$2,0,10*ROW('Water Data'!E175))="","",OFFSET('Water Data'!$B$2,0,10*ROW('Water Data'!E175)))</f>
        <v/>
      </c>
      <c r="B181" s="34" t="str">
        <f ca="true">+IF(OFFSET('Water Data'!$C$2,0,10*ROW('Water Data'!F175))="","",OFFSET('Water Data'!$C$2,0,10*ROW('Water Data'!F175)))</f>
        <v/>
      </c>
      <c r="C181" s="325" t="str">
        <f t="shared" ca="true" si="2"/>
        <v/>
      </c>
      <c r="D181" s="87"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87"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87"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87"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87"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87"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87"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87"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87"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87"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87"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87"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87"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87"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87"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87"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87"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87"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88"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88"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88"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88"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88"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88"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88"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88"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88"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88"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88"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88"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88"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88"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88"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88"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88"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88"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88"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88"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88"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88"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88"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88"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88"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88"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88"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88"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88"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88"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89"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89"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89"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89"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89"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89"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89"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89"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89"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89"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89"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89"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89"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89"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89"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89"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89"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89"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69"/>
      <c r="BS181" s="269" t="str">
        <f ca="true">+IF(OFFSET('Water Data'!$D$27,0,10*ROW('Water Data'!D175))="","",OFFSET('Water Data'!$D$27,0,10*ROW('Water Data'!D175)))</f>
        <v/>
      </c>
      <c r="BT181" s="269" t="str">
        <f ca="true">+IF(OFFSET('Water Data'!$D$28,0,10*ROW('Water Data'!D175))="","",OFFSET('Water Data'!$D$28,0,10*ROW('Water Data'!D175)))</f>
        <v/>
      </c>
      <c r="BU181" s="269" t="str">
        <f ca="true">+IF(OFFSET('Water Data'!$D$29,0,10*ROW('Water Data'!D175))="","",OFFSET('Water Data'!$D$29,0,10*ROW('Water Data'!D175)))</f>
        <v/>
      </c>
      <c r="BV181" s="269" t="str">
        <f ca="true">+IF(OFFSET('Water Data'!$E$27,0,10*ROW('Water Data'!E175))="","",OFFSET('Water Data'!$E$27,0,10*ROW('Water Data'!E175)))</f>
        <v/>
      </c>
      <c r="BW181" s="269" t="str">
        <f ca="true">+IF(OFFSET('Water Data'!$E$28,0,10*ROW('Water Data'!E175))="","",OFFSET('Water Data'!$E$28,0,10*ROW('Water Data'!E175)))</f>
        <v/>
      </c>
      <c r="BX181" s="269" t="str">
        <f ca="true">+IF(OFFSET('Water Data'!$E$29,0,10*ROW('Water Data'!E175))="","",OFFSET('Water Data'!$E$29,0,10*ROW('Water Data'!E175)))</f>
        <v/>
      </c>
      <c r="BY181" s="269" t="str">
        <f ca="true">+IF(OFFSET('Water Data'!$F$27,0,10*ROW('Water Data'!F175))="","",OFFSET('Water Data'!$F$27,0,10*ROW('Water Data'!F175)))</f>
        <v/>
      </c>
      <c r="BZ181" s="269" t="str">
        <f ca="true">+IF(OFFSET('Water Data'!$F$28,0,10*ROW('Water Data'!F175))="","",OFFSET('Water Data'!$F$28,0,10*ROW('Water Data'!F175)))</f>
        <v/>
      </c>
      <c r="CA181" s="269" t="str">
        <f ca="true">+IF(OFFSET('Water Data'!$F$29,0,10*ROW('Water Data'!F175))="","",OFFSET('Water Data'!$F$29,0,10*ROW('Water Data'!F175)))</f>
        <v/>
      </c>
      <c r="CB181" s="269" t="str">
        <f ca="true">+IF(OFFSET('Water Data'!$G$27,0,10*ROW('Water Data'!G175))="","",OFFSET('Water Data'!$G$27,0,10*ROW('Water Data'!G175)))</f>
        <v/>
      </c>
      <c r="CC181" s="269" t="str">
        <f ca="true">+IF(OFFSET('Water Data'!$G$28,0,10*ROW('Water Data'!G175))="","",OFFSET('Water Data'!$G$28,0,10*ROW('Water Data'!G175)))</f>
        <v/>
      </c>
      <c r="CD181" s="269" t="str">
        <f ca="true">+IF(OFFSET('Water Data'!$G$29,0,10*ROW('Water Data'!G175))="","",OFFSET('Water Data'!$G$29,0,10*ROW('Water Data'!G175)))</f>
        <v/>
      </c>
      <c r="CE181" s="269" t="str">
        <f ca="true">+IF(OFFSET('Water Data'!$H$27,0,10*ROW('Water Data'!H175))="","",OFFSET('Water Data'!$H$27,0,10*ROW('Water Data'!H175)))</f>
        <v/>
      </c>
      <c r="CF181" s="269" t="str">
        <f ca="true">+IF(OFFSET('Water Data'!$H$28,0,10*ROW('Water Data'!H175))="","",OFFSET('Water Data'!$H$28,0,10*ROW('Water Data'!H175)))</f>
        <v/>
      </c>
      <c r="CG181" s="269" t="str">
        <f ca="true">+IF(OFFSET('Water Data'!$H$29,0,10*ROW('Water Data'!H175))="","",OFFSET('Water Data'!$H$29,0,10*ROW('Water Data'!H175)))</f>
        <v/>
      </c>
      <c r="CH181" s="269" t="str">
        <f ca="true">+IF(OFFSET('Water Data'!$I$27,0,10*ROW('Water Data'!I175))="","",OFFSET('Water Data'!$I$27,0,10*ROW('Water Data'!I175)))</f>
        <v/>
      </c>
      <c r="CI181" s="269" t="str">
        <f ca="true">+IF(OFFSET('Water Data'!$I$28,0,10*ROW('Water Data'!I175))="","",OFFSET('Water Data'!$I$28,0,10*ROW('Water Data'!I175)))</f>
        <v/>
      </c>
      <c r="CJ181" s="269" t="str">
        <f ca="true">+IF(OFFSET('Water Data'!$I$29,0,10*ROW('Water Data'!I175))="","",OFFSET('Water Data'!$I$29,0,10*ROW('Water Data'!I175)))</f>
        <v/>
      </c>
      <c r="CK181" s="269" t="str">
        <f ca="true">+IF(OFFSET('Sanitation Data'!$D$28,0,10*ROW('Sanitation Data'!D175))="","",OFFSET('Sanitation Data'!$D$28,0,10*ROW('Sanitation Data'!D175)))</f>
        <v/>
      </c>
      <c r="CL181" s="269" t="str">
        <f ca="true">+IF(OFFSET('Sanitation Data'!$D$29,0,10*ROW('Sanitation Data'!D175))="","",OFFSET('Sanitation Data'!$D$29,0,10*ROW('Sanitation Data'!D175)))</f>
        <v/>
      </c>
      <c r="CM181" s="269" t="str">
        <f ca="true">+IF(OFFSET('Sanitation Data'!$D$30,0,10*ROW('Sanitation Data'!D175))="","",OFFSET('Sanitation Data'!$D$30,0,10*ROW('Sanitation Data'!D175)))</f>
        <v/>
      </c>
      <c r="CN181" s="269" t="str">
        <f ca="true">+IF(OFFSET('Sanitation Data'!$D$31,0,10*ROW('Sanitation Data'!D175))="","",OFFSET('Sanitation Data'!$D$31,0,10*ROW('Sanitation Data'!D175)))</f>
        <v/>
      </c>
      <c r="CO181" s="269" t="str">
        <f ca="true">+IF(OFFSET('Sanitation Data'!$D$32,0,10*ROW('Sanitation Data'!D175))="","",OFFSET('Sanitation Data'!$D$32,0,10*ROW('Sanitation Data'!D175)))</f>
        <v/>
      </c>
      <c r="CP181" s="269" t="str">
        <f ca="true">+IF(OFFSET('Sanitation Data'!$E$28,0,10*ROW('Sanitation Data'!E175))="","",OFFSET('Sanitation Data'!$E$28,0,10*ROW('Sanitation Data'!E175)))</f>
        <v/>
      </c>
      <c r="CQ181" s="269" t="str">
        <f ca="true">+IF(OFFSET('Sanitation Data'!$E$29,0,10*ROW('Sanitation Data'!E175))="","",OFFSET('Sanitation Data'!$E$29,0,10*ROW('Sanitation Data'!E175)))</f>
        <v/>
      </c>
      <c r="CR181" s="269" t="str">
        <f ca="true">+IF(OFFSET('Sanitation Data'!$E$30,0,10*ROW('Sanitation Data'!E175))="","",OFFSET('Sanitation Data'!$E$30,0,10*ROW('Sanitation Data'!E175)))</f>
        <v/>
      </c>
      <c r="CS181" s="269" t="str">
        <f ca="true">+IF(OFFSET('Sanitation Data'!$E$31,0,10*ROW('Sanitation Data'!E175))="","",OFFSET('Sanitation Data'!$E$31,0,10*ROW('Sanitation Data'!E175)))</f>
        <v/>
      </c>
      <c r="CT181" s="269" t="str">
        <f ca="true">+IF(OFFSET('Sanitation Data'!$E$32,0,10*ROW('Sanitation Data'!E175))="","",OFFSET('Sanitation Data'!$E$32,0,10*ROW('Sanitation Data'!E175)))</f>
        <v/>
      </c>
      <c r="CU181" s="269" t="str">
        <f ca="true">+IF(OFFSET('Sanitation Data'!$F$28,0,10*ROW('Sanitation Data'!F175))="","",OFFSET('Sanitation Data'!$F$28,0,10*ROW('Sanitation Data'!F175)))</f>
        <v/>
      </c>
      <c r="CV181" s="269" t="str">
        <f ca="true">+IF(OFFSET('Sanitation Data'!$F$29,0,10*ROW('Sanitation Data'!F175))="","",OFFSET('Sanitation Data'!$F$29,0,10*ROW('Sanitation Data'!F175)))</f>
        <v/>
      </c>
      <c r="CW181" s="269" t="str">
        <f ca="true">+IF(OFFSET('Sanitation Data'!$F$30,0,10*ROW('Sanitation Data'!F175))="","",OFFSET('Sanitation Data'!$F$30,0,10*ROW('Sanitation Data'!F175)))</f>
        <v/>
      </c>
      <c r="CX181" s="269" t="str">
        <f ca="true">+IF(OFFSET('Sanitation Data'!$F$31,0,10*ROW('Sanitation Data'!F175))="","",OFFSET('Sanitation Data'!$F$31,0,10*ROW('Sanitation Data'!F175)))</f>
        <v/>
      </c>
      <c r="CY181" s="269" t="str">
        <f ca="true">+IF(OFFSET('Sanitation Data'!$F$32,0,10*ROW('Sanitation Data'!F175))="","",OFFSET('Sanitation Data'!$F$32,0,10*ROW('Sanitation Data'!F175)))</f>
        <v/>
      </c>
      <c r="CZ181" s="269" t="str">
        <f ca="true">+IF(OFFSET('Sanitation Data'!$G$28,0,10*ROW('Sanitation Data'!G175))="","",OFFSET('Sanitation Data'!$G$28,0,10*ROW('Sanitation Data'!G175)))</f>
        <v/>
      </c>
      <c r="DA181" s="269" t="str">
        <f ca="true">+IF(OFFSET('Sanitation Data'!$G$29,0,10*ROW('Sanitation Data'!G175))="","",OFFSET('Sanitation Data'!$G$29,0,10*ROW('Sanitation Data'!G175)))</f>
        <v/>
      </c>
      <c r="DB181" s="269" t="str">
        <f ca="true">+IF(OFFSET('Sanitation Data'!$G$30,0,10*ROW('Sanitation Data'!G175))="","",OFFSET('Sanitation Data'!$G$30,0,10*ROW('Sanitation Data'!G175)))</f>
        <v/>
      </c>
      <c r="DC181" s="269" t="str">
        <f ca="true">+IF(OFFSET('Sanitation Data'!$G$31,0,10*ROW('Sanitation Data'!G175))="","",OFFSET('Sanitation Data'!$G$31,0,10*ROW('Sanitation Data'!G175)))</f>
        <v/>
      </c>
      <c r="DD181" s="269" t="str">
        <f ca="true">+IF(OFFSET('Sanitation Data'!$G$32,0,10*ROW('Sanitation Data'!G175))="","",OFFSET('Sanitation Data'!$G$32,0,10*ROW('Sanitation Data'!G175)))</f>
        <v/>
      </c>
      <c r="DE181" s="269" t="str">
        <f ca="true">+IF(OFFSET('Sanitation Data'!$H$28,0,10*ROW('Sanitation Data'!H175))="","",OFFSET('Sanitation Data'!$H$28,0,10*ROW('Sanitation Data'!H175)))</f>
        <v/>
      </c>
      <c r="DF181" s="269" t="str">
        <f ca="true">+IF(OFFSET('Sanitation Data'!$H$29,0,10*ROW('Sanitation Data'!H175))="","",OFFSET('Sanitation Data'!$H$29,0,10*ROW('Sanitation Data'!H175)))</f>
        <v/>
      </c>
      <c r="DG181" s="269" t="str">
        <f ca="true">+IF(OFFSET('Sanitation Data'!$H$30,0,10*ROW('Sanitation Data'!H175))="","",OFFSET('Sanitation Data'!$H$30,0,10*ROW('Sanitation Data'!H175)))</f>
        <v/>
      </c>
      <c r="DH181" s="269" t="str">
        <f ca="true">+IF(OFFSET('Sanitation Data'!$H$31,0,10*ROW('Sanitation Data'!H175))="","",OFFSET('Sanitation Data'!$H$31,0,10*ROW('Sanitation Data'!H175)))</f>
        <v/>
      </c>
      <c r="DI181" s="269" t="str">
        <f ca="true">+IF(OFFSET('Sanitation Data'!$H$32,0,10*ROW('Sanitation Data'!H175))="","",OFFSET('Sanitation Data'!$H$32,0,10*ROW('Sanitation Data'!H175)))</f>
        <v/>
      </c>
      <c r="DJ181" s="269" t="str">
        <f ca="true">+IF(OFFSET('Sanitation Data'!$I$28,0,10*ROW('Sanitation Data'!I175))="","",OFFSET('Sanitation Data'!$I$28,0,10*ROW('Sanitation Data'!I175)))</f>
        <v/>
      </c>
      <c r="DK181" s="269" t="str">
        <f ca="true">+IF(OFFSET('Sanitation Data'!$I$29,0,10*ROW('Sanitation Data'!I175))="","",OFFSET('Sanitation Data'!$I$29,0,10*ROW('Sanitation Data'!I175)))</f>
        <v/>
      </c>
      <c r="DL181" s="269" t="str">
        <f ca="true">+IF(OFFSET('Sanitation Data'!$I$30,0,10*ROW('Sanitation Data'!I175))="","",OFFSET('Sanitation Data'!$I$30,0,10*ROW('Sanitation Data'!I175)))</f>
        <v/>
      </c>
      <c r="DM181" s="269" t="str">
        <f ca="true">+IF(OFFSET('Sanitation Data'!$I$31,0,10*ROW('Sanitation Data'!I175))="","",OFFSET('Sanitation Data'!$I$31,0,10*ROW('Sanitation Data'!I175)))</f>
        <v/>
      </c>
      <c r="DN181" s="269" t="str">
        <f ca="true">+IF(OFFSET('Sanitation Data'!$I$32,0,10*ROW('Sanitation Data'!I175))="","",OFFSET('Sanitation Data'!$I$32,0,10*ROW('Sanitation Data'!I175)))</f>
        <v/>
      </c>
      <c r="DO181" s="269" t="str">
        <f ca="true">+IF(OFFSET('Hygiene Data'!$D$11,0,10*ROW('Hygiene Data'!D175))="","",OFFSET('Hygiene Data'!$D$11,0,10*ROW('Hygiene Data'!D175)))</f>
        <v/>
      </c>
      <c r="DP181" s="269" t="str">
        <f ca="true">+IF(OFFSET('Hygiene Data'!$D$12,0,10*ROW('Hygiene Data'!D175))="","",OFFSET('Hygiene Data'!$D$12,0,10*ROW('Hygiene Data'!D175)))</f>
        <v/>
      </c>
      <c r="DQ181" s="269" t="str">
        <f ca="true">+IF(OFFSET('Hygiene Data'!$D$13,0,10*ROW('Hygiene Data'!D175))="","",OFFSET('Hygiene Data'!$D$13,0,10*ROW('Hygiene Data'!D175)))</f>
        <v/>
      </c>
      <c r="DR181" s="269" t="str">
        <f ca="true">+IF(OFFSET('Hygiene Data'!$E$11,0,10*ROW('Hygiene Data'!E175))="","",OFFSET('Hygiene Data'!$E$11,0,10*ROW('Hygiene Data'!E175)))</f>
        <v/>
      </c>
      <c r="DS181" s="269" t="str">
        <f ca="true">+IF(OFFSET('Hygiene Data'!$E$12,0,10*ROW('Hygiene Data'!E175))="","",OFFSET('Hygiene Data'!$E$12,0,10*ROW('Hygiene Data'!E175)))</f>
        <v/>
      </c>
      <c r="DT181" s="269" t="str">
        <f ca="true">+IF(OFFSET('Hygiene Data'!$E$13,0,10*ROW('Hygiene Data'!E175))="","",OFFSET('Hygiene Data'!$E$13,0,10*ROW('Hygiene Data'!E175)))</f>
        <v/>
      </c>
      <c r="DU181" s="269" t="str">
        <f ca="true">+IF(OFFSET('Hygiene Data'!$F$11,0,10*ROW('Hygiene Data'!F175))="","",OFFSET('Hygiene Data'!$F$11,0,10*ROW('Hygiene Data'!F175)))</f>
        <v/>
      </c>
      <c r="DV181" s="269" t="str">
        <f ca="true">+IF(OFFSET('Hygiene Data'!$F$12,0,10*ROW('Hygiene Data'!F175))="","",OFFSET('Hygiene Data'!$F$12,0,10*ROW('Hygiene Data'!F175)))</f>
        <v/>
      </c>
      <c r="DW181" s="269" t="str">
        <f ca="true">+IF(OFFSET('Hygiene Data'!$F$13,0,10*ROW('Hygiene Data'!F175))="","",OFFSET('Hygiene Data'!$F$13,0,10*ROW('Hygiene Data'!F175)))</f>
        <v/>
      </c>
      <c r="DX181" s="269" t="str">
        <f ca="true">+IF(OFFSET('Hygiene Data'!$G$11,0,10*ROW('Hygiene Data'!G175))="","",OFFSET('Hygiene Data'!$G$11,0,10*ROW('Hygiene Data'!G175)))</f>
        <v/>
      </c>
      <c r="DY181" s="269" t="str">
        <f ca="true">+IF(OFFSET('Hygiene Data'!$G$12,0,10*ROW('Hygiene Data'!G175))="","",OFFSET('Hygiene Data'!$G$12,0,10*ROW('Hygiene Data'!G175)))</f>
        <v/>
      </c>
      <c r="DZ181" s="269" t="str">
        <f ca="true">+IF(OFFSET('Hygiene Data'!$G$13,0,10*ROW('Hygiene Data'!G175))="","",OFFSET('Hygiene Data'!$G$13,0,10*ROW('Hygiene Data'!G175)))</f>
        <v/>
      </c>
      <c r="EA181" s="269" t="str">
        <f ca="true">+IF(OFFSET('Hygiene Data'!$H$11,0,10*ROW('Hygiene Data'!H175))="","",OFFSET('Hygiene Data'!$H$11,0,10*ROW('Hygiene Data'!H175)))</f>
        <v/>
      </c>
      <c r="EB181" s="269" t="str">
        <f ca="true">+IF(OFFSET('Hygiene Data'!$H$12,0,10*ROW('Hygiene Data'!H175))="","",OFFSET('Hygiene Data'!$H$12,0,10*ROW('Hygiene Data'!H175)))</f>
        <v/>
      </c>
      <c r="EC181" s="269" t="str">
        <f ca="true">+IF(OFFSET('Hygiene Data'!$H$13,0,10*ROW('Hygiene Data'!H175))="","",OFFSET('Hygiene Data'!$H$13,0,10*ROW('Hygiene Data'!H175)))</f>
        <v/>
      </c>
      <c r="ED181" s="269" t="str">
        <f ca="true">+IF(OFFSET('Hygiene Data'!$I$11,0,10*ROW('Hygiene Data'!I175))="","",OFFSET('Hygiene Data'!$I$11,0,10*ROW('Hygiene Data'!I175)))</f>
        <v/>
      </c>
      <c r="EE181" s="269" t="str">
        <f ca="true">+IF(OFFSET('Hygiene Data'!$I$12,0,10*ROW('Hygiene Data'!I175))="","",OFFSET('Hygiene Data'!$I$12,0,10*ROW('Hygiene Data'!I175)))</f>
        <v/>
      </c>
      <c r="EF181" s="269" t="str">
        <f ca="true">+IF(OFFSET('Hygiene Data'!$I$13,0,10*ROW('Hygiene Data'!I175))="","",OFFSET('Hygiene Data'!$I$13,0,10*ROW('Hygiene Data'!I175)))</f>
        <v/>
      </c>
    </row>
    <row xmlns:x14ac="http://schemas.microsoft.com/office/spreadsheetml/2009/9/ac" r="182" x14ac:dyDescent="0.2">
      <c r="A182" s="34" t="str">
        <f ca="true">+IF(OFFSET('Water Data'!$B$2,0,10*ROW('Water Data'!E176))="","",OFFSET('Water Data'!$B$2,0,10*ROW('Water Data'!E176)))</f>
        <v/>
      </c>
      <c r="B182" s="34" t="str">
        <f ca="true">+IF(OFFSET('Water Data'!$C$2,0,10*ROW('Water Data'!F176))="","",OFFSET('Water Data'!$C$2,0,10*ROW('Water Data'!F176)))</f>
        <v/>
      </c>
      <c r="C182" s="325" t="str">
        <f t="shared" ca="true" si="2"/>
        <v/>
      </c>
      <c r="D182" s="87"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87"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87"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87"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87"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87"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87"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87"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87"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87"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87"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87"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87"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87"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87"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87"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87"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87"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88"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88"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88"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88"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88"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88"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88"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88"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88"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88"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88"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88"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88"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88"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88"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88"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88"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88"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88"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88"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88"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88"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88"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88"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88"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88"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88"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88"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88"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88"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89"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89"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89"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89"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89"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89"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89"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89"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89"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89"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89"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89"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89"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89"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89"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89"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89"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89"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69"/>
      <c r="BS182" s="269" t="str">
        <f ca="true">+IF(OFFSET('Water Data'!$D$27,0,10*ROW('Water Data'!D176))="","",OFFSET('Water Data'!$D$27,0,10*ROW('Water Data'!D176)))</f>
        <v/>
      </c>
      <c r="BT182" s="269" t="str">
        <f ca="true">+IF(OFFSET('Water Data'!$D$28,0,10*ROW('Water Data'!D176))="","",OFFSET('Water Data'!$D$28,0,10*ROW('Water Data'!D176)))</f>
        <v/>
      </c>
      <c r="BU182" s="269" t="str">
        <f ca="true">+IF(OFFSET('Water Data'!$D$29,0,10*ROW('Water Data'!D176))="","",OFFSET('Water Data'!$D$29,0,10*ROW('Water Data'!D176)))</f>
        <v/>
      </c>
      <c r="BV182" s="269" t="str">
        <f ca="true">+IF(OFFSET('Water Data'!$E$27,0,10*ROW('Water Data'!E176))="","",OFFSET('Water Data'!$E$27,0,10*ROW('Water Data'!E176)))</f>
        <v/>
      </c>
      <c r="BW182" s="269" t="str">
        <f ca="true">+IF(OFFSET('Water Data'!$E$28,0,10*ROW('Water Data'!E176))="","",OFFSET('Water Data'!$E$28,0,10*ROW('Water Data'!E176)))</f>
        <v/>
      </c>
      <c r="BX182" s="269" t="str">
        <f ca="true">+IF(OFFSET('Water Data'!$E$29,0,10*ROW('Water Data'!E176))="","",OFFSET('Water Data'!$E$29,0,10*ROW('Water Data'!E176)))</f>
        <v/>
      </c>
      <c r="BY182" s="269" t="str">
        <f ca="true">+IF(OFFSET('Water Data'!$F$27,0,10*ROW('Water Data'!F176))="","",OFFSET('Water Data'!$F$27,0,10*ROW('Water Data'!F176)))</f>
        <v/>
      </c>
      <c r="BZ182" s="269" t="str">
        <f ca="true">+IF(OFFSET('Water Data'!$F$28,0,10*ROW('Water Data'!F176))="","",OFFSET('Water Data'!$F$28,0,10*ROW('Water Data'!F176)))</f>
        <v/>
      </c>
      <c r="CA182" s="269" t="str">
        <f ca="true">+IF(OFFSET('Water Data'!$F$29,0,10*ROW('Water Data'!F176))="","",OFFSET('Water Data'!$F$29,0,10*ROW('Water Data'!F176)))</f>
        <v/>
      </c>
      <c r="CB182" s="269" t="str">
        <f ca="true">+IF(OFFSET('Water Data'!$G$27,0,10*ROW('Water Data'!G176))="","",OFFSET('Water Data'!$G$27,0,10*ROW('Water Data'!G176)))</f>
        <v/>
      </c>
      <c r="CC182" s="269" t="str">
        <f ca="true">+IF(OFFSET('Water Data'!$G$28,0,10*ROW('Water Data'!G176))="","",OFFSET('Water Data'!$G$28,0,10*ROW('Water Data'!G176)))</f>
        <v/>
      </c>
      <c r="CD182" s="269" t="str">
        <f ca="true">+IF(OFFSET('Water Data'!$G$29,0,10*ROW('Water Data'!G176))="","",OFFSET('Water Data'!$G$29,0,10*ROW('Water Data'!G176)))</f>
        <v/>
      </c>
      <c r="CE182" s="269" t="str">
        <f ca="true">+IF(OFFSET('Water Data'!$H$27,0,10*ROW('Water Data'!H176))="","",OFFSET('Water Data'!$H$27,0,10*ROW('Water Data'!H176)))</f>
        <v/>
      </c>
      <c r="CF182" s="269" t="str">
        <f ca="true">+IF(OFFSET('Water Data'!$H$28,0,10*ROW('Water Data'!H176))="","",OFFSET('Water Data'!$H$28,0,10*ROW('Water Data'!H176)))</f>
        <v/>
      </c>
      <c r="CG182" s="269" t="str">
        <f ca="true">+IF(OFFSET('Water Data'!$H$29,0,10*ROW('Water Data'!H176))="","",OFFSET('Water Data'!$H$29,0,10*ROW('Water Data'!H176)))</f>
        <v/>
      </c>
      <c r="CH182" s="269" t="str">
        <f ca="true">+IF(OFFSET('Water Data'!$I$27,0,10*ROW('Water Data'!I176))="","",OFFSET('Water Data'!$I$27,0,10*ROW('Water Data'!I176)))</f>
        <v/>
      </c>
      <c r="CI182" s="269" t="str">
        <f ca="true">+IF(OFFSET('Water Data'!$I$28,0,10*ROW('Water Data'!I176))="","",OFFSET('Water Data'!$I$28,0,10*ROW('Water Data'!I176)))</f>
        <v/>
      </c>
      <c r="CJ182" s="269" t="str">
        <f ca="true">+IF(OFFSET('Water Data'!$I$29,0,10*ROW('Water Data'!I176))="","",OFFSET('Water Data'!$I$29,0,10*ROW('Water Data'!I176)))</f>
        <v/>
      </c>
      <c r="CK182" s="269" t="str">
        <f ca="true">+IF(OFFSET('Sanitation Data'!$D$28,0,10*ROW('Sanitation Data'!D176))="","",OFFSET('Sanitation Data'!$D$28,0,10*ROW('Sanitation Data'!D176)))</f>
        <v/>
      </c>
      <c r="CL182" s="269" t="str">
        <f ca="true">+IF(OFFSET('Sanitation Data'!$D$29,0,10*ROW('Sanitation Data'!D176))="","",OFFSET('Sanitation Data'!$D$29,0,10*ROW('Sanitation Data'!D176)))</f>
        <v/>
      </c>
      <c r="CM182" s="269" t="str">
        <f ca="true">+IF(OFFSET('Sanitation Data'!$D$30,0,10*ROW('Sanitation Data'!D176))="","",OFFSET('Sanitation Data'!$D$30,0,10*ROW('Sanitation Data'!D176)))</f>
        <v/>
      </c>
      <c r="CN182" s="269" t="str">
        <f ca="true">+IF(OFFSET('Sanitation Data'!$D$31,0,10*ROW('Sanitation Data'!D176))="","",OFFSET('Sanitation Data'!$D$31,0,10*ROW('Sanitation Data'!D176)))</f>
        <v/>
      </c>
      <c r="CO182" s="269" t="str">
        <f ca="true">+IF(OFFSET('Sanitation Data'!$D$32,0,10*ROW('Sanitation Data'!D176))="","",OFFSET('Sanitation Data'!$D$32,0,10*ROW('Sanitation Data'!D176)))</f>
        <v/>
      </c>
      <c r="CP182" s="269" t="str">
        <f ca="true">+IF(OFFSET('Sanitation Data'!$E$28,0,10*ROW('Sanitation Data'!E176))="","",OFFSET('Sanitation Data'!$E$28,0,10*ROW('Sanitation Data'!E176)))</f>
        <v/>
      </c>
      <c r="CQ182" s="269" t="str">
        <f ca="true">+IF(OFFSET('Sanitation Data'!$E$29,0,10*ROW('Sanitation Data'!E176))="","",OFFSET('Sanitation Data'!$E$29,0,10*ROW('Sanitation Data'!E176)))</f>
        <v/>
      </c>
      <c r="CR182" s="269" t="str">
        <f ca="true">+IF(OFFSET('Sanitation Data'!$E$30,0,10*ROW('Sanitation Data'!E176))="","",OFFSET('Sanitation Data'!$E$30,0,10*ROW('Sanitation Data'!E176)))</f>
        <v/>
      </c>
      <c r="CS182" s="269" t="str">
        <f ca="true">+IF(OFFSET('Sanitation Data'!$E$31,0,10*ROW('Sanitation Data'!E176))="","",OFFSET('Sanitation Data'!$E$31,0,10*ROW('Sanitation Data'!E176)))</f>
        <v/>
      </c>
      <c r="CT182" s="269" t="str">
        <f ca="true">+IF(OFFSET('Sanitation Data'!$E$32,0,10*ROW('Sanitation Data'!E176))="","",OFFSET('Sanitation Data'!$E$32,0,10*ROW('Sanitation Data'!E176)))</f>
        <v/>
      </c>
      <c r="CU182" s="269" t="str">
        <f ca="true">+IF(OFFSET('Sanitation Data'!$F$28,0,10*ROW('Sanitation Data'!F176))="","",OFFSET('Sanitation Data'!$F$28,0,10*ROW('Sanitation Data'!F176)))</f>
        <v/>
      </c>
      <c r="CV182" s="269" t="str">
        <f ca="true">+IF(OFFSET('Sanitation Data'!$F$29,0,10*ROW('Sanitation Data'!F176))="","",OFFSET('Sanitation Data'!$F$29,0,10*ROW('Sanitation Data'!F176)))</f>
        <v/>
      </c>
      <c r="CW182" s="269" t="str">
        <f ca="true">+IF(OFFSET('Sanitation Data'!$F$30,0,10*ROW('Sanitation Data'!F176))="","",OFFSET('Sanitation Data'!$F$30,0,10*ROW('Sanitation Data'!F176)))</f>
        <v/>
      </c>
      <c r="CX182" s="269" t="str">
        <f ca="true">+IF(OFFSET('Sanitation Data'!$F$31,0,10*ROW('Sanitation Data'!F176))="","",OFFSET('Sanitation Data'!$F$31,0,10*ROW('Sanitation Data'!F176)))</f>
        <v/>
      </c>
      <c r="CY182" s="269" t="str">
        <f ca="true">+IF(OFFSET('Sanitation Data'!$F$32,0,10*ROW('Sanitation Data'!F176))="","",OFFSET('Sanitation Data'!$F$32,0,10*ROW('Sanitation Data'!F176)))</f>
        <v/>
      </c>
      <c r="CZ182" s="269" t="str">
        <f ca="true">+IF(OFFSET('Sanitation Data'!$G$28,0,10*ROW('Sanitation Data'!G176))="","",OFFSET('Sanitation Data'!$G$28,0,10*ROW('Sanitation Data'!G176)))</f>
        <v/>
      </c>
      <c r="DA182" s="269" t="str">
        <f ca="true">+IF(OFFSET('Sanitation Data'!$G$29,0,10*ROW('Sanitation Data'!G176))="","",OFFSET('Sanitation Data'!$G$29,0,10*ROW('Sanitation Data'!G176)))</f>
        <v/>
      </c>
      <c r="DB182" s="269" t="str">
        <f ca="true">+IF(OFFSET('Sanitation Data'!$G$30,0,10*ROW('Sanitation Data'!G176))="","",OFFSET('Sanitation Data'!$G$30,0,10*ROW('Sanitation Data'!G176)))</f>
        <v/>
      </c>
      <c r="DC182" s="269" t="str">
        <f ca="true">+IF(OFFSET('Sanitation Data'!$G$31,0,10*ROW('Sanitation Data'!G176))="","",OFFSET('Sanitation Data'!$G$31,0,10*ROW('Sanitation Data'!G176)))</f>
        <v/>
      </c>
      <c r="DD182" s="269" t="str">
        <f ca="true">+IF(OFFSET('Sanitation Data'!$G$32,0,10*ROW('Sanitation Data'!G176))="","",OFFSET('Sanitation Data'!$G$32,0,10*ROW('Sanitation Data'!G176)))</f>
        <v/>
      </c>
      <c r="DE182" s="269" t="str">
        <f ca="true">+IF(OFFSET('Sanitation Data'!$H$28,0,10*ROW('Sanitation Data'!H176))="","",OFFSET('Sanitation Data'!$H$28,0,10*ROW('Sanitation Data'!H176)))</f>
        <v/>
      </c>
      <c r="DF182" s="269" t="str">
        <f ca="true">+IF(OFFSET('Sanitation Data'!$H$29,0,10*ROW('Sanitation Data'!H176))="","",OFFSET('Sanitation Data'!$H$29,0,10*ROW('Sanitation Data'!H176)))</f>
        <v/>
      </c>
      <c r="DG182" s="269" t="str">
        <f ca="true">+IF(OFFSET('Sanitation Data'!$H$30,0,10*ROW('Sanitation Data'!H176))="","",OFFSET('Sanitation Data'!$H$30,0,10*ROW('Sanitation Data'!H176)))</f>
        <v/>
      </c>
      <c r="DH182" s="269" t="str">
        <f ca="true">+IF(OFFSET('Sanitation Data'!$H$31,0,10*ROW('Sanitation Data'!H176))="","",OFFSET('Sanitation Data'!$H$31,0,10*ROW('Sanitation Data'!H176)))</f>
        <v/>
      </c>
      <c r="DI182" s="269" t="str">
        <f ca="true">+IF(OFFSET('Sanitation Data'!$H$32,0,10*ROW('Sanitation Data'!H176))="","",OFFSET('Sanitation Data'!$H$32,0,10*ROW('Sanitation Data'!H176)))</f>
        <v/>
      </c>
      <c r="DJ182" s="269" t="str">
        <f ca="true">+IF(OFFSET('Sanitation Data'!$I$28,0,10*ROW('Sanitation Data'!I176))="","",OFFSET('Sanitation Data'!$I$28,0,10*ROW('Sanitation Data'!I176)))</f>
        <v/>
      </c>
      <c r="DK182" s="269" t="str">
        <f ca="true">+IF(OFFSET('Sanitation Data'!$I$29,0,10*ROW('Sanitation Data'!I176))="","",OFFSET('Sanitation Data'!$I$29,0,10*ROW('Sanitation Data'!I176)))</f>
        <v/>
      </c>
      <c r="DL182" s="269" t="str">
        <f ca="true">+IF(OFFSET('Sanitation Data'!$I$30,0,10*ROW('Sanitation Data'!I176))="","",OFFSET('Sanitation Data'!$I$30,0,10*ROW('Sanitation Data'!I176)))</f>
        <v/>
      </c>
      <c r="DM182" s="269" t="str">
        <f ca="true">+IF(OFFSET('Sanitation Data'!$I$31,0,10*ROW('Sanitation Data'!I176))="","",OFFSET('Sanitation Data'!$I$31,0,10*ROW('Sanitation Data'!I176)))</f>
        <v/>
      </c>
      <c r="DN182" s="269" t="str">
        <f ca="true">+IF(OFFSET('Sanitation Data'!$I$32,0,10*ROW('Sanitation Data'!I176))="","",OFFSET('Sanitation Data'!$I$32,0,10*ROW('Sanitation Data'!I176)))</f>
        <v/>
      </c>
      <c r="DO182" s="269" t="str">
        <f ca="true">+IF(OFFSET('Hygiene Data'!$D$11,0,10*ROW('Hygiene Data'!D176))="","",OFFSET('Hygiene Data'!$D$11,0,10*ROW('Hygiene Data'!D176)))</f>
        <v/>
      </c>
      <c r="DP182" s="269" t="str">
        <f ca="true">+IF(OFFSET('Hygiene Data'!$D$12,0,10*ROW('Hygiene Data'!D176))="","",OFFSET('Hygiene Data'!$D$12,0,10*ROW('Hygiene Data'!D176)))</f>
        <v/>
      </c>
      <c r="DQ182" s="269" t="str">
        <f ca="true">+IF(OFFSET('Hygiene Data'!$D$13,0,10*ROW('Hygiene Data'!D176))="","",OFFSET('Hygiene Data'!$D$13,0,10*ROW('Hygiene Data'!D176)))</f>
        <v/>
      </c>
      <c r="DR182" s="269" t="str">
        <f ca="true">+IF(OFFSET('Hygiene Data'!$E$11,0,10*ROW('Hygiene Data'!E176))="","",OFFSET('Hygiene Data'!$E$11,0,10*ROW('Hygiene Data'!E176)))</f>
        <v/>
      </c>
      <c r="DS182" s="269" t="str">
        <f ca="true">+IF(OFFSET('Hygiene Data'!$E$12,0,10*ROW('Hygiene Data'!E176))="","",OFFSET('Hygiene Data'!$E$12,0,10*ROW('Hygiene Data'!E176)))</f>
        <v/>
      </c>
      <c r="DT182" s="269" t="str">
        <f ca="true">+IF(OFFSET('Hygiene Data'!$E$13,0,10*ROW('Hygiene Data'!E176))="","",OFFSET('Hygiene Data'!$E$13,0,10*ROW('Hygiene Data'!E176)))</f>
        <v/>
      </c>
      <c r="DU182" s="269" t="str">
        <f ca="true">+IF(OFFSET('Hygiene Data'!$F$11,0,10*ROW('Hygiene Data'!F176))="","",OFFSET('Hygiene Data'!$F$11,0,10*ROW('Hygiene Data'!F176)))</f>
        <v/>
      </c>
      <c r="DV182" s="269" t="str">
        <f ca="true">+IF(OFFSET('Hygiene Data'!$F$12,0,10*ROW('Hygiene Data'!F176))="","",OFFSET('Hygiene Data'!$F$12,0,10*ROW('Hygiene Data'!F176)))</f>
        <v/>
      </c>
      <c r="DW182" s="269" t="str">
        <f ca="true">+IF(OFFSET('Hygiene Data'!$F$13,0,10*ROW('Hygiene Data'!F176))="","",OFFSET('Hygiene Data'!$F$13,0,10*ROW('Hygiene Data'!F176)))</f>
        <v/>
      </c>
      <c r="DX182" s="269" t="str">
        <f ca="true">+IF(OFFSET('Hygiene Data'!$G$11,0,10*ROW('Hygiene Data'!G176))="","",OFFSET('Hygiene Data'!$G$11,0,10*ROW('Hygiene Data'!G176)))</f>
        <v/>
      </c>
      <c r="DY182" s="269" t="str">
        <f ca="true">+IF(OFFSET('Hygiene Data'!$G$12,0,10*ROW('Hygiene Data'!G176))="","",OFFSET('Hygiene Data'!$G$12,0,10*ROW('Hygiene Data'!G176)))</f>
        <v/>
      </c>
      <c r="DZ182" s="269" t="str">
        <f ca="true">+IF(OFFSET('Hygiene Data'!$G$13,0,10*ROW('Hygiene Data'!G176))="","",OFFSET('Hygiene Data'!$G$13,0,10*ROW('Hygiene Data'!G176)))</f>
        <v/>
      </c>
      <c r="EA182" s="269" t="str">
        <f ca="true">+IF(OFFSET('Hygiene Data'!$H$11,0,10*ROW('Hygiene Data'!H176))="","",OFFSET('Hygiene Data'!$H$11,0,10*ROW('Hygiene Data'!H176)))</f>
        <v/>
      </c>
      <c r="EB182" s="269" t="str">
        <f ca="true">+IF(OFFSET('Hygiene Data'!$H$12,0,10*ROW('Hygiene Data'!H176))="","",OFFSET('Hygiene Data'!$H$12,0,10*ROW('Hygiene Data'!H176)))</f>
        <v/>
      </c>
      <c r="EC182" s="269" t="str">
        <f ca="true">+IF(OFFSET('Hygiene Data'!$H$13,0,10*ROW('Hygiene Data'!H176))="","",OFFSET('Hygiene Data'!$H$13,0,10*ROW('Hygiene Data'!H176)))</f>
        <v/>
      </c>
      <c r="ED182" s="269" t="str">
        <f ca="true">+IF(OFFSET('Hygiene Data'!$I$11,0,10*ROW('Hygiene Data'!I176))="","",OFFSET('Hygiene Data'!$I$11,0,10*ROW('Hygiene Data'!I176)))</f>
        <v/>
      </c>
      <c r="EE182" s="269" t="str">
        <f ca="true">+IF(OFFSET('Hygiene Data'!$I$12,0,10*ROW('Hygiene Data'!I176))="","",OFFSET('Hygiene Data'!$I$12,0,10*ROW('Hygiene Data'!I176)))</f>
        <v/>
      </c>
      <c r="EF182" s="269" t="str">
        <f ca="true">+IF(OFFSET('Hygiene Data'!$I$13,0,10*ROW('Hygiene Data'!I176))="","",OFFSET('Hygiene Data'!$I$13,0,10*ROW('Hygiene Data'!I176)))</f>
        <v/>
      </c>
    </row>
    <row xmlns:x14ac="http://schemas.microsoft.com/office/spreadsheetml/2009/9/ac" r="183" x14ac:dyDescent="0.2">
      <c r="A183" s="34" t="str">
        <f ca="true">+IF(OFFSET('Water Data'!$B$2,0,10*ROW('Water Data'!E177))="","",OFFSET('Water Data'!$B$2,0,10*ROW('Water Data'!E177)))</f>
        <v/>
      </c>
      <c r="B183" s="34" t="str">
        <f ca="true">+IF(OFFSET('Water Data'!$C$2,0,10*ROW('Water Data'!F177))="","",OFFSET('Water Data'!$C$2,0,10*ROW('Water Data'!F177)))</f>
        <v/>
      </c>
      <c r="C183" s="325" t="str">
        <f t="shared" ca="true" si="2"/>
        <v/>
      </c>
      <c r="D183" s="87"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87"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87"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87"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87"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87"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87"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87"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87"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87"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87"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87"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87"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87"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87"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87"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87"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87"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88"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88"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88"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88"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88"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88"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88"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88"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88"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88"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88"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88"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88"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88"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88"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88"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88"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88"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88"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88"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88"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88"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88"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88"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88"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88"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88"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88"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88"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88"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89"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89"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89"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89"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89"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89"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89"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89"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89"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89"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89"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89"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89"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89"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89"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89"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89"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89"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69"/>
      <c r="BS183" s="269" t="str">
        <f ca="true">+IF(OFFSET('Water Data'!$D$27,0,10*ROW('Water Data'!D177))="","",OFFSET('Water Data'!$D$27,0,10*ROW('Water Data'!D177)))</f>
        <v/>
      </c>
      <c r="BT183" s="269" t="str">
        <f ca="true">+IF(OFFSET('Water Data'!$D$28,0,10*ROW('Water Data'!D177))="","",OFFSET('Water Data'!$D$28,0,10*ROW('Water Data'!D177)))</f>
        <v/>
      </c>
      <c r="BU183" s="269" t="str">
        <f ca="true">+IF(OFFSET('Water Data'!$D$29,0,10*ROW('Water Data'!D177))="","",OFFSET('Water Data'!$D$29,0,10*ROW('Water Data'!D177)))</f>
        <v/>
      </c>
      <c r="BV183" s="269" t="str">
        <f ca="true">+IF(OFFSET('Water Data'!$E$27,0,10*ROW('Water Data'!E177))="","",OFFSET('Water Data'!$E$27,0,10*ROW('Water Data'!E177)))</f>
        <v/>
      </c>
      <c r="BW183" s="269" t="str">
        <f ca="true">+IF(OFFSET('Water Data'!$E$28,0,10*ROW('Water Data'!E177))="","",OFFSET('Water Data'!$E$28,0,10*ROW('Water Data'!E177)))</f>
        <v/>
      </c>
      <c r="BX183" s="269" t="str">
        <f ca="true">+IF(OFFSET('Water Data'!$E$29,0,10*ROW('Water Data'!E177))="","",OFFSET('Water Data'!$E$29,0,10*ROW('Water Data'!E177)))</f>
        <v/>
      </c>
      <c r="BY183" s="269" t="str">
        <f ca="true">+IF(OFFSET('Water Data'!$F$27,0,10*ROW('Water Data'!F177))="","",OFFSET('Water Data'!$F$27,0,10*ROW('Water Data'!F177)))</f>
        <v/>
      </c>
      <c r="BZ183" s="269" t="str">
        <f ca="true">+IF(OFFSET('Water Data'!$F$28,0,10*ROW('Water Data'!F177))="","",OFFSET('Water Data'!$F$28,0,10*ROW('Water Data'!F177)))</f>
        <v/>
      </c>
      <c r="CA183" s="269" t="str">
        <f ca="true">+IF(OFFSET('Water Data'!$F$29,0,10*ROW('Water Data'!F177))="","",OFFSET('Water Data'!$F$29,0,10*ROW('Water Data'!F177)))</f>
        <v/>
      </c>
      <c r="CB183" s="269" t="str">
        <f ca="true">+IF(OFFSET('Water Data'!$G$27,0,10*ROW('Water Data'!G177))="","",OFFSET('Water Data'!$G$27,0,10*ROW('Water Data'!G177)))</f>
        <v/>
      </c>
      <c r="CC183" s="269" t="str">
        <f ca="true">+IF(OFFSET('Water Data'!$G$28,0,10*ROW('Water Data'!G177))="","",OFFSET('Water Data'!$G$28,0,10*ROW('Water Data'!G177)))</f>
        <v/>
      </c>
      <c r="CD183" s="269" t="str">
        <f ca="true">+IF(OFFSET('Water Data'!$G$29,0,10*ROW('Water Data'!G177))="","",OFFSET('Water Data'!$G$29,0,10*ROW('Water Data'!G177)))</f>
        <v/>
      </c>
      <c r="CE183" s="269" t="str">
        <f ca="true">+IF(OFFSET('Water Data'!$H$27,0,10*ROW('Water Data'!H177))="","",OFFSET('Water Data'!$H$27,0,10*ROW('Water Data'!H177)))</f>
        <v/>
      </c>
      <c r="CF183" s="269" t="str">
        <f ca="true">+IF(OFFSET('Water Data'!$H$28,0,10*ROW('Water Data'!H177))="","",OFFSET('Water Data'!$H$28,0,10*ROW('Water Data'!H177)))</f>
        <v/>
      </c>
      <c r="CG183" s="269" t="str">
        <f ca="true">+IF(OFFSET('Water Data'!$H$29,0,10*ROW('Water Data'!H177))="","",OFFSET('Water Data'!$H$29,0,10*ROW('Water Data'!H177)))</f>
        <v/>
      </c>
      <c r="CH183" s="269" t="str">
        <f ca="true">+IF(OFFSET('Water Data'!$I$27,0,10*ROW('Water Data'!I177))="","",OFFSET('Water Data'!$I$27,0,10*ROW('Water Data'!I177)))</f>
        <v/>
      </c>
      <c r="CI183" s="269" t="str">
        <f ca="true">+IF(OFFSET('Water Data'!$I$28,0,10*ROW('Water Data'!I177))="","",OFFSET('Water Data'!$I$28,0,10*ROW('Water Data'!I177)))</f>
        <v/>
      </c>
      <c r="CJ183" s="269" t="str">
        <f ca="true">+IF(OFFSET('Water Data'!$I$29,0,10*ROW('Water Data'!I177))="","",OFFSET('Water Data'!$I$29,0,10*ROW('Water Data'!I177)))</f>
        <v/>
      </c>
      <c r="CK183" s="269" t="str">
        <f ca="true">+IF(OFFSET('Sanitation Data'!$D$28,0,10*ROW('Sanitation Data'!D177))="","",OFFSET('Sanitation Data'!$D$28,0,10*ROW('Sanitation Data'!D177)))</f>
        <v/>
      </c>
      <c r="CL183" s="269" t="str">
        <f ca="true">+IF(OFFSET('Sanitation Data'!$D$29,0,10*ROW('Sanitation Data'!D177))="","",OFFSET('Sanitation Data'!$D$29,0,10*ROW('Sanitation Data'!D177)))</f>
        <v/>
      </c>
      <c r="CM183" s="269" t="str">
        <f ca="true">+IF(OFFSET('Sanitation Data'!$D$30,0,10*ROW('Sanitation Data'!D177))="","",OFFSET('Sanitation Data'!$D$30,0,10*ROW('Sanitation Data'!D177)))</f>
        <v/>
      </c>
      <c r="CN183" s="269" t="str">
        <f ca="true">+IF(OFFSET('Sanitation Data'!$D$31,0,10*ROW('Sanitation Data'!D177))="","",OFFSET('Sanitation Data'!$D$31,0,10*ROW('Sanitation Data'!D177)))</f>
        <v/>
      </c>
      <c r="CO183" s="269" t="str">
        <f ca="true">+IF(OFFSET('Sanitation Data'!$D$32,0,10*ROW('Sanitation Data'!D177))="","",OFFSET('Sanitation Data'!$D$32,0,10*ROW('Sanitation Data'!D177)))</f>
        <v/>
      </c>
      <c r="CP183" s="269" t="str">
        <f ca="true">+IF(OFFSET('Sanitation Data'!$E$28,0,10*ROW('Sanitation Data'!E177))="","",OFFSET('Sanitation Data'!$E$28,0,10*ROW('Sanitation Data'!E177)))</f>
        <v/>
      </c>
      <c r="CQ183" s="269" t="str">
        <f ca="true">+IF(OFFSET('Sanitation Data'!$E$29,0,10*ROW('Sanitation Data'!E177))="","",OFFSET('Sanitation Data'!$E$29,0,10*ROW('Sanitation Data'!E177)))</f>
        <v/>
      </c>
      <c r="CR183" s="269" t="str">
        <f ca="true">+IF(OFFSET('Sanitation Data'!$E$30,0,10*ROW('Sanitation Data'!E177))="","",OFFSET('Sanitation Data'!$E$30,0,10*ROW('Sanitation Data'!E177)))</f>
        <v/>
      </c>
      <c r="CS183" s="269" t="str">
        <f ca="true">+IF(OFFSET('Sanitation Data'!$E$31,0,10*ROW('Sanitation Data'!E177))="","",OFFSET('Sanitation Data'!$E$31,0,10*ROW('Sanitation Data'!E177)))</f>
        <v/>
      </c>
      <c r="CT183" s="269" t="str">
        <f ca="true">+IF(OFFSET('Sanitation Data'!$E$32,0,10*ROW('Sanitation Data'!E177))="","",OFFSET('Sanitation Data'!$E$32,0,10*ROW('Sanitation Data'!E177)))</f>
        <v/>
      </c>
      <c r="CU183" s="269" t="str">
        <f ca="true">+IF(OFFSET('Sanitation Data'!$F$28,0,10*ROW('Sanitation Data'!F177))="","",OFFSET('Sanitation Data'!$F$28,0,10*ROW('Sanitation Data'!F177)))</f>
        <v/>
      </c>
      <c r="CV183" s="269" t="str">
        <f ca="true">+IF(OFFSET('Sanitation Data'!$F$29,0,10*ROW('Sanitation Data'!F177))="","",OFFSET('Sanitation Data'!$F$29,0,10*ROW('Sanitation Data'!F177)))</f>
        <v/>
      </c>
      <c r="CW183" s="269" t="str">
        <f ca="true">+IF(OFFSET('Sanitation Data'!$F$30,0,10*ROW('Sanitation Data'!F177))="","",OFFSET('Sanitation Data'!$F$30,0,10*ROW('Sanitation Data'!F177)))</f>
        <v/>
      </c>
      <c r="CX183" s="269" t="str">
        <f ca="true">+IF(OFFSET('Sanitation Data'!$F$31,0,10*ROW('Sanitation Data'!F177))="","",OFFSET('Sanitation Data'!$F$31,0,10*ROW('Sanitation Data'!F177)))</f>
        <v/>
      </c>
      <c r="CY183" s="269" t="str">
        <f ca="true">+IF(OFFSET('Sanitation Data'!$F$32,0,10*ROW('Sanitation Data'!F177))="","",OFFSET('Sanitation Data'!$F$32,0,10*ROW('Sanitation Data'!F177)))</f>
        <v/>
      </c>
      <c r="CZ183" s="269" t="str">
        <f ca="true">+IF(OFFSET('Sanitation Data'!$G$28,0,10*ROW('Sanitation Data'!G177))="","",OFFSET('Sanitation Data'!$G$28,0,10*ROW('Sanitation Data'!G177)))</f>
        <v/>
      </c>
      <c r="DA183" s="269" t="str">
        <f ca="true">+IF(OFFSET('Sanitation Data'!$G$29,0,10*ROW('Sanitation Data'!G177))="","",OFFSET('Sanitation Data'!$G$29,0,10*ROW('Sanitation Data'!G177)))</f>
        <v/>
      </c>
      <c r="DB183" s="269" t="str">
        <f ca="true">+IF(OFFSET('Sanitation Data'!$G$30,0,10*ROW('Sanitation Data'!G177))="","",OFFSET('Sanitation Data'!$G$30,0,10*ROW('Sanitation Data'!G177)))</f>
        <v/>
      </c>
      <c r="DC183" s="269" t="str">
        <f ca="true">+IF(OFFSET('Sanitation Data'!$G$31,0,10*ROW('Sanitation Data'!G177))="","",OFFSET('Sanitation Data'!$G$31,0,10*ROW('Sanitation Data'!G177)))</f>
        <v/>
      </c>
      <c r="DD183" s="269" t="str">
        <f ca="true">+IF(OFFSET('Sanitation Data'!$G$32,0,10*ROW('Sanitation Data'!G177))="","",OFFSET('Sanitation Data'!$G$32,0,10*ROW('Sanitation Data'!G177)))</f>
        <v/>
      </c>
      <c r="DE183" s="269" t="str">
        <f ca="true">+IF(OFFSET('Sanitation Data'!$H$28,0,10*ROW('Sanitation Data'!H177))="","",OFFSET('Sanitation Data'!$H$28,0,10*ROW('Sanitation Data'!H177)))</f>
        <v/>
      </c>
      <c r="DF183" s="269" t="str">
        <f ca="true">+IF(OFFSET('Sanitation Data'!$H$29,0,10*ROW('Sanitation Data'!H177))="","",OFFSET('Sanitation Data'!$H$29,0,10*ROW('Sanitation Data'!H177)))</f>
        <v/>
      </c>
      <c r="DG183" s="269" t="str">
        <f ca="true">+IF(OFFSET('Sanitation Data'!$H$30,0,10*ROW('Sanitation Data'!H177))="","",OFFSET('Sanitation Data'!$H$30,0,10*ROW('Sanitation Data'!H177)))</f>
        <v/>
      </c>
      <c r="DH183" s="269" t="str">
        <f ca="true">+IF(OFFSET('Sanitation Data'!$H$31,0,10*ROW('Sanitation Data'!H177))="","",OFFSET('Sanitation Data'!$H$31,0,10*ROW('Sanitation Data'!H177)))</f>
        <v/>
      </c>
      <c r="DI183" s="269" t="str">
        <f ca="true">+IF(OFFSET('Sanitation Data'!$H$32,0,10*ROW('Sanitation Data'!H177))="","",OFFSET('Sanitation Data'!$H$32,0,10*ROW('Sanitation Data'!H177)))</f>
        <v/>
      </c>
      <c r="DJ183" s="269" t="str">
        <f ca="true">+IF(OFFSET('Sanitation Data'!$I$28,0,10*ROW('Sanitation Data'!I177))="","",OFFSET('Sanitation Data'!$I$28,0,10*ROW('Sanitation Data'!I177)))</f>
        <v/>
      </c>
      <c r="DK183" s="269" t="str">
        <f ca="true">+IF(OFFSET('Sanitation Data'!$I$29,0,10*ROW('Sanitation Data'!I177))="","",OFFSET('Sanitation Data'!$I$29,0,10*ROW('Sanitation Data'!I177)))</f>
        <v/>
      </c>
      <c r="DL183" s="269" t="str">
        <f ca="true">+IF(OFFSET('Sanitation Data'!$I$30,0,10*ROW('Sanitation Data'!I177))="","",OFFSET('Sanitation Data'!$I$30,0,10*ROW('Sanitation Data'!I177)))</f>
        <v/>
      </c>
      <c r="DM183" s="269" t="str">
        <f ca="true">+IF(OFFSET('Sanitation Data'!$I$31,0,10*ROW('Sanitation Data'!I177))="","",OFFSET('Sanitation Data'!$I$31,0,10*ROW('Sanitation Data'!I177)))</f>
        <v/>
      </c>
      <c r="DN183" s="269" t="str">
        <f ca="true">+IF(OFFSET('Sanitation Data'!$I$32,0,10*ROW('Sanitation Data'!I177))="","",OFFSET('Sanitation Data'!$I$32,0,10*ROW('Sanitation Data'!I177)))</f>
        <v/>
      </c>
      <c r="DO183" s="269" t="str">
        <f ca="true">+IF(OFFSET('Hygiene Data'!$D$11,0,10*ROW('Hygiene Data'!D177))="","",OFFSET('Hygiene Data'!$D$11,0,10*ROW('Hygiene Data'!D177)))</f>
        <v/>
      </c>
      <c r="DP183" s="269" t="str">
        <f ca="true">+IF(OFFSET('Hygiene Data'!$D$12,0,10*ROW('Hygiene Data'!D177))="","",OFFSET('Hygiene Data'!$D$12,0,10*ROW('Hygiene Data'!D177)))</f>
        <v/>
      </c>
      <c r="DQ183" s="269" t="str">
        <f ca="true">+IF(OFFSET('Hygiene Data'!$D$13,0,10*ROW('Hygiene Data'!D177))="","",OFFSET('Hygiene Data'!$D$13,0,10*ROW('Hygiene Data'!D177)))</f>
        <v/>
      </c>
      <c r="DR183" s="269" t="str">
        <f ca="true">+IF(OFFSET('Hygiene Data'!$E$11,0,10*ROW('Hygiene Data'!E177))="","",OFFSET('Hygiene Data'!$E$11,0,10*ROW('Hygiene Data'!E177)))</f>
        <v/>
      </c>
      <c r="DS183" s="269" t="str">
        <f ca="true">+IF(OFFSET('Hygiene Data'!$E$12,0,10*ROW('Hygiene Data'!E177))="","",OFFSET('Hygiene Data'!$E$12,0,10*ROW('Hygiene Data'!E177)))</f>
        <v/>
      </c>
      <c r="DT183" s="269" t="str">
        <f ca="true">+IF(OFFSET('Hygiene Data'!$E$13,0,10*ROW('Hygiene Data'!E177))="","",OFFSET('Hygiene Data'!$E$13,0,10*ROW('Hygiene Data'!E177)))</f>
        <v/>
      </c>
      <c r="DU183" s="269" t="str">
        <f ca="true">+IF(OFFSET('Hygiene Data'!$F$11,0,10*ROW('Hygiene Data'!F177))="","",OFFSET('Hygiene Data'!$F$11,0,10*ROW('Hygiene Data'!F177)))</f>
        <v/>
      </c>
      <c r="DV183" s="269" t="str">
        <f ca="true">+IF(OFFSET('Hygiene Data'!$F$12,0,10*ROW('Hygiene Data'!F177))="","",OFFSET('Hygiene Data'!$F$12,0,10*ROW('Hygiene Data'!F177)))</f>
        <v/>
      </c>
      <c r="DW183" s="269" t="str">
        <f ca="true">+IF(OFFSET('Hygiene Data'!$F$13,0,10*ROW('Hygiene Data'!F177))="","",OFFSET('Hygiene Data'!$F$13,0,10*ROW('Hygiene Data'!F177)))</f>
        <v/>
      </c>
      <c r="DX183" s="269" t="str">
        <f ca="true">+IF(OFFSET('Hygiene Data'!$G$11,0,10*ROW('Hygiene Data'!G177))="","",OFFSET('Hygiene Data'!$G$11,0,10*ROW('Hygiene Data'!G177)))</f>
        <v/>
      </c>
      <c r="DY183" s="269" t="str">
        <f ca="true">+IF(OFFSET('Hygiene Data'!$G$12,0,10*ROW('Hygiene Data'!G177))="","",OFFSET('Hygiene Data'!$G$12,0,10*ROW('Hygiene Data'!G177)))</f>
        <v/>
      </c>
      <c r="DZ183" s="269" t="str">
        <f ca="true">+IF(OFFSET('Hygiene Data'!$G$13,0,10*ROW('Hygiene Data'!G177))="","",OFFSET('Hygiene Data'!$G$13,0,10*ROW('Hygiene Data'!G177)))</f>
        <v/>
      </c>
      <c r="EA183" s="269" t="str">
        <f ca="true">+IF(OFFSET('Hygiene Data'!$H$11,0,10*ROW('Hygiene Data'!H177))="","",OFFSET('Hygiene Data'!$H$11,0,10*ROW('Hygiene Data'!H177)))</f>
        <v/>
      </c>
      <c r="EB183" s="269" t="str">
        <f ca="true">+IF(OFFSET('Hygiene Data'!$H$12,0,10*ROW('Hygiene Data'!H177))="","",OFFSET('Hygiene Data'!$H$12,0,10*ROW('Hygiene Data'!H177)))</f>
        <v/>
      </c>
      <c r="EC183" s="269" t="str">
        <f ca="true">+IF(OFFSET('Hygiene Data'!$H$13,0,10*ROW('Hygiene Data'!H177))="","",OFFSET('Hygiene Data'!$H$13,0,10*ROW('Hygiene Data'!H177)))</f>
        <v/>
      </c>
      <c r="ED183" s="269" t="str">
        <f ca="true">+IF(OFFSET('Hygiene Data'!$I$11,0,10*ROW('Hygiene Data'!I177))="","",OFFSET('Hygiene Data'!$I$11,0,10*ROW('Hygiene Data'!I177)))</f>
        <v/>
      </c>
      <c r="EE183" s="269" t="str">
        <f ca="true">+IF(OFFSET('Hygiene Data'!$I$12,0,10*ROW('Hygiene Data'!I177))="","",OFFSET('Hygiene Data'!$I$12,0,10*ROW('Hygiene Data'!I177)))</f>
        <v/>
      </c>
      <c r="EF183" s="269" t="str">
        <f ca="true">+IF(OFFSET('Hygiene Data'!$I$13,0,10*ROW('Hygiene Data'!I177))="","",OFFSET('Hygiene Data'!$I$13,0,10*ROW('Hygiene Data'!I177)))</f>
        <v/>
      </c>
    </row>
    <row xmlns:x14ac="http://schemas.microsoft.com/office/spreadsheetml/2009/9/ac" r="184" x14ac:dyDescent="0.2">
      <c r="A184" s="34" t="str">
        <f ca="true">+IF(OFFSET('Water Data'!$B$2,0,10*ROW('Water Data'!E178))="","",OFFSET('Water Data'!$B$2,0,10*ROW('Water Data'!E178)))</f>
        <v/>
      </c>
      <c r="B184" s="34" t="str">
        <f ca="true">+IF(OFFSET('Water Data'!$C$2,0,10*ROW('Water Data'!F178))="","",OFFSET('Water Data'!$C$2,0,10*ROW('Water Data'!F178)))</f>
        <v/>
      </c>
      <c r="C184" s="325" t="str">
        <f t="shared" ca="true" si="2"/>
        <v/>
      </c>
      <c r="D184" s="87"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87"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87"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87"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87"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87"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87"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87"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87"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87"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87"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87"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87"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87"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87"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87"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87"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87"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88"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88"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88"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88"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88"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88"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88"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88"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88"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88"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88"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88"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88"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88"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88"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88"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88"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88"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88"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88"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88"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88"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88"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88"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88"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88"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88"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88"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88"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88"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89"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89"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89"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89"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89"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89"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89"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89"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89"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89"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89"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89"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89"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89"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89"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89"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89"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89"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69"/>
      <c r="BS184" s="269" t="str">
        <f ca="true">+IF(OFFSET('Water Data'!$D$27,0,10*ROW('Water Data'!D178))="","",OFFSET('Water Data'!$D$27,0,10*ROW('Water Data'!D178)))</f>
        <v/>
      </c>
      <c r="BT184" s="269" t="str">
        <f ca="true">+IF(OFFSET('Water Data'!$D$28,0,10*ROW('Water Data'!D178))="","",OFFSET('Water Data'!$D$28,0,10*ROW('Water Data'!D178)))</f>
        <v/>
      </c>
      <c r="BU184" s="269" t="str">
        <f ca="true">+IF(OFFSET('Water Data'!$D$29,0,10*ROW('Water Data'!D178))="","",OFFSET('Water Data'!$D$29,0,10*ROW('Water Data'!D178)))</f>
        <v/>
      </c>
      <c r="BV184" s="269" t="str">
        <f ca="true">+IF(OFFSET('Water Data'!$E$27,0,10*ROW('Water Data'!E178))="","",OFFSET('Water Data'!$E$27,0,10*ROW('Water Data'!E178)))</f>
        <v/>
      </c>
      <c r="BW184" s="269" t="str">
        <f ca="true">+IF(OFFSET('Water Data'!$E$28,0,10*ROW('Water Data'!E178))="","",OFFSET('Water Data'!$E$28,0,10*ROW('Water Data'!E178)))</f>
        <v/>
      </c>
      <c r="BX184" s="269" t="str">
        <f ca="true">+IF(OFFSET('Water Data'!$E$29,0,10*ROW('Water Data'!E178))="","",OFFSET('Water Data'!$E$29,0,10*ROW('Water Data'!E178)))</f>
        <v/>
      </c>
      <c r="BY184" s="269" t="str">
        <f ca="true">+IF(OFFSET('Water Data'!$F$27,0,10*ROW('Water Data'!F178))="","",OFFSET('Water Data'!$F$27,0,10*ROW('Water Data'!F178)))</f>
        <v/>
      </c>
      <c r="BZ184" s="269" t="str">
        <f ca="true">+IF(OFFSET('Water Data'!$F$28,0,10*ROW('Water Data'!F178))="","",OFFSET('Water Data'!$F$28,0,10*ROW('Water Data'!F178)))</f>
        <v/>
      </c>
      <c r="CA184" s="269" t="str">
        <f ca="true">+IF(OFFSET('Water Data'!$F$29,0,10*ROW('Water Data'!F178))="","",OFFSET('Water Data'!$F$29,0,10*ROW('Water Data'!F178)))</f>
        <v/>
      </c>
      <c r="CB184" s="269" t="str">
        <f ca="true">+IF(OFFSET('Water Data'!$G$27,0,10*ROW('Water Data'!G178))="","",OFFSET('Water Data'!$G$27,0,10*ROW('Water Data'!G178)))</f>
        <v/>
      </c>
      <c r="CC184" s="269" t="str">
        <f ca="true">+IF(OFFSET('Water Data'!$G$28,0,10*ROW('Water Data'!G178))="","",OFFSET('Water Data'!$G$28,0,10*ROW('Water Data'!G178)))</f>
        <v/>
      </c>
      <c r="CD184" s="269" t="str">
        <f ca="true">+IF(OFFSET('Water Data'!$G$29,0,10*ROW('Water Data'!G178))="","",OFFSET('Water Data'!$G$29,0,10*ROW('Water Data'!G178)))</f>
        <v/>
      </c>
      <c r="CE184" s="269" t="str">
        <f ca="true">+IF(OFFSET('Water Data'!$H$27,0,10*ROW('Water Data'!H178))="","",OFFSET('Water Data'!$H$27,0,10*ROW('Water Data'!H178)))</f>
        <v/>
      </c>
      <c r="CF184" s="269" t="str">
        <f ca="true">+IF(OFFSET('Water Data'!$H$28,0,10*ROW('Water Data'!H178))="","",OFFSET('Water Data'!$H$28,0,10*ROW('Water Data'!H178)))</f>
        <v/>
      </c>
      <c r="CG184" s="269" t="str">
        <f ca="true">+IF(OFFSET('Water Data'!$H$29,0,10*ROW('Water Data'!H178))="","",OFFSET('Water Data'!$H$29,0,10*ROW('Water Data'!H178)))</f>
        <v/>
      </c>
      <c r="CH184" s="269" t="str">
        <f ca="true">+IF(OFFSET('Water Data'!$I$27,0,10*ROW('Water Data'!I178))="","",OFFSET('Water Data'!$I$27,0,10*ROW('Water Data'!I178)))</f>
        <v/>
      </c>
      <c r="CI184" s="269" t="str">
        <f ca="true">+IF(OFFSET('Water Data'!$I$28,0,10*ROW('Water Data'!I178))="","",OFFSET('Water Data'!$I$28,0,10*ROW('Water Data'!I178)))</f>
        <v/>
      </c>
      <c r="CJ184" s="269" t="str">
        <f ca="true">+IF(OFFSET('Water Data'!$I$29,0,10*ROW('Water Data'!I178))="","",OFFSET('Water Data'!$I$29,0,10*ROW('Water Data'!I178)))</f>
        <v/>
      </c>
      <c r="CK184" s="269" t="str">
        <f ca="true">+IF(OFFSET('Sanitation Data'!$D$28,0,10*ROW('Sanitation Data'!D178))="","",OFFSET('Sanitation Data'!$D$28,0,10*ROW('Sanitation Data'!D178)))</f>
        <v/>
      </c>
      <c r="CL184" s="269" t="str">
        <f ca="true">+IF(OFFSET('Sanitation Data'!$D$29,0,10*ROW('Sanitation Data'!D178))="","",OFFSET('Sanitation Data'!$D$29,0,10*ROW('Sanitation Data'!D178)))</f>
        <v/>
      </c>
      <c r="CM184" s="269" t="str">
        <f ca="true">+IF(OFFSET('Sanitation Data'!$D$30,0,10*ROW('Sanitation Data'!D178))="","",OFFSET('Sanitation Data'!$D$30,0,10*ROW('Sanitation Data'!D178)))</f>
        <v/>
      </c>
      <c r="CN184" s="269" t="str">
        <f ca="true">+IF(OFFSET('Sanitation Data'!$D$31,0,10*ROW('Sanitation Data'!D178))="","",OFFSET('Sanitation Data'!$D$31,0,10*ROW('Sanitation Data'!D178)))</f>
        <v/>
      </c>
      <c r="CO184" s="269" t="str">
        <f ca="true">+IF(OFFSET('Sanitation Data'!$D$32,0,10*ROW('Sanitation Data'!D178))="","",OFFSET('Sanitation Data'!$D$32,0,10*ROW('Sanitation Data'!D178)))</f>
        <v/>
      </c>
      <c r="CP184" s="269" t="str">
        <f ca="true">+IF(OFFSET('Sanitation Data'!$E$28,0,10*ROW('Sanitation Data'!E178))="","",OFFSET('Sanitation Data'!$E$28,0,10*ROW('Sanitation Data'!E178)))</f>
        <v/>
      </c>
      <c r="CQ184" s="269" t="str">
        <f ca="true">+IF(OFFSET('Sanitation Data'!$E$29,0,10*ROW('Sanitation Data'!E178))="","",OFFSET('Sanitation Data'!$E$29,0,10*ROW('Sanitation Data'!E178)))</f>
        <v/>
      </c>
      <c r="CR184" s="269" t="str">
        <f ca="true">+IF(OFFSET('Sanitation Data'!$E$30,0,10*ROW('Sanitation Data'!E178))="","",OFFSET('Sanitation Data'!$E$30,0,10*ROW('Sanitation Data'!E178)))</f>
        <v/>
      </c>
      <c r="CS184" s="269" t="str">
        <f ca="true">+IF(OFFSET('Sanitation Data'!$E$31,0,10*ROW('Sanitation Data'!E178))="","",OFFSET('Sanitation Data'!$E$31,0,10*ROW('Sanitation Data'!E178)))</f>
        <v/>
      </c>
      <c r="CT184" s="269" t="str">
        <f ca="true">+IF(OFFSET('Sanitation Data'!$E$32,0,10*ROW('Sanitation Data'!E178))="","",OFFSET('Sanitation Data'!$E$32,0,10*ROW('Sanitation Data'!E178)))</f>
        <v/>
      </c>
      <c r="CU184" s="269" t="str">
        <f ca="true">+IF(OFFSET('Sanitation Data'!$F$28,0,10*ROW('Sanitation Data'!F178))="","",OFFSET('Sanitation Data'!$F$28,0,10*ROW('Sanitation Data'!F178)))</f>
        <v/>
      </c>
      <c r="CV184" s="269" t="str">
        <f ca="true">+IF(OFFSET('Sanitation Data'!$F$29,0,10*ROW('Sanitation Data'!F178))="","",OFFSET('Sanitation Data'!$F$29,0,10*ROW('Sanitation Data'!F178)))</f>
        <v/>
      </c>
      <c r="CW184" s="269" t="str">
        <f ca="true">+IF(OFFSET('Sanitation Data'!$F$30,0,10*ROW('Sanitation Data'!F178))="","",OFFSET('Sanitation Data'!$F$30,0,10*ROW('Sanitation Data'!F178)))</f>
        <v/>
      </c>
      <c r="CX184" s="269" t="str">
        <f ca="true">+IF(OFFSET('Sanitation Data'!$F$31,0,10*ROW('Sanitation Data'!F178))="","",OFFSET('Sanitation Data'!$F$31,0,10*ROW('Sanitation Data'!F178)))</f>
        <v/>
      </c>
      <c r="CY184" s="269" t="str">
        <f ca="true">+IF(OFFSET('Sanitation Data'!$F$32,0,10*ROW('Sanitation Data'!F178))="","",OFFSET('Sanitation Data'!$F$32,0,10*ROW('Sanitation Data'!F178)))</f>
        <v/>
      </c>
      <c r="CZ184" s="269" t="str">
        <f ca="true">+IF(OFFSET('Sanitation Data'!$G$28,0,10*ROW('Sanitation Data'!G178))="","",OFFSET('Sanitation Data'!$G$28,0,10*ROW('Sanitation Data'!G178)))</f>
        <v/>
      </c>
      <c r="DA184" s="269" t="str">
        <f ca="true">+IF(OFFSET('Sanitation Data'!$G$29,0,10*ROW('Sanitation Data'!G178))="","",OFFSET('Sanitation Data'!$G$29,0,10*ROW('Sanitation Data'!G178)))</f>
        <v/>
      </c>
      <c r="DB184" s="269" t="str">
        <f ca="true">+IF(OFFSET('Sanitation Data'!$G$30,0,10*ROW('Sanitation Data'!G178))="","",OFFSET('Sanitation Data'!$G$30,0,10*ROW('Sanitation Data'!G178)))</f>
        <v/>
      </c>
      <c r="DC184" s="269" t="str">
        <f ca="true">+IF(OFFSET('Sanitation Data'!$G$31,0,10*ROW('Sanitation Data'!G178))="","",OFFSET('Sanitation Data'!$G$31,0,10*ROW('Sanitation Data'!G178)))</f>
        <v/>
      </c>
      <c r="DD184" s="269" t="str">
        <f ca="true">+IF(OFFSET('Sanitation Data'!$G$32,0,10*ROW('Sanitation Data'!G178))="","",OFFSET('Sanitation Data'!$G$32,0,10*ROW('Sanitation Data'!G178)))</f>
        <v/>
      </c>
      <c r="DE184" s="269" t="str">
        <f ca="true">+IF(OFFSET('Sanitation Data'!$H$28,0,10*ROW('Sanitation Data'!H178))="","",OFFSET('Sanitation Data'!$H$28,0,10*ROW('Sanitation Data'!H178)))</f>
        <v/>
      </c>
      <c r="DF184" s="269" t="str">
        <f ca="true">+IF(OFFSET('Sanitation Data'!$H$29,0,10*ROW('Sanitation Data'!H178))="","",OFFSET('Sanitation Data'!$H$29,0,10*ROW('Sanitation Data'!H178)))</f>
        <v/>
      </c>
      <c r="DG184" s="269" t="str">
        <f ca="true">+IF(OFFSET('Sanitation Data'!$H$30,0,10*ROW('Sanitation Data'!H178))="","",OFFSET('Sanitation Data'!$H$30,0,10*ROW('Sanitation Data'!H178)))</f>
        <v/>
      </c>
      <c r="DH184" s="269" t="str">
        <f ca="true">+IF(OFFSET('Sanitation Data'!$H$31,0,10*ROW('Sanitation Data'!H178))="","",OFFSET('Sanitation Data'!$H$31,0,10*ROW('Sanitation Data'!H178)))</f>
        <v/>
      </c>
      <c r="DI184" s="269" t="str">
        <f ca="true">+IF(OFFSET('Sanitation Data'!$H$32,0,10*ROW('Sanitation Data'!H178))="","",OFFSET('Sanitation Data'!$H$32,0,10*ROW('Sanitation Data'!H178)))</f>
        <v/>
      </c>
      <c r="DJ184" s="269" t="str">
        <f ca="true">+IF(OFFSET('Sanitation Data'!$I$28,0,10*ROW('Sanitation Data'!I178))="","",OFFSET('Sanitation Data'!$I$28,0,10*ROW('Sanitation Data'!I178)))</f>
        <v/>
      </c>
      <c r="DK184" s="269" t="str">
        <f ca="true">+IF(OFFSET('Sanitation Data'!$I$29,0,10*ROW('Sanitation Data'!I178))="","",OFFSET('Sanitation Data'!$I$29,0,10*ROW('Sanitation Data'!I178)))</f>
        <v/>
      </c>
      <c r="DL184" s="269" t="str">
        <f ca="true">+IF(OFFSET('Sanitation Data'!$I$30,0,10*ROW('Sanitation Data'!I178))="","",OFFSET('Sanitation Data'!$I$30,0,10*ROW('Sanitation Data'!I178)))</f>
        <v/>
      </c>
      <c r="DM184" s="269" t="str">
        <f ca="true">+IF(OFFSET('Sanitation Data'!$I$31,0,10*ROW('Sanitation Data'!I178))="","",OFFSET('Sanitation Data'!$I$31,0,10*ROW('Sanitation Data'!I178)))</f>
        <v/>
      </c>
      <c r="DN184" s="269" t="str">
        <f ca="true">+IF(OFFSET('Sanitation Data'!$I$32,0,10*ROW('Sanitation Data'!I178))="","",OFFSET('Sanitation Data'!$I$32,0,10*ROW('Sanitation Data'!I178)))</f>
        <v/>
      </c>
      <c r="DO184" s="269" t="str">
        <f ca="true">+IF(OFFSET('Hygiene Data'!$D$11,0,10*ROW('Hygiene Data'!D178))="","",OFFSET('Hygiene Data'!$D$11,0,10*ROW('Hygiene Data'!D178)))</f>
        <v/>
      </c>
      <c r="DP184" s="269" t="str">
        <f ca="true">+IF(OFFSET('Hygiene Data'!$D$12,0,10*ROW('Hygiene Data'!D178))="","",OFFSET('Hygiene Data'!$D$12,0,10*ROW('Hygiene Data'!D178)))</f>
        <v/>
      </c>
      <c r="DQ184" s="269" t="str">
        <f ca="true">+IF(OFFSET('Hygiene Data'!$D$13,0,10*ROW('Hygiene Data'!D178))="","",OFFSET('Hygiene Data'!$D$13,0,10*ROW('Hygiene Data'!D178)))</f>
        <v/>
      </c>
      <c r="DR184" s="269" t="str">
        <f ca="true">+IF(OFFSET('Hygiene Data'!$E$11,0,10*ROW('Hygiene Data'!E178))="","",OFFSET('Hygiene Data'!$E$11,0,10*ROW('Hygiene Data'!E178)))</f>
        <v/>
      </c>
      <c r="DS184" s="269" t="str">
        <f ca="true">+IF(OFFSET('Hygiene Data'!$E$12,0,10*ROW('Hygiene Data'!E178))="","",OFFSET('Hygiene Data'!$E$12,0,10*ROW('Hygiene Data'!E178)))</f>
        <v/>
      </c>
      <c r="DT184" s="269" t="str">
        <f ca="true">+IF(OFFSET('Hygiene Data'!$E$13,0,10*ROW('Hygiene Data'!E178))="","",OFFSET('Hygiene Data'!$E$13,0,10*ROW('Hygiene Data'!E178)))</f>
        <v/>
      </c>
      <c r="DU184" s="269" t="str">
        <f ca="true">+IF(OFFSET('Hygiene Data'!$F$11,0,10*ROW('Hygiene Data'!F178))="","",OFFSET('Hygiene Data'!$F$11,0,10*ROW('Hygiene Data'!F178)))</f>
        <v/>
      </c>
      <c r="DV184" s="269" t="str">
        <f ca="true">+IF(OFFSET('Hygiene Data'!$F$12,0,10*ROW('Hygiene Data'!F178))="","",OFFSET('Hygiene Data'!$F$12,0,10*ROW('Hygiene Data'!F178)))</f>
        <v/>
      </c>
      <c r="DW184" s="269" t="str">
        <f ca="true">+IF(OFFSET('Hygiene Data'!$F$13,0,10*ROW('Hygiene Data'!F178))="","",OFFSET('Hygiene Data'!$F$13,0,10*ROW('Hygiene Data'!F178)))</f>
        <v/>
      </c>
      <c r="DX184" s="269" t="str">
        <f ca="true">+IF(OFFSET('Hygiene Data'!$G$11,0,10*ROW('Hygiene Data'!G178))="","",OFFSET('Hygiene Data'!$G$11,0,10*ROW('Hygiene Data'!G178)))</f>
        <v/>
      </c>
      <c r="DY184" s="269" t="str">
        <f ca="true">+IF(OFFSET('Hygiene Data'!$G$12,0,10*ROW('Hygiene Data'!G178))="","",OFFSET('Hygiene Data'!$G$12,0,10*ROW('Hygiene Data'!G178)))</f>
        <v/>
      </c>
      <c r="DZ184" s="269" t="str">
        <f ca="true">+IF(OFFSET('Hygiene Data'!$G$13,0,10*ROW('Hygiene Data'!G178))="","",OFFSET('Hygiene Data'!$G$13,0,10*ROW('Hygiene Data'!G178)))</f>
        <v/>
      </c>
      <c r="EA184" s="269" t="str">
        <f ca="true">+IF(OFFSET('Hygiene Data'!$H$11,0,10*ROW('Hygiene Data'!H178))="","",OFFSET('Hygiene Data'!$H$11,0,10*ROW('Hygiene Data'!H178)))</f>
        <v/>
      </c>
      <c r="EB184" s="269" t="str">
        <f ca="true">+IF(OFFSET('Hygiene Data'!$H$12,0,10*ROW('Hygiene Data'!H178))="","",OFFSET('Hygiene Data'!$H$12,0,10*ROW('Hygiene Data'!H178)))</f>
        <v/>
      </c>
      <c r="EC184" s="269" t="str">
        <f ca="true">+IF(OFFSET('Hygiene Data'!$H$13,0,10*ROW('Hygiene Data'!H178))="","",OFFSET('Hygiene Data'!$H$13,0,10*ROW('Hygiene Data'!H178)))</f>
        <v/>
      </c>
      <c r="ED184" s="269" t="str">
        <f ca="true">+IF(OFFSET('Hygiene Data'!$I$11,0,10*ROW('Hygiene Data'!I178))="","",OFFSET('Hygiene Data'!$I$11,0,10*ROW('Hygiene Data'!I178)))</f>
        <v/>
      </c>
      <c r="EE184" s="269" t="str">
        <f ca="true">+IF(OFFSET('Hygiene Data'!$I$12,0,10*ROW('Hygiene Data'!I178))="","",OFFSET('Hygiene Data'!$I$12,0,10*ROW('Hygiene Data'!I178)))</f>
        <v/>
      </c>
      <c r="EF184" s="269" t="str">
        <f ca="true">+IF(OFFSET('Hygiene Data'!$I$13,0,10*ROW('Hygiene Data'!I178))="","",OFFSET('Hygiene Data'!$I$13,0,10*ROW('Hygiene Data'!I178)))</f>
        <v/>
      </c>
    </row>
    <row xmlns:x14ac="http://schemas.microsoft.com/office/spreadsheetml/2009/9/ac" r="185" x14ac:dyDescent="0.2">
      <c r="A185" s="34" t="str">
        <f ca="true">+IF(OFFSET('Water Data'!$B$2,0,10*ROW('Water Data'!E179))="","",OFFSET('Water Data'!$B$2,0,10*ROW('Water Data'!E179)))</f>
        <v/>
      </c>
      <c r="B185" s="34" t="str">
        <f ca="true">+IF(OFFSET('Water Data'!$C$2,0,10*ROW('Water Data'!F179))="","",OFFSET('Water Data'!$C$2,0,10*ROW('Water Data'!F179)))</f>
        <v/>
      </c>
      <c r="C185" s="325" t="str">
        <f t="shared" ca="true" si="2"/>
        <v/>
      </c>
      <c r="D185" s="87"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87"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87"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87"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87"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87"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87"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87"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87"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87"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87"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87"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87"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87"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87"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87"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87"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87"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88"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88"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88"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88"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88"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88"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88"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88"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88"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88"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88"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88"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88"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88"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88"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88"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88"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88"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88"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88"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88"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88"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88"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88"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88"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88"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88"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88"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88"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88"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89"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89"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89"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89"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89"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89"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89"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89"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89"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89"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89"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89"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89"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89"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89"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89"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89"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89"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69"/>
      <c r="BS185" s="269" t="str">
        <f ca="true">+IF(OFFSET('Water Data'!$D$27,0,10*ROW('Water Data'!D179))="","",OFFSET('Water Data'!$D$27,0,10*ROW('Water Data'!D179)))</f>
        <v/>
      </c>
      <c r="BT185" s="269" t="str">
        <f ca="true">+IF(OFFSET('Water Data'!$D$28,0,10*ROW('Water Data'!D179))="","",OFFSET('Water Data'!$D$28,0,10*ROW('Water Data'!D179)))</f>
        <v/>
      </c>
      <c r="BU185" s="269" t="str">
        <f ca="true">+IF(OFFSET('Water Data'!$D$29,0,10*ROW('Water Data'!D179))="","",OFFSET('Water Data'!$D$29,0,10*ROW('Water Data'!D179)))</f>
        <v/>
      </c>
      <c r="BV185" s="269" t="str">
        <f ca="true">+IF(OFFSET('Water Data'!$E$27,0,10*ROW('Water Data'!E179))="","",OFFSET('Water Data'!$E$27,0,10*ROW('Water Data'!E179)))</f>
        <v/>
      </c>
      <c r="BW185" s="269" t="str">
        <f ca="true">+IF(OFFSET('Water Data'!$E$28,0,10*ROW('Water Data'!E179))="","",OFFSET('Water Data'!$E$28,0,10*ROW('Water Data'!E179)))</f>
        <v/>
      </c>
      <c r="BX185" s="269" t="str">
        <f ca="true">+IF(OFFSET('Water Data'!$E$29,0,10*ROW('Water Data'!E179))="","",OFFSET('Water Data'!$E$29,0,10*ROW('Water Data'!E179)))</f>
        <v/>
      </c>
      <c r="BY185" s="269" t="str">
        <f ca="true">+IF(OFFSET('Water Data'!$F$27,0,10*ROW('Water Data'!F179))="","",OFFSET('Water Data'!$F$27,0,10*ROW('Water Data'!F179)))</f>
        <v/>
      </c>
      <c r="BZ185" s="269" t="str">
        <f ca="true">+IF(OFFSET('Water Data'!$F$28,0,10*ROW('Water Data'!F179))="","",OFFSET('Water Data'!$F$28,0,10*ROW('Water Data'!F179)))</f>
        <v/>
      </c>
      <c r="CA185" s="269" t="str">
        <f ca="true">+IF(OFFSET('Water Data'!$F$29,0,10*ROW('Water Data'!F179))="","",OFFSET('Water Data'!$F$29,0,10*ROW('Water Data'!F179)))</f>
        <v/>
      </c>
      <c r="CB185" s="269" t="str">
        <f ca="true">+IF(OFFSET('Water Data'!$G$27,0,10*ROW('Water Data'!G179))="","",OFFSET('Water Data'!$G$27,0,10*ROW('Water Data'!G179)))</f>
        <v/>
      </c>
      <c r="CC185" s="269" t="str">
        <f ca="true">+IF(OFFSET('Water Data'!$G$28,0,10*ROW('Water Data'!G179))="","",OFFSET('Water Data'!$G$28,0,10*ROW('Water Data'!G179)))</f>
        <v/>
      </c>
      <c r="CD185" s="269" t="str">
        <f ca="true">+IF(OFFSET('Water Data'!$G$29,0,10*ROW('Water Data'!G179))="","",OFFSET('Water Data'!$G$29,0,10*ROW('Water Data'!G179)))</f>
        <v/>
      </c>
      <c r="CE185" s="269" t="str">
        <f ca="true">+IF(OFFSET('Water Data'!$H$27,0,10*ROW('Water Data'!H179))="","",OFFSET('Water Data'!$H$27,0,10*ROW('Water Data'!H179)))</f>
        <v/>
      </c>
      <c r="CF185" s="269" t="str">
        <f ca="true">+IF(OFFSET('Water Data'!$H$28,0,10*ROW('Water Data'!H179))="","",OFFSET('Water Data'!$H$28,0,10*ROW('Water Data'!H179)))</f>
        <v/>
      </c>
      <c r="CG185" s="269" t="str">
        <f ca="true">+IF(OFFSET('Water Data'!$H$29,0,10*ROW('Water Data'!H179))="","",OFFSET('Water Data'!$H$29,0,10*ROW('Water Data'!H179)))</f>
        <v/>
      </c>
      <c r="CH185" s="269" t="str">
        <f ca="true">+IF(OFFSET('Water Data'!$I$27,0,10*ROW('Water Data'!I179))="","",OFFSET('Water Data'!$I$27,0,10*ROW('Water Data'!I179)))</f>
        <v/>
      </c>
      <c r="CI185" s="269" t="str">
        <f ca="true">+IF(OFFSET('Water Data'!$I$28,0,10*ROW('Water Data'!I179))="","",OFFSET('Water Data'!$I$28,0,10*ROW('Water Data'!I179)))</f>
        <v/>
      </c>
      <c r="CJ185" s="269" t="str">
        <f ca="true">+IF(OFFSET('Water Data'!$I$29,0,10*ROW('Water Data'!I179))="","",OFFSET('Water Data'!$I$29,0,10*ROW('Water Data'!I179)))</f>
        <v/>
      </c>
      <c r="CK185" s="269" t="str">
        <f ca="true">+IF(OFFSET('Sanitation Data'!$D$28,0,10*ROW('Sanitation Data'!D179))="","",OFFSET('Sanitation Data'!$D$28,0,10*ROW('Sanitation Data'!D179)))</f>
        <v/>
      </c>
      <c r="CL185" s="269" t="str">
        <f ca="true">+IF(OFFSET('Sanitation Data'!$D$29,0,10*ROW('Sanitation Data'!D179))="","",OFFSET('Sanitation Data'!$D$29,0,10*ROW('Sanitation Data'!D179)))</f>
        <v/>
      </c>
      <c r="CM185" s="269" t="str">
        <f ca="true">+IF(OFFSET('Sanitation Data'!$D$30,0,10*ROW('Sanitation Data'!D179))="","",OFFSET('Sanitation Data'!$D$30,0,10*ROW('Sanitation Data'!D179)))</f>
        <v/>
      </c>
      <c r="CN185" s="269" t="str">
        <f ca="true">+IF(OFFSET('Sanitation Data'!$D$31,0,10*ROW('Sanitation Data'!D179))="","",OFFSET('Sanitation Data'!$D$31,0,10*ROW('Sanitation Data'!D179)))</f>
        <v/>
      </c>
      <c r="CO185" s="269" t="str">
        <f ca="true">+IF(OFFSET('Sanitation Data'!$D$32,0,10*ROW('Sanitation Data'!D179))="","",OFFSET('Sanitation Data'!$D$32,0,10*ROW('Sanitation Data'!D179)))</f>
        <v/>
      </c>
      <c r="CP185" s="269" t="str">
        <f ca="true">+IF(OFFSET('Sanitation Data'!$E$28,0,10*ROW('Sanitation Data'!E179))="","",OFFSET('Sanitation Data'!$E$28,0,10*ROW('Sanitation Data'!E179)))</f>
        <v/>
      </c>
      <c r="CQ185" s="269" t="str">
        <f ca="true">+IF(OFFSET('Sanitation Data'!$E$29,0,10*ROW('Sanitation Data'!E179))="","",OFFSET('Sanitation Data'!$E$29,0,10*ROW('Sanitation Data'!E179)))</f>
        <v/>
      </c>
      <c r="CR185" s="269" t="str">
        <f ca="true">+IF(OFFSET('Sanitation Data'!$E$30,0,10*ROW('Sanitation Data'!E179))="","",OFFSET('Sanitation Data'!$E$30,0,10*ROW('Sanitation Data'!E179)))</f>
        <v/>
      </c>
      <c r="CS185" s="269" t="str">
        <f ca="true">+IF(OFFSET('Sanitation Data'!$E$31,0,10*ROW('Sanitation Data'!E179))="","",OFFSET('Sanitation Data'!$E$31,0,10*ROW('Sanitation Data'!E179)))</f>
        <v/>
      </c>
      <c r="CT185" s="269" t="str">
        <f ca="true">+IF(OFFSET('Sanitation Data'!$E$32,0,10*ROW('Sanitation Data'!E179))="","",OFFSET('Sanitation Data'!$E$32,0,10*ROW('Sanitation Data'!E179)))</f>
        <v/>
      </c>
      <c r="CU185" s="269" t="str">
        <f ca="true">+IF(OFFSET('Sanitation Data'!$F$28,0,10*ROW('Sanitation Data'!F179))="","",OFFSET('Sanitation Data'!$F$28,0,10*ROW('Sanitation Data'!F179)))</f>
        <v/>
      </c>
      <c r="CV185" s="269" t="str">
        <f ca="true">+IF(OFFSET('Sanitation Data'!$F$29,0,10*ROW('Sanitation Data'!F179))="","",OFFSET('Sanitation Data'!$F$29,0,10*ROW('Sanitation Data'!F179)))</f>
        <v/>
      </c>
      <c r="CW185" s="269" t="str">
        <f ca="true">+IF(OFFSET('Sanitation Data'!$F$30,0,10*ROW('Sanitation Data'!F179))="","",OFFSET('Sanitation Data'!$F$30,0,10*ROW('Sanitation Data'!F179)))</f>
        <v/>
      </c>
      <c r="CX185" s="269" t="str">
        <f ca="true">+IF(OFFSET('Sanitation Data'!$F$31,0,10*ROW('Sanitation Data'!F179))="","",OFFSET('Sanitation Data'!$F$31,0,10*ROW('Sanitation Data'!F179)))</f>
        <v/>
      </c>
      <c r="CY185" s="269" t="str">
        <f ca="true">+IF(OFFSET('Sanitation Data'!$F$32,0,10*ROW('Sanitation Data'!F179))="","",OFFSET('Sanitation Data'!$F$32,0,10*ROW('Sanitation Data'!F179)))</f>
        <v/>
      </c>
      <c r="CZ185" s="269" t="str">
        <f ca="true">+IF(OFFSET('Sanitation Data'!$G$28,0,10*ROW('Sanitation Data'!G179))="","",OFFSET('Sanitation Data'!$G$28,0,10*ROW('Sanitation Data'!G179)))</f>
        <v/>
      </c>
      <c r="DA185" s="269" t="str">
        <f ca="true">+IF(OFFSET('Sanitation Data'!$G$29,0,10*ROW('Sanitation Data'!G179))="","",OFFSET('Sanitation Data'!$G$29,0,10*ROW('Sanitation Data'!G179)))</f>
        <v/>
      </c>
      <c r="DB185" s="269" t="str">
        <f ca="true">+IF(OFFSET('Sanitation Data'!$G$30,0,10*ROW('Sanitation Data'!G179))="","",OFFSET('Sanitation Data'!$G$30,0,10*ROW('Sanitation Data'!G179)))</f>
        <v/>
      </c>
      <c r="DC185" s="269" t="str">
        <f ca="true">+IF(OFFSET('Sanitation Data'!$G$31,0,10*ROW('Sanitation Data'!G179))="","",OFFSET('Sanitation Data'!$G$31,0,10*ROW('Sanitation Data'!G179)))</f>
        <v/>
      </c>
      <c r="DD185" s="269" t="str">
        <f ca="true">+IF(OFFSET('Sanitation Data'!$G$32,0,10*ROW('Sanitation Data'!G179))="","",OFFSET('Sanitation Data'!$G$32,0,10*ROW('Sanitation Data'!G179)))</f>
        <v/>
      </c>
      <c r="DE185" s="269" t="str">
        <f ca="true">+IF(OFFSET('Sanitation Data'!$H$28,0,10*ROW('Sanitation Data'!H179))="","",OFFSET('Sanitation Data'!$H$28,0,10*ROW('Sanitation Data'!H179)))</f>
        <v/>
      </c>
      <c r="DF185" s="269" t="str">
        <f ca="true">+IF(OFFSET('Sanitation Data'!$H$29,0,10*ROW('Sanitation Data'!H179))="","",OFFSET('Sanitation Data'!$H$29,0,10*ROW('Sanitation Data'!H179)))</f>
        <v/>
      </c>
      <c r="DG185" s="269" t="str">
        <f ca="true">+IF(OFFSET('Sanitation Data'!$H$30,0,10*ROW('Sanitation Data'!H179))="","",OFFSET('Sanitation Data'!$H$30,0,10*ROW('Sanitation Data'!H179)))</f>
        <v/>
      </c>
      <c r="DH185" s="269" t="str">
        <f ca="true">+IF(OFFSET('Sanitation Data'!$H$31,0,10*ROW('Sanitation Data'!H179))="","",OFFSET('Sanitation Data'!$H$31,0,10*ROW('Sanitation Data'!H179)))</f>
        <v/>
      </c>
      <c r="DI185" s="269" t="str">
        <f ca="true">+IF(OFFSET('Sanitation Data'!$H$32,0,10*ROW('Sanitation Data'!H179))="","",OFFSET('Sanitation Data'!$H$32,0,10*ROW('Sanitation Data'!H179)))</f>
        <v/>
      </c>
      <c r="DJ185" s="269" t="str">
        <f ca="true">+IF(OFFSET('Sanitation Data'!$I$28,0,10*ROW('Sanitation Data'!I179))="","",OFFSET('Sanitation Data'!$I$28,0,10*ROW('Sanitation Data'!I179)))</f>
        <v/>
      </c>
      <c r="DK185" s="269" t="str">
        <f ca="true">+IF(OFFSET('Sanitation Data'!$I$29,0,10*ROW('Sanitation Data'!I179))="","",OFFSET('Sanitation Data'!$I$29,0,10*ROW('Sanitation Data'!I179)))</f>
        <v/>
      </c>
      <c r="DL185" s="269" t="str">
        <f ca="true">+IF(OFFSET('Sanitation Data'!$I$30,0,10*ROW('Sanitation Data'!I179))="","",OFFSET('Sanitation Data'!$I$30,0,10*ROW('Sanitation Data'!I179)))</f>
        <v/>
      </c>
      <c r="DM185" s="269" t="str">
        <f ca="true">+IF(OFFSET('Sanitation Data'!$I$31,0,10*ROW('Sanitation Data'!I179))="","",OFFSET('Sanitation Data'!$I$31,0,10*ROW('Sanitation Data'!I179)))</f>
        <v/>
      </c>
      <c r="DN185" s="269" t="str">
        <f ca="true">+IF(OFFSET('Sanitation Data'!$I$32,0,10*ROW('Sanitation Data'!I179))="","",OFFSET('Sanitation Data'!$I$32,0,10*ROW('Sanitation Data'!I179)))</f>
        <v/>
      </c>
      <c r="DO185" s="269" t="str">
        <f ca="true">+IF(OFFSET('Hygiene Data'!$D$11,0,10*ROW('Hygiene Data'!D179))="","",OFFSET('Hygiene Data'!$D$11,0,10*ROW('Hygiene Data'!D179)))</f>
        <v/>
      </c>
      <c r="DP185" s="269" t="str">
        <f ca="true">+IF(OFFSET('Hygiene Data'!$D$12,0,10*ROW('Hygiene Data'!D179))="","",OFFSET('Hygiene Data'!$D$12,0,10*ROW('Hygiene Data'!D179)))</f>
        <v/>
      </c>
      <c r="DQ185" s="269" t="str">
        <f ca="true">+IF(OFFSET('Hygiene Data'!$D$13,0,10*ROW('Hygiene Data'!D179))="","",OFFSET('Hygiene Data'!$D$13,0,10*ROW('Hygiene Data'!D179)))</f>
        <v/>
      </c>
      <c r="DR185" s="269" t="str">
        <f ca="true">+IF(OFFSET('Hygiene Data'!$E$11,0,10*ROW('Hygiene Data'!E179))="","",OFFSET('Hygiene Data'!$E$11,0,10*ROW('Hygiene Data'!E179)))</f>
        <v/>
      </c>
      <c r="DS185" s="269" t="str">
        <f ca="true">+IF(OFFSET('Hygiene Data'!$E$12,0,10*ROW('Hygiene Data'!E179))="","",OFFSET('Hygiene Data'!$E$12,0,10*ROW('Hygiene Data'!E179)))</f>
        <v/>
      </c>
      <c r="DT185" s="269" t="str">
        <f ca="true">+IF(OFFSET('Hygiene Data'!$E$13,0,10*ROW('Hygiene Data'!E179))="","",OFFSET('Hygiene Data'!$E$13,0,10*ROW('Hygiene Data'!E179)))</f>
        <v/>
      </c>
      <c r="DU185" s="269" t="str">
        <f ca="true">+IF(OFFSET('Hygiene Data'!$F$11,0,10*ROW('Hygiene Data'!F179))="","",OFFSET('Hygiene Data'!$F$11,0,10*ROW('Hygiene Data'!F179)))</f>
        <v/>
      </c>
      <c r="DV185" s="269" t="str">
        <f ca="true">+IF(OFFSET('Hygiene Data'!$F$12,0,10*ROW('Hygiene Data'!F179))="","",OFFSET('Hygiene Data'!$F$12,0,10*ROW('Hygiene Data'!F179)))</f>
        <v/>
      </c>
      <c r="DW185" s="269" t="str">
        <f ca="true">+IF(OFFSET('Hygiene Data'!$F$13,0,10*ROW('Hygiene Data'!F179))="","",OFFSET('Hygiene Data'!$F$13,0,10*ROW('Hygiene Data'!F179)))</f>
        <v/>
      </c>
      <c r="DX185" s="269" t="str">
        <f ca="true">+IF(OFFSET('Hygiene Data'!$G$11,0,10*ROW('Hygiene Data'!G179))="","",OFFSET('Hygiene Data'!$G$11,0,10*ROW('Hygiene Data'!G179)))</f>
        <v/>
      </c>
      <c r="DY185" s="269" t="str">
        <f ca="true">+IF(OFFSET('Hygiene Data'!$G$12,0,10*ROW('Hygiene Data'!G179))="","",OFFSET('Hygiene Data'!$G$12,0,10*ROW('Hygiene Data'!G179)))</f>
        <v/>
      </c>
      <c r="DZ185" s="269" t="str">
        <f ca="true">+IF(OFFSET('Hygiene Data'!$G$13,0,10*ROW('Hygiene Data'!G179))="","",OFFSET('Hygiene Data'!$G$13,0,10*ROW('Hygiene Data'!G179)))</f>
        <v/>
      </c>
      <c r="EA185" s="269" t="str">
        <f ca="true">+IF(OFFSET('Hygiene Data'!$H$11,0,10*ROW('Hygiene Data'!H179))="","",OFFSET('Hygiene Data'!$H$11,0,10*ROW('Hygiene Data'!H179)))</f>
        <v/>
      </c>
      <c r="EB185" s="269" t="str">
        <f ca="true">+IF(OFFSET('Hygiene Data'!$H$12,0,10*ROW('Hygiene Data'!H179))="","",OFFSET('Hygiene Data'!$H$12,0,10*ROW('Hygiene Data'!H179)))</f>
        <v/>
      </c>
      <c r="EC185" s="269" t="str">
        <f ca="true">+IF(OFFSET('Hygiene Data'!$H$13,0,10*ROW('Hygiene Data'!H179))="","",OFFSET('Hygiene Data'!$H$13,0,10*ROW('Hygiene Data'!H179)))</f>
        <v/>
      </c>
      <c r="ED185" s="269" t="str">
        <f ca="true">+IF(OFFSET('Hygiene Data'!$I$11,0,10*ROW('Hygiene Data'!I179))="","",OFFSET('Hygiene Data'!$I$11,0,10*ROW('Hygiene Data'!I179)))</f>
        <v/>
      </c>
      <c r="EE185" s="269" t="str">
        <f ca="true">+IF(OFFSET('Hygiene Data'!$I$12,0,10*ROW('Hygiene Data'!I179))="","",OFFSET('Hygiene Data'!$I$12,0,10*ROW('Hygiene Data'!I179)))</f>
        <v/>
      </c>
      <c r="EF185" s="269" t="str">
        <f ca="true">+IF(OFFSET('Hygiene Data'!$I$13,0,10*ROW('Hygiene Data'!I179))="","",OFFSET('Hygiene Data'!$I$13,0,10*ROW('Hygiene Data'!I179)))</f>
        <v/>
      </c>
    </row>
    <row xmlns:x14ac="http://schemas.microsoft.com/office/spreadsheetml/2009/9/ac" r="186" x14ac:dyDescent="0.2">
      <c r="A186" s="34" t="str">
        <f ca="true">+IF(OFFSET('Water Data'!$B$2,0,10*ROW('Water Data'!E180))="","",OFFSET('Water Data'!$B$2,0,10*ROW('Water Data'!E180)))</f>
        <v/>
      </c>
      <c r="B186" s="34" t="str">
        <f ca="true">+IF(OFFSET('Water Data'!$C$2,0,10*ROW('Water Data'!F180))="","",OFFSET('Water Data'!$C$2,0,10*ROW('Water Data'!F180)))</f>
        <v/>
      </c>
      <c r="C186" s="325" t="str">
        <f t="shared" ca="true" si="2"/>
        <v/>
      </c>
      <c r="D186" s="87"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87"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87"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87"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87"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87"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87"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87"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87"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87"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87"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87"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87"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87"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87"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87"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87"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87"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88"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88"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88"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88"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88"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88"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88"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88"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88"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88"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88"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88"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88"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88"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88"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88"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88"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88"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88"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88"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88"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88"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88"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88"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88"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88"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88"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88"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88"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88"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89"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89"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89"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89"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89"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89"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89"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89"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89"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89"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89"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89"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89"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89"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89"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89"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89"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89"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69"/>
      <c r="BS186" s="269" t="str">
        <f ca="true">+IF(OFFSET('Water Data'!$D$27,0,10*ROW('Water Data'!D180))="","",OFFSET('Water Data'!$D$27,0,10*ROW('Water Data'!D180)))</f>
        <v/>
      </c>
      <c r="BT186" s="269" t="str">
        <f ca="true">+IF(OFFSET('Water Data'!$D$28,0,10*ROW('Water Data'!D180))="","",OFFSET('Water Data'!$D$28,0,10*ROW('Water Data'!D180)))</f>
        <v/>
      </c>
      <c r="BU186" s="269" t="str">
        <f ca="true">+IF(OFFSET('Water Data'!$D$29,0,10*ROW('Water Data'!D180))="","",OFFSET('Water Data'!$D$29,0,10*ROW('Water Data'!D180)))</f>
        <v/>
      </c>
      <c r="BV186" s="269" t="str">
        <f ca="true">+IF(OFFSET('Water Data'!$E$27,0,10*ROW('Water Data'!E180))="","",OFFSET('Water Data'!$E$27,0,10*ROW('Water Data'!E180)))</f>
        <v/>
      </c>
      <c r="BW186" s="269" t="str">
        <f ca="true">+IF(OFFSET('Water Data'!$E$28,0,10*ROW('Water Data'!E180))="","",OFFSET('Water Data'!$E$28,0,10*ROW('Water Data'!E180)))</f>
        <v/>
      </c>
      <c r="BX186" s="269" t="str">
        <f ca="true">+IF(OFFSET('Water Data'!$E$29,0,10*ROW('Water Data'!E180))="","",OFFSET('Water Data'!$E$29,0,10*ROW('Water Data'!E180)))</f>
        <v/>
      </c>
      <c r="BY186" s="269" t="str">
        <f ca="true">+IF(OFFSET('Water Data'!$F$27,0,10*ROW('Water Data'!F180))="","",OFFSET('Water Data'!$F$27,0,10*ROW('Water Data'!F180)))</f>
        <v/>
      </c>
      <c r="BZ186" s="269" t="str">
        <f ca="true">+IF(OFFSET('Water Data'!$F$28,0,10*ROW('Water Data'!F180))="","",OFFSET('Water Data'!$F$28,0,10*ROW('Water Data'!F180)))</f>
        <v/>
      </c>
      <c r="CA186" s="269" t="str">
        <f ca="true">+IF(OFFSET('Water Data'!$F$29,0,10*ROW('Water Data'!F180))="","",OFFSET('Water Data'!$F$29,0,10*ROW('Water Data'!F180)))</f>
        <v/>
      </c>
      <c r="CB186" s="269" t="str">
        <f ca="true">+IF(OFFSET('Water Data'!$G$27,0,10*ROW('Water Data'!G180))="","",OFFSET('Water Data'!$G$27,0,10*ROW('Water Data'!G180)))</f>
        <v/>
      </c>
      <c r="CC186" s="269" t="str">
        <f ca="true">+IF(OFFSET('Water Data'!$G$28,0,10*ROW('Water Data'!G180))="","",OFFSET('Water Data'!$G$28,0,10*ROW('Water Data'!G180)))</f>
        <v/>
      </c>
      <c r="CD186" s="269" t="str">
        <f ca="true">+IF(OFFSET('Water Data'!$G$29,0,10*ROW('Water Data'!G180))="","",OFFSET('Water Data'!$G$29,0,10*ROW('Water Data'!G180)))</f>
        <v/>
      </c>
      <c r="CE186" s="269" t="str">
        <f ca="true">+IF(OFFSET('Water Data'!$H$27,0,10*ROW('Water Data'!H180))="","",OFFSET('Water Data'!$H$27,0,10*ROW('Water Data'!H180)))</f>
        <v/>
      </c>
      <c r="CF186" s="269" t="str">
        <f ca="true">+IF(OFFSET('Water Data'!$H$28,0,10*ROW('Water Data'!H180))="","",OFFSET('Water Data'!$H$28,0,10*ROW('Water Data'!H180)))</f>
        <v/>
      </c>
      <c r="CG186" s="269" t="str">
        <f ca="true">+IF(OFFSET('Water Data'!$H$29,0,10*ROW('Water Data'!H180))="","",OFFSET('Water Data'!$H$29,0,10*ROW('Water Data'!H180)))</f>
        <v/>
      </c>
      <c r="CH186" s="269" t="str">
        <f ca="true">+IF(OFFSET('Water Data'!$I$27,0,10*ROW('Water Data'!I180))="","",OFFSET('Water Data'!$I$27,0,10*ROW('Water Data'!I180)))</f>
        <v/>
      </c>
      <c r="CI186" s="269" t="str">
        <f ca="true">+IF(OFFSET('Water Data'!$I$28,0,10*ROW('Water Data'!I180))="","",OFFSET('Water Data'!$I$28,0,10*ROW('Water Data'!I180)))</f>
        <v/>
      </c>
      <c r="CJ186" s="269" t="str">
        <f ca="true">+IF(OFFSET('Water Data'!$I$29,0,10*ROW('Water Data'!I180))="","",OFFSET('Water Data'!$I$29,0,10*ROW('Water Data'!I180)))</f>
        <v/>
      </c>
      <c r="CK186" s="269" t="str">
        <f ca="true">+IF(OFFSET('Sanitation Data'!$D$28,0,10*ROW('Sanitation Data'!D180))="","",OFFSET('Sanitation Data'!$D$28,0,10*ROW('Sanitation Data'!D180)))</f>
        <v/>
      </c>
      <c r="CL186" s="269" t="str">
        <f ca="true">+IF(OFFSET('Sanitation Data'!$D$29,0,10*ROW('Sanitation Data'!D180))="","",OFFSET('Sanitation Data'!$D$29,0,10*ROW('Sanitation Data'!D180)))</f>
        <v/>
      </c>
      <c r="CM186" s="269" t="str">
        <f ca="true">+IF(OFFSET('Sanitation Data'!$D$30,0,10*ROW('Sanitation Data'!D180))="","",OFFSET('Sanitation Data'!$D$30,0,10*ROW('Sanitation Data'!D180)))</f>
        <v/>
      </c>
      <c r="CN186" s="269" t="str">
        <f ca="true">+IF(OFFSET('Sanitation Data'!$D$31,0,10*ROW('Sanitation Data'!D180))="","",OFFSET('Sanitation Data'!$D$31,0,10*ROW('Sanitation Data'!D180)))</f>
        <v/>
      </c>
      <c r="CO186" s="269" t="str">
        <f ca="true">+IF(OFFSET('Sanitation Data'!$D$32,0,10*ROW('Sanitation Data'!D180))="","",OFFSET('Sanitation Data'!$D$32,0,10*ROW('Sanitation Data'!D180)))</f>
        <v/>
      </c>
      <c r="CP186" s="269" t="str">
        <f ca="true">+IF(OFFSET('Sanitation Data'!$E$28,0,10*ROW('Sanitation Data'!E180))="","",OFFSET('Sanitation Data'!$E$28,0,10*ROW('Sanitation Data'!E180)))</f>
        <v/>
      </c>
      <c r="CQ186" s="269" t="str">
        <f ca="true">+IF(OFFSET('Sanitation Data'!$E$29,0,10*ROW('Sanitation Data'!E180))="","",OFFSET('Sanitation Data'!$E$29,0,10*ROW('Sanitation Data'!E180)))</f>
        <v/>
      </c>
      <c r="CR186" s="269" t="str">
        <f ca="true">+IF(OFFSET('Sanitation Data'!$E$30,0,10*ROW('Sanitation Data'!E180))="","",OFFSET('Sanitation Data'!$E$30,0,10*ROW('Sanitation Data'!E180)))</f>
        <v/>
      </c>
      <c r="CS186" s="269" t="str">
        <f ca="true">+IF(OFFSET('Sanitation Data'!$E$31,0,10*ROW('Sanitation Data'!E180))="","",OFFSET('Sanitation Data'!$E$31,0,10*ROW('Sanitation Data'!E180)))</f>
        <v/>
      </c>
      <c r="CT186" s="269" t="str">
        <f ca="true">+IF(OFFSET('Sanitation Data'!$E$32,0,10*ROW('Sanitation Data'!E180))="","",OFFSET('Sanitation Data'!$E$32,0,10*ROW('Sanitation Data'!E180)))</f>
        <v/>
      </c>
      <c r="CU186" s="269" t="str">
        <f ca="true">+IF(OFFSET('Sanitation Data'!$F$28,0,10*ROW('Sanitation Data'!F180))="","",OFFSET('Sanitation Data'!$F$28,0,10*ROW('Sanitation Data'!F180)))</f>
        <v/>
      </c>
      <c r="CV186" s="269" t="str">
        <f ca="true">+IF(OFFSET('Sanitation Data'!$F$29,0,10*ROW('Sanitation Data'!F180))="","",OFFSET('Sanitation Data'!$F$29,0,10*ROW('Sanitation Data'!F180)))</f>
        <v/>
      </c>
      <c r="CW186" s="269" t="str">
        <f ca="true">+IF(OFFSET('Sanitation Data'!$F$30,0,10*ROW('Sanitation Data'!F180))="","",OFFSET('Sanitation Data'!$F$30,0,10*ROW('Sanitation Data'!F180)))</f>
        <v/>
      </c>
      <c r="CX186" s="269" t="str">
        <f ca="true">+IF(OFFSET('Sanitation Data'!$F$31,0,10*ROW('Sanitation Data'!F180))="","",OFFSET('Sanitation Data'!$F$31,0,10*ROW('Sanitation Data'!F180)))</f>
        <v/>
      </c>
      <c r="CY186" s="269" t="str">
        <f ca="true">+IF(OFFSET('Sanitation Data'!$F$32,0,10*ROW('Sanitation Data'!F180))="","",OFFSET('Sanitation Data'!$F$32,0,10*ROW('Sanitation Data'!F180)))</f>
        <v/>
      </c>
      <c r="CZ186" s="269" t="str">
        <f ca="true">+IF(OFFSET('Sanitation Data'!$G$28,0,10*ROW('Sanitation Data'!G180))="","",OFFSET('Sanitation Data'!$G$28,0,10*ROW('Sanitation Data'!G180)))</f>
        <v/>
      </c>
      <c r="DA186" s="269" t="str">
        <f ca="true">+IF(OFFSET('Sanitation Data'!$G$29,0,10*ROW('Sanitation Data'!G180))="","",OFFSET('Sanitation Data'!$G$29,0,10*ROW('Sanitation Data'!G180)))</f>
        <v/>
      </c>
      <c r="DB186" s="269" t="str">
        <f ca="true">+IF(OFFSET('Sanitation Data'!$G$30,0,10*ROW('Sanitation Data'!G180))="","",OFFSET('Sanitation Data'!$G$30,0,10*ROW('Sanitation Data'!G180)))</f>
        <v/>
      </c>
      <c r="DC186" s="269" t="str">
        <f ca="true">+IF(OFFSET('Sanitation Data'!$G$31,0,10*ROW('Sanitation Data'!G180))="","",OFFSET('Sanitation Data'!$G$31,0,10*ROW('Sanitation Data'!G180)))</f>
        <v/>
      </c>
      <c r="DD186" s="269" t="str">
        <f ca="true">+IF(OFFSET('Sanitation Data'!$G$32,0,10*ROW('Sanitation Data'!G180))="","",OFFSET('Sanitation Data'!$G$32,0,10*ROW('Sanitation Data'!G180)))</f>
        <v/>
      </c>
      <c r="DE186" s="269" t="str">
        <f ca="true">+IF(OFFSET('Sanitation Data'!$H$28,0,10*ROW('Sanitation Data'!H180))="","",OFFSET('Sanitation Data'!$H$28,0,10*ROW('Sanitation Data'!H180)))</f>
        <v/>
      </c>
      <c r="DF186" s="269" t="str">
        <f ca="true">+IF(OFFSET('Sanitation Data'!$H$29,0,10*ROW('Sanitation Data'!H180))="","",OFFSET('Sanitation Data'!$H$29,0,10*ROW('Sanitation Data'!H180)))</f>
        <v/>
      </c>
      <c r="DG186" s="269" t="str">
        <f ca="true">+IF(OFFSET('Sanitation Data'!$H$30,0,10*ROW('Sanitation Data'!H180))="","",OFFSET('Sanitation Data'!$H$30,0,10*ROW('Sanitation Data'!H180)))</f>
        <v/>
      </c>
      <c r="DH186" s="269" t="str">
        <f ca="true">+IF(OFFSET('Sanitation Data'!$H$31,0,10*ROW('Sanitation Data'!H180))="","",OFFSET('Sanitation Data'!$H$31,0,10*ROW('Sanitation Data'!H180)))</f>
        <v/>
      </c>
      <c r="DI186" s="269" t="str">
        <f ca="true">+IF(OFFSET('Sanitation Data'!$H$32,0,10*ROW('Sanitation Data'!H180))="","",OFFSET('Sanitation Data'!$H$32,0,10*ROW('Sanitation Data'!H180)))</f>
        <v/>
      </c>
      <c r="DJ186" s="269" t="str">
        <f ca="true">+IF(OFFSET('Sanitation Data'!$I$28,0,10*ROW('Sanitation Data'!I180))="","",OFFSET('Sanitation Data'!$I$28,0,10*ROW('Sanitation Data'!I180)))</f>
        <v/>
      </c>
      <c r="DK186" s="269" t="str">
        <f ca="true">+IF(OFFSET('Sanitation Data'!$I$29,0,10*ROW('Sanitation Data'!I180))="","",OFFSET('Sanitation Data'!$I$29,0,10*ROW('Sanitation Data'!I180)))</f>
        <v/>
      </c>
      <c r="DL186" s="269" t="str">
        <f ca="true">+IF(OFFSET('Sanitation Data'!$I$30,0,10*ROW('Sanitation Data'!I180))="","",OFFSET('Sanitation Data'!$I$30,0,10*ROW('Sanitation Data'!I180)))</f>
        <v/>
      </c>
      <c r="DM186" s="269" t="str">
        <f ca="true">+IF(OFFSET('Sanitation Data'!$I$31,0,10*ROW('Sanitation Data'!I180))="","",OFFSET('Sanitation Data'!$I$31,0,10*ROW('Sanitation Data'!I180)))</f>
        <v/>
      </c>
      <c r="DN186" s="269" t="str">
        <f ca="true">+IF(OFFSET('Sanitation Data'!$I$32,0,10*ROW('Sanitation Data'!I180))="","",OFFSET('Sanitation Data'!$I$32,0,10*ROW('Sanitation Data'!I180)))</f>
        <v/>
      </c>
      <c r="DO186" s="269" t="str">
        <f ca="true">+IF(OFFSET('Hygiene Data'!$D$11,0,10*ROW('Hygiene Data'!D180))="","",OFFSET('Hygiene Data'!$D$11,0,10*ROW('Hygiene Data'!D180)))</f>
        <v/>
      </c>
      <c r="DP186" s="269" t="str">
        <f ca="true">+IF(OFFSET('Hygiene Data'!$D$12,0,10*ROW('Hygiene Data'!D180))="","",OFFSET('Hygiene Data'!$D$12,0,10*ROW('Hygiene Data'!D180)))</f>
        <v/>
      </c>
      <c r="DQ186" s="269" t="str">
        <f ca="true">+IF(OFFSET('Hygiene Data'!$D$13,0,10*ROW('Hygiene Data'!D180))="","",OFFSET('Hygiene Data'!$D$13,0,10*ROW('Hygiene Data'!D180)))</f>
        <v/>
      </c>
      <c r="DR186" s="269" t="str">
        <f ca="true">+IF(OFFSET('Hygiene Data'!$E$11,0,10*ROW('Hygiene Data'!E180))="","",OFFSET('Hygiene Data'!$E$11,0,10*ROW('Hygiene Data'!E180)))</f>
        <v/>
      </c>
      <c r="DS186" s="269" t="str">
        <f ca="true">+IF(OFFSET('Hygiene Data'!$E$12,0,10*ROW('Hygiene Data'!E180))="","",OFFSET('Hygiene Data'!$E$12,0,10*ROW('Hygiene Data'!E180)))</f>
        <v/>
      </c>
      <c r="DT186" s="269" t="str">
        <f ca="true">+IF(OFFSET('Hygiene Data'!$E$13,0,10*ROW('Hygiene Data'!E180))="","",OFFSET('Hygiene Data'!$E$13,0,10*ROW('Hygiene Data'!E180)))</f>
        <v/>
      </c>
      <c r="DU186" s="269" t="str">
        <f ca="true">+IF(OFFSET('Hygiene Data'!$F$11,0,10*ROW('Hygiene Data'!F180))="","",OFFSET('Hygiene Data'!$F$11,0,10*ROW('Hygiene Data'!F180)))</f>
        <v/>
      </c>
      <c r="DV186" s="269" t="str">
        <f ca="true">+IF(OFFSET('Hygiene Data'!$F$12,0,10*ROW('Hygiene Data'!F180))="","",OFFSET('Hygiene Data'!$F$12,0,10*ROW('Hygiene Data'!F180)))</f>
        <v/>
      </c>
      <c r="DW186" s="269" t="str">
        <f ca="true">+IF(OFFSET('Hygiene Data'!$F$13,0,10*ROW('Hygiene Data'!F180))="","",OFFSET('Hygiene Data'!$F$13,0,10*ROW('Hygiene Data'!F180)))</f>
        <v/>
      </c>
      <c r="DX186" s="269" t="str">
        <f ca="true">+IF(OFFSET('Hygiene Data'!$G$11,0,10*ROW('Hygiene Data'!G180))="","",OFFSET('Hygiene Data'!$G$11,0,10*ROW('Hygiene Data'!G180)))</f>
        <v/>
      </c>
      <c r="DY186" s="269" t="str">
        <f ca="true">+IF(OFFSET('Hygiene Data'!$G$12,0,10*ROW('Hygiene Data'!G180))="","",OFFSET('Hygiene Data'!$G$12,0,10*ROW('Hygiene Data'!G180)))</f>
        <v/>
      </c>
      <c r="DZ186" s="269" t="str">
        <f ca="true">+IF(OFFSET('Hygiene Data'!$G$13,0,10*ROW('Hygiene Data'!G180))="","",OFFSET('Hygiene Data'!$G$13,0,10*ROW('Hygiene Data'!G180)))</f>
        <v/>
      </c>
      <c r="EA186" s="269" t="str">
        <f ca="true">+IF(OFFSET('Hygiene Data'!$H$11,0,10*ROW('Hygiene Data'!H180))="","",OFFSET('Hygiene Data'!$H$11,0,10*ROW('Hygiene Data'!H180)))</f>
        <v/>
      </c>
      <c r="EB186" s="269" t="str">
        <f ca="true">+IF(OFFSET('Hygiene Data'!$H$12,0,10*ROW('Hygiene Data'!H180))="","",OFFSET('Hygiene Data'!$H$12,0,10*ROW('Hygiene Data'!H180)))</f>
        <v/>
      </c>
      <c r="EC186" s="269" t="str">
        <f ca="true">+IF(OFFSET('Hygiene Data'!$H$13,0,10*ROW('Hygiene Data'!H180))="","",OFFSET('Hygiene Data'!$H$13,0,10*ROW('Hygiene Data'!H180)))</f>
        <v/>
      </c>
      <c r="ED186" s="269" t="str">
        <f ca="true">+IF(OFFSET('Hygiene Data'!$I$11,0,10*ROW('Hygiene Data'!I180))="","",OFFSET('Hygiene Data'!$I$11,0,10*ROW('Hygiene Data'!I180)))</f>
        <v/>
      </c>
      <c r="EE186" s="269" t="str">
        <f ca="true">+IF(OFFSET('Hygiene Data'!$I$12,0,10*ROW('Hygiene Data'!I180))="","",OFFSET('Hygiene Data'!$I$12,0,10*ROW('Hygiene Data'!I180)))</f>
        <v/>
      </c>
      <c r="EF186" s="269" t="str">
        <f ca="true">+IF(OFFSET('Hygiene Data'!$I$13,0,10*ROW('Hygiene Data'!I180))="","",OFFSET('Hygiene Data'!$I$13,0,10*ROW('Hygiene Data'!I180)))</f>
        <v/>
      </c>
    </row>
    <row xmlns:x14ac="http://schemas.microsoft.com/office/spreadsheetml/2009/9/ac" r="187" x14ac:dyDescent="0.2">
      <c r="A187" s="34" t="str">
        <f ca="true">+IF(OFFSET('Water Data'!$B$2,0,10*ROW('Water Data'!E181))="","",OFFSET('Water Data'!$B$2,0,10*ROW('Water Data'!E181)))</f>
        <v/>
      </c>
      <c r="B187" s="34" t="str">
        <f ca="true">+IF(OFFSET('Water Data'!$C$2,0,10*ROW('Water Data'!F181))="","",OFFSET('Water Data'!$C$2,0,10*ROW('Water Data'!F181)))</f>
        <v/>
      </c>
      <c r="C187" s="325" t="str">
        <f t="shared" ca="true" si="2"/>
        <v/>
      </c>
      <c r="D187" s="87"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87"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87"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87"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87"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87"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87"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87"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87"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87"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87"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87"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87"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87"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87"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87"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87"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87"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88"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88"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88"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88"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88"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88"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88"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88"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88"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88"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88"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88"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88"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88"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88"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88"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88"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88"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88"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88"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88"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88"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88"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88"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88"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88"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88"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88"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88"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88"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89"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89"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89"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89"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89"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89"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89"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89"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89"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89"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89"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89"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89"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89"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89"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89"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89"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89"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69"/>
      <c r="BS187" s="269" t="str">
        <f ca="true">+IF(OFFSET('Water Data'!$D$27,0,10*ROW('Water Data'!D181))="","",OFFSET('Water Data'!$D$27,0,10*ROW('Water Data'!D181)))</f>
        <v/>
      </c>
      <c r="BT187" s="269" t="str">
        <f ca="true">+IF(OFFSET('Water Data'!$D$28,0,10*ROW('Water Data'!D181))="","",OFFSET('Water Data'!$D$28,0,10*ROW('Water Data'!D181)))</f>
        <v/>
      </c>
      <c r="BU187" s="269" t="str">
        <f ca="true">+IF(OFFSET('Water Data'!$D$29,0,10*ROW('Water Data'!D181))="","",OFFSET('Water Data'!$D$29,0,10*ROW('Water Data'!D181)))</f>
        <v/>
      </c>
      <c r="BV187" s="269" t="str">
        <f ca="true">+IF(OFFSET('Water Data'!$E$27,0,10*ROW('Water Data'!E181))="","",OFFSET('Water Data'!$E$27,0,10*ROW('Water Data'!E181)))</f>
        <v/>
      </c>
      <c r="BW187" s="269" t="str">
        <f ca="true">+IF(OFFSET('Water Data'!$E$28,0,10*ROW('Water Data'!E181))="","",OFFSET('Water Data'!$E$28,0,10*ROW('Water Data'!E181)))</f>
        <v/>
      </c>
      <c r="BX187" s="269" t="str">
        <f ca="true">+IF(OFFSET('Water Data'!$E$29,0,10*ROW('Water Data'!E181))="","",OFFSET('Water Data'!$E$29,0,10*ROW('Water Data'!E181)))</f>
        <v/>
      </c>
      <c r="BY187" s="269" t="str">
        <f ca="true">+IF(OFFSET('Water Data'!$F$27,0,10*ROW('Water Data'!F181))="","",OFFSET('Water Data'!$F$27,0,10*ROW('Water Data'!F181)))</f>
        <v/>
      </c>
      <c r="BZ187" s="269" t="str">
        <f ca="true">+IF(OFFSET('Water Data'!$F$28,0,10*ROW('Water Data'!F181))="","",OFFSET('Water Data'!$F$28,0,10*ROW('Water Data'!F181)))</f>
        <v/>
      </c>
      <c r="CA187" s="269" t="str">
        <f ca="true">+IF(OFFSET('Water Data'!$F$29,0,10*ROW('Water Data'!F181))="","",OFFSET('Water Data'!$F$29,0,10*ROW('Water Data'!F181)))</f>
        <v/>
      </c>
      <c r="CB187" s="269" t="str">
        <f ca="true">+IF(OFFSET('Water Data'!$G$27,0,10*ROW('Water Data'!G181))="","",OFFSET('Water Data'!$G$27,0,10*ROW('Water Data'!G181)))</f>
        <v/>
      </c>
      <c r="CC187" s="269" t="str">
        <f ca="true">+IF(OFFSET('Water Data'!$G$28,0,10*ROW('Water Data'!G181))="","",OFFSET('Water Data'!$G$28,0,10*ROW('Water Data'!G181)))</f>
        <v/>
      </c>
      <c r="CD187" s="269" t="str">
        <f ca="true">+IF(OFFSET('Water Data'!$G$29,0,10*ROW('Water Data'!G181))="","",OFFSET('Water Data'!$G$29,0,10*ROW('Water Data'!G181)))</f>
        <v/>
      </c>
      <c r="CE187" s="269" t="str">
        <f ca="true">+IF(OFFSET('Water Data'!$H$27,0,10*ROW('Water Data'!H181))="","",OFFSET('Water Data'!$H$27,0,10*ROW('Water Data'!H181)))</f>
        <v/>
      </c>
      <c r="CF187" s="269" t="str">
        <f ca="true">+IF(OFFSET('Water Data'!$H$28,0,10*ROW('Water Data'!H181))="","",OFFSET('Water Data'!$H$28,0,10*ROW('Water Data'!H181)))</f>
        <v/>
      </c>
      <c r="CG187" s="269" t="str">
        <f ca="true">+IF(OFFSET('Water Data'!$H$29,0,10*ROW('Water Data'!H181))="","",OFFSET('Water Data'!$H$29,0,10*ROW('Water Data'!H181)))</f>
        <v/>
      </c>
      <c r="CH187" s="269" t="str">
        <f ca="true">+IF(OFFSET('Water Data'!$I$27,0,10*ROW('Water Data'!I181))="","",OFFSET('Water Data'!$I$27,0,10*ROW('Water Data'!I181)))</f>
        <v/>
      </c>
      <c r="CI187" s="269" t="str">
        <f ca="true">+IF(OFFSET('Water Data'!$I$28,0,10*ROW('Water Data'!I181))="","",OFFSET('Water Data'!$I$28,0,10*ROW('Water Data'!I181)))</f>
        <v/>
      </c>
      <c r="CJ187" s="269" t="str">
        <f ca="true">+IF(OFFSET('Water Data'!$I$29,0,10*ROW('Water Data'!I181))="","",OFFSET('Water Data'!$I$29,0,10*ROW('Water Data'!I181)))</f>
        <v/>
      </c>
      <c r="CK187" s="269" t="str">
        <f ca="true">+IF(OFFSET('Sanitation Data'!$D$28,0,10*ROW('Sanitation Data'!D181))="","",OFFSET('Sanitation Data'!$D$28,0,10*ROW('Sanitation Data'!D181)))</f>
        <v/>
      </c>
      <c r="CL187" s="269" t="str">
        <f ca="true">+IF(OFFSET('Sanitation Data'!$D$29,0,10*ROW('Sanitation Data'!D181))="","",OFFSET('Sanitation Data'!$D$29,0,10*ROW('Sanitation Data'!D181)))</f>
        <v/>
      </c>
      <c r="CM187" s="269" t="str">
        <f ca="true">+IF(OFFSET('Sanitation Data'!$D$30,0,10*ROW('Sanitation Data'!D181))="","",OFFSET('Sanitation Data'!$D$30,0,10*ROW('Sanitation Data'!D181)))</f>
        <v/>
      </c>
      <c r="CN187" s="269" t="str">
        <f ca="true">+IF(OFFSET('Sanitation Data'!$D$31,0,10*ROW('Sanitation Data'!D181))="","",OFFSET('Sanitation Data'!$D$31,0,10*ROW('Sanitation Data'!D181)))</f>
        <v/>
      </c>
      <c r="CO187" s="269" t="str">
        <f ca="true">+IF(OFFSET('Sanitation Data'!$D$32,0,10*ROW('Sanitation Data'!D181))="","",OFFSET('Sanitation Data'!$D$32,0,10*ROW('Sanitation Data'!D181)))</f>
        <v/>
      </c>
      <c r="CP187" s="269" t="str">
        <f ca="true">+IF(OFFSET('Sanitation Data'!$E$28,0,10*ROW('Sanitation Data'!E181))="","",OFFSET('Sanitation Data'!$E$28,0,10*ROW('Sanitation Data'!E181)))</f>
        <v/>
      </c>
      <c r="CQ187" s="269" t="str">
        <f ca="true">+IF(OFFSET('Sanitation Data'!$E$29,0,10*ROW('Sanitation Data'!E181))="","",OFFSET('Sanitation Data'!$E$29,0,10*ROW('Sanitation Data'!E181)))</f>
        <v/>
      </c>
      <c r="CR187" s="269" t="str">
        <f ca="true">+IF(OFFSET('Sanitation Data'!$E$30,0,10*ROW('Sanitation Data'!E181))="","",OFFSET('Sanitation Data'!$E$30,0,10*ROW('Sanitation Data'!E181)))</f>
        <v/>
      </c>
      <c r="CS187" s="269" t="str">
        <f ca="true">+IF(OFFSET('Sanitation Data'!$E$31,0,10*ROW('Sanitation Data'!E181))="","",OFFSET('Sanitation Data'!$E$31,0,10*ROW('Sanitation Data'!E181)))</f>
        <v/>
      </c>
      <c r="CT187" s="269" t="str">
        <f ca="true">+IF(OFFSET('Sanitation Data'!$E$32,0,10*ROW('Sanitation Data'!E181))="","",OFFSET('Sanitation Data'!$E$32,0,10*ROW('Sanitation Data'!E181)))</f>
        <v/>
      </c>
      <c r="CU187" s="269" t="str">
        <f ca="true">+IF(OFFSET('Sanitation Data'!$F$28,0,10*ROW('Sanitation Data'!F181))="","",OFFSET('Sanitation Data'!$F$28,0,10*ROW('Sanitation Data'!F181)))</f>
        <v/>
      </c>
      <c r="CV187" s="269" t="str">
        <f ca="true">+IF(OFFSET('Sanitation Data'!$F$29,0,10*ROW('Sanitation Data'!F181))="","",OFFSET('Sanitation Data'!$F$29,0,10*ROW('Sanitation Data'!F181)))</f>
        <v/>
      </c>
      <c r="CW187" s="269" t="str">
        <f ca="true">+IF(OFFSET('Sanitation Data'!$F$30,0,10*ROW('Sanitation Data'!F181))="","",OFFSET('Sanitation Data'!$F$30,0,10*ROW('Sanitation Data'!F181)))</f>
        <v/>
      </c>
      <c r="CX187" s="269" t="str">
        <f ca="true">+IF(OFFSET('Sanitation Data'!$F$31,0,10*ROW('Sanitation Data'!F181))="","",OFFSET('Sanitation Data'!$F$31,0,10*ROW('Sanitation Data'!F181)))</f>
        <v/>
      </c>
      <c r="CY187" s="269" t="str">
        <f ca="true">+IF(OFFSET('Sanitation Data'!$F$32,0,10*ROW('Sanitation Data'!F181))="","",OFFSET('Sanitation Data'!$F$32,0,10*ROW('Sanitation Data'!F181)))</f>
        <v/>
      </c>
      <c r="CZ187" s="269" t="str">
        <f ca="true">+IF(OFFSET('Sanitation Data'!$G$28,0,10*ROW('Sanitation Data'!G181))="","",OFFSET('Sanitation Data'!$G$28,0,10*ROW('Sanitation Data'!G181)))</f>
        <v/>
      </c>
      <c r="DA187" s="269" t="str">
        <f ca="true">+IF(OFFSET('Sanitation Data'!$G$29,0,10*ROW('Sanitation Data'!G181))="","",OFFSET('Sanitation Data'!$G$29,0,10*ROW('Sanitation Data'!G181)))</f>
        <v/>
      </c>
      <c r="DB187" s="269" t="str">
        <f ca="true">+IF(OFFSET('Sanitation Data'!$G$30,0,10*ROW('Sanitation Data'!G181))="","",OFFSET('Sanitation Data'!$G$30,0,10*ROW('Sanitation Data'!G181)))</f>
        <v/>
      </c>
      <c r="DC187" s="269" t="str">
        <f ca="true">+IF(OFFSET('Sanitation Data'!$G$31,0,10*ROW('Sanitation Data'!G181))="","",OFFSET('Sanitation Data'!$G$31,0,10*ROW('Sanitation Data'!G181)))</f>
        <v/>
      </c>
      <c r="DD187" s="269" t="str">
        <f ca="true">+IF(OFFSET('Sanitation Data'!$G$32,0,10*ROW('Sanitation Data'!G181))="","",OFFSET('Sanitation Data'!$G$32,0,10*ROW('Sanitation Data'!G181)))</f>
        <v/>
      </c>
      <c r="DE187" s="269" t="str">
        <f ca="true">+IF(OFFSET('Sanitation Data'!$H$28,0,10*ROW('Sanitation Data'!H181))="","",OFFSET('Sanitation Data'!$H$28,0,10*ROW('Sanitation Data'!H181)))</f>
        <v/>
      </c>
      <c r="DF187" s="269" t="str">
        <f ca="true">+IF(OFFSET('Sanitation Data'!$H$29,0,10*ROW('Sanitation Data'!H181))="","",OFFSET('Sanitation Data'!$H$29,0,10*ROW('Sanitation Data'!H181)))</f>
        <v/>
      </c>
      <c r="DG187" s="269" t="str">
        <f ca="true">+IF(OFFSET('Sanitation Data'!$H$30,0,10*ROW('Sanitation Data'!H181))="","",OFFSET('Sanitation Data'!$H$30,0,10*ROW('Sanitation Data'!H181)))</f>
        <v/>
      </c>
      <c r="DH187" s="269" t="str">
        <f ca="true">+IF(OFFSET('Sanitation Data'!$H$31,0,10*ROW('Sanitation Data'!H181))="","",OFFSET('Sanitation Data'!$H$31,0,10*ROW('Sanitation Data'!H181)))</f>
        <v/>
      </c>
      <c r="DI187" s="269" t="str">
        <f ca="true">+IF(OFFSET('Sanitation Data'!$H$32,0,10*ROW('Sanitation Data'!H181))="","",OFFSET('Sanitation Data'!$H$32,0,10*ROW('Sanitation Data'!H181)))</f>
        <v/>
      </c>
      <c r="DJ187" s="269" t="str">
        <f ca="true">+IF(OFFSET('Sanitation Data'!$I$28,0,10*ROW('Sanitation Data'!I181))="","",OFFSET('Sanitation Data'!$I$28,0,10*ROW('Sanitation Data'!I181)))</f>
        <v/>
      </c>
      <c r="DK187" s="269" t="str">
        <f ca="true">+IF(OFFSET('Sanitation Data'!$I$29,0,10*ROW('Sanitation Data'!I181))="","",OFFSET('Sanitation Data'!$I$29,0,10*ROW('Sanitation Data'!I181)))</f>
        <v/>
      </c>
      <c r="DL187" s="269" t="str">
        <f ca="true">+IF(OFFSET('Sanitation Data'!$I$30,0,10*ROW('Sanitation Data'!I181))="","",OFFSET('Sanitation Data'!$I$30,0,10*ROW('Sanitation Data'!I181)))</f>
        <v/>
      </c>
      <c r="DM187" s="269" t="str">
        <f ca="true">+IF(OFFSET('Sanitation Data'!$I$31,0,10*ROW('Sanitation Data'!I181))="","",OFFSET('Sanitation Data'!$I$31,0,10*ROW('Sanitation Data'!I181)))</f>
        <v/>
      </c>
      <c r="DN187" s="269" t="str">
        <f ca="true">+IF(OFFSET('Sanitation Data'!$I$32,0,10*ROW('Sanitation Data'!I181))="","",OFFSET('Sanitation Data'!$I$32,0,10*ROW('Sanitation Data'!I181)))</f>
        <v/>
      </c>
      <c r="DO187" s="269" t="str">
        <f ca="true">+IF(OFFSET('Hygiene Data'!$D$11,0,10*ROW('Hygiene Data'!D181))="","",OFFSET('Hygiene Data'!$D$11,0,10*ROW('Hygiene Data'!D181)))</f>
        <v/>
      </c>
      <c r="DP187" s="269" t="str">
        <f ca="true">+IF(OFFSET('Hygiene Data'!$D$12,0,10*ROW('Hygiene Data'!D181))="","",OFFSET('Hygiene Data'!$D$12,0,10*ROW('Hygiene Data'!D181)))</f>
        <v/>
      </c>
      <c r="DQ187" s="269" t="str">
        <f ca="true">+IF(OFFSET('Hygiene Data'!$D$13,0,10*ROW('Hygiene Data'!D181))="","",OFFSET('Hygiene Data'!$D$13,0,10*ROW('Hygiene Data'!D181)))</f>
        <v/>
      </c>
      <c r="DR187" s="269" t="str">
        <f ca="true">+IF(OFFSET('Hygiene Data'!$E$11,0,10*ROW('Hygiene Data'!E181))="","",OFFSET('Hygiene Data'!$E$11,0,10*ROW('Hygiene Data'!E181)))</f>
        <v/>
      </c>
      <c r="DS187" s="269" t="str">
        <f ca="true">+IF(OFFSET('Hygiene Data'!$E$12,0,10*ROW('Hygiene Data'!E181))="","",OFFSET('Hygiene Data'!$E$12,0,10*ROW('Hygiene Data'!E181)))</f>
        <v/>
      </c>
      <c r="DT187" s="269" t="str">
        <f ca="true">+IF(OFFSET('Hygiene Data'!$E$13,0,10*ROW('Hygiene Data'!E181))="","",OFFSET('Hygiene Data'!$E$13,0,10*ROW('Hygiene Data'!E181)))</f>
        <v/>
      </c>
      <c r="DU187" s="269" t="str">
        <f ca="true">+IF(OFFSET('Hygiene Data'!$F$11,0,10*ROW('Hygiene Data'!F181))="","",OFFSET('Hygiene Data'!$F$11,0,10*ROW('Hygiene Data'!F181)))</f>
        <v/>
      </c>
      <c r="DV187" s="269" t="str">
        <f ca="true">+IF(OFFSET('Hygiene Data'!$F$12,0,10*ROW('Hygiene Data'!F181))="","",OFFSET('Hygiene Data'!$F$12,0,10*ROW('Hygiene Data'!F181)))</f>
        <v/>
      </c>
      <c r="DW187" s="269" t="str">
        <f ca="true">+IF(OFFSET('Hygiene Data'!$F$13,0,10*ROW('Hygiene Data'!F181))="","",OFFSET('Hygiene Data'!$F$13,0,10*ROW('Hygiene Data'!F181)))</f>
        <v/>
      </c>
      <c r="DX187" s="269" t="str">
        <f ca="true">+IF(OFFSET('Hygiene Data'!$G$11,0,10*ROW('Hygiene Data'!G181))="","",OFFSET('Hygiene Data'!$G$11,0,10*ROW('Hygiene Data'!G181)))</f>
        <v/>
      </c>
      <c r="DY187" s="269" t="str">
        <f ca="true">+IF(OFFSET('Hygiene Data'!$G$12,0,10*ROW('Hygiene Data'!G181))="","",OFFSET('Hygiene Data'!$G$12,0,10*ROW('Hygiene Data'!G181)))</f>
        <v/>
      </c>
      <c r="DZ187" s="269" t="str">
        <f ca="true">+IF(OFFSET('Hygiene Data'!$G$13,0,10*ROW('Hygiene Data'!G181))="","",OFFSET('Hygiene Data'!$G$13,0,10*ROW('Hygiene Data'!G181)))</f>
        <v/>
      </c>
      <c r="EA187" s="269" t="str">
        <f ca="true">+IF(OFFSET('Hygiene Data'!$H$11,0,10*ROW('Hygiene Data'!H181))="","",OFFSET('Hygiene Data'!$H$11,0,10*ROW('Hygiene Data'!H181)))</f>
        <v/>
      </c>
      <c r="EB187" s="269" t="str">
        <f ca="true">+IF(OFFSET('Hygiene Data'!$H$12,0,10*ROW('Hygiene Data'!H181))="","",OFFSET('Hygiene Data'!$H$12,0,10*ROW('Hygiene Data'!H181)))</f>
        <v/>
      </c>
      <c r="EC187" s="269" t="str">
        <f ca="true">+IF(OFFSET('Hygiene Data'!$H$13,0,10*ROW('Hygiene Data'!H181))="","",OFFSET('Hygiene Data'!$H$13,0,10*ROW('Hygiene Data'!H181)))</f>
        <v/>
      </c>
      <c r="ED187" s="269" t="str">
        <f ca="true">+IF(OFFSET('Hygiene Data'!$I$11,0,10*ROW('Hygiene Data'!I181))="","",OFFSET('Hygiene Data'!$I$11,0,10*ROW('Hygiene Data'!I181)))</f>
        <v/>
      </c>
      <c r="EE187" s="269" t="str">
        <f ca="true">+IF(OFFSET('Hygiene Data'!$I$12,0,10*ROW('Hygiene Data'!I181))="","",OFFSET('Hygiene Data'!$I$12,0,10*ROW('Hygiene Data'!I181)))</f>
        <v/>
      </c>
      <c r="EF187" s="269" t="str">
        <f ca="true">+IF(OFFSET('Hygiene Data'!$I$13,0,10*ROW('Hygiene Data'!I181))="","",OFFSET('Hygiene Data'!$I$13,0,10*ROW('Hygiene Data'!I181)))</f>
        <v/>
      </c>
    </row>
    <row xmlns:x14ac="http://schemas.microsoft.com/office/spreadsheetml/2009/9/ac" r="188" x14ac:dyDescent="0.2">
      <c r="A188" s="34" t="str">
        <f ca="true">+IF(OFFSET('Water Data'!$B$2,0,10*ROW('Water Data'!E182))="","",OFFSET('Water Data'!$B$2,0,10*ROW('Water Data'!E182)))</f>
        <v/>
      </c>
      <c r="B188" s="34" t="str">
        <f ca="true">+IF(OFFSET('Water Data'!$C$2,0,10*ROW('Water Data'!F182))="","",OFFSET('Water Data'!$C$2,0,10*ROW('Water Data'!F182)))</f>
        <v/>
      </c>
      <c r="C188" s="325" t="str">
        <f t="shared" ca="true" si="2"/>
        <v/>
      </c>
      <c r="D188" s="87"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87"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87"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87"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87"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87"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87"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87"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87"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87"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87"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87"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87"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87"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87"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87"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87"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87"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88"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88"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88"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88"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88"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88"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88"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88"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88"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88"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88"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88"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88"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88"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88"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88"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88"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88"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88"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88"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88"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88"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88"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88"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88"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88"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88"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88"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88"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88"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89"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89"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89"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89"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89"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89"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89"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89"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89"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89"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89"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89"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89"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89"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89"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89"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89"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89"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69"/>
      <c r="BS188" s="269" t="str">
        <f ca="true">+IF(OFFSET('Water Data'!$D$27,0,10*ROW('Water Data'!D182))="","",OFFSET('Water Data'!$D$27,0,10*ROW('Water Data'!D182)))</f>
        <v/>
      </c>
      <c r="BT188" s="269" t="str">
        <f ca="true">+IF(OFFSET('Water Data'!$D$28,0,10*ROW('Water Data'!D182))="","",OFFSET('Water Data'!$D$28,0,10*ROW('Water Data'!D182)))</f>
        <v/>
      </c>
      <c r="BU188" s="269" t="str">
        <f ca="true">+IF(OFFSET('Water Data'!$D$29,0,10*ROW('Water Data'!D182))="","",OFFSET('Water Data'!$D$29,0,10*ROW('Water Data'!D182)))</f>
        <v/>
      </c>
      <c r="BV188" s="269" t="str">
        <f ca="true">+IF(OFFSET('Water Data'!$E$27,0,10*ROW('Water Data'!E182))="","",OFFSET('Water Data'!$E$27,0,10*ROW('Water Data'!E182)))</f>
        <v/>
      </c>
      <c r="BW188" s="269" t="str">
        <f ca="true">+IF(OFFSET('Water Data'!$E$28,0,10*ROW('Water Data'!E182))="","",OFFSET('Water Data'!$E$28,0,10*ROW('Water Data'!E182)))</f>
        <v/>
      </c>
      <c r="BX188" s="269" t="str">
        <f ca="true">+IF(OFFSET('Water Data'!$E$29,0,10*ROW('Water Data'!E182))="","",OFFSET('Water Data'!$E$29,0,10*ROW('Water Data'!E182)))</f>
        <v/>
      </c>
      <c r="BY188" s="269" t="str">
        <f ca="true">+IF(OFFSET('Water Data'!$F$27,0,10*ROW('Water Data'!F182))="","",OFFSET('Water Data'!$F$27,0,10*ROW('Water Data'!F182)))</f>
        <v/>
      </c>
      <c r="BZ188" s="269" t="str">
        <f ca="true">+IF(OFFSET('Water Data'!$F$28,0,10*ROW('Water Data'!F182))="","",OFFSET('Water Data'!$F$28,0,10*ROW('Water Data'!F182)))</f>
        <v/>
      </c>
      <c r="CA188" s="269" t="str">
        <f ca="true">+IF(OFFSET('Water Data'!$F$29,0,10*ROW('Water Data'!F182))="","",OFFSET('Water Data'!$F$29,0,10*ROW('Water Data'!F182)))</f>
        <v/>
      </c>
      <c r="CB188" s="269" t="str">
        <f ca="true">+IF(OFFSET('Water Data'!$G$27,0,10*ROW('Water Data'!G182))="","",OFFSET('Water Data'!$G$27,0,10*ROW('Water Data'!G182)))</f>
        <v/>
      </c>
      <c r="CC188" s="269" t="str">
        <f ca="true">+IF(OFFSET('Water Data'!$G$28,0,10*ROW('Water Data'!G182))="","",OFFSET('Water Data'!$G$28,0,10*ROW('Water Data'!G182)))</f>
        <v/>
      </c>
      <c r="CD188" s="269" t="str">
        <f ca="true">+IF(OFFSET('Water Data'!$G$29,0,10*ROW('Water Data'!G182))="","",OFFSET('Water Data'!$G$29,0,10*ROW('Water Data'!G182)))</f>
        <v/>
      </c>
      <c r="CE188" s="269" t="str">
        <f ca="true">+IF(OFFSET('Water Data'!$H$27,0,10*ROW('Water Data'!H182))="","",OFFSET('Water Data'!$H$27,0,10*ROW('Water Data'!H182)))</f>
        <v/>
      </c>
      <c r="CF188" s="269" t="str">
        <f ca="true">+IF(OFFSET('Water Data'!$H$28,0,10*ROW('Water Data'!H182))="","",OFFSET('Water Data'!$H$28,0,10*ROW('Water Data'!H182)))</f>
        <v/>
      </c>
      <c r="CG188" s="269" t="str">
        <f ca="true">+IF(OFFSET('Water Data'!$H$29,0,10*ROW('Water Data'!H182))="","",OFFSET('Water Data'!$H$29,0,10*ROW('Water Data'!H182)))</f>
        <v/>
      </c>
      <c r="CH188" s="269" t="str">
        <f ca="true">+IF(OFFSET('Water Data'!$I$27,0,10*ROW('Water Data'!I182))="","",OFFSET('Water Data'!$I$27,0,10*ROW('Water Data'!I182)))</f>
        <v/>
      </c>
      <c r="CI188" s="269" t="str">
        <f ca="true">+IF(OFFSET('Water Data'!$I$28,0,10*ROW('Water Data'!I182))="","",OFFSET('Water Data'!$I$28,0,10*ROW('Water Data'!I182)))</f>
        <v/>
      </c>
      <c r="CJ188" s="269" t="str">
        <f ca="true">+IF(OFFSET('Water Data'!$I$29,0,10*ROW('Water Data'!I182))="","",OFFSET('Water Data'!$I$29,0,10*ROW('Water Data'!I182)))</f>
        <v/>
      </c>
      <c r="CK188" s="269" t="str">
        <f ca="true">+IF(OFFSET('Sanitation Data'!$D$28,0,10*ROW('Sanitation Data'!D182))="","",OFFSET('Sanitation Data'!$D$28,0,10*ROW('Sanitation Data'!D182)))</f>
        <v/>
      </c>
      <c r="CL188" s="269" t="str">
        <f ca="true">+IF(OFFSET('Sanitation Data'!$D$29,0,10*ROW('Sanitation Data'!D182))="","",OFFSET('Sanitation Data'!$D$29,0,10*ROW('Sanitation Data'!D182)))</f>
        <v/>
      </c>
      <c r="CM188" s="269" t="str">
        <f ca="true">+IF(OFFSET('Sanitation Data'!$D$30,0,10*ROW('Sanitation Data'!D182))="","",OFFSET('Sanitation Data'!$D$30,0,10*ROW('Sanitation Data'!D182)))</f>
        <v/>
      </c>
      <c r="CN188" s="269" t="str">
        <f ca="true">+IF(OFFSET('Sanitation Data'!$D$31,0,10*ROW('Sanitation Data'!D182))="","",OFFSET('Sanitation Data'!$D$31,0,10*ROW('Sanitation Data'!D182)))</f>
        <v/>
      </c>
      <c r="CO188" s="269" t="str">
        <f ca="true">+IF(OFFSET('Sanitation Data'!$D$32,0,10*ROW('Sanitation Data'!D182))="","",OFFSET('Sanitation Data'!$D$32,0,10*ROW('Sanitation Data'!D182)))</f>
        <v/>
      </c>
      <c r="CP188" s="269" t="str">
        <f ca="true">+IF(OFFSET('Sanitation Data'!$E$28,0,10*ROW('Sanitation Data'!E182))="","",OFFSET('Sanitation Data'!$E$28,0,10*ROW('Sanitation Data'!E182)))</f>
        <v/>
      </c>
      <c r="CQ188" s="269" t="str">
        <f ca="true">+IF(OFFSET('Sanitation Data'!$E$29,0,10*ROW('Sanitation Data'!E182))="","",OFFSET('Sanitation Data'!$E$29,0,10*ROW('Sanitation Data'!E182)))</f>
        <v/>
      </c>
      <c r="CR188" s="269" t="str">
        <f ca="true">+IF(OFFSET('Sanitation Data'!$E$30,0,10*ROW('Sanitation Data'!E182))="","",OFFSET('Sanitation Data'!$E$30,0,10*ROW('Sanitation Data'!E182)))</f>
        <v/>
      </c>
      <c r="CS188" s="269" t="str">
        <f ca="true">+IF(OFFSET('Sanitation Data'!$E$31,0,10*ROW('Sanitation Data'!E182))="","",OFFSET('Sanitation Data'!$E$31,0,10*ROW('Sanitation Data'!E182)))</f>
        <v/>
      </c>
      <c r="CT188" s="269" t="str">
        <f ca="true">+IF(OFFSET('Sanitation Data'!$E$32,0,10*ROW('Sanitation Data'!E182))="","",OFFSET('Sanitation Data'!$E$32,0,10*ROW('Sanitation Data'!E182)))</f>
        <v/>
      </c>
      <c r="CU188" s="269" t="str">
        <f ca="true">+IF(OFFSET('Sanitation Data'!$F$28,0,10*ROW('Sanitation Data'!F182))="","",OFFSET('Sanitation Data'!$F$28,0,10*ROW('Sanitation Data'!F182)))</f>
        <v/>
      </c>
      <c r="CV188" s="269" t="str">
        <f ca="true">+IF(OFFSET('Sanitation Data'!$F$29,0,10*ROW('Sanitation Data'!F182))="","",OFFSET('Sanitation Data'!$F$29,0,10*ROW('Sanitation Data'!F182)))</f>
        <v/>
      </c>
      <c r="CW188" s="269" t="str">
        <f ca="true">+IF(OFFSET('Sanitation Data'!$F$30,0,10*ROW('Sanitation Data'!F182))="","",OFFSET('Sanitation Data'!$F$30,0,10*ROW('Sanitation Data'!F182)))</f>
        <v/>
      </c>
      <c r="CX188" s="269" t="str">
        <f ca="true">+IF(OFFSET('Sanitation Data'!$F$31,0,10*ROW('Sanitation Data'!F182))="","",OFFSET('Sanitation Data'!$F$31,0,10*ROW('Sanitation Data'!F182)))</f>
        <v/>
      </c>
      <c r="CY188" s="269" t="str">
        <f ca="true">+IF(OFFSET('Sanitation Data'!$F$32,0,10*ROW('Sanitation Data'!F182))="","",OFFSET('Sanitation Data'!$F$32,0,10*ROW('Sanitation Data'!F182)))</f>
        <v/>
      </c>
      <c r="CZ188" s="269" t="str">
        <f ca="true">+IF(OFFSET('Sanitation Data'!$G$28,0,10*ROW('Sanitation Data'!G182))="","",OFFSET('Sanitation Data'!$G$28,0,10*ROW('Sanitation Data'!G182)))</f>
        <v/>
      </c>
      <c r="DA188" s="269" t="str">
        <f ca="true">+IF(OFFSET('Sanitation Data'!$G$29,0,10*ROW('Sanitation Data'!G182))="","",OFFSET('Sanitation Data'!$G$29,0,10*ROW('Sanitation Data'!G182)))</f>
        <v/>
      </c>
      <c r="DB188" s="269" t="str">
        <f ca="true">+IF(OFFSET('Sanitation Data'!$G$30,0,10*ROW('Sanitation Data'!G182))="","",OFFSET('Sanitation Data'!$G$30,0,10*ROW('Sanitation Data'!G182)))</f>
        <v/>
      </c>
      <c r="DC188" s="269" t="str">
        <f ca="true">+IF(OFFSET('Sanitation Data'!$G$31,0,10*ROW('Sanitation Data'!G182))="","",OFFSET('Sanitation Data'!$G$31,0,10*ROW('Sanitation Data'!G182)))</f>
        <v/>
      </c>
      <c r="DD188" s="269" t="str">
        <f ca="true">+IF(OFFSET('Sanitation Data'!$G$32,0,10*ROW('Sanitation Data'!G182))="","",OFFSET('Sanitation Data'!$G$32,0,10*ROW('Sanitation Data'!G182)))</f>
        <v/>
      </c>
      <c r="DE188" s="269" t="str">
        <f ca="true">+IF(OFFSET('Sanitation Data'!$H$28,0,10*ROW('Sanitation Data'!H182))="","",OFFSET('Sanitation Data'!$H$28,0,10*ROW('Sanitation Data'!H182)))</f>
        <v/>
      </c>
      <c r="DF188" s="269" t="str">
        <f ca="true">+IF(OFFSET('Sanitation Data'!$H$29,0,10*ROW('Sanitation Data'!H182))="","",OFFSET('Sanitation Data'!$H$29,0,10*ROW('Sanitation Data'!H182)))</f>
        <v/>
      </c>
      <c r="DG188" s="269" t="str">
        <f ca="true">+IF(OFFSET('Sanitation Data'!$H$30,0,10*ROW('Sanitation Data'!H182))="","",OFFSET('Sanitation Data'!$H$30,0,10*ROW('Sanitation Data'!H182)))</f>
        <v/>
      </c>
      <c r="DH188" s="269" t="str">
        <f ca="true">+IF(OFFSET('Sanitation Data'!$H$31,0,10*ROW('Sanitation Data'!H182))="","",OFFSET('Sanitation Data'!$H$31,0,10*ROW('Sanitation Data'!H182)))</f>
        <v/>
      </c>
      <c r="DI188" s="269" t="str">
        <f ca="true">+IF(OFFSET('Sanitation Data'!$H$32,0,10*ROW('Sanitation Data'!H182))="","",OFFSET('Sanitation Data'!$H$32,0,10*ROW('Sanitation Data'!H182)))</f>
        <v/>
      </c>
      <c r="DJ188" s="269" t="str">
        <f ca="true">+IF(OFFSET('Sanitation Data'!$I$28,0,10*ROW('Sanitation Data'!I182))="","",OFFSET('Sanitation Data'!$I$28,0,10*ROW('Sanitation Data'!I182)))</f>
        <v/>
      </c>
      <c r="DK188" s="269" t="str">
        <f ca="true">+IF(OFFSET('Sanitation Data'!$I$29,0,10*ROW('Sanitation Data'!I182))="","",OFFSET('Sanitation Data'!$I$29,0,10*ROW('Sanitation Data'!I182)))</f>
        <v/>
      </c>
      <c r="DL188" s="269" t="str">
        <f ca="true">+IF(OFFSET('Sanitation Data'!$I$30,0,10*ROW('Sanitation Data'!I182))="","",OFFSET('Sanitation Data'!$I$30,0,10*ROW('Sanitation Data'!I182)))</f>
        <v/>
      </c>
      <c r="DM188" s="269" t="str">
        <f ca="true">+IF(OFFSET('Sanitation Data'!$I$31,0,10*ROW('Sanitation Data'!I182))="","",OFFSET('Sanitation Data'!$I$31,0,10*ROW('Sanitation Data'!I182)))</f>
        <v/>
      </c>
      <c r="DN188" s="269" t="str">
        <f ca="true">+IF(OFFSET('Sanitation Data'!$I$32,0,10*ROW('Sanitation Data'!I182))="","",OFFSET('Sanitation Data'!$I$32,0,10*ROW('Sanitation Data'!I182)))</f>
        <v/>
      </c>
      <c r="DO188" s="269" t="str">
        <f ca="true">+IF(OFFSET('Hygiene Data'!$D$11,0,10*ROW('Hygiene Data'!D182))="","",OFFSET('Hygiene Data'!$D$11,0,10*ROW('Hygiene Data'!D182)))</f>
        <v/>
      </c>
      <c r="DP188" s="269" t="str">
        <f ca="true">+IF(OFFSET('Hygiene Data'!$D$12,0,10*ROW('Hygiene Data'!D182))="","",OFFSET('Hygiene Data'!$D$12,0,10*ROW('Hygiene Data'!D182)))</f>
        <v/>
      </c>
      <c r="DQ188" s="269" t="str">
        <f ca="true">+IF(OFFSET('Hygiene Data'!$D$13,0,10*ROW('Hygiene Data'!D182))="","",OFFSET('Hygiene Data'!$D$13,0,10*ROW('Hygiene Data'!D182)))</f>
        <v/>
      </c>
      <c r="DR188" s="269" t="str">
        <f ca="true">+IF(OFFSET('Hygiene Data'!$E$11,0,10*ROW('Hygiene Data'!E182))="","",OFFSET('Hygiene Data'!$E$11,0,10*ROW('Hygiene Data'!E182)))</f>
        <v/>
      </c>
      <c r="DS188" s="269" t="str">
        <f ca="true">+IF(OFFSET('Hygiene Data'!$E$12,0,10*ROW('Hygiene Data'!E182))="","",OFFSET('Hygiene Data'!$E$12,0,10*ROW('Hygiene Data'!E182)))</f>
        <v/>
      </c>
      <c r="DT188" s="269" t="str">
        <f ca="true">+IF(OFFSET('Hygiene Data'!$E$13,0,10*ROW('Hygiene Data'!E182))="","",OFFSET('Hygiene Data'!$E$13,0,10*ROW('Hygiene Data'!E182)))</f>
        <v/>
      </c>
      <c r="DU188" s="269" t="str">
        <f ca="true">+IF(OFFSET('Hygiene Data'!$F$11,0,10*ROW('Hygiene Data'!F182))="","",OFFSET('Hygiene Data'!$F$11,0,10*ROW('Hygiene Data'!F182)))</f>
        <v/>
      </c>
      <c r="DV188" s="269" t="str">
        <f ca="true">+IF(OFFSET('Hygiene Data'!$F$12,0,10*ROW('Hygiene Data'!F182))="","",OFFSET('Hygiene Data'!$F$12,0,10*ROW('Hygiene Data'!F182)))</f>
        <v/>
      </c>
      <c r="DW188" s="269" t="str">
        <f ca="true">+IF(OFFSET('Hygiene Data'!$F$13,0,10*ROW('Hygiene Data'!F182))="","",OFFSET('Hygiene Data'!$F$13,0,10*ROW('Hygiene Data'!F182)))</f>
        <v/>
      </c>
      <c r="DX188" s="269" t="str">
        <f ca="true">+IF(OFFSET('Hygiene Data'!$G$11,0,10*ROW('Hygiene Data'!G182))="","",OFFSET('Hygiene Data'!$G$11,0,10*ROW('Hygiene Data'!G182)))</f>
        <v/>
      </c>
      <c r="DY188" s="269" t="str">
        <f ca="true">+IF(OFFSET('Hygiene Data'!$G$12,0,10*ROW('Hygiene Data'!G182))="","",OFFSET('Hygiene Data'!$G$12,0,10*ROW('Hygiene Data'!G182)))</f>
        <v/>
      </c>
      <c r="DZ188" s="269" t="str">
        <f ca="true">+IF(OFFSET('Hygiene Data'!$G$13,0,10*ROW('Hygiene Data'!G182))="","",OFFSET('Hygiene Data'!$G$13,0,10*ROW('Hygiene Data'!G182)))</f>
        <v/>
      </c>
      <c r="EA188" s="269" t="str">
        <f ca="true">+IF(OFFSET('Hygiene Data'!$H$11,0,10*ROW('Hygiene Data'!H182))="","",OFFSET('Hygiene Data'!$H$11,0,10*ROW('Hygiene Data'!H182)))</f>
        <v/>
      </c>
      <c r="EB188" s="269" t="str">
        <f ca="true">+IF(OFFSET('Hygiene Data'!$H$12,0,10*ROW('Hygiene Data'!H182))="","",OFFSET('Hygiene Data'!$H$12,0,10*ROW('Hygiene Data'!H182)))</f>
        <v/>
      </c>
      <c r="EC188" s="269" t="str">
        <f ca="true">+IF(OFFSET('Hygiene Data'!$H$13,0,10*ROW('Hygiene Data'!H182))="","",OFFSET('Hygiene Data'!$H$13,0,10*ROW('Hygiene Data'!H182)))</f>
        <v/>
      </c>
      <c r="ED188" s="269" t="str">
        <f ca="true">+IF(OFFSET('Hygiene Data'!$I$11,0,10*ROW('Hygiene Data'!I182))="","",OFFSET('Hygiene Data'!$I$11,0,10*ROW('Hygiene Data'!I182)))</f>
        <v/>
      </c>
      <c r="EE188" s="269" t="str">
        <f ca="true">+IF(OFFSET('Hygiene Data'!$I$12,0,10*ROW('Hygiene Data'!I182))="","",OFFSET('Hygiene Data'!$I$12,0,10*ROW('Hygiene Data'!I182)))</f>
        <v/>
      </c>
      <c r="EF188" s="269" t="str">
        <f ca="true">+IF(OFFSET('Hygiene Data'!$I$13,0,10*ROW('Hygiene Data'!I182))="","",OFFSET('Hygiene Data'!$I$13,0,10*ROW('Hygiene Data'!I182)))</f>
        <v/>
      </c>
    </row>
    <row xmlns:x14ac="http://schemas.microsoft.com/office/spreadsheetml/2009/9/ac" r="189" x14ac:dyDescent="0.2">
      <c r="A189" s="34" t="str">
        <f ca="true">+IF(OFFSET('Water Data'!$B$2,0,10*ROW('Water Data'!E183))="","",OFFSET('Water Data'!$B$2,0,10*ROW('Water Data'!E183)))</f>
        <v/>
      </c>
      <c r="B189" s="34" t="str">
        <f ca="true">+IF(OFFSET('Water Data'!$C$2,0,10*ROW('Water Data'!F183))="","",OFFSET('Water Data'!$C$2,0,10*ROW('Water Data'!F183)))</f>
        <v/>
      </c>
      <c r="C189" s="325" t="str">
        <f t="shared" ca="true" si="2"/>
        <v/>
      </c>
      <c r="D189" s="87"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87"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87"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87"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87"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87"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87"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87"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87"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87"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87"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87"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87"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87"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87"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87"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87"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87"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88"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88"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88"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88"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88"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88"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88"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88"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88"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88"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88"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88"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88"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88"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88"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88"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88"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88"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88"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88"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88"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88"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88"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88"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88"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88"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88"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88"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88"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88"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89"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89"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89"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89"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89"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89"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89"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89"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89"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89"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89"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89"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89"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89"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89"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89"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89"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89"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69"/>
      <c r="BS189" s="269" t="str">
        <f ca="true">+IF(OFFSET('Water Data'!$D$27,0,10*ROW('Water Data'!D183))="","",OFFSET('Water Data'!$D$27,0,10*ROW('Water Data'!D183)))</f>
        <v/>
      </c>
      <c r="BT189" s="269" t="str">
        <f ca="true">+IF(OFFSET('Water Data'!$D$28,0,10*ROW('Water Data'!D183))="","",OFFSET('Water Data'!$D$28,0,10*ROW('Water Data'!D183)))</f>
        <v/>
      </c>
      <c r="BU189" s="269" t="str">
        <f ca="true">+IF(OFFSET('Water Data'!$D$29,0,10*ROW('Water Data'!D183))="","",OFFSET('Water Data'!$D$29,0,10*ROW('Water Data'!D183)))</f>
        <v/>
      </c>
      <c r="BV189" s="269" t="str">
        <f ca="true">+IF(OFFSET('Water Data'!$E$27,0,10*ROW('Water Data'!E183))="","",OFFSET('Water Data'!$E$27,0,10*ROW('Water Data'!E183)))</f>
        <v/>
      </c>
      <c r="BW189" s="269" t="str">
        <f ca="true">+IF(OFFSET('Water Data'!$E$28,0,10*ROW('Water Data'!E183))="","",OFFSET('Water Data'!$E$28,0,10*ROW('Water Data'!E183)))</f>
        <v/>
      </c>
      <c r="BX189" s="269" t="str">
        <f ca="true">+IF(OFFSET('Water Data'!$E$29,0,10*ROW('Water Data'!E183))="","",OFFSET('Water Data'!$E$29,0,10*ROW('Water Data'!E183)))</f>
        <v/>
      </c>
      <c r="BY189" s="269" t="str">
        <f ca="true">+IF(OFFSET('Water Data'!$F$27,0,10*ROW('Water Data'!F183))="","",OFFSET('Water Data'!$F$27,0,10*ROW('Water Data'!F183)))</f>
        <v/>
      </c>
      <c r="BZ189" s="269" t="str">
        <f ca="true">+IF(OFFSET('Water Data'!$F$28,0,10*ROW('Water Data'!F183))="","",OFFSET('Water Data'!$F$28,0,10*ROW('Water Data'!F183)))</f>
        <v/>
      </c>
      <c r="CA189" s="269" t="str">
        <f ca="true">+IF(OFFSET('Water Data'!$F$29,0,10*ROW('Water Data'!F183))="","",OFFSET('Water Data'!$F$29,0,10*ROW('Water Data'!F183)))</f>
        <v/>
      </c>
      <c r="CB189" s="269" t="str">
        <f ca="true">+IF(OFFSET('Water Data'!$G$27,0,10*ROW('Water Data'!G183))="","",OFFSET('Water Data'!$G$27,0,10*ROW('Water Data'!G183)))</f>
        <v/>
      </c>
      <c r="CC189" s="269" t="str">
        <f ca="true">+IF(OFFSET('Water Data'!$G$28,0,10*ROW('Water Data'!G183))="","",OFFSET('Water Data'!$G$28,0,10*ROW('Water Data'!G183)))</f>
        <v/>
      </c>
      <c r="CD189" s="269" t="str">
        <f ca="true">+IF(OFFSET('Water Data'!$G$29,0,10*ROW('Water Data'!G183))="","",OFFSET('Water Data'!$G$29,0,10*ROW('Water Data'!G183)))</f>
        <v/>
      </c>
      <c r="CE189" s="269" t="str">
        <f ca="true">+IF(OFFSET('Water Data'!$H$27,0,10*ROW('Water Data'!H183))="","",OFFSET('Water Data'!$H$27,0,10*ROW('Water Data'!H183)))</f>
        <v/>
      </c>
      <c r="CF189" s="269" t="str">
        <f ca="true">+IF(OFFSET('Water Data'!$H$28,0,10*ROW('Water Data'!H183))="","",OFFSET('Water Data'!$H$28,0,10*ROW('Water Data'!H183)))</f>
        <v/>
      </c>
      <c r="CG189" s="269" t="str">
        <f ca="true">+IF(OFFSET('Water Data'!$H$29,0,10*ROW('Water Data'!H183))="","",OFFSET('Water Data'!$H$29,0,10*ROW('Water Data'!H183)))</f>
        <v/>
      </c>
      <c r="CH189" s="269" t="str">
        <f ca="true">+IF(OFFSET('Water Data'!$I$27,0,10*ROW('Water Data'!I183))="","",OFFSET('Water Data'!$I$27,0,10*ROW('Water Data'!I183)))</f>
        <v/>
      </c>
      <c r="CI189" s="269" t="str">
        <f ca="true">+IF(OFFSET('Water Data'!$I$28,0,10*ROW('Water Data'!I183))="","",OFFSET('Water Data'!$I$28,0,10*ROW('Water Data'!I183)))</f>
        <v/>
      </c>
      <c r="CJ189" s="269" t="str">
        <f ca="true">+IF(OFFSET('Water Data'!$I$29,0,10*ROW('Water Data'!I183))="","",OFFSET('Water Data'!$I$29,0,10*ROW('Water Data'!I183)))</f>
        <v/>
      </c>
      <c r="CK189" s="269" t="str">
        <f ca="true">+IF(OFFSET('Sanitation Data'!$D$28,0,10*ROW('Sanitation Data'!D183))="","",OFFSET('Sanitation Data'!$D$28,0,10*ROW('Sanitation Data'!D183)))</f>
        <v/>
      </c>
      <c r="CL189" s="269" t="str">
        <f ca="true">+IF(OFFSET('Sanitation Data'!$D$29,0,10*ROW('Sanitation Data'!D183))="","",OFFSET('Sanitation Data'!$D$29,0,10*ROW('Sanitation Data'!D183)))</f>
        <v/>
      </c>
      <c r="CM189" s="269" t="str">
        <f ca="true">+IF(OFFSET('Sanitation Data'!$D$30,0,10*ROW('Sanitation Data'!D183))="","",OFFSET('Sanitation Data'!$D$30,0,10*ROW('Sanitation Data'!D183)))</f>
        <v/>
      </c>
      <c r="CN189" s="269" t="str">
        <f ca="true">+IF(OFFSET('Sanitation Data'!$D$31,0,10*ROW('Sanitation Data'!D183))="","",OFFSET('Sanitation Data'!$D$31,0,10*ROW('Sanitation Data'!D183)))</f>
        <v/>
      </c>
      <c r="CO189" s="269" t="str">
        <f ca="true">+IF(OFFSET('Sanitation Data'!$D$32,0,10*ROW('Sanitation Data'!D183))="","",OFFSET('Sanitation Data'!$D$32,0,10*ROW('Sanitation Data'!D183)))</f>
        <v/>
      </c>
      <c r="CP189" s="269" t="str">
        <f ca="true">+IF(OFFSET('Sanitation Data'!$E$28,0,10*ROW('Sanitation Data'!E183))="","",OFFSET('Sanitation Data'!$E$28,0,10*ROW('Sanitation Data'!E183)))</f>
        <v/>
      </c>
      <c r="CQ189" s="269" t="str">
        <f ca="true">+IF(OFFSET('Sanitation Data'!$E$29,0,10*ROW('Sanitation Data'!E183))="","",OFFSET('Sanitation Data'!$E$29,0,10*ROW('Sanitation Data'!E183)))</f>
        <v/>
      </c>
      <c r="CR189" s="269" t="str">
        <f ca="true">+IF(OFFSET('Sanitation Data'!$E$30,0,10*ROW('Sanitation Data'!E183))="","",OFFSET('Sanitation Data'!$E$30,0,10*ROW('Sanitation Data'!E183)))</f>
        <v/>
      </c>
      <c r="CS189" s="269" t="str">
        <f ca="true">+IF(OFFSET('Sanitation Data'!$E$31,0,10*ROW('Sanitation Data'!E183))="","",OFFSET('Sanitation Data'!$E$31,0,10*ROW('Sanitation Data'!E183)))</f>
        <v/>
      </c>
      <c r="CT189" s="269" t="str">
        <f ca="true">+IF(OFFSET('Sanitation Data'!$E$32,0,10*ROW('Sanitation Data'!E183))="","",OFFSET('Sanitation Data'!$E$32,0,10*ROW('Sanitation Data'!E183)))</f>
        <v/>
      </c>
      <c r="CU189" s="269" t="str">
        <f ca="true">+IF(OFFSET('Sanitation Data'!$F$28,0,10*ROW('Sanitation Data'!F183))="","",OFFSET('Sanitation Data'!$F$28,0,10*ROW('Sanitation Data'!F183)))</f>
        <v/>
      </c>
      <c r="CV189" s="269" t="str">
        <f ca="true">+IF(OFFSET('Sanitation Data'!$F$29,0,10*ROW('Sanitation Data'!F183))="","",OFFSET('Sanitation Data'!$F$29,0,10*ROW('Sanitation Data'!F183)))</f>
        <v/>
      </c>
      <c r="CW189" s="269" t="str">
        <f ca="true">+IF(OFFSET('Sanitation Data'!$F$30,0,10*ROW('Sanitation Data'!F183))="","",OFFSET('Sanitation Data'!$F$30,0,10*ROW('Sanitation Data'!F183)))</f>
        <v/>
      </c>
      <c r="CX189" s="269" t="str">
        <f ca="true">+IF(OFFSET('Sanitation Data'!$F$31,0,10*ROW('Sanitation Data'!F183))="","",OFFSET('Sanitation Data'!$F$31,0,10*ROW('Sanitation Data'!F183)))</f>
        <v/>
      </c>
      <c r="CY189" s="269" t="str">
        <f ca="true">+IF(OFFSET('Sanitation Data'!$F$32,0,10*ROW('Sanitation Data'!F183))="","",OFFSET('Sanitation Data'!$F$32,0,10*ROW('Sanitation Data'!F183)))</f>
        <v/>
      </c>
      <c r="CZ189" s="269" t="str">
        <f ca="true">+IF(OFFSET('Sanitation Data'!$G$28,0,10*ROW('Sanitation Data'!G183))="","",OFFSET('Sanitation Data'!$G$28,0,10*ROW('Sanitation Data'!G183)))</f>
        <v/>
      </c>
      <c r="DA189" s="269" t="str">
        <f ca="true">+IF(OFFSET('Sanitation Data'!$G$29,0,10*ROW('Sanitation Data'!G183))="","",OFFSET('Sanitation Data'!$G$29,0,10*ROW('Sanitation Data'!G183)))</f>
        <v/>
      </c>
      <c r="DB189" s="269" t="str">
        <f ca="true">+IF(OFFSET('Sanitation Data'!$G$30,0,10*ROW('Sanitation Data'!G183))="","",OFFSET('Sanitation Data'!$G$30,0,10*ROW('Sanitation Data'!G183)))</f>
        <v/>
      </c>
      <c r="DC189" s="269" t="str">
        <f ca="true">+IF(OFFSET('Sanitation Data'!$G$31,0,10*ROW('Sanitation Data'!G183))="","",OFFSET('Sanitation Data'!$G$31,0,10*ROW('Sanitation Data'!G183)))</f>
        <v/>
      </c>
      <c r="DD189" s="269" t="str">
        <f ca="true">+IF(OFFSET('Sanitation Data'!$G$32,0,10*ROW('Sanitation Data'!G183))="","",OFFSET('Sanitation Data'!$G$32,0,10*ROW('Sanitation Data'!G183)))</f>
        <v/>
      </c>
      <c r="DE189" s="269" t="str">
        <f ca="true">+IF(OFFSET('Sanitation Data'!$H$28,0,10*ROW('Sanitation Data'!H183))="","",OFFSET('Sanitation Data'!$H$28,0,10*ROW('Sanitation Data'!H183)))</f>
        <v/>
      </c>
      <c r="DF189" s="269" t="str">
        <f ca="true">+IF(OFFSET('Sanitation Data'!$H$29,0,10*ROW('Sanitation Data'!H183))="","",OFFSET('Sanitation Data'!$H$29,0,10*ROW('Sanitation Data'!H183)))</f>
        <v/>
      </c>
      <c r="DG189" s="269" t="str">
        <f ca="true">+IF(OFFSET('Sanitation Data'!$H$30,0,10*ROW('Sanitation Data'!H183))="","",OFFSET('Sanitation Data'!$H$30,0,10*ROW('Sanitation Data'!H183)))</f>
        <v/>
      </c>
      <c r="DH189" s="269" t="str">
        <f ca="true">+IF(OFFSET('Sanitation Data'!$H$31,0,10*ROW('Sanitation Data'!H183))="","",OFFSET('Sanitation Data'!$H$31,0,10*ROW('Sanitation Data'!H183)))</f>
        <v/>
      </c>
      <c r="DI189" s="269" t="str">
        <f ca="true">+IF(OFFSET('Sanitation Data'!$H$32,0,10*ROW('Sanitation Data'!H183))="","",OFFSET('Sanitation Data'!$H$32,0,10*ROW('Sanitation Data'!H183)))</f>
        <v/>
      </c>
      <c r="DJ189" s="269" t="str">
        <f ca="true">+IF(OFFSET('Sanitation Data'!$I$28,0,10*ROW('Sanitation Data'!I183))="","",OFFSET('Sanitation Data'!$I$28,0,10*ROW('Sanitation Data'!I183)))</f>
        <v/>
      </c>
      <c r="DK189" s="269" t="str">
        <f ca="true">+IF(OFFSET('Sanitation Data'!$I$29,0,10*ROW('Sanitation Data'!I183))="","",OFFSET('Sanitation Data'!$I$29,0,10*ROW('Sanitation Data'!I183)))</f>
        <v/>
      </c>
      <c r="DL189" s="269" t="str">
        <f ca="true">+IF(OFFSET('Sanitation Data'!$I$30,0,10*ROW('Sanitation Data'!I183))="","",OFFSET('Sanitation Data'!$I$30,0,10*ROW('Sanitation Data'!I183)))</f>
        <v/>
      </c>
      <c r="DM189" s="269" t="str">
        <f ca="true">+IF(OFFSET('Sanitation Data'!$I$31,0,10*ROW('Sanitation Data'!I183))="","",OFFSET('Sanitation Data'!$I$31,0,10*ROW('Sanitation Data'!I183)))</f>
        <v/>
      </c>
      <c r="DN189" s="269" t="str">
        <f ca="true">+IF(OFFSET('Sanitation Data'!$I$32,0,10*ROW('Sanitation Data'!I183))="","",OFFSET('Sanitation Data'!$I$32,0,10*ROW('Sanitation Data'!I183)))</f>
        <v/>
      </c>
      <c r="DO189" s="269" t="str">
        <f ca="true">+IF(OFFSET('Hygiene Data'!$D$11,0,10*ROW('Hygiene Data'!D183))="","",OFFSET('Hygiene Data'!$D$11,0,10*ROW('Hygiene Data'!D183)))</f>
        <v/>
      </c>
      <c r="DP189" s="269" t="str">
        <f ca="true">+IF(OFFSET('Hygiene Data'!$D$12,0,10*ROW('Hygiene Data'!D183))="","",OFFSET('Hygiene Data'!$D$12,0,10*ROW('Hygiene Data'!D183)))</f>
        <v/>
      </c>
      <c r="DQ189" s="269" t="str">
        <f ca="true">+IF(OFFSET('Hygiene Data'!$D$13,0,10*ROW('Hygiene Data'!D183))="","",OFFSET('Hygiene Data'!$D$13,0,10*ROW('Hygiene Data'!D183)))</f>
        <v/>
      </c>
      <c r="DR189" s="269" t="str">
        <f ca="true">+IF(OFFSET('Hygiene Data'!$E$11,0,10*ROW('Hygiene Data'!E183))="","",OFFSET('Hygiene Data'!$E$11,0,10*ROW('Hygiene Data'!E183)))</f>
        <v/>
      </c>
      <c r="DS189" s="269" t="str">
        <f ca="true">+IF(OFFSET('Hygiene Data'!$E$12,0,10*ROW('Hygiene Data'!E183))="","",OFFSET('Hygiene Data'!$E$12,0,10*ROW('Hygiene Data'!E183)))</f>
        <v/>
      </c>
      <c r="DT189" s="269" t="str">
        <f ca="true">+IF(OFFSET('Hygiene Data'!$E$13,0,10*ROW('Hygiene Data'!E183))="","",OFFSET('Hygiene Data'!$E$13,0,10*ROW('Hygiene Data'!E183)))</f>
        <v/>
      </c>
      <c r="DU189" s="269" t="str">
        <f ca="true">+IF(OFFSET('Hygiene Data'!$F$11,0,10*ROW('Hygiene Data'!F183))="","",OFFSET('Hygiene Data'!$F$11,0,10*ROW('Hygiene Data'!F183)))</f>
        <v/>
      </c>
      <c r="DV189" s="269" t="str">
        <f ca="true">+IF(OFFSET('Hygiene Data'!$F$12,0,10*ROW('Hygiene Data'!F183))="","",OFFSET('Hygiene Data'!$F$12,0,10*ROW('Hygiene Data'!F183)))</f>
        <v/>
      </c>
      <c r="DW189" s="269" t="str">
        <f ca="true">+IF(OFFSET('Hygiene Data'!$F$13,0,10*ROW('Hygiene Data'!F183))="","",OFFSET('Hygiene Data'!$F$13,0,10*ROW('Hygiene Data'!F183)))</f>
        <v/>
      </c>
      <c r="DX189" s="269" t="str">
        <f ca="true">+IF(OFFSET('Hygiene Data'!$G$11,0,10*ROW('Hygiene Data'!G183))="","",OFFSET('Hygiene Data'!$G$11,0,10*ROW('Hygiene Data'!G183)))</f>
        <v/>
      </c>
      <c r="DY189" s="269" t="str">
        <f ca="true">+IF(OFFSET('Hygiene Data'!$G$12,0,10*ROW('Hygiene Data'!G183))="","",OFFSET('Hygiene Data'!$G$12,0,10*ROW('Hygiene Data'!G183)))</f>
        <v/>
      </c>
      <c r="DZ189" s="269" t="str">
        <f ca="true">+IF(OFFSET('Hygiene Data'!$G$13,0,10*ROW('Hygiene Data'!G183))="","",OFFSET('Hygiene Data'!$G$13,0,10*ROW('Hygiene Data'!G183)))</f>
        <v/>
      </c>
      <c r="EA189" s="269" t="str">
        <f ca="true">+IF(OFFSET('Hygiene Data'!$H$11,0,10*ROW('Hygiene Data'!H183))="","",OFFSET('Hygiene Data'!$H$11,0,10*ROW('Hygiene Data'!H183)))</f>
        <v/>
      </c>
      <c r="EB189" s="269" t="str">
        <f ca="true">+IF(OFFSET('Hygiene Data'!$H$12,0,10*ROW('Hygiene Data'!H183))="","",OFFSET('Hygiene Data'!$H$12,0,10*ROW('Hygiene Data'!H183)))</f>
        <v/>
      </c>
      <c r="EC189" s="269" t="str">
        <f ca="true">+IF(OFFSET('Hygiene Data'!$H$13,0,10*ROW('Hygiene Data'!H183))="","",OFFSET('Hygiene Data'!$H$13,0,10*ROW('Hygiene Data'!H183)))</f>
        <v/>
      </c>
      <c r="ED189" s="269" t="str">
        <f ca="true">+IF(OFFSET('Hygiene Data'!$I$11,0,10*ROW('Hygiene Data'!I183))="","",OFFSET('Hygiene Data'!$I$11,0,10*ROW('Hygiene Data'!I183)))</f>
        <v/>
      </c>
      <c r="EE189" s="269" t="str">
        <f ca="true">+IF(OFFSET('Hygiene Data'!$I$12,0,10*ROW('Hygiene Data'!I183))="","",OFFSET('Hygiene Data'!$I$12,0,10*ROW('Hygiene Data'!I183)))</f>
        <v/>
      </c>
      <c r="EF189" s="269" t="str">
        <f ca="true">+IF(OFFSET('Hygiene Data'!$I$13,0,10*ROW('Hygiene Data'!I183))="","",OFFSET('Hygiene Data'!$I$13,0,10*ROW('Hygiene Data'!I183)))</f>
        <v/>
      </c>
    </row>
    <row xmlns:x14ac="http://schemas.microsoft.com/office/spreadsheetml/2009/9/ac" r="190" x14ac:dyDescent="0.2">
      <c r="A190" s="34" t="str">
        <f ca="true">+IF(OFFSET('Water Data'!$B$2,0,10*ROW('Water Data'!E184))="","",OFFSET('Water Data'!$B$2,0,10*ROW('Water Data'!E184)))</f>
        <v/>
      </c>
      <c r="B190" s="34" t="str">
        <f ca="true">+IF(OFFSET('Water Data'!$C$2,0,10*ROW('Water Data'!F184))="","",OFFSET('Water Data'!$C$2,0,10*ROW('Water Data'!F184)))</f>
        <v/>
      </c>
      <c r="C190" s="325" t="str">
        <f t="shared" ca="true" si="2"/>
        <v/>
      </c>
      <c r="D190" s="87"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87"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87"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87"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87"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87"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87"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87"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87"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87"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87"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87"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87"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87"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87"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87"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87"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87"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88"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88"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88"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88"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88"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88"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88"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88"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88"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88"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88"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88"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88"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88"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88"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88"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88"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88"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88"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88"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88"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88"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88"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88"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88"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88"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88"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88"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88"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88"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89"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89"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89"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89"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89"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89"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89"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89"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89"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89"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89"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89"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89"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89"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89"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89"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89"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89"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69"/>
      <c r="BS190" s="269" t="str">
        <f ca="true">+IF(OFFSET('Water Data'!$D$27,0,10*ROW('Water Data'!D184))="","",OFFSET('Water Data'!$D$27,0,10*ROW('Water Data'!D184)))</f>
        <v/>
      </c>
      <c r="BT190" s="269" t="str">
        <f ca="true">+IF(OFFSET('Water Data'!$D$28,0,10*ROW('Water Data'!D184))="","",OFFSET('Water Data'!$D$28,0,10*ROW('Water Data'!D184)))</f>
        <v/>
      </c>
      <c r="BU190" s="269" t="str">
        <f ca="true">+IF(OFFSET('Water Data'!$D$29,0,10*ROW('Water Data'!D184))="","",OFFSET('Water Data'!$D$29,0,10*ROW('Water Data'!D184)))</f>
        <v/>
      </c>
      <c r="BV190" s="269" t="str">
        <f ca="true">+IF(OFFSET('Water Data'!$E$27,0,10*ROW('Water Data'!E184))="","",OFFSET('Water Data'!$E$27,0,10*ROW('Water Data'!E184)))</f>
        <v/>
      </c>
      <c r="BW190" s="269" t="str">
        <f ca="true">+IF(OFFSET('Water Data'!$E$28,0,10*ROW('Water Data'!E184))="","",OFFSET('Water Data'!$E$28,0,10*ROW('Water Data'!E184)))</f>
        <v/>
      </c>
      <c r="BX190" s="269" t="str">
        <f ca="true">+IF(OFFSET('Water Data'!$E$29,0,10*ROW('Water Data'!E184))="","",OFFSET('Water Data'!$E$29,0,10*ROW('Water Data'!E184)))</f>
        <v/>
      </c>
      <c r="BY190" s="269" t="str">
        <f ca="true">+IF(OFFSET('Water Data'!$F$27,0,10*ROW('Water Data'!F184))="","",OFFSET('Water Data'!$F$27,0,10*ROW('Water Data'!F184)))</f>
        <v/>
      </c>
      <c r="BZ190" s="269" t="str">
        <f ca="true">+IF(OFFSET('Water Data'!$F$28,0,10*ROW('Water Data'!F184))="","",OFFSET('Water Data'!$F$28,0,10*ROW('Water Data'!F184)))</f>
        <v/>
      </c>
      <c r="CA190" s="269" t="str">
        <f ca="true">+IF(OFFSET('Water Data'!$F$29,0,10*ROW('Water Data'!F184))="","",OFFSET('Water Data'!$F$29,0,10*ROW('Water Data'!F184)))</f>
        <v/>
      </c>
      <c r="CB190" s="269" t="str">
        <f ca="true">+IF(OFFSET('Water Data'!$G$27,0,10*ROW('Water Data'!G184))="","",OFFSET('Water Data'!$G$27,0,10*ROW('Water Data'!G184)))</f>
        <v/>
      </c>
      <c r="CC190" s="269" t="str">
        <f ca="true">+IF(OFFSET('Water Data'!$G$28,0,10*ROW('Water Data'!G184))="","",OFFSET('Water Data'!$G$28,0,10*ROW('Water Data'!G184)))</f>
        <v/>
      </c>
      <c r="CD190" s="269" t="str">
        <f ca="true">+IF(OFFSET('Water Data'!$G$29,0,10*ROW('Water Data'!G184))="","",OFFSET('Water Data'!$G$29,0,10*ROW('Water Data'!G184)))</f>
        <v/>
      </c>
      <c r="CE190" s="269" t="str">
        <f ca="true">+IF(OFFSET('Water Data'!$H$27,0,10*ROW('Water Data'!H184))="","",OFFSET('Water Data'!$H$27,0,10*ROW('Water Data'!H184)))</f>
        <v/>
      </c>
      <c r="CF190" s="269" t="str">
        <f ca="true">+IF(OFFSET('Water Data'!$H$28,0,10*ROW('Water Data'!H184))="","",OFFSET('Water Data'!$H$28,0,10*ROW('Water Data'!H184)))</f>
        <v/>
      </c>
      <c r="CG190" s="269" t="str">
        <f ca="true">+IF(OFFSET('Water Data'!$H$29,0,10*ROW('Water Data'!H184))="","",OFFSET('Water Data'!$H$29,0,10*ROW('Water Data'!H184)))</f>
        <v/>
      </c>
      <c r="CH190" s="269" t="str">
        <f ca="true">+IF(OFFSET('Water Data'!$I$27,0,10*ROW('Water Data'!I184))="","",OFFSET('Water Data'!$I$27,0,10*ROW('Water Data'!I184)))</f>
        <v/>
      </c>
      <c r="CI190" s="269" t="str">
        <f ca="true">+IF(OFFSET('Water Data'!$I$28,0,10*ROW('Water Data'!I184))="","",OFFSET('Water Data'!$I$28,0,10*ROW('Water Data'!I184)))</f>
        <v/>
      </c>
      <c r="CJ190" s="269" t="str">
        <f ca="true">+IF(OFFSET('Water Data'!$I$29,0,10*ROW('Water Data'!I184))="","",OFFSET('Water Data'!$I$29,0,10*ROW('Water Data'!I184)))</f>
        <v/>
      </c>
      <c r="CK190" s="269" t="str">
        <f ca="true">+IF(OFFSET('Sanitation Data'!$D$28,0,10*ROW('Sanitation Data'!D184))="","",OFFSET('Sanitation Data'!$D$28,0,10*ROW('Sanitation Data'!D184)))</f>
        <v/>
      </c>
      <c r="CL190" s="269" t="str">
        <f ca="true">+IF(OFFSET('Sanitation Data'!$D$29,0,10*ROW('Sanitation Data'!D184))="","",OFFSET('Sanitation Data'!$D$29,0,10*ROW('Sanitation Data'!D184)))</f>
        <v/>
      </c>
      <c r="CM190" s="269" t="str">
        <f ca="true">+IF(OFFSET('Sanitation Data'!$D$30,0,10*ROW('Sanitation Data'!D184))="","",OFFSET('Sanitation Data'!$D$30,0,10*ROW('Sanitation Data'!D184)))</f>
        <v/>
      </c>
      <c r="CN190" s="269" t="str">
        <f ca="true">+IF(OFFSET('Sanitation Data'!$D$31,0,10*ROW('Sanitation Data'!D184))="","",OFFSET('Sanitation Data'!$D$31,0,10*ROW('Sanitation Data'!D184)))</f>
        <v/>
      </c>
      <c r="CO190" s="269" t="str">
        <f ca="true">+IF(OFFSET('Sanitation Data'!$D$32,0,10*ROW('Sanitation Data'!D184))="","",OFFSET('Sanitation Data'!$D$32,0,10*ROW('Sanitation Data'!D184)))</f>
        <v/>
      </c>
      <c r="CP190" s="269" t="str">
        <f ca="true">+IF(OFFSET('Sanitation Data'!$E$28,0,10*ROW('Sanitation Data'!E184))="","",OFFSET('Sanitation Data'!$E$28,0,10*ROW('Sanitation Data'!E184)))</f>
        <v/>
      </c>
      <c r="CQ190" s="269" t="str">
        <f ca="true">+IF(OFFSET('Sanitation Data'!$E$29,0,10*ROW('Sanitation Data'!E184))="","",OFFSET('Sanitation Data'!$E$29,0,10*ROW('Sanitation Data'!E184)))</f>
        <v/>
      </c>
      <c r="CR190" s="269" t="str">
        <f ca="true">+IF(OFFSET('Sanitation Data'!$E$30,0,10*ROW('Sanitation Data'!E184))="","",OFFSET('Sanitation Data'!$E$30,0,10*ROW('Sanitation Data'!E184)))</f>
        <v/>
      </c>
      <c r="CS190" s="269" t="str">
        <f ca="true">+IF(OFFSET('Sanitation Data'!$E$31,0,10*ROW('Sanitation Data'!E184))="","",OFFSET('Sanitation Data'!$E$31,0,10*ROW('Sanitation Data'!E184)))</f>
        <v/>
      </c>
      <c r="CT190" s="269" t="str">
        <f ca="true">+IF(OFFSET('Sanitation Data'!$E$32,0,10*ROW('Sanitation Data'!E184))="","",OFFSET('Sanitation Data'!$E$32,0,10*ROW('Sanitation Data'!E184)))</f>
        <v/>
      </c>
      <c r="CU190" s="269" t="str">
        <f ca="true">+IF(OFFSET('Sanitation Data'!$F$28,0,10*ROW('Sanitation Data'!F184))="","",OFFSET('Sanitation Data'!$F$28,0,10*ROW('Sanitation Data'!F184)))</f>
        <v/>
      </c>
      <c r="CV190" s="269" t="str">
        <f ca="true">+IF(OFFSET('Sanitation Data'!$F$29,0,10*ROW('Sanitation Data'!F184))="","",OFFSET('Sanitation Data'!$F$29,0,10*ROW('Sanitation Data'!F184)))</f>
        <v/>
      </c>
      <c r="CW190" s="269" t="str">
        <f ca="true">+IF(OFFSET('Sanitation Data'!$F$30,0,10*ROW('Sanitation Data'!F184))="","",OFFSET('Sanitation Data'!$F$30,0,10*ROW('Sanitation Data'!F184)))</f>
        <v/>
      </c>
      <c r="CX190" s="269" t="str">
        <f ca="true">+IF(OFFSET('Sanitation Data'!$F$31,0,10*ROW('Sanitation Data'!F184))="","",OFFSET('Sanitation Data'!$F$31,0,10*ROW('Sanitation Data'!F184)))</f>
        <v/>
      </c>
      <c r="CY190" s="269" t="str">
        <f ca="true">+IF(OFFSET('Sanitation Data'!$F$32,0,10*ROW('Sanitation Data'!F184))="","",OFFSET('Sanitation Data'!$F$32,0,10*ROW('Sanitation Data'!F184)))</f>
        <v/>
      </c>
      <c r="CZ190" s="269" t="str">
        <f ca="true">+IF(OFFSET('Sanitation Data'!$G$28,0,10*ROW('Sanitation Data'!G184))="","",OFFSET('Sanitation Data'!$G$28,0,10*ROW('Sanitation Data'!G184)))</f>
        <v/>
      </c>
      <c r="DA190" s="269" t="str">
        <f ca="true">+IF(OFFSET('Sanitation Data'!$G$29,0,10*ROW('Sanitation Data'!G184))="","",OFFSET('Sanitation Data'!$G$29,0,10*ROW('Sanitation Data'!G184)))</f>
        <v/>
      </c>
      <c r="DB190" s="269" t="str">
        <f ca="true">+IF(OFFSET('Sanitation Data'!$G$30,0,10*ROW('Sanitation Data'!G184))="","",OFFSET('Sanitation Data'!$G$30,0,10*ROW('Sanitation Data'!G184)))</f>
        <v/>
      </c>
      <c r="DC190" s="269" t="str">
        <f ca="true">+IF(OFFSET('Sanitation Data'!$G$31,0,10*ROW('Sanitation Data'!G184))="","",OFFSET('Sanitation Data'!$G$31,0,10*ROW('Sanitation Data'!G184)))</f>
        <v/>
      </c>
      <c r="DD190" s="269" t="str">
        <f ca="true">+IF(OFFSET('Sanitation Data'!$G$32,0,10*ROW('Sanitation Data'!G184))="","",OFFSET('Sanitation Data'!$G$32,0,10*ROW('Sanitation Data'!G184)))</f>
        <v/>
      </c>
      <c r="DE190" s="269" t="str">
        <f ca="true">+IF(OFFSET('Sanitation Data'!$H$28,0,10*ROW('Sanitation Data'!H184))="","",OFFSET('Sanitation Data'!$H$28,0,10*ROW('Sanitation Data'!H184)))</f>
        <v/>
      </c>
      <c r="DF190" s="269" t="str">
        <f ca="true">+IF(OFFSET('Sanitation Data'!$H$29,0,10*ROW('Sanitation Data'!H184))="","",OFFSET('Sanitation Data'!$H$29,0,10*ROW('Sanitation Data'!H184)))</f>
        <v/>
      </c>
      <c r="DG190" s="269" t="str">
        <f ca="true">+IF(OFFSET('Sanitation Data'!$H$30,0,10*ROW('Sanitation Data'!H184))="","",OFFSET('Sanitation Data'!$H$30,0,10*ROW('Sanitation Data'!H184)))</f>
        <v/>
      </c>
      <c r="DH190" s="269" t="str">
        <f ca="true">+IF(OFFSET('Sanitation Data'!$H$31,0,10*ROW('Sanitation Data'!H184))="","",OFFSET('Sanitation Data'!$H$31,0,10*ROW('Sanitation Data'!H184)))</f>
        <v/>
      </c>
      <c r="DI190" s="269" t="str">
        <f ca="true">+IF(OFFSET('Sanitation Data'!$H$32,0,10*ROW('Sanitation Data'!H184))="","",OFFSET('Sanitation Data'!$H$32,0,10*ROW('Sanitation Data'!H184)))</f>
        <v/>
      </c>
      <c r="DJ190" s="269" t="str">
        <f ca="true">+IF(OFFSET('Sanitation Data'!$I$28,0,10*ROW('Sanitation Data'!I184))="","",OFFSET('Sanitation Data'!$I$28,0,10*ROW('Sanitation Data'!I184)))</f>
        <v/>
      </c>
      <c r="DK190" s="269" t="str">
        <f ca="true">+IF(OFFSET('Sanitation Data'!$I$29,0,10*ROW('Sanitation Data'!I184))="","",OFFSET('Sanitation Data'!$I$29,0,10*ROW('Sanitation Data'!I184)))</f>
        <v/>
      </c>
      <c r="DL190" s="269" t="str">
        <f ca="true">+IF(OFFSET('Sanitation Data'!$I$30,0,10*ROW('Sanitation Data'!I184))="","",OFFSET('Sanitation Data'!$I$30,0,10*ROW('Sanitation Data'!I184)))</f>
        <v/>
      </c>
      <c r="DM190" s="269" t="str">
        <f ca="true">+IF(OFFSET('Sanitation Data'!$I$31,0,10*ROW('Sanitation Data'!I184))="","",OFFSET('Sanitation Data'!$I$31,0,10*ROW('Sanitation Data'!I184)))</f>
        <v/>
      </c>
      <c r="DN190" s="269" t="str">
        <f ca="true">+IF(OFFSET('Sanitation Data'!$I$32,0,10*ROW('Sanitation Data'!I184))="","",OFFSET('Sanitation Data'!$I$32,0,10*ROW('Sanitation Data'!I184)))</f>
        <v/>
      </c>
      <c r="DO190" s="269" t="str">
        <f ca="true">+IF(OFFSET('Hygiene Data'!$D$11,0,10*ROW('Hygiene Data'!D184))="","",OFFSET('Hygiene Data'!$D$11,0,10*ROW('Hygiene Data'!D184)))</f>
        <v/>
      </c>
      <c r="DP190" s="269" t="str">
        <f ca="true">+IF(OFFSET('Hygiene Data'!$D$12,0,10*ROW('Hygiene Data'!D184))="","",OFFSET('Hygiene Data'!$D$12,0,10*ROW('Hygiene Data'!D184)))</f>
        <v/>
      </c>
      <c r="DQ190" s="269" t="str">
        <f ca="true">+IF(OFFSET('Hygiene Data'!$D$13,0,10*ROW('Hygiene Data'!D184))="","",OFFSET('Hygiene Data'!$D$13,0,10*ROW('Hygiene Data'!D184)))</f>
        <v/>
      </c>
      <c r="DR190" s="269" t="str">
        <f ca="true">+IF(OFFSET('Hygiene Data'!$E$11,0,10*ROW('Hygiene Data'!E184))="","",OFFSET('Hygiene Data'!$E$11,0,10*ROW('Hygiene Data'!E184)))</f>
        <v/>
      </c>
      <c r="DS190" s="269" t="str">
        <f ca="true">+IF(OFFSET('Hygiene Data'!$E$12,0,10*ROW('Hygiene Data'!E184))="","",OFFSET('Hygiene Data'!$E$12,0,10*ROW('Hygiene Data'!E184)))</f>
        <v/>
      </c>
      <c r="DT190" s="269" t="str">
        <f ca="true">+IF(OFFSET('Hygiene Data'!$E$13,0,10*ROW('Hygiene Data'!E184))="","",OFFSET('Hygiene Data'!$E$13,0,10*ROW('Hygiene Data'!E184)))</f>
        <v/>
      </c>
      <c r="DU190" s="269" t="str">
        <f ca="true">+IF(OFFSET('Hygiene Data'!$F$11,0,10*ROW('Hygiene Data'!F184))="","",OFFSET('Hygiene Data'!$F$11,0,10*ROW('Hygiene Data'!F184)))</f>
        <v/>
      </c>
      <c r="DV190" s="269" t="str">
        <f ca="true">+IF(OFFSET('Hygiene Data'!$F$12,0,10*ROW('Hygiene Data'!F184))="","",OFFSET('Hygiene Data'!$F$12,0,10*ROW('Hygiene Data'!F184)))</f>
        <v/>
      </c>
      <c r="DW190" s="269" t="str">
        <f ca="true">+IF(OFFSET('Hygiene Data'!$F$13,0,10*ROW('Hygiene Data'!F184))="","",OFFSET('Hygiene Data'!$F$13,0,10*ROW('Hygiene Data'!F184)))</f>
        <v/>
      </c>
      <c r="DX190" s="269" t="str">
        <f ca="true">+IF(OFFSET('Hygiene Data'!$G$11,0,10*ROW('Hygiene Data'!G184))="","",OFFSET('Hygiene Data'!$G$11,0,10*ROW('Hygiene Data'!G184)))</f>
        <v/>
      </c>
      <c r="DY190" s="269" t="str">
        <f ca="true">+IF(OFFSET('Hygiene Data'!$G$12,0,10*ROW('Hygiene Data'!G184))="","",OFFSET('Hygiene Data'!$G$12,0,10*ROW('Hygiene Data'!G184)))</f>
        <v/>
      </c>
      <c r="DZ190" s="269" t="str">
        <f ca="true">+IF(OFFSET('Hygiene Data'!$G$13,0,10*ROW('Hygiene Data'!G184))="","",OFFSET('Hygiene Data'!$G$13,0,10*ROW('Hygiene Data'!G184)))</f>
        <v/>
      </c>
      <c r="EA190" s="269" t="str">
        <f ca="true">+IF(OFFSET('Hygiene Data'!$H$11,0,10*ROW('Hygiene Data'!H184))="","",OFFSET('Hygiene Data'!$H$11,0,10*ROW('Hygiene Data'!H184)))</f>
        <v/>
      </c>
      <c r="EB190" s="269" t="str">
        <f ca="true">+IF(OFFSET('Hygiene Data'!$H$12,0,10*ROW('Hygiene Data'!H184))="","",OFFSET('Hygiene Data'!$H$12,0,10*ROW('Hygiene Data'!H184)))</f>
        <v/>
      </c>
      <c r="EC190" s="269" t="str">
        <f ca="true">+IF(OFFSET('Hygiene Data'!$H$13,0,10*ROW('Hygiene Data'!H184))="","",OFFSET('Hygiene Data'!$H$13,0,10*ROW('Hygiene Data'!H184)))</f>
        <v/>
      </c>
      <c r="ED190" s="269" t="str">
        <f ca="true">+IF(OFFSET('Hygiene Data'!$I$11,0,10*ROW('Hygiene Data'!I184))="","",OFFSET('Hygiene Data'!$I$11,0,10*ROW('Hygiene Data'!I184)))</f>
        <v/>
      </c>
      <c r="EE190" s="269" t="str">
        <f ca="true">+IF(OFFSET('Hygiene Data'!$I$12,0,10*ROW('Hygiene Data'!I184))="","",OFFSET('Hygiene Data'!$I$12,0,10*ROW('Hygiene Data'!I184)))</f>
        <v/>
      </c>
      <c r="EF190" s="269" t="str">
        <f ca="true">+IF(OFFSET('Hygiene Data'!$I$13,0,10*ROW('Hygiene Data'!I184))="","",OFFSET('Hygiene Data'!$I$13,0,10*ROW('Hygiene Data'!I184)))</f>
        <v/>
      </c>
    </row>
    <row xmlns:x14ac="http://schemas.microsoft.com/office/spreadsheetml/2009/9/ac" r="191" x14ac:dyDescent="0.2">
      <c r="A191" s="34" t="str">
        <f ca="true">+IF(OFFSET('Water Data'!$B$2,0,10*ROW('Water Data'!E185))="","",OFFSET('Water Data'!$B$2,0,10*ROW('Water Data'!E185)))</f>
        <v/>
      </c>
      <c r="B191" s="34" t="str">
        <f ca="true">+IF(OFFSET('Water Data'!$C$2,0,10*ROW('Water Data'!F185))="","",OFFSET('Water Data'!$C$2,0,10*ROW('Water Data'!F185)))</f>
        <v/>
      </c>
      <c r="C191" s="325" t="str">
        <f t="shared" ca="true" si="2"/>
        <v/>
      </c>
      <c r="D191" s="87"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87"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87"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87"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87"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87"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87"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87"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87"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87"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87"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87"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87"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87"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87"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87"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87"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87"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88"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88"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88"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88"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88"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88"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88"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88"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88"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88"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88"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88"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88"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88"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88"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88"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88"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88"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88"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88"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88"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88"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88"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88"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88"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88"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88"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88"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88"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88"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89"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89"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89"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89"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89"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89"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89"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89"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89"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89"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89"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89"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89"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89"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89"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89"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89"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89"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69"/>
      <c r="BS191" s="269" t="str">
        <f ca="true">+IF(OFFSET('Water Data'!$D$27,0,10*ROW('Water Data'!D185))="","",OFFSET('Water Data'!$D$27,0,10*ROW('Water Data'!D185)))</f>
        <v/>
      </c>
      <c r="BT191" s="269" t="str">
        <f ca="true">+IF(OFFSET('Water Data'!$D$28,0,10*ROW('Water Data'!D185))="","",OFFSET('Water Data'!$D$28,0,10*ROW('Water Data'!D185)))</f>
        <v/>
      </c>
      <c r="BU191" s="269" t="str">
        <f ca="true">+IF(OFFSET('Water Data'!$D$29,0,10*ROW('Water Data'!D185))="","",OFFSET('Water Data'!$D$29,0,10*ROW('Water Data'!D185)))</f>
        <v/>
      </c>
      <c r="BV191" s="269" t="str">
        <f ca="true">+IF(OFFSET('Water Data'!$E$27,0,10*ROW('Water Data'!E185))="","",OFFSET('Water Data'!$E$27,0,10*ROW('Water Data'!E185)))</f>
        <v/>
      </c>
      <c r="BW191" s="269" t="str">
        <f ca="true">+IF(OFFSET('Water Data'!$E$28,0,10*ROW('Water Data'!E185))="","",OFFSET('Water Data'!$E$28,0,10*ROW('Water Data'!E185)))</f>
        <v/>
      </c>
      <c r="BX191" s="269" t="str">
        <f ca="true">+IF(OFFSET('Water Data'!$E$29,0,10*ROW('Water Data'!E185))="","",OFFSET('Water Data'!$E$29,0,10*ROW('Water Data'!E185)))</f>
        <v/>
      </c>
      <c r="BY191" s="269" t="str">
        <f ca="true">+IF(OFFSET('Water Data'!$F$27,0,10*ROW('Water Data'!F185))="","",OFFSET('Water Data'!$F$27,0,10*ROW('Water Data'!F185)))</f>
        <v/>
      </c>
      <c r="BZ191" s="269" t="str">
        <f ca="true">+IF(OFFSET('Water Data'!$F$28,0,10*ROW('Water Data'!F185))="","",OFFSET('Water Data'!$F$28,0,10*ROW('Water Data'!F185)))</f>
        <v/>
      </c>
      <c r="CA191" s="269" t="str">
        <f ca="true">+IF(OFFSET('Water Data'!$F$29,0,10*ROW('Water Data'!F185))="","",OFFSET('Water Data'!$F$29,0,10*ROW('Water Data'!F185)))</f>
        <v/>
      </c>
      <c r="CB191" s="269" t="str">
        <f ca="true">+IF(OFFSET('Water Data'!$G$27,0,10*ROW('Water Data'!G185))="","",OFFSET('Water Data'!$G$27,0,10*ROW('Water Data'!G185)))</f>
        <v/>
      </c>
      <c r="CC191" s="269" t="str">
        <f ca="true">+IF(OFFSET('Water Data'!$G$28,0,10*ROW('Water Data'!G185))="","",OFFSET('Water Data'!$G$28,0,10*ROW('Water Data'!G185)))</f>
        <v/>
      </c>
      <c r="CD191" s="269" t="str">
        <f ca="true">+IF(OFFSET('Water Data'!$G$29,0,10*ROW('Water Data'!G185))="","",OFFSET('Water Data'!$G$29,0,10*ROW('Water Data'!G185)))</f>
        <v/>
      </c>
      <c r="CE191" s="269" t="str">
        <f ca="true">+IF(OFFSET('Water Data'!$H$27,0,10*ROW('Water Data'!H185))="","",OFFSET('Water Data'!$H$27,0,10*ROW('Water Data'!H185)))</f>
        <v/>
      </c>
      <c r="CF191" s="269" t="str">
        <f ca="true">+IF(OFFSET('Water Data'!$H$28,0,10*ROW('Water Data'!H185))="","",OFFSET('Water Data'!$H$28,0,10*ROW('Water Data'!H185)))</f>
        <v/>
      </c>
      <c r="CG191" s="269" t="str">
        <f ca="true">+IF(OFFSET('Water Data'!$H$29,0,10*ROW('Water Data'!H185))="","",OFFSET('Water Data'!$H$29,0,10*ROW('Water Data'!H185)))</f>
        <v/>
      </c>
      <c r="CH191" s="269" t="str">
        <f ca="true">+IF(OFFSET('Water Data'!$I$27,0,10*ROW('Water Data'!I185))="","",OFFSET('Water Data'!$I$27,0,10*ROW('Water Data'!I185)))</f>
        <v/>
      </c>
      <c r="CI191" s="269" t="str">
        <f ca="true">+IF(OFFSET('Water Data'!$I$28,0,10*ROW('Water Data'!I185))="","",OFFSET('Water Data'!$I$28,0,10*ROW('Water Data'!I185)))</f>
        <v/>
      </c>
      <c r="CJ191" s="269" t="str">
        <f ca="true">+IF(OFFSET('Water Data'!$I$29,0,10*ROW('Water Data'!I185))="","",OFFSET('Water Data'!$I$29,0,10*ROW('Water Data'!I185)))</f>
        <v/>
      </c>
      <c r="CK191" s="269" t="str">
        <f ca="true">+IF(OFFSET('Sanitation Data'!$D$28,0,10*ROW('Sanitation Data'!D185))="","",OFFSET('Sanitation Data'!$D$28,0,10*ROW('Sanitation Data'!D185)))</f>
        <v/>
      </c>
      <c r="CL191" s="269" t="str">
        <f ca="true">+IF(OFFSET('Sanitation Data'!$D$29,0,10*ROW('Sanitation Data'!D185))="","",OFFSET('Sanitation Data'!$D$29,0,10*ROW('Sanitation Data'!D185)))</f>
        <v/>
      </c>
      <c r="CM191" s="269" t="str">
        <f ca="true">+IF(OFFSET('Sanitation Data'!$D$30,0,10*ROW('Sanitation Data'!D185))="","",OFFSET('Sanitation Data'!$D$30,0,10*ROW('Sanitation Data'!D185)))</f>
        <v/>
      </c>
      <c r="CN191" s="269" t="str">
        <f ca="true">+IF(OFFSET('Sanitation Data'!$D$31,0,10*ROW('Sanitation Data'!D185))="","",OFFSET('Sanitation Data'!$D$31,0,10*ROW('Sanitation Data'!D185)))</f>
        <v/>
      </c>
      <c r="CO191" s="269" t="str">
        <f ca="true">+IF(OFFSET('Sanitation Data'!$D$32,0,10*ROW('Sanitation Data'!D185))="","",OFFSET('Sanitation Data'!$D$32,0,10*ROW('Sanitation Data'!D185)))</f>
        <v/>
      </c>
      <c r="CP191" s="269" t="str">
        <f ca="true">+IF(OFFSET('Sanitation Data'!$E$28,0,10*ROW('Sanitation Data'!E185))="","",OFFSET('Sanitation Data'!$E$28,0,10*ROW('Sanitation Data'!E185)))</f>
        <v/>
      </c>
      <c r="CQ191" s="269" t="str">
        <f ca="true">+IF(OFFSET('Sanitation Data'!$E$29,0,10*ROW('Sanitation Data'!E185))="","",OFFSET('Sanitation Data'!$E$29,0,10*ROW('Sanitation Data'!E185)))</f>
        <v/>
      </c>
      <c r="CR191" s="269" t="str">
        <f ca="true">+IF(OFFSET('Sanitation Data'!$E$30,0,10*ROW('Sanitation Data'!E185))="","",OFFSET('Sanitation Data'!$E$30,0,10*ROW('Sanitation Data'!E185)))</f>
        <v/>
      </c>
      <c r="CS191" s="269" t="str">
        <f ca="true">+IF(OFFSET('Sanitation Data'!$E$31,0,10*ROW('Sanitation Data'!E185))="","",OFFSET('Sanitation Data'!$E$31,0,10*ROW('Sanitation Data'!E185)))</f>
        <v/>
      </c>
      <c r="CT191" s="269" t="str">
        <f ca="true">+IF(OFFSET('Sanitation Data'!$E$32,0,10*ROW('Sanitation Data'!E185))="","",OFFSET('Sanitation Data'!$E$32,0,10*ROW('Sanitation Data'!E185)))</f>
        <v/>
      </c>
      <c r="CU191" s="269" t="str">
        <f ca="true">+IF(OFFSET('Sanitation Data'!$F$28,0,10*ROW('Sanitation Data'!F185))="","",OFFSET('Sanitation Data'!$F$28,0,10*ROW('Sanitation Data'!F185)))</f>
        <v/>
      </c>
      <c r="CV191" s="269" t="str">
        <f ca="true">+IF(OFFSET('Sanitation Data'!$F$29,0,10*ROW('Sanitation Data'!F185))="","",OFFSET('Sanitation Data'!$F$29,0,10*ROW('Sanitation Data'!F185)))</f>
        <v/>
      </c>
      <c r="CW191" s="269" t="str">
        <f ca="true">+IF(OFFSET('Sanitation Data'!$F$30,0,10*ROW('Sanitation Data'!F185))="","",OFFSET('Sanitation Data'!$F$30,0,10*ROW('Sanitation Data'!F185)))</f>
        <v/>
      </c>
      <c r="CX191" s="269" t="str">
        <f ca="true">+IF(OFFSET('Sanitation Data'!$F$31,0,10*ROW('Sanitation Data'!F185))="","",OFFSET('Sanitation Data'!$F$31,0,10*ROW('Sanitation Data'!F185)))</f>
        <v/>
      </c>
      <c r="CY191" s="269" t="str">
        <f ca="true">+IF(OFFSET('Sanitation Data'!$F$32,0,10*ROW('Sanitation Data'!F185))="","",OFFSET('Sanitation Data'!$F$32,0,10*ROW('Sanitation Data'!F185)))</f>
        <v/>
      </c>
      <c r="CZ191" s="269" t="str">
        <f ca="true">+IF(OFFSET('Sanitation Data'!$G$28,0,10*ROW('Sanitation Data'!G185))="","",OFFSET('Sanitation Data'!$G$28,0,10*ROW('Sanitation Data'!G185)))</f>
        <v/>
      </c>
      <c r="DA191" s="269" t="str">
        <f ca="true">+IF(OFFSET('Sanitation Data'!$G$29,0,10*ROW('Sanitation Data'!G185))="","",OFFSET('Sanitation Data'!$G$29,0,10*ROW('Sanitation Data'!G185)))</f>
        <v/>
      </c>
      <c r="DB191" s="269" t="str">
        <f ca="true">+IF(OFFSET('Sanitation Data'!$G$30,0,10*ROW('Sanitation Data'!G185))="","",OFFSET('Sanitation Data'!$G$30,0,10*ROW('Sanitation Data'!G185)))</f>
        <v/>
      </c>
      <c r="DC191" s="269" t="str">
        <f ca="true">+IF(OFFSET('Sanitation Data'!$G$31,0,10*ROW('Sanitation Data'!G185))="","",OFFSET('Sanitation Data'!$G$31,0,10*ROW('Sanitation Data'!G185)))</f>
        <v/>
      </c>
      <c r="DD191" s="269" t="str">
        <f ca="true">+IF(OFFSET('Sanitation Data'!$G$32,0,10*ROW('Sanitation Data'!G185))="","",OFFSET('Sanitation Data'!$G$32,0,10*ROW('Sanitation Data'!G185)))</f>
        <v/>
      </c>
      <c r="DE191" s="269" t="str">
        <f ca="true">+IF(OFFSET('Sanitation Data'!$H$28,0,10*ROW('Sanitation Data'!H185))="","",OFFSET('Sanitation Data'!$H$28,0,10*ROW('Sanitation Data'!H185)))</f>
        <v/>
      </c>
      <c r="DF191" s="269" t="str">
        <f ca="true">+IF(OFFSET('Sanitation Data'!$H$29,0,10*ROW('Sanitation Data'!H185))="","",OFFSET('Sanitation Data'!$H$29,0,10*ROW('Sanitation Data'!H185)))</f>
        <v/>
      </c>
      <c r="DG191" s="269" t="str">
        <f ca="true">+IF(OFFSET('Sanitation Data'!$H$30,0,10*ROW('Sanitation Data'!H185))="","",OFFSET('Sanitation Data'!$H$30,0,10*ROW('Sanitation Data'!H185)))</f>
        <v/>
      </c>
      <c r="DH191" s="269" t="str">
        <f ca="true">+IF(OFFSET('Sanitation Data'!$H$31,0,10*ROW('Sanitation Data'!H185))="","",OFFSET('Sanitation Data'!$H$31,0,10*ROW('Sanitation Data'!H185)))</f>
        <v/>
      </c>
      <c r="DI191" s="269" t="str">
        <f ca="true">+IF(OFFSET('Sanitation Data'!$H$32,0,10*ROW('Sanitation Data'!H185))="","",OFFSET('Sanitation Data'!$H$32,0,10*ROW('Sanitation Data'!H185)))</f>
        <v/>
      </c>
      <c r="DJ191" s="269" t="str">
        <f ca="true">+IF(OFFSET('Sanitation Data'!$I$28,0,10*ROW('Sanitation Data'!I185))="","",OFFSET('Sanitation Data'!$I$28,0,10*ROW('Sanitation Data'!I185)))</f>
        <v/>
      </c>
      <c r="DK191" s="269" t="str">
        <f ca="true">+IF(OFFSET('Sanitation Data'!$I$29,0,10*ROW('Sanitation Data'!I185))="","",OFFSET('Sanitation Data'!$I$29,0,10*ROW('Sanitation Data'!I185)))</f>
        <v/>
      </c>
      <c r="DL191" s="269" t="str">
        <f ca="true">+IF(OFFSET('Sanitation Data'!$I$30,0,10*ROW('Sanitation Data'!I185))="","",OFFSET('Sanitation Data'!$I$30,0,10*ROW('Sanitation Data'!I185)))</f>
        <v/>
      </c>
      <c r="DM191" s="269" t="str">
        <f ca="true">+IF(OFFSET('Sanitation Data'!$I$31,0,10*ROW('Sanitation Data'!I185))="","",OFFSET('Sanitation Data'!$I$31,0,10*ROW('Sanitation Data'!I185)))</f>
        <v/>
      </c>
      <c r="DN191" s="269" t="str">
        <f ca="true">+IF(OFFSET('Sanitation Data'!$I$32,0,10*ROW('Sanitation Data'!I185))="","",OFFSET('Sanitation Data'!$I$32,0,10*ROW('Sanitation Data'!I185)))</f>
        <v/>
      </c>
      <c r="DO191" s="269" t="str">
        <f ca="true">+IF(OFFSET('Hygiene Data'!$D$11,0,10*ROW('Hygiene Data'!D185))="","",OFFSET('Hygiene Data'!$D$11,0,10*ROW('Hygiene Data'!D185)))</f>
        <v/>
      </c>
      <c r="DP191" s="269" t="str">
        <f ca="true">+IF(OFFSET('Hygiene Data'!$D$12,0,10*ROW('Hygiene Data'!D185))="","",OFFSET('Hygiene Data'!$D$12,0,10*ROW('Hygiene Data'!D185)))</f>
        <v/>
      </c>
      <c r="DQ191" s="269" t="str">
        <f ca="true">+IF(OFFSET('Hygiene Data'!$D$13,0,10*ROW('Hygiene Data'!D185))="","",OFFSET('Hygiene Data'!$D$13,0,10*ROW('Hygiene Data'!D185)))</f>
        <v/>
      </c>
      <c r="DR191" s="269" t="str">
        <f ca="true">+IF(OFFSET('Hygiene Data'!$E$11,0,10*ROW('Hygiene Data'!E185))="","",OFFSET('Hygiene Data'!$E$11,0,10*ROW('Hygiene Data'!E185)))</f>
        <v/>
      </c>
      <c r="DS191" s="269" t="str">
        <f ca="true">+IF(OFFSET('Hygiene Data'!$E$12,0,10*ROW('Hygiene Data'!E185))="","",OFFSET('Hygiene Data'!$E$12,0,10*ROW('Hygiene Data'!E185)))</f>
        <v/>
      </c>
      <c r="DT191" s="269" t="str">
        <f ca="true">+IF(OFFSET('Hygiene Data'!$E$13,0,10*ROW('Hygiene Data'!E185))="","",OFFSET('Hygiene Data'!$E$13,0,10*ROW('Hygiene Data'!E185)))</f>
        <v/>
      </c>
      <c r="DU191" s="269" t="str">
        <f ca="true">+IF(OFFSET('Hygiene Data'!$F$11,0,10*ROW('Hygiene Data'!F185))="","",OFFSET('Hygiene Data'!$F$11,0,10*ROW('Hygiene Data'!F185)))</f>
        <v/>
      </c>
      <c r="DV191" s="269" t="str">
        <f ca="true">+IF(OFFSET('Hygiene Data'!$F$12,0,10*ROW('Hygiene Data'!F185))="","",OFFSET('Hygiene Data'!$F$12,0,10*ROW('Hygiene Data'!F185)))</f>
        <v/>
      </c>
      <c r="DW191" s="269" t="str">
        <f ca="true">+IF(OFFSET('Hygiene Data'!$F$13,0,10*ROW('Hygiene Data'!F185))="","",OFFSET('Hygiene Data'!$F$13,0,10*ROW('Hygiene Data'!F185)))</f>
        <v/>
      </c>
      <c r="DX191" s="269" t="str">
        <f ca="true">+IF(OFFSET('Hygiene Data'!$G$11,0,10*ROW('Hygiene Data'!G185))="","",OFFSET('Hygiene Data'!$G$11,0,10*ROW('Hygiene Data'!G185)))</f>
        <v/>
      </c>
      <c r="DY191" s="269" t="str">
        <f ca="true">+IF(OFFSET('Hygiene Data'!$G$12,0,10*ROW('Hygiene Data'!G185))="","",OFFSET('Hygiene Data'!$G$12,0,10*ROW('Hygiene Data'!G185)))</f>
        <v/>
      </c>
      <c r="DZ191" s="269" t="str">
        <f ca="true">+IF(OFFSET('Hygiene Data'!$G$13,0,10*ROW('Hygiene Data'!G185))="","",OFFSET('Hygiene Data'!$G$13,0,10*ROW('Hygiene Data'!G185)))</f>
        <v/>
      </c>
      <c r="EA191" s="269" t="str">
        <f ca="true">+IF(OFFSET('Hygiene Data'!$H$11,0,10*ROW('Hygiene Data'!H185))="","",OFFSET('Hygiene Data'!$H$11,0,10*ROW('Hygiene Data'!H185)))</f>
        <v/>
      </c>
      <c r="EB191" s="269" t="str">
        <f ca="true">+IF(OFFSET('Hygiene Data'!$H$12,0,10*ROW('Hygiene Data'!H185))="","",OFFSET('Hygiene Data'!$H$12,0,10*ROW('Hygiene Data'!H185)))</f>
        <v/>
      </c>
      <c r="EC191" s="269" t="str">
        <f ca="true">+IF(OFFSET('Hygiene Data'!$H$13,0,10*ROW('Hygiene Data'!H185))="","",OFFSET('Hygiene Data'!$H$13,0,10*ROW('Hygiene Data'!H185)))</f>
        <v/>
      </c>
      <c r="ED191" s="269" t="str">
        <f ca="true">+IF(OFFSET('Hygiene Data'!$I$11,0,10*ROW('Hygiene Data'!I185))="","",OFFSET('Hygiene Data'!$I$11,0,10*ROW('Hygiene Data'!I185)))</f>
        <v/>
      </c>
      <c r="EE191" s="269" t="str">
        <f ca="true">+IF(OFFSET('Hygiene Data'!$I$12,0,10*ROW('Hygiene Data'!I185))="","",OFFSET('Hygiene Data'!$I$12,0,10*ROW('Hygiene Data'!I185)))</f>
        <v/>
      </c>
      <c r="EF191" s="269" t="str">
        <f ca="true">+IF(OFFSET('Hygiene Data'!$I$13,0,10*ROW('Hygiene Data'!I185))="","",OFFSET('Hygiene Data'!$I$13,0,10*ROW('Hygiene Data'!I185)))</f>
        <v/>
      </c>
    </row>
    <row xmlns:x14ac="http://schemas.microsoft.com/office/spreadsheetml/2009/9/ac" r="192" x14ac:dyDescent="0.2">
      <c r="A192" s="34" t="str">
        <f ca="true">+IF(OFFSET('Water Data'!$B$2,0,10*ROW('Water Data'!E186))="","",OFFSET('Water Data'!$B$2,0,10*ROW('Water Data'!E186)))</f>
        <v/>
      </c>
      <c r="B192" s="34" t="str">
        <f ca="true">+IF(OFFSET('Water Data'!$C$2,0,10*ROW('Water Data'!F186))="","",OFFSET('Water Data'!$C$2,0,10*ROW('Water Data'!F186)))</f>
        <v/>
      </c>
      <c r="C192" s="325" t="str">
        <f t="shared" ca="true" si="2"/>
        <v/>
      </c>
      <c r="D192" s="87"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87"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87"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87"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87"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87"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87"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87"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87"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87"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87"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87"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87"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87"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87"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87"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87"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87"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88"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88"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88"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88"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88"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88"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88"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88"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88"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88"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88"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88"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88"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88"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88"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88"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88"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88"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88"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88"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88"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88"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88"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88"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88"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88"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88"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88"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88"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88"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89"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89"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89"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89"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89"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89"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89"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89"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89"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89"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89"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89"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89"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89"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89"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89"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89"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89"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69"/>
      <c r="BS192" s="269" t="str">
        <f ca="true">+IF(OFFSET('Water Data'!$D$27,0,10*ROW('Water Data'!D186))="","",OFFSET('Water Data'!$D$27,0,10*ROW('Water Data'!D186)))</f>
        <v/>
      </c>
      <c r="BT192" s="269" t="str">
        <f ca="true">+IF(OFFSET('Water Data'!$D$28,0,10*ROW('Water Data'!D186))="","",OFFSET('Water Data'!$D$28,0,10*ROW('Water Data'!D186)))</f>
        <v/>
      </c>
      <c r="BU192" s="269" t="str">
        <f ca="true">+IF(OFFSET('Water Data'!$D$29,0,10*ROW('Water Data'!D186))="","",OFFSET('Water Data'!$D$29,0,10*ROW('Water Data'!D186)))</f>
        <v/>
      </c>
      <c r="BV192" s="269" t="str">
        <f ca="true">+IF(OFFSET('Water Data'!$E$27,0,10*ROW('Water Data'!E186))="","",OFFSET('Water Data'!$E$27,0,10*ROW('Water Data'!E186)))</f>
        <v/>
      </c>
      <c r="BW192" s="269" t="str">
        <f ca="true">+IF(OFFSET('Water Data'!$E$28,0,10*ROW('Water Data'!E186))="","",OFFSET('Water Data'!$E$28,0,10*ROW('Water Data'!E186)))</f>
        <v/>
      </c>
      <c r="BX192" s="269" t="str">
        <f ca="true">+IF(OFFSET('Water Data'!$E$29,0,10*ROW('Water Data'!E186))="","",OFFSET('Water Data'!$E$29,0,10*ROW('Water Data'!E186)))</f>
        <v/>
      </c>
      <c r="BY192" s="269" t="str">
        <f ca="true">+IF(OFFSET('Water Data'!$F$27,0,10*ROW('Water Data'!F186))="","",OFFSET('Water Data'!$F$27,0,10*ROW('Water Data'!F186)))</f>
        <v/>
      </c>
      <c r="BZ192" s="269" t="str">
        <f ca="true">+IF(OFFSET('Water Data'!$F$28,0,10*ROW('Water Data'!F186))="","",OFFSET('Water Data'!$F$28,0,10*ROW('Water Data'!F186)))</f>
        <v/>
      </c>
      <c r="CA192" s="269" t="str">
        <f ca="true">+IF(OFFSET('Water Data'!$F$29,0,10*ROW('Water Data'!F186))="","",OFFSET('Water Data'!$F$29,0,10*ROW('Water Data'!F186)))</f>
        <v/>
      </c>
      <c r="CB192" s="269" t="str">
        <f ca="true">+IF(OFFSET('Water Data'!$G$27,0,10*ROW('Water Data'!G186))="","",OFFSET('Water Data'!$G$27,0,10*ROW('Water Data'!G186)))</f>
        <v/>
      </c>
      <c r="CC192" s="269" t="str">
        <f ca="true">+IF(OFFSET('Water Data'!$G$28,0,10*ROW('Water Data'!G186))="","",OFFSET('Water Data'!$G$28,0,10*ROW('Water Data'!G186)))</f>
        <v/>
      </c>
      <c r="CD192" s="269" t="str">
        <f ca="true">+IF(OFFSET('Water Data'!$G$29,0,10*ROW('Water Data'!G186))="","",OFFSET('Water Data'!$G$29,0,10*ROW('Water Data'!G186)))</f>
        <v/>
      </c>
      <c r="CE192" s="269" t="str">
        <f ca="true">+IF(OFFSET('Water Data'!$H$27,0,10*ROW('Water Data'!H186))="","",OFFSET('Water Data'!$H$27,0,10*ROW('Water Data'!H186)))</f>
        <v/>
      </c>
      <c r="CF192" s="269" t="str">
        <f ca="true">+IF(OFFSET('Water Data'!$H$28,0,10*ROW('Water Data'!H186))="","",OFFSET('Water Data'!$H$28,0,10*ROW('Water Data'!H186)))</f>
        <v/>
      </c>
      <c r="CG192" s="269" t="str">
        <f ca="true">+IF(OFFSET('Water Data'!$H$29,0,10*ROW('Water Data'!H186))="","",OFFSET('Water Data'!$H$29,0,10*ROW('Water Data'!H186)))</f>
        <v/>
      </c>
      <c r="CH192" s="269" t="str">
        <f ca="true">+IF(OFFSET('Water Data'!$I$27,0,10*ROW('Water Data'!I186))="","",OFFSET('Water Data'!$I$27,0,10*ROW('Water Data'!I186)))</f>
        <v/>
      </c>
      <c r="CI192" s="269" t="str">
        <f ca="true">+IF(OFFSET('Water Data'!$I$28,0,10*ROW('Water Data'!I186))="","",OFFSET('Water Data'!$I$28,0,10*ROW('Water Data'!I186)))</f>
        <v/>
      </c>
      <c r="CJ192" s="269" t="str">
        <f ca="true">+IF(OFFSET('Water Data'!$I$29,0,10*ROW('Water Data'!I186))="","",OFFSET('Water Data'!$I$29,0,10*ROW('Water Data'!I186)))</f>
        <v/>
      </c>
      <c r="CK192" s="269" t="str">
        <f ca="true">+IF(OFFSET('Sanitation Data'!$D$28,0,10*ROW('Sanitation Data'!D186))="","",OFFSET('Sanitation Data'!$D$28,0,10*ROW('Sanitation Data'!D186)))</f>
        <v/>
      </c>
      <c r="CL192" s="269" t="str">
        <f ca="true">+IF(OFFSET('Sanitation Data'!$D$29,0,10*ROW('Sanitation Data'!D186))="","",OFFSET('Sanitation Data'!$D$29,0,10*ROW('Sanitation Data'!D186)))</f>
        <v/>
      </c>
      <c r="CM192" s="269" t="str">
        <f ca="true">+IF(OFFSET('Sanitation Data'!$D$30,0,10*ROW('Sanitation Data'!D186))="","",OFFSET('Sanitation Data'!$D$30,0,10*ROW('Sanitation Data'!D186)))</f>
        <v/>
      </c>
      <c r="CN192" s="269" t="str">
        <f ca="true">+IF(OFFSET('Sanitation Data'!$D$31,0,10*ROW('Sanitation Data'!D186))="","",OFFSET('Sanitation Data'!$D$31,0,10*ROW('Sanitation Data'!D186)))</f>
        <v/>
      </c>
      <c r="CO192" s="269" t="str">
        <f ca="true">+IF(OFFSET('Sanitation Data'!$D$32,0,10*ROW('Sanitation Data'!D186))="","",OFFSET('Sanitation Data'!$D$32,0,10*ROW('Sanitation Data'!D186)))</f>
        <v/>
      </c>
      <c r="CP192" s="269" t="str">
        <f ca="true">+IF(OFFSET('Sanitation Data'!$E$28,0,10*ROW('Sanitation Data'!E186))="","",OFFSET('Sanitation Data'!$E$28,0,10*ROW('Sanitation Data'!E186)))</f>
        <v/>
      </c>
      <c r="CQ192" s="269" t="str">
        <f ca="true">+IF(OFFSET('Sanitation Data'!$E$29,0,10*ROW('Sanitation Data'!E186))="","",OFFSET('Sanitation Data'!$E$29,0,10*ROW('Sanitation Data'!E186)))</f>
        <v/>
      </c>
      <c r="CR192" s="269" t="str">
        <f ca="true">+IF(OFFSET('Sanitation Data'!$E$30,0,10*ROW('Sanitation Data'!E186))="","",OFFSET('Sanitation Data'!$E$30,0,10*ROW('Sanitation Data'!E186)))</f>
        <v/>
      </c>
      <c r="CS192" s="269" t="str">
        <f ca="true">+IF(OFFSET('Sanitation Data'!$E$31,0,10*ROW('Sanitation Data'!E186))="","",OFFSET('Sanitation Data'!$E$31,0,10*ROW('Sanitation Data'!E186)))</f>
        <v/>
      </c>
      <c r="CT192" s="269" t="str">
        <f ca="true">+IF(OFFSET('Sanitation Data'!$E$32,0,10*ROW('Sanitation Data'!E186))="","",OFFSET('Sanitation Data'!$E$32,0,10*ROW('Sanitation Data'!E186)))</f>
        <v/>
      </c>
      <c r="CU192" s="269" t="str">
        <f ca="true">+IF(OFFSET('Sanitation Data'!$F$28,0,10*ROW('Sanitation Data'!F186))="","",OFFSET('Sanitation Data'!$F$28,0,10*ROW('Sanitation Data'!F186)))</f>
        <v/>
      </c>
      <c r="CV192" s="269" t="str">
        <f ca="true">+IF(OFFSET('Sanitation Data'!$F$29,0,10*ROW('Sanitation Data'!F186))="","",OFFSET('Sanitation Data'!$F$29,0,10*ROW('Sanitation Data'!F186)))</f>
        <v/>
      </c>
      <c r="CW192" s="269" t="str">
        <f ca="true">+IF(OFFSET('Sanitation Data'!$F$30,0,10*ROW('Sanitation Data'!F186))="","",OFFSET('Sanitation Data'!$F$30,0,10*ROW('Sanitation Data'!F186)))</f>
        <v/>
      </c>
      <c r="CX192" s="269" t="str">
        <f ca="true">+IF(OFFSET('Sanitation Data'!$F$31,0,10*ROW('Sanitation Data'!F186))="","",OFFSET('Sanitation Data'!$F$31,0,10*ROW('Sanitation Data'!F186)))</f>
        <v/>
      </c>
      <c r="CY192" s="269" t="str">
        <f ca="true">+IF(OFFSET('Sanitation Data'!$F$32,0,10*ROW('Sanitation Data'!F186))="","",OFFSET('Sanitation Data'!$F$32,0,10*ROW('Sanitation Data'!F186)))</f>
        <v/>
      </c>
      <c r="CZ192" s="269" t="str">
        <f ca="true">+IF(OFFSET('Sanitation Data'!$G$28,0,10*ROW('Sanitation Data'!G186))="","",OFFSET('Sanitation Data'!$G$28,0,10*ROW('Sanitation Data'!G186)))</f>
        <v/>
      </c>
      <c r="DA192" s="269" t="str">
        <f ca="true">+IF(OFFSET('Sanitation Data'!$G$29,0,10*ROW('Sanitation Data'!G186))="","",OFFSET('Sanitation Data'!$G$29,0,10*ROW('Sanitation Data'!G186)))</f>
        <v/>
      </c>
      <c r="DB192" s="269" t="str">
        <f ca="true">+IF(OFFSET('Sanitation Data'!$G$30,0,10*ROW('Sanitation Data'!G186))="","",OFFSET('Sanitation Data'!$G$30,0,10*ROW('Sanitation Data'!G186)))</f>
        <v/>
      </c>
      <c r="DC192" s="269" t="str">
        <f ca="true">+IF(OFFSET('Sanitation Data'!$G$31,0,10*ROW('Sanitation Data'!G186))="","",OFFSET('Sanitation Data'!$G$31,0,10*ROW('Sanitation Data'!G186)))</f>
        <v/>
      </c>
      <c r="DD192" s="269" t="str">
        <f ca="true">+IF(OFFSET('Sanitation Data'!$G$32,0,10*ROW('Sanitation Data'!G186))="","",OFFSET('Sanitation Data'!$G$32,0,10*ROW('Sanitation Data'!G186)))</f>
        <v/>
      </c>
      <c r="DE192" s="269" t="str">
        <f ca="true">+IF(OFFSET('Sanitation Data'!$H$28,0,10*ROW('Sanitation Data'!H186))="","",OFFSET('Sanitation Data'!$H$28,0,10*ROW('Sanitation Data'!H186)))</f>
        <v/>
      </c>
      <c r="DF192" s="269" t="str">
        <f ca="true">+IF(OFFSET('Sanitation Data'!$H$29,0,10*ROW('Sanitation Data'!H186))="","",OFFSET('Sanitation Data'!$H$29,0,10*ROW('Sanitation Data'!H186)))</f>
        <v/>
      </c>
      <c r="DG192" s="269" t="str">
        <f ca="true">+IF(OFFSET('Sanitation Data'!$H$30,0,10*ROW('Sanitation Data'!H186))="","",OFFSET('Sanitation Data'!$H$30,0,10*ROW('Sanitation Data'!H186)))</f>
        <v/>
      </c>
      <c r="DH192" s="269" t="str">
        <f ca="true">+IF(OFFSET('Sanitation Data'!$H$31,0,10*ROW('Sanitation Data'!H186))="","",OFFSET('Sanitation Data'!$H$31,0,10*ROW('Sanitation Data'!H186)))</f>
        <v/>
      </c>
      <c r="DI192" s="269" t="str">
        <f ca="true">+IF(OFFSET('Sanitation Data'!$H$32,0,10*ROW('Sanitation Data'!H186))="","",OFFSET('Sanitation Data'!$H$32,0,10*ROW('Sanitation Data'!H186)))</f>
        <v/>
      </c>
      <c r="DJ192" s="269" t="str">
        <f ca="true">+IF(OFFSET('Sanitation Data'!$I$28,0,10*ROW('Sanitation Data'!I186))="","",OFFSET('Sanitation Data'!$I$28,0,10*ROW('Sanitation Data'!I186)))</f>
        <v/>
      </c>
      <c r="DK192" s="269" t="str">
        <f ca="true">+IF(OFFSET('Sanitation Data'!$I$29,0,10*ROW('Sanitation Data'!I186))="","",OFFSET('Sanitation Data'!$I$29,0,10*ROW('Sanitation Data'!I186)))</f>
        <v/>
      </c>
      <c r="DL192" s="269" t="str">
        <f ca="true">+IF(OFFSET('Sanitation Data'!$I$30,0,10*ROW('Sanitation Data'!I186))="","",OFFSET('Sanitation Data'!$I$30,0,10*ROW('Sanitation Data'!I186)))</f>
        <v/>
      </c>
      <c r="DM192" s="269" t="str">
        <f ca="true">+IF(OFFSET('Sanitation Data'!$I$31,0,10*ROW('Sanitation Data'!I186))="","",OFFSET('Sanitation Data'!$I$31,0,10*ROW('Sanitation Data'!I186)))</f>
        <v/>
      </c>
      <c r="DN192" s="269" t="str">
        <f ca="true">+IF(OFFSET('Sanitation Data'!$I$32,0,10*ROW('Sanitation Data'!I186))="","",OFFSET('Sanitation Data'!$I$32,0,10*ROW('Sanitation Data'!I186)))</f>
        <v/>
      </c>
      <c r="DO192" s="269" t="str">
        <f ca="true">+IF(OFFSET('Hygiene Data'!$D$11,0,10*ROW('Hygiene Data'!D186))="","",OFFSET('Hygiene Data'!$D$11,0,10*ROW('Hygiene Data'!D186)))</f>
        <v/>
      </c>
      <c r="DP192" s="269" t="str">
        <f ca="true">+IF(OFFSET('Hygiene Data'!$D$12,0,10*ROW('Hygiene Data'!D186))="","",OFFSET('Hygiene Data'!$D$12,0,10*ROW('Hygiene Data'!D186)))</f>
        <v/>
      </c>
      <c r="DQ192" s="269" t="str">
        <f ca="true">+IF(OFFSET('Hygiene Data'!$D$13,0,10*ROW('Hygiene Data'!D186))="","",OFFSET('Hygiene Data'!$D$13,0,10*ROW('Hygiene Data'!D186)))</f>
        <v/>
      </c>
      <c r="DR192" s="269" t="str">
        <f ca="true">+IF(OFFSET('Hygiene Data'!$E$11,0,10*ROW('Hygiene Data'!E186))="","",OFFSET('Hygiene Data'!$E$11,0,10*ROW('Hygiene Data'!E186)))</f>
        <v/>
      </c>
      <c r="DS192" s="269" t="str">
        <f ca="true">+IF(OFFSET('Hygiene Data'!$E$12,0,10*ROW('Hygiene Data'!E186))="","",OFFSET('Hygiene Data'!$E$12,0,10*ROW('Hygiene Data'!E186)))</f>
        <v/>
      </c>
      <c r="DT192" s="269" t="str">
        <f ca="true">+IF(OFFSET('Hygiene Data'!$E$13,0,10*ROW('Hygiene Data'!E186))="","",OFFSET('Hygiene Data'!$E$13,0,10*ROW('Hygiene Data'!E186)))</f>
        <v/>
      </c>
      <c r="DU192" s="269" t="str">
        <f ca="true">+IF(OFFSET('Hygiene Data'!$F$11,0,10*ROW('Hygiene Data'!F186))="","",OFFSET('Hygiene Data'!$F$11,0,10*ROW('Hygiene Data'!F186)))</f>
        <v/>
      </c>
      <c r="DV192" s="269" t="str">
        <f ca="true">+IF(OFFSET('Hygiene Data'!$F$12,0,10*ROW('Hygiene Data'!F186))="","",OFFSET('Hygiene Data'!$F$12,0,10*ROW('Hygiene Data'!F186)))</f>
        <v/>
      </c>
      <c r="DW192" s="269" t="str">
        <f ca="true">+IF(OFFSET('Hygiene Data'!$F$13,0,10*ROW('Hygiene Data'!F186))="","",OFFSET('Hygiene Data'!$F$13,0,10*ROW('Hygiene Data'!F186)))</f>
        <v/>
      </c>
      <c r="DX192" s="269" t="str">
        <f ca="true">+IF(OFFSET('Hygiene Data'!$G$11,0,10*ROW('Hygiene Data'!G186))="","",OFFSET('Hygiene Data'!$G$11,0,10*ROW('Hygiene Data'!G186)))</f>
        <v/>
      </c>
      <c r="DY192" s="269" t="str">
        <f ca="true">+IF(OFFSET('Hygiene Data'!$G$12,0,10*ROW('Hygiene Data'!G186))="","",OFFSET('Hygiene Data'!$G$12,0,10*ROW('Hygiene Data'!G186)))</f>
        <v/>
      </c>
      <c r="DZ192" s="269" t="str">
        <f ca="true">+IF(OFFSET('Hygiene Data'!$G$13,0,10*ROW('Hygiene Data'!G186))="","",OFFSET('Hygiene Data'!$G$13,0,10*ROW('Hygiene Data'!G186)))</f>
        <v/>
      </c>
      <c r="EA192" s="269" t="str">
        <f ca="true">+IF(OFFSET('Hygiene Data'!$H$11,0,10*ROW('Hygiene Data'!H186))="","",OFFSET('Hygiene Data'!$H$11,0,10*ROW('Hygiene Data'!H186)))</f>
        <v/>
      </c>
      <c r="EB192" s="269" t="str">
        <f ca="true">+IF(OFFSET('Hygiene Data'!$H$12,0,10*ROW('Hygiene Data'!H186))="","",OFFSET('Hygiene Data'!$H$12,0,10*ROW('Hygiene Data'!H186)))</f>
        <v/>
      </c>
      <c r="EC192" s="269" t="str">
        <f ca="true">+IF(OFFSET('Hygiene Data'!$H$13,0,10*ROW('Hygiene Data'!H186))="","",OFFSET('Hygiene Data'!$H$13,0,10*ROW('Hygiene Data'!H186)))</f>
        <v/>
      </c>
      <c r="ED192" s="269" t="str">
        <f ca="true">+IF(OFFSET('Hygiene Data'!$I$11,0,10*ROW('Hygiene Data'!I186))="","",OFFSET('Hygiene Data'!$I$11,0,10*ROW('Hygiene Data'!I186)))</f>
        <v/>
      </c>
      <c r="EE192" s="269" t="str">
        <f ca="true">+IF(OFFSET('Hygiene Data'!$I$12,0,10*ROW('Hygiene Data'!I186))="","",OFFSET('Hygiene Data'!$I$12,0,10*ROW('Hygiene Data'!I186)))</f>
        <v/>
      </c>
      <c r="EF192" s="269" t="str">
        <f ca="true">+IF(OFFSET('Hygiene Data'!$I$13,0,10*ROW('Hygiene Data'!I186))="","",OFFSET('Hygiene Data'!$I$13,0,10*ROW('Hygiene Data'!I186)))</f>
        <v/>
      </c>
    </row>
    <row xmlns:x14ac="http://schemas.microsoft.com/office/spreadsheetml/2009/9/ac" r="193" x14ac:dyDescent="0.2">
      <c r="A193" s="34" t="str">
        <f ca="true">+IF(OFFSET('Water Data'!$B$2,0,10*ROW('Water Data'!E187))="","",OFFSET('Water Data'!$B$2,0,10*ROW('Water Data'!E187)))</f>
        <v/>
      </c>
      <c r="B193" s="34" t="str">
        <f ca="true">+IF(OFFSET('Water Data'!$C$2,0,10*ROW('Water Data'!F187))="","",OFFSET('Water Data'!$C$2,0,10*ROW('Water Data'!F187)))</f>
        <v/>
      </c>
      <c r="C193" s="325" t="str">
        <f t="shared" ca="true" si="2"/>
        <v/>
      </c>
      <c r="D193" s="87"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87"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87"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87"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87"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87"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87"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87"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87"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87"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87"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87"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87"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87"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87"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87"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87"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87"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88"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88"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88"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88"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88"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88"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88"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88"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88"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88"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88"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88"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88"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88"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88"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88"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88"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88"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88"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88"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88"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88"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88"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88"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88"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88"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88"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88"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88"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88"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89"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89"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89"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89"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89"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89"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89"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89"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89"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89"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89"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89"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89"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89"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89"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89"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89"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89"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69"/>
      <c r="BS193" s="269" t="str">
        <f ca="true">+IF(OFFSET('Water Data'!$D$27,0,10*ROW('Water Data'!D187))="","",OFFSET('Water Data'!$D$27,0,10*ROW('Water Data'!D187)))</f>
        <v/>
      </c>
      <c r="BT193" s="269" t="str">
        <f ca="true">+IF(OFFSET('Water Data'!$D$28,0,10*ROW('Water Data'!D187))="","",OFFSET('Water Data'!$D$28,0,10*ROW('Water Data'!D187)))</f>
        <v/>
      </c>
      <c r="BU193" s="269" t="str">
        <f ca="true">+IF(OFFSET('Water Data'!$D$29,0,10*ROW('Water Data'!D187))="","",OFFSET('Water Data'!$D$29,0,10*ROW('Water Data'!D187)))</f>
        <v/>
      </c>
      <c r="BV193" s="269" t="str">
        <f ca="true">+IF(OFFSET('Water Data'!$E$27,0,10*ROW('Water Data'!E187))="","",OFFSET('Water Data'!$E$27,0,10*ROW('Water Data'!E187)))</f>
        <v/>
      </c>
      <c r="BW193" s="269" t="str">
        <f ca="true">+IF(OFFSET('Water Data'!$E$28,0,10*ROW('Water Data'!E187))="","",OFFSET('Water Data'!$E$28,0,10*ROW('Water Data'!E187)))</f>
        <v/>
      </c>
      <c r="BX193" s="269" t="str">
        <f ca="true">+IF(OFFSET('Water Data'!$E$29,0,10*ROW('Water Data'!E187))="","",OFFSET('Water Data'!$E$29,0,10*ROW('Water Data'!E187)))</f>
        <v/>
      </c>
      <c r="BY193" s="269" t="str">
        <f ca="true">+IF(OFFSET('Water Data'!$F$27,0,10*ROW('Water Data'!F187))="","",OFFSET('Water Data'!$F$27,0,10*ROW('Water Data'!F187)))</f>
        <v/>
      </c>
      <c r="BZ193" s="269" t="str">
        <f ca="true">+IF(OFFSET('Water Data'!$F$28,0,10*ROW('Water Data'!F187))="","",OFFSET('Water Data'!$F$28,0,10*ROW('Water Data'!F187)))</f>
        <v/>
      </c>
      <c r="CA193" s="269" t="str">
        <f ca="true">+IF(OFFSET('Water Data'!$F$29,0,10*ROW('Water Data'!F187))="","",OFFSET('Water Data'!$F$29,0,10*ROW('Water Data'!F187)))</f>
        <v/>
      </c>
      <c r="CB193" s="269" t="str">
        <f ca="true">+IF(OFFSET('Water Data'!$G$27,0,10*ROW('Water Data'!G187))="","",OFFSET('Water Data'!$G$27,0,10*ROW('Water Data'!G187)))</f>
        <v/>
      </c>
      <c r="CC193" s="269" t="str">
        <f ca="true">+IF(OFFSET('Water Data'!$G$28,0,10*ROW('Water Data'!G187))="","",OFFSET('Water Data'!$G$28,0,10*ROW('Water Data'!G187)))</f>
        <v/>
      </c>
      <c r="CD193" s="269" t="str">
        <f ca="true">+IF(OFFSET('Water Data'!$G$29,0,10*ROW('Water Data'!G187))="","",OFFSET('Water Data'!$G$29,0,10*ROW('Water Data'!G187)))</f>
        <v/>
      </c>
      <c r="CE193" s="269" t="str">
        <f ca="true">+IF(OFFSET('Water Data'!$H$27,0,10*ROW('Water Data'!H187))="","",OFFSET('Water Data'!$H$27,0,10*ROW('Water Data'!H187)))</f>
        <v/>
      </c>
      <c r="CF193" s="269" t="str">
        <f ca="true">+IF(OFFSET('Water Data'!$H$28,0,10*ROW('Water Data'!H187))="","",OFFSET('Water Data'!$H$28,0,10*ROW('Water Data'!H187)))</f>
        <v/>
      </c>
      <c r="CG193" s="269" t="str">
        <f ca="true">+IF(OFFSET('Water Data'!$H$29,0,10*ROW('Water Data'!H187))="","",OFFSET('Water Data'!$H$29,0,10*ROW('Water Data'!H187)))</f>
        <v/>
      </c>
      <c r="CH193" s="269" t="str">
        <f ca="true">+IF(OFFSET('Water Data'!$I$27,0,10*ROW('Water Data'!I187))="","",OFFSET('Water Data'!$I$27,0,10*ROW('Water Data'!I187)))</f>
        <v/>
      </c>
      <c r="CI193" s="269" t="str">
        <f ca="true">+IF(OFFSET('Water Data'!$I$28,0,10*ROW('Water Data'!I187))="","",OFFSET('Water Data'!$I$28,0,10*ROW('Water Data'!I187)))</f>
        <v/>
      </c>
      <c r="CJ193" s="269" t="str">
        <f ca="true">+IF(OFFSET('Water Data'!$I$29,0,10*ROW('Water Data'!I187))="","",OFFSET('Water Data'!$I$29,0,10*ROW('Water Data'!I187)))</f>
        <v/>
      </c>
      <c r="CK193" s="269" t="str">
        <f ca="true">+IF(OFFSET('Sanitation Data'!$D$28,0,10*ROW('Sanitation Data'!D187))="","",OFFSET('Sanitation Data'!$D$28,0,10*ROW('Sanitation Data'!D187)))</f>
        <v/>
      </c>
      <c r="CL193" s="269" t="str">
        <f ca="true">+IF(OFFSET('Sanitation Data'!$D$29,0,10*ROW('Sanitation Data'!D187))="","",OFFSET('Sanitation Data'!$D$29,0,10*ROW('Sanitation Data'!D187)))</f>
        <v/>
      </c>
      <c r="CM193" s="269" t="str">
        <f ca="true">+IF(OFFSET('Sanitation Data'!$D$30,0,10*ROW('Sanitation Data'!D187))="","",OFFSET('Sanitation Data'!$D$30,0,10*ROW('Sanitation Data'!D187)))</f>
        <v/>
      </c>
      <c r="CN193" s="269" t="str">
        <f ca="true">+IF(OFFSET('Sanitation Data'!$D$31,0,10*ROW('Sanitation Data'!D187))="","",OFFSET('Sanitation Data'!$D$31,0,10*ROW('Sanitation Data'!D187)))</f>
        <v/>
      </c>
      <c r="CO193" s="269" t="str">
        <f ca="true">+IF(OFFSET('Sanitation Data'!$D$32,0,10*ROW('Sanitation Data'!D187))="","",OFFSET('Sanitation Data'!$D$32,0,10*ROW('Sanitation Data'!D187)))</f>
        <v/>
      </c>
      <c r="CP193" s="269" t="str">
        <f ca="true">+IF(OFFSET('Sanitation Data'!$E$28,0,10*ROW('Sanitation Data'!E187))="","",OFFSET('Sanitation Data'!$E$28,0,10*ROW('Sanitation Data'!E187)))</f>
        <v/>
      </c>
      <c r="CQ193" s="269" t="str">
        <f ca="true">+IF(OFFSET('Sanitation Data'!$E$29,0,10*ROW('Sanitation Data'!E187))="","",OFFSET('Sanitation Data'!$E$29,0,10*ROW('Sanitation Data'!E187)))</f>
        <v/>
      </c>
      <c r="CR193" s="269" t="str">
        <f ca="true">+IF(OFFSET('Sanitation Data'!$E$30,0,10*ROW('Sanitation Data'!E187))="","",OFFSET('Sanitation Data'!$E$30,0,10*ROW('Sanitation Data'!E187)))</f>
        <v/>
      </c>
      <c r="CS193" s="269" t="str">
        <f ca="true">+IF(OFFSET('Sanitation Data'!$E$31,0,10*ROW('Sanitation Data'!E187))="","",OFFSET('Sanitation Data'!$E$31,0,10*ROW('Sanitation Data'!E187)))</f>
        <v/>
      </c>
      <c r="CT193" s="269" t="str">
        <f ca="true">+IF(OFFSET('Sanitation Data'!$E$32,0,10*ROW('Sanitation Data'!E187))="","",OFFSET('Sanitation Data'!$E$32,0,10*ROW('Sanitation Data'!E187)))</f>
        <v/>
      </c>
      <c r="CU193" s="269" t="str">
        <f ca="true">+IF(OFFSET('Sanitation Data'!$F$28,0,10*ROW('Sanitation Data'!F187))="","",OFFSET('Sanitation Data'!$F$28,0,10*ROW('Sanitation Data'!F187)))</f>
        <v/>
      </c>
      <c r="CV193" s="269" t="str">
        <f ca="true">+IF(OFFSET('Sanitation Data'!$F$29,0,10*ROW('Sanitation Data'!F187))="","",OFFSET('Sanitation Data'!$F$29,0,10*ROW('Sanitation Data'!F187)))</f>
        <v/>
      </c>
      <c r="CW193" s="269" t="str">
        <f ca="true">+IF(OFFSET('Sanitation Data'!$F$30,0,10*ROW('Sanitation Data'!F187))="","",OFFSET('Sanitation Data'!$F$30,0,10*ROW('Sanitation Data'!F187)))</f>
        <v/>
      </c>
      <c r="CX193" s="269" t="str">
        <f ca="true">+IF(OFFSET('Sanitation Data'!$F$31,0,10*ROW('Sanitation Data'!F187))="","",OFFSET('Sanitation Data'!$F$31,0,10*ROW('Sanitation Data'!F187)))</f>
        <v/>
      </c>
      <c r="CY193" s="269" t="str">
        <f ca="true">+IF(OFFSET('Sanitation Data'!$F$32,0,10*ROW('Sanitation Data'!F187))="","",OFFSET('Sanitation Data'!$F$32,0,10*ROW('Sanitation Data'!F187)))</f>
        <v/>
      </c>
      <c r="CZ193" s="269" t="str">
        <f ca="true">+IF(OFFSET('Sanitation Data'!$G$28,0,10*ROW('Sanitation Data'!G187))="","",OFFSET('Sanitation Data'!$G$28,0,10*ROW('Sanitation Data'!G187)))</f>
        <v/>
      </c>
      <c r="DA193" s="269" t="str">
        <f ca="true">+IF(OFFSET('Sanitation Data'!$G$29,0,10*ROW('Sanitation Data'!G187))="","",OFFSET('Sanitation Data'!$G$29,0,10*ROW('Sanitation Data'!G187)))</f>
        <v/>
      </c>
      <c r="DB193" s="269" t="str">
        <f ca="true">+IF(OFFSET('Sanitation Data'!$G$30,0,10*ROW('Sanitation Data'!G187))="","",OFFSET('Sanitation Data'!$G$30,0,10*ROW('Sanitation Data'!G187)))</f>
        <v/>
      </c>
      <c r="DC193" s="269" t="str">
        <f ca="true">+IF(OFFSET('Sanitation Data'!$G$31,0,10*ROW('Sanitation Data'!G187))="","",OFFSET('Sanitation Data'!$G$31,0,10*ROW('Sanitation Data'!G187)))</f>
        <v/>
      </c>
      <c r="DD193" s="269" t="str">
        <f ca="true">+IF(OFFSET('Sanitation Data'!$G$32,0,10*ROW('Sanitation Data'!G187))="","",OFFSET('Sanitation Data'!$G$32,0,10*ROW('Sanitation Data'!G187)))</f>
        <v/>
      </c>
      <c r="DE193" s="269" t="str">
        <f ca="true">+IF(OFFSET('Sanitation Data'!$H$28,0,10*ROW('Sanitation Data'!H187))="","",OFFSET('Sanitation Data'!$H$28,0,10*ROW('Sanitation Data'!H187)))</f>
        <v/>
      </c>
      <c r="DF193" s="269" t="str">
        <f ca="true">+IF(OFFSET('Sanitation Data'!$H$29,0,10*ROW('Sanitation Data'!H187))="","",OFFSET('Sanitation Data'!$H$29,0,10*ROW('Sanitation Data'!H187)))</f>
        <v/>
      </c>
      <c r="DG193" s="269" t="str">
        <f ca="true">+IF(OFFSET('Sanitation Data'!$H$30,0,10*ROW('Sanitation Data'!H187))="","",OFFSET('Sanitation Data'!$H$30,0,10*ROW('Sanitation Data'!H187)))</f>
        <v/>
      </c>
      <c r="DH193" s="269" t="str">
        <f ca="true">+IF(OFFSET('Sanitation Data'!$H$31,0,10*ROW('Sanitation Data'!H187))="","",OFFSET('Sanitation Data'!$H$31,0,10*ROW('Sanitation Data'!H187)))</f>
        <v/>
      </c>
      <c r="DI193" s="269" t="str">
        <f ca="true">+IF(OFFSET('Sanitation Data'!$H$32,0,10*ROW('Sanitation Data'!H187))="","",OFFSET('Sanitation Data'!$H$32,0,10*ROW('Sanitation Data'!H187)))</f>
        <v/>
      </c>
      <c r="DJ193" s="269" t="str">
        <f ca="true">+IF(OFFSET('Sanitation Data'!$I$28,0,10*ROW('Sanitation Data'!I187))="","",OFFSET('Sanitation Data'!$I$28,0,10*ROW('Sanitation Data'!I187)))</f>
        <v/>
      </c>
      <c r="DK193" s="269" t="str">
        <f ca="true">+IF(OFFSET('Sanitation Data'!$I$29,0,10*ROW('Sanitation Data'!I187))="","",OFFSET('Sanitation Data'!$I$29,0,10*ROW('Sanitation Data'!I187)))</f>
        <v/>
      </c>
      <c r="DL193" s="269" t="str">
        <f ca="true">+IF(OFFSET('Sanitation Data'!$I$30,0,10*ROW('Sanitation Data'!I187))="","",OFFSET('Sanitation Data'!$I$30,0,10*ROW('Sanitation Data'!I187)))</f>
        <v/>
      </c>
      <c r="DM193" s="269" t="str">
        <f ca="true">+IF(OFFSET('Sanitation Data'!$I$31,0,10*ROW('Sanitation Data'!I187))="","",OFFSET('Sanitation Data'!$I$31,0,10*ROW('Sanitation Data'!I187)))</f>
        <v/>
      </c>
      <c r="DN193" s="269" t="str">
        <f ca="true">+IF(OFFSET('Sanitation Data'!$I$32,0,10*ROW('Sanitation Data'!I187))="","",OFFSET('Sanitation Data'!$I$32,0,10*ROW('Sanitation Data'!I187)))</f>
        <v/>
      </c>
      <c r="DO193" s="269" t="str">
        <f ca="true">+IF(OFFSET('Hygiene Data'!$D$11,0,10*ROW('Hygiene Data'!D187))="","",OFFSET('Hygiene Data'!$D$11,0,10*ROW('Hygiene Data'!D187)))</f>
        <v/>
      </c>
      <c r="DP193" s="269" t="str">
        <f ca="true">+IF(OFFSET('Hygiene Data'!$D$12,0,10*ROW('Hygiene Data'!D187))="","",OFFSET('Hygiene Data'!$D$12,0,10*ROW('Hygiene Data'!D187)))</f>
        <v/>
      </c>
      <c r="DQ193" s="269" t="str">
        <f ca="true">+IF(OFFSET('Hygiene Data'!$D$13,0,10*ROW('Hygiene Data'!D187))="","",OFFSET('Hygiene Data'!$D$13,0,10*ROW('Hygiene Data'!D187)))</f>
        <v/>
      </c>
      <c r="DR193" s="269" t="str">
        <f ca="true">+IF(OFFSET('Hygiene Data'!$E$11,0,10*ROW('Hygiene Data'!E187))="","",OFFSET('Hygiene Data'!$E$11,0,10*ROW('Hygiene Data'!E187)))</f>
        <v/>
      </c>
      <c r="DS193" s="269" t="str">
        <f ca="true">+IF(OFFSET('Hygiene Data'!$E$12,0,10*ROW('Hygiene Data'!E187))="","",OFFSET('Hygiene Data'!$E$12,0,10*ROW('Hygiene Data'!E187)))</f>
        <v/>
      </c>
      <c r="DT193" s="269" t="str">
        <f ca="true">+IF(OFFSET('Hygiene Data'!$E$13,0,10*ROW('Hygiene Data'!E187))="","",OFFSET('Hygiene Data'!$E$13,0,10*ROW('Hygiene Data'!E187)))</f>
        <v/>
      </c>
      <c r="DU193" s="269" t="str">
        <f ca="true">+IF(OFFSET('Hygiene Data'!$F$11,0,10*ROW('Hygiene Data'!F187))="","",OFFSET('Hygiene Data'!$F$11,0,10*ROW('Hygiene Data'!F187)))</f>
        <v/>
      </c>
      <c r="DV193" s="269" t="str">
        <f ca="true">+IF(OFFSET('Hygiene Data'!$F$12,0,10*ROW('Hygiene Data'!F187))="","",OFFSET('Hygiene Data'!$F$12,0,10*ROW('Hygiene Data'!F187)))</f>
        <v/>
      </c>
      <c r="DW193" s="269" t="str">
        <f ca="true">+IF(OFFSET('Hygiene Data'!$F$13,0,10*ROW('Hygiene Data'!F187))="","",OFFSET('Hygiene Data'!$F$13,0,10*ROW('Hygiene Data'!F187)))</f>
        <v/>
      </c>
      <c r="DX193" s="269" t="str">
        <f ca="true">+IF(OFFSET('Hygiene Data'!$G$11,0,10*ROW('Hygiene Data'!G187))="","",OFFSET('Hygiene Data'!$G$11,0,10*ROW('Hygiene Data'!G187)))</f>
        <v/>
      </c>
      <c r="DY193" s="269" t="str">
        <f ca="true">+IF(OFFSET('Hygiene Data'!$G$12,0,10*ROW('Hygiene Data'!G187))="","",OFFSET('Hygiene Data'!$G$12,0,10*ROW('Hygiene Data'!G187)))</f>
        <v/>
      </c>
      <c r="DZ193" s="269" t="str">
        <f ca="true">+IF(OFFSET('Hygiene Data'!$G$13,0,10*ROW('Hygiene Data'!G187))="","",OFFSET('Hygiene Data'!$G$13,0,10*ROW('Hygiene Data'!G187)))</f>
        <v/>
      </c>
      <c r="EA193" s="269" t="str">
        <f ca="true">+IF(OFFSET('Hygiene Data'!$H$11,0,10*ROW('Hygiene Data'!H187))="","",OFFSET('Hygiene Data'!$H$11,0,10*ROW('Hygiene Data'!H187)))</f>
        <v/>
      </c>
      <c r="EB193" s="269" t="str">
        <f ca="true">+IF(OFFSET('Hygiene Data'!$H$12,0,10*ROW('Hygiene Data'!H187))="","",OFFSET('Hygiene Data'!$H$12,0,10*ROW('Hygiene Data'!H187)))</f>
        <v/>
      </c>
      <c r="EC193" s="269" t="str">
        <f ca="true">+IF(OFFSET('Hygiene Data'!$H$13,0,10*ROW('Hygiene Data'!H187))="","",OFFSET('Hygiene Data'!$H$13,0,10*ROW('Hygiene Data'!H187)))</f>
        <v/>
      </c>
      <c r="ED193" s="269" t="str">
        <f ca="true">+IF(OFFSET('Hygiene Data'!$I$11,0,10*ROW('Hygiene Data'!I187))="","",OFFSET('Hygiene Data'!$I$11,0,10*ROW('Hygiene Data'!I187)))</f>
        <v/>
      </c>
      <c r="EE193" s="269" t="str">
        <f ca="true">+IF(OFFSET('Hygiene Data'!$I$12,0,10*ROW('Hygiene Data'!I187))="","",OFFSET('Hygiene Data'!$I$12,0,10*ROW('Hygiene Data'!I187)))</f>
        <v/>
      </c>
      <c r="EF193" s="269" t="str">
        <f ca="true">+IF(OFFSET('Hygiene Data'!$I$13,0,10*ROW('Hygiene Data'!I187))="","",OFFSET('Hygiene Data'!$I$13,0,10*ROW('Hygiene Data'!I187)))</f>
        <v/>
      </c>
    </row>
    <row xmlns:x14ac="http://schemas.microsoft.com/office/spreadsheetml/2009/9/ac" r="194" x14ac:dyDescent="0.2">
      <c r="A194" s="34" t="str">
        <f ca="true">+IF(OFFSET('Water Data'!$B$2,0,10*ROW('Water Data'!E188))="","",OFFSET('Water Data'!$B$2,0,10*ROW('Water Data'!E188)))</f>
        <v/>
      </c>
      <c r="B194" s="34" t="str">
        <f ca="true">+IF(OFFSET('Water Data'!$C$2,0,10*ROW('Water Data'!F188))="","",OFFSET('Water Data'!$C$2,0,10*ROW('Water Data'!F188)))</f>
        <v/>
      </c>
      <c r="C194" s="325" t="str">
        <f t="shared" ca="true" si="2"/>
        <v/>
      </c>
      <c r="D194" s="87"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87"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87"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87"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87"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87"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87"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87"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87"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87"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87"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87"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87"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87"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87"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87"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87"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87"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88"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88"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88"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88"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88"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88"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88"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88"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88"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88"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88"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88"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88"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88"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88"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88"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88"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88"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88"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88"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88"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88"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88"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88"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88"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88"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88"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88"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88"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88"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89"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89"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89"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89"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89"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89"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89"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89"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89"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89"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89"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89"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89"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89"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89"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89"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89"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89"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69"/>
      <c r="BS194" s="269" t="str">
        <f ca="true">+IF(OFFSET('Water Data'!$D$27,0,10*ROW('Water Data'!D188))="","",OFFSET('Water Data'!$D$27,0,10*ROW('Water Data'!D188)))</f>
        <v/>
      </c>
      <c r="BT194" s="269" t="str">
        <f ca="true">+IF(OFFSET('Water Data'!$D$28,0,10*ROW('Water Data'!D188))="","",OFFSET('Water Data'!$D$28,0,10*ROW('Water Data'!D188)))</f>
        <v/>
      </c>
      <c r="BU194" s="269" t="str">
        <f ca="true">+IF(OFFSET('Water Data'!$D$29,0,10*ROW('Water Data'!D188))="","",OFFSET('Water Data'!$D$29,0,10*ROW('Water Data'!D188)))</f>
        <v/>
      </c>
      <c r="BV194" s="269" t="str">
        <f ca="true">+IF(OFFSET('Water Data'!$E$27,0,10*ROW('Water Data'!E188))="","",OFFSET('Water Data'!$E$27,0,10*ROW('Water Data'!E188)))</f>
        <v/>
      </c>
      <c r="BW194" s="269" t="str">
        <f ca="true">+IF(OFFSET('Water Data'!$E$28,0,10*ROW('Water Data'!E188))="","",OFFSET('Water Data'!$E$28,0,10*ROW('Water Data'!E188)))</f>
        <v/>
      </c>
      <c r="BX194" s="269" t="str">
        <f ca="true">+IF(OFFSET('Water Data'!$E$29,0,10*ROW('Water Data'!E188))="","",OFFSET('Water Data'!$E$29,0,10*ROW('Water Data'!E188)))</f>
        <v/>
      </c>
      <c r="BY194" s="269" t="str">
        <f ca="true">+IF(OFFSET('Water Data'!$F$27,0,10*ROW('Water Data'!F188))="","",OFFSET('Water Data'!$F$27,0,10*ROW('Water Data'!F188)))</f>
        <v/>
      </c>
      <c r="BZ194" s="269" t="str">
        <f ca="true">+IF(OFFSET('Water Data'!$F$28,0,10*ROW('Water Data'!F188))="","",OFFSET('Water Data'!$F$28,0,10*ROW('Water Data'!F188)))</f>
        <v/>
      </c>
      <c r="CA194" s="269" t="str">
        <f ca="true">+IF(OFFSET('Water Data'!$F$29,0,10*ROW('Water Data'!F188))="","",OFFSET('Water Data'!$F$29,0,10*ROW('Water Data'!F188)))</f>
        <v/>
      </c>
      <c r="CB194" s="269" t="str">
        <f ca="true">+IF(OFFSET('Water Data'!$G$27,0,10*ROW('Water Data'!G188))="","",OFFSET('Water Data'!$G$27,0,10*ROW('Water Data'!G188)))</f>
        <v/>
      </c>
      <c r="CC194" s="269" t="str">
        <f ca="true">+IF(OFFSET('Water Data'!$G$28,0,10*ROW('Water Data'!G188))="","",OFFSET('Water Data'!$G$28,0,10*ROW('Water Data'!G188)))</f>
        <v/>
      </c>
      <c r="CD194" s="269" t="str">
        <f ca="true">+IF(OFFSET('Water Data'!$G$29,0,10*ROW('Water Data'!G188))="","",OFFSET('Water Data'!$G$29,0,10*ROW('Water Data'!G188)))</f>
        <v/>
      </c>
      <c r="CE194" s="269" t="str">
        <f ca="true">+IF(OFFSET('Water Data'!$H$27,0,10*ROW('Water Data'!H188))="","",OFFSET('Water Data'!$H$27,0,10*ROW('Water Data'!H188)))</f>
        <v/>
      </c>
      <c r="CF194" s="269" t="str">
        <f ca="true">+IF(OFFSET('Water Data'!$H$28,0,10*ROW('Water Data'!H188))="","",OFFSET('Water Data'!$H$28,0,10*ROW('Water Data'!H188)))</f>
        <v/>
      </c>
      <c r="CG194" s="269" t="str">
        <f ca="true">+IF(OFFSET('Water Data'!$H$29,0,10*ROW('Water Data'!H188))="","",OFFSET('Water Data'!$H$29,0,10*ROW('Water Data'!H188)))</f>
        <v/>
      </c>
      <c r="CH194" s="269" t="str">
        <f ca="true">+IF(OFFSET('Water Data'!$I$27,0,10*ROW('Water Data'!I188))="","",OFFSET('Water Data'!$I$27,0,10*ROW('Water Data'!I188)))</f>
        <v/>
      </c>
      <c r="CI194" s="269" t="str">
        <f ca="true">+IF(OFFSET('Water Data'!$I$28,0,10*ROW('Water Data'!I188))="","",OFFSET('Water Data'!$I$28,0,10*ROW('Water Data'!I188)))</f>
        <v/>
      </c>
      <c r="CJ194" s="269" t="str">
        <f ca="true">+IF(OFFSET('Water Data'!$I$29,0,10*ROW('Water Data'!I188))="","",OFFSET('Water Data'!$I$29,0,10*ROW('Water Data'!I188)))</f>
        <v/>
      </c>
      <c r="CK194" s="269" t="str">
        <f ca="true">+IF(OFFSET('Sanitation Data'!$D$28,0,10*ROW('Sanitation Data'!D188))="","",OFFSET('Sanitation Data'!$D$28,0,10*ROW('Sanitation Data'!D188)))</f>
        <v/>
      </c>
      <c r="CL194" s="269" t="str">
        <f ca="true">+IF(OFFSET('Sanitation Data'!$D$29,0,10*ROW('Sanitation Data'!D188))="","",OFFSET('Sanitation Data'!$D$29,0,10*ROW('Sanitation Data'!D188)))</f>
        <v/>
      </c>
      <c r="CM194" s="269" t="str">
        <f ca="true">+IF(OFFSET('Sanitation Data'!$D$30,0,10*ROW('Sanitation Data'!D188))="","",OFFSET('Sanitation Data'!$D$30,0,10*ROW('Sanitation Data'!D188)))</f>
        <v/>
      </c>
      <c r="CN194" s="269" t="str">
        <f ca="true">+IF(OFFSET('Sanitation Data'!$D$31,0,10*ROW('Sanitation Data'!D188))="","",OFFSET('Sanitation Data'!$D$31,0,10*ROW('Sanitation Data'!D188)))</f>
        <v/>
      </c>
      <c r="CO194" s="269" t="str">
        <f ca="true">+IF(OFFSET('Sanitation Data'!$D$32,0,10*ROW('Sanitation Data'!D188))="","",OFFSET('Sanitation Data'!$D$32,0,10*ROW('Sanitation Data'!D188)))</f>
        <v/>
      </c>
      <c r="CP194" s="269" t="str">
        <f ca="true">+IF(OFFSET('Sanitation Data'!$E$28,0,10*ROW('Sanitation Data'!E188))="","",OFFSET('Sanitation Data'!$E$28,0,10*ROW('Sanitation Data'!E188)))</f>
        <v/>
      </c>
      <c r="CQ194" s="269" t="str">
        <f ca="true">+IF(OFFSET('Sanitation Data'!$E$29,0,10*ROW('Sanitation Data'!E188))="","",OFFSET('Sanitation Data'!$E$29,0,10*ROW('Sanitation Data'!E188)))</f>
        <v/>
      </c>
      <c r="CR194" s="269" t="str">
        <f ca="true">+IF(OFFSET('Sanitation Data'!$E$30,0,10*ROW('Sanitation Data'!E188))="","",OFFSET('Sanitation Data'!$E$30,0,10*ROW('Sanitation Data'!E188)))</f>
        <v/>
      </c>
      <c r="CS194" s="269" t="str">
        <f ca="true">+IF(OFFSET('Sanitation Data'!$E$31,0,10*ROW('Sanitation Data'!E188))="","",OFFSET('Sanitation Data'!$E$31,0,10*ROW('Sanitation Data'!E188)))</f>
        <v/>
      </c>
      <c r="CT194" s="269" t="str">
        <f ca="true">+IF(OFFSET('Sanitation Data'!$E$32,0,10*ROW('Sanitation Data'!E188))="","",OFFSET('Sanitation Data'!$E$32,0,10*ROW('Sanitation Data'!E188)))</f>
        <v/>
      </c>
      <c r="CU194" s="269" t="str">
        <f ca="true">+IF(OFFSET('Sanitation Data'!$F$28,0,10*ROW('Sanitation Data'!F188))="","",OFFSET('Sanitation Data'!$F$28,0,10*ROW('Sanitation Data'!F188)))</f>
        <v/>
      </c>
      <c r="CV194" s="269" t="str">
        <f ca="true">+IF(OFFSET('Sanitation Data'!$F$29,0,10*ROW('Sanitation Data'!F188))="","",OFFSET('Sanitation Data'!$F$29,0,10*ROW('Sanitation Data'!F188)))</f>
        <v/>
      </c>
      <c r="CW194" s="269" t="str">
        <f ca="true">+IF(OFFSET('Sanitation Data'!$F$30,0,10*ROW('Sanitation Data'!F188))="","",OFFSET('Sanitation Data'!$F$30,0,10*ROW('Sanitation Data'!F188)))</f>
        <v/>
      </c>
      <c r="CX194" s="269" t="str">
        <f ca="true">+IF(OFFSET('Sanitation Data'!$F$31,0,10*ROW('Sanitation Data'!F188))="","",OFFSET('Sanitation Data'!$F$31,0,10*ROW('Sanitation Data'!F188)))</f>
        <v/>
      </c>
      <c r="CY194" s="269" t="str">
        <f ca="true">+IF(OFFSET('Sanitation Data'!$F$32,0,10*ROW('Sanitation Data'!F188))="","",OFFSET('Sanitation Data'!$F$32,0,10*ROW('Sanitation Data'!F188)))</f>
        <v/>
      </c>
      <c r="CZ194" s="269" t="str">
        <f ca="true">+IF(OFFSET('Sanitation Data'!$G$28,0,10*ROW('Sanitation Data'!G188))="","",OFFSET('Sanitation Data'!$G$28,0,10*ROW('Sanitation Data'!G188)))</f>
        <v/>
      </c>
      <c r="DA194" s="269" t="str">
        <f ca="true">+IF(OFFSET('Sanitation Data'!$G$29,0,10*ROW('Sanitation Data'!G188))="","",OFFSET('Sanitation Data'!$G$29,0,10*ROW('Sanitation Data'!G188)))</f>
        <v/>
      </c>
      <c r="DB194" s="269" t="str">
        <f ca="true">+IF(OFFSET('Sanitation Data'!$G$30,0,10*ROW('Sanitation Data'!G188))="","",OFFSET('Sanitation Data'!$G$30,0,10*ROW('Sanitation Data'!G188)))</f>
        <v/>
      </c>
      <c r="DC194" s="269" t="str">
        <f ca="true">+IF(OFFSET('Sanitation Data'!$G$31,0,10*ROW('Sanitation Data'!G188))="","",OFFSET('Sanitation Data'!$G$31,0,10*ROW('Sanitation Data'!G188)))</f>
        <v/>
      </c>
      <c r="DD194" s="269" t="str">
        <f ca="true">+IF(OFFSET('Sanitation Data'!$G$32,0,10*ROW('Sanitation Data'!G188))="","",OFFSET('Sanitation Data'!$G$32,0,10*ROW('Sanitation Data'!G188)))</f>
        <v/>
      </c>
      <c r="DE194" s="269" t="str">
        <f ca="true">+IF(OFFSET('Sanitation Data'!$H$28,0,10*ROW('Sanitation Data'!H188))="","",OFFSET('Sanitation Data'!$H$28,0,10*ROW('Sanitation Data'!H188)))</f>
        <v/>
      </c>
      <c r="DF194" s="269" t="str">
        <f ca="true">+IF(OFFSET('Sanitation Data'!$H$29,0,10*ROW('Sanitation Data'!H188))="","",OFFSET('Sanitation Data'!$H$29,0,10*ROW('Sanitation Data'!H188)))</f>
        <v/>
      </c>
      <c r="DG194" s="269" t="str">
        <f ca="true">+IF(OFFSET('Sanitation Data'!$H$30,0,10*ROW('Sanitation Data'!H188))="","",OFFSET('Sanitation Data'!$H$30,0,10*ROW('Sanitation Data'!H188)))</f>
        <v/>
      </c>
      <c r="DH194" s="269" t="str">
        <f ca="true">+IF(OFFSET('Sanitation Data'!$H$31,0,10*ROW('Sanitation Data'!H188))="","",OFFSET('Sanitation Data'!$H$31,0,10*ROW('Sanitation Data'!H188)))</f>
        <v/>
      </c>
      <c r="DI194" s="269" t="str">
        <f ca="true">+IF(OFFSET('Sanitation Data'!$H$32,0,10*ROW('Sanitation Data'!H188))="","",OFFSET('Sanitation Data'!$H$32,0,10*ROW('Sanitation Data'!H188)))</f>
        <v/>
      </c>
      <c r="DJ194" s="269" t="str">
        <f ca="true">+IF(OFFSET('Sanitation Data'!$I$28,0,10*ROW('Sanitation Data'!I188))="","",OFFSET('Sanitation Data'!$I$28,0,10*ROW('Sanitation Data'!I188)))</f>
        <v/>
      </c>
      <c r="DK194" s="269" t="str">
        <f ca="true">+IF(OFFSET('Sanitation Data'!$I$29,0,10*ROW('Sanitation Data'!I188))="","",OFFSET('Sanitation Data'!$I$29,0,10*ROW('Sanitation Data'!I188)))</f>
        <v/>
      </c>
      <c r="DL194" s="269" t="str">
        <f ca="true">+IF(OFFSET('Sanitation Data'!$I$30,0,10*ROW('Sanitation Data'!I188))="","",OFFSET('Sanitation Data'!$I$30,0,10*ROW('Sanitation Data'!I188)))</f>
        <v/>
      </c>
      <c r="DM194" s="269" t="str">
        <f ca="true">+IF(OFFSET('Sanitation Data'!$I$31,0,10*ROW('Sanitation Data'!I188))="","",OFFSET('Sanitation Data'!$I$31,0,10*ROW('Sanitation Data'!I188)))</f>
        <v/>
      </c>
      <c r="DN194" s="269" t="str">
        <f ca="true">+IF(OFFSET('Sanitation Data'!$I$32,0,10*ROW('Sanitation Data'!I188))="","",OFFSET('Sanitation Data'!$I$32,0,10*ROW('Sanitation Data'!I188)))</f>
        <v/>
      </c>
      <c r="DO194" s="269" t="str">
        <f ca="true">+IF(OFFSET('Hygiene Data'!$D$11,0,10*ROW('Hygiene Data'!D188))="","",OFFSET('Hygiene Data'!$D$11,0,10*ROW('Hygiene Data'!D188)))</f>
        <v/>
      </c>
      <c r="DP194" s="269" t="str">
        <f ca="true">+IF(OFFSET('Hygiene Data'!$D$12,0,10*ROW('Hygiene Data'!D188))="","",OFFSET('Hygiene Data'!$D$12,0,10*ROW('Hygiene Data'!D188)))</f>
        <v/>
      </c>
      <c r="DQ194" s="269" t="str">
        <f ca="true">+IF(OFFSET('Hygiene Data'!$D$13,0,10*ROW('Hygiene Data'!D188))="","",OFFSET('Hygiene Data'!$D$13,0,10*ROW('Hygiene Data'!D188)))</f>
        <v/>
      </c>
      <c r="DR194" s="269" t="str">
        <f ca="true">+IF(OFFSET('Hygiene Data'!$E$11,0,10*ROW('Hygiene Data'!E188))="","",OFFSET('Hygiene Data'!$E$11,0,10*ROW('Hygiene Data'!E188)))</f>
        <v/>
      </c>
      <c r="DS194" s="269" t="str">
        <f ca="true">+IF(OFFSET('Hygiene Data'!$E$12,0,10*ROW('Hygiene Data'!E188))="","",OFFSET('Hygiene Data'!$E$12,0,10*ROW('Hygiene Data'!E188)))</f>
        <v/>
      </c>
      <c r="DT194" s="269" t="str">
        <f ca="true">+IF(OFFSET('Hygiene Data'!$E$13,0,10*ROW('Hygiene Data'!E188))="","",OFFSET('Hygiene Data'!$E$13,0,10*ROW('Hygiene Data'!E188)))</f>
        <v/>
      </c>
      <c r="DU194" s="269" t="str">
        <f ca="true">+IF(OFFSET('Hygiene Data'!$F$11,0,10*ROW('Hygiene Data'!F188))="","",OFFSET('Hygiene Data'!$F$11,0,10*ROW('Hygiene Data'!F188)))</f>
        <v/>
      </c>
      <c r="DV194" s="269" t="str">
        <f ca="true">+IF(OFFSET('Hygiene Data'!$F$12,0,10*ROW('Hygiene Data'!F188))="","",OFFSET('Hygiene Data'!$F$12,0,10*ROW('Hygiene Data'!F188)))</f>
        <v/>
      </c>
      <c r="DW194" s="269" t="str">
        <f ca="true">+IF(OFFSET('Hygiene Data'!$F$13,0,10*ROW('Hygiene Data'!F188))="","",OFFSET('Hygiene Data'!$F$13,0,10*ROW('Hygiene Data'!F188)))</f>
        <v/>
      </c>
      <c r="DX194" s="269" t="str">
        <f ca="true">+IF(OFFSET('Hygiene Data'!$G$11,0,10*ROW('Hygiene Data'!G188))="","",OFFSET('Hygiene Data'!$G$11,0,10*ROW('Hygiene Data'!G188)))</f>
        <v/>
      </c>
      <c r="DY194" s="269" t="str">
        <f ca="true">+IF(OFFSET('Hygiene Data'!$G$12,0,10*ROW('Hygiene Data'!G188))="","",OFFSET('Hygiene Data'!$G$12,0,10*ROW('Hygiene Data'!G188)))</f>
        <v/>
      </c>
      <c r="DZ194" s="269" t="str">
        <f ca="true">+IF(OFFSET('Hygiene Data'!$G$13,0,10*ROW('Hygiene Data'!G188))="","",OFFSET('Hygiene Data'!$G$13,0,10*ROW('Hygiene Data'!G188)))</f>
        <v/>
      </c>
      <c r="EA194" s="269" t="str">
        <f ca="true">+IF(OFFSET('Hygiene Data'!$H$11,0,10*ROW('Hygiene Data'!H188))="","",OFFSET('Hygiene Data'!$H$11,0,10*ROW('Hygiene Data'!H188)))</f>
        <v/>
      </c>
      <c r="EB194" s="269" t="str">
        <f ca="true">+IF(OFFSET('Hygiene Data'!$H$12,0,10*ROW('Hygiene Data'!H188))="","",OFFSET('Hygiene Data'!$H$12,0,10*ROW('Hygiene Data'!H188)))</f>
        <v/>
      </c>
      <c r="EC194" s="269" t="str">
        <f ca="true">+IF(OFFSET('Hygiene Data'!$H$13,0,10*ROW('Hygiene Data'!H188))="","",OFFSET('Hygiene Data'!$H$13,0,10*ROW('Hygiene Data'!H188)))</f>
        <v/>
      </c>
      <c r="ED194" s="269" t="str">
        <f ca="true">+IF(OFFSET('Hygiene Data'!$I$11,0,10*ROW('Hygiene Data'!I188))="","",OFFSET('Hygiene Data'!$I$11,0,10*ROW('Hygiene Data'!I188)))</f>
        <v/>
      </c>
      <c r="EE194" s="269" t="str">
        <f ca="true">+IF(OFFSET('Hygiene Data'!$I$12,0,10*ROW('Hygiene Data'!I188))="","",OFFSET('Hygiene Data'!$I$12,0,10*ROW('Hygiene Data'!I188)))</f>
        <v/>
      </c>
      <c r="EF194" s="269" t="str">
        <f ca="true">+IF(OFFSET('Hygiene Data'!$I$13,0,10*ROW('Hygiene Data'!I188))="","",OFFSET('Hygiene Data'!$I$13,0,10*ROW('Hygiene Data'!I188)))</f>
        <v/>
      </c>
    </row>
    <row xmlns:x14ac="http://schemas.microsoft.com/office/spreadsheetml/2009/9/ac" r="195" x14ac:dyDescent="0.2">
      <c r="A195" s="34" t="str">
        <f ca="true">+IF(OFFSET('Water Data'!$B$2,0,10*ROW('Water Data'!E189))="","",OFFSET('Water Data'!$B$2,0,10*ROW('Water Data'!E189)))</f>
        <v/>
      </c>
      <c r="B195" s="34" t="str">
        <f ca="true">+IF(OFFSET('Water Data'!$C$2,0,10*ROW('Water Data'!F189))="","",OFFSET('Water Data'!$C$2,0,10*ROW('Water Data'!F189)))</f>
        <v/>
      </c>
      <c r="C195" s="325" t="str">
        <f t="shared" ca="true" si="2"/>
        <v/>
      </c>
      <c r="D195" s="87"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87"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87"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87"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87"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87"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87"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87"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87"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87"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87"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87"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87"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87"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87"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87"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87"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87"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88"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88"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88"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88"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88"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88"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88"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88"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88"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88"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88"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88"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88"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88"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88"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88"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88"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88"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88"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88"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88"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88"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88"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88"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88"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88"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88"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88"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88"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88"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89"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89"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89"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89"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89"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89"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89"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89"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89"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89"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89"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89"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89"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89"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89"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89"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89"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89"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69"/>
      <c r="BS195" s="269" t="str">
        <f ca="true">+IF(OFFSET('Water Data'!$D$27,0,10*ROW('Water Data'!D189))="","",OFFSET('Water Data'!$D$27,0,10*ROW('Water Data'!D189)))</f>
        <v/>
      </c>
      <c r="BT195" s="269" t="str">
        <f ca="true">+IF(OFFSET('Water Data'!$D$28,0,10*ROW('Water Data'!D189))="","",OFFSET('Water Data'!$D$28,0,10*ROW('Water Data'!D189)))</f>
        <v/>
      </c>
      <c r="BU195" s="269" t="str">
        <f ca="true">+IF(OFFSET('Water Data'!$D$29,0,10*ROW('Water Data'!D189))="","",OFFSET('Water Data'!$D$29,0,10*ROW('Water Data'!D189)))</f>
        <v/>
      </c>
      <c r="BV195" s="269" t="str">
        <f ca="true">+IF(OFFSET('Water Data'!$E$27,0,10*ROW('Water Data'!E189))="","",OFFSET('Water Data'!$E$27,0,10*ROW('Water Data'!E189)))</f>
        <v/>
      </c>
      <c r="BW195" s="269" t="str">
        <f ca="true">+IF(OFFSET('Water Data'!$E$28,0,10*ROW('Water Data'!E189))="","",OFFSET('Water Data'!$E$28,0,10*ROW('Water Data'!E189)))</f>
        <v/>
      </c>
      <c r="BX195" s="269" t="str">
        <f ca="true">+IF(OFFSET('Water Data'!$E$29,0,10*ROW('Water Data'!E189))="","",OFFSET('Water Data'!$E$29,0,10*ROW('Water Data'!E189)))</f>
        <v/>
      </c>
      <c r="BY195" s="269" t="str">
        <f ca="true">+IF(OFFSET('Water Data'!$F$27,0,10*ROW('Water Data'!F189))="","",OFFSET('Water Data'!$F$27,0,10*ROW('Water Data'!F189)))</f>
        <v/>
      </c>
      <c r="BZ195" s="269" t="str">
        <f ca="true">+IF(OFFSET('Water Data'!$F$28,0,10*ROW('Water Data'!F189))="","",OFFSET('Water Data'!$F$28,0,10*ROW('Water Data'!F189)))</f>
        <v/>
      </c>
      <c r="CA195" s="269" t="str">
        <f ca="true">+IF(OFFSET('Water Data'!$F$29,0,10*ROW('Water Data'!F189))="","",OFFSET('Water Data'!$F$29,0,10*ROW('Water Data'!F189)))</f>
        <v/>
      </c>
      <c r="CB195" s="269" t="str">
        <f ca="true">+IF(OFFSET('Water Data'!$G$27,0,10*ROW('Water Data'!G189))="","",OFFSET('Water Data'!$G$27,0,10*ROW('Water Data'!G189)))</f>
        <v/>
      </c>
      <c r="CC195" s="269" t="str">
        <f ca="true">+IF(OFFSET('Water Data'!$G$28,0,10*ROW('Water Data'!G189))="","",OFFSET('Water Data'!$G$28,0,10*ROW('Water Data'!G189)))</f>
        <v/>
      </c>
      <c r="CD195" s="269" t="str">
        <f ca="true">+IF(OFFSET('Water Data'!$G$29,0,10*ROW('Water Data'!G189))="","",OFFSET('Water Data'!$G$29,0,10*ROW('Water Data'!G189)))</f>
        <v/>
      </c>
      <c r="CE195" s="269" t="str">
        <f ca="true">+IF(OFFSET('Water Data'!$H$27,0,10*ROW('Water Data'!H189))="","",OFFSET('Water Data'!$H$27,0,10*ROW('Water Data'!H189)))</f>
        <v/>
      </c>
      <c r="CF195" s="269" t="str">
        <f ca="true">+IF(OFFSET('Water Data'!$H$28,0,10*ROW('Water Data'!H189))="","",OFFSET('Water Data'!$H$28,0,10*ROW('Water Data'!H189)))</f>
        <v/>
      </c>
      <c r="CG195" s="269" t="str">
        <f ca="true">+IF(OFFSET('Water Data'!$H$29,0,10*ROW('Water Data'!H189))="","",OFFSET('Water Data'!$H$29,0,10*ROW('Water Data'!H189)))</f>
        <v/>
      </c>
      <c r="CH195" s="269" t="str">
        <f ca="true">+IF(OFFSET('Water Data'!$I$27,0,10*ROW('Water Data'!I189))="","",OFFSET('Water Data'!$I$27,0,10*ROW('Water Data'!I189)))</f>
        <v/>
      </c>
      <c r="CI195" s="269" t="str">
        <f ca="true">+IF(OFFSET('Water Data'!$I$28,0,10*ROW('Water Data'!I189))="","",OFFSET('Water Data'!$I$28,0,10*ROW('Water Data'!I189)))</f>
        <v/>
      </c>
      <c r="CJ195" s="269" t="str">
        <f ca="true">+IF(OFFSET('Water Data'!$I$29,0,10*ROW('Water Data'!I189))="","",OFFSET('Water Data'!$I$29,0,10*ROW('Water Data'!I189)))</f>
        <v/>
      </c>
      <c r="CK195" s="269" t="str">
        <f ca="true">+IF(OFFSET('Sanitation Data'!$D$28,0,10*ROW('Sanitation Data'!D189))="","",OFFSET('Sanitation Data'!$D$28,0,10*ROW('Sanitation Data'!D189)))</f>
        <v/>
      </c>
      <c r="CL195" s="269" t="str">
        <f ca="true">+IF(OFFSET('Sanitation Data'!$D$29,0,10*ROW('Sanitation Data'!D189))="","",OFFSET('Sanitation Data'!$D$29,0,10*ROW('Sanitation Data'!D189)))</f>
        <v/>
      </c>
      <c r="CM195" s="269" t="str">
        <f ca="true">+IF(OFFSET('Sanitation Data'!$D$30,0,10*ROW('Sanitation Data'!D189))="","",OFFSET('Sanitation Data'!$D$30,0,10*ROW('Sanitation Data'!D189)))</f>
        <v/>
      </c>
      <c r="CN195" s="269" t="str">
        <f ca="true">+IF(OFFSET('Sanitation Data'!$D$31,0,10*ROW('Sanitation Data'!D189))="","",OFFSET('Sanitation Data'!$D$31,0,10*ROW('Sanitation Data'!D189)))</f>
        <v/>
      </c>
      <c r="CO195" s="269" t="str">
        <f ca="true">+IF(OFFSET('Sanitation Data'!$D$32,0,10*ROW('Sanitation Data'!D189))="","",OFFSET('Sanitation Data'!$D$32,0,10*ROW('Sanitation Data'!D189)))</f>
        <v/>
      </c>
      <c r="CP195" s="269" t="str">
        <f ca="true">+IF(OFFSET('Sanitation Data'!$E$28,0,10*ROW('Sanitation Data'!E189))="","",OFFSET('Sanitation Data'!$E$28,0,10*ROW('Sanitation Data'!E189)))</f>
        <v/>
      </c>
      <c r="CQ195" s="269" t="str">
        <f ca="true">+IF(OFFSET('Sanitation Data'!$E$29,0,10*ROW('Sanitation Data'!E189))="","",OFFSET('Sanitation Data'!$E$29,0,10*ROW('Sanitation Data'!E189)))</f>
        <v/>
      </c>
      <c r="CR195" s="269" t="str">
        <f ca="true">+IF(OFFSET('Sanitation Data'!$E$30,0,10*ROW('Sanitation Data'!E189))="","",OFFSET('Sanitation Data'!$E$30,0,10*ROW('Sanitation Data'!E189)))</f>
        <v/>
      </c>
      <c r="CS195" s="269" t="str">
        <f ca="true">+IF(OFFSET('Sanitation Data'!$E$31,0,10*ROW('Sanitation Data'!E189))="","",OFFSET('Sanitation Data'!$E$31,0,10*ROW('Sanitation Data'!E189)))</f>
        <v/>
      </c>
      <c r="CT195" s="269" t="str">
        <f ca="true">+IF(OFFSET('Sanitation Data'!$E$32,0,10*ROW('Sanitation Data'!E189))="","",OFFSET('Sanitation Data'!$E$32,0,10*ROW('Sanitation Data'!E189)))</f>
        <v/>
      </c>
      <c r="CU195" s="269" t="str">
        <f ca="true">+IF(OFFSET('Sanitation Data'!$F$28,0,10*ROW('Sanitation Data'!F189))="","",OFFSET('Sanitation Data'!$F$28,0,10*ROW('Sanitation Data'!F189)))</f>
        <v/>
      </c>
      <c r="CV195" s="269" t="str">
        <f ca="true">+IF(OFFSET('Sanitation Data'!$F$29,0,10*ROW('Sanitation Data'!F189))="","",OFFSET('Sanitation Data'!$F$29,0,10*ROW('Sanitation Data'!F189)))</f>
        <v/>
      </c>
      <c r="CW195" s="269" t="str">
        <f ca="true">+IF(OFFSET('Sanitation Data'!$F$30,0,10*ROW('Sanitation Data'!F189))="","",OFFSET('Sanitation Data'!$F$30,0,10*ROW('Sanitation Data'!F189)))</f>
        <v/>
      </c>
      <c r="CX195" s="269" t="str">
        <f ca="true">+IF(OFFSET('Sanitation Data'!$F$31,0,10*ROW('Sanitation Data'!F189))="","",OFFSET('Sanitation Data'!$F$31,0,10*ROW('Sanitation Data'!F189)))</f>
        <v/>
      </c>
      <c r="CY195" s="269" t="str">
        <f ca="true">+IF(OFFSET('Sanitation Data'!$F$32,0,10*ROW('Sanitation Data'!F189))="","",OFFSET('Sanitation Data'!$F$32,0,10*ROW('Sanitation Data'!F189)))</f>
        <v/>
      </c>
      <c r="CZ195" s="269" t="str">
        <f ca="true">+IF(OFFSET('Sanitation Data'!$G$28,0,10*ROW('Sanitation Data'!G189))="","",OFFSET('Sanitation Data'!$G$28,0,10*ROW('Sanitation Data'!G189)))</f>
        <v/>
      </c>
      <c r="DA195" s="269" t="str">
        <f ca="true">+IF(OFFSET('Sanitation Data'!$G$29,0,10*ROW('Sanitation Data'!G189))="","",OFFSET('Sanitation Data'!$G$29,0,10*ROW('Sanitation Data'!G189)))</f>
        <v/>
      </c>
      <c r="DB195" s="269" t="str">
        <f ca="true">+IF(OFFSET('Sanitation Data'!$G$30,0,10*ROW('Sanitation Data'!G189))="","",OFFSET('Sanitation Data'!$G$30,0,10*ROW('Sanitation Data'!G189)))</f>
        <v/>
      </c>
      <c r="DC195" s="269" t="str">
        <f ca="true">+IF(OFFSET('Sanitation Data'!$G$31,0,10*ROW('Sanitation Data'!G189))="","",OFFSET('Sanitation Data'!$G$31,0,10*ROW('Sanitation Data'!G189)))</f>
        <v/>
      </c>
      <c r="DD195" s="269" t="str">
        <f ca="true">+IF(OFFSET('Sanitation Data'!$G$32,0,10*ROW('Sanitation Data'!G189))="","",OFFSET('Sanitation Data'!$G$32,0,10*ROW('Sanitation Data'!G189)))</f>
        <v/>
      </c>
      <c r="DE195" s="269" t="str">
        <f ca="true">+IF(OFFSET('Sanitation Data'!$H$28,0,10*ROW('Sanitation Data'!H189))="","",OFFSET('Sanitation Data'!$H$28,0,10*ROW('Sanitation Data'!H189)))</f>
        <v/>
      </c>
      <c r="DF195" s="269" t="str">
        <f ca="true">+IF(OFFSET('Sanitation Data'!$H$29,0,10*ROW('Sanitation Data'!H189))="","",OFFSET('Sanitation Data'!$H$29,0,10*ROW('Sanitation Data'!H189)))</f>
        <v/>
      </c>
      <c r="DG195" s="269" t="str">
        <f ca="true">+IF(OFFSET('Sanitation Data'!$H$30,0,10*ROW('Sanitation Data'!H189))="","",OFFSET('Sanitation Data'!$H$30,0,10*ROW('Sanitation Data'!H189)))</f>
        <v/>
      </c>
      <c r="DH195" s="269" t="str">
        <f ca="true">+IF(OFFSET('Sanitation Data'!$H$31,0,10*ROW('Sanitation Data'!H189))="","",OFFSET('Sanitation Data'!$H$31,0,10*ROW('Sanitation Data'!H189)))</f>
        <v/>
      </c>
      <c r="DI195" s="269" t="str">
        <f ca="true">+IF(OFFSET('Sanitation Data'!$H$32,0,10*ROW('Sanitation Data'!H189))="","",OFFSET('Sanitation Data'!$H$32,0,10*ROW('Sanitation Data'!H189)))</f>
        <v/>
      </c>
      <c r="DJ195" s="269" t="str">
        <f ca="true">+IF(OFFSET('Sanitation Data'!$I$28,0,10*ROW('Sanitation Data'!I189))="","",OFFSET('Sanitation Data'!$I$28,0,10*ROW('Sanitation Data'!I189)))</f>
        <v/>
      </c>
      <c r="DK195" s="269" t="str">
        <f ca="true">+IF(OFFSET('Sanitation Data'!$I$29,0,10*ROW('Sanitation Data'!I189))="","",OFFSET('Sanitation Data'!$I$29,0,10*ROW('Sanitation Data'!I189)))</f>
        <v/>
      </c>
      <c r="DL195" s="269" t="str">
        <f ca="true">+IF(OFFSET('Sanitation Data'!$I$30,0,10*ROW('Sanitation Data'!I189))="","",OFFSET('Sanitation Data'!$I$30,0,10*ROW('Sanitation Data'!I189)))</f>
        <v/>
      </c>
      <c r="DM195" s="269" t="str">
        <f ca="true">+IF(OFFSET('Sanitation Data'!$I$31,0,10*ROW('Sanitation Data'!I189))="","",OFFSET('Sanitation Data'!$I$31,0,10*ROW('Sanitation Data'!I189)))</f>
        <v/>
      </c>
      <c r="DN195" s="269" t="str">
        <f ca="true">+IF(OFFSET('Sanitation Data'!$I$32,0,10*ROW('Sanitation Data'!I189))="","",OFFSET('Sanitation Data'!$I$32,0,10*ROW('Sanitation Data'!I189)))</f>
        <v/>
      </c>
      <c r="DO195" s="269" t="str">
        <f ca="true">+IF(OFFSET('Hygiene Data'!$D$11,0,10*ROW('Hygiene Data'!D189))="","",OFFSET('Hygiene Data'!$D$11,0,10*ROW('Hygiene Data'!D189)))</f>
        <v/>
      </c>
      <c r="DP195" s="269" t="str">
        <f ca="true">+IF(OFFSET('Hygiene Data'!$D$12,0,10*ROW('Hygiene Data'!D189))="","",OFFSET('Hygiene Data'!$D$12,0,10*ROW('Hygiene Data'!D189)))</f>
        <v/>
      </c>
      <c r="DQ195" s="269" t="str">
        <f ca="true">+IF(OFFSET('Hygiene Data'!$D$13,0,10*ROW('Hygiene Data'!D189))="","",OFFSET('Hygiene Data'!$D$13,0,10*ROW('Hygiene Data'!D189)))</f>
        <v/>
      </c>
      <c r="DR195" s="269" t="str">
        <f ca="true">+IF(OFFSET('Hygiene Data'!$E$11,0,10*ROW('Hygiene Data'!E189))="","",OFFSET('Hygiene Data'!$E$11,0,10*ROW('Hygiene Data'!E189)))</f>
        <v/>
      </c>
      <c r="DS195" s="269" t="str">
        <f ca="true">+IF(OFFSET('Hygiene Data'!$E$12,0,10*ROW('Hygiene Data'!E189))="","",OFFSET('Hygiene Data'!$E$12,0,10*ROW('Hygiene Data'!E189)))</f>
        <v/>
      </c>
      <c r="DT195" s="269" t="str">
        <f ca="true">+IF(OFFSET('Hygiene Data'!$E$13,0,10*ROW('Hygiene Data'!E189))="","",OFFSET('Hygiene Data'!$E$13,0,10*ROW('Hygiene Data'!E189)))</f>
        <v/>
      </c>
      <c r="DU195" s="269" t="str">
        <f ca="true">+IF(OFFSET('Hygiene Data'!$F$11,0,10*ROW('Hygiene Data'!F189))="","",OFFSET('Hygiene Data'!$F$11,0,10*ROW('Hygiene Data'!F189)))</f>
        <v/>
      </c>
      <c r="DV195" s="269" t="str">
        <f ca="true">+IF(OFFSET('Hygiene Data'!$F$12,0,10*ROW('Hygiene Data'!F189))="","",OFFSET('Hygiene Data'!$F$12,0,10*ROW('Hygiene Data'!F189)))</f>
        <v/>
      </c>
      <c r="DW195" s="269" t="str">
        <f ca="true">+IF(OFFSET('Hygiene Data'!$F$13,0,10*ROW('Hygiene Data'!F189))="","",OFFSET('Hygiene Data'!$F$13,0,10*ROW('Hygiene Data'!F189)))</f>
        <v/>
      </c>
      <c r="DX195" s="269" t="str">
        <f ca="true">+IF(OFFSET('Hygiene Data'!$G$11,0,10*ROW('Hygiene Data'!G189))="","",OFFSET('Hygiene Data'!$G$11,0,10*ROW('Hygiene Data'!G189)))</f>
        <v/>
      </c>
      <c r="DY195" s="269" t="str">
        <f ca="true">+IF(OFFSET('Hygiene Data'!$G$12,0,10*ROW('Hygiene Data'!G189))="","",OFFSET('Hygiene Data'!$G$12,0,10*ROW('Hygiene Data'!G189)))</f>
        <v/>
      </c>
      <c r="DZ195" s="269" t="str">
        <f ca="true">+IF(OFFSET('Hygiene Data'!$G$13,0,10*ROW('Hygiene Data'!G189))="","",OFFSET('Hygiene Data'!$G$13,0,10*ROW('Hygiene Data'!G189)))</f>
        <v/>
      </c>
      <c r="EA195" s="269" t="str">
        <f ca="true">+IF(OFFSET('Hygiene Data'!$H$11,0,10*ROW('Hygiene Data'!H189))="","",OFFSET('Hygiene Data'!$H$11,0,10*ROW('Hygiene Data'!H189)))</f>
        <v/>
      </c>
      <c r="EB195" s="269" t="str">
        <f ca="true">+IF(OFFSET('Hygiene Data'!$H$12,0,10*ROW('Hygiene Data'!H189))="","",OFFSET('Hygiene Data'!$H$12,0,10*ROW('Hygiene Data'!H189)))</f>
        <v/>
      </c>
      <c r="EC195" s="269" t="str">
        <f ca="true">+IF(OFFSET('Hygiene Data'!$H$13,0,10*ROW('Hygiene Data'!H189))="","",OFFSET('Hygiene Data'!$H$13,0,10*ROW('Hygiene Data'!H189)))</f>
        <v/>
      </c>
      <c r="ED195" s="269" t="str">
        <f ca="true">+IF(OFFSET('Hygiene Data'!$I$11,0,10*ROW('Hygiene Data'!I189))="","",OFFSET('Hygiene Data'!$I$11,0,10*ROW('Hygiene Data'!I189)))</f>
        <v/>
      </c>
      <c r="EE195" s="269" t="str">
        <f ca="true">+IF(OFFSET('Hygiene Data'!$I$12,0,10*ROW('Hygiene Data'!I189))="","",OFFSET('Hygiene Data'!$I$12,0,10*ROW('Hygiene Data'!I189)))</f>
        <v/>
      </c>
      <c r="EF195" s="269" t="str">
        <f ca="true">+IF(OFFSET('Hygiene Data'!$I$13,0,10*ROW('Hygiene Data'!I189))="","",OFFSET('Hygiene Data'!$I$13,0,10*ROW('Hygiene Data'!I189)))</f>
        <v/>
      </c>
    </row>
    <row xmlns:x14ac="http://schemas.microsoft.com/office/spreadsheetml/2009/9/ac" r="196" x14ac:dyDescent="0.2">
      <c r="A196" s="34" t="str">
        <f ca="true">+IF(OFFSET('Water Data'!$B$2,0,10*ROW('Water Data'!E190))="","",OFFSET('Water Data'!$B$2,0,10*ROW('Water Data'!E190)))</f>
        <v/>
      </c>
      <c r="B196" s="34" t="str">
        <f ca="true">+IF(OFFSET('Water Data'!$C$2,0,10*ROW('Water Data'!F190))="","",OFFSET('Water Data'!$C$2,0,10*ROW('Water Data'!F190)))</f>
        <v/>
      </c>
      <c r="C196" s="325" t="str">
        <f t="shared" ca="true" si="2"/>
        <v/>
      </c>
      <c r="D196" s="87"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87"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87"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87"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87"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87"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87"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87"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87"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87"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87"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87"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87"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87"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87"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87"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87"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87"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88"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88"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88"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88"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88"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88"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88"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88"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88"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88"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88"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88"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88"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88"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88"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88"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88"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88"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88"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88"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88"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88"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88"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88"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88"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88"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88"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88"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88"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88"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89"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89"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89"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89"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89"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89"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89"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89"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89"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89"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89"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89"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89"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89"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89"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89"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89"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89"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69"/>
      <c r="BS196" s="269" t="str">
        <f ca="true">+IF(OFFSET('Water Data'!$D$27,0,10*ROW('Water Data'!D190))="","",OFFSET('Water Data'!$D$27,0,10*ROW('Water Data'!D190)))</f>
        <v/>
      </c>
      <c r="BT196" s="269" t="str">
        <f ca="true">+IF(OFFSET('Water Data'!$D$28,0,10*ROW('Water Data'!D190))="","",OFFSET('Water Data'!$D$28,0,10*ROW('Water Data'!D190)))</f>
        <v/>
      </c>
      <c r="BU196" s="269" t="str">
        <f ca="true">+IF(OFFSET('Water Data'!$D$29,0,10*ROW('Water Data'!D190))="","",OFFSET('Water Data'!$D$29,0,10*ROW('Water Data'!D190)))</f>
        <v/>
      </c>
      <c r="BV196" s="269" t="str">
        <f ca="true">+IF(OFFSET('Water Data'!$E$27,0,10*ROW('Water Data'!E190))="","",OFFSET('Water Data'!$E$27,0,10*ROW('Water Data'!E190)))</f>
        <v/>
      </c>
      <c r="BW196" s="269" t="str">
        <f ca="true">+IF(OFFSET('Water Data'!$E$28,0,10*ROW('Water Data'!E190))="","",OFFSET('Water Data'!$E$28,0,10*ROW('Water Data'!E190)))</f>
        <v/>
      </c>
      <c r="BX196" s="269" t="str">
        <f ca="true">+IF(OFFSET('Water Data'!$E$29,0,10*ROW('Water Data'!E190))="","",OFFSET('Water Data'!$E$29,0,10*ROW('Water Data'!E190)))</f>
        <v/>
      </c>
      <c r="BY196" s="269" t="str">
        <f ca="true">+IF(OFFSET('Water Data'!$F$27,0,10*ROW('Water Data'!F190))="","",OFFSET('Water Data'!$F$27,0,10*ROW('Water Data'!F190)))</f>
        <v/>
      </c>
      <c r="BZ196" s="269" t="str">
        <f ca="true">+IF(OFFSET('Water Data'!$F$28,0,10*ROW('Water Data'!F190))="","",OFFSET('Water Data'!$F$28,0,10*ROW('Water Data'!F190)))</f>
        <v/>
      </c>
      <c r="CA196" s="269" t="str">
        <f ca="true">+IF(OFFSET('Water Data'!$F$29,0,10*ROW('Water Data'!F190))="","",OFFSET('Water Data'!$F$29,0,10*ROW('Water Data'!F190)))</f>
        <v/>
      </c>
      <c r="CB196" s="269" t="str">
        <f ca="true">+IF(OFFSET('Water Data'!$G$27,0,10*ROW('Water Data'!G190))="","",OFFSET('Water Data'!$G$27,0,10*ROW('Water Data'!G190)))</f>
        <v/>
      </c>
      <c r="CC196" s="269" t="str">
        <f ca="true">+IF(OFFSET('Water Data'!$G$28,0,10*ROW('Water Data'!G190))="","",OFFSET('Water Data'!$G$28,0,10*ROW('Water Data'!G190)))</f>
        <v/>
      </c>
      <c r="CD196" s="269" t="str">
        <f ca="true">+IF(OFFSET('Water Data'!$G$29,0,10*ROW('Water Data'!G190))="","",OFFSET('Water Data'!$G$29,0,10*ROW('Water Data'!G190)))</f>
        <v/>
      </c>
      <c r="CE196" s="269" t="str">
        <f ca="true">+IF(OFFSET('Water Data'!$H$27,0,10*ROW('Water Data'!H190))="","",OFFSET('Water Data'!$H$27,0,10*ROW('Water Data'!H190)))</f>
        <v/>
      </c>
      <c r="CF196" s="269" t="str">
        <f ca="true">+IF(OFFSET('Water Data'!$H$28,0,10*ROW('Water Data'!H190))="","",OFFSET('Water Data'!$H$28,0,10*ROW('Water Data'!H190)))</f>
        <v/>
      </c>
      <c r="CG196" s="269" t="str">
        <f ca="true">+IF(OFFSET('Water Data'!$H$29,0,10*ROW('Water Data'!H190))="","",OFFSET('Water Data'!$H$29,0,10*ROW('Water Data'!H190)))</f>
        <v/>
      </c>
      <c r="CH196" s="269" t="str">
        <f ca="true">+IF(OFFSET('Water Data'!$I$27,0,10*ROW('Water Data'!I190))="","",OFFSET('Water Data'!$I$27,0,10*ROW('Water Data'!I190)))</f>
        <v/>
      </c>
      <c r="CI196" s="269" t="str">
        <f ca="true">+IF(OFFSET('Water Data'!$I$28,0,10*ROW('Water Data'!I190))="","",OFFSET('Water Data'!$I$28,0,10*ROW('Water Data'!I190)))</f>
        <v/>
      </c>
      <c r="CJ196" s="269" t="str">
        <f ca="true">+IF(OFFSET('Water Data'!$I$29,0,10*ROW('Water Data'!I190))="","",OFFSET('Water Data'!$I$29,0,10*ROW('Water Data'!I190)))</f>
        <v/>
      </c>
      <c r="CK196" s="269" t="str">
        <f ca="true">+IF(OFFSET('Sanitation Data'!$D$28,0,10*ROW('Sanitation Data'!D190))="","",OFFSET('Sanitation Data'!$D$28,0,10*ROW('Sanitation Data'!D190)))</f>
        <v/>
      </c>
      <c r="CL196" s="269" t="str">
        <f ca="true">+IF(OFFSET('Sanitation Data'!$D$29,0,10*ROW('Sanitation Data'!D190))="","",OFFSET('Sanitation Data'!$D$29,0,10*ROW('Sanitation Data'!D190)))</f>
        <v/>
      </c>
      <c r="CM196" s="269" t="str">
        <f ca="true">+IF(OFFSET('Sanitation Data'!$D$30,0,10*ROW('Sanitation Data'!D190))="","",OFFSET('Sanitation Data'!$D$30,0,10*ROW('Sanitation Data'!D190)))</f>
        <v/>
      </c>
      <c r="CN196" s="269" t="str">
        <f ca="true">+IF(OFFSET('Sanitation Data'!$D$31,0,10*ROW('Sanitation Data'!D190))="","",OFFSET('Sanitation Data'!$D$31,0,10*ROW('Sanitation Data'!D190)))</f>
        <v/>
      </c>
      <c r="CO196" s="269" t="str">
        <f ca="true">+IF(OFFSET('Sanitation Data'!$D$32,0,10*ROW('Sanitation Data'!D190))="","",OFFSET('Sanitation Data'!$D$32,0,10*ROW('Sanitation Data'!D190)))</f>
        <v/>
      </c>
      <c r="CP196" s="269" t="str">
        <f ca="true">+IF(OFFSET('Sanitation Data'!$E$28,0,10*ROW('Sanitation Data'!E190))="","",OFFSET('Sanitation Data'!$E$28,0,10*ROW('Sanitation Data'!E190)))</f>
        <v/>
      </c>
      <c r="CQ196" s="269" t="str">
        <f ca="true">+IF(OFFSET('Sanitation Data'!$E$29,0,10*ROW('Sanitation Data'!E190))="","",OFFSET('Sanitation Data'!$E$29,0,10*ROW('Sanitation Data'!E190)))</f>
        <v/>
      </c>
      <c r="CR196" s="269" t="str">
        <f ca="true">+IF(OFFSET('Sanitation Data'!$E$30,0,10*ROW('Sanitation Data'!E190))="","",OFFSET('Sanitation Data'!$E$30,0,10*ROW('Sanitation Data'!E190)))</f>
        <v/>
      </c>
      <c r="CS196" s="269" t="str">
        <f ca="true">+IF(OFFSET('Sanitation Data'!$E$31,0,10*ROW('Sanitation Data'!E190))="","",OFFSET('Sanitation Data'!$E$31,0,10*ROW('Sanitation Data'!E190)))</f>
        <v/>
      </c>
      <c r="CT196" s="269" t="str">
        <f ca="true">+IF(OFFSET('Sanitation Data'!$E$32,0,10*ROW('Sanitation Data'!E190))="","",OFFSET('Sanitation Data'!$E$32,0,10*ROW('Sanitation Data'!E190)))</f>
        <v/>
      </c>
      <c r="CU196" s="269" t="str">
        <f ca="true">+IF(OFFSET('Sanitation Data'!$F$28,0,10*ROW('Sanitation Data'!F190))="","",OFFSET('Sanitation Data'!$F$28,0,10*ROW('Sanitation Data'!F190)))</f>
        <v/>
      </c>
      <c r="CV196" s="269" t="str">
        <f ca="true">+IF(OFFSET('Sanitation Data'!$F$29,0,10*ROW('Sanitation Data'!F190))="","",OFFSET('Sanitation Data'!$F$29,0,10*ROW('Sanitation Data'!F190)))</f>
        <v/>
      </c>
      <c r="CW196" s="269" t="str">
        <f ca="true">+IF(OFFSET('Sanitation Data'!$F$30,0,10*ROW('Sanitation Data'!F190))="","",OFFSET('Sanitation Data'!$F$30,0,10*ROW('Sanitation Data'!F190)))</f>
        <v/>
      </c>
      <c r="CX196" s="269" t="str">
        <f ca="true">+IF(OFFSET('Sanitation Data'!$F$31,0,10*ROW('Sanitation Data'!F190))="","",OFFSET('Sanitation Data'!$F$31,0,10*ROW('Sanitation Data'!F190)))</f>
        <v/>
      </c>
      <c r="CY196" s="269" t="str">
        <f ca="true">+IF(OFFSET('Sanitation Data'!$F$32,0,10*ROW('Sanitation Data'!F190))="","",OFFSET('Sanitation Data'!$F$32,0,10*ROW('Sanitation Data'!F190)))</f>
        <v/>
      </c>
      <c r="CZ196" s="269" t="str">
        <f ca="true">+IF(OFFSET('Sanitation Data'!$G$28,0,10*ROW('Sanitation Data'!G190))="","",OFFSET('Sanitation Data'!$G$28,0,10*ROW('Sanitation Data'!G190)))</f>
        <v/>
      </c>
      <c r="DA196" s="269" t="str">
        <f ca="true">+IF(OFFSET('Sanitation Data'!$G$29,0,10*ROW('Sanitation Data'!G190))="","",OFFSET('Sanitation Data'!$G$29,0,10*ROW('Sanitation Data'!G190)))</f>
        <v/>
      </c>
      <c r="DB196" s="269" t="str">
        <f ca="true">+IF(OFFSET('Sanitation Data'!$G$30,0,10*ROW('Sanitation Data'!G190))="","",OFFSET('Sanitation Data'!$G$30,0,10*ROW('Sanitation Data'!G190)))</f>
        <v/>
      </c>
      <c r="DC196" s="269" t="str">
        <f ca="true">+IF(OFFSET('Sanitation Data'!$G$31,0,10*ROW('Sanitation Data'!G190))="","",OFFSET('Sanitation Data'!$G$31,0,10*ROW('Sanitation Data'!G190)))</f>
        <v/>
      </c>
      <c r="DD196" s="269" t="str">
        <f ca="true">+IF(OFFSET('Sanitation Data'!$G$32,0,10*ROW('Sanitation Data'!G190))="","",OFFSET('Sanitation Data'!$G$32,0,10*ROW('Sanitation Data'!G190)))</f>
        <v/>
      </c>
      <c r="DE196" s="269" t="str">
        <f ca="true">+IF(OFFSET('Sanitation Data'!$H$28,0,10*ROW('Sanitation Data'!H190))="","",OFFSET('Sanitation Data'!$H$28,0,10*ROW('Sanitation Data'!H190)))</f>
        <v/>
      </c>
      <c r="DF196" s="269" t="str">
        <f ca="true">+IF(OFFSET('Sanitation Data'!$H$29,0,10*ROW('Sanitation Data'!H190))="","",OFFSET('Sanitation Data'!$H$29,0,10*ROW('Sanitation Data'!H190)))</f>
        <v/>
      </c>
      <c r="DG196" s="269" t="str">
        <f ca="true">+IF(OFFSET('Sanitation Data'!$H$30,0,10*ROW('Sanitation Data'!H190))="","",OFFSET('Sanitation Data'!$H$30,0,10*ROW('Sanitation Data'!H190)))</f>
        <v/>
      </c>
      <c r="DH196" s="269" t="str">
        <f ca="true">+IF(OFFSET('Sanitation Data'!$H$31,0,10*ROW('Sanitation Data'!H190))="","",OFFSET('Sanitation Data'!$H$31,0,10*ROW('Sanitation Data'!H190)))</f>
        <v/>
      </c>
      <c r="DI196" s="269" t="str">
        <f ca="true">+IF(OFFSET('Sanitation Data'!$H$32,0,10*ROW('Sanitation Data'!H190))="","",OFFSET('Sanitation Data'!$H$32,0,10*ROW('Sanitation Data'!H190)))</f>
        <v/>
      </c>
      <c r="DJ196" s="269" t="str">
        <f ca="true">+IF(OFFSET('Sanitation Data'!$I$28,0,10*ROW('Sanitation Data'!I190))="","",OFFSET('Sanitation Data'!$I$28,0,10*ROW('Sanitation Data'!I190)))</f>
        <v/>
      </c>
      <c r="DK196" s="269" t="str">
        <f ca="true">+IF(OFFSET('Sanitation Data'!$I$29,0,10*ROW('Sanitation Data'!I190))="","",OFFSET('Sanitation Data'!$I$29,0,10*ROW('Sanitation Data'!I190)))</f>
        <v/>
      </c>
      <c r="DL196" s="269" t="str">
        <f ca="true">+IF(OFFSET('Sanitation Data'!$I$30,0,10*ROW('Sanitation Data'!I190))="","",OFFSET('Sanitation Data'!$I$30,0,10*ROW('Sanitation Data'!I190)))</f>
        <v/>
      </c>
      <c r="DM196" s="269" t="str">
        <f ca="true">+IF(OFFSET('Sanitation Data'!$I$31,0,10*ROW('Sanitation Data'!I190))="","",OFFSET('Sanitation Data'!$I$31,0,10*ROW('Sanitation Data'!I190)))</f>
        <v/>
      </c>
      <c r="DN196" s="269" t="str">
        <f ca="true">+IF(OFFSET('Sanitation Data'!$I$32,0,10*ROW('Sanitation Data'!I190))="","",OFFSET('Sanitation Data'!$I$32,0,10*ROW('Sanitation Data'!I190)))</f>
        <v/>
      </c>
      <c r="DO196" s="269" t="str">
        <f ca="true">+IF(OFFSET('Hygiene Data'!$D$11,0,10*ROW('Hygiene Data'!D190))="","",OFFSET('Hygiene Data'!$D$11,0,10*ROW('Hygiene Data'!D190)))</f>
        <v/>
      </c>
      <c r="DP196" s="269" t="str">
        <f ca="true">+IF(OFFSET('Hygiene Data'!$D$12,0,10*ROW('Hygiene Data'!D190))="","",OFFSET('Hygiene Data'!$D$12,0,10*ROW('Hygiene Data'!D190)))</f>
        <v/>
      </c>
      <c r="DQ196" s="269" t="str">
        <f ca="true">+IF(OFFSET('Hygiene Data'!$D$13,0,10*ROW('Hygiene Data'!D190))="","",OFFSET('Hygiene Data'!$D$13,0,10*ROW('Hygiene Data'!D190)))</f>
        <v/>
      </c>
      <c r="DR196" s="269" t="str">
        <f ca="true">+IF(OFFSET('Hygiene Data'!$E$11,0,10*ROW('Hygiene Data'!E190))="","",OFFSET('Hygiene Data'!$E$11,0,10*ROW('Hygiene Data'!E190)))</f>
        <v/>
      </c>
      <c r="DS196" s="269" t="str">
        <f ca="true">+IF(OFFSET('Hygiene Data'!$E$12,0,10*ROW('Hygiene Data'!E190))="","",OFFSET('Hygiene Data'!$E$12,0,10*ROW('Hygiene Data'!E190)))</f>
        <v/>
      </c>
      <c r="DT196" s="269" t="str">
        <f ca="true">+IF(OFFSET('Hygiene Data'!$E$13,0,10*ROW('Hygiene Data'!E190))="","",OFFSET('Hygiene Data'!$E$13,0,10*ROW('Hygiene Data'!E190)))</f>
        <v/>
      </c>
      <c r="DU196" s="269" t="str">
        <f ca="true">+IF(OFFSET('Hygiene Data'!$F$11,0,10*ROW('Hygiene Data'!F190))="","",OFFSET('Hygiene Data'!$F$11,0,10*ROW('Hygiene Data'!F190)))</f>
        <v/>
      </c>
      <c r="DV196" s="269" t="str">
        <f ca="true">+IF(OFFSET('Hygiene Data'!$F$12,0,10*ROW('Hygiene Data'!F190))="","",OFFSET('Hygiene Data'!$F$12,0,10*ROW('Hygiene Data'!F190)))</f>
        <v/>
      </c>
      <c r="DW196" s="269" t="str">
        <f ca="true">+IF(OFFSET('Hygiene Data'!$F$13,0,10*ROW('Hygiene Data'!F190))="","",OFFSET('Hygiene Data'!$F$13,0,10*ROW('Hygiene Data'!F190)))</f>
        <v/>
      </c>
      <c r="DX196" s="269" t="str">
        <f ca="true">+IF(OFFSET('Hygiene Data'!$G$11,0,10*ROW('Hygiene Data'!G190))="","",OFFSET('Hygiene Data'!$G$11,0,10*ROW('Hygiene Data'!G190)))</f>
        <v/>
      </c>
      <c r="DY196" s="269" t="str">
        <f ca="true">+IF(OFFSET('Hygiene Data'!$G$12,0,10*ROW('Hygiene Data'!G190))="","",OFFSET('Hygiene Data'!$G$12,0,10*ROW('Hygiene Data'!G190)))</f>
        <v/>
      </c>
      <c r="DZ196" s="269" t="str">
        <f ca="true">+IF(OFFSET('Hygiene Data'!$G$13,0,10*ROW('Hygiene Data'!G190))="","",OFFSET('Hygiene Data'!$G$13,0,10*ROW('Hygiene Data'!G190)))</f>
        <v/>
      </c>
      <c r="EA196" s="269" t="str">
        <f ca="true">+IF(OFFSET('Hygiene Data'!$H$11,0,10*ROW('Hygiene Data'!H190))="","",OFFSET('Hygiene Data'!$H$11,0,10*ROW('Hygiene Data'!H190)))</f>
        <v/>
      </c>
      <c r="EB196" s="269" t="str">
        <f ca="true">+IF(OFFSET('Hygiene Data'!$H$12,0,10*ROW('Hygiene Data'!H190))="","",OFFSET('Hygiene Data'!$H$12,0,10*ROW('Hygiene Data'!H190)))</f>
        <v/>
      </c>
      <c r="EC196" s="269" t="str">
        <f ca="true">+IF(OFFSET('Hygiene Data'!$H$13,0,10*ROW('Hygiene Data'!H190))="","",OFFSET('Hygiene Data'!$H$13,0,10*ROW('Hygiene Data'!H190)))</f>
        <v/>
      </c>
      <c r="ED196" s="269" t="str">
        <f ca="true">+IF(OFFSET('Hygiene Data'!$I$11,0,10*ROW('Hygiene Data'!I190))="","",OFFSET('Hygiene Data'!$I$11,0,10*ROW('Hygiene Data'!I190)))</f>
        <v/>
      </c>
      <c r="EE196" s="269" t="str">
        <f ca="true">+IF(OFFSET('Hygiene Data'!$I$12,0,10*ROW('Hygiene Data'!I190))="","",OFFSET('Hygiene Data'!$I$12,0,10*ROW('Hygiene Data'!I190)))</f>
        <v/>
      </c>
      <c r="EF196" s="269" t="str">
        <f ca="true">+IF(OFFSET('Hygiene Data'!$I$13,0,10*ROW('Hygiene Data'!I190))="","",OFFSET('Hygiene Data'!$I$13,0,10*ROW('Hygiene Data'!I190)))</f>
        <v/>
      </c>
    </row>
    <row xmlns:x14ac="http://schemas.microsoft.com/office/spreadsheetml/2009/9/ac" r="197" x14ac:dyDescent="0.2">
      <c r="A197" s="34" t="str">
        <f ca="true">+IF(OFFSET('Water Data'!$B$2,0,10*ROW('Water Data'!E191))="","",OFFSET('Water Data'!$B$2,0,10*ROW('Water Data'!E191)))</f>
        <v/>
      </c>
      <c r="B197" s="34" t="str">
        <f ca="true">+IF(OFFSET('Water Data'!$C$2,0,10*ROW('Water Data'!F191))="","",OFFSET('Water Data'!$C$2,0,10*ROW('Water Data'!F191)))</f>
        <v/>
      </c>
      <c r="C197" s="325" t="str">
        <f t="shared" ca="true" si="2"/>
        <v/>
      </c>
      <c r="D197" s="87"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87"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87"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87"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87"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87"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87"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87"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87"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87"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87"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87"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87"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87"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87"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87"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87"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87"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88"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88"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88"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88"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88"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88"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88"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88"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88"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88"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88"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88"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88"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88"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88"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88"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88"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88"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88"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88"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88"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88"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88"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88"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88"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88"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88"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88"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88"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88"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89"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89"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89"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89"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89"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89"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89"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89"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89"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89"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89"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89"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89"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89"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89"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89"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89"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89"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69"/>
      <c r="BS197" s="269" t="str">
        <f ca="true">+IF(OFFSET('Water Data'!$D$27,0,10*ROW('Water Data'!D191))="","",OFFSET('Water Data'!$D$27,0,10*ROW('Water Data'!D191)))</f>
        <v/>
      </c>
      <c r="BT197" s="269" t="str">
        <f ca="true">+IF(OFFSET('Water Data'!$D$28,0,10*ROW('Water Data'!D191))="","",OFFSET('Water Data'!$D$28,0,10*ROW('Water Data'!D191)))</f>
        <v/>
      </c>
      <c r="BU197" s="269" t="str">
        <f ca="true">+IF(OFFSET('Water Data'!$D$29,0,10*ROW('Water Data'!D191))="","",OFFSET('Water Data'!$D$29,0,10*ROW('Water Data'!D191)))</f>
        <v/>
      </c>
      <c r="BV197" s="269" t="str">
        <f ca="true">+IF(OFFSET('Water Data'!$E$27,0,10*ROW('Water Data'!E191))="","",OFFSET('Water Data'!$E$27,0,10*ROW('Water Data'!E191)))</f>
        <v/>
      </c>
      <c r="BW197" s="269" t="str">
        <f ca="true">+IF(OFFSET('Water Data'!$E$28,0,10*ROW('Water Data'!E191))="","",OFFSET('Water Data'!$E$28,0,10*ROW('Water Data'!E191)))</f>
        <v/>
      </c>
      <c r="BX197" s="269" t="str">
        <f ca="true">+IF(OFFSET('Water Data'!$E$29,0,10*ROW('Water Data'!E191))="","",OFFSET('Water Data'!$E$29,0,10*ROW('Water Data'!E191)))</f>
        <v/>
      </c>
      <c r="BY197" s="269" t="str">
        <f ca="true">+IF(OFFSET('Water Data'!$F$27,0,10*ROW('Water Data'!F191))="","",OFFSET('Water Data'!$F$27,0,10*ROW('Water Data'!F191)))</f>
        <v/>
      </c>
      <c r="BZ197" s="269" t="str">
        <f ca="true">+IF(OFFSET('Water Data'!$F$28,0,10*ROW('Water Data'!F191))="","",OFFSET('Water Data'!$F$28,0,10*ROW('Water Data'!F191)))</f>
        <v/>
      </c>
      <c r="CA197" s="269" t="str">
        <f ca="true">+IF(OFFSET('Water Data'!$F$29,0,10*ROW('Water Data'!F191))="","",OFFSET('Water Data'!$F$29,0,10*ROW('Water Data'!F191)))</f>
        <v/>
      </c>
      <c r="CB197" s="269" t="str">
        <f ca="true">+IF(OFFSET('Water Data'!$G$27,0,10*ROW('Water Data'!G191))="","",OFFSET('Water Data'!$G$27,0,10*ROW('Water Data'!G191)))</f>
        <v/>
      </c>
      <c r="CC197" s="269" t="str">
        <f ca="true">+IF(OFFSET('Water Data'!$G$28,0,10*ROW('Water Data'!G191))="","",OFFSET('Water Data'!$G$28,0,10*ROW('Water Data'!G191)))</f>
        <v/>
      </c>
      <c r="CD197" s="269" t="str">
        <f ca="true">+IF(OFFSET('Water Data'!$G$29,0,10*ROW('Water Data'!G191))="","",OFFSET('Water Data'!$G$29,0,10*ROW('Water Data'!G191)))</f>
        <v/>
      </c>
      <c r="CE197" s="269" t="str">
        <f ca="true">+IF(OFFSET('Water Data'!$H$27,0,10*ROW('Water Data'!H191))="","",OFFSET('Water Data'!$H$27,0,10*ROW('Water Data'!H191)))</f>
        <v/>
      </c>
      <c r="CF197" s="269" t="str">
        <f ca="true">+IF(OFFSET('Water Data'!$H$28,0,10*ROW('Water Data'!H191))="","",OFFSET('Water Data'!$H$28,0,10*ROW('Water Data'!H191)))</f>
        <v/>
      </c>
      <c r="CG197" s="269" t="str">
        <f ca="true">+IF(OFFSET('Water Data'!$H$29,0,10*ROW('Water Data'!H191))="","",OFFSET('Water Data'!$H$29,0,10*ROW('Water Data'!H191)))</f>
        <v/>
      </c>
      <c r="CH197" s="269" t="str">
        <f ca="true">+IF(OFFSET('Water Data'!$I$27,0,10*ROW('Water Data'!I191))="","",OFFSET('Water Data'!$I$27,0,10*ROW('Water Data'!I191)))</f>
        <v/>
      </c>
      <c r="CI197" s="269" t="str">
        <f ca="true">+IF(OFFSET('Water Data'!$I$28,0,10*ROW('Water Data'!I191))="","",OFFSET('Water Data'!$I$28,0,10*ROW('Water Data'!I191)))</f>
        <v/>
      </c>
      <c r="CJ197" s="269" t="str">
        <f ca="true">+IF(OFFSET('Water Data'!$I$29,0,10*ROW('Water Data'!I191))="","",OFFSET('Water Data'!$I$29,0,10*ROW('Water Data'!I191)))</f>
        <v/>
      </c>
      <c r="CK197" s="269" t="str">
        <f ca="true">+IF(OFFSET('Sanitation Data'!$D$28,0,10*ROW('Sanitation Data'!D191))="","",OFFSET('Sanitation Data'!$D$28,0,10*ROW('Sanitation Data'!D191)))</f>
        <v/>
      </c>
      <c r="CL197" s="269" t="str">
        <f ca="true">+IF(OFFSET('Sanitation Data'!$D$29,0,10*ROW('Sanitation Data'!D191))="","",OFFSET('Sanitation Data'!$D$29,0,10*ROW('Sanitation Data'!D191)))</f>
        <v/>
      </c>
      <c r="CM197" s="269" t="str">
        <f ca="true">+IF(OFFSET('Sanitation Data'!$D$30,0,10*ROW('Sanitation Data'!D191))="","",OFFSET('Sanitation Data'!$D$30,0,10*ROW('Sanitation Data'!D191)))</f>
        <v/>
      </c>
      <c r="CN197" s="269" t="str">
        <f ca="true">+IF(OFFSET('Sanitation Data'!$D$31,0,10*ROW('Sanitation Data'!D191))="","",OFFSET('Sanitation Data'!$D$31,0,10*ROW('Sanitation Data'!D191)))</f>
        <v/>
      </c>
      <c r="CO197" s="269" t="str">
        <f ca="true">+IF(OFFSET('Sanitation Data'!$D$32,0,10*ROW('Sanitation Data'!D191))="","",OFFSET('Sanitation Data'!$D$32,0,10*ROW('Sanitation Data'!D191)))</f>
        <v/>
      </c>
      <c r="CP197" s="269" t="str">
        <f ca="true">+IF(OFFSET('Sanitation Data'!$E$28,0,10*ROW('Sanitation Data'!E191))="","",OFFSET('Sanitation Data'!$E$28,0,10*ROW('Sanitation Data'!E191)))</f>
        <v/>
      </c>
      <c r="CQ197" s="269" t="str">
        <f ca="true">+IF(OFFSET('Sanitation Data'!$E$29,0,10*ROW('Sanitation Data'!E191))="","",OFFSET('Sanitation Data'!$E$29,0,10*ROW('Sanitation Data'!E191)))</f>
        <v/>
      </c>
      <c r="CR197" s="269" t="str">
        <f ca="true">+IF(OFFSET('Sanitation Data'!$E$30,0,10*ROW('Sanitation Data'!E191))="","",OFFSET('Sanitation Data'!$E$30,0,10*ROW('Sanitation Data'!E191)))</f>
        <v/>
      </c>
      <c r="CS197" s="269" t="str">
        <f ca="true">+IF(OFFSET('Sanitation Data'!$E$31,0,10*ROW('Sanitation Data'!E191))="","",OFFSET('Sanitation Data'!$E$31,0,10*ROW('Sanitation Data'!E191)))</f>
        <v/>
      </c>
      <c r="CT197" s="269" t="str">
        <f ca="true">+IF(OFFSET('Sanitation Data'!$E$32,0,10*ROW('Sanitation Data'!E191))="","",OFFSET('Sanitation Data'!$E$32,0,10*ROW('Sanitation Data'!E191)))</f>
        <v/>
      </c>
      <c r="CU197" s="269" t="str">
        <f ca="true">+IF(OFFSET('Sanitation Data'!$F$28,0,10*ROW('Sanitation Data'!F191))="","",OFFSET('Sanitation Data'!$F$28,0,10*ROW('Sanitation Data'!F191)))</f>
        <v/>
      </c>
      <c r="CV197" s="269" t="str">
        <f ca="true">+IF(OFFSET('Sanitation Data'!$F$29,0,10*ROW('Sanitation Data'!F191))="","",OFFSET('Sanitation Data'!$F$29,0,10*ROW('Sanitation Data'!F191)))</f>
        <v/>
      </c>
      <c r="CW197" s="269" t="str">
        <f ca="true">+IF(OFFSET('Sanitation Data'!$F$30,0,10*ROW('Sanitation Data'!F191))="","",OFFSET('Sanitation Data'!$F$30,0,10*ROW('Sanitation Data'!F191)))</f>
        <v/>
      </c>
      <c r="CX197" s="269" t="str">
        <f ca="true">+IF(OFFSET('Sanitation Data'!$F$31,0,10*ROW('Sanitation Data'!F191))="","",OFFSET('Sanitation Data'!$F$31,0,10*ROW('Sanitation Data'!F191)))</f>
        <v/>
      </c>
      <c r="CY197" s="269" t="str">
        <f ca="true">+IF(OFFSET('Sanitation Data'!$F$32,0,10*ROW('Sanitation Data'!F191))="","",OFFSET('Sanitation Data'!$F$32,0,10*ROW('Sanitation Data'!F191)))</f>
        <v/>
      </c>
      <c r="CZ197" s="269" t="str">
        <f ca="true">+IF(OFFSET('Sanitation Data'!$G$28,0,10*ROW('Sanitation Data'!G191))="","",OFFSET('Sanitation Data'!$G$28,0,10*ROW('Sanitation Data'!G191)))</f>
        <v/>
      </c>
      <c r="DA197" s="269" t="str">
        <f ca="true">+IF(OFFSET('Sanitation Data'!$G$29,0,10*ROW('Sanitation Data'!G191))="","",OFFSET('Sanitation Data'!$G$29,0,10*ROW('Sanitation Data'!G191)))</f>
        <v/>
      </c>
      <c r="DB197" s="269" t="str">
        <f ca="true">+IF(OFFSET('Sanitation Data'!$G$30,0,10*ROW('Sanitation Data'!G191))="","",OFFSET('Sanitation Data'!$G$30,0,10*ROW('Sanitation Data'!G191)))</f>
        <v/>
      </c>
      <c r="DC197" s="269" t="str">
        <f ca="true">+IF(OFFSET('Sanitation Data'!$G$31,0,10*ROW('Sanitation Data'!G191))="","",OFFSET('Sanitation Data'!$G$31,0,10*ROW('Sanitation Data'!G191)))</f>
        <v/>
      </c>
      <c r="DD197" s="269" t="str">
        <f ca="true">+IF(OFFSET('Sanitation Data'!$G$32,0,10*ROW('Sanitation Data'!G191))="","",OFFSET('Sanitation Data'!$G$32,0,10*ROW('Sanitation Data'!G191)))</f>
        <v/>
      </c>
      <c r="DE197" s="269" t="str">
        <f ca="true">+IF(OFFSET('Sanitation Data'!$H$28,0,10*ROW('Sanitation Data'!H191))="","",OFFSET('Sanitation Data'!$H$28,0,10*ROW('Sanitation Data'!H191)))</f>
        <v/>
      </c>
      <c r="DF197" s="269" t="str">
        <f ca="true">+IF(OFFSET('Sanitation Data'!$H$29,0,10*ROW('Sanitation Data'!H191))="","",OFFSET('Sanitation Data'!$H$29,0,10*ROW('Sanitation Data'!H191)))</f>
        <v/>
      </c>
      <c r="DG197" s="269" t="str">
        <f ca="true">+IF(OFFSET('Sanitation Data'!$H$30,0,10*ROW('Sanitation Data'!H191))="","",OFFSET('Sanitation Data'!$H$30,0,10*ROW('Sanitation Data'!H191)))</f>
        <v/>
      </c>
      <c r="DH197" s="269" t="str">
        <f ca="true">+IF(OFFSET('Sanitation Data'!$H$31,0,10*ROW('Sanitation Data'!H191))="","",OFFSET('Sanitation Data'!$H$31,0,10*ROW('Sanitation Data'!H191)))</f>
        <v/>
      </c>
      <c r="DI197" s="269" t="str">
        <f ca="true">+IF(OFFSET('Sanitation Data'!$H$32,0,10*ROW('Sanitation Data'!H191))="","",OFFSET('Sanitation Data'!$H$32,0,10*ROW('Sanitation Data'!H191)))</f>
        <v/>
      </c>
      <c r="DJ197" s="269" t="str">
        <f ca="true">+IF(OFFSET('Sanitation Data'!$I$28,0,10*ROW('Sanitation Data'!I191))="","",OFFSET('Sanitation Data'!$I$28,0,10*ROW('Sanitation Data'!I191)))</f>
        <v/>
      </c>
      <c r="DK197" s="269" t="str">
        <f ca="true">+IF(OFFSET('Sanitation Data'!$I$29,0,10*ROW('Sanitation Data'!I191))="","",OFFSET('Sanitation Data'!$I$29,0,10*ROW('Sanitation Data'!I191)))</f>
        <v/>
      </c>
      <c r="DL197" s="269" t="str">
        <f ca="true">+IF(OFFSET('Sanitation Data'!$I$30,0,10*ROW('Sanitation Data'!I191))="","",OFFSET('Sanitation Data'!$I$30,0,10*ROW('Sanitation Data'!I191)))</f>
        <v/>
      </c>
      <c r="DM197" s="269" t="str">
        <f ca="true">+IF(OFFSET('Sanitation Data'!$I$31,0,10*ROW('Sanitation Data'!I191))="","",OFFSET('Sanitation Data'!$I$31,0,10*ROW('Sanitation Data'!I191)))</f>
        <v/>
      </c>
      <c r="DN197" s="269" t="str">
        <f ca="true">+IF(OFFSET('Sanitation Data'!$I$32,0,10*ROW('Sanitation Data'!I191))="","",OFFSET('Sanitation Data'!$I$32,0,10*ROW('Sanitation Data'!I191)))</f>
        <v/>
      </c>
      <c r="DO197" s="269" t="str">
        <f ca="true">+IF(OFFSET('Hygiene Data'!$D$11,0,10*ROW('Hygiene Data'!D191))="","",OFFSET('Hygiene Data'!$D$11,0,10*ROW('Hygiene Data'!D191)))</f>
        <v/>
      </c>
      <c r="DP197" s="269" t="str">
        <f ca="true">+IF(OFFSET('Hygiene Data'!$D$12,0,10*ROW('Hygiene Data'!D191))="","",OFFSET('Hygiene Data'!$D$12,0,10*ROW('Hygiene Data'!D191)))</f>
        <v/>
      </c>
      <c r="DQ197" s="269" t="str">
        <f ca="true">+IF(OFFSET('Hygiene Data'!$D$13,0,10*ROW('Hygiene Data'!D191))="","",OFFSET('Hygiene Data'!$D$13,0,10*ROW('Hygiene Data'!D191)))</f>
        <v/>
      </c>
      <c r="DR197" s="269" t="str">
        <f ca="true">+IF(OFFSET('Hygiene Data'!$E$11,0,10*ROW('Hygiene Data'!E191))="","",OFFSET('Hygiene Data'!$E$11,0,10*ROW('Hygiene Data'!E191)))</f>
        <v/>
      </c>
      <c r="DS197" s="269" t="str">
        <f ca="true">+IF(OFFSET('Hygiene Data'!$E$12,0,10*ROW('Hygiene Data'!E191))="","",OFFSET('Hygiene Data'!$E$12,0,10*ROW('Hygiene Data'!E191)))</f>
        <v/>
      </c>
      <c r="DT197" s="269" t="str">
        <f ca="true">+IF(OFFSET('Hygiene Data'!$E$13,0,10*ROW('Hygiene Data'!E191))="","",OFFSET('Hygiene Data'!$E$13,0,10*ROW('Hygiene Data'!E191)))</f>
        <v/>
      </c>
      <c r="DU197" s="269" t="str">
        <f ca="true">+IF(OFFSET('Hygiene Data'!$F$11,0,10*ROW('Hygiene Data'!F191))="","",OFFSET('Hygiene Data'!$F$11,0,10*ROW('Hygiene Data'!F191)))</f>
        <v/>
      </c>
      <c r="DV197" s="269" t="str">
        <f ca="true">+IF(OFFSET('Hygiene Data'!$F$12,0,10*ROW('Hygiene Data'!F191))="","",OFFSET('Hygiene Data'!$F$12,0,10*ROW('Hygiene Data'!F191)))</f>
        <v/>
      </c>
      <c r="DW197" s="269" t="str">
        <f ca="true">+IF(OFFSET('Hygiene Data'!$F$13,0,10*ROW('Hygiene Data'!F191))="","",OFFSET('Hygiene Data'!$F$13,0,10*ROW('Hygiene Data'!F191)))</f>
        <v/>
      </c>
      <c r="DX197" s="269" t="str">
        <f ca="true">+IF(OFFSET('Hygiene Data'!$G$11,0,10*ROW('Hygiene Data'!G191))="","",OFFSET('Hygiene Data'!$G$11,0,10*ROW('Hygiene Data'!G191)))</f>
        <v/>
      </c>
      <c r="DY197" s="269" t="str">
        <f ca="true">+IF(OFFSET('Hygiene Data'!$G$12,0,10*ROW('Hygiene Data'!G191))="","",OFFSET('Hygiene Data'!$G$12,0,10*ROW('Hygiene Data'!G191)))</f>
        <v/>
      </c>
      <c r="DZ197" s="269" t="str">
        <f ca="true">+IF(OFFSET('Hygiene Data'!$G$13,0,10*ROW('Hygiene Data'!G191))="","",OFFSET('Hygiene Data'!$G$13,0,10*ROW('Hygiene Data'!G191)))</f>
        <v/>
      </c>
      <c r="EA197" s="269" t="str">
        <f ca="true">+IF(OFFSET('Hygiene Data'!$H$11,0,10*ROW('Hygiene Data'!H191))="","",OFFSET('Hygiene Data'!$H$11,0,10*ROW('Hygiene Data'!H191)))</f>
        <v/>
      </c>
      <c r="EB197" s="269" t="str">
        <f ca="true">+IF(OFFSET('Hygiene Data'!$H$12,0,10*ROW('Hygiene Data'!H191))="","",OFFSET('Hygiene Data'!$H$12,0,10*ROW('Hygiene Data'!H191)))</f>
        <v/>
      </c>
      <c r="EC197" s="269" t="str">
        <f ca="true">+IF(OFFSET('Hygiene Data'!$H$13,0,10*ROW('Hygiene Data'!H191))="","",OFFSET('Hygiene Data'!$H$13,0,10*ROW('Hygiene Data'!H191)))</f>
        <v/>
      </c>
      <c r="ED197" s="269" t="str">
        <f ca="true">+IF(OFFSET('Hygiene Data'!$I$11,0,10*ROW('Hygiene Data'!I191))="","",OFFSET('Hygiene Data'!$I$11,0,10*ROW('Hygiene Data'!I191)))</f>
        <v/>
      </c>
      <c r="EE197" s="269" t="str">
        <f ca="true">+IF(OFFSET('Hygiene Data'!$I$12,0,10*ROW('Hygiene Data'!I191))="","",OFFSET('Hygiene Data'!$I$12,0,10*ROW('Hygiene Data'!I191)))</f>
        <v/>
      </c>
      <c r="EF197" s="269" t="str">
        <f ca="true">+IF(OFFSET('Hygiene Data'!$I$13,0,10*ROW('Hygiene Data'!I191))="","",OFFSET('Hygiene Data'!$I$13,0,10*ROW('Hygiene Data'!I191)))</f>
        <v/>
      </c>
    </row>
    <row xmlns:x14ac="http://schemas.microsoft.com/office/spreadsheetml/2009/9/ac" r="198" x14ac:dyDescent="0.2">
      <c r="A198" s="34" t="str">
        <f ca="true">+IF(OFFSET('Water Data'!$B$2,0,10*ROW('Water Data'!E192))="","",OFFSET('Water Data'!$B$2,0,10*ROW('Water Data'!E192)))</f>
        <v/>
      </c>
      <c r="B198" s="34" t="str">
        <f ca="true">+IF(OFFSET('Water Data'!$C$2,0,10*ROW('Water Data'!F192))="","",OFFSET('Water Data'!$C$2,0,10*ROW('Water Data'!F192)))</f>
        <v/>
      </c>
      <c r="C198" s="325" t="str">
        <f t="shared" ca="true" si="2"/>
        <v/>
      </c>
      <c r="D198" s="87"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87"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87"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87"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87"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87"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87"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87"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87"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87"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87"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87"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87"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87"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87"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87"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87"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87"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88"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88"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88"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88"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88"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88"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88"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88"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88"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88"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88"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88"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88"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88"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88"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88"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88"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88"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88"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88"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88"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88"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88"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88"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88"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88"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88"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88"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88"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88"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89"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89"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89"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89"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89"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89"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89"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89"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89"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89"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89"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89"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89"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89"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89"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89"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89"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89"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69"/>
      <c r="BS198" s="269" t="str">
        <f ca="true">+IF(OFFSET('Water Data'!$D$27,0,10*ROW('Water Data'!D192))="","",OFFSET('Water Data'!$D$27,0,10*ROW('Water Data'!D192)))</f>
        <v/>
      </c>
      <c r="BT198" s="269" t="str">
        <f ca="true">+IF(OFFSET('Water Data'!$D$28,0,10*ROW('Water Data'!D192))="","",OFFSET('Water Data'!$D$28,0,10*ROW('Water Data'!D192)))</f>
        <v/>
      </c>
      <c r="BU198" s="269" t="str">
        <f ca="true">+IF(OFFSET('Water Data'!$D$29,0,10*ROW('Water Data'!D192))="","",OFFSET('Water Data'!$D$29,0,10*ROW('Water Data'!D192)))</f>
        <v/>
      </c>
      <c r="BV198" s="269" t="str">
        <f ca="true">+IF(OFFSET('Water Data'!$E$27,0,10*ROW('Water Data'!E192))="","",OFFSET('Water Data'!$E$27,0,10*ROW('Water Data'!E192)))</f>
        <v/>
      </c>
      <c r="BW198" s="269" t="str">
        <f ca="true">+IF(OFFSET('Water Data'!$E$28,0,10*ROW('Water Data'!E192))="","",OFFSET('Water Data'!$E$28,0,10*ROW('Water Data'!E192)))</f>
        <v/>
      </c>
      <c r="BX198" s="269" t="str">
        <f ca="true">+IF(OFFSET('Water Data'!$E$29,0,10*ROW('Water Data'!E192))="","",OFFSET('Water Data'!$E$29,0,10*ROW('Water Data'!E192)))</f>
        <v/>
      </c>
      <c r="BY198" s="269" t="str">
        <f ca="true">+IF(OFFSET('Water Data'!$F$27,0,10*ROW('Water Data'!F192))="","",OFFSET('Water Data'!$F$27,0,10*ROW('Water Data'!F192)))</f>
        <v/>
      </c>
      <c r="BZ198" s="269" t="str">
        <f ca="true">+IF(OFFSET('Water Data'!$F$28,0,10*ROW('Water Data'!F192))="","",OFFSET('Water Data'!$F$28,0,10*ROW('Water Data'!F192)))</f>
        <v/>
      </c>
      <c r="CA198" s="269" t="str">
        <f ca="true">+IF(OFFSET('Water Data'!$F$29,0,10*ROW('Water Data'!F192))="","",OFFSET('Water Data'!$F$29,0,10*ROW('Water Data'!F192)))</f>
        <v/>
      </c>
      <c r="CB198" s="269" t="str">
        <f ca="true">+IF(OFFSET('Water Data'!$G$27,0,10*ROW('Water Data'!G192))="","",OFFSET('Water Data'!$G$27,0,10*ROW('Water Data'!G192)))</f>
        <v/>
      </c>
      <c r="CC198" s="269" t="str">
        <f ca="true">+IF(OFFSET('Water Data'!$G$28,0,10*ROW('Water Data'!G192))="","",OFFSET('Water Data'!$G$28,0,10*ROW('Water Data'!G192)))</f>
        <v/>
      </c>
      <c r="CD198" s="269" t="str">
        <f ca="true">+IF(OFFSET('Water Data'!$G$29,0,10*ROW('Water Data'!G192))="","",OFFSET('Water Data'!$G$29,0,10*ROW('Water Data'!G192)))</f>
        <v/>
      </c>
      <c r="CE198" s="269" t="str">
        <f ca="true">+IF(OFFSET('Water Data'!$H$27,0,10*ROW('Water Data'!H192))="","",OFFSET('Water Data'!$H$27,0,10*ROW('Water Data'!H192)))</f>
        <v/>
      </c>
      <c r="CF198" s="269" t="str">
        <f ca="true">+IF(OFFSET('Water Data'!$H$28,0,10*ROW('Water Data'!H192))="","",OFFSET('Water Data'!$H$28,0,10*ROW('Water Data'!H192)))</f>
        <v/>
      </c>
      <c r="CG198" s="269" t="str">
        <f ca="true">+IF(OFFSET('Water Data'!$H$29,0,10*ROW('Water Data'!H192))="","",OFFSET('Water Data'!$H$29,0,10*ROW('Water Data'!H192)))</f>
        <v/>
      </c>
      <c r="CH198" s="269" t="str">
        <f ca="true">+IF(OFFSET('Water Data'!$I$27,0,10*ROW('Water Data'!I192))="","",OFFSET('Water Data'!$I$27,0,10*ROW('Water Data'!I192)))</f>
        <v/>
      </c>
      <c r="CI198" s="269" t="str">
        <f ca="true">+IF(OFFSET('Water Data'!$I$28,0,10*ROW('Water Data'!I192))="","",OFFSET('Water Data'!$I$28,0,10*ROW('Water Data'!I192)))</f>
        <v/>
      </c>
      <c r="CJ198" s="269" t="str">
        <f ca="true">+IF(OFFSET('Water Data'!$I$29,0,10*ROW('Water Data'!I192))="","",OFFSET('Water Data'!$I$29,0,10*ROW('Water Data'!I192)))</f>
        <v/>
      </c>
      <c r="CK198" s="269" t="str">
        <f ca="true">+IF(OFFSET('Sanitation Data'!$D$28,0,10*ROW('Sanitation Data'!D192))="","",OFFSET('Sanitation Data'!$D$28,0,10*ROW('Sanitation Data'!D192)))</f>
        <v/>
      </c>
      <c r="CL198" s="269" t="str">
        <f ca="true">+IF(OFFSET('Sanitation Data'!$D$29,0,10*ROW('Sanitation Data'!D192))="","",OFFSET('Sanitation Data'!$D$29,0,10*ROW('Sanitation Data'!D192)))</f>
        <v/>
      </c>
      <c r="CM198" s="269" t="str">
        <f ca="true">+IF(OFFSET('Sanitation Data'!$D$30,0,10*ROW('Sanitation Data'!D192))="","",OFFSET('Sanitation Data'!$D$30,0,10*ROW('Sanitation Data'!D192)))</f>
        <v/>
      </c>
      <c r="CN198" s="269" t="str">
        <f ca="true">+IF(OFFSET('Sanitation Data'!$D$31,0,10*ROW('Sanitation Data'!D192))="","",OFFSET('Sanitation Data'!$D$31,0,10*ROW('Sanitation Data'!D192)))</f>
        <v/>
      </c>
      <c r="CO198" s="269" t="str">
        <f ca="true">+IF(OFFSET('Sanitation Data'!$D$32,0,10*ROW('Sanitation Data'!D192))="","",OFFSET('Sanitation Data'!$D$32,0,10*ROW('Sanitation Data'!D192)))</f>
        <v/>
      </c>
      <c r="CP198" s="269" t="str">
        <f ca="true">+IF(OFFSET('Sanitation Data'!$E$28,0,10*ROW('Sanitation Data'!E192))="","",OFFSET('Sanitation Data'!$E$28,0,10*ROW('Sanitation Data'!E192)))</f>
        <v/>
      </c>
      <c r="CQ198" s="269" t="str">
        <f ca="true">+IF(OFFSET('Sanitation Data'!$E$29,0,10*ROW('Sanitation Data'!E192))="","",OFFSET('Sanitation Data'!$E$29,0,10*ROW('Sanitation Data'!E192)))</f>
        <v/>
      </c>
      <c r="CR198" s="269" t="str">
        <f ca="true">+IF(OFFSET('Sanitation Data'!$E$30,0,10*ROW('Sanitation Data'!E192))="","",OFFSET('Sanitation Data'!$E$30,0,10*ROW('Sanitation Data'!E192)))</f>
        <v/>
      </c>
      <c r="CS198" s="269" t="str">
        <f ca="true">+IF(OFFSET('Sanitation Data'!$E$31,0,10*ROW('Sanitation Data'!E192))="","",OFFSET('Sanitation Data'!$E$31,0,10*ROW('Sanitation Data'!E192)))</f>
        <v/>
      </c>
      <c r="CT198" s="269" t="str">
        <f ca="true">+IF(OFFSET('Sanitation Data'!$E$32,0,10*ROW('Sanitation Data'!E192))="","",OFFSET('Sanitation Data'!$E$32,0,10*ROW('Sanitation Data'!E192)))</f>
        <v/>
      </c>
      <c r="CU198" s="269" t="str">
        <f ca="true">+IF(OFFSET('Sanitation Data'!$F$28,0,10*ROW('Sanitation Data'!F192))="","",OFFSET('Sanitation Data'!$F$28,0,10*ROW('Sanitation Data'!F192)))</f>
        <v/>
      </c>
      <c r="CV198" s="269" t="str">
        <f ca="true">+IF(OFFSET('Sanitation Data'!$F$29,0,10*ROW('Sanitation Data'!F192))="","",OFFSET('Sanitation Data'!$F$29,0,10*ROW('Sanitation Data'!F192)))</f>
        <v/>
      </c>
      <c r="CW198" s="269" t="str">
        <f ca="true">+IF(OFFSET('Sanitation Data'!$F$30,0,10*ROW('Sanitation Data'!F192))="","",OFFSET('Sanitation Data'!$F$30,0,10*ROW('Sanitation Data'!F192)))</f>
        <v/>
      </c>
      <c r="CX198" s="269" t="str">
        <f ca="true">+IF(OFFSET('Sanitation Data'!$F$31,0,10*ROW('Sanitation Data'!F192))="","",OFFSET('Sanitation Data'!$F$31,0,10*ROW('Sanitation Data'!F192)))</f>
        <v/>
      </c>
      <c r="CY198" s="269" t="str">
        <f ca="true">+IF(OFFSET('Sanitation Data'!$F$32,0,10*ROW('Sanitation Data'!F192))="","",OFFSET('Sanitation Data'!$F$32,0,10*ROW('Sanitation Data'!F192)))</f>
        <v/>
      </c>
      <c r="CZ198" s="269" t="str">
        <f ca="true">+IF(OFFSET('Sanitation Data'!$G$28,0,10*ROW('Sanitation Data'!G192))="","",OFFSET('Sanitation Data'!$G$28,0,10*ROW('Sanitation Data'!G192)))</f>
        <v/>
      </c>
      <c r="DA198" s="269" t="str">
        <f ca="true">+IF(OFFSET('Sanitation Data'!$G$29,0,10*ROW('Sanitation Data'!G192))="","",OFFSET('Sanitation Data'!$G$29,0,10*ROW('Sanitation Data'!G192)))</f>
        <v/>
      </c>
      <c r="DB198" s="269" t="str">
        <f ca="true">+IF(OFFSET('Sanitation Data'!$G$30,0,10*ROW('Sanitation Data'!G192))="","",OFFSET('Sanitation Data'!$G$30,0,10*ROW('Sanitation Data'!G192)))</f>
        <v/>
      </c>
      <c r="DC198" s="269" t="str">
        <f ca="true">+IF(OFFSET('Sanitation Data'!$G$31,0,10*ROW('Sanitation Data'!G192))="","",OFFSET('Sanitation Data'!$G$31,0,10*ROW('Sanitation Data'!G192)))</f>
        <v/>
      </c>
      <c r="DD198" s="269" t="str">
        <f ca="true">+IF(OFFSET('Sanitation Data'!$G$32,0,10*ROW('Sanitation Data'!G192))="","",OFFSET('Sanitation Data'!$G$32,0,10*ROW('Sanitation Data'!G192)))</f>
        <v/>
      </c>
      <c r="DE198" s="269" t="str">
        <f ca="true">+IF(OFFSET('Sanitation Data'!$H$28,0,10*ROW('Sanitation Data'!H192))="","",OFFSET('Sanitation Data'!$H$28,0,10*ROW('Sanitation Data'!H192)))</f>
        <v/>
      </c>
      <c r="DF198" s="269" t="str">
        <f ca="true">+IF(OFFSET('Sanitation Data'!$H$29,0,10*ROW('Sanitation Data'!H192))="","",OFFSET('Sanitation Data'!$H$29,0,10*ROW('Sanitation Data'!H192)))</f>
        <v/>
      </c>
      <c r="DG198" s="269" t="str">
        <f ca="true">+IF(OFFSET('Sanitation Data'!$H$30,0,10*ROW('Sanitation Data'!H192))="","",OFFSET('Sanitation Data'!$H$30,0,10*ROW('Sanitation Data'!H192)))</f>
        <v/>
      </c>
      <c r="DH198" s="269" t="str">
        <f ca="true">+IF(OFFSET('Sanitation Data'!$H$31,0,10*ROW('Sanitation Data'!H192))="","",OFFSET('Sanitation Data'!$H$31,0,10*ROW('Sanitation Data'!H192)))</f>
        <v/>
      </c>
      <c r="DI198" s="269" t="str">
        <f ca="true">+IF(OFFSET('Sanitation Data'!$H$32,0,10*ROW('Sanitation Data'!H192))="","",OFFSET('Sanitation Data'!$H$32,0,10*ROW('Sanitation Data'!H192)))</f>
        <v/>
      </c>
      <c r="DJ198" s="269" t="str">
        <f ca="true">+IF(OFFSET('Sanitation Data'!$I$28,0,10*ROW('Sanitation Data'!I192))="","",OFFSET('Sanitation Data'!$I$28,0,10*ROW('Sanitation Data'!I192)))</f>
        <v/>
      </c>
      <c r="DK198" s="269" t="str">
        <f ca="true">+IF(OFFSET('Sanitation Data'!$I$29,0,10*ROW('Sanitation Data'!I192))="","",OFFSET('Sanitation Data'!$I$29,0,10*ROW('Sanitation Data'!I192)))</f>
        <v/>
      </c>
      <c r="DL198" s="269" t="str">
        <f ca="true">+IF(OFFSET('Sanitation Data'!$I$30,0,10*ROW('Sanitation Data'!I192))="","",OFFSET('Sanitation Data'!$I$30,0,10*ROW('Sanitation Data'!I192)))</f>
        <v/>
      </c>
      <c r="DM198" s="269" t="str">
        <f ca="true">+IF(OFFSET('Sanitation Data'!$I$31,0,10*ROW('Sanitation Data'!I192))="","",OFFSET('Sanitation Data'!$I$31,0,10*ROW('Sanitation Data'!I192)))</f>
        <v/>
      </c>
      <c r="DN198" s="269" t="str">
        <f ca="true">+IF(OFFSET('Sanitation Data'!$I$32,0,10*ROW('Sanitation Data'!I192))="","",OFFSET('Sanitation Data'!$I$32,0,10*ROW('Sanitation Data'!I192)))</f>
        <v/>
      </c>
      <c r="DO198" s="269" t="str">
        <f ca="true">+IF(OFFSET('Hygiene Data'!$D$11,0,10*ROW('Hygiene Data'!D192))="","",OFFSET('Hygiene Data'!$D$11,0,10*ROW('Hygiene Data'!D192)))</f>
        <v/>
      </c>
      <c r="DP198" s="269" t="str">
        <f ca="true">+IF(OFFSET('Hygiene Data'!$D$12,0,10*ROW('Hygiene Data'!D192))="","",OFFSET('Hygiene Data'!$D$12,0,10*ROW('Hygiene Data'!D192)))</f>
        <v/>
      </c>
      <c r="DQ198" s="269" t="str">
        <f ca="true">+IF(OFFSET('Hygiene Data'!$D$13,0,10*ROW('Hygiene Data'!D192))="","",OFFSET('Hygiene Data'!$D$13,0,10*ROW('Hygiene Data'!D192)))</f>
        <v/>
      </c>
      <c r="DR198" s="269" t="str">
        <f ca="true">+IF(OFFSET('Hygiene Data'!$E$11,0,10*ROW('Hygiene Data'!E192))="","",OFFSET('Hygiene Data'!$E$11,0,10*ROW('Hygiene Data'!E192)))</f>
        <v/>
      </c>
      <c r="DS198" s="269" t="str">
        <f ca="true">+IF(OFFSET('Hygiene Data'!$E$12,0,10*ROW('Hygiene Data'!E192))="","",OFFSET('Hygiene Data'!$E$12,0,10*ROW('Hygiene Data'!E192)))</f>
        <v/>
      </c>
      <c r="DT198" s="269" t="str">
        <f ca="true">+IF(OFFSET('Hygiene Data'!$E$13,0,10*ROW('Hygiene Data'!E192))="","",OFFSET('Hygiene Data'!$E$13,0,10*ROW('Hygiene Data'!E192)))</f>
        <v/>
      </c>
      <c r="DU198" s="269" t="str">
        <f ca="true">+IF(OFFSET('Hygiene Data'!$F$11,0,10*ROW('Hygiene Data'!F192))="","",OFFSET('Hygiene Data'!$F$11,0,10*ROW('Hygiene Data'!F192)))</f>
        <v/>
      </c>
      <c r="DV198" s="269" t="str">
        <f ca="true">+IF(OFFSET('Hygiene Data'!$F$12,0,10*ROW('Hygiene Data'!F192))="","",OFFSET('Hygiene Data'!$F$12,0,10*ROW('Hygiene Data'!F192)))</f>
        <v/>
      </c>
      <c r="DW198" s="269" t="str">
        <f ca="true">+IF(OFFSET('Hygiene Data'!$F$13,0,10*ROW('Hygiene Data'!F192))="","",OFFSET('Hygiene Data'!$F$13,0,10*ROW('Hygiene Data'!F192)))</f>
        <v/>
      </c>
      <c r="DX198" s="269" t="str">
        <f ca="true">+IF(OFFSET('Hygiene Data'!$G$11,0,10*ROW('Hygiene Data'!G192))="","",OFFSET('Hygiene Data'!$G$11,0,10*ROW('Hygiene Data'!G192)))</f>
        <v/>
      </c>
      <c r="DY198" s="269" t="str">
        <f ca="true">+IF(OFFSET('Hygiene Data'!$G$12,0,10*ROW('Hygiene Data'!G192))="","",OFFSET('Hygiene Data'!$G$12,0,10*ROW('Hygiene Data'!G192)))</f>
        <v/>
      </c>
      <c r="DZ198" s="269" t="str">
        <f ca="true">+IF(OFFSET('Hygiene Data'!$G$13,0,10*ROW('Hygiene Data'!G192))="","",OFFSET('Hygiene Data'!$G$13,0,10*ROW('Hygiene Data'!G192)))</f>
        <v/>
      </c>
      <c r="EA198" s="269" t="str">
        <f ca="true">+IF(OFFSET('Hygiene Data'!$H$11,0,10*ROW('Hygiene Data'!H192))="","",OFFSET('Hygiene Data'!$H$11,0,10*ROW('Hygiene Data'!H192)))</f>
        <v/>
      </c>
      <c r="EB198" s="269" t="str">
        <f ca="true">+IF(OFFSET('Hygiene Data'!$H$12,0,10*ROW('Hygiene Data'!H192))="","",OFFSET('Hygiene Data'!$H$12,0,10*ROW('Hygiene Data'!H192)))</f>
        <v/>
      </c>
      <c r="EC198" s="269" t="str">
        <f ca="true">+IF(OFFSET('Hygiene Data'!$H$13,0,10*ROW('Hygiene Data'!H192))="","",OFFSET('Hygiene Data'!$H$13,0,10*ROW('Hygiene Data'!H192)))</f>
        <v/>
      </c>
      <c r="ED198" s="269" t="str">
        <f ca="true">+IF(OFFSET('Hygiene Data'!$I$11,0,10*ROW('Hygiene Data'!I192))="","",OFFSET('Hygiene Data'!$I$11,0,10*ROW('Hygiene Data'!I192)))</f>
        <v/>
      </c>
      <c r="EE198" s="269" t="str">
        <f ca="true">+IF(OFFSET('Hygiene Data'!$I$12,0,10*ROW('Hygiene Data'!I192))="","",OFFSET('Hygiene Data'!$I$12,0,10*ROW('Hygiene Data'!I192)))</f>
        <v/>
      </c>
      <c r="EF198" s="269" t="str">
        <f ca="true">+IF(OFFSET('Hygiene Data'!$I$13,0,10*ROW('Hygiene Data'!I192))="","",OFFSET('Hygiene Data'!$I$13,0,10*ROW('Hygiene Data'!I192)))</f>
        <v/>
      </c>
    </row>
    <row xmlns:x14ac="http://schemas.microsoft.com/office/spreadsheetml/2009/9/ac" r="199" x14ac:dyDescent="0.2">
      <c r="A199" s="34" t="str">
        <f ca="true">+IF(OFFSET('Water Data'!$B$2,0,10*ROW('Water Data'!E193))="","",OFFSET('Water Data'!$B$2,0,10*ROW('Water Data'!E193)))</f>
        <v/>
      </c>
      <c r="B199" s="34" t="str">
        <f ca="true">+IF(OFFSET('Water Data'!$C$2,0,10*ROW('Water Data'!F193))="","",OFFSET('Water Data'!$C$2,0,10*ROW('Water Data'!F193)))</f>
        <v/>
      </c>
      <c r="C199" s="325" t="str">
        <f t="shared" ref="C199:C207" ca="true" si="3">+IF(ISNUMBER(VALUE(MID(A199,5,4))), VALUE(MID(A199, 5,4)),"")</f>
        <v/>
      </c>
      <c r="D199" s="87"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87"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87"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87"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87"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87"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87"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87"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87"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87"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87"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87"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87"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87"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87"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87"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87"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87"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88"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88"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88"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88"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88"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88"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88"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88"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88"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88"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88"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88"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88"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88"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88"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88"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88"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88"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88"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88"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88"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88"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88"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88"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88"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88"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88"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88"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88"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88"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89"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89"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89"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89"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89"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89"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89"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89"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89"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89"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89"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89"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89"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89"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89"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89"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89"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89"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69"/>
      <c r="BS199" s="269" t="str">
        <f ca="true">+IF(OFFSET('Water Data'!$D$27,0,10*ROW('Water Data'!D193))="","",OFFSET('Water Data'!$D$27,0,10*ROW('Water Data'!D193)))</f>
        <v/>
      </c>
      <c r="BT199" s="269" t="str">
        <f ca="true">+IF(OFFSET('Water Data'!$D$28,0,10*ROW('Water Data'!D193))="","",OFFSET('Water Data'!$D$28,0,10*ROW('Water Data'!D193)))</f>
        <v/>
      </c>
      <c r="BU199" s="269" t="str">
        <f ca="true">+IF(OFFSET('Water Data'!$D$29,0,10*ROW('Water Data'!D193))="","",OFFSET('Water Data'!$D$29,0,10*ROW('Water Data'!D193)))</f>
        <v/>
      </c>
      <c r="BV199" s="269" t="str">
        <f ca="true">+IF(OFFSET('Water Data'!$E$27,0,10*ROW('Water Data'!E193))="","",OFFSET('Water Data'!$E$27,0,10*ROW('Water Data'!E193)))</f>
        <v/>
      </c>
      <c r="BW199" s="269" t="str">
        <f ca="true">+IF(OFFSET('Water Data'!$E$28,0,10*ROW('Water Data'!E193))="","",OFFSET('Water Data'!$E$28,0,10*ROW('Water Data'!E193)))</f>
        <v/>
      </c>
      <c r="BX199" s="269" t="str">
        <f ca="true">+IF(OFFSET('Water Data'!$E$29,0,10*ROW('Water Data'!E193))="","",OFFSET('Water Data'!$E$29,0,10*ROW('Water Data'!E193)))</f>
        <v/>
      </c>
      <c r="BY199" s="269" t="str">
        <f ca="true">+IF(OFFSET('Water Data'!$F$27,0,10*ROW('Water Data'!F193))="","",OFFSET('Water Data'!$F$27,0,10*ROW('Water Data'!F193)))</f>
        <v/>
      </c>
      <c r="BZ199" s="269" t="str">
        <f ca="true">+IF(OFFSET('Water Data'!$F$28,0,10*ROW('Water Data'!F193))="","",OFFSET('Water Data'!$F$28,0,10*ROW('Water Data'!F193)))</f>
        <v/>
      </c>
      <c r="CA199" s="269" t="str">
        <f ca="true">+IF(OFFSET('Water Data'!$F$29,0,10*ROW('Water Data'!F193))="","",OFFSET('Water Data'!$F$29,0,10*ROW('Water Data'!F193)))</f>
        <v/>
      </c>
      <c r="CB199" s="269" t="str">
        <f ca="true">+IF(OFFSET('Water Data'!$G$27,0,10*ROW('Water Data'!G193))="","",OFFSET('Water Data'!$G$27,0,10*ROW('Water Data'!G193)))</f>
        <v/>
      </c>
      <c r="CC199" s="269" t="str">
        <f ca="true">+IF(OFFSET('Water Data'!$G$28,0,10*ROW('Water Data'!G193))="","",OFFSET('Water Data'!$G$28,0,10*ROW('Water Data'!G193)))</f>
        <v/>
      </c>
      <c r="CD199" s="269" t="str">
        <f ca="true">+IF(OFFSET('Water Data'!$G$29,0,10*ROW('Water Data'!G193))="","",OFFSET('Water Data'!$G$29,0,10*ROW('Water Data'!G193)))</f>
        <v/>
      </c>
      <c r="CE199" s="269" t="str">
        <f ca="true">+IF(OFFSET('Water Data'!$H$27,0,10*ROW('Water Data'!H193))="","",OFFSET('Water Data'!$H$27,0,10*ROW('Water Data'!H193)))</f>
        <v/>
      </c>
      <c r="CF199" s="269" t="str">
        <f ca="true">+IF(OFFSET('Water Data'!$H$28,0,10*ROW('Water Data'!H193))="","",OFFSET('Water Data'!$H$28,0,10*ROW('Water Data'!H193)))</f>
        <v/>
      </c>
      <c r="CG199" s="269" t="str">
        <f ca="true">+IF(OFFSET('Water Data'!$H$29,0,10*ROW('Water Data'!H193))="","",OFFSET('Water Data'!$H$29,0,10*ROW('Water Data'!H193)))</f>
        <v/>
      </c>
      <c r="CH199" s="269" t="str">
        <f ca="true">+IF(OFFSET('Water Data'!$I$27,0,10*ROW('Water Data'!I193))="","",OFFSET('Water Data'!$I$27,0,10*ROW('Water Data'!I193)))</f>
        <v/>
      </c>
      <c r="CI199" s="269" t="str">
        <f ca="true">+IF(OFFSET('Water Data'!$I$28,0,10*ROW('Water Data'!I193))="","",OFFSET('Water Data'!$I$28,0,10*ROW('Water Data'!I193)))</f>
        <v/>
      </c>
      <c r="CJ199" s="269" t="str">
        <f ca="true">+IF(OFFSET('Water Data'!$I$29,0,10*ROW('Water Data'!I193))="","",OFFSET('Water Data'!$I$29,0,10*ROW('Water Data'!I193)))</f>
        <v/>
      </c>
      <c r="CK199" s="269" t="str">
        <f ca="true">+IF(OFFSET('Sanitation Data'!$D$28,0,10*ROW('Sanitation Data'!D193))="","",OFFSET('Sanitation Data'!$D$28,0,10*ROW('Sanitation Data'!D193)))</f>
        <v/>
      </c>
      <c r="CL199" s="269" t="str">
        <f ca="true">+IF(OFFSET('Sanitation Data'!$D$29,0,10*ROW('Sanitation Data'!D193))="","",OFFSET('Sanitation Data'!$D$29,0,10*ROW('Sanitation Data'!D193)))</f>
        <v/>
      </c>
      <c r="CM199" s="269" t="str">
        <f ca="true">+IF(OFFSET('Sanitation Data'!$D$30,0,10*ROW('Sanitation Data'!D193))="","",OFFSET('Sanitation Data'!$D$30,0,10*ROW('Sanitation Data'!D193)))</f>
        <v/>
      </c>
      <c r="CN199" s="269" t="str">
        <f ca="true">+IF(OFFSET('Sanitation Data'!$D$31,0,10*ROW('Sanitation Data'!D193))="","",OFFSET('Sanitation Data'!$D$31,0,10*ROW('Sanitation Data'!D193)))</f>
        <v/>
      </c>
      <c r="CO199" s="269" t="str">
        <f ca="true">+IF(OFFSET('Sanitation Data'!$D$32,0,10*ROW('Sanitation Data'!D193))="","",OFFSET('Sanitation Data'!$D$32,0,10*ROW('Sanitation Data'!D193)))</f>
        <v/>
      </c>
      <c r="CP199" s="269" t="str">
        <f ca="true">+IF(OFFSET('Sanitation Data'!$E$28,0,10*ROW('Sanitation Data'!E193))="","",OFFSET('Sanitation Data'!$E$28,0,10*ROW('Sanitation Data'!E193)))</f>
        <v/>
      </c>
      <c r="CQ199" s="269" t="str">
        <f ca="true">+IF(OFFSET('Sanitation Data'!$E$29,0,10*ROW('Sanitation Data'!E193))="","",OFFSET('Sanitation Data'!$E$29,0,10*ROW('Sanitation Data'!E193)))</f>
        <v/>
      </c>
      <c r="CR199" s="269" t="str">
        <f ca="true">+IF(OFFSET('Sanitation Data'!$E$30,0,10*ROW('Sanitation Data'!E193))="","",OFFSET('Sanitation Data'!$E$30,0,10*ROW('Sanitation Data'!E193)))</f>
        <v/>
      </c>
      <c r="CS199" s="269" t="str">
        <f ca="true">+IF(OFFSET('Sanitation Data'!$E$31,0,10*ROW('Sanitation Data'!E193))="","",OFFSET('Sanitation Data'!$E$31,0,10*ROW('Sanitation Data'!E193)))</f>
        <v/>
      </c>
      <c r="CT199" s="269" t="str">
        <f ca="true">+IF(OFFSET('Sanitation Data'!$E$32,0,10*ROW('Sanitation Data'!E193))="","",OFFSET('Sanitation Data'!$E$32,0,10*ROW('Sanitation Data'!E193)))</f>
        <v/>
      </c>
      <c r="CU199" s="269" t="str">
        <f ca="true">+IF(OFFSET('Sanitation Data'!$F$28,0,10*ROW('Sanitation Data'!F193))="","",OFFSET('Sanitation Data'!$F$28,0,10*ROW('Sanitation Data'!F193)))</f>
        <v/>
      </c>
      <c r="CV199" s="269" t="str">
        <f ca="true">+IF(OFFSET('Sanitation Data'!$F$29,0,10*ROW('Sanitation Data'!F193))="","",OFFSET('Sanitation Data'!$F$29,0,10*ROW('Sanitation Data'!F193)))</f>
        <v/>
      </c>
      <c r="CW199" s="269" t="str">
        <f ca="true">+IF(OFFSET('Sanitation Data'!$F$30,0,10*ROW('Sanitation Data'!F193))="","",OFFSET('Sanitation Data'!$F$30,0,10*ROW('Sanitation Data'!F193)))</f>
        <v/>
      </c>
      <c r="CX199" s="269" t="str">
        <f ca="true">+IF(OFFSET('Sanitation Data'!$F$31,0,10*ROW('Sanitation Data'!F193))="","",OFFSET('Sanitation Data'!$F$31,0,10*ROW('Sanitation Data'!F193)))</f>
        <v/>
      </c>
      <c r="CY199" s="269" t="str">
        <f ca="true">+IF(OFFSET('Sanitation Data'!$F$32,0,10*ROW('Sanitation Data'!F193))="","",OFFSET('Sanitation Data'!$F$32,0,10*ROW('Sanitation Data'!F193)))</f>
        <v/>
      </c>
      <c r="CZ199" s="269" t="str">
        <f ca="true">+IF(OFFSET('Sanitation Data'!$G$28,0,10*ROW('Sanitation Data'!G193))="","",OFFSET('Sanitation Data'!$G$28,0,10*ROW('Sanitation Data'!G193)))</f>
        <v/>
      </c>
      <c r="DA199" s="269" t="str">
        <f ca="true">+IF(OFFSET('Sanitation Data'!$G$29,0,10*ROW('Sanitation Data'!G193))="","",OFFSET('Sanitation Data'!$G$29,0,10*ROW('Sanitation Data'!G193)))</f>
        <v/>
      </c>
      <c r="DB199" s="269" t="str">
        <f ca="true">+IF(OFFSET('Sanitation Data'!$G$30,0,10*ROW('Sanitation Data'!G193))="","",OFFSET('Sanitation Data'!$G$30,0,10*ROW('Sanitation Data'!G193)))</f>
        <v/>
      </c>
      <c r="DC199" s="269" t="str">
        <f ca="true">+IF(OFFSET('Sanitation Data'!$G$31,0,10*ROW('Sanitation Data'!G193))="","",OFFSET('Sanitation Data'!$G$31,0,10*ROW('Sanitation Data'!G193)))</f>
        <v/>
      </c>
      <c r="DD199" s="269" t="str">
        <f ca="true">+IF(OFFSET('Sanitation Data'!$G$32,0,10*ROW('Sanitation Data'!G193))="","",OFFSET('Sanitation Data'!$G$32,0,10*ROW('Sanitation Data'!G193)))</f>
        <v/>
      </c>
      <c r="DE199" s="269" t="str">
        <f ca="true">+IF(OFFSET('Sanitation Data'!$H$28,0,10*ROW('Sanitation Data'!H193))="","",OFFSET('Sanitation Data'!$H$28,0,10*ROW('Sanitation Data'!H193)))</f>
        <v/>
      </c>
      <c r="DF199" s="269" t="str">
        <f ca="true">+IF(OFFSET('Sanitation Data'!$H$29,0,10*ROW('Sanitation Data'!H193))="","",OFFSET('Sanitation Data'!$H$29,0,10*ROW('Sanitation Data'!H193)))</f>
        <v/>
      </c>
      <c r="DG199" s="269" t="str">
        <f ca="true">+IF(OFFSET('Sanitation Data'!$H$30,0,10*ROW('Sanitation Data'!H193))="","",OFFSET('Sanitation Data'!$H$30,0,10*ROW('Sanitation Data'!H193)))</f>
        <v/>
      </c>
      <c r="DH199" s="269" t="str">
        <f ca="true">+IF(OFFSET('Sanitation Data'!$H$31,0,10*ROW('Sanitation Data'!H193))="","",OFFSET('Sanitation Data'!$H$31,0,10*ROW('Sanitation Data'!H193)))</f>
        <v/>
      </c>
      <c r="DI199" s="269" t="str">
        <f ca="true">+IF(OFFSET('Sanitation Data'!$H$32,0,10*ROW('Sanitation Data'!H193))="","",OFFSET('Sanitation Data'!$H$32,0,10*ROW('Sanitation Data'!H193)))</f>
        <v/>
      </c>
      <c r="DJ199" s="269" t="str">
        <f ca="true">+IF(OFFSET('Sanitation Data'!$I$28,0,10*ROW('Sanitation Data'!I193))="","",OFFSET('Sanitation Data'!$I$28,0,10*ROW('Sanitation Data'!I193)))</f>
        <v/>
      </c>
      <c r="DK199" s="269" t="str">
        <f ca="true">+IF(OFFSET('Sanitation Data'!$I$29,0,10*ROW('Sanitation Data'!I193))="","",OFFSET('Sanitation Data'!$I$29,0,10*ROW('Sanitation Data'!I193)))</f>
        <v/>
      </c>
      <c r="DL199" s="269" t="str">
        <f ca="true">+IF(OFFSET('Sanitation Data'!$I$30,0,10*ROW('Sanitation Data'!I193))="","",OFFSET('Sanitation Data'!$I$30,0,10*ROW('Sanitation Data'!I193)))</f>
        <v/>
      </c>
      <c r="DM199" s="269" t="str">
        <f ca="true">+IF(OFFSET('Sanitation Data'!$I$31,0,10*ROW('Sanitation Data'!I193))="","",OFFSET('Sanitation Data'!$I$31,0,10*ROW('Sanitation Data'!I193)))</f>
        <v/>
      </c>
      <c r="DN199" s="269" t="str">
        <f ca="true">+IF(OFFSET('Sanitation Data'!$I$32,0,10*ROW('Sanitation Data'!I193))="","",OFFSET('Sanitation Data'!$I$32,0,10*ROW('Sanitation Data'!I193)))</f>
        <v/>
      </c>
      <c r="DO199" s="269" t="str">
        <f ca="true">+IF(OFFSET('Hygiene Data'!$D$11,0,10*ROW('Hygiene Data'!D193))="","",OFFSET('Hygiene Data'!$D$11,0,10*ROW('Hygiene Data'!D193)))</f>
        <v/>
      </c>
      <c r="DP199" s="269" t="str">
        <f ca="true">+IF(OFFSET('Hygiene Data'!$D$12,0,10*ROW('Hygiene Data'!D193))="","",OFFSET('Hygiene Data'!$D$12,0,10*ROW('Hygiene Data'!D193)))</f>
        <v/>
      </c>
      <c r="DQ199" s="269" t="str">
        <f ca="true">+IF(OFFSET('Hygiene Data'!$D$13,0,10*ROW('Hygiene Data'!D193))="","",OFFSET('Hygiene Data'!$D$13,0,10*ROW('Hygiene Data'!D193)))</f>
        <v/>
      </c>
      <c r="DR199" s="269" t="str">
        <f ca="true">+IF(OFFSET('Hygiene Data'!$E$11,0,10*ROW('Hygiene Data'!E193))="","",OFFSET('Hygiene Data'!$E$11,0,10*ROW('Hygiene Data'!E193)))</f>
        <v/>
      </c>
      <c r="DS199" s="269" t="str">
        <f ca="true">+IF(OFFSET('Hygiene Data'!$E$12,0,10*ROW('Hygiene Data'!E193))="","",OFFSET('Hygiene Data'!$E$12,0,10*ROW('Hygiene Data'!E193)))</f>
        <v/>
      </c>
      <c r="DT199" s="269" t="str">
        <f ca="true">+IF(OFFSET('Hygiene Data'!$E$13,0,10*ROW('Hygiene Data'!E193))="","",OFFSET('Hygiene Data'!$E$13,0,10*ROW('Hygiene Data'!E193)))</f>
        <v/>
      </c>
      <c r="DU199" s="269" t="str">
        <f ca="true">+IF(OFFSET('Hygiene Data'!$F$11,0,10*ROW('Hygiene Data'!F193))="","",OFFSET('Hygiene Data'!$F$11,0,10*ROW('Hygiene Data'!F193)))</f>
        <v/>
      </c>
      <c r="DV199" s="269" t="str">
        <f ca="true">+IF(OFFSET('Hygiene Data'!$F$12,0,10*ROW('Hygiene Data'!F193))="","",OFFSET('Hygiene Data'!$F$12,0,10*ROW('Hygiene Data'!F193)))</f>
        <v/>
      </c>
      <c r="DW199" s="269" t="str">
        <f ca="true">+IF(OFFSET('Hygiene Data'!$F$13,0,10*ROW('Hygiene Data'!F193))="","",OFFSET('Hygiene Data'!$F$13,0,10*ROW('Hygiene Data'!F193)))</f>
        <v/>
      </c>
      <c r="DX199" s="269" t="str">
        <f ca="true">+IF(OFFSET('Hygiene Data'!$G$11,0,10*ROW('Hygiene Data'!G193))="","",OFFSET('Hygiene Data'!$G$11,0,10*ROW('Hygiene Data'!G193)))</f>
        <v/>
      </c>
      <c r="DY199" s="269" t="str">
        <f ca="true">+IF(OFFSET('Hygiene Data'!$G$12,0,10*ROW('Hygiene Data'!G193))="","",OFFSET('Hygiene Data'!$G$12,0,10*ROW('Hygiene Data'!G193)))</f>
        <v/>
      </c>
      <c r="DZ199" s="269" t="str">
        <f ca="true">+IF(OFFSET('Hygiene Data'!$G$13,0,10*ROW('Hygiene Data'!G193))="","",OFFSET('Hygiene Data'!$G$13,0,10*ROW('Hygiene Data'!G193)))</f>
        <v/>
      </c>
      <c r="EA199" s="269" t="str">
        <f ca="true">+IF(OFFSET('Hygiene Data'!$H$11,0,10*ROW('Hygiene Data'!H193))="","",OFFSET('Hygiene Data'!$H$11,0,10*ROW('Hygiene Data'!H193)))</f>
        <v/>
      </c>
      <c r="EB199" s="269" t="str">
        <f ca="true">+IF(OFFSET('Hygiene Data'!$H$12,0,10*ROW('Hygiene Data'!H193))="","",OFFSET('Hygiene Data'!$H$12,0,10*ROW('Hygiene Data'!H193)))</f>
        <v/>
      </c>
      <c r="EC199" s="269" t="str">
        <f ca="true">+IF(OFFSET('Hygiene Data'!$H$13,0,10*ROW('Hygiene Data'!H193))="","",OFFSET('Hygiene Data'!$H$13,0,10*ROW('Hygiene Data'!H193)))</f>
        <v/>
      </c>
      <c r="ED199" s="269" t="str">
        <f ca="true">+IF(OFFSET('Hygiene Data'!$I$11,0,10*ROW('Hygiene Data'!I193))="","",OFFSET('Hygiene Data'!$I$11,0,10*ROW('Hygiene Data'!I193)))</f>
        <v/>
      </c>
      <c r="EE199" s="269" t="str">
        <f ca="true">+IF(OFFSET('Hygiene Data'!$I$12,0,10*ROW('Hygiene Data'!I193))="","",OFFSET('Hygiene Data'!$I$12,0,10*ROW('Hygiene Data'!I193)))</f>
        <v/>
      </c>
      <c r="EF199" s="269" t="str">
        <f ca="true">+IF(OFFSET('Hygiene Data'!$I$13,0,10*ROW('Hygiene Data'!I193))="","",OFFSET('Hygiene Data'!$I$13,0,10*ROW('Hygiene Data'!I193)))</f>
        <v/>
      </c>
    </row>
    <row xmlns:x14ac="http://schemas.microsoft.com/office/spreadsheetml/2009/9/ac" r="200" x14ac:dyDescent="0.2">
      <c r="A200" s="34" t="str">
        <f ca="true">+IF(OFFSET('Water Data'!$B$2,0,10*ROW('Water Data'!E194))="","",OFFSET('Water Data'!$B$2,0,10*ROW('Water Data'!E194)))</f>
        <v/>
      </c>
      <c r="B200" s="34" t="str">
        <f ca="true">+IF(OFFSET('Water Data'!$C$2,0,10*ROW('Water Data'!F194))="","",OFFSET('Water Data'!$C$2,0,10*ROW('Water Data'!F194)))</f>
        <v/>
      </c>
      <c r="C200" s="325" t="str">
        <f t="shared" ca="true" si="3"/>
        <v/>
      </c>
      <c r="D200" s="87"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87"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87"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87"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87"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87"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87"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87"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87"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87"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87"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87"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87"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87"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87"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87"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87"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87"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88"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88"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88"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88"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88"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88"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88"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88"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88"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88"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88"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88"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88"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88"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88"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88"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88"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88"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88"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88"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88"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88"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88"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88"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88"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88"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88"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88"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88"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88"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89"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89"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89"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89"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89"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89"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89"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89"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89"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89"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89"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89"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89"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89"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89"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89"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89"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89"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69"/>
      <c r="BS200" s="269" t="str">
        <f ca="true">+IF(OFFSET('Water Data'!$D$27,0,10*ROW('Water Data'!D194))="","",OFFSET('Water Data'!$D$27,0,10*ROW('Water Data'!D194)))</f>
        <v/>
      </c>
      <c r="BT200" s="269" t="str">
        <f ca="true">+IF(OFFSET('Water Data'!$D$28,0,10*ROW('Water Data'!D194))="","",OFFSET('Water Data'!$D$28,0,10*ROW('Water Data'!D194)))</f>
        <v/>
      </c>
      <c r="BU200" s="269" t="str">
        <f ca="true">+IF(OFFSET('Water Data'!$D$29,0,10*ROW('Water Data'!D194))="","",OFFSET('Water Data'!$D$29,0,10*ROW('Water Data'!D194)))</f>
        <v/>
      </c>
      <c r="BV200" s="269" t="str">
        <f ca="true">+IF(OFFSET('Water Data'!$E$27,0,10*ROW('Water Data'!E194))="","",OFFSET('Water Data'!$E$27,0,10*ROW('Water Data'!E194)))</f>
        <v/>
      </c>
      <c r="BW200" s="269" t="str">
        <f ca="true">+IF(OFFSET('Water Data'!$E$28,0,10*ROW('Water Data'!E194))="","",OFFSET('Water Data'!$E$28,0,10*ROW('Water Data'!E194)))</f>
        <v/>
      </c>
      <c r="BX200" s="269" t="str">
        <f ca="true">+IF(OFFSET('Water Data'!$E$29,0,10*ROW('Water Data'!E194))="","",OFFSET('Water Data'!$E$29,0,10*ROW('Water Data'!E194)))</f>
        <v/>
      </c>
      <c r="BY200" s="269" t="str">
        <f ca="true">+IF(OFFSET('Water Data'!$F$27,0,10*ROW('Water Data'!F194))="","",OFFSET('Water Data'!$F$27,0,10*ROW('Water Data'!F194)))</f>
        <v/>
      </c>
      <c r="BZ200" s="269" t="str">
        <f ca="true">+IF(OFFSET('Water Data'!$F$28,0,10*ROW('Water Data'!F194))="","",OFFSET('Water Data'!$F$28,0,10*ROW('Water Data'!F194)))</f>
        <v/>
      </c>
      <c r="CA200" s="269" t="str">
        <f ca="true">+IF(OFFSET('Water Data'!$F$29,0,10*ROW('Water Data'!F194))="","",OFFSET('Water Data'!$F$29,0,10*ROW('Water Data'!F194)))</f>
        <v/>
      </c>
      <c r="CB200" s="269" t="str">
        <f ca="true">+IF(OFFSET('Water Data'!$G$27,0,10*ROW('Water Data'!G194))="","",OFFSET('Water Data'!$G$27,0,10*ROW('Water Data'!G194)))</f>
        <v/>
      </c>
      <c r="CC200" s="269" t="str">
        <f ca="true">+IF(OFFSET('Water Data'!$G$28,0,10*ROW('Water Data'!G194))="","",OFFSET('Water Data'!$G$28,0,10*ROW('Water Data'!G194)))</f>
        <v/>
      </c>
      <c r="CD200" s="269" t="str">
        <f ca="true">+IF(OFFSET('Water Data'!$G$29,0,10*ROW('Water Data'!G194))="","",OFFSET('Water Data'!$G$29,0,10*ROW('Water Data'!G194)))</f>
        <v/>
      </c>
      <c r="CE200" s="269" t="str">
        <f ca="true">+IF(OFFSET('Water Data'!$H$27,0,10*ROW('Water Data'!H194))="","",OFFSET('Water Data'!$H$27,0,10*ROW('Water Data'!H194)))</f>
        <v/>
      </c>
      <c r="CF200" s="269" t="str">
        <f ca="true">+IF(OFFSET('Water Data'!$H$28,0,10*ROW('Water Data'!H194))="","",OFFSET('Water Data'!$H$28,0,10*ROW('Water Data'!H194)))</f>
        <v/>
      </c>
      <c r="CG200" s="269" t="str">
        <f ca="true">+IF(OFFSET('Water Data'!$H$29,0,10*ROW('Water Data'!H194))="","",OFFSET('Water Data'!$H$29,0,10*ROW('Water Data'!H194)))</f>
        <v/>
      </c>
      <c r="CH200" s="269" t="str">
        <f ca="true">+IF(OFFSET('Water Data'!$I$27,0,10*ROW('Water Data'!I194))="","",OFFSET('Water Data'!$I$27,0,10*ROW('Water Data'!I194)))</f>
        <v/>
      </c>
      <c r="CI200" s="269" t="str">
        <f ca="true">+IF(OFFSET('Water Data'!$I$28,0,10*ROW('Water Data'!I194))="","",OFFSET('Water Data'!$I$28,0,10*ROW('Water Data'!I194)))</f>
        <v/>
      </c>
      <c r="CJ200" s="269" t="str">
        <f ca="true">+IF(OFFSET('Water Data'!$I$29,0,10*ROW('Water Data'!I194))="","",OFFSET('Water Data'!$I$29,0,10*ROW('Water Data'!I194)))</f>
        <v/>
      </c>
      <c r="CK200" s="269" t="str">
        <f ca="true">+IF(OFFSET('Sanitation Data'!$D$28,0,10*ROW('Sanitation Data'!D194))="","",OFFSET('Sanitation Data'!$D$28,0,10*ROW('Sanitation Data'!D194)))</f>
        <v/>
      </c>
      <c r="CL200" s="269" t="str">
        <f ca="true">+IF(OFFSET('Sanitation Data'!$D$29,0,10*ROW('Sanitation Data'!D194))="","",OFFSET('Sanitation Data'!$D$29,0,10*ROW('Sanitation Data'!D194)))</f>
        <v/>
      </c>
      <c r="CM200" s="269" t="str">
        <f ca="true">+IF(OFFSET('Sanitation Data'!$D$30,0,10*ROW('Sanitation Data'!D194))="","",OFFSET('Sanitation Data'!$D$30,0,10*ROW('Sanitation Data'!D194)))</f>
        <v/>
      </c>
      <c r="CN200" s="269" t="str">
        <f ca="true">+IF(OFFSET('Sanitation Data'!$D$31,0,10*ROW('Sanitation Data'!D194))="","",OFFSET('Sanitation Data'!$D$31,0,10*ROW('Sanitation Data'!D194)))</f>
        <v/>
      </c>
      <c r="CO200" s="269" t="str">
        <f ca="true">+IF(OFFSET('Sanitation Data'!$D$32,0,10*ROW('Sanitation Data'!D194))="","",OFFSET('Sanitation Data'!$D$32,0,10*ROW('Sanitation Data'!D194)))</f>
        <v/>
      </c>
      <c r="CP200" s="269" t="str">
        <f ca="true">+IF(OFFSET('Sanitation Data'!$E$28,0,10*ROW('Sanitation Data'!E194))="","",OFFSET('Sanitation Data'!$E$28,0,10*ROW('Sanitation Data'!E194)))</f>
        <v/>
      </c>
      <c r="CQ200" s="269" t="str">
        <f ca="true">+IF(OFFSET('Sanitation Data'!$E$29,0,10*ROW('Sanitation Data'!E194))="","",OFFSET('Sanitation Data'!$E$29,0,10*ROW('Sanitation Data'!E194)))</f>
        <v/>
      </c>
      <c r="CR200" s="269" t="str">
        <f ca="true">+IF(OFFSET('Sanitation Data'!$E$30,0,10*ROW('Sanitation Data'!E194))="","",OFFSET('Sanitation Data'!$E$30,0,10*ROW('Sanitation Data'!E194)))</f>
        <v/>
      </c>
      <c r="CS200" s="269" t="str">
        <f ca="true">+IF(OFFSET('Sanitation Data'!$E$31,0,10*ROW('Sanitation Data'!E194))="","",OFFSET('Sanitation Data'!$E$31,0,10*ROW('Sanitation Data'!E194)))</f>
        <v/>
      </c>
      <c r="CT200" s="269" t="str">
        <f ca="true">+IF(OFFSET('Sanitation Data'!$E$32,0,10*ROW('Sanitation Data'!E194))="","",OFFSET('Sanitation Data'!$E$32,0,10*ROW('Sanitation Data'!E194)))</f>
        <v/>
      </c>
      <c r="CU200" s="269" t="str">
        <f ca="true">+IF(OFFSET('Sanitation Data'!$F$28,0,10*ROW('Sanitation Data'!F194))="","",OFFSET('Sanitation Data'!$F$28,0,10*ROW('Sanitation Data'!F194)))</f>
        <v/>
      </c>
      <c r="CV200" s="269" t="str">
        <f ca="true">+IF(OFFSET('Sanitation Data'!$F$29,0,10*ROW('Sanitation Data'!F194))="","",OFFSET('Sanitation Data'!$F$29,0,10*ROW('Sanitation Data'!F194)))</f>
        <v/>
      </c>
      <c r="CW200" s="269" t="str">
        <f ca="true">+IF(OFFSET('Sanitation Data'!$F$30,0,10*ROW('Sanitation Data'!F194))="","",OFFSET('Sanitation Data'!$F$30,0,10*ROW('Sanitation Data'!F194)))</f>
        <v/>
      </c>
      <c r="CX200" s="269" t="str">
        <f ca="true">+IF(OFFSET('Sanitation Data'!$F$31,0,10*ROW('Sanitation Data'!F194))="","",OFFSET('Sanitation Data'!$F$31,0,10*ROW('Sanitation Data'!F194)))</f>
        <v/>
      </c>
      <c r="CY200" s="269" t="str">
        <f ca="true">+IF(OFFSET('Sanitation Data'!$F$32,0,10*ROW('Sanitation Data'!F194))="","",OFFSET('Sanitation Data'!$F$32,0,10*ROW('Sanitation Data'!F194)))</f>
        <v/>
      </c>
      <c r="CZ200" s="269" t="str">
        <f ca="true">+IF(OFFSET('Sanitation Data'!$G$28,0,10*ROW('Sanitation Data'!G194))="","",OFFSET('Sanitation Data'!$G$28,0,10*ROW('Sanitation Data'!G194)))</f>
        <v/>
      </c>
      <c r="DA200" s="269" t="str">
        <f ca="true">+IF(OFFSET('Sanitation Data'!$G$29,0,10*ROW('Sanitation Data'!G194))="","",OFFSET('Sanitation Data'!$G$29,0,10*ROW('Sanitation Data'!G194)))</f>
        <v/>
      </c>
      <c r="DB200" s="269" t="str">
        <f ca="true">+IF(OFFSET('Sanitation Data'!$G$30,0,10*ROW('Sanitation Data'!G194))="","",OFFSET('Sanitation Data'!$G$30,0,10*ROW('Sanitation Data'!G194)))</f>
        <v/>
      </c>
      <c r="DC200" s="269" t="str">
        <f ca="true">+IF(OFFSET('Sanitation Data'!$G$31,0,10*ROW('Sanitation Data'!G194))="","",OFFSET('Sanitation Data'!$G$31,0,10*ROW('Sanitation Data'!G194)))</f>
        <v/>
      </c>
      <c r="DD200" s="269" t="str">
        <f ca="true">+IF(OFFSET('Sanitation Data'!$G$32,0,10*ROW('Sanitation Data'!G194))="","",OFFSET('Sanitation Data'!$G$32,0,10*ROW('Sanitation Data'!G194)))</f>
        <v/>
      </c>
      <c r="DE200" s="269" t="str">
        <f ca="true">+IF(OFFSET('Sanitation Data'!$H$28,0,10*ROW('Sanitation Data'!H194))="","",OFFSET('Sanitation Data'!$H$28,0,10*ROW('Sanitation Data'!H194)))</f>
        <v/>
      </c>
      <c r="DF200" s="269" t="str">
        <f ca="true">+IF(OFFSET('Sanitation Data'!$H$29,0,10*ROW('Sanitation Data'!H194))="","",OFFSET('Sanitation Data'!$H$29,0,10*ROW('Sanitation Data'!H194)))</f>
        <v/>
      </c>
      <c r="DG200" s="269" t="str">
        <f ca="true">+IF(OFFSET('Sanitation Data'!$H$30,0,10*ROW('Sanitation Data'!H194))="","",OFFSET('Sanitation Data'!$H$30,0,10*ROW('Sanitation Data'!H194)))</f>
        <v/>
      </c>
      <c r="DH200" s="269" t="str">
        <f ca="true">+IF(OFFSET('Sanitation Data'!$H$31,0,10*ROW('Sanitation Data'!H194))="","",OFFSET('Sanitation Data'!$H$31,0,10*ROW('Sanitation Data'!H194)))</f>
        <v/>
      </c>
      <c r="DI200" s="269" t="str">
        <f ca="true">+IF(OFFSET('Sanitation Data'!$H$32,0,10*ROW('Sanitation Data'!H194))="","",OFFSET('Sanitation Data'!$H$32,0,10*ROW('Sanitation Data'!H194)))</f>
        <v/>
      </c>
      <c r="DJ200" s="269" t="str">
        <f ca="true">+IF(OFFSET('Sanitation Data'!$I$28,0,10*ROW('Sanitation Data'!I194))="","",OFFSET('Sanitation Data'!$I$28,0,10*ROW('Sanitation Data'!I194)))</f>
        <v/>
      </c>
      <c r="DK200" s="269" t="str">
        <f ca="true">+IF(OFFSET('Sanitation Data'!$I$29,0,10*ROW('Sanitation Data'!I194))="","",OFFSET('Sanitation Data'!$I$29,0,10*ROW('Sanitation Data'!I194)))</f>
        <v/>
      </c>
      <c r="DL200" s="269" t="str">
        <f ca="true">+IF(OFFSET('Sanitation Data'!$I$30,0,10*ROW('Sanitation Data'!I194))="","",OFFSET('Sanitation Data'!$I$30,0,10*ROW('Sanitation Data'!I194)))</f>
        <v/>
      </c>
      <c r="DM200" s="269" t="str">
        <f ca="true">+IF(OFFSET('Sanitation Data'!$I$31,0,10*ROW('Sanitation Data'!I194))="","",OFFSET('Sanitation Data'!$I$31,0,10*ROW('Sanitation Data'!I194)))</f>
        <v/>
      </c>
      <c r="DN200" s="269" t="str">
        <f ca="true">+IF(OFFSET('Sanitation Data'!$I$32,0,10*ROW('Sanitation Data'!I194))="","",OFFSET('Sanitation Data'!$I$32,0,10*ROW('Sanitation Data'!I194)))</f>
        <v/>
      </c>
      <c r="DO200" s="269" t="str">
        <f ca="true">+IF(OFFSET('Hygiene Data'!$D$11,0,10*ROW('Hygiene Data'!D194))="","",OFFSET('Hygiene Data'!$D$11,0,10*ROW('Hygiene Data'!D194)))</f>
        <v/>
      </c>
      <c r="DP200" s="269" t="str">
        <f ca="true">+IF(OFFSET('Hygiene Data'!$D$12,0,10*ROW('Hygiene Data'!D194))="","",OFFSET('Hygiene Data'!$D$12,0,10*ROW('Hygiene Data'!D194)))</f>
        <v/>
      </c>
      <c r="DQ200" s="269" t="str">
        <f ca="true">+IF(OFFSET('Hygiene Data'!$D$13,0,10*ROW('Hygiene Data'!D194))="","",OFFSET('Hygiene Data'!$D$13,0,10*ROW('Hygiene Data'!D194)))</f>
        <v/>
      </c>
      <c r="DR200" s="269" t="str">
        <f ca="true">+IF(OFFSET('Hygiene Data'!$E$11,0,10*ROW('Hygiene Data'!E194))="","",OFFSET('Hygiene Data'!$E$11,0,10*ROW('Hygiene Data'!E194)))</f>
        <v/>
      </c>
      <c r="DS200" s="269" t="str">
        <f ca="true">+IF(OFFSET('Hygiene Data'!$E$12,0,10*ROW('Hygiene Data'!E194))="","",OFFSET('Hygiene Data'!$E$12,0,10*ROW('Hygiene Data'!E194)))</f>
        <v/>
      </c>
      <c r="DT200" s="269" t="str">
        <f ca="true">+IF(OFFSET('Hygiene Data'!$E$13,0,10*ROW('Hygiene Data'!E194))="","",OFFSET('Hygiene Data'!$E$13,0,10*ROW('Hygiene Data'!E194)))</f>
        <v/>
      </c>
      <c r="DU200" s="269" t="str">
        <f ca="true">+IF(OFFSET('Hygiene Data'!$F$11,0,10*ROW('Hygiene Data'!F194))="","",OFFSET('Hygiene Data'!$F$11,0,10*ROW('Hygiene Data'!F194)))</f>
        <v/>
      </c>
      <c r="DV200" s="269" t="str">
        <f ca="true">+IF(OFFSET('Hygiene Data'!$F$12,0,10*ROW('Hygiene Data'!F194))="","",OFFSET('Hygiene Data'!$F$12,0,10*ROW('Hygiene Data'!F194)))</f>
        <v/>
      </c>
      <c r="DW200" s="269" t="str">
        <f ca="true">+IF(OFFSET('Hygiene Data'!$F$13,0,10*ROW('Hygiene Data'!F194))="","",OFFSET('Hygiene Data'!$F$13,0,10*ROW('Hygiene Data'!F194)))</f>
        <v/>
      </c>
      <c r="DX200" s="269" t="str">
        <f ca="true">+IF(OFFSET('Hygiene Data'!$G$11,0,10*ROW('Hygiene Data'!G194))="","",OFFSET('Hygiene Data'!$G$11,0,10*ROW('Hygiene Data'!G194)))</f>
        <v/>
      </c>
      <c r="DY200" s="269" t="str">
        <f ca="true">+IF(OFFSET('Hygiene Data'!$G$12,0,10*ROW('Hygiene Data'!G194))="","",OFFSET('Hygiene Data'!$G$12,0,10*ROW('Hygiene Data'!G194)))</f>
        <v/>
      </c>
      <c r="DZ200" s="269" t="str">
        <f ca="true">+IF(OFFSET('Hygiene Data'!$G$13,0,10*ROW('Hygiene Data'!G194))="","",OFFSET('Hygiene Data'!$G$13,0,10*ROW('Hygiene Data'!G194)))</f>
        <v/>
      </c>
      <c r="EA200" s="269" t="str">
        <f ca="true">+IF(OFFSET('Hygiene Data'!$H$11,0,10*ROW('Hygiene Data'!H194))="","",OFFSET('Hygiene Data'!$H$11,0,10*ROW('Hygiene Data'!H194)))</f>
        <v/>
      </c>
      <c r="EB200" s="269" t="str">
        <f ca="true">+IF(OFFSET('Hygiene Data'!$H$12,0,10*ROW('Hygiene Data'!H194))="","",OFFSET('Hygiene Data'!$H$12,0,10*ROW('Hygiene Data'!H194)))</f>
        <v/>
      </c>
      <c r="EC200" s="269" t="str">
        <f ca="true">+IF(OFFSET('Hygiene Data'!$H$13,0,10*ROW('Hygiene Data'!H194))="","",OFFSET('Hygiene Data'!$H$13,0,10*ROW('Hygiene Data'!H194)))</f>
        <v/>
      </c>
      <c r="ED200" s="269" t="str">
        <f ca="true">+IF(OFFSET('Hygiene Data'!$I$11,0,10*ROW('Hygiene Data'!I194))="","",OFFSET('Hygiene Data'!$I$11,0,10*ROW('Hygiene Data'!I194)))</f>
        <v/>
      </c>
      <c r="EE200" s="269" t="str">
        <f ca="true">+IF(OFFSET('Hygiene Data'!$I$12,0,10*ROW('Hygiene Data'!I194))="","",OFFSET('Hygiene Data'!$I$12,0,10*ROW('Hygiene Data'!I194)))</f>
        <v/>
      </c>
      <c r="EF200" s="269" t="str">
        <f ca="true">+IF(OFFSET('Hygiene Data'!$I$13,0,10*ROW('Hygiene Data'!I194))="","",OFFSET('Hygiene Data'!$I$13,0,10*ROW('Hygiene Data'!I194)))</f>
        <v/>
      </c>
    </row>
    <row xmlns:x14ac="http://schemas.microsoft.com/office/spreadsheetml/2009/9/ac" r="201" x14ac:dyDescent="0.2">
      <c r="A201" s="34" t="str">
        <f ca="true">+IF(OFFSET('Water Data'!$B$2,0,10*ROW('Water Data'!E195))="","",OFFSET('Water Data'!$B$2,0,10*ROW('Water Data'!E195)))</f>
        <v/>
      </c>
      <c r="B201" s="34" t="str">
        <f ca="true">+IF(OFFSET('Water Data'!$C$2,0,10*ROW('Water Data'!F195))="","",OFFSET('Water Data'!$C$2,0,10*ROW('Water Data'!F195)))</f>
        <v/>
      </c>
      <c r="C201" s="325" t="str">
        <f t="shared" ca="true" si="3"/>
        <v/>
      </c>
      <c r="D201" s="87"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87"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87"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87"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87"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87"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87"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87"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87"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87"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87"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87"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87"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87"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87"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87"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87"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87"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88"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88"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88"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88"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88"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88"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88"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88"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88"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88"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88"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88"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88"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88"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88"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88"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88"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88"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88"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88"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88"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88"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88"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88"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88"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88"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88"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88"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88"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88"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89"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89"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89"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89"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89"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89"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89"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89"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89"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89"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89"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89"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89"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89"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89"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89"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89"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89"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69"/>
      <c r="BS201" s="269" t="str">
        <f ca="true">+IF(OFFSET('Water Data'!$D$27,0,10*ROW('Water Data'!D195))="","",OFFSET('Water Data'!$D$27,0,10*ROW('Water Data'!D195)))</f>
        <v/>
      </c>
      <c r="BT201" s="269" t="str">
        <f ca="true">+IF(OFFSET('Water Data'!$D$28,0,10*ROW('Water Data'!D195))="","",OFFSET('Water Data'!$D$28,0,10*ROW('Water Data'!D195)))</f>
        <v/>
      </c>
      <c r="BU201" s="269" t="str">
        <f ca="true">+IF(OFFSET('Water Data'!$D$29,0,10*ROW('Water Data'!D195))="","",OFFSET('Water Data'!$D$29,0,10*ROW('Water Data'!D195)))</f>
        <v/>
      </c>
      <c r="BV201" s="269" t="str">
        <f ca="true">+IF(OFFSET('Water Data'!$E$27,0,10*ROW('Water Data'!E195))="","",OFFSET('Water Data'!$E$27,0,10*ROW('Water Data'!E195)))</f>
        <v/>
      </c>
      <c r="BW201" s="269" t="str">
        <f ca="true">+IF(OFFSET('Water Data'!$E$28,0,10*ROW('Water Data'!E195))="","",OFFSET('Water Data'!$E$28,0,10*ROW('Water Data'!E195)))</f>
        <v/>
      </c>
      <c r="BX201" s="269" t="str">
        <f ca="true">+IF(OFFSET('Water Data'!$E$29,0,10*ROW('Water Data'!E195))="","",OFFSET('Water Data'!$E$29,0,10*ROW('Water Data'!E195)))</f>
        <v/>
      </c>
      <c r="BY201" s="269" t="str">
        <f ca="true">+IF(OFFSET('Water Data'!$F$27,0,10*ROW('Water Data'!F195))="","",OFFSET('Water Data'!$F$27,0,10*ROW('Water Data'!F195)))</f>
        <v/>
      </c>
      <c r="BZ201" s="269" t="str">
        <f ca="true">+IF(OFFSET('Water Data'!$F$28,0,10*ROW('Water Data'!F195))="","",OFFSET('Water Data'!$F$28,0,10*ROW('Water Data'!F195)))</f>
        <v/>
      </c>
      <c r="CA201" s="269" t="str">
        <f ca="true">+IF(OFFSET('Water Data'!$F$29,0,10*ROW('Water Data'!F195))="","",OFFSET('Water Data'!$F$29,0,10*ROW('Water Data'!F195)))</f>
        <v/>
      </c>
      <c r="CB201" s="269" t="str">
        <f ca="true">+IF(OFFSET('Water Data'!$G$27,0,10*ROW('Water Data'!G195))="","",OFFSET('Water Data'!$G$27,0,10*ROW('Water Data'!G195)))</f>
        <v/>
      </c>
      <c r="CC201" s="269" t="str">
        <f ca="true">+IF(OFFSET('Water Data'!$G$28,0,10*ROW('Water Data'!G195))="","",OFFSET('Water Data'!$G$28,0,10*ROW('Water Data'!G195)))</f>
        <v/>
      </c>
      <c r="CD201" s="269" t="str">
        <f ca="true">+IF(OFFSET('Water Data'!$G$29,0,10*ROW('Water Data'!G195))="","",OFFSET('Water Data'!$G$29,0,10*ROW('Water Data'!G195)))</f>
        <v/>
      </c>
      <c r="CE201" s="269" t="str">
        <f ca="true">+IF(OFFSET('Water Data'!$H$27,0,10*ROW('Water Data'!H195))="","",OFFSET('Water Data'!$H$27,0,10*ROW('Water Data'!H195)))</f>
        <v/>
      </c>
      <c r="CF201" s="269" t="str">
        <f ca="true">+IF(OFFSET('Water Data'!$H$28,0,10*ROW('Water Data'!H195))="","",OFFSET('Water Data'!$H$28,0,10*ROW('Water Data'!H195)))</f>
        <v/>
      </c>
      <c r="CG201" s="269" t="str">
        <f ca="true">+IF(OFFSET('Water Data'!$H$29,0,10*ROW('Water Data'!H195))="","",OFFSET('Water Data'!$H$29,0,10*ROW('Water Data'!H195)))</f>
        <v/>
      </c>
      <c r="CH201" s="269" t="str">
        <f ca="true">+IF(OFFSET('Water Data'!$I$27,0,10*ROW('Water Data'!I195))="","",OFFSET('Water Data'!$I$27,0,10*ROW('Water Data'!I195)))</f>
        <v/>
      </c>
      <c r="CI201" s="269" t="str">
        <f ca="true">+IF(OFFSET('Water Data'!$I$28,0,10*ROW('Water Data'!I195))="","",OFFSET('Water Data'!$I$28,0,10*ROW('Water Data'!I195)))</f>
        <v/>
      </c>
      <c r="CJ201" s="269" t="str">
        <f ca="true">+IF(OFFSET('Water Data'!$I$29,0,10*ROW('Water Data'!I195))="","",OFFSET('Water Data'!$I$29,0,10*ROW('Water Data'!I195)))</f>
        <v/>
      </c>
      <c r="CK201" s="269" t="str">
        <f ca="true">+IF(OFFSET('Sanitation Data'!$D$28,0,10*ROW('Sanitation Data'!D195))="","",OFFSET('Sanitation Data'!$D$28,0,10*ROW('Sanitation Data'!D195)))</f>
        <v/>
      </c>
      <c r="CL201" s="269" t="str">
        <f ca="true">+IF(OFFSET('Sanitation Data'!$D$29,0,10*ROW('Sanitation Data'!D195))="","",OFFSET('Sanitation Data'!$D$29,0,10*ROW('Sanitation Data'!D195)))</f>
        <v/>
      </c>
      <c r="CM201" s="269" t="str">
        <f ca="true">+IF(OFFSET('Sanitation Data'!$D$30,0,10*ROW('Sanitation Data'!D195))="","",OFFSET('Sanitation Data'!$D$30,0,10*ROW('Sanitation Data'!D195)))</f>
        <v/>
      </c>
      <c r="CN201" s="269" t="str">
        <f ca="true">+IF(OFFSET('Sanitation Data'!$D$31,0,10*ROW('Sanitation Data'!D195))="","",OFFSET('Sanitation Data'!$D$31,0,10*ROW('Sanitation Data'!D195)))</f>
        <v/>
      </c>
      <c r="CO201" s="269" t="str">
        <f ca="true">+IF(OFFSET('Sanitation Data'!$D$32,0,10*ROW('Sanitation Data'!D195))="","",OFFSET('Sanitation Data'!$D$32,0,10*ROW('Sanitation Data'!D195)))</f>
        <v/>
      </c>
      <c r="CP201" s="269" t="str">
        <f ca="true">+IF(OFFSET('Sanitation Data'!$E$28,0,10*ROW('Sanitation Data'!E195))="","",OFFSET('Sanitation Data'!$E$28,0,10*ROW('Sanitation Data'!E195)))</f>
        <v/>
      </c>
      <c r="CQ201" s="269" t="str">
        <f ca="true">+IF(OFFSET('Sanitation Data'!$E$29,0,10*ROW('Sanitation Data'!E195))="","",OFFSET('Sanitation Data'!$E$29,0,10*ROW('Sanitation Data'!E195)))</f>
        <v/>
      </c>
      <c r="CR201" s="269" t="str">
        <f ca="true">+IF(OFFSET('Sanitation Data'!$E$30,0,10*ROW('Sanitation Data'!E195))="","",OFFSET('Sanitation Data'!$E$30,0,10*ROW('Sanitation Data'!E195)))</f>
        <v/>
      </c>
      <c r="CS201" s="269" t="str">
        <f ca="true">+IF(OFFSET('Sanitation Data'!$E$31,0,10*ROW('Sanitation Data'!E195))="","",OFFSET('Sanitation Data'!$E$31,0,10*ROW('Sanitation Data'!E195)))</f>
        <v/>
      </c>
      <c r="CT201" s="269" t="str">
        <f ca="true">+IF(OFFSET('Sanitation Data'!$E$32,0,10*ROW('Sanitation Data'!E195))="","",OFFSET('Sanitation Data'!$E$32,0,10*ROW('Sanitation Data'!E195)))</f>
        <v/>
      </c>
      <c r="CU201" s="269" t="str">
        <f ca="true">+IF(OFFSET('Sanitation Data'!$F$28,0,10*ROW('Sanitation Data'!F195))="","",OFFSET('Sanitation Data'!$F$28,0,10*ROW('Sanitation Data'!F195)))</f>
        <v/>
      </c>
      <c r="CV201" s="269" t="str">
        <f ca="true">+IF(OFFSET('Sanitation Data'!$F$29,0,10*ROW('Sanitation Data'!F195))="","",OFFSET('Sanitation Data'!$F$29,0,10*ROW('Sanitation Data'!F195)))</f>
        <v/>
      </c>
      <c r="CW201" s="269" t="str">
        <f ca="true">+IF(OFFSET('Sanitation Data'!$F$30,0,10*ROW('Sanitation Data'!F195))="","",OFFSET('Sanitation Data'!$F$30,0,10*ROW('Sanitation Data'!F195)))</f>
        <v/>
      </c>
      <c r="CX201" s="269" t="str">
        <f ca="true">+IF(OFFSET('Sanitation Data'!$F$31,0,10*ROW('Sanitation Data'!F195))="","",OFFSET('Sanitation Data'!$F$31,0,10*ROW('Sanitation Data'!F195)))</f>
        <v/>
      </c>
      <c r="CY201" s="269" t="str">
        <f ca="true">+IF(OFFSET('Sanitation Data'!$F$32,0,10*ROW('Sanitation Data'!F195))="","",OFFSET('Sanitation Data'!$F$32,0,10*ROW('Sanitation Data'!F195)))</f>
        <v/>
      </c>
      <c r="CZ201" s="269" t="str">
        <f ca="true">+IF(OFFSET('Sanitation Data'!$G$28,0,10*ROW('Sanitation Data'!G195))="","",OFFSET('Sanitation Data'!$G$28,0,10*ROW('Sanitation Data'!G195)))</f>
        <v/>
      </c>
      <c r="DA201" s="269" t="str">
        <f ca="true">+IF(OFFSET('Sanitation Data'!$G$29,0,10*ROW('Sanitation Data'!G195))="","",OFFSET('Sanitation Data'!$G$29,0,10*ROW('Sanitation Data'!G195)))</f>
        <v/>
      </c>
      <c r="DB201" s="269" t="str">
        <f ca="true">+IF(OFFSET('Sanitation Data'!$G$30,0,10*ROW('Sanitation Data'!G195))="","",OFFSET('Sanitation Data'!$G$30,0,10*ROW('Sanitation Data'!G195)))</f>
        <v/>
      </c>
      <c r="DC201" s="269" t="str">
        <f ca="true">+IF(OFFSET('Sanitation Data'!$G$31,0,10*ROW('Sanitation Data'!G195))="","",OFFSET('Sanitation Data'!$G$31,0,10*ROW('Sanitation Data'!G195)))</f>
        <v/>
      </c>
      <c r="DD201" s="269" t="str">
        <f ca="true">+IF(OFFSET('Sanitation Data'!$G$32,0,10*ROW('Sanitation Data'!G195))="","",OFFSET('Sanitation Data'!$G$32,0,10*ROW('Sanitation Data'!G195)))</f>
        <v/>
      </c>
      <c r="DE201" s="269" t="str">
        <f ca="true">+IF(OFFSET('Sanitation Data'!$H$28,0,10*ROW('Sanitation Data'!H195))="","",OFFSET('Sanitation Data'!$H$28,0,10*ROW('Sanitation Data'!H195)))</f>
        <v/>
      </c>
      <c r="DF201" s="269" t="str">
        <f ca="true">+IF(OFFSET('Sanitation Data'!$H$29,0,10*ROW('Sanitation Data'!H195))="","",OFFSET('Sanitation Data'!$H$29,0,10*ROW('Sanitation Data'!H195)))</f>
        <v/>
      </c>
      <c r="DG201" s="269" t="str">
        <f ca="true">+IF(OFFSET('Sanitation Data'!$H$30,0,10*ROW('Sanitation Data'!H195))="","",OFFSET('Sanitation Data'!$H$30,0,10*ROW('Sanitation Data'!H195)))</f>
        <v/>
      </c>
      <c r="DH201" s="269" t="str">
        <f ca="true">+IF(OFFSET('Sanitation Data'!$H$31,0,10*ROW('Sanitation Data'!H195))="","",OFFSET('Sanitation Data'!$H$31,0,10*ROW('Sanitation Data'!H195)))</f>
        <v/>
      </c>
      <c r="DI201" s="269" t="str">
        <f ca="true">+IF(OFFSET('Sanitation Data'!$H$32,0,10*ROW('Sanitation Data'!H195))="","",OFFSET('Sanitation Data'!$H$32,0,10*ROW('Sanitation Data'!H195)))</f>
        <v/>
      </c>
      <c r="DJ201" s="269" t="str">
        <f ca="true">+IF(OFFSET('Sanitation Data'!$I$28,0,10*ROW('Sanitation Data'!I195))="","",OFFSET('Sanitation Data'!$I$28,0,10*ROW('Sanitation Data'!I195)))</f>
        <v/>
      </c>
      <c r="DK201" s="269" t="str">
        <f ca="true">+IF(OFFSET('Sanitation Data'!$I$29,0,10*ROW('Sanitation Data'!I195))="","",OFFSET('Sanitation Data'!$I$29,0,10*ROW('Sanitation Data'!I195)))</f>
        <v/>
      </c>
      <c r="DL201" s="269" t="str">
        <f ca="true">+IF(OFFSET('Sanitation Data'!$I$30,0,10*ROW('Sanitation Data'!I195))="","",OFFSET('Sanitation Data'!$I$30,0,10*ROW('Sanitation Data'!I195)))</f>
        <v/>
      </c>
      <c r="DM201" s="269" t="str">
        <f ca="true">+IF(OFFSET('Sanitation Data'!$I$31,0,10*ROW('Sanitation Data'!I195))="","",OFFSET('Sanitation Data'!$I$31,0,10*ROW('Sanitation Data'!I195)))</f>
        <v/>
      </c>
      <c r="DN201" s="269" t="str">
        <f ca="true">+IF(OFFSET('Sanitation Data'!$I$32,0,10*ROW('Sanitation Data'!I195))="","",OFFSET('Sanitation Data'!$I$32,0,10*ROW('Sanitation Data'!I195)))</f>
        <v/>
      </c>
      <c r="DO201" s="269" t="str">
        <f ca="true">+IF(OFFSET('Hygiene Data'!$D$11,0,10*ROW('Hygiene Data'!D195))="","",OFFSET('Hygiene Data'!$D$11,0,10*ROW('Hygiene Data'!D195)))</f>
        <v/>
      </c>
      <c r="DP201" s="269" t="str">
        <f ca="true">+IF(OFFSET('Hygiene Data'!$D$12,0,10*ROW('Hygiene Data'!D195))="","",OFFSET('Hygiene Data'!$D$12,0,10*ROW('Hygiene Data'!D195)))</f>
        <v/>
      </c>
      <c r="DQ201" s="269" t="str">
        <f ca="true">+IF(OFFSET('Hygiene Data'!$D$13,0,10*ROW('Hygiene Data'!D195))="","",OFFSET('Hygiene Data'!$D$13,0,10*ROW('Hygiene Data'!D195)))</f>
        <v/>
      </c>
      <c r="DR201" s="269" t="str">
        <f ca="true">+IF(OFFSET('Hygiene Data'!$E$11,0,10*ROW('Hygiene Data'!E195))="","",OFFSET('Hygiene Data'!$E$11,0,10*ROW('Hygiene Data'!E195)))</f>
        <v/>
      </c>
      <c r="DS201" s="269" t="str">
        <f ca="true">+IF(OFFSET('Hygiene Data'!$E$12,0,10*ROW('Hygiene Data'!E195))="","",OFFSET('Hygiene Data'!$E$12,0,10*ROW('Hygiene Data'!E195)))</f>
        <v/>
      </c>
      <c r="DT201" s="269" t="str">
        <f ca="true">+IF(OFFSET('Hygiene Data'!$E$13,0,10*ROW('Hygiene Data'!E195))="","",OFFSET('Hygiene Data'!$E$13,0,10*ROW('Hygiene Data'!E195)))</f>
        <v/>
      </c>
      <c r="DU201" s="269" t="str">
        <f ca="true">+IF(OFFSET('Hygiene Data'!$F$11,0,10*ROW('Hygiene Data'!F195))="","",OFFSET('Hygiene Data'!$F$11,0,10*ROW('Hygiene Data'!F195)))</f>
        <v/>
      </c>
      <c r="DV201" s="269" t="str">
        <f ca="true">+IF(OFFSET('Hygiene Data'!$F$12,0,10*ROW('Hygiene Data'!F195))="","",OFFSET('Hygiene Data'!$F$12,0,10*ROW('Hygiene Data'!F195)))</f>
        <v/>
      </c>
      <c r="DW201" s="269" t="str">
        <f ca="true">+IF(OFFSET('Hygiene Data'!$F$13,0,10*ROW('Hygiene Data'!F195))="","",OFFSET('Hygiene Data'!$F$13,0,10*ROW('Hygiene Data'!F195)))</f>
        <v/>
      </c>
      <c r="DX201" s="269" t="str">
        <f ca="true">+IF(OFFSET('Hygiene Data'!$G$11,0,10*ROW('Hygiene Data'!G195))="","",OFFSET('Hygiene Data'!$G$11,0,10*ROW('Hygiene Data'!G195)))</f>
        <v/>
      </c>
      <c r="DY201" s="269" t="str">
        <f ca="true">+IF(OFFSET('Hygiene Data'!$G$12,0,10*ROW('Hygiene Data'!G195))="","",OFFSET('Hygiene Data'!$G$12,0,10*ROW('Hygiene Data'!G195)))</f>
        <v/>
      </c>
      <c r="DZ201" s="269" t="str">
        <f ca="true">+IF(OFFSET('Hygiene Data'!$G$13,0,10*ROW('Hygiene Data'!G195))="","",OFFSET('Hygiene Data'!$G$13,0,10*ROW('Hygiene Data'!G195)))</f>
        <v/>
      </c>
      <c r="EA201" s="269" t="str">
        <f ca="true">+IF(OFFSET('Hygiene Data'!$H$11,0,10*ROW('Hygiene Data'!H195))="","",OFFSET('Hygiene Data'!$H$11,0,10*ROW('Hygiene Data'!H195)))</f>
        <v/>
      </c>
      <c r="EB201" s="269" t="str">
        <f ca="true">+IF(OFFSET('Hygiene Data'!$H$12,0,10*ROW('Hygiene Data'!H195))="","",OFFSET('Hygiene Data'!$H$12,0,10*ROW('Hygiene Data'!H195)))</f>
        <v/>
      </c>
      <c r="EC201" s="269" t="str">
        <f ca="true">+IF(OFFSET('Hygiene Data'!$H$13,0,10*ROW('Hygiene Data'!H195))="","",OFFSET('Hygiene Data'!$H$13,0,10*ROW('Hygiene Data'!H195)))</f>
        <v/>
      </c>
      <c r="ED201" s="269" t="str">
        <f ca="true">+IF(OFFSET('Hygiene Data'!$I$11,0,10*ROW('Hygiene Data'!I195))="","",OFFSET('Hygiene Data'!$I$11,0,10*ROW('Hygiene Data'!I195)))</f>
        <v/>
      </c>
      <c r="EE201" s="269" t="str">
        <f ca="true">+IF(OFFSET('Hygiene Data'!$I$12,0,10*ROW('Hygiene Data'!I195))="","",OFFSET('Hygiene Data'!$I$12,0,10*ROW('Hygiene Data'!I195)))</f>
        <v/>
      </c>
      <c r="EF201" s="269" t="str">
        <f ca="true">+IF(OFFSET('Hygiene Data'!$I$13,0,10*ROW('Hygiene Data'!I195))="","",OFFSET('Hygiene Data'!$I$13,0,10*ROW('Hygiene Data'!I195)))</f>
        <v/>
      </c>
    </row>
    <row xmlns:x14ac="http://schemas.microsoft.com/office/spreadsheetml/2009/9/ac" r="202" x14ac:dyDescent="0.2">
      <c r="A202" s="34" t="str">
        <f ca="true">+IF(OFFSET('Water Data'!$B$2,0,10*ROW('Water Data'!E196))="","",OFFSET('Water Data'!$B$2,0,10*ROW('Water Data'!E196)))</f>
        <v/>
      </c>
      <c r="B202" s="34" t="str">
        <f ca="true">+IF(OFFSET('Water Data'!$C$2,0,10*ROW('Water Data'!F196))="","",OFFSET('Water Data'!$C$2,0,10*ROW('Water Data'!F196)))</f>
        <v/>
      </c>
      <c r="C202" s="325" t="str">
        <f t="shared" ca="true" si="3"/>
        <v/>
      </c>
      <c r="D202" s="87"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87"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87"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87"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87"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87"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87"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87"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87"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87"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87"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87"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87"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87"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87"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87"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87"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87"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88"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88"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88"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88"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88"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88"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88"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88"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88"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88"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88"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88"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88"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88"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88"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88"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88"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88"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88"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88"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88"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88"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88"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88"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88"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88"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88"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88"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88"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88"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89"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89"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89"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89"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89"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89"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89"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89"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89"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89"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89"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89"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89"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89"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89"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89"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89"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89"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69"/>
      <c r="BS202" s="269" t="str">
        <f ca="true">+IF(OFFSET('Water Data'!$D$27,0,10*ROW('Water Data'!D196))="","",OFFSET('Water Data'!$D$27,0,10*ROW('Water Data'!D196)))</f>
        <v/>
      </c>
      <c r="BT202" s="269" t="str">
        <f ca="true">+IF(OFFSET('Water Data'!$D$28,0,10*ROW('Water Data'!D196))="","",OFFSET('Water Data'!$D$28,0,10*ROW('Water Data'!D196)))</f>
        <v/>
      </c>
      <c r="BU202" s="269" t="str">
        <f ca="true">+IF(OFFSET('Water Data'!$D$29,0,10*ROW('Water Data'!D196))="","",OFFSET('Water Data'!$D$29,0,10*ROW('Water Data'!D196)))</f>
        <v/>
      </c>
      <c r="BV202" s="269" t="str">
        <f ca="true">+IF(OFFSET('Water Data'!$E$27,0,10*ROW('Water Data'!E196))="","",OFFSET('Water Data'!$E$27,0,10*ROW('Water Data'!E196)))</f>
        <v/>
      </c>
      <c r="BW202" s="269" t="str">
        <f ca="true">+IF(OFFSET('Water Data'!$E$28,0,10*ROW('Water Data'!E196))="","",OFFSET('Water Data'!$E$28,0,10*ROW('Water Data'!E196)))</f>
        <v/>
      </c>
      <c r="BX202" s="269" t="str">
        <f ca="true">+IF(OFFSET('Water Data'!$E$29,0,10*ROW('Water Data'!E196))="","",OFFSET('Water Data'!$E$29,0,10*ROW('Water Data'!E196)))</f>
        <v/>
      </c>
      <c r="BY202" s="269" t="str">
        <f ca="true">+IF(OFFSET('Water Data'!$F$27,0,10*ROW('Water Data'!F196))="","",OFFSET('Water Data'!$F$27,0,10*ROW('Water Data'!F196)))</f>
        <v/>
      </c>
      <c r="BZ202" s="269" t="str">
        <f ca="true">+IF(OFFSET('Water Data'!$F$28,0,10*ROW('Water Data'!F196))="","",OFFSET('Water Data'!$F$28,0,10*ROW('Water Data'!F196)))</f>
        <v/>
      </c>
      <c r="CA202" s="269" t="str">
        <f ca="true">+IF(OFFSET('Water Data'!$F$29,0,10*ROW('Water Data'!F196))="","",OFFSET('Water Data'!$F$29,0,10*ROW('Water Data'!F196)))</f>
        <v/>
      </c>
      <c r="CB202" s="269" t="str">
        <f ca="true">+IF(OFFSET('Water Data'!$G$27,0,10*ROW('Water Data'!G196))="","",OFFSET('Water Data'!$G$27,0,10*ROW('Water Data'!G196)))</f>
        <v/>
      </c>
      <c r="CC202" s="269" t="str">
        <f ca="true">+IF(OFFSET('Water Data'!$G$28,0,10*ROW('Water Data'!G196))="","",OFFSET('Water Data'!$G$28,0,10*ROW('Water Data'!G196)))</f>
        <v/>
      </c>
      <c r="CD202" s="269" t="str">
        <f ca="true">+IF(OFFSET('Water Data'!$G$29,0,10*ROW('Water Data'!G196))="","",OFFSET('Water Data'!$G$29,0,10*ROW('Water Data'!G196)))</f>
        <v/>
      </c>
      <c r="CE202" s="269" t="str">
        <f ca="true">+IF(OFFSET('Water Data'!$H$27,0,10*ROW('Water Data'!H196))="","",OFFSET('Water Data'!$H$27,0,10*ROW('Water Data'!H196)))</f>
        <v/>
      </c>
      <c r="CF202" s="269" t="str">
        <f ca="true">+IF(OFFSET('Water Data'!$H$28,0,10*ROW('Water Data'!H196))="","",OFFSET('Water Data'!$H$28,0,10*ROW('Water Data'!H196)))</f>
        <v/>
      </c>
      <c r="CG202" s="269" t="str">
        <f ca="true">+IF(OFFSET('Water Data'!$H$29,0,10*ROW('Water Data'!H196))="","",OFFSET('Water Data'!$H$29,0,10*ROW('Water Data'!H196)))</f>
        <v/>
      </c>
      <c r="CH202" s="269" t="str">
        <f ca="true">+IF(OFFSET('Water Data'!$I$27,0,10*ROW('Water Data'!I196))="","",OFFSET('Water Data'!$I$27,0,10*ROW('Water Data'!I196)))</f>
        <v/>
      </c>
      <c r="CI202" s="269" t="str">
        <f ca="true">+IF(OFFSET('Water Data'!$I$28,0,10*ROW('Water Data'!I196))="","",OFFSET('Water Data'!$I$28,0,10*ROW('Water Data'!I196)))</f>
        <v/>
      </c>
      <c r="CJ202" s="269" t="str">
        <f ca="true">+IF(OFFSET('Water Data'!$I$29,0,10*ROW('Water Data'!I196))="","",OFFSET('Water Data'!$I$29,0,10*ROW('Water Data'!I196)))</f>
        <v/>
      </c>
      <c r="CK202" s="269" t="str">
        <f ca="true">+IF(OFFSET('Sanitation Data'!$D$28,0,10*ROW('Sanitation Data'!D196))="","",OFFSET('Sanitation Data'!$D$28,0,10*ROW('Sanitation Data'!D196)))</f>
        <v/>
      </c>
      <c r="CL202" s="269" t="str">
        <f ca="true">+IF(OFFSET('Sanitation Data'!$D$29,0,10*ROW('Sanitation Data'!D196))="","",OFFSET('Sanitation Data'!$D$29,0,10*ROW('Sanitation Data'!D196)))</f>
        <v/>
      </c>
      <c r="CM202" s="269" t="str">
        <f ca="true">+IF(OFFSET('Sanitation Data'!$D$30,0,10*ROW('Sanitation Data'!D196))="","",OFFSET('Sanitation Data'!$D$30,0,10*ROW('Sanitation Data'!D196)))</f>
        <v/>
      </c>
      <c r="CN202" s="269" t="str">
        <f ca="true">+IF(OFFSET('Sanitation Data'!$D$31,0,10*ROW('Sanitation Data'!D196))="","",OFFSET('Sanitation Data'!$D$31,0,10*ROW('Sanitation Data'!D196)))</f>
        <v/>
      </c>
      <c r="CO202" s="269" t="str">
        <f ca="true">+IF(OFFSET('Sanitation Data'!$D$32,0,10*ROW('Sanitation Data'!D196))="","",OFFSET('Sanitation Data'!$D$32,0,10*ROW('Sanitation Data'!D196)))</f>
        <v/>
      </c>
      <c r="CP202" s="269" t="str">
        <f ca="true">+IF(OFFSET('Sanitation Data'!$E$28,0,10*ROW('Sanitation Data'!E196))="","",OFFSET('Sanitation Data'!$E$28,0,10*ROW('Sanitation Data'!E196)))</f>
        <v/>
      </c>
      <c r="CQ202" s="269" t="str">
        <f ca="true">+IF(OFFSET('Sanitation Data'!$E$29,0,10*ROW('Sanitation Data'!E196))="","",OFFSET('Sanitation Data'!$E$29,0,10*ROW('Sanitation Data'!E196)))</f>
        <v/>
      </c>
      <c r="CR202" s="269" t="str">
        <f ca="true">+IF(OFFSET('Sanitation Data'!$E$30,0,10*ROW('Sanitation Data'!E196))="","",OFFSET('Sanitation Data'!$E$30,0,10*ROW('Sanitation Data'!E196)))</f>
        <v/>
      </c>
      <c r="CS202" s="269" t="str">
        <f ca="true">+IF(OFFSET('Sanitation Data'!$E$31,0,10*ROW('Sanitation Data'!E196))="","",OFFSET('Sanitation Data'!$E$31,0,10*ROW('Sanitation Data'!E196)))</f>
        <v/>
      </c>
      <c r="CT202" s="269" t="str">
        <f ca="true">+IF(OFFSET('Sanitation Data'!$E$32,0,10*ROW('Sanitation Data'!E196))="","",OFFSET('Sanitation Data'!$E$32,0,10*ROW('Sanitation Data'!E196)))</f>
        <v/>
      </c>
      <c r="CU202" s="269" t="str">
        <f ca="true">+IF(OFFSET('Sanitation Data'!$F$28,0,10*ROW('Sanitation Data'!F196))="","",OFFSET('Sanitation Data'!$F$28,0,10*ROW('Sanitation Data'!F196)))</f>
        <v/>
      </c>
      <c r="CV202" s="269" t="str">
        <f ca="true">+IF(OFFSET('Sanitation Data'!$F$29,0,10*ROW('Sanitation Data'!F196))="","",OFFSET('Sanitation Data'!$F$29,0,10*ROW('Sanitation Data'!F196)))</f>
        <v/>
      </c>
      <c r="CW202" s="269" t="str">
        <f ca="true">+IF(OFFSET('Sanitation Data'!$F$30,0,10*ROW('Sanitation Data'!F196))="","",OFFSET('Sanitation Data'!$F$30,0,10*ROW('Sanitation Data'!F196)))</f>
        <v/>
      </c>
      <c r="CX202" s="269" t="str">
        <f ca="true">+IF(OFFSET('Sanitation Data'!$F$31,0,10*ROW('Sanitation Data'!F196))="","",OFFSET('Sanitation Data'!$F$31,0,10*ROW('Sanitation Data'!F196)))</f>
        <v/>
      </c>
      <c r="CY202" s="269" t="str">
        <f ca="true">+IF(OFFSET('Sanitation Data'!$F$32,0,10*ROW('Sanitation Data'!F196))="","",OFFSET('Sanitation Data'!$F$32,0,10*ROW('Sanitation Data'!F196)))</f>
        <v/>
      </c>
      <c r="CZ202" s="269" t="str">
        <f ca="true">+IF(OFFSET('Sanitation Data'!$G$28,0,10*ROW('Sanitation Data'!G196))="","",OFFSET('Sanitation Data'!$G$28,0,10*ROW('Sanitation Data'!G196)))</f>
        <v/>
      </c>
      <c r="DA202" s="269" t="str">
        <f ca="true">+IF(OFFSET('Sanitation Data'!$G$29,0,10*ROW('Sanitation Data'!G196))="","",OFFSET('Sanitation Data'!$G$29,0,10*ROW('Sanitation Data'!G196)))</f>
        <v/>
      </c>
      <c r="DB202" s="269" t="str">
        <f ca="true">+IF(OFFSET('Sanitation Data'!$G$30,0,10*ROW('Sanitation Data'!G196))="","",OFFSET('Sanitation Data'!$G$30,0,10*ROW('Sanitation Data'!G196)))</f>
        <v/>
      </c>
      <c r="DC202" s="269" t="str">
        <f ca="true">+IF(OFFSET('Sanitation Data'!$G$31,0,10*ROW('Sanitation Data'!G196))="","",OFFSET('Sanitation Data'!$G$31,0,10*ROW('Sanitation Data'!G196)))</f>
        <v/>
      </c>
      <c r="DD202" s="269" t="str">
        <f ca="true">+IF(OFFSET('Sanitation Data'!$G$32,0,10*ROW('Sanitation Data'!G196))="","",OFFSET('Sanitation Data'!$G$32,0,10*ROW('Sanitation Data'!G196)))</f>
        <v/>
      </c>
      <c r="DE202" s="269" t="str">
        <f ca="true">+IF(OFFSET('Sanitation Data'!$H$28,0,10*ROW('Sanitation Data'!H196))="","",OFFSET('Sanitation Data'!$H$28,0,10*ROW('Sanitation Data'!H196)))</f>
        <v/>
      </c>
      <c r="DF202" s="269" t="str">
        <f ca="true">+IF(OFFSET('Sanitation Data'!$H$29,0,10*ROW('Sanitation Data'!H196))="","",OFFSET('Sanitation Data'!$H$29,0,10*ROW('Sanitation Data'!H196)))</f>
        <v/>
      </c>
      <c r="DG202" s="269" t="str">
        <f ca="true">+IF(OFFSET('Sanitation Data'!$H$30,0,10*ROW('Sanitation Data'!H196))="","",OFFSET('Sanitation Data'!$H$30,0,10*ROW('Sanitation Data'!H196)))</f>
        <v/>
      </c>
      <c r="DH202" s="269" t="str">
        <f ca="true">+IF(OFFSET('Sanitation Data'!$H$31,0,10*ROW('Sanitation Data'!H196))="","",OFFSET('Sanitation Data'!$H$31,0,10*ROW('Sanitation Data'!H196)))</f>
        <v/>
      </c>
      <c r="DI202" s="269" t="str">
        <f ca="true">+IF(OFFSET('Sanitation Data'!$H$32,0,10*ROW('Sanitation Data'!H196))="","",OFFSET('Sanitation Data'!$H$32,0,10*ROW('Sanitation Data'!H196)))</f>
        <v/>
      </c>
      <c r="DJ202" s="269" t="str">
        <f ca="true">+IF(OFFSET('Sanitation Data'!$I$28,0,10*ROW('Sanitation Data'!I196))="","",OFFSET('Sanitation Data'!$I$28,0,10*ROW('Sanitation Data'!I196)))</f>
        <v/>
      </c>
      <c r="DK202" s="269" t="str">
        <f ca="true">+IF(OFFSET('Sanitation Data'!$I$29,0,10*ROW('Sanitation Data'!I196))="","",OFFSET('Sanitation Data'!$I$29,0,10*ROW('Sanitation Data'!I196)))</f>
        <v/>
      </c>
      <c r="DL202" s="269" t="str">
        <f ca="true">+IF(OFFSET('Sanitation Data'!$I$30,0,10*ROW('Sanitation Data'!I196))="","",OFFSET('Sanitation Data'!$I$30,0,10*ROW('Sanitation Data'!I196)))</f>
        <v/>
      </c>
      <c r="DM202" s="269" t="str">
        <f ca="true">+IF(OFFSET('Sanitation Data'!$I$31,0,10*ROW('Sanitation Data'!I196))="","",OFFSET('Sanitation Data'!$I$31,0,10*ROW('Sanitation Data'!I196)))</f>
        <v/>
      </c>
      <c r="DN202" s="269" t="str">
        <f ca="true">+IF(OFFSET('Sanitation Data'!$I$32,0,10*ROW('Sanitation Data'!I196))="","",OFFSET('Sanitation Data'!$I$32,0,10*ROW('Sanitation Data'!I196)))</f>
        <v/>
      </c>
      <c r="DO202" s="269" t="str">
        <f ca="true">+IF(OFFSET('Hygiene Data'!$D$11,0,10*ROW('Hygiene Data'!D196))="","",OFFSET('Hygiene Data'!$D$11,0,10*ROW('Hygiene Data'!D196)))</f>
        <v/>
      </c>
      <c r="DP202" s="269" t="str">
        <f ca="true">+IF(OFFSET('Hygiene Data'!$D$12,0,10*ROW('Hygiene Data'!D196))="","",OFFSET('Hygiene Data'!$D$12,0,10*ROW('Hygiene Data'!D196)))</f>
        <v/>
      </c>
      <c r="DQ202" s="269" t="str">
        <f ca="true">+IF(OFFSET('Hygiene Data'!$D$13,0,10*ROW('Hygiene Data'!D196))="","",OFFSET('Hygiene Data'!$D$13,0,10*ROW('Hygiene Data'!D196)))</f>
        <v/>
      </c>
      <c r="DR202" s="269" t="str">
        <f ca="true">+IF(OFFSET('Hygiene Data'!$E$11,0,10*ROW('Hygiene Data'!E196))="","",OFFSET('Hygiene Data'!$E$11,0,10*ROW('Hygiene Data'!E196)))</f>
        <v/>
      </c>
      <c r="DS202" s="269" t="str">
        <f ca="true">+IF(OFFSET('Hygiene Data'!$E$12,0,10*ROW('Hygiene Data'!E196))="","",OFFSET('Hygiene Data'!$E$12,0,10*ROW('Hygiene Data'!E196)))</f>
        <v/>
      </c>
      <c r="DT202" s="269" t="str">
        <f ca="true">+IF(OFFSET('Hygiene Data'!$E$13,0,10*ROW('Hygiene Data'!E196))="","",OFFSET('Hygiene Data'!$E$13,0,10*ROW('Hygiene Data'!E196)))</f>
        <v/>
      </c>
      <c r="DU202" s="269" t="str">
        <f ca="true">+IF(OFFSET('Hygiene Data'!$F$11,0,10*ROW('Hygiene Data'!F196))="","",OFFSET('Hygiene Data'!$F$11,0,10*ROW('Hygiene Data'!F196)))</f>
        <v/>
      </c>
      <c r="DV202" s="269" t="str">
        <f ca="true">+IF(OFFSET('Hygiene Data'!$F$12,0,10*ROW('Hygiene Data'!F196))="","",OFFSET('Hygiene Data'!$F$12,0,10*ROW('Hygiene Data'!F196)))</f>
        <v/>
      </c>
      <c r="DW202" s="269" t="str">
        <f ca="true">+IF(OFFSET('Hygiene Data'!$F$13,0,10*ROW('Hygiene Data'!F196))="","",OFFSET('Hygiene Data'!$F$13,0,10*ROW('Hygiene Data'!F196)))</f>
        <v/>
      </c>
      <c r="DX202" s="269" t="str">
        <f ca="true">+IF(OFFSET('Hygiene Data'!$G$11,0,10*ROW('Hygiene Data'!G196))="","",OFFSET('Hygiene Data'!$G$11,0,10*ROW('Hygiene Data'!G196)))</f>
        <v/>
      </c>
      <c r="DY202" s="269" t="str">
        <f ca="true">+IF(OFFSET('Hygiene Data'!$G$12,0,10*ROW('Hygiene Data'!G196))="","",OFFSET('Hygiene Data'!$G$12,0,10*ROW('Hygiene Data'!G196)))</f>
        <v/>
      </c>
      <c r="DZ202" s="269" t="str">
        <f ca="true">+IF(OFFSET('Hygiene Data'!$G$13,0,10*ROW('Hygiene Data'!G196))="","",OFFSET('Hygiene Data'!$G$13,0,10*ROW('Hygiene Data'!G196)))</f>
        <v/>
      </c>
      <c r="EA202" s="269" t="str">
        <f ca="true">+IF(OFFSET('Hygiene Data'!$H$11,0,10*ROW('Hygiene Data'!H196))="","",OFFSET('Hygiene Data'!$H$11,0,10*ROW('Hygiene Data'!H196)))</f>
        <v/>
      </c>
      <c r="EB202" s="269" t="str">
        <f ca="true">+IF(OFFSET('Hygiene Data'!$H$12,0,10*ROW('Hygiene Data'!H196))="","",OFFSET('Hygiene Data'!$H$12,0,10*ROW('Hygiene Data'!H196)))</f>
        <v/>
      </c>
      <c r="EC202" s="269" t="str">
        <f ca="true">+IF(OFFSET('Hygiene Data'!$H$13,0,10*ROW('Hygiene Data'!H196))="","",OFFSET('Hygiene Data'!$H$13,0,10*ROW('Hygiene Data'!H196)))</f>
        <v/>
      </c>
      <c r="ED202" s="269" t="str">
        <f ca="true">+IF(OFFSET('Hygiene Data'!$I$11,0,10*ROW('Hygiene Data'!I196))="","",OFFSET('Hygiene Data'!$I$11,0,10*ROW('Hygiene Data'!I196)))</f>
        <v/>
      </c>
      <c r="EE202" s="269" t="str">
        <f ca="true">+IF(OFFSET('Hygiene Data'!$I$12,0,10*ROW('Hygiene Data'!I196))="","",OFFSET('Hygiene Data'!$I$12,0,10*ROW('Hygiene Data'!I196)))</f>
        <v/>
      </c>
      <c r="EF202" s="269" t="str">
        <f ca="true">+IF(OFFSET('Hygiene Data'!$I$13,0,10*ROW('Hygiene Data'!I196))="","",OFFSET('Hygiene Data'!$I$13,0,10*ROW('Hygiene Data'!I196)))</f>
        <v/>
      </c>
    </row>
    <row xmlns:x14ac="http://schemas.microsoft.com/office/spreadsheetml/2009/9/ac" r="203" x14ac:dyDescent="0.2">
      <c r="A203" s="34" t="str">
        <f ca="true">+IF(OFFSET('Water Data'!$B$2,0,10*ROW('Water Data'!E197))="","",OFFSET('Water Data'!$B$2,0,10*ROW('Water Data'!E197)))</f>
        <v/>
      </c>
      <c r="B203" s="34" t="str">
        <f ca="true">+IF(OFFSET('Water Data'!$C$2,0,10*ROW('Water Data'!F197))="","",OFFSET('Water Data'!$C$2,0,10*ROW('Water Data'!F197)))</f>
        <v/>
      </c>
      <c r="C203" s="325" t="str">
        <f t="shared" ca="true" si="3"/>
        <v/>
      </c>
      <c r="D203" s="87"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87"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87"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87"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87"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87"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87"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87"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87"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87"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87"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87"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87"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87"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87"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87"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87"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87"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88"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88"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88"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88"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88"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88"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88"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88"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88"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88"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88"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88"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88"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88"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88"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88"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88"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88"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88"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88"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88"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88"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88"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88"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88"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88"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88"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88"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88"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88"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89"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89"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89"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89"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89"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89"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89"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89"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89"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89"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89"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89"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89"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89"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89"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89"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89"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89"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69"/>
      <c r="BS203" s="269" t="str">
        <f ca="true">+IF(OFFSET('Water Data'!$D$27,0,10*ROW('Water Data'!D197))="","",OFFSET('Water Data'!$D$27,0,10*ROW('Water Data'!D197)))</f>
        <v/>
      </c>
      <c r="BT203" s="269" t="str">
        <f ca="true">+IF(OFFSET('Water Data'!$D$28,0,10*ROW('Water Data'!D197))="","",OFFSET('Water Data'!$D$28,0,10*ROW('Water Data'!D197)))</f>
        <v/>
      </c>
      <c r="BU203" s="269" t="str">
        <f ca="true">+IF(OFFSET('Water Data'!$D$29,0,10*ROW('Water Data'!D197))="","",OFFSET('Water Data'!$D$29,0,10*ROW('Water Data'!D197)))</f>
        <v/>
      </c>
      <c r="BV203" s="269" t="str">
        <f ca="true">+IF(OFFSET('Water Data'!$E$27,0,10*ROW('Water Data'!E197))="","",OFFSET('Water Data'!$E$27,0,10*ROW('Water Data'!E197)))</f>
        <v/>
      </c>
      <c r="BW203" s="269" t="str">
        <f ca="true">+IF(OFFSET('Water Data'!$E$28,0,10*ROW('Water Data'!E197))="","",OFFSET('Water Data'!$E$28,0,10*ROW('Water Data'!E197)))</f>
        <v/>
      </c>
      <c r="BX203" s="269" t="str">
        <f ca="true">+IF(OFFSET('Water Data'!$E$29,0,10*ROW('Water Data'!E197))="","",OFFSET('Water Data'!$E$29,0,10*ROW('Water Data'!E197)))</f>
        <v/>
      </c>
      <c r="BY203" s="269" t="str">
        <f ca="true">+IF(OFFSET('Water Data'!$F$27,0,10*ROW('Water Data'!F197))="","",OFFSET('Water Data'!$F$27,0,10*ROW('Water Data'!F197)))</f>
        <v/>
      </c>
      <c r="BZ203" s="269" t="str">
        <f ca="true">+IF(OFFSET('Water Data'!$F$28,0,10*ROW('Water Data'!F197))="","",OFFSET('Water Data'!$F$28,0,10*ROW('Water Data'!F197)))</f>
        <v/>
      </c>
      <c r="CA203" s="269" t="str">
        <f ca="true">+IF(OFFSET('Water Data'!$F$29,0,10*ROW('Water Data'!F197))="","",OFFSET('Water Data'!$F$29,0,10*ROW('Water Data'!F197)))</f>
        <v/>
      </c>
      <c r="CB203" s="269" t="str">
        <f ca="true">+IF(OFFSET('Water Data'!$G$27,0,10*ROW('Water Data'!G197))="","",OFFSET('Water Data'!$G$27,0,10*ROW('Water Data'!G197)))</f>
        <v/>
      </c>
      <c r="CC203" s="269" t="str">
        <f ca="true">+IF(OFFSET('Water Data'!$G$28,0,10*ROW('Water Data'!G197))="","",OFFSET('Water Data'!$G$28,0,10*ROW('Water Data'!G197)))</f>
        <v/>
      </c>
      <c r="CD203" s="269" t="str">
        <f ca="true">+IF(OFFSET('Water Data'!$G$29,0,10*ROW('Water Data'!G197))="","",OFFSET('Water Data'!$G$29,0,10*ROW('Water Data'!G197)))</f>
        <v/>
      </c>
      <c r="CE203" s="269" t="str">
        <f ca="true">+IF(OFFSET('Water Data'!$H$27,0,10*ROW('Water Data'!H197))="","",OFFSET('Water Data'!$H$27,0,10*ROW('Water Data'!H197)))</f>
        <v/>
      </c>
      <c r="CF203" s="269" t="str">
        <f ca="true">+IF(OFFSET('Water Data'!$H$28,0,10*ROW('Water Data'!H197))="","",OFFSET('Water Data'!$H$28,0,10*ROW('Water Data'!H197)))</f>
        <v/>
      </c>
      <c r="CG203" s="269" t="str">
        <f ca="true">+IF(OFFSET('Water Data'!$H$29,0,10*ROW('Water Data'!H197))="","",OFFSET('Water Data'!$H$29,0,10*ROW('Water Data'!H197)))</f>
        <v/>
      </c>
      <c r="CH203" s="269" t="str">
        <f ca="true">+IF(OFFSET('Water Data'!$I$27,0,10*ROW('Water Data'!I197))="","",OFFSET('Water Data'!$I$27,0,10*ROW('Water Data'!I197)))</f>
        <v/>
      </c>
      <c r="CI203" s="269" t="str">
        <f ca="true">+IF(OFFSET('Water Data'!$I$28,0,10*ROW('Water Data'!I197))="","",OFFSET('Water Data'!$I$28,0,10*ROW('Water Data'!I197)))</f>
        <v/>
      </c>
      <c r="CJ203" s="269" t="str">
        <f ca="true">+IF(OFFSET('Water Data'!$I$29,0,10*ROW('Water Data'!I197))="","",OFFSET('Water Data'!$I$29,0,10*ROW('Water Data'!I197)))</f>
        <v/>
      </c>
      <c r="CK203" s="269" t="str">
        <f ca="true">+IF(OFFSET('Sanitation Data'!$D$28,0,10*ROW('Sanitation Data'!D197))="","",OFFSET('Sanitation Data'!$D$28,0,10*ROW('Sanitation Data'!D197)))</f>
        <v/>
      </c>
      <c r="CL203" s="269" t="str">
        <f ca="true">+IF(OFFSET('Sanitation Data'!$D$29,0,10*ROW('Sanitation Data'!D197))="","",OFFSET('Sanitation Data'!$D$29,0,10*ROW('Sanitation Data'!D197)))</f>
        <v/>
      </c>
      <c r="CM203" s="269" t="str">
        <f ca="true">+IF(OFFSET('Sanitation Data'!$D$30,0,10*ROW('Sanitation Data'!D197))="","",OFFSET('Sanitation Data'!$D$30,0,10*ROW('Sanitation Data'!D197)))</f>
        <v/>
      </c>
      <c r="CN203" s="269" t="str">
        <f ca="true">+IF(OFFSET('Sanitation Data'!$D$31,0,10*ROW('Sanitation Data'!D197))="","",OFFSET('Sanitation Data'!$D$31,0,10*ROW('Sanitation Data'!D197)))</f>
        <v/>
      </c>
      <c r="CO203" s="269" t="str">
        <f ca="true">+IF(OFFSET('Sanitation Data'!$D$32,0,10*ROW('Sanitation Data'!D197))="","",OFFSET('Sanitation Data'!$D$32,0,10*ROW('Sanitation Data'!D197)))</f>
        <v/>
      </c>
      <c r="CP203" s="269" t="str">
        <f ca="true">+IF(OFFSET('Sanitation Data'!$E$28,0,10*ROW('Sanitation Data'!E197))="","",OFFSET('Sanitation Data'!$E$28,0,10*ROW('Sanitation Data'!E197)))</f>
        <v/>
      </c>
      <c r="CQ203" s="269" t="str">
        <f ca="true">+IF(OFFSET('Sanitation Data'!$E$29,0,10*ROW('Sanitation Data'!E197))="","",OFFSET('Sanitation Data'!$E$29,0,10*ROW('Sanitation Data'!E197)))</f>
        <v/>
      </c>
      <c r="CR203" s="269" t="str">
        <f ca="true">+IF(OFFSET('Sanitation Data'!$E$30,0,10*ROW('Sanitation Data'!E197))="","",OFFSET('Sanitation Data'!$E$30,0,10*ROW('Sanitation Data'!E197)))</f>
        <v/>
      </c>
      <c r="CS203" s="269" t="str">
        <f ca="true">+IF(OFFSET('Sanitation Data'!$E$31,0,10*ROW('Sanitation Data'!E197))="","",OFFSET('Sanitation Data'!$E$31,0,10*ROW('Sanitation Data'!E197)))</f>
        <v/>
      </c>
      <c r="CT203" s="269" t="str">
        <f ca="true">+IF(OFFSET('Sanitation Data'!$E$32,0,10*ROW('Sanitation Data'!E197))="","",OFFSET('Sanitation Data'!$E$32,0,10*ROW('Sanitation Data'!E197)))</f>
        <v/>
      </c>
      <c r="CU203" s="269" t="str">
        <f ca="true">+IF(OFFSET('Sanitation Data'!$F$28,0,10*ROW('Sanitation Data'!F197))="","",OFFSET('Sanitation Data'!$F$28,0,10*ROW('Sanitation Data'!F197)))</f>
        <v/>
      </c>
      <c r="CV203" s="269" t="str">
        <f ca="true">+IF(OFFSET('Sanitation Data'!$F$29,0,10*ROW('Sanitation Data'!F197))="","",OFFSET('Sanitation Data'!$F$29,0,10*ROW('Sanitation Data'!F197)))</f>
        <v/>
      </c>
      <c r="CW203" s="269" t="str">
        <f ca="true">+IF(OFFSET('Sanitation Data'!$F$30,0,10*ROW('Sanitation Data'!F197))="","",OFFSET('Sanitation Data'!$F$30,0,10*ROW('Sanitation Data'!F197)))</f>
        <v/>
      </c>
      <c r="CX203" s="269" t="str">
        <f ca="true">+IF(OFFSET('Sanitation Data'!$F$31,0,10*ROW('Sanitation Data'!F197))="","",OFFSET('Sanitation Data'!$F$31,0,10*ROW('Sanitation Data'!F197)))</f>
        <v/>
      </c>
      <c r="CY203" s="269" t="str">
        <f ca="true">+IF(OFFSET('Sanitation Data'!$F$32,0,10*ROW('Sanitation Data'!F197))="","",OFFSET('Sanitation Data'!$F$32,0,10*ROW('Sanitation Data'!F197)))</f>
        <v/>
      </c>
      <c r="CZ203" s="269" t="str">
        <f ca="true">+IF(OFFSET('Sanitation Data'!$G$28,0,10*ROW('Sanitation Data'!G197))="","",OFFSET('Sanitation Data'!$G$28,0,10*ROW('Sanitation Data'!G197)))</f>
        <v/>
      </c>
      <c r="DA203" s="269" t="str">
        <f ca="true">+IF(OFFSET('Sanitation Data'!$G$29,0,10*ROW('Sanitation Data'!G197))="","",OFFSET('Sanitation Data'!$G$29,0,10*ROW('Sanitation Data'!G197)))</f>
        <v/>
      </c>
      <c r="DB203" s="269" t="str">
        <f ca="true">+IF(OFFSET('Sanitation Data'!$G$30,0,10*ROW('Sanitation Data'!G197))="","",OFFSET('Sanitation Data'!$G$30,0,10*ROW('Sanitation Data'!G197)))</f>
        <v/>
      </c>
      <c r="DC203" s="269" t="str">
        <f ca="true">+IF(OFFSET('Sanitation Data'!$G$31,0,10*ROW('Sanitation Data'!G197))="","",OFFSET('Sanitation Data'!$G$31,0,10*ROW('Sanitation Data'!G197)))</f>
        <v/>
      </c>
      <c r="DD203" s="269" t="str">
        <f ca="true">+IF(OFFSET('Sanitation Data'!$G$32,0,10*ROW('Sanitation Data'!G197))="","",OFFSET('Sanitation Data'!$G$32,0,10*ROW('Sanitation Data'!G197)))</f>
        <v/>
      </c>
      <c r="DE203" s="269" t="str">
        <f ca="true">+IF(OFFSET('Sanitation Data'!$H$28,0,10*ROW('Sanitation Data'!H197))="","",OFFSET('Sanitation Data'!$H$28,0,10*ROW('Sanitation Data'!H197)))</f>
        <v/>
      </c>
      <c r="DF203" s="269" t="str">
        <f ca="true">+IF(OFFSET('Sanitation Data'!$H$29,0,10*ROW('Sanitation Data'!H197))="","",OFFSET('Sanitation Data'!$H$29,0,10*ROW('Sanitation Data'!H197)))</f>
        <v/>
      </c>
      <c r="DG203" s="269" t="str">
        <f ca="true">+IF(OFFSET('Sanitation Data'!$H$30,0,10*ROW('Sanitation Data'!H197))="","",OFFSET('Sanitation Data'!$H$30,0,10*ROW('Sanitation Data'!H197)))</f>
        <v/>
      </c>
      <c r="DH203" s="269" t="str">
        <f ca="true">+IF(OFFSET('Sanitation Data'!$H$31,0,10*ROW('Sanitation Data'!H197))="","",OFFSET('Sanitation Data'!$H$31,0,10*ROW('Sanitation Data'!H197)))</f>
        <v/>
      </c>
      <c r="DI203" s="269" t="str">
        <f ca="true">+IF(OFFSET('Sanitation Data'!$H$32,0,10*ROW('Sanitation Data'!H197))="","",OFFSET('Sanitation Data'!$H$32,0,10*ROW('Sanitation Data'!H197)))</f>
        <v/>
      </c>
      <c r="DJ203" s="269" t="str">
        <f ca="true">+IF(OFFSET('Sanitation Data'!$I$28,0,10*ROW('Sanitation Data'!I197))="","",OFFSET('Sanitation Data'!$I$28,0,10*ROW('Sanitation Data'!I197)))</f>
        <v/>
      </c>
      <c r="DK203" s="269" t="str">
        <f ca="true">+IF(OFFSET('Sanitation Data'!$I$29,0,10*ROW('Sanitation Data'!I197))="","",OFFSET('Sanitation Data'!$I$29,0,10*ROW('Sanitation Data'!I197)))</f>
        <v/>
      </c>
      <c r="DL203" s="269" t="str">
        <f ca="true">+IF(OFFSET('Sanitation Data'!$I$30,0,10*ROW('Sanitation Data'!I197))="","",OFFSET('Sanitation Data'!$I$30,0,10*ROW('Sanitation Data'!I197)))</f>
        <v/>
      </c>
      <c r="DM203" s="269" t="str">
        <f ca="true">+IF(OFFSET('Sanitation Data'!$I$31,0,10*ROW('Sanitation Data'!I197))="","",OFFSET('Sanitation Data'!$I$31,0,10*ROW('Sanitation Data'!I197)))</f>
        <v/>
      </c>
      <c r="DN203" s="269" t="str">
        <f ca="true">+IF(OFFSET('Sanitation Data'!$I$32,0,10*ROW('Sanitation Data'!I197))="","",OFFSET('Sanitation Data'!$I$32,0,10*ROW('Sanitation Data'!I197)))</f>
        <v/>
      </c>
      <c r="DO203" s="269" t="str">
        <f ca="true">+IF(OFFSET('Hygiene Data'!$D$11,0,10*ROW('Hygiene Data'!D197))="","",OFFSET('Hygiene Data'!$D$11,0,10*ROW('Hygiene Data'!D197)))</f>
        <v/>
      </c>
      <c r="DP203" s="269" t="str">
        <f ca="true">+IF(OFFSET('Hygiene Data'!$D$12,0,10*ROW('Hygiene Data'!D197))="","",OFFSET('Hygiene Data'!$D$12,0,10*ROW('Hygiene Data'!D197)))</f>
        <v/>
      </c>
      <c r="DQ203" s="269" t="str">
        <f ca="true">+IF(OFFSET('Hygiene Data'!$D$13,0,10*ROW('Hygiene Data'!D197))="","",OFFSET('Hygiene Data'!$D$13,0,10*ROW('Hygiene Data'!D197)))</f>
        <v/>
      </c>
      <c r="DR203" s="269" t="str">
        <f ca="true">+IF(OFFSET('Hygiene Data'!$E$11,0,10*ROW('Hygiene Data'!E197))="","",OFFSET('Hygiene Data'!$E$11,0,10*ROW('Hygiene Data'!E197)))</f>
        <v/>
      </c>
      <c r="DS203" s="269" t="str">
        <f ca="true">+IF(OFFSET('Hygiene Data'!$E$12,0,10*ROW('Hygiene Data'!E197))="","",OFFSET('Hygiene Data'!$E$12,0,10*ROW('Hygiene Data'!E197)))</f>
        <v/>
      </c>
      <c r="DT203" s="269" t="str">
        <f ca="true">+IF(OFFSET('Hygiene Data'!$E$13,0,10*ROW('Hygiene Data'!E197))="","",OFFSET('Hygiene Data'!$E$13,0,10*ROW('Hygiene Data'!E197)))</f>
        <v/>
      </c>
      <c r="DU203" s="269" t="str">
        <f ca="true">+IF(OFFSET('Hygiene Data'!$F$11,0,10*ROW('Hygiene Data'!F197))="","",OFFSET('Hygiene Data'!$F$11,0,10*ROW('Hygiene Data'!F197)))</f>
        <v/>
      </c>
      <c r="DV203" s="269" t="str">
        <f ca="true">+IF(OFFSET('Hygiene Data'!$F$12,0,10*ROW('Hygiene Data'!F197))="","",OFFSET('Hygiene Data'!$F$12,0,10*ROW('Hygiene Data'!F197)))</f>
        <v/>
      </c>
      <c r="DW203" s="269" t="str">
        <f ca="true">+IF(OFFSET('Hygiene Data'!$F$13,0,10*ROW('Hygiene Data'!F197))="","",OFFSET('Hygiene Data'!$F$13,0,10*ROW('Hygiene Data'!F197)))</f>
        <v/>
      </c>
      <c r="DX203" s="269" t="str">
        <f ca="true">+IF(OFFSET('Hygiene Data'!$G$11,0,10*ROW('Hygiene Data'!G197))="","",OFFSET('Hygiene Data'!$G$11,0,10*ROW('Hygiene Data'!G197)))</f>
        <v/>
      </c>
      <c r="DY203" s="269" t="str">
        <f ca="true">+IF(OFFSET('Hygiene Data'!$G$12,0,10*ROW('Hygiene Data'!G197))="","",OFFSET('Hygiene Data'!$G$12,0,10*ROW('Hygiene Data'!G197)))</f>
        <v/>
      </c>
      <c r="DZ203" s="269" t="str">
        <f ca="true">+IF(OFFSET('Hygiene Data'!$G$13,0,10*ROW('Hygiene Data'!G197))="","",OFFSET('Hygiene Data'!$G$13,0,10*ROW('Hygiene Data'!G197)))</f>
        <v/>
      </c>
      <c r="EA203" s="269" t="str">
        <f ca="true">+IF(OFFSET('Hygiene Data'!$H$11,0,10*ROW('Hygiene Data'!H197))="","",OFFSET('Hygiene Data'!$H$11,0,10*ROW('Hygiene Data'!H197)))</f>
        <v/>
      </c>
      <c r="EB203" s="269" t="str">
        <f ca="true">+IF(OFFSET('Hygiene Data'!$H$12,0,10*ROW('Hygiene Data'!H197))="","",OFFSET('Hygiene Data'!$H$12,0,10*ROW('Hygiene Data'!H197)))</f>
        <v/>
      </c>
      <c r="EC203" s="269" t="str">
        <f ca="true">+IF(OFFSET('Hygiene Data'!$H$13,0,10*ROW('Hygiene Data'!H197))="","",OFFSET('Hygiene Data'!$H$13,0,10*ROW('Hygiene Data'!H197)))</f>
        <v/>
      </c>
      <c r="ED203" s="269" t="str">
        <f ca="true">+IF(OFFSET('Hygiene Data'!$I$11,0,10*ROW('Hygiene Data'!I197))="","",OFFSET('Hygiene Data'!$I$11,0,10*ROW('Hygiene Data'!I197)))</f>
        <v/>
      </c>
      <c r="EE203" s="269" t="str">
        <f ca="true">+IF(OFFSET('Hygiene Data'!$I$12,0,10*ROW('Hygiene Data'!I197))="","",OFFSET('Hygiene Data'!$I$12,0,10*ROW('Hygiene Data'!I197)))</f>
        <v/>
      </c>
      <c r="EF203" s="269" t="str">
        <f ca="true">+IF(OFFSET('Hygiene Data'!$I$13,0,10*ROW('Hygiene Data'!I197))="","",OFFSET('Hygiene Data'!$I$13,0,10*ROW('Hygiene Data'!I197)))</f>
        <v/>
      </c>
    </row>
    <row xmlns:x14ac="http://schemas.microsoft.com/office/spreadsheetml/2009/9/ac" r="204" x14ac:dyDescent="0.2">
      <c r="A204" s="34" t="str">
        <f ca="true">+IF(OFFSET('Water Data'!$B$2,0,10*ROW('Water Data'!E198))="","",OFFSET('Water Data'!$B$2,0,10*ROW('Water Data'!E198)))</f>
        <v/>
      </c>
      <c r="B204" s="34" t="str">
        <f ca="true">+IF(OFFSET('Water Data'!$C$2,0,10*ROW('Water Data'!F198))="","",OFFSET('Water Data'!$C$2,0,10*ROW('Water Data'!F198)))</f>
        <v/>
      </c>
      <c r="C204" s="325" t="str">
        <f t="shared" ca="true" si="3"/>
        <v/>
      </c>
      <c r="D204" s="87"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87"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87"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87"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87"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87"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87"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87"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87"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87"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87"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87"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87"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87"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87"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87"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87"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87"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88"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88"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88"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88"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88"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88"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88"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88"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88"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88"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88"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88"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88"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88"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88"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88"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88"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88"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88"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88"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88"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88"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88"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88"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88"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88"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88"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88"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88"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88"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89"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89"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89"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89"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89"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89"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89"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89"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89"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89"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89"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89"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89"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89"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89"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89"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89"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89"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69"/>
      <c r="BS204" s="269" t="str">
        <f ca="true">+IF(OFFSET('Water Data'!$D$27,0,10*ROW('Water Data'!D198))="","",OFFSET('Water Data'!$D$27,0,10*ROW('Water Data'!D198)))</f>
        <v/>
      </c>
      <c r="BT204" s="269" t="str">
        <f ca="true">+IF(OFFSET('Water Data'!$D$28,0,10*ROW('Water Data'!D198))="","",OFFSET('Water Data'!$D$28,0,10*ROW('Water Data'!D198)))</f>
        <v/>
      </c>
      <c r="BU204" s="269" t="str">
        <f ca="true">+IF(OFFSET('Water Data'!$D$29,0,10*ROW('Water Data'!D198))="","",OFFSET('Water Data'!$D$29,0,10*ROW('Water Data'!D198)))</f>
        <v/>
      </c>
      <c r="BV204" s="269" t="str">
        <f ca="true">+IF(OFFSET('Water Data'!$E$27,0,10*ROW('Water Data'!E198))="","",OFFSET('Water Data'!$E$27,0,10*ROW('Water Data'!E198)))</f>
        <v/>
      </c>
      <c r="BW204" s="269" t="str">
        <f ca="true">+IF(OFFSET('Water Data'!$E$28,0,10*ROW('Water Data'!E198))="","",OFFSET('Water Data'!$E$28,0,10*ROW('Water Data'!E198)))</f>
        <v/>
      </c>
      <c r="BX204" s="269" t="str">
        <f ca="true">+IF(OFFSET('Water Data'!$E$29,0,10*ROW('Water Data'!E198))="","",OFFSET('Water Data'!$E$29,0,10*ROW('Water Data'!E198)))</f>
        <v/>
      </c>
      <c r="BY204" s="269" t="str">
        <f ca="true">+IF(OFFSET('Water Data'!$F$27,0,10*ROW('Water Data'!F198))="","",OFFSET('Water Data'!$F$27,0,10*ROW('Water Data'!F198)))</f>
        <v/>
      </c>
      <c r="BZ204" s="269" t="str">
        <f ca="true">+IF(OFFSET('Water Data'!$F$28,0,10*ROW('Water Data'!F198))="","",OFFSET('Water Data'!$F$28,0,10*ROW('Water Data'!F198)))</f>
        <v/>
      </c>
      <c r="CA204" s="269" t="str">
        <f ca="true">+IF(OFFSET('Water Data'!$F$29,0,10*ROW('Water Data'!F198))="","",OFFSET('Water Data'!$F$29,0,10*ROW('Water Data'!F198)))</f>
        <v/>
      </c>
      <c r="CB204" s="269" t="str">
        <f ca="true">+IF(OFFSET('Water Data'!$G$27,0,10*ROW('Water Data'!G198))="","",OFFSET('Water Data'!$G$27,0,10*ROW('Water Data'!G198)))</f>
        <v/>
      </c>
      <c r="CC204" s="269" t="str">
        <f ca="true">+IF(OFFSET('Water Data'!$G$28,0,10*ROW('Water Data'!G198))="","",OFFSET('Water Data'!$G$28,0,10*ROW('Water Data'!G198)))</f>
        <v/>
      </c>
      <c r="CD204" s="269" t="str">
        <f ca="true">+IF(OFFSET('Water Data'!$G$29,0,10*ROW('Water Data'!G198))="","",OFFSET('Water Data'!$G$29,0,10*ROW('Water Data'!G198)))</f>
        <v/>
      </c>
      <c r="CE204" s="269" t="str">
        <f ca="true">+IF(OFFSET('Water Data'!$H$27,0,10*ROW('Water Data'!H198))="","",OFFSET('Water Data'!$H$27,0,10*ROW('Water Data'!H198)))</f>
        <v/>
      </c>
      <c r="CF204" s="269" t="str">
        <f ca="true">+IF(OFFSET('Water Data'!$H$28,0,10*ROW('Water Data'!H198))="","",OFFSET('Water Data'!$H$28,0,10*ROW('Water Data'!H198)))</f>
        <v/>
      </c>
      <c r="CG204" s="269" t="str">
        <f ca="true">+IF(OFFSET('Water Data'!$H$29,0,10*ROW('Water Data'!H198))="","",OFFSET('Water Data'!$H$29,0,10*ROW('Water Data'!H198)))</f>
        <v/>
      </c>
      <c r="CH204" s="269" t="str">
        <f ca="true">+IF(OFFSET('Water Data'!$I$27,0,10*ROW('Water Data'!I198))="","",OFFSET('Water Data'!$I$27,0,10*ROW('Water Data'!I198)))</f>
        <v/>
      </c>
      <c r="CI204" s="269" t="str">
        <f ca="true">+IF(OFFSET('Water Data'!$I$28,0,10*ROW('Water Data'!I198))="","",OFFSET('Water Data'!$I$28,0,10*ROW('Water Data'!I198)))</f>
        <v/>
      </c>
      <c r="CJ204" s="269" t="str">
        <f ca="true">+IF(OFFSET('Water Data'!$I$29,0,10*ROW('Water Data'!I198))="","",OFFSET('Water Data'!$I$29,0,10*ROW('Water Data'!I198)))</f>
        <v/>
      </c>
      <c r="CK204" s="269" t="str">
        <f ca="true">+IF(OFFSET('Sanitation Data'!$D$28,0,10*ROW('Sanitation Data'!D198))="","",OFFSET('Sanitation Data'!$D$28,0,10*ROW('Sanitation Data'!D198)))</f>
        <v/>
      </c>
      <c r="CL204" s="269" t="str">
        <f ca="true">+IF(OFFSET('Sanitation Data'!$D$29,0,10*ROW('Sanitation Data'!D198))="","",OFFSET('Sanitation Data'!$D$29,0,10*ROW('Sanitation Data'!D198)))</f>
        <v/>
      </c>
      <c r="CM204" s="269" t="str">
        <f ca="true">+IF(OFFSET('Sanitation Data'!$D$30,0,10*ROW('Sanitation Data'!D198))="","",OFFSET('Sanitation Data'!$D$30,0,10*ROW('Sanitation Data'!D198)))</f>
        <v/>
      </c>
      <c r="CN204" s="269" t="str">
        <f ca="true">+IF(OFFSET('Sanitation Data'!$D$31,0,10*ROW('Sanitation Data'!D198))="","",OFFSET('Sanitation Data'!$D$31,0,10*ROW('Sanitation Data'!D198)))</f>
        <v/>
      </c>
      <c r="CO204" s="269" t="str">
        <f ca="true">+IF(OFFSET('Sanitation Data'!$D$32,0,10*ROW('Sanitation Data'!D198))="","",OFFSET('Sanitation Data'!$D$32,0,10*ROW('Sanitation Data'!D198)))</f>
        <v/>
      </c>
      <c r="CP204" s="269" t="str">
        <f ca="true">+IF(OFFSET('Sanitation Data'!$E$28,0,10*ROW('Sanitation Data'!E198))="","",OFFSET('Sanitation Data'!$E$28,0,10*ROW('Sanitation Data'!E198)))</f>
        <v/>
      </c>
      <c r="CQ204" s="269" t="str">
        <f ca="true">+IF(OFFSET('Sanitation Data'!$E$29,0,10*ROW('Sanitation Data'!E198))="","",OFFSET('Sanitation Data'!$E$29,0,10*ROW('Sanitation Data'!E198)))</f>
        <v/>
      </c>
      <c r="CR204" s="269" t="str">
        <f ca="true">+IF(OFFSET('Sanitation Data'!$E$30,0,10*ROW('Sanitation Data'!E198))="","",OFFSET('Sanitation Data'!$E$30,0,10*ROW('Sanitation Data'!E198)))</f>
        <v/>
      </c>
      <c r="CS204" s="269" t="str">
        <f ca="true">+IF(OFFSET('Sanitation Data'!$E$31,0,10*ROW('Sanitation Data'!E198))="","",OFFSET('Sanitation Data'!$E$31,0,10*ROW('Sanitation Data'!E198)))</f>
        <v/>
      </c>
      <c r="CT204" s="269" t="str">
        <f ca="true">+IF(OFFSET('Sanitation Data'!$E$32,0,10*ROW('Sanitation Data'!E198))="","",OFFSET('Sanitation Data'!$E$32,0,10*ROW('Sanitation Data'!E198)))</f>
        <v/>
      </c>
      <c r="CU204" s="269" t="str">
        <f ca="true">+IF(OFFSET('Sanitation Data'!$F$28,0,10*ROW('Sanitation Data'!F198))="","",OFFSET('Sanitation Data'!$F$28,0,10*ROW('Sanitation Data'!F198)))</f>
        <v/>
      </c>
      <c r="CV204" s="269" t="str">
        <f ca="true">+IF(OFFSET('Sanitation Data'!$F$29,0,10*ROW('Sanitation Data'!F198))="","",OFFSET('Sanitation Data'!$F$29,0,10*ROW('Sanitation Data'!F198)))</f>
        <v/>
      </c>
      <c r="CW204" s="269" t="str">
        <f ca="true">+IF(OFFSET('Sanitation Data'!$F$30,0,10*ROW('Sanitation Data'!F198))="","",OFFSET('Sanitation Data'!$F$30,0,10*ROW('Sanitation Data'!F198)))</f>
        <v/>
      </c>
      <c r="CX204" s="269" t="str">
        <f ca="true">+IF(OFFSET('Sanitation Data'!$F$31,0,10*ROW('Sanitation Data'!F198))="","",OFFSET('Sanitation Data'!$F$31,0,10*ROW('Sanitation Data'!F198)))</f>
        <v/>
      </c>
      <c r="CY204" s="269" t="str">
        <f ca="true">+IF(OFFSET('Sanitation Data'!$F$32,0,10*ROW('Sanitation Data'!F198))="","",OFFSET('Sanitation Data'!$F$32,0,10*ROW('Sanitation Data'!F198)))</f>
        <v/>
      </c>
      <c r="CZ204" s="269" t="str">
        <f ca="true">+IF(OFFSET('Sanitation Data'!$G$28,0,10*ROW('Sanitation Data'!G198))="","",OFFSET('Sanitation Data'!$G$28,0,10*ROW('Sanitation Data'!G198)))</f>
        <v/>
      </c>
      <c r="DA204" s="269" t="str">
        <f ca="true">+IF(OFFSET('Sanitation Data'!$G$29,0,10*ROW('Sanitation Data'!G198))="","",OFFSET('Sanitation Data'!$G$29,0,10*ROW('Sanitation Data'!G198)))</f>
        <v/>
      </c>
      <c r="DB204" s="269" t="str">
        <f ca="true">+IF(OFFSET('Sanitation Data'!$G$30,0,10*ROW('Sanitation Data'!G198))="","",OFFSET('Sanitation Data'!$G$30,0,10*ROW('Sanitation Data'!G198)))</f>
        <v/>
      </c>
      <c r="DC204" s="269" t="str">
        <f ca="true">+IF(OFFSET('Sanitation Data'!$G$31,0,10*ROW('Sanitation Data'!G198))="","",OFFSET('Sanitation Data'!$G$31,0,10*ROW('Sanitation Data'!G198)))</f>
        <v/>
      </c>
      <c r="DD204" s="269" t="str">
        <f ca="true">+IF(OFFSET('Sanitation Data'!$G$32,0,10*ROW('Sanitation Data'!G198))="","",OFFSET('Sanitation Data'!$G$32,0,10*ROW('Sanitation Data'!G198)))</f>
        <v/>
      </c>
      <c r="DE204" s="269" t="str">
        <f ca="true">+IF(OFFSET('Sanitation Data'!$H$28,0,10*ROW('Sanitation Data'!H198))="","",OFFSET('Sanitation Data'!$H$28,0,10*ROW('Sanitation Data'!H198)))</f>
        <v/>
      </c>
      <c r="DF204" s="269" t="str">
        <f ca="true">+IF(OFFSET('Sanitation Data'!$H$29,0,10*ROW('Sanitation Data'!H198))="","",OFFSET('Sanitation Data'!$H$29,0,10*ROW('Sanitation Data'!H198)))</f>
        <v/>
      </c>
      <c r="DG204" s="269" t="str">
        <f ca="true">+IF(OFFSET('Sanitation Data'!$H$30,0,10*ROW('Sanitation Data'!H198))="","",OFFSET('Sanitation Data'!$H$30,0,10*ROW('Sanitation Data'!H198)))</f>
        <v/>
      </c>
      <c r="DH204" s="269" t="str">
        <f ca="true">+IF(OFFSET('Sanitation Data'!$H$31,0,10*ROW('Sanitation Data'!H198))="","",OFFSET('Sanitation Data'!$H$31,0,10*ROW('Sanitation Data'!H198)))</f>
        <v/>
      </c>
      <c r="DI204" s="269" t="str">
        <f ca="true">+IF(OFFSET('Sanitation Data'!$H$32,0,10*ROW('Sanitation Data'!H198))="","",OFFSET('Sanitation Data'!$H$32,0,10*ROW('Sanitation Data'!H198)))</f>
        <v/>
      </c>
      <c r="DJ204" s="269" t="str">
        <f ca="true">+IF(OFFSET('Sanitation Data'!$I$28,0,10*ROW('Sanitation Data'!I198))="","",OFFSET('Sanitation Data'!$I$28,0,10*ROW('Sanitation Data'!I198)))</f>
        <v/>
      </c>
      <c r="DK204" s="269" t="str">
        <f ca="true">+IF(OFFSET('Sanitation Data'!$I$29,0,10*ROW('Sanitation Data'!I198))="","",OFFSET('Sanitation Data'!$I$29,0,10*ROW('Sanitation Data'!I198)))</f>
        <v/>
      </c>
      <c r="DL204" s="269" t="str">
        <f ca="true">+IF(OFFSET('Sanitation Data'!$I$30,0,10*ROW('Sanitation Data'!I198))="","",OFFSET('Sanitation Data'!$I$30,0,10*ROW('Sanitation Data'!I198)))</f>
        <v/>
      </c>
      <c r="DM204" s="269" t="str">
        <f ca="true">+IF(OFFSET('Sanitation Data'!$I$31,0,10*ROW('Sanitation Data'!I198))="","",OFFSET('Sanitation Data'!$I$31,0,10*ROW('Sanitation Data'!I198)))</f>
        <v/>
      </c>
      <c r="DN204" s="269" t="str">
        <f ca="true">+IF(OFFSET('Sanitation Data'!$I$32,0,10*ROW('Sanitation Data'!I198))="","",OFFSET('Sanitation Data'!$I$32,0,10*ROW('Sanitation Data'!I198)))</f>
        <v/>
      </c>
      <c r="DO204" s="269" t="str">
        <f ca="true">+IF(OFFSET('Hygiene Data'!$D$11,0,10*ROW('Hygiene Data'!D198))="","",OFFSET('Hygiene Data'!$D$11,0,10*ROW('Hygiene Data'!D198)))</f>
        <v/>
      </c>
      <c r="DP204" s="269" t="str">
        <f ca="true">+IF(OFFSET('Hygiene Data'!$D$12,0,10*ROW('Hygiene Data'!D198))="","",OFFSET('Hygiene Data'!$D$12,0,10*ROW('Hygiene Data'!D198)))</f>
        <v/>
      </c>
      <c r="DQ204" s="269" t="str">
        <f ca="true">+IF(OFFSET('Hygiene Data'!$D$13,0,10*ROW('Hygiene Data'!D198))="","",OFFSET('Hygiene Data'!$D$13,0,10*ROW('Hygiene Data'!D198)))</f>
        <v/>
      </c>
      <c r="DR204" s="269" t="str">
        <f ca="true">+IF(OFFSET('Hygiene Data'!$E$11,0,10*ROW('Hygiene Data'!E198))="","",OFFSET('Hygiene Data'!$E$11,0,10*ROW('Hygiene Data'!E198)))</f>
        <v/>
      </c>
      <c r="DS204" s="269" t="str">
        <f ca="true">+IF(OFFSET('Hygiene Data'!$E$12,0,10*ROW('Hygiene Data'!E198))="","",OFFSET('Hygiene Data'!$E$12,0,10*ROW('Hygiene Data'!E198)))</f>
        <v/>
      </c>
      <c r="DT204" s="269" t="str">
        <f ca="true">+IF(OFFSET('Hygiene Data'!$E$13,0,10*ROW('Hygiene Data'!E198))="","",OFFSET('Hygiene Data'!$E$13,0,10*ROW('Hygiene Data'!E198)))</f>
        <v/>
      </c>
      <c r="DU204" s="269" t="str">
        <f ca="true">+IF(OFFSET('Hygiene Data'!$F$11,0,10*ROW('Hygiene Data'!F198))="","",OFFSET('Hygiene Data'!$F$11,0,10*ROW('Hygiene Data'!F198)))</f>
        <v/>
      </c>
      <c r="DV204" s="269" t="str">
        <f ca="true">+IF(OFFSET('Hygiene Data'!$F$12,0,10*ROW('Hygiene Data'!F198))="","",OFFSET('Hygiene Data'!$F$12,0,10*ROW('Hygiene Data'!F198)))</f>
        <v/>
      </c>
      <c r="DW204" s="269" t="str">
        <f ca="true">+IF(OFFSET('Hygiene Data'!$F$13,0,10*ROW('Hygiene Data'!F198))="","",OFFSET('Hygiene Data'!$F$13,0,10*ROW('Hygiene Data'!F198)))</f>
        <v/>
      </c>
      <c r="DX204" s="269" t="str">
        <f ca="true">+IF(OFFSET('Hygiene Data'!$G$11,0,10*ROW('Hygiene Data'!G198))="","",OFFSET('Hygiene Data'!$G$11,0,10*ROW('Hygiene Data'!G198)))</f>
        <v/>
      </c>
      <c r="DY204" s="269" t="str">
        <f ca="true">+IF(OFFSET('Hygiene Data'!$G$12,0,10*ROW('Hygiene Data'!G198))="","",OFFSET('Hygiene Data'!$G$12,0,10*ROW('Hygiene Data'!G198)))</f>
        <v/>
      </c>
      <c r="DZ204" s="269" t="str">
        <f ca="true">+IF(OFFSET('Hygiene Data'!$G$13,0,10*ROW('Hygiene Data'!G198))="","",OFFSET('Hygiene Data'!$G$13,0,10*ROW('Hygiene Data'!G198)))</f>
        <v/>
      </c>
      <c r="EA204" s="269" t="str">
        <f ca="true">+IF(OFFSET('Hygiene Data'!$H$11,0,10*ROW('Hygiene Data'!H198))="","",OFFSET('Hygiene Data'!$H$11,0,10*ROW('Hygiene Data'!H198)))</f>
        <v/>
      </c>
      <c r="EB204" s="269" t="str">
        <f ca="true">+IF(OFFSET('Hygiene Data'!$H$12,0,10*ROW('Hygiene Data'!H198))="","",OFFSET('Hygiene Data'!$H$12,0,10*ROW('Hygiene Data'!H198)))</f>
        <v/>
      </c>
      <c r="EC204" s="269" t="str">
        <f ca="true">+IF(OFFSET('Hygiene Data'!$H$13,0,10*ROW('Hygiene Data'!H198))="","",OFFSET('Hygiene Data'!$H$13,0,10*ROW('Hygiene Data'!H198)))</f>
        <v/>
      </c>
      <c r="ED204" s="269" t="str">
        <f ca="true">+IF(OFFSET('Hygiene Data'!$I$11,0,10*ROW('Hygiene Data'!I198))="","",OFFSET('Hygiene Data'!$I$11,0,10*ROW('Hygiene Data'!I198)))</f>
        <v/>
      </c>
      <c r="EE204" s="269" t="str">
        <f ca="true">+IF(OFFSET('Hygiene Data'!$I$12,0,10*ROW('Hygiene Data'!I198))="","",OFFSET('Hygiene Data'!$I$12,0,10*ROW('Hygiene Data'!I198)))</f>
        <v/>
      </c>
      <c r="EF204" s="269" t="str">
        <f ca="true">+IF(OFFSET('Hygiene Data'!$I$13,0,10*ROW('Hygiene Data'!I198))="","",OFFSET('Hygiene Data'!$I$13,0,10*ROW('Hygiene Data'!I198)))</f>
        <v/>
      </c>
    </row>
    <row xmlns:x14ac="http://schemas.microsoft.com/office/spreadsheetml/2009/9/ac" r="205" x14ac:dyDescent="0.2">
      <c r="A205" s="34" t="str">
        <f ca="true">+IF(OFFSET('Water Data'!$B$2,0,10*ROW('Water Data'!E199))="","",OFFSET('Water Data'!$B$2,0,10*ROW('Water Data'!E199)))</f>
        <v/>
      </c>
      <c r="B205" s="34" t="str">
        <f ca="true">+IF(OFFSET('Water Data'!$C$2,0,10*ROW('Water Data'!F199))="","",OFFSET('Water Data'!$C$2,0,10*ROW('Water Data'!F199)))</f>
        <v/>
      </c>
      <c r="C205" s="325" t="str">
        <f t="shared" ca="true" si="3"/>
        <v/>
      </c>
      <c r="D205" s="87"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87"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87"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87"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87"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87"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87"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87"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87"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87"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87"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87"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87"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87"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87"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87"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87"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87"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88"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88"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88"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88"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88"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88"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88"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88"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88"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88"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88"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88"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88"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88"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88"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88"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88"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88"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88"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88"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88"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88"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88"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88"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88"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88"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88"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88"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88"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88"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89"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89"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89"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89"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89"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89"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89"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89"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89"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89"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89"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89"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89"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89"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89"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89"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89"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89"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69"/>
      <c r="BS205" s="269" t="str">
        <f ca="true">+IF(OFFSET('Water Data'!$D$27,0,10*ROW('Water Data'!D199))="","",OFFSET('Water Data'!$D$27,0,10*ROW('Water Data'!D199)))</f>
        <v/>
      </c>
      <c r="BT205" s="269" t="str">
        <f ca="true">+IF(OFFSET('Water Data'!$D$28,0,10*ROW('Water Data'!D199))="","",OFFSET('Water Data'!$D$28,0,10*ROW('Water Data'!D199)))</f>
        <v/>
      </c>
      <c r="BU205" s="269" t="str">
        <f ca="true">+IF(OFFSET('Water Data'!$D$29,0,10*ROW('Water Data'!D199))="","",OFFSET('Water Data'!$D$29,0,10*ROW('Water Data'!D199)))</f>
        <v/>
      </c>
      <c r="BV205" s="269" t="str">
        <f ca="true">+IF(OFFSET('Water Data'!$E$27,0,10*ROW('Water Data'!E199))="","",OFFSET('Water Data'!$E$27,0,10*ROW('Water Data'!E199)))</f>
        <v/>
      </c>
      <c r="BW205" s="269" t="str">
        <f ca="true">+IF(OFFSET('Water Data'!$E$28,0,10*ROW('Water Data'!E199))="","",OFFSET('Water Data'!$E$28,0,10*ROW('Water Data'!E199)))</f>
        <v/>
      </c>
      <c r="BX205" s="269" t="str">
        <f ca="true">+IF(OFFSET('Water Data'!$E$29,0,10*ROW('Water Data'!E199))="","",OFFSET('Water Data'!$E$29,0,10*ROW('Water Data'!E199)))</f>
        <v/>
      </c>
      <c r="BY205" s="269" t="str">
        <f ca="true">+IF(OFFSET('Water Data'!$F$27,0,10*ROW('Water Data'!F199))="","",OFFSET('Water Data'!$F$27,0,10*ROW('Water Data'!F199)))</f>
        <v/>
      </c>
      <c r="BZ205" s="269" t="str">
        <f ca="true">+IF(OFFSET('Water Data'!$F$28,0,10*ROW('Water Data'!F199))="","",OFFSET('Water Data'!$F$28,0,10*ROW('Water Data'!F199)))</f>
        <v/>
      </c>
      <c r="CA205" s="269" t="str">
        <f ca="true">+IF(OFFSET('Water Data'!$F$29,0,10*ROW('Water Data'!F199))="","",OFFSET('Water Data'!$F$29,0,10*ROW('Water Data'!F199)))</f>
        <v/>
      </c>
      <c r="CB205" s="269" t="str">
        <f ca="true">+IF(OFFSET('Water Data'!$G$27,0,10*ROW('Water Data'!G199))="","",OFFSET('Water Data'!$G$27,0,10*ROW('Water Data'!G199)))</f>
        <v/>
      </c>
      <c r="CC205" s="269" t="str">
        <f ca="true">+IF(OFFSET('Water Data'!$G$28,0,10*ROW('Water Data'!G199))="","",OFFSET('Water Data'!$G$28,0,10*ROW('Water Data'!G199)))</f>
        <v/>
      </c>
      <c r="CD205" s="269" t="str">
        <f ca="true">+IF(OFFSET('Water Data'!$G$29,0,10*ROW('Water Data'!G199))="","",OFFSET('Water Data'!$G$29,0,10*ROW('Water Data'!G199)))</f>
        <v/>
      </c>
      <c r="CE205" s="269" t="str">
        <f ca="true">+IF(OFFSET('Water Data'!$H$27,0,10*ROW('Water Data'!H199))="","",OFFSET('Water Data'!$H$27,0,10*ROW('Water Data'!H199)))</f>
        <v/>
      </c>
      <c r="CF205" s="269" t="str">
        <f ca="true">+IF(OFFSET('Water Data'!$H$28,0,10*ROW('Water Data'!H199))="","",OFFSET('Water Data'!$H$28,0,10*ROW('Water Data'!H199)))</f>
        <v/>
      </c>
      <c r="CG205" s="269" t="str">
        <f ca="true">+IF(OFFSET('Water Data'!$H$29,0,10*ROW('Water Data'!H199))="","",OFFSET('Water Data'!$H$29,0,10*ROW('Water Data'!H199)))</f>
        <v/>
      </c>
      <c r="CH205" s="269" t="str">
        <f ca="true">+IF(OFFSET('Water Data'!$I$27,0,10*ROW('Water Data'!I199))="","",OFFSET('Water Data'!$I$27,0,10*ROW('Water Data'!I199)))</f>
        <v/>
      </c>
      <c r="CI205" s="269" t="str">
        <f ca="true">+IF(OFFSET('Water Data'!$I$28,0,10*ROW('Water Data'!I199))="","",OFFSET('Water Data'!$I$28,0,10*ROW('Water Data'!I199)))</f>
        <v/>
      </c>
      <c r="CJ205" s="269" t="str">
        <f ca="true">+IF(OFFSET('Water Data'!$I$29,0,10*ROW('Water Data'!I199))="","",OFFSET('Water Data'!$I$29,0,10*ROW('Water Data'!I199)))</f>
        <v/>
      </c>
      <c r="CK205" s="269" t="str">
        <f ca="true">+IF(OFFSET('Sanitation Data'!$D$28,0,10*ROW('Sanitation Data'!D199))="","",OFFSET('Sanitation Data'!$D$28,0,10*ROW('Sanitation Data'!D199)))</f>
        <v/>
      </c>
      <c r="CL205" s="269" t="str">
        <f ca="true">+IF(OFFSET('Sanitation Data'!$D$29,0,10*ROW('Sanitation Data'!D199))="","",OFFSET('Sanitation Data'!$D$29,0,10*ROW('Sanitation Data'!D199)))</f>
        <v/>
      </c>
      <c r="CM205" s="269" t="str">
        <f ca="true">+IF(OFFSET('Sanitation Data'!$D$30,0,10*ROW('Sanitation Data'!D199))="","",OFFSET('Sanitation Data'!$D$30,0,10*ROW('Sanitation Data'!D199)))</f>
        <v/>
      </c>
      <c r="CN205" s="269" t="str">
        <f ca="true">+IF(OFFSET('Sanitation Data'!$D$31,0,10*ROW('Sanitation Data'!D199))="","",OFFSET('Sanitation Data'!$D$31,0,10*ROW('Sanitation Data'!D199)))</f>
        <v/>
      </c>
      <c r="CO205" s="269" t="str">
        <f ca="true">+IF(OFFSET('Sanitation Data'!$D$32,0,10*ROW('Sanitation Data'!D199))="","",OFFSET('Sanitation Data'!$D$32,0,10*ROW('Sanitation Data'!D199)))</f>
        <v/>
      </c>
      <c r="CP205" s="269" t="str">
        <f ca="true">+IF(OFFSET('Sanitation Data'!$E$28,0,10*ROW('Sanitation Data'!E199))="","",OFFSET('Sanitation Data'!$E$28,0,10*ROW('Sanitation Data'!E199)))</f>
        <v/>
      </c>
      <c r="CQ205" s="269" t="str">
        <f ca="true">+IF(OFFSET('Sanitation Data'!$E$29,0,10*ROW('Sanitation Data'!E199))="","",OFFSET('Sanitation Data'!$E$29,0,10*ROW('Sanitation Data'!E199)))</f>
        <v/>
      </c>
      <c r="CR205" s="269" t="str">
        <f ca="true">+IF(OFFSET('Sanitation Data'!$E$30,0,10*ROW('Sanitation Data'!E199))="","",OFFSET('Sanitation Data'!$E$30,0,10*ROW('Sanitation Data'!E199)))</f>
        <v/>
      </c>
      <c r="CS205" s="269" t="str">
        <f ca="true">+IF(OFFSET('Sanitation Data'!$E$31,0,10*ROW('Sanitation Data'!E199))="","",OFFSET('Sanitation Data'!$E$31,0,10*ROW('Sanitation Data'!E199)))</f>
        <v/>
      </c>
      <c r="CT205" s="269" t="str">
        <f ca="true">+IF(OFFSET('Sanitation Data'!$E$32,0,10*ROW('Sanitation Data'!E199))="","",OFFSET('Sanitation Data'!$E$32,0,10*ROW('Sanitation Data'!E199)))</f>
        <v/>
      </c>
      <c r="CU205" s="269" t="str">
        <f ca="true">+IF(OFFSET('Sanitation Data'!$F$28,0,10*ROW('Sanitation Data'!F199))="","",OFFSET('Sanitation Data'!$F$28,0,10*ROW('Sanitation Data'!F199)))</f>
        <v/>
      </c>
      <c r="CV205" s="269" t="str">
        <f ca="true">+IF(OFFSET('Sanitation Data'!$F$29,0,10*ROW('Sanitation Data'!F199))="","",OFFSET('Sanitation Data'!$F$29,0,10*ROW('Sanitation Data'!F199)))</f>
        <v/>
      </c>
      <c r="CW205" s="269" t="str">
        <f ca="true">+IF(OFFSET('Sanitation Data'!$F$30,0,10*ROW('Sanitation Data'!F199))="","",OFFSET('Sanitation Data'!$F$30,0,10*ROW('Sanitation Data'!F199)))</f>
        <v/>
      </c>
      <c r="CX205" s="269" t="str">
        <f ca="true">+IF(OFFSET('Sanitation Data'!$F$31,0,10*ROW('Sanitation Data'!F199))="","",OFFSET('Sanitation Data'!$F$31,0,10*ROW('Sanitation Data'!F199)))</f>
        <v/>
      </c>
      <c r="CY205" s="269" t="str">
        <f ca="true">+IF(OFFSET('Sanitation Data'!$F$32,0,10*ROW('Sanitation Data'!F199))="","",OFFSET('Sanitation Data'!$F$32,0,10*ROW('Sanitation Data'!F199)))</f>
        <v/>
      </c>
      <c r="CZ205" s="269" t="str">
        <f ca="true">+IF(OFFSET('Sanitation Data'!$G$28,0,10*ROW('Sanitation Data'!G199))="","",OFFSET('Sanitation Data'!$G$28,0,10*ROW('Sanitation Data'!G199)))</f>
        <v/>
      </c>
      <c r="DA205" s="269" t="str">
        <f ca="true">+IF(OFFSET('Sanitation Data'!$G$29,0,10*ROW('Sanitation Data'!G199))="","",OFFSET('Sanitation Data'!$G$29,0,10*ROW('Sanitation Data'!G199)))</f>
        <v/>
      </c>
      <c r="DB205" s="269" t="str">
        <f ca="true">+IF(OFFSET('Sanitation Data'!$G$30,0,10*ROW('Sanitation Data'!G199))="","",OFFSET('Sanitation Data'!$G$30,0,10*ROW('Sanitation Data'!G199)))</f>
        <v/>
      </c>
      <c r="DC205" s="269" t="str">
        <f ca="true">+IF(OFFSET('Sanitation Data'!$G$31,0,10*ROW('Sanitation Data'!G199))="","",OFFSET('Sanitation Data'!$G$31,0,10*ROW('Sanitation Data'!G199)))</f>
        <v/>
      </c>
      <c r="DD205" s="269" t="str">
        <f ca="true">+IF(OFFSET('Sanitation Data'!$G$32,0,10*ROW('Sanitation Data'!G199))="","",OFFSET('Sanitation Data'!$G$32,0,10*ROW('Sanitation Data'!G199)))</f>
        <v/>
      </c>
      <c r="DE205" s="269" t="str">
        <f ca="true">+IF(OFFSET('Sanitation Data'!$H$28,0,10*ROW('Sanitation Data'!H199))="","",OFFSET('Sanitation Data'!$H$28,0,10*ROW('Sanitation Data'!H199)))</f>
        <v/>
      </c>
      <c r="DF205" s="269" t="str">
        <f ca="true">+IF(OFFSET('Sanitation Data'!$H$29,0,10*ROW('Sanitation Data'!H199))="","",OFFSET('Sanitation Data'!$H$29,0,10*ROW('Sanitation Data'!H199)))</f>
        <v/>
      </c>
      <c r="DG205" s="269" t="str">
        <f ca="true">+IF(OFFSET('Sanitation Data'!$H$30,0,10*ROW('Sanitation Data'!H199))="","",OFFSET('Sanitation Data'!$H$30,0,10*ROW('Sanitation Data'!H199)))</f>
        <v/>
      </c>
      <c r="DH205" s="269" t="str">
        <f ca="true">+IF(OFFSET('Sanitation Data'!$H$31,0,10*ROW('Sanitation Data'!H199))="","",OFFSET('Sanitation Data'!$H$31,0,10*ROW('Sanitation Data'!H199)))</f>
        <v/>
      </c>
      <c r="DI205" s="269" t="str">
        <f ca="true">+IF(OFFSET('Sanitation Data'!$H$32,0,10*ROW('Sanitation Data'!H199))="","",OFFSET('Sanitation Data'!$H$32,0,10*ROW('Sanitation Data'!H199)))</f>
        <v/>
      </c>
      <c r="DJ205" s="269" t="str">
        <f ca="true">+IF(OFFSET('Sanitation Data'!$I$28,0,10*ROW('Sanitation Data'!I199))="","",OFFSET('Sanitation Data'!$I$28,0,10*ROW('Sanitation Data'!I199)))</f>
        <v/>
      </c>
      <c r="DK205" s="269" t="str">
        <f ca="true">+IF(OFFSET('Sanitation Data'!$I$29,0,10*ROW('Sanitation Data'!I199))="","",OFFSET('Sanitation Data'!$I$29,0,10*ROW('Sanitation Data'!I199)))</f>
        <v/>
      </c>
      <c r="DL205" s="269" t="str">
        <f ca="true">+IF(OFFSET('Sanitation Data'!$I$30,0,10*ROW('Sanitation Data'!I199))="","",OFFSET('Sanitation Data'!$I$30,0,10*ROW('Sanitation Data'!I199)))</f>
        <v/>
      </c>
      <c r="DM205" s="269" t="str">
        <f ca="true">+IF(OFFSET('Sanitation Data'!$I$31,0,10*ROW('Sanitation Data'!I199))="","",OFFSET('Sanitation Data'!$I$31,0,10*ROW('Sanitation Data'!I199)))</f>
        <v/>
      </c>
      <c r="DN205" s="269" t="str">
        <f ca="true">+IF(OFFSET('Sanitation Data'!$I$32,0,10*ROW('Sanitation Data'!I199))="","",OFFSET('Sanitation Data'!$I$32,0,10*ROW('Sanitation Data'!I199)))</f>
        <v/>
      </c>
      <c r="DO205" s="269" t="str">
        <f ca="true">+IF(OFFSET('Hygiene Data'!$D$11,0,10*ROW('Hygiene Data'!D199))="","",OFFSET('Hygiene Data'!$D$11,0,10*ROW('Hygiene Data'!D199)))</f>
        <v/>
      </c>
      <c r="DP205" s="269" t="str">
        <f ca="true">+IF(OFFSET('Hygiene Data'!$D$12,0,10*ROW('Hygiene Data'!D199))="","",OFFSET('Hygiene Data'!$D$12,0,10*ROW('Hygiene Data'!D199)))</f>
        <v/>
      </c>
      <c r="DQ205" s="269" t="str">
        <f ca="true">+IF(OFFSET('Hygiene Data'!$D$13,0,10*ROW('Hygiene Data'!D199))="","",OFFSET('Hygiene Data'!$D$13,0,10*ROW('Hygiene Data'!D199)))</f>
        <v/>
      </c>
      <c r="DR205" s="269" t="str">
        <f ca="true">+IF(OFFSET('Hygiene Data'!$E$11,0,10*ROW('Hygiene Data'!E199))="","",OFFSET('Hygiene Data'!$E$11,0,10*ROW('Hygiene Data'!E199)))</f>
        <v/>
      </c>
      <c r="DS205" s="269" t="str">
        <f ca="true">+IF(OFFSET('Hygiene Data'!$E$12,0,10*ROW('Hygiene Data'!E199))="","",OFFSET('Hygiene Data'!$E$12,0,10*ROW('Hygiene Data'!E199)))</f>
        <v/>
      </c>
      <c r="DT205" s="269" t="str">
        <f ca="true">+IF(OFFSET('Hygiene Data'!$E$13,0,10*ROW('Hygiene Data'!E199))="","",OFFSET('Hygiene Data'!$E$13,0,10*ROW('Hygiene Data'!E199)))</f>
        <v/>
      </c>
      <c r="DU205" s="269" t="str">
        <f ca="true">+IF(OFFSET('Hygiene Data'!$F$11,0,10*ROW('Hygiene Data'!F199))="","",OFFSET('Hygiene Data'!$F$11,0,10*ROW('Hygiene Data'!F199)))</f>
        <v/>
      </c>
      <c r="DV205" s="269" t="str">
        <f ca="true">+IF(OFFSET('Hygiene Data'!$F$12,0,10*ROW('Hygiene Data'!F199))="","",OFFSET('Hygiene Data'!$F$12,0,10*ROW('Hygiene Data'!F199)))</f>
        <v/>
      </c>
      <c r="DW205" s="269" t="str">
        <f ca="true">+IF(OFFSET('Hygiene Data'!$F$13,0,10*ROW('Hygiene Data'!F199))="","",OFFSET('Hygiene Data'!$F$13,0,10*ROW('Hygiene Data'!F199)))</f>
        <v/>
      </c>
      <c r="DX205" s="269" t="str">
        <f ca="true">+IF(OFFSET('Hygiene Data'!$G$11,0,10*ROW('Hygiene Data'!G199))="","",OFFSET('Hygiene Data'!$G$11,0,10*ROW('Hygiene Data'!G199)))</f>
        <v/>
      </c>
      <c r="DY205" s="269" t="str">
        <f ca="true">+IF(OFFSET('Hygiene Data'!$G$12,0,10*ROW('Hygiene Data'!G199))="","",OFFSET('Hygiene Data'!$G$12,0,10*ROW('Hygiene Data'!G199)))</f>
        <v/>
      </c>
      <c r="DZ205" s="269" t="str">
        <f ca="true">+IF(OFFSET('Hygiene Data'!$G$13,0,10*ROW('Hygiene Data'!G199))="","",OFFSET('Hygiene Data'!$G$13,0,10*ROW('Hygiene Data'!G199)))</f>
        <v/>
      </c>
      <c r="EA205" s="269" t="str">
        <f ca="true">+IF(OFFSET('Hygiene Data'!$H$11,0,10*ROW('Hygiene Data'!H199))="","",OFFSET('Hygiene Data'!$H$11,0,10*ROW('Hygiene Data'!H199)))</f>
        <v/>
      </c>
      <c r="EB205" s="269" t="str">
        <f ca="true">+IF(OFFSET('Hygiene Data'!$H$12,0,10*ROW('Hygiene Data'!H199))="","",OFFSET('Hygiene Data'!$H$12,0,10*ROW('Hygiene Data'!H199)))</f>
        <v/>
      </c>
      <c r="EC205" s="269" t="str">
        <f ca="true">+IF(OFFSET('Hygiene Data'!$H$13,0,10*ROW('Hygiene Data'!H199))="","",OFFSET('Hygiene Data'!$H$13,0,10*ROW('Hygiene Data'!H199)))</f>
        <v/>
      </c>
      <c r="ED205" s="269" t="str">
        <f ca="true">+IF(OFFSET('Hygiene Data'!$I$11,0,10*ROW('Hygiene Data'!I199))="","",OFFSET('Hygiene Data'!$I$11,0,10*ROW('Hygiene Data'!I199)))</f>
        <v/>
      </c>
      <c r="EE205" s="269" t="str">
        <f ca="true">+IF(OFFSET('Hygiene Data'!$I$12,0,10*ROW('Hygiene Data'!I199))="","",OFFSET('Hygiene Data'!$I$12,0,10*ROW('Hygiene Data'!I199)))</f>
        <v/>
      </c>
      <c r="EF205" s="269" t="str">
        <f ca="true">+IF(OFFSET('Hygiene Data'!$I$13,0,10*ROW('Hygiene Data'!I199))="","",OFFSET('Hygiene Data'!$I$13,0,10*ROW('Hygiene Data'!I199)))</f>
        <v/>
      </c>
    </row>
    <row xmlns:x14ac="http://schemas.microsoft.com/office/spreadsheetml/2009/9/ac" r="206" x14ac:dyDescent="0.2">
      <c r="A206" s="34" t="str">
        <f ca="true">+IF(OFFSET('Water Data'!$B$2,0,10*ROW('Water Data'!E200))="","",OFFSET('Water Data'!$B$2,0,10*ROW('Water Data'!E200)))</f>
        <v/>
      </c>
      <c r="B206" s="34" t="str">
        <f ca="true">+IF(OFFSET('Water Data'!$C$2,0,10*ROW('Water Data'!F200))="","",OFFSET('Water Data'!$C$2,0,10*ROW('Water Data'!F200)))</f>
        <v/>
      </c>
      <c r="C206" s="325" t="str">
        <f t="shared" ca="true" si="3"/>
        <v/>
      </c>
      <c r="D206" s="87"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87"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87"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87"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87"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87"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87"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87"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87"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87"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87"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87"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87"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87"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87"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87"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87"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87"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88"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88"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88"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88"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88"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88"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88"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88"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88"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88"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88"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88"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88"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88"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88"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88"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88"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88"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88"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88"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88"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88"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88"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88"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88"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88"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88"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88"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88"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88"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89"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89"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89"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89"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89"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89"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89"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89"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89"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89"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89"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89"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89"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89"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89"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89"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89"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89"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69"/>
      <c r="BS206" s="269" t="str">
        <f ca="true">+IF(OFFSET('Water Data'!$D$27,0,10*ROW('Water Data'!D200))="","",OFFSET('Water Data'!$D$27,0,10*ROW('Water Data'!D200)))</f>
        <v/>
      </c>
      <c r="BT206" s="269" t="str">
        <f ca="true">+IF(OFFSET('Water Data'!$D$28,0,10*ROW('Water Data'!D200))="","",OFFSET('Water Data'!$D$28,0,10*ROW('Water Data'!D200)))</f>
        <v/>
      </c>
      <c r="BU206" s="269" t="str">
        <f ca="true">+IF(OFFSET('Water Data'!$D$29,0,10*ROW('Water Data'!D200))="","",OFFSET('Water Data'!$D$29,0,10*ROW('Water Data'!D200)))</f>
        <v/>
      </c>
      <c r="BV206" s="269" t="str">
        <f ca="true">+IF(OFFSET('Water Data'!$E$27,0,10*ROW('Water Data'!E200))="","",OFFSET('Water Data'!$E$27,0,10*ROW('Water Data'!E200)))</f>
        <v/>
      </c>
      <c r="BW206" s="269" t="str">
        <f ca="true">+IF(OFFSET('Water Data'!$E$28,0,10*ROW('Water Data'!E200))="","",OFFSET('Water Data'!$E$28,0,10*ROW('Water Data'!E200)))</f>
        <v/>
      </c>
      <c r="BX206" s="269" t="str">
        <f ca="true">+IF(OFFSET('Water Data'!$E$29,0,10*ROW('Water Data'!E200))="","",OFFSET('Water Data'!$E$29,0,10*ROW('Water Data'!E200)))</f>
        <v/>
      </c>
      <c r="BY206" s="269" t="str">
        <f ca="true">+IF(OFFSET('Water Data'!$F$27,0,10*ROW('Water Data'!F200))="","",OFFSET('Water Data'!$F$27,0,10*ROW('Water Data'!F200)))</f>
        <v/>
      </c>
      <c r="BZ206" s="269" t="str">
        <f ca="true">+IF(OFFSET('Water Data'!$F$28,0,10*ROW('Water Data'!F200))="","",OFFSET('Water Data'!$F$28,0,10*ROW('Water Data'!F200)))</f>
        <v/>
      </c>
      <c r="CA206" s="269" t="str">
        <f ca="true">+IF(OFFSET('Water Data'!$F$29,0,10*ROW('Water Data'!F200))="","",OFFSET('Water Data'!$F$29,0,10*ROW('Water Data'!F200)))</f>
        <v/>
      </c>
      <c r="CB206" s="269" t="str">
        <f ca="true">+IF(OFFSET('Water Data'!$G$27,0,10*ROW('Water Data'!G200))="","",OFFSET('Water Data'!$G$27,0,10*ROW('Water Data'!G200)))</f>
        <v/>
      </c>
      <c r="CC206" s="269" t="str">
        <f ca="true">+IF(OFFSET('Water Data'!$G$28,0,10*ROW('Water Data'!G200))="","",OFFSET('Water Data'!$G$28,0,10*ROW('Water Data'!G200)))</f>
        <v/>
      </c>
      <c r="CD206" s="269" t="str">
        <f ca="true">+IF(OFFSET('Water Data'!$G$29,0,10*ROW('Water Data'!G200))="","",OFFSET('Water Data'!$G$29,0,10*ROW('Water Data'!G200)))</f>
        <v/>
      </c>
      <c r="CE206" s="269" t="str">
        <f ca="true">+IF(OFFSET('Water Data'!$H$27,0,10*ROW('Water Data'!H200))="","",OFFSET('Water Data'!$H$27,0,10*ROW('Water Data'!H200)))</f>
        <v/>
      </c>
      <c r="CF206" s="269" t="str">
        <f ca="true">+IF(OFFSET('Water Data'!$H$28,0,10*ROW('Water Data'!H200))="","",OFFSET('Water Data'!$H$28,0,10*ROW('Water Data'!H200)))</f>
        <v/>
      </c>
      <c r="CG206" s="269" t="str">
        <f ca="true">+IF(OFFSET('Water Data'!$H$29,0,10*ROW('Water Data'!H200))="","",OFFSET('Water Data'!$H$29,0,10*ROW('Water Data'!H200)))</f>
        <v/>
      </c>
      <c r="CH206" s="269" t="str">
        <f ca="true">+IF(OFFSET('Water Data'!$I$27,0,10*ROW('Water Data'!I200))="","",OFFSET('Water Data'!$I$27,0,10*ROW('Water Data'!I200)))</f>
        <v/>
      </c>
      <c r="CI206" s="269" t="str">
        <f ca="true">+IF(OFFSET('Water Data'!$I$28,0,10*ROW('Water Data'!I200))="","",OFFSET('Water Data'!$I$28,0,10*ROW('Water Data'!I200)))</f>
        <v/>
      </c>
      <c r="CJ206" s="269" t="str">
        <f ca="true">+IF(OFFSET('Water Data'!$I$29,0,10*ROW('Water Data'!I200))="","",OFFSET('Water Data'!$I$29,0,10*ROW('Water Data'!I200)))</f>
        <v/>
      </c>
      <c r="CK206" s="269" t="str">
        <f ca="true">+IF(OFFSET('Sanitation Data'!$D$28,0,10*ROW('Sanitation Data'!D200))="","",OFFSET('Sanitation Data'!$D$28,0,10*ROW('Sanitation Data'!D200)))</f>
        <v/>
      </c>
      <c r="CL206" s="269" t="str">
        <f ca="true">+IF(OFFSET('Sanitation Data'!$D$29,0,10*ROW('Sanitation Data'!D200))="","",OFFSET('Sanitation Data'!$D$29,0,10*ROW('Sanitation Data'!D200)))</f>
        <v/>
      </c>
      <c r="CM206" s="269" t="str">
        <f ca="true">+IF(OFFSET('Sanitation Data'!$D$30,0,10*ROW('Sanitation Data'!D200))="","",OFFSET('Sanitation Data'!$D$30,0,10*ROW('Sanitation Data'!D200)))</f>
        <v/>
      </c>
      <c r="CN206" s="269" t="str">
        <f ca="true">+IF(OFFSET('Sanitation Data'!$D$31,0,10*ROW('Sanitation Data'!D200))="","",OFFSET('Sanitation Data'!$D$31,0,10*ROW('Sanitation Data'!D200)))</f>
        <v/>
      </c>
      <c r="CO206" s="269" t="str">
        <f ca="true">+IF(OFFSET('Sanitation Data'!$D$32,0,10*ROW('Sanitation Data'!D200))="","",OFFSET('Sanitation Data'!$D$32,0,10*ROW('Sanitation Data'!D200)))</f>
        <v/>
      </c>
      <c r="CP206" s="269" t="str">
        <f ca="true">+IF(OFFSET('Sanitation Data'!$E$28,0,10*ROW('Sanitation Data'!E200))="","",OFFSET('Sanitation Data'!$E$28,0,10*ROW('Sanitation Data'!E200)))</f>
        <v/>
      </c>
      <c r="CQ206" s="269" t="str">
        <f ca="true">+IF(OFFSET('Sanitation Data'!$E$29,0,10*ROW('Sanitation Data'!E200))="","",OFFSET('Sanitation Data'!$E$29,0,10*ROW('Sanitation Data'!E200)))</f>
        <v/>
      </c>
      <c r="CR206" s="269" t="str">
        <f ca="true">+IF(OFFSET('Sanitation Data'!$E$30,0,10*ROW('Sanitation Data'!E200))="","",OFFSET('Sanitation Data'!$E$30,0,10*ROW('Sanitation Data'!E200)))</f>
        <v/>
      </c>
      <c r="CS206" s="269" t="str">
        <f ca="true">+IF(OFFSET('Sanitation Data'!$E$31,0,10*ROW('Sanitation Data'!E200))="","",OFFSET('Sanitation Data'!$E$31,0,10*ROW('Sanitation Data'!E200)))</f>
        <v/>
      </c>
      <c r="CT206" s="269" t="str">
        <f ca="true">+IF(OFFSET('Sanitation Data'!$E$32,0,10*ROW('Sanitation Data'!E200))="","",OFFSET('Sanitation Data'!$E$32,0,10*ROW('Sanitation Data'!E200)))</f>
        <v/>
      </c>
      <c r="CU206" s="269" t="str">
        <f ca="true">+IF(OFFSET('Sanitation Data'!$F$28,0,10*ROW('Sanitation Data'!F200))="","",OFFSET('Sanitation Data'!$F$28,0,10*ROW('Sanitation Data'!F200)))</f>
        <v/>
      </c>
      <c r="CV206" s="269" t="str">
        <f ca="true">+IF(OFFSET('Sanitation Data'!$F$29,0,10*ROW('Sanitation Data'!F200))="","",OFFSET('Sanitation Data'!$F$29,0,10*ROW('Sanitation Data'!F200)))</f>
        <v/>
      </c>
      <c r="CW206" s="269" t="str">
        <f ca="true">+IF(OFFSET('Sanitation Data'!$F$30,0,10*ROW('Sanitation Data'!F200))="","",OFFSET('Sanitation Data'!$F$30,0,10*ROW('Sanitation Data'!F200)))</f>
        <v/>
      </c>
      <c r="CX206" s="269" t="str">
        <f ca="true">+IF(OFFSET('Sanitation Data'!$F$31,0,10*ROW('Sanitation Data'!F200))="","",OFFSET('Sanitation Data'!$F$31,0,10*ROW('Sanitation Data'!F200)))</f>
        <v/>
      </c>
      <c r="CY206" s="269" t="str">
        <f ca="true">+IF(OFFSET('Sanitation Data'!$F$32,0,10*ROW('Sanitation Data'!F200))="","",OFFSET('Sanitation Data'!$F$32,0,10*ROW('Sanitation Data'!F200)))</f>
        <v/>
      </c>
      <c r="CZ206" s="269" t="str">
        <f ca="true">+IF(OFFSET('Sanitation Data'!$G$28,0,10*ROW('Sanitation Data'!G200))="","",OFFSET('Sanitation Data'!$G$28,0,10*ROW('Sanitation Data'!G200)))</f>
        <v/>
      </c>
      <c r="DA206" s="269" t="str">
        <f ca="true">+IF(OFFSET('Sanitation Data'!$G$29,0,10*ROW('Sanitation Data'!G200))="","",OFFSET('Sanitation Data'!$G$29,0,10*ROW('Sanitation Data'!G200)))</f>
        <v/>
      </c>
      <c r="DB206" s="269" t="str">
        <f ca="true">+IF(OFFSET('Sanitation Data'!$G$30,0,10*ROW('Sanitation Data'!G200))="","",OFFSET('Sanitation Data'!$G$30,0,10*ROW('Sanitation Data'!G200)))</f>
        <v/>
      </c>
      <c r="DC206" s="269" t="str">
        <f ca="true">+IF(OFFSET('Sanitation Data'!$G$31,0,10*ROW('Sanitation Data'!G200))="","",OFFSET('Sanitation Data'!$G$31,0,10*ROW('Sanitation Data'!G200)))</f>
        <v/>
      </c>
      <c r="DD206" s="269" t="str">
        <f ca="true">+IF(OFFSET('Sanitation Data'!$G$32,0,10*ROW('Sanitation Data'!G200))="","",OFFSET('Sanitation Data'!$G$32,0,10*ROW('Sanitation Data'!G200)))</f>
        <v/>
      </c>
      <c r="DE206" s="269" t="str">
        <f ca="true">+IF(OFFSET('Sanitation Data'!$H$28,0,10*ROW('Sanitation Data'!H200))="","",OFFSET('Sanitation Data'!$H$28,0,10*ROW('Sanitation Data'!H200)))</f>
        <v/>
      </c>
      <c r="DF206" s="269" t="str">
        <f ca="true">+IF(OFFSET('Sanitation Data'!$H$29,0,10*ROW('Sanitation Data'!H200))="","",OFFSET('Sanitation Data'!$H$29,0,10*ROW('Sanitation Data'!H200)))</f>
        <v/>
      </c>
      <c r="DG206" s="269" t="str">
        <f ca="true">+IF(OFFSET('Sanitation Data'!$H$30,0,10*ROW('Sanitation Data'!H200))="","",OFFSET('Sanitation Data'!$H$30,0,10*ROW('Sanitation Data'!H200)))</f>
        <v/>
      </c>
      <c r="DH206" s="269" t="str">
        <f ca="true">+IF(OFFSET('Sanitation Data'!$H$31,0,10*ROW('Sanitation Data'!H200))="","",OFFSET('Sanitation Data'!$H$31,0,10*ROW('Sanitation Data'!H200)))</f>
        <v/>
      </c>
      <c r="DI206" s="269" t="str">
        <f ca="true">+IF(OFFSET('Sanitation Data'!$H$32,0,10*ROW('Sanitation Data'!H200))="","",OFFSET('Sanitation Data'!$H$32,0,10*ROW('Sanitation Data'!H200)))</f>
        <v/>
      </c>
      <c r="DJ206" s="269" t="str">
        <f ca="true">+IF(OFFSET('Sanitation Data'!$I$28,0,10*ROW('Sanitation Data'!I200))="","",OFFSET('Sanitation Data'!$I$28,0,10*ROW('Sanitation Data'!I200)))</f>
        <v/>
      </c>
      <c r="DK206" s="269" t="str">
        <f ca="true">+IF(OFFSET('Sanitation Data'!$I$29,0,10*ROW('Sanitation Data'!I200))="","",OFFSET('Sanitation Data'!$I$29,0,10*ROW('Sanitation Data'!I200)))</f>
        <v/>
      </c>
      <c r="DL206" s="269" t="str">
        <f ca="true">+IF(OFFSET('Sanitation Data'!$I$30,0,10*ROW('Sanitation Data'!I200))="","",OFFSET('Sanitation Data'!$I$30,0,10*ROW('Sanitation Data'!I200)))</f>
        <v/>
      </c>
      <c r="DM206" s="269" t="str">
        <f ca="true">+IF(OFFSET('Sanitation Data'!$I$31,0,10*ROW('Sanitation Data'!I200))="","",OFFSET('Sanitation Data'!$I$31,0,10*ROW('Sanitation Data'!I200)))</f>
        <v/>
      </c>
      <c r="DN206" s="269" t="str">
        <f ca="true">+IF(OFFSET('Sanitation Data'!$I$32,0,10*ROW('Sanitation Data'!I200))="","",OFFSET('Sanitation Data'!$I$32,0,10*ROW('Sanitation Data'!I200)))</f>
        <v/>
      </c>
      <c r="DO206" s="269" t="str">
        <f ca="true">+IF(OFFSET('Hygiene Data'!$D$11,0,10*ROW('Hygiene Data'!D200))="","",OFFSET('Hygiene Data'!$D$11,0,10*ROW('Hygiene Data'!D200)))</f>
        <v/>
      </c>
      <c r="DP206" s="269" t="str">
        <f ca="true">+IF(OFFSET('Hygiene Data'!$D$12,0,10*ROW('Hygiene Data'!D200))="","",OFFSET('Hygiene Data'!$D$12,0,10*ROW('Hygiene Data'!D200)))</f>
        <v/>
      </c>
      <c r="DQ206" s="269" t="str">
        <f ca="true">+IF(OFFSET('Hygiene Data'!$D$13,0,10*ROW('Hygiene Data'!D200))="","",OFFSET('Hygiene Data'!$D$13,0,10*ROW('Hygiene Data'!D200)))</f>
        <v/>
      </c>
      <c r="DR206" s="269" t="str">
        <f ca="true">+IF(OFFSET('Hygiene Data'!$E$11,0,10*ROW('Hygiene Data'!E200))="","",OFFSET('Hygiene Data'!$E$11,0,10*ROW('Hygiene Data'!E200)))</f>
        <v/>
      </c>
      <c r="DS206" s="269" t="str">
        <f ca="true">+IF(OFFSET('Hygiene Data'!$E$12,0,10*ROW('Hygiene Data'!E200))="","",OFFSET('Hygiene Data'!$E$12,0,10*ROW('Hygiene Data'!E200)))</f>
        <v/>
      </c>
      <c r="DT206" s="269" t="str">
        <f ca="true">+IF(OFFSET('Hygiene Data'!$E$13,0,10*ROW('Hygiene Data'!E200))="","",OFFSET('Hygiene Data'!$E$13,0,10*ROW('Hygiene Data'!E200)))</f>
        <v/>
      </c>
      <c r="DU206" s="269" t="str">
        <f ca="true">+IF(OFFSET('Hygiene Data'!$F$11,0,10*ROW('Hygiene Data'!F200))="","",OFFSET('Hygiene Data'!$F$11,0,10*ROW('Hygiene Data'!F200)))</f>
        <v/>
      </c>
      <c r="DV206" s="269" t="str">
        <f ca="true">+IF(OFFSET('Hygiene Data'!$F$12,0,10*ROW('Hygiene Data'!F200))="","",OFFSET('Hygiene Data'!$F$12,0,10*ROW('Hygiene Data'!F200)))</f>
        <v/>
      </c>
      <c r="DW206" s="269" t="str">
        <f ca="true">+IF(OFFSET('Hygiene Data'!$F$13,0,10*ROW('Hygiene Data'!F200))="","",OFFSET('Hygiene Data'!$F$13,0,10*ROW('Hygiene Data'!F200)))</f>
        <v/>
      </c>
      <c r="DX206" s="269" t="str">
        <f ca="true">+IF(OFFSET('Hygiene Data'!$G$11,0,10*ROW('Hygiene Data'!G200))="","",OFFSET('Hygiene Data'!$G$11,0,10*ROW('Hygiene Data'!G200)))</f>
        <v/>
      </c>
      <c r="DY206" s="269" t="str">
        <f ca="true">+IF(OFFSET('Hygiene Data'!$G$12,0,10*ROW('Hygiene Data'!G200))="","",OFFSET('Hygiene Data'!$G$12,0,10*ROW('Hygiene Data'!G200)))</f>
        <v/>
      </c>
      <c r="DZ206" s="269" t="str">
        <f ca="true">+IF(OFFSET('Hygiene Data'!$G$13,0,10*ROW('Hygiene Data'!G200))="","",OFFSET('Hygiene Data'!$G$13,0,10*ROW('Hygiene Data'!G200)))</f>
        <v/>
      </c>
      <c r="EA206" s="269" t="str">
        <f ca="true">+IF(OFFSET('Hygiene Data'!$H$11,0,10*ROW('Hygiene Data'!H200))="","",OFFSET('Hygiene Data'!$H$11,0,10*ROW('Hygiene Data'!H200)))</f>
        <v/>
      </c>
      <c r="EB206" s="269" t="str">
        <f ca="true">+IF(OFFSET('Hygiene Data'!$H$12,0,10*ROW('Hygiene Data'!H200))="","",OFFSET('Hygiene Data'!$H$12,0,10*ROW('Hygiene Data'!H200)))</f>
        <v/>
      </c>
      <c r="EC206" s="269" t="str">
        <f ca="true">+IF(OFFSET('Hygiene Data'!$H$13,0,10*ROW('Hygiene Data'!H200))="","",OFFSET('Hygiene Data'!$H$13,0,10*ROW('Hygiene Data'!H200)))</f>
        <v/>
      </c>
      <c r="ED206" s="269" t="str">
        <f ca="true">+IF(OFFSET('Hygiene Data'!$I$11,0,10*ROW('Hygiene Data'!I200))="","",OFFSET('Hygiene Data'!$I$11,0,10*ROW('Hygiene Data'!I200)))</f>
        <v/>
      </c>
      <c r="EE206" s="269" t="str">
        <f ca="true">+IF(OFFSET('Hygiene Data'!$I$12,0,10*ROW('Hygiene Data'!I200))="","",OFFSET('Hygiene Data'!$I$12,0,10*ROW('Hygiene Data'!I200)))</f>
        <v/>
      </c>
      <c r="EF206" s="269" t="str">
        <f ca="true">+IF(OFFSET('Hygiene Data'!$I$13,0,10*ROW('Hygiene Data'!I200))="","",OFFSET('Hygiene Data'!$I$13,0,10*ROW('Hygiene Data'!I200)))</f>
        <v/>
      </c>
    </row>
    <row xmlns:x14ac="http://schemas.microsoft.com/office/spreadsheetml/2009/9/ac" r="207" x14ac:dyDescent="0.2">
      <c r="A207" s="34" t="str">
        <f ca="true">+IF(OFFSET('Water Data'!$B$2,0,10*ROW('Water Data'!E201))="","",OFFSET('Water Data'!$B$2,0,10*ROW('Water Data'!E201)))</f>
        <v/>
      </c>
      <c r="B207" s="34" t="str">
        <f ca="true">+IF(OFFSET('Water Data'!$C$2,0,10*ROW('Water Data'!F201))="","",OFFSET('Water Data'!$C$2,0,10*ROW('Water Data'!F201)))</f>
        <v/>
      </c>
      <c r="C207" s="325" t="str">
        <f t="shared" ca="true" si="3"/>
        <v/>
      </c>
      <c r="D207" s="87"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87"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87"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87"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87"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87"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87"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87"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87"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87"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87"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87"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87"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87"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87"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87"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87"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87"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88"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88"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88"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88"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88"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88"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88"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88"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88"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88"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88"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88"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88"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88"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88"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88"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88"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88"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88"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88"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88"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88"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88"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88"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88"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88"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88"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88"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88"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88"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89"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89"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89"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89"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89"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89"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89"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89"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89"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89"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89"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89"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89"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89"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89"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89"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89"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89"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69"/>
      <c r="BS207" s="269" t="str">
        <f ca="true">+IF(OFFSET('Water Data'!$D$27,0,10*ROW('Water Data'!D201))="","",OFFSET('Water Data'!$D$27,0,10*ROW('Water Data'!D201)))</f>
        <v/>
      </c>
      <c r="BT207" s="269" t="str">
        <f ca="true">+IF(OFFSET('Water Data'!$D$28,0,10*ROW('Water Data'!D201))="","",OFFSET('Water Data'!$D$28,0,10*ROW('Water Data'!D201)))</f>
        <v/>
      </c>
      <c r="BU207" s="269" t="str">
        <f ca="true">+IF(OFFSET('Water Data'!$D$29,0,10*ROW('Water Data'!D201))="","",OFFSET('Water Data'!$D$29,0,10*ROW('Water Data'!D201)))</f>
        <v/>
      </c>
      <c r="BV207" s="269" t="str">
        <f ca="true">+IF(OFFSET('Water Data'!$E$27,0,10*ROW('Water Data'!E201))="","",OFFSET('Water Data'!$E$27,0,10*ROW('Water Data'!E201)))</f>
        <v/>
      </c>
      <c r="BW207" s="269" t="str">
        <f ca="true">+IF(OFFSET('Water Data'!$E$28,0,10*ROW('Water Data'!E201))="","",OFFSET('Water Data'!$E$28,0,10*ROW('Water Data'!E201)))</f>
        <v/>
      </c>
      <c r="BX207" s="269" t="str">
        <f ca="true">+IF(OFFSET('Water Data'!$E$29,0,10*ROW('Water Data'!E201))="","",OFFSET('Water Data'!$E$29,0,10*ROW('Water Data'!E201)))</f>
        <v/>
      </c>
      <c r="BY207" s="269" t="str">
        <f ca="true">+IF(OFFSET('Water Data'!$F$27,0,10*ROW('Water Data'!F201))="","",OFFSET('Water Data'!$F$27,0,10*ROW('Water Data'!F201)))</f>
        <v/>
      </c>
      <c r="BZ207" s="269" t="str">
        <f ca="true">+IF(OFFSET('Water Data'!$F$28,0,10*ROW('Water Data'!F201))="","",OFFSET('Water Data'!$F$28,0,10*ROW('Water Data'!F201)))</f>
        <v/>
      </c>
      <c r="CA207" s="269" t="str">
        <f ca="true">+IF(OFFSET('Water Data'!$F$29,0,10*ROW('Water Data'!F201))="","",OFFSET('Water Data'!$F$29,0,10*ROW('Water Data'!F201)))</f>
        <v/>
      </c>
      <c r="CB207" s="269" t="str">
        <f ca="true">+IF(OFFSET('Water Data'!$G$27,0,10*ROW('Water Data'!G201))="","",OFFSET('Water Data'!$G$27,0,10*ROW('Water Data'!G201)))</f>
        <v/>
      </c>
      <c r="CC207" s="269" t="str">
        <f ca="true">+IF(OFFSET('Water Data'!$G$28,0,10*ROW('Water Data'!G201))="","",OFFSET('Water Data'!$G$28,0,10*ROW('Water Data'!G201)))</f>
        <v/>
      </c>
      <c r="CD207" s="269" t="str">
        <f ca="true">+IF(OFFSET('Water Data'!$G$29,0,10*ROW('Water Data'!G201))="","",OFFSET('Water Data'!$G$29,0,10*ROW('Water Data'!G201)))</f>
        <v/>
      </c>
      <c r="CE207" s="269" t="str">
        <f ca="true">+IF(OFFSET('Water Data'!$H$27,0,10*ROW('Water Data'!H201))="","",OFFSET('Water Data'!$H$27,0,10*ROW('Water Data'!H201)))</f>
        <v/>
      </c>
      <c r="CF207" s="269" t="str">
        <f ca="true">+IF(OFFSET('Water Data'!$H$28,0,10*ROW('Water Data'!H201))="","",OFFSET('Water Data'!$H$28,0,10*ROW('Water Data'!H201)))</f>
        <v/>
      </c>
      <c r="CG207" s="269" t="str">
        <f ca="true">+IF(OFFSET('Water Data'!$H$29,0,10*ROW('Water Data'!H201))="","",OFFSET('Water Data'!$H$29,0,10*ROW('Water Data'!H201)))</f>
        <v/>
      </c>
      <c r="CH207" s="269" t="str">
        <f ca="true">+IF(OFFSET('Water Data'!$I$27,0,10*ROW('Water Data'!I201))="","",OFFSET('Water Data'!$I$27,0,10*ROW('Water Data'!I201)))</f>
        <v/>
      </c>
      <c r="CI207" s="269" t="str">
        <f ca="true">+IF(OFFSET('Water Data'!$I$28,0,10*ROW('Water Data'!I201))="","",OFFSET('Water Data'!$I$28,0,10*ROW('Water Data'!I201)))</f>
        <v/>
      </c>
      <c r="CJ207" s="269" t="str">
        <f ca="true">+IF(OFFSET('Water Data'!$I$29,0,10*ROW('Water Data'!I201))="","",OFFSET('Water Data'!$I$29,0,10*ROW('Water Data'!I201)))</f>
        <v/>
      </c>
      <c r="CK207" s="269" t="str">
        <f ca="true">+IF(OFFSET('Sanitation Data'!$D$28,0,10*ROW('Sanitation Data'!D201))="","",OFFSET('Sanitation Data'!$D$28,0,10*ROW('Sanitation Data'!D201)))</f>
        <v/>
      </c>
      <c r="CL207" s="269" t="str">
        <f ca="true">+IF(OFFSET('Sanitation Data'!$D$29,0,10*ROW('Sanitation Data'!D201))="","",OFFSET('Sanitation Data'!$D$29,0,10*ROW('Sanitation Data'!D201)))</f>
        <v/>
      </c>
      <c r="CM207" s="269" t="str">
        <f ca="true">+IF(OFFSET('Sanitation Data'!$D$30,0,10*ROW('Sanitation Data'!D201))="","",OFFSET('Sanitation Data'!$D$30,0,10*ROW('Sanitation Data'!D201)))</f>
        <v/>
      </c>
      <c r="CN207" s="269" t="str">
        <f ca="true">+IF(OFFSET('Sanitation Data'!$D$31,0,10*ROW('Sanitation Data'!D201))="","",OFFSET('Sanitation Data'!$D$31,0,10*ROW('Sanitation Data'!D201)))</f>
        <v/>
      </c>
      <c r="CO207" s="269" t="str">
        <f ca="true">+IF(OFFSET('Sanitation Data'!$D$32,0,10*ROW('Sanitation Data'!D201))="","",OFFSET('Sanitation Data'!$D$32,0,10*ROW('Sanitation Data'!D201)))</f>
        <v/>
      </c>
      <c r="CP207" s="269" t="str">
        <f ca="true">+IF(OFFSET('Sanitation Data'!$E$28,0,10*ROW('Sanitation Data'!E201))="","",OFFSET('Sanitation Data'!$E$28,0,10*ROW('Sanitation Data'!E201)))</f>
        <v/>
      </c>
      <c r="CQ207" s="269" t="str">
        <f ca="true">+IF(OFFSET('Sanitation Data'!$E$29,0,10*ROW('Sanitation Data'!E201))="","",OFFSET('Sanitation Data'!$E$29,0,10*ROW('Sanitation Data'!E201)))</f>
        <v/>
      </c>
      <c r="CR207" s="269" t="str">
        <f ca="true">+IF(OFFSET('Sanitation Data'!$E$30,0,10*ROW('Sanitation Data'!E201))="","",OFFSET('Sanitation Data'!$E$30,0,10*ROW('Sanitation Data'!E201)))</f>
        <v/>
      </c>
      <c r="CS207" s="269" t="str">
        <f ca="true">+IF(OFFSET('Sanitation Data'!$E$31,0,10*ROW('Sanitation Data'!E201))="","",OFFSET('Sanitation Data'!$E$31,0,10*ROW('Sanitation Data'!E201)))</f>
        <v/>
      </c>
      <c r="CT207" s="269" t="str">
        <f ca="true">+IF(OFFSET('Sanitation Data'!$E$32,0,10*ROW('Sanitation Data'!E201))="","",OFFSET('Sanitation Data'!$E$32,0,10*ROW('Sanitation Data'!E201)))</f>
        <v/>
      </c>
      <c r="CU207" s="269" t="str">
        <f ca="true">+IF(OFFSET('Sanitation Data'!$F$28,0,10*ROW('Sanitation Data'!F201))="","",OFFSET('Sanitation Data'!$F$28,0,10*ROW('Sanitation Data'!F201)))</f>
        <v/>
      </c>
      <c r="CV207" s="269" t="str">
        <f ca="true">+IF(OFFSET('Sanitation Data'!$F$29,0,10*ROW('Sanitation Data'!F201))="","",OFFSET('Sanitation Data'!$F$29,0,10*ROW('Sanitation Data'!F201)))</f>
        <v/>
      </c>
      <c r="CW207" s="269" t="str">
        <f ca="true">+IF(OFFSET('Sanitation Data'!$F$30,0,10*ROW('Sanitation Data'!F201))="","",OFFSET('Sanitation Data'!$F$30,0,10*ROW('Sanitation Data'!F201)))</f>
        <v/>
      </c>
      <c r="CX207" s="269" t="str">
        <f ca="true">+IF(OFFSET('Sanitation Data'!$F$31,0,10*ROW('Sanitation Data'!F201))="","",OFFSET('Sanitation Data'!$F$31,0,10*ROW('Sanitation Data'!F201)))</f>
        <v/>
      </c>
      <c r="CY207" s="269" t="str">
        <f ca="true">+IF(OFFSET('Sanitation Data'!$F$32,0,10*ROW('Sanitation Data'!F201))="","",OFFSET('Sanitation Data'!$F$32,0,10*ROW('Sanitation Data'!F201)))</f>
        <v/>
      </c>
      <c r="CZ207" s="269" t="str">
        <f ca="true">+IF(OFFSET('Sanitation Data'!$G$28,0,10*ROW('Sanitation Data'!G201))="","",OFFSET('Sanitation Data'!$G$28,0,10*ROW('Sanitation Data'!G201)))</f>
        <v/>
      </c>
      <c r="DA207" s="269" t="str">
        <f ca="true">+IF(OFFSET('Sanitation Data'!$G$29,0,10*ROW('Sanitation Data'!G201))="","",OFFSET('Sanitation Data'!$G$29,0,10*ROW('Sanitation Data'!G201)))</f>
        <v/>
      </c>
      <c r="DB207" s="269" t="str">
        <f ca="true">+IF(OFFSET('Sanitation Data'!$G$30,0,10*ROW('Sanitation Data'!G201))="","",OFFSET('Sanitation Data'!$G$30,0,10*ROW('Sanitation Data'!G201)))</f>
        <v/>
      </c>
      <c r="DC207" s="269" t="str">
        <f ca="true">+IF(OFFSET('Sanitation Data'!$G$31,0,10*ROW('Sanitation Data'!G201))="","",OFFSET('Sanitation Data'!$G$31,0,10*ROW('Sanitation Data'!G201)))</f>
        <v/>
      </c>
      <c r="DD207" s="269" t="str">
        <f ca="true">+IF(OFFSET('Sanitation Data'!$G$32,0,10*ROW('Sanitation Data'!G201))="","",OFFSET('Sanitation Data'!$G$32,0,10*ROW('Sanitation Data'!G201)))</f>
        <v/>
      </c>
      <c r="DE207" s="269" t="str">
        <f ca="true">+IF(OFFSET('Sanitation Data'!$H$28,0,10*ROW('Sanitation Data'!H201))="","",OFFSET('Sanitation Data'!$H$28,0,10*ROW('Sanitation Data'!H201)))</f>
        <v/>
      </c>
      <c r="DF207" s="269" t="str">
        <f ca="true">+IF(OFFSET('Sanitation Data'!$H$29,0,10*ROW('Sanitation Data'!H201))="","",OFFSET('Sanitation Data'!$H$29,0,10*ROW('Sanitation Data'!H201)))</f>
        <v/>
      </c>
      <c r="DG207" s="269" t="str">
        <f ca="true">+IF(OFFSET('Sanitation Data'!$H$30,0,10*ROW('Sanitation Data'!H201))="","",OFFSET('Sanitation Data'!$H$30,0,10*ROW('Sanitation Data'!H201)))</f>
        <v/>
      </c>
      <c r="DH207" s="269" t="str">
        <f ca="true">+IF(OFFSET('Sanitation Data'!$H$31,0,10*ROW('Sanitation Data'!H201))="","",OFFSET('Sanitation Data'!$H$31,0,10*ROW('Sanitation Data'!H201)))</f>
        <v/>
      </c>
      <c r="DI207" s="269" t="str">
        <f ca="true">+IF(OFFSET('Sanitation Data'!$H$32,0,10*ROW('Sanitation Data'!H201))="","",OFFSET('Sanitation Data'!$H$32,0,10*ROW('Sanitation Data'!H201)))</f>
        <v/>
      </c>
      <c r="DJ207" s="269" t="str">
        <f ca="true">+IF(OFFSET('Sanitation Data'!$I$28,0,10*ROW('Sanitation Data'!I201))="","",OFFSET('Sanitation Data'!$I$28,0,10*ROW('Sanitation Data'!I201)))</f>
        <v/>
      </c>
      <c r="DK207" s="269" t="str">
        <f ca="true">+IF(OFFSET('Sanitation Data'!$I$29,0,10*ROW('Sanitation Data'!I201))="","",OFFSET('Sanitation Data'!$I$29,0,10*ROW('Sanitation Data'!I201)))</f>
        <v/>
      </c>
      <c r="DL207" s="269" t="str">
        <f ca="true">+IF(OFFSET('Sanitation Data'!$I$30,0,10*ROW('Sanitation Data'!I201))="","",OFFSET('Sanitation Data'!$I$30,0,10*ROW('Sanitation Data'!I201)))</f>
        <v/>
      </c>
      <c r="DM207" s="269" t="str">
        <f ca="true">+IF(OFFSET('Sanitation Data'!$I$31,0,10*ROW('Sanitation Data'!I201))="","",OFFSET('Sanitation Data'!$I$31,0,10*ROW('Sanitation Data'!I201)))</f>
        <v/>
      </c>
      <c r="DN207" s="269" t="str">
        <f ca="true">+IF(OFFSET('Sanitation Data'!$I$32,0,10*ROW('Sanitation Data'!I201))="","",OFFSET('Sanitation Data'!$I$32,0,10*ROW('Sanitation Data'!I201)))</f>
        <v/>
      </c>
      <c r="DO207" s="269" t="str">
        <f ca="true">+IF(OFFSET('Hygiene Data'!$D$11,0,10*ROW('Hygiene Data'!D201))="","",OFFSET('Hygiene Data'!$D$11,0,10*ROW('Hygiene Data'!D201)))</f>
        <v/>
      </c>
      <c r="DP207" s="269" t="str">
        <f ca="true">+IF(OFFSET('Hygiene Data'!$D$12,0,10*ROW('Hygiene Data'!D201))="","",OFFSET('Hygiene Data'!$D$12,0,10*ROW('Hygiene Data'!D201)))</f>
        <v/>
      </c>
      <c r="DQ207" s="269" t="str">
        <f ca="true">+IF(OFFSET('Hygiene Data'!$D$13,0,10*ROW('Hygiene Data'!D201))="","",OFFSET('Hygiene Data'!$D$13,0,10*ROW('Hygiene Data'!D201)))</f>
        <v/>
      </c>
      <c r="DR207" s="269" t="str">
        <f ca="true">+IF(OFFSET('Hygiene Data'!$E$11,0,10*ROW('Hygiene Data'!E201))="","",OFFSET('Hygiene Data'!$E$11,0,10*ROW('Hygiene Data'!E201)))</f>
        <v/>
      </c>
      <c r="DS207" s="269" t="str">
        <f ca="true">+IF(OFFSET('Hygiene Data'!$E$12,0,10*ROW('Hygiene Data'!E201))="","",OFFSET('Hygiene Data'!$E$12,0,10*ROW('Hygiene Data'!E201)))</f>
        <v/>
      </c>
      <c r="DT207" s="269" t="str">
        <f ca="true">+IF(OFFSET('Hygiene Data'!$E$13,0,10*ROW('Hygiene Data'!E201))="","",OFFSET('Hygiene Data'!$E$13,0,10*ROW('Hygiene Data'!E201)))</f>
        <v/>
      </c>
      <c r="DU207" s="269" t="str">
        <f ca="true">+IF(OFFSET('Hygiene Data'!$F$11,0,10*ROW('Hygiene Data'!F201))="","",OFFSET('Hygiene Data'!$F$11,0,10*ROW('Hygiene Data'!F201)))</f>
        <v/>
      </c>
      <c r="DV207" s="269" t="str">
        <f ca="true">+IF(OFFSET('Hygiene Data'!$F$12,0,10*ROW('Hygiene Data'!F201))="","",OFFSET('Hygiene Data'!$F$12,0,10*ROW('Hygiene Data'!F201)))</f>
        <v/>
      </c>
      <c r="DW207" s="269" t="str">
        <f ca="true">+IF(OFFSET('Hygiene Data'!$F$13,0,10*ROW('Hygiene Data'!F201))="","",OFFSET('Hygiene Data'!$F$13,0,10*ROW('Hygiene Data'!F201)))</f>
        <v/>
      </c>
      <c r="DX207" s="269" t="str">
        <f ca="true">+IF(OFFSET('Hygiene Data'!$G$11,0,10*ROW('Hygiene Data'!G201))="","",OFFSET('Hygiene Data'!$G$11,0,10*ROW('Hygiene Data'!G201)))</f>
        <v/>
      </c>
      <c r="DY207" s="269" t="str">
        <f ca="true">+IF(OFFSET('Hygiene Data'!$G$12,0,10*ROW('Hygiene Data'!G201))="","",OFFSET('Hygiene Data'!$G$12,0,10*ROW('Hygiene Data'!G201)))</f>
        <v/>
      </c>
      <c r="DZ207" s="269" t="str">
        <f ca="true">+IF(OFFSET('Hygiene Data'!$G$13,0,10*ROW('Hygiene Data'!G201))="","",OFFSET('Hygiene Data'!$G$13,0,10*ROW('Hygiene Data'!G201)))</f>
        <v/>
      </c>
      <c r="EA207" s="269" t="str">
        <f ca="true">+IF(OFFSET('Hygiene Data'!$H$11,0,10*ROW('Hygiene Data'!H201))="","",OFFSET('Hygiene Data'!$H$11,0,10*ROW('Hygiene Data'!H201)))</f>
        <v/>
      </c>
      <c r="EB207" s="269" t="str">
        <f ca="true">+IF(OFFSET('Hygiene Data'!$H$12,0,10*ROW('Hygiene Data'!H201))="","",OFFSET('Hygiene Data'!$H$12,0,10*ROW('Hygiene Data'!H201)))</f>
        <v/>
      </c>
      <c r="EC207" s="269" t="str">
        <f ca="true">+IF(OFFSET('Hygiene Data'!$H$13,0,10*ROW('Hygiene Data'!H201))="","",OFFSET('Hygiene Data'!$H$13,0,10*ROW('Hygiene Data'!H201)))</f>
        <v/>
      </c>
      <c r="ED207" s="269" t="str">
        <f ca="true">+IF(OFFSET('Hygiene Data'!$I$11,0,10*ROW('Hygiene Data'!I201))="","",OFFSET('Hygiene Data'!$I$11,0,10*ROW('Hygiene Data'!I201)))</f>
        <v/>
      </c>
      <c r="EE207" s="269" t="str">
        <f ca="true">+IF(OFFSET('Hygiene Data'!$I$12,0,10*ROW('Hygiene Data'!I201))="","",OFFSET('Hygiene Data'!$I$12,0,10*ROW('Hygiene Data'!I201)))</f>
        <v/>
      </c>
      <c r="EF207" s="269" t="str">
        <f ca="true">+IF(OFFSET('Hygiene Data'!$I$13,0,10*ROW('Hygiene Data'!I201))="","",OFFSET('Hygiene Data'!$I$13,0,10*ROW('Hygiene Data'!I201)))</f>
        <v/>
      </c>
    </row>
    <row xmlns:x14ac="http://schemas.microsoft.com/office/spreadsheetml/2009/9/ac" r="208" s="31" customFormat="true" x14ac:dyDescent="0.2"/>
    <row xmlns:x14ac="http://schemas.microsoft.com/office/spreadsheetml/2009/9/ac" r="209" s="31" customFormat="true" x14ac:dyDescent="0.2"/>
    <row xmlns:x14ac="http://schemas.microsoft.com/office/spreadsheetml/2009/9/ac" r="210" s="31" customFormat="true" x14ac:dyDescent="0.2"/>
    <row xmlns:x14ac="http://schemas.microsoft.com/office/spreadsheetml/2009/9/ac" r="211" s="31" customFormat="true" x14ac:dyDescent="0.2"/>
    <row xmlns:x14ac="http://schemas.microsoft.com/office/spreadsheetml/2009/9/ac" r="212" s="31" customFormat="true" x14ac:dyDescent="0.2"/>
    <row xmlns:x14ac="http://schemas.microsoft.com/office/spreadsheetml/2009/9/ac" r="213" s="31" customFormat="true" x14ac:dyDescent="0.2"/>
    <row xmlns:x14ac="http://schemas.microsoft.com/office/spreadsheetml/2009/9/ac" r="214" s="31" customFormat="true" x14ac:dyDescent="0.2"/>
    <row xmlns:x14ac="http://schemas.microsoft.com/office/spreadsheetml/2009/9/ac" r="215" s="31" customFormat="true" x14ac:dyDescent="0.2"/>
    <row xmlns:x14ac="http://schemas.microsoft.com/office/spreadsheetml/2009/9/ac" r="216" s="31" customFormat="true" x14ac:dyDescent="0.2"/>
    <row xmlns:x14ac="http://schemas.microsoft.com/office/spreadsheetml/2009/9/ac" r="217" s="31" customFormat="true" x14ac:dyDescent="0.2"/>
    <row xmlns:x14ac="http://schemas.microsoft.com/office/spreadsheetml/2009/9/ac" r="218" s="31" customFormat="true" x14ac:dyDescent="0.2"/>
    <row xmlns:x14ac="http://schemas.microsoft.com/office/spreadsheetml/2009/9/ac" r="219" s="31" customFormat="true" x14ac:dyDescent="0.2"/>
    <row xmlns:x14ac="http://schemas.microsoft.com/office/spreadsheetml/2009/9/ac" r="220" s="31" customFormat="true" x14ac:dyDescent="0.2"/>
    <row xmlns:x14ac="http://schemas.microsoft.com/office/spreadsheetml/2009/9/ac" r="221" s="31" customFormat="true" x14ac:dyDescent="0.2"/>
    <row xmlns:x14ac="http://schemas.microsoft.com/office/spreadsheetml/2009/9/ac" r="222" s="31" customFormat="true" x14ac:dyDescent="0.2"/>
    <row xmlns:x14ac="http://schemas.microsoft.com/office/spreadsheetml/2009/9/ac" r="223" s="31" customFormat="true" x14ac:dyDescent="0.2"/>
    <row xmlns:x14ac="http://schemas.microsoft.com/office/spreadsheetml/2009/9/ac" r="224" s="31" customFormat="true" x14ac:dyDescent="0.2"/>
    <row xmlns:x14ac="http://schemas.microsoft.com/office/spreadsheetml/2009/9/ac" r="225" s="31" customFormat="true" x14ac:dyDescent="0.2"/>
    <row xmlns:x14ac="http://schemas.microsoft.com/office/spreadsheetml/2009/9/ac" r="226" s="31" customFormat="true" x14ac:dyDescent="0.2"/>
    <row xmlns:x14ac="http://schemas.microsoft.com/office/spreadsheetml/2009/9/ac" r="227" s="31" customFormat="true" x14ac:dyDescent="0.2"/>
    <row xmlns:x14ac="http://schemas.microsoft.com/office/spreadsheetml/2009/9/ac" r="228" s="31" customFormat="true" x14ac:dyDescent="0.2"/>
    <row xmlns:x14ac="http://schemas.microsoft.com/office/spreadsheetml/2009/9/ac" r="229" s="31" customFormat="true" x14ac:dyDescent="0.2"/>
    <row xmlns:x14ac="http://schemas.microsoft.com/office/spreadsheetml/2009/9/ac" r="230" s="31" customFormat="true" x14ac:dyDescent="0.2"/>
    <row xmlns:x14ac="http://schemas.microsoft.com/office/spreadsheetml/2009/9/ac" r="231" s="31" customFormat="true" x14ac:dyDescent="0.2"/>
    <row xmlns:x14ac="http://schemas.microsoft.com/office/spreadsheetml/2009/9/ac" r="232" s="31" customFormat="true" x14ac:dyDescent="0.2"/>
    <row xmlns:x14ac="http://schemas.microsoft.com/office/spreadsheetml/2009/9/ac" r="233" s="31" customFormat="true" x14ac:dyDescent="0.2"/>
    <row xmlns:x14ac="http://schemas.microsoft.com/office/spreadsheetml/2009/9/ac" r="234" s="31" customFormat="true" x14ac:dyDescent="0.2"/>
    <row xmlns:x14ac="http://schemas.microsoft.com/office/spreadsheetml/2009/9/ac" r="235" s="31" customFormat="true" x14ac:dyDescent="0.2"/>
    <row xmlns:x14ac="http://schemas.microsoft.com/office/spreadsheetml/2009/9/ac" r="236" s="31" customFormat="true" x14ac:dyDescent="0.2"/>
    <row xmlns:x14ac="http://schemas.microsoft.com/office/spreadsheetml/2009/9/ac" r="237" s="31" customFormat="true" x14ac:dyDescent="0.2"/>
    <row xmlns:x14ac="http://schemas.microsoft.com/office/spreadsheetml/2009/9/ac" r="238" s="31" customFormat="true" x14ac:dyDescent="0.2"/>
    <row xmlns:x14ac="http://schemas.microsoft.com/office/spreadsheetml/2009/9/ac" r="239" s="31" customFormat="true" x14ac:dyDescent="0.2"/>
    <row xmlns:x14ac="http://schemas.microsoft.com/office/spreadsheetml/2009/9/ac" r="240" s="31" customFormat="true" x14ac:dyDescent="0.2"/>
    <row xmlns:x14ac="http://schemas.microsoft.com/office/spreadsheetml/2009/9/ac" r="241" s="31" customFormat="true" x14ac:dyDescent="0.2"/>
    <row xmlns:x14ac="http://schemas.microsoft.com/office/spreadsheetml/2009/9/ac" r="242" s="31" customFormat="true" x14ac:dyDescent="0.2"/>
    <row xmlns:x14ac="http://schemas.microsoft.com/office/spreadsheetml/2009/9/ac" r="243" s="31" customFormat="true" x14ac:dyDescent="0.2"/>
    <row xmlns:x14ac="http://schemas.microsoft.com/office/spreadsheetml/2009/9/ac" r="244" s="31" customFormat="true" x14ac:dyDescent="0.2"/>
    <row xmlns:x14ac="http://schemas.microsoft.com/office/spreadsheetml/2009/9/ac" r="245" s="31" customFormat="true" x14ac:dyDescent="0.2"/>
    <row xmlns:x14ac="http://schemas.microsoft.com/office/spreadsheetml/2009/9/ac" r="246" s="31" customFormat="true" x14ac:dyDescent="0.2"/>
    <row xmlns:x14ac="http://schemas.microsoft.com/office/spreadsheetml/2009/9/ac" r="247" s="31" customFormat="true" x14ac:dyDescent="0.2"/>
    <row xmlns:x14ac="http://schemas.microsoft.com/office/spreadsheetml/2009/9/ac" r="248" s="31" customFormat="true" x14ac:dyDescent="0.2"/>
    <row xmlns:x14ac="http://schemas.microsoft.com/office/spreadsheetml/2009/9/ac" r="249" s="31" customFormat="true" x14ac:dyDescent="0.2"/>
    <row xmlns:x14ac="http://schemas.microsoft.com/office/spreadsheetml/2009/9/ac" r="250" s="31" customFormat="true" x14ac:dyDescent="0.2"/>
    <row xmlns:x14ac="http://schemas.microsoft.com/office/spreadsheetml/2009/9/ac" r="251" s="31" customFormat="true" x14ac:dyDescent="0.2"/>
    <row xmlns:x14ac="http://schemas.microsoft.com/office/spreadsheetml/2009/9/ac" r="252" s="31" customFormat="true" x14ac:dyDescent="0.2"/>
    <row xmlns:x14ac="http://schemas.microsoft.com/office/spreadsheetml/2009/9/ac" r="253" s="31" customFormat="true" x14ac:dyDescent="0.2"/>
    <row xmlns:x14ac="http://schemas.microsoft.com/office/spreadsheetml/2009/9/ac" r="254" s="31" customFormat="true" x14ac:dyDescent="0.2"/>
    <row xmlns:x14ac="http://schemas.microsoft.com/office/spreadsheetml/2009/9/ac" r="255" s="31" customFormat="true" x14ac:dyDescent="0.2"/>
    <row xmlns:x14ac="http://schemas.microsoft.com/office/spreadsheetml/2009/9/ac" r="256" s="31" customFormat="true" x14ac:dyDescent="0.2"/>
    <row xmlns:x14ac="http://schemas.microsoft.com/office/spreadsheetml/2009/9/ac" r="257" s="31" customFormat="true" x14ac:dyDescent="0.2"/>
    <row xmlns:x14ac="http://schemas.microsoft.com/office/spreadsheetml/2009/9/ac" r="258" s="31" customFormat="true" x14ac:dyDescent="0.2"/>
    <row xmlns:x14ac="http://schemas.microsoft.com/office/spreadsheetml/2009/9/ac" r="259" s="31" customFormat="true" x14ac:dyDescent="0.2"/>
    <row xmlns:x14ac="http://schemas.microsoft.com/office/spreadsheetml/2009/9/ac" r="260" s="31" customFormat="true" x14ac:dyDescent="0.2"/>
    <row xmlns:x14ac="http://schemas.microsoft.com/office/spreadsheetml/2009/9/ac" r="261" s="31" customFormat="true" x14ac:dyDescent="0.2"/>
    <row xmlns:x14ac="http://schemas.microsoft.com/office/spreadsheetml/2009/9/ac" r="262" s="31" customFormat="true" x14ac:dyDescent="0.2"/>
    <row xmlns:x14ac="http://schemas.microsoft.com/office/spreadsheetml/2009/9/ac" r="263" s="31" customFormat="true" x14ac:dyDescent="0.2"/>
    <row xmlns:x14ac="http://schemas.microsoft.com/office/spreadsheetml/2009/9/ac" r="264" s="31" customFormat="true" x14ac:dyDescent="0.2"/>
    <row xmlns:x14ac="http://schemas.microsoft.com/office/spreadsheetml/2009/9/ac" r="265" s="31" customFormat="true" x14ac:dyDescent="0.2"/>
    <row xmlns:x14ac="http://schemas.microsoft.com/office/spreadsheetml/2009/9/ac" r="266" s="31" customFormat="true" x14ac:dyDescent="0.2"/>
    <row xmlns:x14ac="http://schemas.microsoft.com/office/spreadsheetml/2009/9/ac" r="267" s="31" customFormat="true" x14ac:dyDescent="0.2"/>
    <row xmlns:x14ac="http://schemas.microsoft.com/office/spreadsheetml/2009/9/ac" r="268" s="31" customFormat="true" x14ac:dyDescent="0.2"/>
    <row xmlns:x14ac="http://schemas.microsoft.com/office/spreadsheetml/2009/9/ac" r="269" s="31" customFormat="true" x14ac:dyDescent="0.2"/>
    <row xmlns:x14ac="http://schemas.microsoft.com/office/spreadsheetml/2009/9/ac" r="270" s="31" customFormat="true" x14ac:dyDescent="0.2"/>
    <row xmlns:x14ac="http://schemas.microsoft.com/office/spreadsheetml/2009/9/ac" r="271" s="31" customFormat="true" x14ac:dyDescent="0.2"/>
    <row xmlns:x14ac="http://schemas.microsoft.com/office/spreadsheetml/2009/9/ac" r="272" s="31" customFormat="true" x14ac:dyDescent="0.2"/>
    <row xmlns:x14ac="http://schemas.microsoft.com/office/spreadsheetml/2009/9/ac" r="273" s="31" customFormat="true" x14ac:dyDescent="0.2"/>
    <row xmlns:x14ac="http://schemas.microsoft.com/office/spreadsheetml/2009/9/ac" r="274" s="31" customFormat="true" x14ac:dyDescent="0.2"/>
    <row xmlns:x14ac="http://schemas.microsoft.com/office/spreadsheetml/2009/9/ac" r="275" s="31" customFormat="true" x14ac:dyDescent="0.2"/>
    <row xmlns:x14ac="http://schemas.microsoft.com/office/spreadsheetml/2009/9/ac" r="276" s="31" customFormat="true" x14ac:dyDescent="0.2"/>
    <row xmlns:x14ac="http://schemas.microsoft.com/office/spreadsheetml/2009/9/ac" r="277" s="31" customFormat="true" x14ac:dyDescent="0.2"/>
    <row xmlns:x14ac="http://schemas.microsoft.com/office/spreadsheetml/2009/9/ac" r="278" s="31" customFormat="true" x14ac:dyDescent="0.2"/>
    <row xmlns:x14ac="http://schemas.microsoft.com/office/spreadsheetml/2009/9/ac" r="279" s="31" customFormat="true" x14ac:dyDescent="0.2"/>
    <row xmlns:x14ac="http://schemas.microsoft.com/office/spreadsheetml/2009/9/ac" r="280" s="31" customFormat="true" x14ac:dyDescent="0.2"/>
    <row xmlns:x14ac="http://schemas.microsoft.com/office/spreadsheetml/2009/9/ac" r="281" s="31" customFormat="true" x14ac:dyDescent="0.2"/>
    <row xmlns:x14ac="http://schemas.microsoft.com/office/spreadsheetml/2009/9/ac" r="282" s="31" customFormat="true" x14ac:dyDescent="0.2"/>
    <row xmlns:x14ac="http://schemas.microsoft.com/office/spreadsheetml/2009/9/ac" r="283" s="31" customFormat="true" x14ac:dyDescent="0.2"/>
    <row xmlns:x14ac="http://schemas.microsoft.com/office/spreadsheetml/2009/9/ac" r="284" s="31" customFormat="true" x14ac:dyDescent="0.2"/>
    <row xmlns:x14ac="http://schemas.microsoft.com/office/spreadsheetml/2009/9/ac" r="285" s="31" customFormat="true" x14ac:dyDescent="0.2"/>
    <row xmlns:x14ac="http://schemas.microsoft.com/office/spreadsheetml/2009/9/ac" r="286" s="31" customFormat="true" x14ac:dyDescent="0.2"/>
    <row xmlns:x14ac="http://schemas.microsoft.com/office/spreadsheetml/2009/9/ac" r="287" s="31" customFormat="true" x14ac:dyDescent="0.2"/>
    <row xmlns:x14ac="http://schemas.microsoft.com/office/spreadsheetml/2009/9/ac" r="288" s="31" customFormat="true" x14ac:dyDescent="0.2"/>
    <row xmlns:x14ac="http://schemas.microsoft.com/office/spreadsheetml/2009/9/ac" r="289" s="31" customFormat="true" x14ac:dyDescent="0.2"/>
    <row xmlns:x14ac="http://schemas.microsoft.com/office/spreadsheetml/2009/9/ac" r="290" s="31" customFormat="true" x14ac:dyDescent="0.2"/>
    <row xmlns:x14ac="http://schemas.microsoft.com/office/spreadsheetml/2009/9/ac" r="291" s="31" customFormat="true" x14ac:dyDescent="0.2"/>
    <row xmlns:x14ac="http://schemas.microsoft.com/office/spreadsheetml/2009/9/ac" r="292" s="31" customFormat="true" x14ac:dyDescent="0.2"/>
    <row xmlns:x14ac="http://schemas.microsoft.com/office/spreadsheetml/2009/9/ac" r="293" s="31" customFormat="true" x14ac:dyDescent="0.2"/>
    <row xmlns:x14ac="http://schemas.microsoft.com/office/spreadsheetml/2009/9/ac" r="294" s="31" customFormat="true" x14ac:dyDescent="0.2"/>
    <row xmlns:x14ac="http://schemas.microsoft.com/office/spreadsheetml/2009/9/ac" r="295" s="31" customFormat="true" x14ac:dyDescent="0.2"/>
    <row xmlns:x14ac="http://schemas.microsoft.com/office/spreadsheetml/2009/9/ac" r="296" s="31" customFormat="true" x14ac:dyDescent="0.2"/>
    <row xmlns:x14ac="http://schemas.microsoft.com/office/spreadsheetml/2009/9/ac" r="297" s="31" customFormat="true" x14ac:dyDescent="0.2"/>
    <row xmlns:x14ac="http://schemas.microsoft.com/office/spreadsheetml/2009/9/ac" r="298" s="31" customFormat="true" x14ac:dyDescent="0.2"/>
    <row xmlns:x14ac="http://schemas.microsoft.com/office/spreadsheetml/2009/9/ac" r="299" s="31" customFormat="true" x14ac:dyDescent="0.2"/>
    <row xmlns:x14ac="http://schemas.microsoft.com/office/spreadsheetml/2009/9/ac" r="300" s="31" customFormat="true" x14ac:dyDescent="0.2"/>
    <row xmlns:x14ac="http://schemas.microsoft.com/office/spreadsheetml/2009/9/ac" r="301" s="31" customFormat="true" x14ac:dyDescent="0.2"/>
    <row xmlns:x14ac="http://schemas.microsoft.com/office/spreadsheetml/2009/9/ac" r="302" s="31" customFormat="true" x14ac:dyDescent="0.2"/>
    <row xmlns:x14ac="http://schemas.microsoft.com/office/spreadsheetml/2009/9/ac" r="303" s="31" customFormat="true" x14ac:dyDescent="0.2"/>
    <row xmlns:x14ac="http://schemas.microsoft.com/office/spreadsheetml/2009/9/ac" r="304" s="31" customFormat="true" x14ac:dyDescent="0.2"/>
    <row xmlns:x14ac="http://schemas.microsoft.com/office/spreadsheetml/2009/9/ac" r="305" s="31" customFormat="true" x14ac:dyDescent="0.2"/>
    <row xmlns:x14ac="http://schemas.microsoft.com/office/spreadsheetml/2009/9/ac" r="306" s="31" customFormat="true" x14ac:dyDescent="0.2"/>
    <row xmlns:x14ac="http://schemas.microsoft.com/office/spreadsheetml/2009/9/ac" r="307" s="31" customFormat="true" x14ac:dyDescent="0.2"/>
    <row xmlns:x14ac="http://schemas.microsoft.com/office/spreadsheetml/2009/9/ac" r="308" s="31" customFormat="true" x14ac:dyDescent="0.2"/>
    <row xmlns:x14ac="http://schemas.microsoft.com/office/spreadsheetml/2009/9/ac" r="309" s="31" customFormat="true" x14ac:dyDescent="0.2"/>
    <row xmlns:x14ac="http://schemas.microsoft.com/office/spreadsheetml/2009/9/ac" r="310" s="31" customFormat="true" x14ac:dyDescent="0.2"/>
    <row xmlns:x14ac="http://schemas.microsoft.com/office/spreadsheetml/2009/9/ac" r="311" s="31" customFormat="true" x14ac:dyDescent="0.2"/>
    <row xmlns:x14ac="http://schemas.microsoft.com/office/spreadsheetml/2009/9/ac" r="312" s="31" customFormat="true" x14ac:dyDescent="0.2"/>
    <row xmlns:x14ac="http://schemas.microsoft.com/office/spreadsheetml/2009/9/ac" r="313" s="31" customFormat="true" x14ac:dyDescent="0.2"/>
    <row xmlns:x14ac="http://schemas.microsoft.com/office/spreadsheetml/2009/9/ac" r="314" s="31" customFormat="true" x14ac:dyDescent="0.2"/>
    <row xmlns:x14ac="http://schemas.microsoft.com/office/spreadsheetml/2009/9/ac" r="315" s="31" customFormat="true" x14ac:dyDescent="0.2"/>
    <row xmlns:x14ac="http://schemas.microsoft.com/office/spreadsheetml/2009/9/ac" r="316" s="31" customFormat="true" x14ac:dyDescent="0.2"/>
    <row xmlns:x14ac="http://schemas.microsoft.com/office/spreadsheetml/2009/9/ac" r="317" s="31" customFormat="true" x14ac:dyDescent="0.2"/>
    <row xmlns:x14ac="http://schemas.microsoft.com/office/spreadsheetml/2009/9/ac" r="318" s="31" customFormat="true" x14ac:dyDescent="0.2"/>
    <row xmlns:x14ac="http://schemas.microsoft.com/office/spreadsheetml/2009/9/ac" r="319" s="31" customFormat="true" x14ac:dyDescent="0.2"/>
    <row xmlns:x14ac="http://schemas.microsoft.com/office/spreadsheetml/2009/9/ac" r="320" s="31" customFormat="true" x14ac:dyDescent="0.2"/>
    <row xmlns:x14ac="http://schemas.microsoft.com/office/spreadsheetml/2009/9/ac" r="321" s="31" customFormat="true" x14ac:dyDescent="0.2"/>
    <row xmlns:x14ac="http://schemas.microsoft.com/office/spreadsheetml/2009/9/ac" r="322" s="31" customFormat="true" x14ac:dyDescent="0.2"/>
    <row xmlns:x14ac="http://schemas.microsoft.com/office/spreadsheetml/2009/9/ac" r="323" s="31" customFormat="true" x14ac:dyDescent="0.2"/>
    <row xmlns:x14ac="http://schemas.microsoft.com/office/spreadsheetml/2009/9/ac" r="324" s="31" customFormat="true" x14ac:dyDescent="0.2"/>
    <row xmlns:x14ac="http://schemas.microsoft.com/office/spreadsheetml/2009/9/ac" r="325" s="31" customFormat="true" x14ac:dyDescent="0.2"/>
    <row xmlns:x14ac="http://schemas.microsoft.com/office/spreadsheetml/2009/9/ac" r="326" s="31" customFormat="true" x14ac:dyDescent="0.2"/>
    <row xmlns:x14ac="http://schemas.microsoft.com/office/spreadsheetml/2009/9/ac" r="327" s="31" customFormat="true" x14ac:dyDescent="0.2"/>
    <row xmlns:x14ac="http://schemas.microsoft.com/office/spreadsheetml/2009/9/ac" r="328" s="31" customFormat="true" x14ac:dyDescent="0.2"/>
    <row xmlns:x14ac="http://schemas.microsoft.com/office/spreadsheetml/2009/9/ac" r="329" s="31" customFormat="true" x14ac:dyDescent="0.2"/>
    <row xmlns:x14ac="http://schemas.microsoft.com/office/spreadsheetml/2009/9/ac" r="330" s="31" customFormat="true" x14ac:dyDescent="0.2"/>
    <row xmlns:x14ac="http://schemas.microsoft.com/office/spreadsheetml/2009/9/ac" r="331" s="31" customFormat="true" x14ac:dyDescent="0.2"/>
    <row xmlns:x14ac="http://schemas.microsoft.com/office/spreadsheetml/2009/9/ac" r="332" s="31" customFormat="true" x14ac:dyDescent="0.2"/>
    <row xmlns:x14ac="http://schemas.microsoft.com/office/spreadsheetml/2009/9/ac" r="333" s="31" customFormat="true" x14ac:dyDescent="0.2"/>
    <row xmlns:x14ac="http://schemas.microsoft.com/office/spreadsheetml/2009/9/ac" r="334" s="31" customFormat="true" x14ac:dyDescent="0.2"/>
    <row xmlns:x14ac="http://schemas.microsoft.com/office/spreadsheetml/2009/9/ac" r="335" s="31" customFormat="true" x14ac:dyDescent="0.2"/>
    <row xmlns:x14ac="http://schemas.microsoft.com/office/spreadsheetml/2009/9/ac" r="336" s="31" customFormat="true" x14ac:dyDescent="0.2"/>
    <row xmlns:x14ac="http://schemas.microsoft.com/office/spreadsheetml/2009/9/ac" r="337" s="31" customFormat="true" x14ac:dyDescent="0.2"/>
    <row xmlns:x14ac="http://schemas.microsoft.com/office/spreadsheetml/2009/9/ac" r="338" s="31" customFormat="true" x14ac:dyDescent="0.2"/>
    <row xmlns:x14ac="http://schemas.microsoft.com/office/spreadsheetml/2009/9/ac" r="339" s="31" customFormat="true" x14ac:dyDescent="0.2"/>
    <row xmlns:x14ac="http://schemas.microsoft.com/office/spreadsheetml/2009/9/ac" r="340" s="31" customFormat="true" x14ac:dyDescent="0.2"/>
    <row xmlns:x14ac="http://schemas.microsoft.com/office/spreadsheetml/2009/9/ac" r="341" s="31" customFormat="true" x14ac:dyDescent="0.2"/>
    <row xmlns:x14ac="http://schemas.microsoft.com/office/spreadsheetml/2009/9/ac" r="342" s="31" customFormat="true" x14ac:dyDescent="0.2"/>
    <row xmlns:x14ac="http://schemas.microsoft.com/office/spreadsheetml/2009/9/ac" r="343" s="31" customFormat="true" x14ac:dyDescent="0.2"/>
    <row xmlns:x14ac="http://schemas.microsoft.com/office/spreadsheetml/2009/9/ac" r="344" s="31" customFormat="true" x14ac:dyDescent="0.2"/>
    <row xmlns:x14ac="http://schemas.microsoft.com/office/spreadsheetml/2009/9/ac" r="345" s="31" customFormat="true" x14ac:dyDescent="0.2"/>
    <row xmlns:x14ac="http://schemas.microsoft.com/office/spreadsheetml/2009/9/ac" r="346" s="31" customFormat="true" x14ac:dyDescent="0.2"/>
    <row xmlns:x14ac="http://schemas.microsoft.com/office/spreadsheetml/2009/9/ac" r="347" s="31" customFormat="true" x14ac:dyDescent="0.2"/>
    <row xmlns:x14ac="http://schemas.microsoft.com/office/spreadsheetml/2009/9/ac" r="348" s="31" customFormat="true" x14ac:dyDescent="0.2"/>
    <row xmlns:x14ac="http://schemas.microsoft.com/office/spreadsheetml/2009/9/ac" r="349" s="31" customFormat="true" x14ac:dyDescent="0.2"/>
    <row xmlns:x14ac="http://schemas.microsoft.com/office/spreadsheetml/2009/9/ac" r="350" s="31" customFormat="true" x14ac:dyDescent="0.2"/>
    <row xmlns:x14ac="http://schemas.microsoft.com/office/spreadsheetml/2009/9/ac" r="351" s="31" customFormat="true" x14ac:dyDescent="0.2"/>
    <row xmlns:x14ac="http://schemas.microsoft.com/office/spreadsheetml/2009/9/ac" r="352" s="31" customFormat="true" x14ac:dyDescent="0.2"/>
    <row xmlns:x14ac="http://schemas.microsoft.com/office/spreadsheetml/2009/9/ac" r="353" s="31" customFormat="true" x14ac:dyDescent="0.2"/>
    <row xmlns:x14ac="http://schemas.microsoft.com/office/spreadsheetml/2009/9/ac" r="354" s="31" customFormat="true" x14ac:dyDescent="0.2"/>
    <row xmlns:x14ac="http://schemas.microsoft.com/office/spreadsheetml/2009/9/ac" r="355" s="31" customFormat="true" x14ac:dyDescent="0.2"/>
    <row xmlns:x14ac="http://schemas.microsoft.com/office/spreadsheetml/2009/9/ac" r="356" s="31" customFormat="true" x14ac:dyDescent="0.2"/>
    <row xmlns:x14ac="http://schemas.microsoft.com/office/spreadsheetml/2009/9/ac" r="357" s="31" customFormat="true" x14ac:dyDescent="0.2"/>
    <row xmlns:x14ac="http://schemas.microsoft.com/office/spreadsheetml/2009/9/ac" r="358" s="31" customFormat="true" x14ac:dyDescent="0.2"/>
    <row xmlns:x14ac="http://schemas.microsoft.com/office/spreadsheetml/2009/9/ac" r="359" s="31" customFormat="true" x14ac:dyDescent="0.2"/>
    <row xmlns:x14ac="http://schemas.microsoft.com/office/spreadsheetml/2009/9/ac" r="360" s="31" customFormat="true" x14ac:dyDescent="0.2"/>
    <row xmlns:x14ac="http://schemas.microsoft.com/office/spreadsheetml/2009/9/ac" r="361" s="31" customFormat="true" x14ac:dyDescent="0.2"/>
    <row xmlns:x14ac="http://schemas.microsoft.com/office/spreadsheetml/2009/9/ac" r="362" s="31" customFormat="true" x14ac:dyDescent="0.2"/>
    <row xmlns:x14ac="http://schemas.microsoft.com/office/spreadsheetml/2009/9/ac" r="363" s="31" customFormat="true" x14ac:dyDescent="0.2"/>
    <row xmlns:x14ac="http://schemas.microsoft.com/office/spreadsheetml/2009/9/ac" r="364" s="31" customFormat="true" x14ac:dyDescent="0.2"/>
    <row xmlns:x14ac="http://schemas.microsoft.com/office/spreadsheetml/2009/9/ac" r="365" s="31" customFormat="true" x14ac:dyDescent="0.2"/>
    <row xmlns:x14ac="http://schemas.microsoft.com/office/spreadsheetml/2009/9/ac" r="366" s="31" customFormat="true" x14ac:dyDescent="0.2"/>
    <row xmlns:x14ac="http://schemas.microsoft.com/office/spreadsheetml/2009/9/ac" r="367" s="31" customFormat="true" x14ac:dyDescent="0.2"/>
    <row xmlns:x14ac="http://schemas.microsoft.com/office/spreadsheetml/2009/9/ac" r="368" s="31" customFormat="true" x14ac:dyDescent="0.2"/>
    <row xmlns:x14ac="http://schemas.microsoft.com/office/spreadsheetml/2009/9/ac" r="369" s="31" customFormat="true" x14ac:dyDescent="0.2"/>
    <row xmlns:x14ac="http://schemas.microsoft.com/office/spreadsheetml/2009/9/ac" r="370" s="31" customFormat="true" x14ac:dyDescent="0.2"/>
    <row xmlns:x14ac="http://schemas.microsoft.com/office/spreadsheetml/2009/9/ac" r="371" s="31" customFormat="true" x14ac:dyDescent="0.2"/>
    <row xmlns:x14ac="http://schemas.microsoft.com/office/spreadsheetml/2009/9/ac" r="372" s="31" customFormat="true" x14ac:dyDescent="0.2"/>
    <row xmlns:x14ac="http://schemas.microsoft.com/office/spreadsheetml/2009/9/ac" r="373" s="31" customFormat="true" x14ac:dyDescent="0.2"/>
    <row xmlns:x14ac="http://schemas.microsoft.com/office/spreadsheetml/2009/9/ac" r="374" s="31" customFormat="true" x14ac:dyDescent="0.2"/>
    <row xmlns:x14ac="http://schemas.microsoft.com/office/spreadsheetml/2009/9/ac" r="375" s="31" customFormat="true" x14ac:dyDescent="0.2"/>
    <row xmlns:x14ac="http://schemas.microsoft.com/office/spreadsheetml/2009/9/ac" r="376" s="31" customFormat="true" x14ac:dyDescent="0.2"/>
    <row xmlns:x14ac="http://schemas.microsoft.com/office/spreadsheetml/2009/9/ac" r="377" s="31" customFormat="true" x14ac:dyDescent="0.2"/>
    <row xmlns:x14ac="http://schemas.microsoft.com/office/spreadsheetml/2009/9/ac" r="378" s="31" customFormat="true" x14ac:dyDescent="0.2"/>
    <row xmlns:x14ac="http://schemas.microsoft.com/office/spreadsheetml/2009/9/ac" r="379" s="31" customFormat="true" x14ac:dyDescent="0.2"/>
    <row xmlns:x14ac="http://schemas.microsoft.com/office/spreadsheetml/2009/9/ac" r="380" s="31" customFormat="true" x14ac:dyDescent="0.2"/>
    <row xmlns:x14ac="http://schemas.microsoft.com/office/spreadsheetml/2009/9/ac" r="381" s="31" customFormat="true" x14ac:dyDescent="0.2"/>
    <row xmlns:x14ac="http://schemas.microsoft.com/office/spreadsheetml/2009/9/ac" r="382" s="31" customFormat="true" x14ac:dyDescent="0.2"/>
    <row xmlns:x14ac="http://schemas.microsoft.com/office/spreadsheetml/2009/9/ac" r="383" s="31" customFormat="true" x14ac:dyDescent="0.2"/>
    <row xmlns:x14ac="http://schemas.microsoft.com/office/spreadsheetml/2009/9/ac" r="384" s="31" customFormat="true" x14ac:dyDescent="0.2"/>
    <row xmlns:x14ac="http://schemas.microsoft.com/office/spreadsheetml/2009/9/ac" r="385" s="31" customFormat="true" x14ac:dyDescent="0.2"/>
    <row xmlns:x14ac="http://schemas.microsoft.com/office/spreadsheetml/2009/9/ac" r="386" s="31" customFormat="true" x14ac:dyDescent="0.2"/>
    <row xmlns:x14ac="http://schemas.microsoft.com/office/spreadsheetml/2009/9/ac" r="387" s="31" customFormat="true" x14ac:dyDescent="0.2"/>
    <row xmlns:x14ac="http://schemas.microsoft.com/office/spreadsheetml/2009/9/ac" r="388" s="31" customFormat="true" x14ac:dyDescent="0.2"/>
    <row xmlns:x14ac="http://schemas.microsoft.com/office/spreadsheetml/2009/9/ac" r="389" s="31" customFormat="true" x14ac:dyDescent="0.2"/>
    <row xmlns:x14ac="http://schemas.microsoft.com/office/spreadsheetml/2009/9/ac" r="390" s="31" customFormat="true" x14ac:dyDescent="0.2"/>
    <row xmlns:x14ac="http://schemas.microsoft.com/office/spreadsheetml/2009/9/ac" r="391" s="31" customFormat="true" x14ac:dyDescent="0.2"/>
    <row xmlns:x14ac="http://schemas.microsoft.com/office/spreadsheetml/2009/9/ac" r="392" s="31" customFormat="true" x14ac:dyDescent="0.2"/>
    <row xmlns:x14ac="http://schemas.microsoft.com/office/spreadsheetml/2009/9/ac" r="393" s="31" customFormat="true" x14ac:dyDescent="0.2"/>
    <row xmlns:x14ac="http://schemas.microsoft.com/office/spreadsheetml/2009/9/ac" r="394" s="31" customFormat="true" x14ac:dyDescent="0.2"/>
    <row xmlns:x14ac="http://schemas.microsoft.com/office/spreadsheetml/2009/9/ac" r="395" s="31" customFormat="true" x14ac:dyDescent="0.2"/>
    <row xmlns:x14ac="http://schemas.microsoft.com/office/spreadsheetml/2009/9/ac" r="396" s="31" customFormat="true" x14ac:dyDescent="0.2"/>
    <row xmlns:x14ac="http://schemas.microsoft.com/office/spreadsheetml/2009/9/ac" r="397" s="31" customFormat="true" x14ac:dyDescent="0.2"/>
    <row xmlns:x14ac="http://schemas.microsoft.com/office/spreadsheetml/2009/9/ac" r="398" s="31" customFormat="true" x14ac:dyDescent="0.2"/>
    <row xmlns:x14ac="http://schemas.microsoft.com/office/spreadsheetml/2009/9/ac" r="399" s="31" customFormat="true" x14ac:dyDescent="0.2"/>
    <row xmlns:x14ac="http://schemas.microsoft.com/office/spreadsheetml/2009/9/ac" r="400" s="31" customFormat="true" x14ac:dyDescent="0.2"/>
    <row xmlns:x14ac="http://schemas.microsoft.com/office/spreadsheetml/2009/9/ac" r="401" s="31" customFormat="true" x14ac:dyDescent="0.2"/>
    <row xmlns:x14ac="http://schemas.microsoft.com/office/spreadsheetml/2009/9/ac" r="402" s="31" customFormat="true" x14ac:dyDescent="0.2"/>
    <row xmlns:x14ac="http://schemas.microsoft.com/office/spreadsheetml/2009/9/ac" r="403" s="31" customFormat="true" x14ac:dyDescent="0.2"/>
    <row xmlns:x14ac="http://schemas.microsoft.com/office/spreadsheetml/2009/9/ac" r="404" s="31" customFormat="true" x14ac:dyDescent="0.2"/>
    <row xmlns:x14ac="http://schemas.microsoft.com/office/spreadsheetml/2009/9/ac" r="405" s="31" customFormat="true" x14ac:dyDescent="0.2"/>
    <row xmlns:x14ac="http://schemas.microsoft.com/office/spreadsheetml/2009/9/ac" r="406" s="31" customFormat="true" x14ac:dyDescent="0.2"/>
    <row xmlns:x14ac="http://schemas.microsoft.com/office/spreadsheetml/2009/9/ac" r="407" s="31" customFormat="true" x14ac:dyDescent="0.2"/>
    <row xmlns:x14ac="http://schemas.microsoft.com/office/spreadsheetml/2009/9/ac" r="408" s="31" customFormat="true" x14ac:dyDescent="0.2"/>
    <row xmlns:x14ac="http://schemas.microsoft.com/office/spreadsheetml/2009/9/ac" r="409" s="31" customFormat="true" x14ac:dyDescent="0.2"/>
    <row xmlns:x14ac="http://schemas.microsoft.com/office/spreadsheetml/2009/9/ac" r="410" s="31" customFormat="true" x14ac:dyDescent="0.2"/>
    <row xmlns:x14ac="http://schemas.microsoft.com/office/spreadsheetml/2009/9/ac" r="411" s="31" customFormat="true" x14ac:dyDescent="0.2"/>
    <row xmlns:x14ac="http://schemas.microsoft.com/office/spreadsheetml/2009/9/ac" r="412" s="31" customFormat="true" x14ac:dyDescent="0.2"/>
    <row xmlns:x14ac="http://schemas.microsoft.com/office/spreadsheetml/2009/9/ac" r="413" s="31" customFormat="true" x14ac:dyDescent="0.2"/>
    <row xmlns:x14ac="http://schemas.microsoft.com/office/spreadsheetml/2009/9/ac" r="414" s="31" customFormat="true" x14ac:dyDescent="0.2"/>
    <row xmlns:x14ac="http://schemas.microsoft.com/office/spreadsheetml/2009/9/ac" r="415" s="31" customFormat="true" x14ac:dyDescent="0.2"/>
    <row xmlns:x14ac="http://schemas.microsoft.com/office/spreadsheetml/2009/9/ac" r="416" s="31" customFormat="true" x14ac:dyDescent="0.2"/>
    <row xmlns:x14ac="http://schemas.microsoft.com/office/spreadsheetml/2009/9/ac" r="417" s="31" customFormat="true" x14ac:dyDescent="0.2"/>
    <row xmlns:x14ac="http://schemas.microsoft.com/office/spreadsheetml/2009/9/ac" r="418" s="31" customFormat="true" x14ac:dyDescent="0.2"/>
    <row xmlns:x14ac="http://schemas.microsoft.com/office/spreadsheetml/2009/9/ac" r="419" s="31" customFormat="true" x14ac:dyDescent="0.2"/>
    <row xmlns:x14ac="http://schemas.microsoft.com/office/spreadsheetml/2009/9/ac" r="420" s="31" customFormat="true" x14ac:dyDescent="0.2"/>
    <row xmlns:x14ac="http://schemas.microsoft.com/office/spreadsheetml/2009/9/ac" r="421" s="31" customFormat="true" x14ac:dyDescent="0.2"/>
    <row xmlns:x14ac="http://schemas.microsoft.com/office/spreadsheetml/2009/9/ac" r="422" s="31" customFormat="true" x14ac:dyDescent="0.2"/>
    <row xmlns:x14ac="http://schemas.microsoft.com/office/spreadsheetml/2009/9/ac" r="423" s="31" customFormat="true" x14ac:dyDescent="0.2"/>
    <row xmlns:x14ac="http://schemas.microsoft.com/office/spreadsheetml/2009/9/ac" r="424" s="31" customFormat="true" x14ac:dyDescent="0.2"/>
    <row xmlns:x14ac="http://schemas.microsoft.com/office/spreadsheetml/2009/9/ac" r="425" s="31" customFormat="true" x14ac:dyDescent="0.2"/>
    <row xmlns:x14ac="http://schemas.microsoft.com/office/spreadsheetml/2009/9/ac" r="426" s="31" customFormat="true" x14ac:dyDescent="0.2"/>
    <row xmlns:x14ac="http://schemas.microsoft.com/office/spreadsheetml/2009/9/ac" r="427" s="31" customFormat="true" x14ac:dyDescent="0.2"/>
    <row xmlns:x14ac="http://schemas.microsoft.com/office/spreadsheetml/2009/9/ac" r="428" s="31" customFormat="true" x14ac:dyDescent="0.2"/>
    <row xmlns:x14ac="http://schemas.microsoft.com/office/spreadsheetml/2009/9/ac" r="429" s="31" customFormat="true" x14ac:dyDescent="0.2"/>
    <row xmlns:x14ac="http://schemas.microsoft.com/office/spreadsheetml/2009/9/ac" r="430" s="31" customFormat="true" x14ac:dyDescent="0.2"/>
    <row xmlns:x14ac="http://schemas.microsoft.com/office/spreadsheetml/2009/9/ac" r="431" s="31" customFormat="true" x14ac:dyDescent="0.2"/>
    <row xmlns:x14ac="http://schemas.microsoft.com/office/spreadsheetml/2009/9/ac" r="432" s="31" customFormat="true" x14ac:dyDescent="0.2"/>
    <row xmlns:x14ac="http://schemas.microsoft.com/office/spreadsheetml/2009/9/ac" r="433" s="31" customFormat="true" x14ac:dyDescent="0.2"/>
    <row xmlns:x14ac="http://schemas.microsoft.com/office/spreadsheetml/2009/9/ac" r="434" s="31" customFormat="true" x14ac:dyDescent="0.2"/>
    <row xmlns:x14ac="http://schemas.microsoft.com/office/spreadsheetml/2009/9/ac" r="435" s="31" customFormat="true" x14ac:dyDescent="0.2"/>
    <row xmlns:x14ac="http://schemas.microsoft.com/office/spreadsheetml/2009/9/ac" r="436" s="31" customFormat="true" x14ac:dyDescent="0.2"/>
    <row xmlns:x14ac="http://schemas.microsoft.com/office/spreadsheetml/2009/9/ac" r="437" s="31" customFormat="true" x14ac:dyDescent="0.2"/>
    <row xmlns:x14ac="http://schemas.microsoft.com/office/spreadsheetml/2009/9/ac" r="438" s="31" customFormat="true" x14ac:dyDescent="0.2"/>
    <row xmlns:x14ac="http://schemas.microsoft.com/office/spreadsheetml/2009/9/ac" r="439" s="31" customFormat="true" x14ac:dyDescent="0.2"/>
    <row xmlns:x14ac="http://schemas.microsoft.com/office/spreadsheetml/2009/9/ac" r="440" s="31" customFormat="true" x14ac:dyDescent="0.2"/>
    <row xmlns:x14ac="http://schemas.microsoft.com/office/spreadsheetml/2009/9/ac" r="441" s="31" customFormat="true" x14ac:dyDescent="0.2"/>
    <row xmlns:x14ac="http://schemas.microsoft.com/office/spreadsheetml/2009/9/ac" r="442" s="31" customFormat="true" x14ac:dyDescent="0.2"/>
    <row xmlns:x14ac="http://schemas.microsoft.com/office/spreadsheetml/2009/9/ac" r="443" s="31" customFormat="true" x14ac:dyDescent="0.2"/>
    <row xmlns:x14ac="http://schemas.microsoft.com/office/spreadsheetml/2009/9/ac" r="444" s="31" customFormat="true" x14ac:dyDescent="0.2"/>
    <row xmlns:x14ac="http://schemas.microsoft.com/office/spreadsheetml/2009/9/ac" r="445" s="31" customFormat="true" x14ac:dyDescent="0.2"/>
    <row xmlns:x14ac="http://schemas.microsoft.com/office/spreadsheetml/2009/9/ac" r="446" s="31" customFormat="true" x14ac:dyDescent="0.2"/>
    <row xmlns:x14ac="http://schemas.microsoft.com/office/spreadsheetml/2009/9/ac" r="447" s="31" customFormat="true" x14ac:dyDescent="0.2"/>
    <row xmlns:x14ac="http://schemas.microsoft.com/office/spreadsheetml/2009/9/ac" r="448" s="31" customFormat="true" x14ac:dyDescent="0.2"/>
    <row xmlns:x14ac="http://schemas.microsoft.com/office/spreadsheetml/2009/9/ac" r="449" s="31" customFormat="true" x14ac:dyDescent="0.2"/>
    <row xmlns:x14ac="http://schemas.microsoft.com/office/spreadsheetml/2009/9/ac" r="450" s="31" customFormat="true" x14ac:dyDescent="0.2"/>
    <row xmlns:x14ac="http://schemas.microsoft.com/office/spreadsheetml/2009/9/ac" r="451" s="31" customFormat="true" x14ac:dyDescent="0.2"/>
    <row xmlns:x14ac="http://schemas.microsoft.com/office/spreadsheetml/2009/9/ac" r="452" s="31" customFormat="true" x14ac:dyDescent="0.2"/>
    <row xmlns:x14ac="http://schemas.microsoft.com/office/spreadsheetml/2009/9/ac" r="453" s="31" customFormat="true" x14ac:dyDescent="0.2"/>
    <row xmlns:x14ac="http://schemas.microsoft.com/office/spreadsheetml/2009/9/ac" r="454" s="31" customFormat="true" x14ac:dyDescent="0.2"/>
    <row xmlns:x14ac="http://schemas.microsoft.com/office/spreadsheetml/2009/9/ac" r="455" s="31" customFormat="true" x14ac:dyDescent="0.2"/>
    <row xmlns:x14ac="http://schemas.microsoft.com/office/spreadsheetml/2009/9/ac" r="456" s="31" customFormat="true" x14ac:dyDescent="0.2"/>
    <row xmlns:x14ac="http://schemas.microsoft.com/office/spreadsheetml/2009/9/ac" r="457" s="31" customFormat="true" x14ac:dyDescent="0.2"/>
    <row xmlns:x14ac="http://schemas.microsoft.com/office/spreadsheetml/2009/9/ac" r="458" s="31" customFormat="true" x14ac:dyDescent="0.2"/>
    <row xmlns:x14ac="http://schemas.microsoft.com/office/spreadsheetml/2009/9/ac" r="459" s="31" customFormat="true" x14ac:dyDescent="0.2"/>
    <row xmlns:x14ac="http://schemas.microsoft.com/office/spreadsheetml/2009/9/ac" r="460" s="31" customFormat="true" x14ac:dyDescent="0.2"/>
    <row xmlns:x14ac="http://schemas.microsoft.com/office/spreadsheetml/2009/9/ac" r="461" s="31" customFormat="true" x14ac:dyDescent="0.2"/>
    <row xmlns:x14ac="http://schemas.microsoft.com/office/spreadsheetml/2009/9/ac" r="462" s="31" customFormat="true" x14ac:dyDescent="0.2"/>
    <row xmlns:x14ac="http://schemas.microsoft.com/office/spreadsheetml/2009/9/ac" r="463" s="31" customFormat="true" x14ac:dyDescent="0.2"/>
    <row xmlns:x14ac="http://schemas.microsoft.com/office/spreadsheetml/2009/9/ac" r="464" s="31" customFormat="true" x14ac:dyDescent="0.2"/>
    <row xmlns:x14ac="http://schemas.microsoft.com/office/spreadsheetml/2009/9/ac" r="465" s="31" customFormat="true" x14ac:dyDescent="0.2"/>
    <row xmlns:x14ac="http://schemas.microsoft.com/office/spreadsheetml/2009/9/ac" r="466" s="31" customFormat="true" x14ac:dyDescent="0.2"/>
    <row xmlns:x14ac="http://schemas.microsoft.com/office/spreadsheetml/2009/9/ac" r="467" s="31" customFormat="true" x14ac:dyDescent="0.2"/>
    <row xmlns:x14ac="http://schemas.microsoft.com/office/spreadsheetml/2009/9/ac" r="468" s="31" customFormat="true" x14ac:dyDescent="0.2"/>
    <row xmlns:x14ac="http://schemas.microsoft.com/office/spreadsheetml/2009/9/ac" r="469" s="31" customFormat="true" x14ac:dyDescent="0.2"/>
    <row xmlns:x14ac="http://schemas.microsoft.com/office/spreadsheetml/2009/9/ac" r="470" s="31" customFormat="true" x14ac:dyDescent="0.2"/>
    <row xmlns:x14ac="http://schemas.microsoft.com/office/spreadsheetml/2009/9/ac" r="471" s="31" customFormat="true" x14ac:dyDescent="0.2"/>
    <row xmlns:x14ac="http://schemas.microsoft.com/office/spreadsheetml/2009/9/ac" r="472" s="31" customFormat="true" x14ac:dyDescent="0.2"/>
    <row xmlns:x14ac="http://schemas.microsoft.com/office/spreadsheetml/2009/9/ac" r="473" s="31" customFormat="true" x14ac:dyDescent="0.2"/>
    <row xmlns:x14ac="http://schemas.microsoft.com/office/spreadsheetml/2009/9/ac" r="474" s="31" customFormat="true" x14ac:dyDescent="0.2"/>
    <row xmlns:x14ac="http://schemas.microsoft.com/office/spreadsheetml/2009/9/ac" r="475" s="31" customFormat="true" x14ac:dyDescent="0.2"/>
    <row xmlns:x14ac="http://schemas.microsoft.com/office/spreadsheetml/2009/9/ac" r="476" s="31" customFormat="true" x14ac:dyDescent="0.2"/>
    <row xmlns:x14ac="http://schemas.microsoft.com/office/spreadsheetml/2009/9/ac" r="477" s="31" customFormat="true" x14ac:dyDescent="0.2"/>
    <row xmlns:x14ac="http://schemas.microsoft.com/office/spreadsheetml/2009/9/ac" r="478" s="31" customFormat="true" x14ac:dyDescent="0.2"/>
    <row xmlns:x14ac="http://schemas.microsoft.com/office/spreadsheetml/2009/9/ac" r="479" s="31" customFormat="true" x14ac:dyDescent="0.2"/>
    <row xmlns:x14ac="http://schemas.microsoft.com/office/spreadsheetml/2009/9/ac" r="480" s="31" customFormat="true" x14ac:dyDescent="0.2"/>
    <row xmlns:x14ac="http://schemas.microsoft.com/office/spreadsheetml/2009/9/ac" r="481" s="31" customFormat="true" x14ac:dyDescent="0.2"/>
    <row xmlns:x14ac="http://schemas.microsoft.com/office/spreadsheetml/2009/9/ac" r="482" s="31" customFormat="true" x14ac:dyDescent="0.2"/>
    <row xmlns:x14ac="http://schemas.microsoft.com/office/spreadsheetml/2009/9/ac" r="483" s="31" customFormat="true" x14ac:dyDescent="0.2"/>
    <row xmlns:x14ac="http://schemas.microsoft.com/office/spreadsheetml/2009/9/ac" r="484" s="31" customFormat="true" x14ac:dyDescent="0.2"/>
    <row xmlns:x14ac="http://schemas.microsoft.com/office/spreadsheetml/2009/9/ac" r="485" s="31" customFormat="true" x14ac:dyDescent="0.2"/>
    <row xmlns:x14ac="http://schemas.microsoft.com/office/spreadsheetml/2009/9/ac" r="486" s="31" customFormat="true" x14ac:dyDescent="0.2"/>
    <row xmlns:x14ac="http://schemas.microsoft.com/office/spreadsheetml/2009/9/ac" r="487" s="31" customFormat="true" x14ac:dyDescent="0.2"/>
    <row xmlns:x14ac="http://schemas.microsoft.com/office/spreadsheetml/2009/9/ac" r="488" s="31" customFormat="true" x14ac:dyDescent="0.2"/>
    <row xmlns:x14ac="http://schemas.microsoft.com/office/spreadsheetml/2009/9/ac" r="489" s="31" customFormat="true" x14ac:dyDescent="0.2"/>
    <row xmlns:x14ac="http://schemas.microsoft.com/office/spreadsheetml/2009/9/ac" r="490" s="31" customFormat="true" x14ac:dyDescent="0.2"/>
    <row xmlns:x14ac="http://schemas.microsoft.com/office/spreadsheetml/2009/9/ac" r="491" s="31" customFormat="true" x14ac:dyDescent="0.2"/>
    <row xmlns:x14ac="http://schemas.microsoft.com/office/spreadsheetml/2009/9/ac" r="492" s="31" customFormat="true" x14ac:dyDescent="0.2"/>
    <row xmlns:x14ac="http://schemas.microsoft.com/office/spreadsheetml/2009/9/ac" r="493" s="31" customFormat="true" x14ac:dyDescent="0.2"/>
    <row xmlns:x14ac="http://schemas.microsoft.com/office/spreadsheetml/2009/9/ac" r="494" s="31" customFormat="true" x14ac:dyDescent="0.2"/>
    <row xmlns:x14ac="http://schemas.microsoft.com/office/spreadsheetml/2009/9/ac" r="495" s="31" customFormat="true" x14ac:dyDescent="0.2"/>
    <row xmlns:x14ac="http://schemas.microsoft.com/office/spreadsheetml/2009/9/ac" r="496" s="31" customFormat="true" x14ac:dyDescent="0.2"/>
    <row xmlns:x14ac="http://schemas.microsoft.com/office/spreadsheetml/2009/9/ac" r="497" s="31" customFormat="true" x14ac:dyDescent="0.2"/>
    <row xmlns:x14ac="http://schemas.microsoft.com/office/spreadsheetml/2009/9/ac" r="498" s="31" customFormat="true" x14ac:dyDescent="0.2"/>
    <row xmlns:x14ac="http://schemas.microsoft.com/office/spreadsheetml/2009/9/ac" r="499" s="31" customFormat="true" x14ac:dyDescent="0.2"/>
    <row xmlns:x14ac="http://schemas.microsoft.com/office/spreadsheetml/2009/9/ac" r="500" s="31" customFormat="true" x14ac:dyDescent="0.2"/>
    <row xmlns:x14ac="http://schemas.microsoft.com/office/spreadsheetml/2009/9/ac" r="501" s="31" customFormat="true" x14ac:dyDescent="0.2"/>
    <row xmlns:x14ac="http://schemas.microsoft.com/office/spreadsheetml/2009/9/ac" r="502" s="31" customFormat="true" x14ac:dyDescent="0.2"/>
    <row xmlns:x14ac="http://schemas.microsoft.com/office/spreadsheetml/2009/9/ac" r="503" s="31" customFormat="true" x14ac:dyDescent="0.2"/>
    <row xmlns:x14ac="http://schemas.microsoft.com/office/spreadsheetml/2009/9/ac" r="504" s="31" customFormat="true" x14ac:dyDescent="0.2"/>
    <row xmlns:x14ac="http://schemas.microsoft.com/office/spreadsheetml/2009/9/ac" r="505" s="31" customFormat="true" x14ac:dyDescent="0.2"/>
    <row xmlns:x14ac="http://schemas.microsoft.com/office/spreadsheetml/2009/9/ac" r="506" s="31" customFormat="true" x14ac:dyDescent="0.2"/>
    <row xmlns:x14ac="http://schemas.microsoft.com/office/spreadsheetml/2009/9/ac" r="507" s="31" customFormat="true" x14ac:dyDescent="0.2"/>
    <row xmlns:x14ac="http://schemas.microsoft.com/office/spreadsheetml/2009/9/ac" r="508" s="31" customFormat="true" x14ac:dyDescent="0.2"/>
    <row xmlns:x14ac="http://schemas.microsoft.com/office/spreadsheetml/2009/9/ac" r="509" s="31" customFormat="true" x14ac:dyDescent="0.2"/>
    <row xmlns:x14ac="http://schemas.microsoft.com/office/spreadsheetml/2009/9/ac" r="510" s="31" customFormat="true" x14ac:dyDescent="0.2"/>
    <row xmlns:x14ac="http://schemas.microsoft.com/office/spreadsheetml/2009/9/ac" r="511" s="31" customFormat="true" x14ac:dyDescent="0.2"/>
    <row xmlns:x14ac="http://schemas.microsoft.com/office/spreadsheetml/2009/9/ac" r="512" s="31" customFormat="true" x14ac:dyDescent="0.2"/>
    <row xmlns:x14ac="http://schemas.microsoft.com/office/spreadsheetml/2009/9/ac" r="513" s="31" customFormat="true" x14ac:dyDescent="0.2"/>
    <row xmlns:x14ac="http://schemas.microsoft.com/office/spreadsheetml/2009/9/ac" r="514" s="31" customFormat="true" x14ac:dyDescent="0.2"/>
    <row xmlns:x14ac="http://schemas.microsoft.com/office/spreadsheetml/2009/9/ac" r="515" s="31" customFormat="true" x14ac:dyDescent="0.2"/>
    <row xmlns:x14ac="http://schemas.microsoft.com/office/spreadsheetml/2009/9/ac" r="516" s="31" customFormat="true" x14ac:dyDescent="0.2"/>
    <row xmlns:x14ac="http://schemas.microsoft.com/office/spreadsheetml/2009/9/ac" r="517" s="31" customFormat="true" x14ac:dyDescent="0.2"/>
    <row xmlns:x14ac="http://schemas.microsoft.com/office/spreadsheetml/2009/9/ac" r="518" s="31" customFormat="true" x14ac:dyDescent="0.2"/>
    <row xmlns:x14ac="http://schemas.microsoft.com/office/spreadsheetml/2009/9/ac" r="519" s="31" customFormat="true" x14ac:dyDescent="0.2"/>
    <row xmlns:x14ac="http://schemas.microsoft.com/office/spreadsheetml/2009/9/ac" r="520" s="31" customFormat="true" x14ac:dyDescent="0.2"/>
    <row xmlns:x14ac="http://schemas.microsoft.com/office/spreadsheetml/2009/9/ac" r="521" s="31" customFormat="true" x14ac:dyDescent="0.2"/>
    <row xmlns:x14ac="http://schemas.microsoft.com/office/spreadsheetml/2009/9/ac" r="522" s="31" customFormat="true" x14ac:dyDescent="0.2"/>
    <row xmlns:x14ac="http://schemas.microsoft.com/office/spreadsheetml/2009/9/ac" r="523" s="31" customFormat="true" x14ac:dyDescent="0.2"/>
    <row xmlns:x14ac="http://schemas.microsoft.com/office/spreadsheetml/2009/9/ac" r="524" s="31" customFormat="true" x14ac:dyDescent="0.2"/>
    <row xmlns:x14ac="http://schemas.microsoft.com/office/spreadsheetml/2009/9/ac" r="525" s="31" customFormat="true" x14ac:dyDescent="0.2"/>
    <row xmlns:x14ac="http://schemas.microsoft.com/office/spreadsheetml/2009/9/ac" r="526" s="31" customFormat="true" x14ac:dyDescent="0.2"/>
    <row xmlns:x14ac="http://schemas.microsoft.com/office/spreadsheetml/2009/9/ac" r="527" s="31" customFormat="true" x14ac:dyDescent="0.2"/>
    <row xmlns:x14ac="http://schemas.microsoft.com/office/spreadsheetml/2009/9/ac" r="528" s="31" customFormat="true" x14ac:dyDescent="0.2"/>
    <row xmlns:x14ac="http://schemas.microsoft.com/office/spreadsheetml/2009/9/ac" r="529" s="31" customFormat="true" x14ac:dyDescent="0.2"/>
    <row xmlns:x14ac="http://schemas.microsoft.com/office/spreadsheetml/2009/9/ac" r="530" s="31" customFormat="true" x14ac:dyDescent="0.2"/>
    <row xmlns:x14ac="http://schemas.microsoft.com/office/spreadsheetml/2009/9/ac" r="531" s="31" customFormat="true" x14ac:dyDescent="0.2"/>
    <row xmlns:x14ac="http://schemas.microsoft.com/office/spreadsheetml/2009/9/ac" r="532" s="31" customFormat="true" x14ac:dyDescent="0.2"/>
    <row xmlns:x14ac="http://schemas.microsoft.com/office/spreadsheetml/2009/9/ac" r="533" s="31" customFormat="true" x14ac:dyDescent="0.2"/>
    <row xmlns:x14ac="http://schemas.microsoft.com/office/spreadsheetml/2009/9/ac" r="534" s="31" customFormat="true" x14ac:dyDescent="0.2"/>
    <row xmlns:x14ac="http://schemas.microsoft.com/office/spreadsheetml/2009/9/ac" r="535" s="31" customFormat="true" x14ac:dyDescent="0.2"/>
    <row xmlns:x14ac="http://schemas.microsoft.com/office/spreadsheetml/2009/9/ac" r="536" s="31" customFormat="true" x14ac:dyDescent="0.2"/>
    <row xmlns:x14ac="http://schemas.microsoft.com/office/spreadsheetml/2009/9/ac" r="537" s="31" customFormat="true" x14ac:dyDescent="0.2"/>
    <row xmlns:x14ac="http://schemas.microsoft.com/office/spreadsheetml/2009/9/ac" r="538" s="31" customFormat="true" x14ac:dyDescent="0.2"/>
    <row xmlns:x14ac="http://schemas.microsoft.com/office/spreadsheetml/2009/9/ac" r="539" s="31" customFormat="true" x14ac:dyDescent="0.2"/>
    <row xmlns:x14ac="http://schemas.microsoft.com/office/spreadsheetml/2009/9/ac" r="540" s="31" customFormat="true" x14ac:dyDescent="0.2"/>
    <row xmlns:x14ac="http://schemas.microsoft.com/office/spreadsheetml/2009/9/ac" r="541" s="31" customFormat="true" x14ac:dyDescent="0.2"/>
    <row xmlns:x14ac="http://schemas.microsoft.com/office/spreadsheetml/2009/9/ac" r="542" s="31" customFormat="true" x14ac:dyDescent="0.2"/>
    <row xmlns:x14ac="http://schemas.microsoft.com/office/spreadsheetml/2009/9/ac" r="543" s="31" customFormat="true" x14ac:dyDescent="0.2"/>
    <row xmlns:x14ac="http://schemas.microsoft.com/office/spreadsheetml/2009/9/ac" r="544" s="31" customFormat="true" x14ac:dyDescent="0.2"/>
    <row xmlns:x14ac="http://schemas.microsoft.com/office/spreadsheetml/2009/9/ac" r="545" s="31" customFormat="true" x14ac:dyDescent="0.2"/>
    <row xmlns:x14ac="http://schemas.microsoft.com/office/spreadsheetml/2009/9/ac" r="546" s="31" customFormat="true" x14ac:dyDescent="0.2"/>
    <row xmlns:x14ac="http://schemas.microsoft.com/office/spreadsheetml/2009/9/ac" r="547" s="31" customFormat="true" x14ac:dyDescent="0.2"/>
    <row xmlns:x14ac="http://schemas.microsoft.com/office/spreadsheetml/2009/9/ac" r="548" s="31" customFormat="true" x14ac:dyDescent="0.2"/>
    <row xmlns:x14ac="http://schemas.microsoft.com/office/spreadsheetml/2009/9/ac" r="549" s="31" customFormat="true" x14ac:dyDescent="0.2"/>
    <row xmlns:x14ac="http://schemas.microsoft.com/office/spreadsheetml/2009/9/ac" r="550" s="31" customFormat="true" x14ac:dyDescent="0.2"/>
    <row xmlns:x14ac="http://schemas.microsoft.com/office/spreadsheetml/2009/9/ac" r="551" s="31" customFormat="true" x14ac:dyDescent="0.2"/>
    <row xmlns:x14ac="http://schemas.microsoft.com/office/spreadsheetml/2009/9/ac" r="552" s="31" customFormat="true" x14ac:dyDescent="0.2"/>
    <row xmlns:x14ac="http://schemas.microsoft.com/office/spreadsheetml/2009/9/ac" r="553" s="31" customFormat="true" x14ac:dyDescent="0.2"/>
    <row xmlns:x14ac="http://schemas.microsoft.com/office/spreadsheetml/2009/9/ac" r="554" s="31" customFormat="true" x14ac:dyDescent="0.2"/>
    <row xmlns:x14ac="http://schemas.microsoft.com/office/spreadsheetml/2009/9/ac" r="555" s="31" customFormat="true" x14ac:dyDescent="0.2"/>
    <row xmlns:x14ac="http://schemas.microsoft.com/office/spreadsheetml/2009/9/ac" r="556" s="31" customFormat="true" x14ac:dyDescent="0.2"/>
    <row xmlns:x14ac="http://schemas.microsoft.com/office/spreadsheetml/2009/9/ac" r="557" s="31" customFormat="true" x14ac:dyDescent="0.2"/>
    <row xmlns:x14ac="http://schemas.microsoft.com/office/spreadsheetml/2009/9/ac" r="558" s="31" customFormat="true" x14ac:dyDescent="0.2"/>
    <row xmlns:x14ac="http://schemas.microsoft.com/office/spreadsheetml/2009/9/ac" r="559" s="31" customFormat="true" x14ac:dyDescent="0.2"/>
    <row xmlns:x14ac="http://schemas.microsoft.com/office/spreadsheetml/2009/9/ac" r="560" s="31" customFormat="true" x14ac:dyDescent="0.2"/>
    <row xmlns:x14ac="http://schemas.microsoft.com/office/spreadsheetml/2009/9/ac" r="561" s="31" customFormat="true" x14ac:dyDescent="0.2"/>
    <row xmlns:x14ac="http://schemas.microsoft.com/office/spreadsheetml/2009/9/ac" r="562" s="31" customFormat="true" x14ac:dyDescent="0.2"/>
    <row xmlns:x14ac="http://schemas.microsoft.com/office/spreadsheetml/2009/9/ac" r="563" s="31" customFormat="true" x14ac:dyDescent="0.2"/>
    <row xmlns:x14ac="http://schemas.microsoft.com/office/spreadsheetml/2009/9/ac" r="564" s="31" customFormat="true" x14ac:dyDescent="0.2"/>
    <row xmlns:x14ac="http://schemas.microsoft.com/office/spreadsheetml/2009/9/ac" r="565" s="31" customFormat="true" x14ac:dyDescent="0.2"/>
    <row xmlns:x14ac="http://schemas.microsoft.com/office/spreadsheetml/2009/9/ac" r="566" s="31" customFormat="true" x14ac:dyDescent="0.2"/>
    <row xmlns:x14ac="http://schemas.microsoft.com/office/spreadsheetml/2009/9/ac" r="567" s="31" customFormat="true" x14ac:dyDescent="0.2"/>
    <row xmlns:x14ac="http://schemas.microsoft.com/office/spreadsheetml/2009/9/ac" r="568" s="31" customFormat="true" x14ac:dyDescent="0.2"/>
    <row xmlns:x14ac="http://schemas.microsoft.com/office/spreadsheetml/2009/9/ac" r="569" s="31" customFormat="true" x14ac:dyDescent="0.2"/>
    <row xmlns:x14ac="http://schemas.microsoft.com/office/spreadsheetml/2009/9/ac" r="570" s="31" customFormat="true" x14ac:dyDescent="0.2"/>
    <row xmlns:x14ac="http://schemas.microsoft.com/office/spreadsheetml/2009/9/ac" r="571" s="31" customFormat="true" x14ac:dyDescent="0.2"/>
    <row xmlns:x14ac="http://schemas.microsoft.com/office/spreadsheetml/2009/9/ac" r="572" s="31" customFormat="true" x14ac:dyDescent="0.2"/>
    <row xmlns:x14ac="http://schemas.microsoft.com/office/spreadsheetml/2009/9/ac" r="573" s="31" customFormat="true" x14ac:dyDescent="0.2"/>
    <row xmlns:x14ac="http://schemas.microsoft.com/office/spreadsheetml/2009/9/ac" r="574" s="31" customFormat="true" x14ac:dyDescent="0.2"/>
    <row xmlns:x14ac="http://schemas.microsoft.com/office/spreadsheetml/2009/9/ac" r="575" s="31" customFormat="true" x14ac:dyDescent="0.2"/>
    <row xmlns:x14ac="http://schemas.microsoft.com/office/spreadsheetml/2009/9/ac" r="576" s="31" customFormat="true" x14ac:dyDescent="0.2"/>
    <row xmlns:x14ac="http://schemas.microsoft.com/office/spreadsheetml/2009/9/ac" r="577" s="31" customFormat="true" x14ac:dyDescent="0.2"/>
    <row xmlns:x14ac="http://schemas.microsoft.com/office/spreadsheetml/2009/9/ac" r="578" s="31" customFormat="true" x14ac:dyDescent="0.2"/>
    <row xmlns:x14ac="http://schemas.microsoft.com/office/spreadsheetml/2009/9/ac" r="579" s="31" customFormat="true" x14ac:dyDescent="0.2"/>
    <row xmlns:x14ac="http://schemas.microsoft.com/office/spreadsheetml/2009/9/ac" r="580" s="31" customFormat="true" x14ac:dyDescent="0.2"/>
    <row xmlns:x14ac="http://schemas.microsoft.com/office/spreadsheetml/2009/9/ac" r="581" s="31" customFormat="true" x14ac:dyDescent="0.2"/>
    <row xmlns:x14ac="http://schemas.microsoft.com/office/spreadsheetml/2009/9/ac" r="582" s="31" customFormat="true" x14ac:dyDescent="0.2"/>
    <row xmlns:x14ac="http://schemas.microsoft.com/office/spreadsheetml/2009/9/ac" r="583" s="31" customFormat="true" x14ac:dyDescent="0.2"/>
    <row xmlns:x14ac="http://schemas.microsoft.com/office/spreadsheetml/2009/9/ac" r="584" s="31" customFormat="true" x14ac:dyDescent="0.2"/>
    <row xmlns:x14ac="http://schemas.microsoft.com/office/spreadsheetml/2009/9/ac" r="585" s="31" customFormat="true" x14ac:dyDescent="0.2"/>
    <row xmlns:x14ac="http://schemas.microsoft.com/office/spreadsheetml/2009/9/ac" r="586" s="31" customFormat="true" x14ac:dyDescent="0.2"/>
    <row xmlns:x14ac="http://schemas.microsoft.com/office/spreadsheetml/2009/9/ac" r="587" s="31" customFormat="true" x14ac:dyDescent="0.2"/>
    <row xmlns:x14ac="http://schemas.microsoft.com/office/spreadsheetml/2009/9/ac" r="588" s="31" customFormat="true" x14ac:dyDescent="0.2"/>
    <row xmlns:x14ac="http://schemas.microsoft.com/office/spreadsheetml/2009/9/ac" r="589" s="31" customFormat="true" x14ac:dyDescent="0.2"/>
    <row xmlns:x14ac="http://schemas.microsoft.com/office/spreadsheetml/2009/9/ac" r="590" s="31" customFormat="true" x14ac:dyDescent="0.2"/>
    <row xmlns:x14ac="http://schemas.microsoft.com/office/spreadsheetml/2009/9/ac" r="591" s="31" customFormat="true" x14ac:dyDescent="0.2"/>
    <row xmlns:x14ac="http://schemas.microsoft.com/office/spreadsheetml/2009/9/ac" r="592" s="31" customFormat="true" x14ac:dyDescent="0.2"/>
    <row xmlns:x14ac="http://schemas.microsoft.com/office/spreadsheetml/2009/9/ac" r="593" s="31" customFormat="true" x14ac:dyDescent="0.2"/>
    <row xmlns:x14ac="http://schemas.microsoft.com/office/spreadsheetml/2009/9/ac" r="594" s="31" customFormat="true" x14ac:dyDescent="0.2"/>
    <row xmlns:x14ac="http://schemas.microsoft.com/office/spreadsheetml/2009/9/ac" r="595" s="31" customFormat="true" x14ac:dyDescent="0.2"/>
    <row xmlns:x14ac="http://schemas.microsoft.com/office/spreadsheetml/2009/9/ac" r="596" s="31" customFormat="true" x14ac:dyDescent="0.2"/>
    <row xmlns:x14ac="http://schemas.microsoft.com/office/spreadsheetml/2009/9/ac" r="597" s="31" customFormat="true" x14ac:dyDescent="0.2"/>
    <row xmlns:x14ac="http://schemas.microsoft.com/office/spreadsheetml/2009/9/ac" r="598" s="31" customFormat="true" x14ac:dyDescent="0.2"/>
    <row xmlns:x14ac="http://schemas.microsoft.com/office/spreadsheetml/2009/9/ac" r="599" s="31" customFormat="true" x14ac:dyDescent="0.2"/>
    <row xmlns:x14ac="http://schemas.microsoft.com/office/spreadsheetml/2009/9/ac" r="600" s="31" customFormat="true" x14ac:dyDescent="0.2"/>
    <row xmlns:x14ac="http://schemas.microsoft.com/office/spreadsheetml/2009/9/ac" r="601" s="31" customFormat="true" x14ac:dyDescent="0.2"/>
    <row xmlns:x14ac="http://schemas.microsoft.com/office/spreadsheetml/2009/9/ac" r="602" s="31" customFormat="true" x14ac:dyDescent="0.2"/>
    <row xmlns:x14ac="http://schemas.microsoft.com/office/spreadsheetml/2009/9/ac" r="603" s="31" customFormat="true" x14ac:dyDescent="0.2"/>
    <row xmlns:x14ac="http://schemas.microsoft.com/office/spreadsheetml/2009/9/ac" r="604" s="31" customFormat="true" x14ac:dyDescent="0.2"/>
    <row xmlns:x14ac="http://schemas.microsoft.com/office/spreadsheetml/2009/9/ac" r="605" s="31" customFormat="true" x14ac:dyDescent="0.2"/>
    <row xmlns:x14ac="http://schemas.microsoft.com/office/spreadsheetml/2009/9/ac" r="606" s="31" customFormat="true" x14ac:dyDescent="0.2"/>
    <row xmlns:x14ac="http://schemas.microsoft.com/office/spreadsheetml/2009/9/ac" r="607" s="31" customFormat="true" x14ac:dyDescent="0.2"/>
    <row xmlns:x14ac="http://schemas.microsoft.com/office/spreadsheetml/2009/9/ac" r="608" s="31" customFormat="true" x14ac:dyDescent="0.2"/>
    <row xmlns:x14ac="http://schemas.microsoft.com/office/spreadsheetml/2009/9/ac" r="609" s="31" customFormat="true" x14ac:dyDescent="0.2"/>
    <row xmlns:x14ac="http://schemas.microsoft.com/office/spreadsheetml/2009/9/ac" r="610" s="31" customFormat="true" x14ac:dyDescent="0.2"/>
    <row xmlns:x14ac="http://schemas.microsoft.com/office/spreadsheetml/2009/9/ac" r="611" s="31" customFormat="true" x14ac:dyDescent="0.2"/>
    <row xmlns:x14ac="http://schemas.microsoft.com/office/spreadsheetml/2009/9/ac" r="612" s="31" customFormat="true" x14ac:dyDescent="0.2"/>
    <row xmlns:x14ac="http://schemas.microsoft.com/office/spreadsheetml/2009/9/ac" r="613" s="31" customFormat="true" x14ac:dyDescent="0.2"/>
    <row xmlns:x14ac="http://schemas.microsoft.com/office/spreadsheetml/2009/9/ac" r="614" s="31" customFormat="true" x14ac:dyDescent="0.2"/>
    <row xmlns:x14ac="http://schemas.microsoft.com/office/spreadsheetml/2009/9/ac" r="615" s="31" customFormat="true" x14ac:dyDescent="0.2"/>
    <row xmlns:x14ac="http://schemas.microsoft.com/office/spreadsheetml/2009/9/ac" r="616" s="31" customFormat="true" x14ac:dyDescent="0.2"/>
    <row xmlns:x14ac="http://schemas.microsoft.com/office/spreadsheetml/2009/9/ac" r="617" s="31" customFormat="true" x14ac:dyDescent="0.2"/>
    <row xmlns:x14ac="http://schemas.microsoft.com/office/spreadsheetml/2009/9/ac" r="618" s="31" customFormat="true" x14ac:dyDescent="0.2"/>
    <row xmlns:x14ac="http://schemas.microsoft.com/office/spreadsheetml/2009/9/ac" r="619" s="31" customFormat="true" x14ac:dyDescent="0.2"/>
    <row xmlns:x14ac="http://schemas.microsoft.com/office/spreadsheetml/2009/9/ac" r="620" s="31" customFormat="true" x14ac:dyDescent="0.2"/>
    <row xmlns:x14ac="http://schemas.microsoft.com/office/spreadsheetml/2009/9/ac" r="621" s="31" customFormat="true" x14ac:dyDescent="0.2"/>
    <row xmlns:x14ac="http://schemas.microsoft.com/office/spreadsheetml/2009/9/ac" r="622" s="31" customFormat="true" x14ac:dyDescent="0.2"/>
    <row xmlns:x14ac="http://schemas.microsoft.com/office/spreadsheetml/2009/9/ac" r="623" s="31" customFormat="true" x14ac:dyDescent="0.2"/>
    <row xmlns:x14ac="http://schemas.microsoft.com/office/spreadsheetml/2009/9/ac" r="624" s="31" customFormat="true" x14ac:dyDescent="0.2"/>
    <row xmlns:x14ac="http://schemas.microsoft.com/office/spreadsheetml/2009/9/ac" r="625" s="31" customFormat="true" x14ac:dyDescent="0.2"/>
    <row xmlns:x14ac="http://schemas.microsoft.com/office/spreadsheetml/2009/9/ac" r="626" s="31" customFormat="true" x14ac:dyDescent="0.2"/>
    <row xmlns:x14ac="http://schemas.microsoft.com/office/spreadsheetml/2009/9/ac" r="627" s="31" customFormat="true" x14ac:dyDescent="0.2"/>
    <row xmlns:x14ac="http://schemas.microsoft.com/office/spreadsheetml/2009/9/ac" r="628" s="31" customFormat="true" x14ac:dyDescent="0.2"/>
    <row xmlns:x14ac="http://schemas.microsoft.com/office/spreadsheetml/2009/9/ac" r="629" s="31" customFormat="true" x14ac:dyDescent="0.2"/>
    <row xmlns:x14ac="http://schemas.microsoft.com/office/spreadsheetml/2009/9/ac" r="630" s="31" customFormat="true" x14ac:dyDescent="0.2"/>
    <row xmlns:x14ac="http://schemas.microsoft.com/office/spreadsheetml/2009/9/ac" r="631" s="31" customFormat="true" x14ac:dyDescent="0.2"/>
    <row xmlns:x14ac="http://schemas.microsoft.com/office/spreadsheetml/2009/9/ac" r="632" s="31" customFormat="true" x14ac:dyDescent="0.2"/>
    <row xmlns:x14ac="http://schemas.microsoft.com/office/spreadsheetml/2009/9/ac" r="633" s="31" customFormat="true" x14ac:dyDescent="0.2"/>
    <row xmlns:x14ac="http://schemas.microsoft.com/office/spreadsheetml/2009/9/ac" r="634" s="31" customFormat="true" x14ac:dyDescent="0.2"/>
    <row xmlns:x14ac="http://schemas.microsoft.com/office/spreadsheetml/2009/9/ac" r="635" s="31"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11" customWidth="true"/>
    <col min="3" max="3" width="29.75" customWidth="true"/>
    <col min="4" max="9" width="7.875" customWidth="true"/>
    <col min="10" max="11" width="1.125" customWidth="true"/>
    <col min="12" max="12" width="24.625" style="111" customWidth="true"/>
    <col min="13" max="13" width="29.75" customWidth="true"/>
    <col min="14" max="19" width="7.875" customWidth="true"/>
    <col min="20" max="21" width="1.125" customWidth="true"/>
    <col min="22" max="22" width="24.625" style="111" customWidth="true"/>
    <col min="23" max="23" width="29.75" customWidth="true"/>
    <col min="24" max="29" width="7.875" customWidth="true"/>
    <col min="30" max="31" width="1.125" customWidth="true"/>
    <col min="32" max="32" width="24.625" style="111" customWidth="true"/>
    <col min="33" max="33" width="29.75" customWidth="true"/>
    <col min="34" max="39" width="7.875" customWidth="true"/>
    <col min="40" max="41" width="1.125" customWidth="true"/>
    <col min="42" max="42" width="24.625" style="111" customWidth="true"/>
    <col min="43" max="43" width="29.75" customWidth="true"/>
    <col min="44" max="49" width="7.875" customWidth="true"/>
    <col min="50" max="51" width="1.125" customWidth="true"/>
    <col min="52" max="52" width="24.625" style="111" customWidth="true"/>
    <col min="53" max="53" width="29.75" style="111" customWidth="true"/>
    <col min="54" max="59" width="7.875" customWidth="true"/>
    <col min="60" max="61" width="1.125" customWidth="true"/>
    <col min="62" max="62" width="24.625" style="111" customWidth="true"/>
    <col min="63" max="63" width="29.75" style="111" customWidth="true"/>
    <col min="64" max="69" width="7.875" customWidth="true"/>
    <col min="70" max="71" width="1.125" customWidth="true"/>
    <col min="72" max="72" width="24.625" style="111" customWidth="true"/>
    <col min="73" max="73" width="29.75" customWidth="true"/>
    <col min="74" max="79" width="7.875" customWidth="true"/>
    <col min="80" max="81" width="1.125" customWidth="true"/>
    <col min="82" max="82" width="24.625" style="111" customWidth="true"/>
    <col min="83" max="83" width="29.75" customWidth="true"/>
    <col min="84" max="89" width="7.875" customWidth="true"/>
    <col min="90" max="91" width="1.125" customWidth="true"/>
    <col min="92" max="92" width="24.625" style="111" customWidth="true"/>
    <col min="93" max="93" width="29.75" customWidth="true"/>
    <col min="94" max="99" width="7.875" customWidth="true"/>
    <col min="100" max="101" width="1.125" customWidth="true"/>
    <col min="102" max="102" width="24.625" style="111" customWidth="true"/>
    <col min="103" max="103" width="29.75" customWidth="true"/>
    <col min="104" max="109" width="7.875" customWidth="true"/>
    <col min="110" max="111" width="1.125" customWidth="true"/>
    <col min="112" max="112" width="24.625" style="111" customWidth="true"/>
    <col min="113" max="113" width="29.75" customWidth="true"/>
    <col min="114" max="119" width="7.875" customWidth="true"/>
    <col min="120" max="121" width="1.125" customWidth="true"/>
    <col min="122" max="122" width="24.625" style="111" customWidth="true"/>
    <col min="123" max="123" width="29.75" customWidth="true"/>
    <col min="124" max="129" width="7.875" customWidth="true"/>
    <col min="130" max="131" width="1.125" customWidth="true"/>
    <col min="132" max="132" width="24.625" style="111" customWidth="true"/>
    <col min="133" max="133" width="29.75" customWidth="true"/>
    <col min="134" max="139" width="7.875" customWidth="true"/>
    <col min="140" max="141" width="1.125" customWidth="true"/>
    <col min="142" max="142" width="24.625" style="111" customWidth="true"/>
    <col min="143" max="143" width="29.75" customWidth="true"/>
    <col min="144" max="149" width="7.875" customWidth="true"/>
    <col min="150" max="151" width="1.125" customWidth="true"/>
    <col min="152" max="152" width="24.625" style="111" customWidth="true"/>
    <col min="153" max="153" width="29.75" customWidth="true"/>
    <col min="154" max="159" width="7.875" customWidth="true"/>
    <col min="160" max="161" width="1.125" customWidth="true"/>
    <col min="162" max="162" width="24.625" style="111" customWidth="true"/>
    <col min="163" max="163" width="29.75" customWidth="true"/>
    <col min="164" max="169" width="7.875" customWidth="true"/>
    <col min="170" max="171" width="1.125" customWidth="true"/>
    <col min="172" max="172" width="24.625" style="111" customWidth="true"/>
    <col min="173" max="173" width="29.75" customWidth="true"/>
    <col min="174" max="179" width="7.875" customWidth="true"/>
    <col min="180" max="181" width="1.125" customWidth="true"/>
    <col min="182" max="182" width="24.625" style="111" customWidth="true"/>
    <col min="183" max="183" width="29.75" customWidth="true"/>
    <col min="184" max="189" width="7.875" customWidth="true"/>
    <col min="190" max="191" width="1.125" customWidth="true"/>
    <col min="192" max="192" width="24.625" style="111" customWidth="true"/>
    <col min="193" max="193" width="29.75" customWidth="true"/>
    <col min="194" max="199" width="7.875" customWidth="true"/>
    <col min="200" max="201" width="1.125" customWidth="true"/>
    <col min="202" max="202" width="24.625" style="111" customWidth="true"/>
    <col min="203" max="203" width="29.75" customWidth="true"/>
    <col min="204" max="209" width="7.875" customWidth="true"/>
    <col min="210" max="211" width="1.125" customWidth="true"/>
    <col min="212" max="212" width="24.625" style="111" customWidth="true"/>
    <col min="213" max="213" width="29.75" customWidth="true"/>
    <col min="214" max="219" width="7.875" customWidth="true"/>
    <col min="220" max="221" width="1.125" customWidth="true"/>
    <col min="222" max="222" width="24.625" style="111" customWidth="true"/>
    <col min="223" max="223" width="29.75" customWidth="true"/>
    <col min="224" max="229" width="7.875" customWidth="true"/>
    <col min="230" max="231" width="1.125" customWidth="true"/>
    <col min="232" max="232" width="24.625" style="111" customWidth="true"/>
    <col min="233" max="233" width="29.75" customWidth="true"/>
    <col min="234" max="239" width="7.875" customWidth="true"/>
    <col min="240" max="241" width="1.125" customWidth="true"/>
  </cols>
  <sheetData>
    <row xmlns:x14ac="http://schemas.microsoft.com/office/spreadsheetml/2009/9/ac" r="1" s="305" customFormat="true" ht="30" customHeight="true" x14ac:dyDescent="0.25">
      <c r="B1" s="319" t="s">
        <v>28</v>
      </c>
      <c r="C1" s="416" t="s">
        <v>228</v>
      </c>
      <c r="D1" s="314" t="s">
        <v>204</v>
      </c>
      <c r="E1" s="314"/>
      <c r="F1" s="314"/>
      <c r="G1" s="314"/>
      <c r="H1" s="314"/>
      <c r="I1" s="318"/>
      <c r="J1" s="306"/>
      <c r="K1" s="306"/>
      <c r="L1" s="319" t="s">
        <v>28</v>
      </c>
      <c r="M1" s="416" t="s">
        <v>229</v>
      </c>
      <c r="N1" s="314" t="s">
        <v>204</v>
      </c>
      <c r="O1" s="314"/>
      <c r="P1" s="314"/>
      <c r="Q1" s="314"/>
      <c r="R1" s="314"/>
      <c r="S1" s="318"/>
      <c r="T1" s="306"/>
      <c r="U1" s="306"/>
      <c r="V1" s="319" t="s">
        <v>28</v>
      </c>
      <c r="W1" s="416" t="s">
        <v>230</v>
      </c>
      <c r="X1" s="314" t="s">
        <v>204</v>
      </c>
      <c r="Y1" s="314"/>
      <c r="Z1" s="314"/>
      <c r="AA1" s="314"/>
      <c r="AB1" s="314"/>
      <c r="AC1" s="318"/>
      <c r="AD1" s="306"/>
      <c r="AE1" s="306"/>
      <c r="AF1" s="319" t="s">
        <v>28</v>
      </c>
      <c r="AG1" s="416" t="s">
        <v>231</v>
      </c>
      <c r="AH1" s="314" t="s">
        <v>204</v>
      </c>
      <c r="AI1" s="314"/>
      <c r="AJ1" s="314"/>
      <c r="AK1" s="314"/>
      <c r="AL1" s="314"/>
      <c r="AM1" s="318"/>
      <c r="AN1" s="306"/>
      <c r="AO1" s="306"/>
      <c r="AP1" s="319" t="s">
        <v>28</v>
      </c>
      <c r="AQ1" s="416" t="s">
        <v>232</v>
      </c>
      <c r="AR1" s="314" t="s">
        <v>204</v>
      </c>
      <c r="AS1" s="314"/>
      <c r="AT1" s="314"/>
      <c r="AU1" s="314"/>
      <c r="AV1" s="314"/>
      <c r="AW1" s="318"/>
      <c r="AX1" s="306"/>
      <c r="AY1" s="306"/>
      <c r="AZ1" s="319" t="s">
        <v>28</v>
      </c>
      <c r="BA1" s="416" t="s">
        <v>233</v>
      </c>
      <c r="BB1" s="314" t="s">
        <v>204</v>
      </c>
      <c r="BC1" s="314"/>
      <c r="BD1" s="314"/>
      <c r="BE1" s="314"/>
      <c r="BF1" s="314"/>
      <c r="BG1" s="318"/>
      <c r="BH1" s="306"/>
      <c r="BI1" s="306"/>
      <c r="BJ1" s="319" t="s">
        <v>28</v>
      </c>
      <c r="BK1" s="416">
        <v>2016</v>
      </c>
      <c r="BL1" s="314" t="s">
        <v>204</v>
      </c>
      <c r="BM1" s="314"/>
      <c r="BN1" s="314"/>
      <c r="BO1" s="314"/>
      <c r="BP1" s="314"/>
      <c r="BQ1" s="318"/>
      <c r="BR1" s="400"/>
      <c r="BS1" s="400"/>
    </row>
    <row xmlns:x14ac="http://schemas.microsoft.com/office/spreadsheetml/2009/9/ac" r="2" s="305" customFormat="true" ht="30" customHeight="true" x14ac:dyDescent="0.25">
      <c r="A2" s="579" t="s">
        <v>255</v>
      </c>
      <c r="B2" s="315" t="s">
        <v>222</v>
      </c>
      <c r="C2" s="237" t="s">
        <v>203</v>
      </c>
      <c r="D2" s="237" t="s">
        <v>205</v>
      </c>
      <c r="E2" s="316"/>
      <c r="F2" s="316"/>
      <c r="G2" s="316"/>
      <c r="H2" s="316"/>
      <c r="I2" s="317"/>
      <c r="J2" s="306" t="s">
        <v>234</v>
      </c>
      <c r="K2" s="306"/>
      <c r="L2" s="315" t="s">
        <v>223</v>
      </c>
      <c r="M2" s="237" t="s">
        <v>203</v>
      </c>
      <c r="N2" s="237" t="s">
        <v>205</v>
      </c>
      <c r="O2" s="316"/>
      <c r="P2" s="316"/>
      <c r="Q2" s="316"/>
      <c r="R2" s="316"/>
      <c r="S2" s="317"/>
      <c r="T2" s="306" t="s">
        <v>234</v>
      </c>
      <c r="U2" s="306"/>
      <c r="V2" s="315" t="s">
        <v>224</v>
      </c>
      <c r="W2" s="237" t="s">
        <v>203</v>
      </c>
      <c r="X2" s="237" t="s">
        <v>214</v>
      </c>
      <c r="Y2" s="316"/>
      <c r="Z2" s="316"/>
      <c r="AA2" s="316"/>
      <c r="AB2" s="316"/>
      <c r="AC2" s="317"/>
      <c r="AD2" s="306" t="s">
        <v>234</v>
      </c>
      <c r="AE2" s="306"/>
      <c r="AF2" s="315" t="s">
        <v>225</v>
      </c>
      <c r="AG2" s="237" t="s">
        <v>203</v>
      </c>
      <c r="AH2" s="237" t="s">
        <v>215</v>
      </c>
      <c r="AI2" s="316"/>
      <c r="AJ2" s="316"/>
      <c r="AK2" s="316"/>
      <c r="AL2" s="316"/>
      <c r="AM2" s="317"/>
      <c r="AN2" s="306" t="s">
        <v>234</v>
      </c>
      <c r="AO2" s="306"/>
      <c r="AP2" s="315" t="s">
        <v>226</v>
      </c>
      <c r="AQ2" s="237" t="s">
        <v>203</v>
      </c>
      <c r="AR2" s="237" t="s">
        <v>217</v>
      </c>
      <c r="AS2" s="316"/>
      <c r="AT2" s="316"/>
      <c r="AU2" s="316"/>
      <c r="AV2" s="316"/>
      <c r="AW2" s="317"/>
      <c r="AX2" s="306" t="s">
        <v>234</v>
      </c>
      <c r="AY2" s="306"/>
      <c r="AZ2" s="315" t="s">
        <v>227</v>
      </c>
      <c r="BA2" s="237" t="s">
        <v>203</v>
      </c>
      <c r="BB2" s="237" t="s">
        <v>218</v>
      </c>
      <c r="BC2" s="316"/>
      <c r="BD2" s="316"/>
      <c r="BE2" s="316"/>
      <c r="BF2" s="316"/>
      <c r="BG2" s="317"/>
      <c r="BH2" s="306" t="s">
        <v>234</v>
      </c>
      <c r="BI2" s="306"/>
      <c r="BJ2" s="315" t="s">
        <v>250</v>
      </c>
      <c r="BK2" s="237" t="s">
        <v>203</v>
      </c>
      <c r="BL2" s="237" t="s">
        <v>251</v>
      </c>
      <c r="BM2" s="316"/>
      <c r="BN2" s="316"/>
      <c r="BO2" s="316"/>
      <c r="BP2" s="316"/>
      <c r="BQ2" s="317"/>
      <c r="BR2" s="400" t="s">
        <v>234</v>
      </c>
      <c r="BS2" s="400"/>
    </row>
    <row xmlns:x14ac="http://schemas.microsoft.com/office/spreadsheetml/2009/9/ac" r="3" s="245" customFormat="true" ht="18" customHeight="true" x14ac:dyDescent="0.25">
      <c r="A3" s="579"/>
      <c r="B3" s="238" t="s">
        <v>167</v>
      </c>
      <c r="C3" s="239" t="s">
        <v>56</v>
      </c>
      <c r="D3" s="240" t="s">
        <v>7</v>
      </c>
      <c r="E3" s="241" t="s">
        <v>1</v>
      </c>
      <c r="F3" s="241" t="s">
        <v>2</v>
      </c>
      <c r="G3" s="241" t="s">
        <v>16</v>
      </c>
      <c r="H3" s="241" t="s">
        <v>17</v>
      </c>
      <c r="I3" s="242" t="s">
        <v>18</v>
      </c>
      <c r="J3" s="243"/>
      <c r="K3" s="243"/>
      <c r="L3" s="238" t="s">
        <v>167</v>
      </c>
      <c r="M3" s="239" t="s">
        <v>56</v>
      </c>
      <c r="N3" s="240" t="s">
        <v>7</v>
      </c>
      <c r="O3" s="241" t="s">
        <v>1</v>
      </c>
      <c r="P3" s="241" t="s">
        <v>2</v>
      </c>
      <c r="Q3" s="241" t="s">
        <v>16</v>
      </c>
      <c r="R3" s="241" t="s">
        <v>17</v>
      </c>
      <c r="S3" s="242" t="s">
        <v>18</v>
      </c>
      <c r="T3" s="243"/>
      <c r="U3" s="243"/>
      <c r="V3" s="238" t="s">
        <v>167</v>
      </c>
      <c r="W3" s="239" t="s">
        <v>56</v>
      </c>
      <c r="X3" s="240" t="s">
        <v>7</v>
      </c>
      <c r="Y3" s="241" t="s">
        <v>1</v>
      </c>
      <c r="Z3" s="241" t="s">
        <v>2</v>
      </c>
      <c r="AA3" s="241" t="s">
        <v>16</v>
      </c>
      <c r="AB3" s="241" t="s">
        <v>17</v>
      </c>
      <c r="AC3" s="242" t="s">
        <v>18</v>
      </c>
      <c r="AD3" s="243"/>
      <c r="AE3" s="243"/>
      <c r="AF3" s="238" t="s">
        <v>167</v>
      </c>
      <c r="AG3" s="239" t="s">
        <v>56</v>
      </c>
      <c r="AH3" s="240" t="s">
        <v>7</v>
      </c>
      <c r="AI3" s="241" t="s">
        <v>1</v>
      </c>
      <c r="AJ3" s="241" t="s">
        <v>2</v>
      </c>
      <c r="AK3" s="241" t="s">
        <v>16</v>
      </c>
      <c r="AL3" s="241" t="s">
        <v>17</v>
      </c>
      <c r="AM3" s="242" t="s">
        <v>18</v>
      </c>
      <c r="AN3" s="243"/>
      <c r="AO3" s="243"/>
      <c r="AP3" s="238" t="s">
        <v>167</v>
      </c>
      <c r="AQ3" s="239" t="s">
        <v>56</v>
      </c>
      <c r="AR3" s="240" t="s">
        <v>7</v>
      </c>
      <c r="AS3" s="241" t="s">
        <v>1</v>
      </c>
      <c r="AT3" s="241" t="s">
        <v>2</v>
      </c>
      <c r="AU3" s="241" t="s">
        <v>16</v>
      </c>
      <c r="AV3" s="241" t="s">
        <v>17</v>
      </c>
      <c r="AW3" s="242" t="s">
        <v>18</v>
      </c>
      <c r="AX3" s="243"/>
      <c r="AY3" s="243"/>
      <c r="AZ3" s="238" t="s">
        <v>167</v>
      </c>
      <c r="BA3" s="239" t="s">
        <v>56</v>
      </c>
      <c r="BB3" s="240" t="s">
        <v>7</v>
      </c>
      <c r="BC3" s="241" t="s">
        <v>1</v>
      </c>
      <c r="BD3" s="241" t="s">
        <v>2</v>
      </c>
      <c r="BE3" s="241" t="s">
        <v>16</v>
      </c>
      <c r="BF3" s="241" t="s">
        <v>17</v>
      </c>
      <c r="BG3" s="242" t="s">
        <v>18</v>
      </c>
      <c r="BH3" s="243"/>
      <c r="BI3" s="243"/>
      <c r="BJ3" s="238" t="s">
        <v>167</v>
      </c>
      <c r="BK3" s="239" t="s">
        <v>56</v>
      </c>
      <c r="BL3" s="240" t="s">
        <v>7</v>
      </c>
      <c r="BM3" s="241" t="s">
        <v>1</v>
      </c>
      <c r="BN3" s="241" t="s">
        <v>2</v>
      </c>
      <c r="BO3" s="241" t="s">
        <v>16</v>
      </c>
      <c r="BP3" s="241" t="s">
        <v>17</v>
      </c>
      <c r="BQ3" s="242" t="s">
        <v>18</v>
      </c>
      <c r="BR3" s="401"/>
      <c r="BS3" s="401"/>
      <c r="BT3" s="244"/>
      <c r="CD3" s="244"/>
      <c r="CN3" s="244"/>
      <c r="CX3" s="244"/>
      <c r="DH3" s="244"/>
      <c r="DR3" s="244"/>
      <c r="EB3" s="244"/>
      <c r="EL3" s="244"/>
      <c r="EV3" s="244"/>
      <c r="FF3" s="244"/>
      <c r="FP3" s="244"/>
      <c r="FZ3" s="244"/>
      <c r="GJ3" s="244"/>
      <c r="GT3" s="244"/>
      <c r="HD3" s="244"/>
      <c r="HN3" s="244"/>
      <c r="HX3" s="244"/>
    </row>
    <row xmlns:x14ac="http://schemas.microsoft.com/office/spreadsheetml/2009/9/ac" r="4" s="4" customFormat="true" x14ac:dyDescent="0.25">
      <c r="A4" s="373" t="str">
        <f>IF(ISBLANK('Data Summary'!A6),"",'Data Summary'!A6)</f>
        <v>VUT_2010_EMIS</v>
      </c>
      <c r="B4" s="104"/>
      <c r="C4" s="61" t="s">
        <v>24</v>
      </c>
      <c r="D4" s="9" t="str">
        <f t="shared" ref="D4:I4" si="0">IF(COUNTA(D13)=0,"",D13)</f>
        <v/>
      </c>
      <c r="E4" s="9" t="str">
        <f t="shared" si="0"/>
        <v/>
      </c>
      <c r="F4" s="9" t="str">
        <f t="shared" si="0"/>
        <v/>
      </c>
      <c r="G4" s="9" t="str">
        <f t="shared" si="0"/>
        <v/>
      </c>
      <c r="H4" s="9" t="str">
        <f t="shared" si="0"/>
        <v/>
      </c>
      <c r="I4" s="27" t="str">
        <f t="shared" si="0"/>
        <v/>
      </c>
      <c r="J4" s="22"/>
      <c r="K4" s="22"/>
      <c r="L4" s="104"/>
      <c r="M4" s="61" t="s">
        <v>24</v>
      </c>
      <c r="N4" s="9" t="str">
        <f t="shared" ref="N4:S4" si="1">IF(COUNTA(N13)=0,"",N13)</f>
        <v/>
      </c>
      <c r="O4" s="9" t="str">
        <f t="shared" si="1"/>
        <v/>
      </c>
      <c r="P4" s="9" t="str">
        <f t="shared" si="1"/>
        <v/>
      </c>
      <c r="Q4" s="9" t="str">
        <f t="shared" si="1"/>
        <v/>
      </c>
      <c r="R4" s="9" t="str">
        <f t="shared" si="1"/>
        <v/>
      </c>
      <c r="S4" s="27" t="str">
        <f t="shared" si="1"/>
        <v/>
      </c>
      <c r="T4" s="22"/>
      <c r="U4" s="22"/>
      <c r="V4" s="104"/>
      <c r="W4" s="61" t="s">
        <v>24</v>
      </c>
      <c r="X4" s="9" t="str">
        <f t="shared" ref="X4:AC4" si="2">IF(COUNTA(X13)=0,"",X13)</f>
        <v/>
      </c>
      <c r="Y4" s="9" t="str">
        <f t="shared" si="2"/>
        <v/>
      </c>
      <c r="Z4" s="9" t="str">
        <f t="shared" si="2"/>
        <v/>
      </c>
      <c r="AA4" s="9" t="str">
        <f t="shared" si="2"/>
        <v/>
      </c>
      <c r="AB4" s="9" t="str">
        <f t="shared" si="2"/>
        <v/>
      </c>
      <c r="AC4" s="27" t="str">
        <f t="shared" si="2"/>
        <v/>
      </c>
      <c r="AD4" s="22"/>
      <c r="AE4" s="22"/>
      <c r="AF4" s="104"/>
      <c r="AG4" s="61" t="s">
        <v>24</v>
      </c>
      <c r="AH4" s="9" t="str">
        <f t="shared" ref="AH4:AM4" si="3">IF(COUNTA(AH13)=0,"",AH13)</f>
        <v/>
      </c>
      <c r="AI4" s="9" t="str">
        <f t="shared" si="3"/>
        <v/>
      </c>
      <c r="AJ4" s="9" t="str">
        <f t="shared" si="3"/>
        <v/>
      </c>
      <c r="AK4" s="9" t="str">
        <f t="shared" si="3"/>
        <v/>
      </c>
      <c r="AL4" s="9" t="str">
        <f t="shared" si="3"/>
        <v/>
      </c>
      <c r="AM4" s="27" t="str">
        <f t="shared" si="3"/>
        <v/>
      </c>
      <c r="AN4" s="22"/>
      <c r="AO4" s="22"/>
      <c r="AP4" s="104"/>
      <c r="AQ4" s="61" t="s">
        <v>24</v>
      </c>
      <c r="AR4" s="9" t="str">
        <f t="shared" ref="AR4:AW4" si="4">IF(COUNTA(AR13)=0,"",AR13)</f>
        <v/>
      </c>
      <c r="AS4" s="9" t="str">
        <f t="shared" si="4"/>
        <v/>
      </c>
      <c r="AT4" s="9" t="str">
        <f t="shared" si="4"/>
        <v/>
      </c>
      <c r="AU4" s="9" t="str">
        <f t="shared" si="4"/>
        <v/>
      </c>
      <c r="AV4" s="9" t="str">
        <f t="shared" si="4"/>
        <v/>
      </c>
      <c r="AW4" s="27" t="str">
        <f t="shared" si="4"/>
        <v/>
      </c>
      <c r="AX4" s="22"/>
      <c r="AY4" s="22"/>
      <c r="AZ4" s="104"/>
      <c r="BA4" s="61" t="s">
        <v>24</v>
      </c>
      <c r="BB4" s="9" t="str">
        <f t="shared" ref="BB4:BG4" si="5">IF(COUNTA(BB13)=0,"",BB13)</f>
        <v/>
      </c>
      <c r="BC4" s="9" t="str">
        <f t="shared" si="5"/>
        <v/>
      </c>
      <c r="BD4" s="9" t="str">
        <f t="shared" si="5"/>
        <v/>
      </c>
      <c r="BE4" s="9" t="str">
        <f t="shared" si="5"/>
        <v/>
      </c>
      <c r="BF4" s="9" t="str">
        <f t="shared" si="5"/>
        <v/>
      </c>
      <c r="BG4" s="27" t="str">
        <f t="shared" si="5"/>
        <v/>
      </c>
      <c r="BH4" s="22"/>
      <c r="BI4" s="22"/>
      <c r="BJ4" s="104"/>
      <c r="BK4" s="402" t="s">
        <v>24</v>
      </c>
      <c r="BL4" s="9">
        <f t="shared" ref="BL4:BQ4" si="6">IF(COUNTA(BL13)=0,"",BL13)</f>
        <v>2.7431421446384037</v>
      </c>
      <c r="BM4" s="9" t="str">
        <f t="shared" si="6"/>
        <v/>
      </c>
      <c r="BN4" s="9" t="str">
        <f t="shared" si="6"/>
        <v/>
      </c>
      <c r="BO4" s="9" t="str">
        <f t="shared" si="6"/>
        <v/>
      </c>
      <c r="BP4" s="9">
        <f t="shared" si="6"/>
        <v>2.5252525252525251</v>
      </c>
      <c r="BQ4" s="27" t="str">
        <f t="shared" si="6"/>
        <v/>
      </c>
      <c r="BR4" s="403"/>
      <c r="BS4" s="403"/>
      <c r="BT4" s="112"/>
      <c r="CD4" s="112"/>
      <c r="CN4" s="112"/>
      <c r="CX4" s="112"/>
      <c r="DH4" s="112"/>
      <c r="DR4" s="112"/>
      <c r="EB4" s="112"/>
      <c r="EL4" s="112"/>
      <c r="EV4" s="112"/>
      <c r="FF4" s="112"/>
      <c r="FP4" s="112"/>
      <c r="FZ4" s="112"/>
      <c r="GJ4" s="112"/>
      <c r="GT4" s="112"/>
      <c r="HD4" s="112"/>
      <c r="HN4" s="112"/>
      <c r="HX4" s="112"/>
    </row>
    <row xmlns:x14ac="http://schemas.microsoft.com/office/spreadsheetml/2009/9/ac" r="5" s="4" customFormat="true" x14ac:dyDescent="0.25">
      <c r="A5" s="373" t="str">
        <f ca="true">IF(ISBLANK('Data Summary'!A7),"",'Data Summary'!A7)</f>
        <v>VUT_2011_EMIS</v>
      </c>
      <c r="B5" s="104"/>
      <c r="C5" s="61"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27" t="str">
        <f>IF((COUNTA(I14:I25)=0)+(COUNTA(I13)=0),"",100-I13-SUMPRODUCT(C14:C25,I14:I25))</f>
        <v/>
      </c>
      <c r="J5" s="22"/>
      <c r="K5" s="22"/>
      <c r="L5" s="104"/>
      <c r="M5" s="61" t="s">
        <v>0</v>
      </c>
      <c r="N5" s="9" t="str">
        <f>IF((COUNTA(N14:N25)=0)+(COUNTA(N13)=0),"",100-N13-SUMPRODUCT(M14:M25,N14:N25))</f>
        <v/>
      </c>
      <c r="O5" s="9" t="str">
        <f>IF((COUNTA(O14:O25)=0)+(COUNTA(O13)=0),"",100-O13-SUMPRODUCT(M14:M25,O14:O25))</f>
        <v/>
      </c>
      <c r="P5" s="9" t="str">
        <f>IF((COUNTA(P14:P25)=0)+(COUNTA(P13)=0),"",100-P13-SUMPRODUCT(M14:M25,P14:P25))</f>
        <v/>
      </c>
      <c r="Q5" s="9" t="str">
        <f>IF((COUNTA(Q14:Q25)=0)+(COUNTA(Q13)=0),"",100-Q13-SUMPRODUCT(M14:M25,Q14:Q25))</f>
        <v/>
      </c>
      <c r="R5" s="9" t="str">
        <f>IF((COUNTA(R14:R25)=0)+(COUNTA(R13)=0),"",100-R13-SUMPRODUCT(M14:M25,R14:R25))</f>
        <v/>
      </c>
      <c r="S5" s="27" t="str">
        <f>IF((COUNTA(S14:S25)=0)+(COUNTA(S13)=0),"",100-S13-SUMPRODUCT(M14:M25,S14:S25))</f>
        <v/>
      </c>
      <c r="T5" s="22"/>
      <c r="U5" s="22"/>
      <c r="V5" s="104"/>
      <c r="W5" s="61" t="s">
        <v>0</v>
      </c>
      <c r="X5" s="9" t="str">
        <f>IF((COUNTA(X14:X25)=0)+(COUNTA(X13)=0),"",100-X13-SUMPRODUCT(W14:W25,X14:X25))</f>
        <v/>
      </c>
      <c r="Y5" s="9" t="str">
        <f>IF((COUNTA(Y14:Y25)=0)+(COUNTA(Y13)=0),"",100-Y13-SUMPRODUCT(W14:W25,Y14:Y25))</f>
        <v/>
      </c>
      <c r="Z5" s="9" t="str">
        <f>IF((COUNTA(Z14:Z25)=0)+(COUNTA(Z13)=0),"",100-Z13-SUMPRODUCT(W14:W25,Z14:Z25))</f>
        <v/>
      </c>
      <c r="AA5" s="9" t="str">
        <f>IF((COUNTA(AA14:AA25)=0)+(COUNTA(AA13)=0),"",100-AA13-SUMPRODUCT(W14:W25,AA14:AA25))</f>
        <v/>
      </c>
      <c r="AB5" s="9" t="str">
        <f>IF((COUNTA(AB14:AB25)=0)+(COUNTA(AB13)=0),"",100-AB13-SUMPRODUCT(W14:W25,AB14:AB25))</f>
        <v/>
      </c>
      <c r="AC5" s="27" t="str">
        <f>IF((COUNTA(AC14:AC25)=0)+(COUNTA(AC13)=0),"",100-AC13-SUMPRODUCT(W14:W25,AC14:AC25))</f>
        <v/>
      </c>
      <c r="AD5" s="22"/>
      <c r="AE5" s="22"/>
      <c r="AF5" s="104"/>
      <c r="AG5" s="61" t="s">
        <v>0</v>
      </c>
      <c r="AH5" s="9" t="str">
        <f>IF((COUNTA(AH14:AH25)=0)+(COUNTA(AH13)=0),"",100-AH13-SUMPRODUCT(AG14:AG25,AH14:AH25))</f>
        <v/>
      </c>
      <c r="AI5" s="9" t="str">
        <f>IF((COUNTA(AI14:AI25)=0)+(COUNTA(AI13)=0),"",100-AI13-SUMPRODUCT(AG14:AG25,AI14:AI25))</f>
        <v/>
      </c>
      <c r="AJ5" s="9" t="str">
        <f>IF((COUNTA(AJ14:AJ25)=0)+(COUNTA(AJ13)=0),"",100-AJ13-SUMPRODUCT(AG14:AG25,AJ14:AJ25))</f>
        <v/>
      </c>
      <c r="AK5" s="9" t="str">
        <f>IF((COUNTA(AK14:AK25)=0)+(COUNTA(AK13)=0),"",100-AK13-SUMPRODUCT(AG14:AG25,AK14:AK25))</f>
        <v/>
      </c>
      <c r="AL5" s="9" t="str">
        <f>IF((COUNTA(AL14:AL25)=0)+(COUNTA(AL13)=0),"",100-AL13-SUMPRODUCT(AG14:AG25,AL14:AL25))</f>
        <v/>
      </c>
      <c r="AM5" s="27" t="str">
        <f>IF((COUNTA(AM14:AM25)=0)+(COUNTA(AM13)=0),"",100-AM13-SUMPRODUCT(AG14:AG25,AM14:AM25))</f>
        <v/>
      </c>
      <c r="AN5" s="22"/>
      <c r="AO5" s="22"/>
      <c r="AP5" s="104"/>
      <c r="AQ5" s="61" t="s">
        <v>0</v>
      </c>
      <c r="AR5" s="9" t="str">
        <f>IF((COUNTA(AR14:AR25)=0)+(COUNTA(AR13)=0),"",100-AR13-SUMPRODUCT(AQ14:AQ25,AR14:AR25))</f>
        <v/>
      </c>
      <c r="AS5" s="9" t="str">
        <f>IF((COUNTA(AS14:AS25)=0)+(COUNTA(AS13)=0),"",100-AS13-SUMPRODUCT(AQ14:AQ25,AS14:AS25))</f>
        <v/>
      </c>
      <c r="AT5" s="9" t="str">
        <f>IF((COUNTA(AT14:AT25)=0)+(COUNTA(AT13)=0),"",100-AT13-SUMPRODUCT(AQ14:AQ25,AT14:AT25))</f>
        <v/>
      </c>
      <c r="AU5" s="9" t="str">
        <f>IF((COUNTA(AU14:AU25)=0)+(COUNTA(AU13)=0),"",100-AU13-SUMPRODUCT(AQ14:AQ25,AU14:AU25))</f>
        <v/>
      </c>
      <c r="AV5" s="9" t="str">
        <f>IF((COUNTA(AV14:AV25)=0)+(COUNTA(AV13)=0),"",100-AV13-SUMPRODUCT(AQ14:AQ25,AV14:AV25))</f>
        <v/>
      </c>
      <c r="AW5" s="27" t="str">
        <f>IF((COUNTA(AW14:AW25)=0)+(COUNTA(AW13)=0),"",100-AW13-SUMPRODUCT(AQ14:AQ25,AW14:AW25))</f>
        <v/>
      </c>
      <c r="AX5" s="22"/>
      <c r="AY5" s="22"/>
      <c r="AZ5" s="104"/>
      <c r="BA5" s="61" t="s">
        <v>0</v>
      </c>
      <c r="BB5" s="9" t="str">
        <f>IF((COUNTA(BB14:BB25)=0)+(COUNTA(BB13)=0),"",100-BB13-SUMPRODUCT(BA14:BA25,BB14:BB25))</f>
        <v/>
      </c>
      <c r="BC5" s="9" t="str">
        <f>IF((COUNTA(BC14:BC25)=0)+(COUNTA(BC13)=0),"",100-BC13-SUMPRODUCT(BA14:BA25,BC14:BC25))</f>
        <v/>
      </c>
      <c r="BD5" s="9" t="str">
        <f>IF((COUNTA(BD14:BD25)=0)+(COUNTA(BD13)=0),"",100-BD13-SUMPRODUCT(BA14:BA25,BD14:BD25))</f>
        <v/>
      </c>
      <c r="BE5" s="9" t="str">
        <f>IF((COUNTA(BE14:BE25)=0)+(COUNTA(BE13)=0),"",100-BE13-SUMPRODUCT(BA14:BA25,BE14:BE25))</f>
        <v/>
      </c>
      <c r="BF5" s="9" t="str">
        <f>IF((COUNTA(BF14:BF25)=0)+(COUNTA(BF13)=0),"",100-BF13-SUMPRODUCT(BA14:BA25,BF14:BF25))</f>
        <v/>
      </c>
      <c r="BG5" s="27" t="str">
        <f>IF((COUNTA(BG14:BG25)=0)+(COUNTA(BG13)=0),"",100-BG13-SUMPRODUCT(BA14:BA25,BG14:BG25))</f>
        <v/>
      </c>
      <c r="BH5" s="22"/>
      <c r="BI5" s="22"/>
      <c r="BJ5" s="104"/>
      <c r="BK5" s="402" t="s">
        <v>0</v>
      </c>
      <c r="BL5" s="9">
        <f>IF((COUNTA(BL14:BL25)=0)+(COUNTA(BL13)=0),"",100-BL13-SUMPRODUCT(BK14:BK25,BL14:BL25))</f>
        <v>2.7431421446384121</v>
      </c>
      <c r="BM5" s="9" t="str">
        <f>IF((COUNTA(BM14:BM25)=0)+(COUNTA(BM13)=0),"",100-BM13-SUMPRODUCT(BK14:BK25,BM14:BM25))</f>
        <v/>
      </c>
      <c r="BN5" s="9" t="str">
        <f>IF((COUNTA(BN14:BN25)=0)+(COUNTA(BN13)=0),"",100-BN13-SUMPRODUCT(BK14:BK25,BN14:BN25))</f>
        <v/>
      </c>
      <c r="BO5" s="9" t="str">
        <f>IF((COUNTA(BO14:BO25)=0)+(COUNTA(BO13)=0),"",100-BO13-SUMPRODUCT(BK14:BK25,BO14:BO25))</f>
        <v/>
      </c>
      <c r="BP5" s="9">
        <f>IF((COUNTA(BP14:BP25)=0)+(COUNTA(BP13)=0),"",100-BP13-SUMPRODUCT(BK14:BK25,BP14:BP25))</f>
        <v>2.7777777777777857</v>
      </c>
      <c r="BQ5" s="27" t="str">
        <f>IF((COUNTA(BQ14:BQ25)=0)+(COUNTA(BQ13)=0),"",100-BQ13-SUMPRODUCT(BK14:BK25,BQ14:BQ25))</f>
        <v/>
      </c>
      <c r="BR5" s="403"/>
      <c r="BS5" s="403"/>
      <c r="BT5" s="112"/>
      <c r="CD5" s="112"/>
      <c r="CN5" s="112"/>
      <c r="CX5" s="112"/>
      <c r="DH5" s="112"/>
      <c r="DR5" s="112"/>
      <c r="EB5" s="112"/>
      <c r="EL5" s="112"/>
      <c r="EV5" s="112"/>
      <c r="FF5" s="112"/>
      <c r="FP5" s="112"/>
      <c r="FZ5" s="112"/>
      <c r="GJ5" s="112"/>
      <c r="GT5" s="112"/>
      <c r="HD5" s="112"/>
      <c r="HN5" s="112"/>
      <c r="HX5" s="112"/>
    </row>
    <row xmlns:x14ac="http://schemas.microsoft.com/office/spreadsheetml/2009/9/ac" r="6" s="4" customFormat="true" x14ac:dyDescent="0.25">
      <c r="A6" s="373" t="str">
        <f ca="true">IF(ISBLANK('Data Summary'!A8),"",'Data Summary'!A8)</f>
        <v>VUT_2012_EMIS</v>
      </c>
      <c r="B6" s="104"/>
      <c r="C6" s="61" t="s">
        <v>19</v>
      </c>
      <c r="D6" s="9">
        <f>IF(COUNTA(D14:D25)=0,"",SUMPRODUCT(D14:D25,C14:C25))</f>
        <v>127.62535477767264</v>
      </c>
      <c r="E6" s="9" t="str">
        <f>IF(COUNTA(E14:E25)=0,"",SUMPRODUCT(E14:E25,C14:C25))</f>
        <v/>
      </c>
      <c r="F6" s="9" t="str">
        <f>IF(COUNTA(F14:F25)=0,"",SUMPRODUCT(F14:F25,C14:C25))</f>
        <v/>
      </c>
      <c r="G6" s="9">
        <f>IF(COUNTA(G14:G25)=0,"",SUMPRODUCT(G14:G25,C14:C25))</f>
        <v>113.81215469613261</v>
      </c>
      <c r="H6" s="9">
        <f>IF(COUNTA(H14:H25)=0,"",SUMPRODUCT(H14:H25,C14:C25))</f>
        <v>135.18518518518519</v>
      </c>
      <c r="I6" s="27">
        <f>IF(COUNTA(I14:I25)=0,"",SUMPRODUCT(I14:I25,C14:C25))</f>
        <v>179.26829268292681</v>
      </c>
      <c r="J6" s="22"/>
      <c r="K6" s="22"/>
      <c r="L6" s="104"/>
      <c r="M6" s="61" t="s">
        <v>19</v>
      </c>
      <c r="N6" s="9">
        <f>IF(COUNTA(N14:N25)=0,"",SUMPRODUCT(N14:N25,M14:M25))</f>
        <v>132.16650898770104</v>
      </c>
      <c r="O6" s="9" t="str">
        <f>IF(COUNTA(O14:O25)=0,"",SUMPRODUCT(O14:O25,M14:M25))</f>
        <v/>
      </c>
      <c r="P6" s="9" t="str">
        <f>IF(COUNTA(P14:P25)=0,"",SUMPRODUCT(P14:P25,M14:M25))</f>
        <v/>
      </c>
      <c r="Q6" s="9">
        <f>IF(COUNTA(Q14:Q25)=0,"",SUMPRODUCT(Q14:Q25,M14:M25))</f>
        <v>118.04788213627992</v>
      </c>
      <c r="R6" s="9">
        <f>IF(COUNTA(R14:R25)=0,"",SUMPRODUCT(R14:R25,M14:M25))</f>
        <v>141.43518518518519</v>
      </c>
      <c r="S6" s="27">
        <f>IF(COUNTA(S14:S25)=0,"",SUMPRODUCT(S14:S25,M14:M25))</f>
        <v>176.82926829268291</v>
      </c>
      <c r="T6" s="22"/>
      <c r="U6" s="22"/>
      <c r="V6" s="104"/>
      <c r="W6" s="61" t="s">
        <v>19</v>
      </c>
      <c r="X6" s="9">
        <f>IF(COUNTA(X14:X25)=0,"",SUMPRODUCT(X14:X25,W14:W25))</f>
        <v>136.17998163452711</v>
      </c>
      <c r="Y6" s="9" t="str">
        <f>IF(COUNTA(Y14:Y25)=0,"",SUMPRODUCT(Y14:Y25,W14:W25))</f>
        <v/>
      </c>
      <c r="Z6" s="9" t="str">
        <f>IF(COUNTA(Z14:Z25)=0,"",SUMPRODUCT(Z14:Z25,W14:W25))</f>
        <v/>
      </c>
      <c r="AA6" s="9">
        <f>IF(COUNTA(AA14:AA25)=0,"",SUMPRODUCT(AA14:AA25,W14:W25))</f>
        <v>121.1908931698774</v>
      </c>
      <c r="AB6" s="9">
        <f>IF(COUNTA(AB14:AB25)=0,"",SUMPRODUCT(AB14:AB25,W14:W25))</f>
        <v>148.72979214780602</v>
      </c>
      <c r="AC6" s="27">
        <f>IF(COUNTA(AC14:AC25)=0,"",SUMPRODUCT(AC14:AC25,W14:W25))</f>
        <v>172.94117647058823</v>
      </c>
      <c r="AD6" s="22"/>
      <c r="AE6" s="22"/>
      <c r="AF6" s="104" t="s">
        <v>216</v>
      </c>
      <c r="AG6" s="61" t="s">
        <v>19</v>
      </c>
      <c r="AH6" s="9">
        <f>IF(COUNTA(AH14:AH25)=0,"",SUMPRODUCT(AH14:AH25,AG14:AG25))</f>
        <v>41.929499072356215</v>
      </c>
      <c r="AI6" s="9" t="str">
        <f>IF(COUNTA(AI14:AI25)=0,"",SUMPRODUCT(AI14:AI25,AG14:AG25))</f>
        <v/>
      </c>
      <c r="AJ6" s="9" t="str">
        <f>IF(COUNTA(AJ14:AJ25)=0,"",SUMPRODUCT(AJ14:AJ25,AG14:AG25))</f>
        <v/>
      </c>
      <c r="AK6" s="9">
        <f>IF(COUNTA(AK14:AK25)=0,"",SUMPRODUCT(AK14:AK25,AG14:AG25))</f>
        <v>35.727109515260324</v>
      </c>
      <c r="AL6" s="9">
        <f>IF(COUNTA(AL14:AL25)=0,"",SUMPRODUCT(AL14:AL25,AG14:AG25))</f>
        <v>49.539170506912441</v>
      </c>
      <c r="AM6" s="27">
        <f>IF(COUNTA(AM14:AM25)=0,"",SUMPRODUCT(AM14:AM25,AG14:AG25))</f>
        <v>43.678160919540232</v>
      </c>
      <c r="AN6" s="22"/>
      <c r="AO6" s="22"/>
      <c r="AP6" s="104" t="s">
        <v>216</v>
      </c>
      <c r="AQ6" s="61" t="s">
        <v>19</v>
      </c>
      <c r="AR6" s="9">
        <f>IF(COUNTA(AR14:AR25)=0,"",SUMPRODUCT(AR14:AR25,AQ14:AQ25))</f>
        <v>41.354071363220498</v>
      </c>
      <c r="AS6" s="9" t="str">
        <f>IF(COUNTA(AS14:AS25)=0,"",SUMPRODUCT(AS14:AS25,AQ14:AQ25))</f>
        <v/>
      </c>
      <c r="AT6" s="9" t="str">
        <f>IF(COUNTA(AT14:AT25)=0,"",SUMPRODUCT(AT14:AT25,AQ14:AQ25))</f>
        <v/>
      </c>
      <c r="AU6" s="9">
        <f>IF(COUNTA(AU14:AU25)=0,"",SUMPRODUCT(AU14:AU25,AQ14:AQ25))</f>
        <v>35.035211267605632</v>
      </c>
      <c r="AV6" s="9">
        <f>IF(COUNTA(AV14:AV25)=0,"",SUMPRODUCT(AV14:AV25,AQ14:AQ25))</f>
        <v>49.422632794457279</v>
      </c>
      <c r="AW6" s="27">
        <f>IF(COUNTA(AW14:AW25)=0,"",SUMPRODUCT(AW14:AW25,AQ14:AQ25))</f>
        <v>42.391304347826086</v>
      </c>
      <c r="AX6" s="22"/>
      <c r="AY6" s="22"/>
      <c r="AZ6" s="104" t="s">
        <v>216</v>
      </c>
      <c r="BA6" s="61" t="s">
        <v>19</v>
      </c>
      <c r="BB6" s="9">
        <f>IF(COUNTA(BB14:BB25)=0,"",SUMPRODUCT(BB14:BB25,BA14:BA25))</f>
        <v>39.145597210113337</v>
      </c>
      <c r="BC6" s="9" t="str">
        <f>IF(COUNTA(BC14:BC25)=0,"",SUMPRODUCT(BC14:BC25,BA14:BA25))</f>
        <v/>
      </c>
      <c r="BD6" s="9" t="str">
        <f>IF(COUNTA(BD14:BD25)=0,"",SUMPRODUCT(BD14:BD25,BA14:BA25))</f>
        <v/>
      </c>
      <c r="BE6" s="9">
        <f>IF(COUNTA(BE14:BE25)=0,"",SUMPRODUCT(BE14:BE25,BA14:BA25))</f>
        <v>35.416666666666671</v>
      </c>
      <c r="BF6" s="9">
        <f>IF(COUNTA(BF14:BF25)=0,"",SUMPRODUCT(BF14:BF25,BA14:BA25))</f>
        <v>47.806004618937642</v>
      </c>
      <c r="BG6" s="27">
        <f>IF(COUNTA(BG14:BG25)=0,"",SUMPRODUCT(BG14:BG25,BA14:BA25))</f>
        <v>39.583333333333329</v>
      </c>
      <c r="BH6" s="22"/>
      <c r="BI6" s="22"/>
      <c r="BJ6" s="104"/>
      <c r="BK6" s="402" t="s">
        <v>19</v>
      </c>
      <c r="BL6" s="9">
        <f>IF(COUNTA(BL14:BL25)=0,"",SUMPRODUCT(BL14:BL25,BK14:BK25))</f>
        <v>94.51371571072319</v>
      </c>
      <c r="BM6" s="9" t="str">
        <f>IF(COUNTA(BM14:BM25)=0,"",SUMPRODUCT(BM14:BM25,BK14:BK25))</f>
        <v/>
      </c>
      <c r="BN6" s="9" t="str">
        <f>IF(COUNTA(BN14:BN25)=0,"",SUMPRODUCT(BN14:BN25,BK14:BK25))</f>
        <v/>
      </c>
      <c r="BO6" s="9" t="str">
        <f>IF(COUNTA(BO14:BO25)=0,"",SUMPRODUCT(BO14:BO25,BK14:BK25))</f>
        <v/>
      </c>
      <c r="BP6" s="9">
        <f>IF(COUNTA(BP14:BP25)=0,"",SUMPRODUCT(BP14:BP25,BK14:BK25))</f>
        <v>94.696969696969688</v>
      </c>
      <c r="BQ6" s="27" t="str">
        <f>IF(COUNTA(BQ14:BQ25)=0,"",SUMPRODUCT(BQ14:BQ25,BK14:BK25))</f>
        <v/>
      </c>
      <c r="BR6" s="403"/>
      <c r="BS6" s="403"/>
      <c r="BT6" s="112"/>
      <c r="CD6" s="112"/>
      <c r="CN6" s="112"/>
      <c r="CX6" s="112"/>
      <c r="DH6" s="112"/>
      <c r="DR6" s="112"/>
      <c r="EB6" s="112"/>
      <c r="EL6" s="112"/>
      <c r="EV6" s="112"/>
      <c r="FF6" s="112"/>
      <c r="FP6" s="112"/>
      <c r="FZ6" s="112"/>
      <c r="GJ6" s="112"/>
      <c r="GT6" s="112"/>
      <c r="HD6" s="112"/>
      <c r="HN6" s="112"/>
      <c r="HX6" s="112"/>
    </row>
    <row xmlns:x14ac="http://schemas.microsoft.com/office/spreadsheetml/2009/9/ac" r="7" s="4" customFormat="true" x14ac:dyDescent="0.25">
      <c r="A7" s="373" t="str">
        <f ca="true">IF(ISBLANK('Data Summary'!A9),"",'Data Summary'!A9)</f>
        <v>VUT_2013_EMIS</v>
      </c>
      <c r="B7" s="104"/>
      <c r="C7" s="93" t="s">
        <v>38</v>
      </c>
      <c r="D7" s="8"/>
      <c r="E7" s="8"/>
      <c r="F7" s="8"/>
      <c r="G7" s="8"/>
      <c r="H7" s="8"/>
      <c r="I7" s="27"/>
      <c r="J7" s="22"/>
      <c r="K7" s="22"/>
      <c r="L7" s="104"/>
      <c r="M7" s="93" t="s">
        <v>38</v>
      </c>
      <c r="N7" s="8"/>
      <c r="O7" s="8"/>
      <c r="P7" s="8"/>
      <c r="Q7" s="8"/>
      <c r="R7" s="8"/>
      <c r="S7" s="27"/>
      <c r="T7" s="22"/>
      <c r="U7" s="22"/>
      <c r="V7" s="104"/>
      <c r="W7" s="93" t="s">
        <v>38</v>
      </c>
      <c r="X7" s="8"/>
      <c r="Y7" s="8"/>
      <c r="Z7" s="8"/>
      <c r="AA7" s="8"/>
      <c r="AB7" s="8"/>
      <c r="AC7" s="27"/>
      <c r="AD7" s="22"/>
      <c r="AE7" s="22"/>
      <c r="AF7" s="104"/>
      <c r="AG7" s="93" t="s">
        <v>38</v>
      </c>
      <c r="AH7" s="8"/>
      <c r="AI7" s="8"/>
      <c r="AJ7" s="8"/>
      <c r="AK7" s="8"/>
      <c r="AL7" s="8"/>
      <c r="AM7" s="27"/>
      <c r="AN7" s="22"/>
      <c r="AO7" s="22"/>
      <c r="AP7" s="104"/>
      <c r="AQ7" s="93" t="s">
        <v>38</v>
      </c>
      <c r="AR7" s="8"/>
      <c r="AS7" s="8"/>
      <c r="AT7" s="8"/>
      <c r="AU7" s="8"/>
      <c r="AV7" s="8"/>
      <c r="AW7" s="27"/>
      <c r="AX7" s="22"/>
      <c r="AY7" s="22"/>
      <c r="AZ7" s="104"/>
      <c r="BA7" s="93" t="s">
        <v>38</v>
      </c>
      <c r="BB7" s="8"/>
      <c r="BC7" s="8"/>
      <c r="BD7" s="8"/>
      <c r="BE7" s="8"/>
      <c r="BF7" s="8"/>
      <c r="BG7" s="27"/>
      <c r="BH7" s="22"/>
      <c r="BI7" s="22"/>
      <c r="BJ7" s="104"/>
      <c r="BK7" s="404" t="s">
        <v>38</v>
      </c>
      <c r="BL7" s="8"/>
      <c r="BM7" s="8"/>
      <c r="BN7" s="8"/>
      <c r="BO7" s="8"/>
      <c r="BP7" s="8"/>
      <c r="BQ7" s="27"/>
      <c r="BR7" s="403"/>
      <c r="BS7" s="403"/>
      <c r="BT7" s="112"/>
      <c r="CD7" s="112"/>
      <c r="CN7" s="112"/>
      <c r="CX7" s="112"/>
      <c r="DH7" s="112"/>
      <c r="DR7" s="112"/>
      <c r="EB7" s="112"/>
      <c r="EL7" s="112"/>
      <c r="EV7" s="112"/>
      <c r="FF7" s="112"/>
      <c r="FP7" s="112"/>
      <c r="FZ7" s="112"/>
      <c r="GJ7" s="112"/>
      <c r="GT7" s="112"/>
      <c r="HD7" s="112"/>
      <c r="HN7" s="112"/>
      <c r="HX7" s="112"/>
    </row>
    <row xmlns:x14ac="http://schemas.microsoft.com/office/spreadsheetml/2009/9/ac" r="8" s="4" customFormat="true" ht="15.6" customHeight="true" x14ac:dyDescent="0.25">
      <c r="A8" s="373" t="str">
        <f ca="true">IF(ISBLANK('Data Summary'!A10),"",'Data Summary'!A10)</f>
        <v>VUT_2014_EMIS</v>
      </c>
      <c r="B8" s="104"/>
      <c r="C8" s="93" t="s">
        <v>106</v>
      </c>
      <c r="D8" s="9"/>
      <c r="E8" s="9"/>
      <c r="F8" s="9"/>
      <c r="G8" s="9"/>
      <c r="H8" s="9"/>
      <c r="I8" s="27"/>
      <c r="J8" s="22"/>
      <c r="K8" s="22"/>
      <c r="L8" s="104"/>
      <c r="M8" s="93" t="s">
        <v>106</v>
      </c>
      <c r="N8" s="9"/>
      <c r="O8" s="9"/>
      <c r="P8" s="9"/>
      <c r="Q8" s="9"/>
      <c r="R8" s="9"/>
      <c r="S8" s="27"/>
      <c r="T8" s="22"/>
      <c r="U8" s="22"/>
      <c r="V8" s="104"/>
      <c r="W8" s="93" t="s">
        <v>106</v>
      </c>
      <c r="X8" s="9"/>
      <c r="Y8" s="9"/>
      <c r="Z8" s="9"/>
      <c r="AA8" s="9"/>
      <c r="AB8" s="9"/>
      <c r="AC8" s="27"/>
      <c r="AD8" s="22"/>
      <c r="AE8" s="22"/>
      <c r="AF8" s="104"/>
      <c r="AG8" s="93" t="s">
        <v>106</v>
      </c>
      <c r="AH8" s="9"/>
      <c r="AI8" s="9"/>
      <c r="AJ8" s="9"/>
      <c r="AK8" s="9"/>
      <c r="AL8" s="9"/>
      <c r="AM8" s="27"/>
      <c r="AN8" s="22"/>
      <c r="AO8" s="22"/>
      <c r="AP8" s="104"/>
      <c r="AQ8" s="93" t="s">
        <v>106</v>
      </c>
      <c r="AR8" s="9"/>
      <c r="AS8" s="9"/>
      <c r="AT8" s="9"/>
      <c r="AU8" s="9"/>
      <c r="AV8" s="9"/>
      <c r="AW8" s="27"/>
      <c r="AX8" s="22"/>
      <c r="AY8" s="22"/>
      <c r="AZ8" s="104"/>
      <c r="BA8" s="93" t="s">
        <v>106</v>
      </c>
      <c r="BB8" s="9"/>
      <c r="BC8" s="9"/>
      <c r="BD8" s="9"/>
      <c r="BE8" s="9"/>
      <c r="BF8" s="9"/>
      <c r="BG8" s="27"/>
      <c r="BH8" s="22"/>
      <c r="BI8" s="22"/>
      <c r="BJ8" s="104"/>
      <c r="BK8" s="404" t="s">
        <v>106</v>
      </c>
      <c r="BL8" s="9"/>
      <c r="BM8" s="9"/>
      <c r="BN8" s="9"/>
      <c r="BO8" s="9"/>
      <c r="BP8" s="9"/>
      <c r="BQ8" s="27"/>
      <c r="BR8" s="403"/>
      <c r="BS8" s="403"/>
      <c r="BT8" s="112"/>
      <c r="CD8" s="112"/>
      <c r="CN8" s="112"/>
      <c r="CX8" s="112"/>
      <c r="DH8" s="112"/>
      <c r="DR8" s="112"/>
      <c r="EB8" s="112"/>
      <c r="EL8" s="112"/>
      <c r="EV8" s="112"/>
      <c r="FF8" s="112"/>
      <c r="FP8" s="112"/>
      <c r="FZ8" s="112"/>
      <c r="GJ8" s="112"/>
      <c r="GT8" s="112"/>
      <c r="HD8" s="112"/>
      <c r="HN8" s="112"/>
      <c r="HX8" s="112"/>
    </row>
    <row xmlns:x14ac="http://schemas.microsoft.com/office/spreadsheetml/2009/9/ac" r="9" s="4" customFormat="true" x14ac:dyDescent="0.25">
      <c r="A9" s="373" t="str">
        <f ca="true">IF(ISBLANK('Data Summary'!A11),"",'Data Summary'!A11)</f>
        <v>VUT_2015_EMIS</v>
      </c>
      <c r="B9" s="104"/>
      <c r="C9" s="61" t="s">
        <v>168</v>
      </c>
      <c r="D9" s="8"/>
      <c r="E9" s="7"/>
      <c r="F9" s="7"/>
      <c r="G9" s="7"/>
      <c r="H9" s="7"/>
      <c r="I9" s="24"/>
      <c r="J9" s="22"/>
      <c r="K9" s="22"/>
      <c r="L9" s="104"/>
      <c r="M9" s="61" t="s">
        <v>168</v>
      </c>
      <c r="N9" s="8"/>
      <c r="O9" s="7"/>
      <c r="P9" s="7"/>
      <c r="Q9" s="7"/>
      <c r="R9" s="7"/>
      <c r="S9" s="24"/>
      <c r="T9" s="22"/>
      <c r="U9" s="22"/>
      <c r="V9" s="104"/>
      <c r="W9" s="61" t="s">
        <v>168</v>
      </c>
      <c r="X9" s="8"/>
      <c r="Y9" s="7"/>
      <c r="Z9" s="7"/>
      <c r="AA9" s="7"/>
      <c r="AB9" s="7"/>
      <c r="AC9" s="24"/>
      <c r="AD9" s="22"/>
      <c r="AE9" s="22"/>
      <c r="AF9" s="104"/>
      <c r="AG9" s="61" t="s">
        <v>168</v>
      </c>
      <c r="AH9" s="8"/>
      <c r="AI9" s="7"/>
      <c r="AJ9" s="7"/>
      <c r="AK9" s="7"/>
      <c r="AL9" s="7"/>
      <c r="AM9" s="24"/>
      <c r="AN9" s="22"/>
      <c r="AO9" s="22"/>
      <c r="AP9" s="104"/>
      <c r="AQ9" s="61" t="s">
        <v>168</v>
      </c>
      <c r="AR9" s="8"/>
      <c r="AS9" s="7"/>
      <c r="AT9" s="7"/>
      <c r="AU9" s="7"/>
      <c r="AV9" s="7"/>
      <c r="AW9" s="24"/>
      <c r="AX9" s="22"/>
      <c r="AY9" s="22"/>
      <c r="AZ9" s="104"/>
      <c r="BA9" s="61" t="s">
        <v>168</v>
      </c>
      <c r="BB9" s="8"/>
      <c r="BC9" s="7"/>
      <c r="BD9" s="7"/>
      <c r="BE9" s="7"/>
      <c r="BF9" s="7"/>
      <c r="BG9" s="24"/>
      <c r="BH9" s="22"/>
      <c r="BI9" s="22"/>
      <c r="BJ9" s="104"/>
      <c r="BK9" s="402" t="s">
        <v>168</v>
      </c>
      <c r="BL9" s="8"/>
      <c r="BM9" s="405"/>
      <c r="BN9" s="405"/>
      <c r="BO9" s="405"/>
      <c r="BP9" s="405"/>
      <c r="BQ9" s="24"/>
      <c r="BR9" s="403"/>
      <c r="BS9" s="403"/>
      <c r="BT9" s="112"/>
      <c r="CD9" s="112"/>
      <c r="CN9" s="112"/>
      <c r="CX9" s="112"/>
      <c r="DH9" s="112"/>
      <c r="DR9" s="112"/>
      <c r="EB9" s="112"/>
      <c r="EL9" s="112"/>
      <c r="EV9" s="112"/>
      <c r="FF9" s="112"/>
      <c r="FP9" s="112"/>
      <c r="FZ9" s="112"/>
      <c r="GJ9" s="112"/>
      <c r="GT9" s="112"/>
      <c r="HD9" s="112"/>
      <c r="HN9" s="112"/>
      <c r="HX9" s="112"/>
    </row>
    <row xmlns:x14ac="http://schemas.microsoft.com/office/spreadsheetml/2009/9/ac" r="10" s="4" customFormat="true" ht="15.6" customHeight="true" x14ac:dyDescent="0.25">
      <c r="A10" s="373" t="str">
        <f ca="true">IF(ISBLANK('Data Summary'!A12),"",'Data Summary'!A12)</f>
        <v>VUT_2016_EMIS</v>
      </c>
      <c r="B10" s="104"/>
      <c r="C10" s="61" t="s">
        <v>107</v>
      </c>
      <c r="D10" s="17"/>
      <c r="E10" s="7"/>
      <c r="F10" s="7"/>
      <c r="G10" s="7"/>
      <c r="H10" s="7"/>
      <c r="I10" s="24"/>
      <c r="J10" s="22"/>
      <c r="K10" s="22"/>
      <c r="L10" s="104"/>
      <c r="M10" s="61" t="s">
        <v>107</v>
      </c>
      <c r="N10" s="17"/>
      <c r="O10" s="7"/>
      <c r="P10" s="7"/>
      <c r="Q10" s="7"/>
      <c r="R10" s="7"/>
      <c r="S10" s="24"/>
      <c r="T10" s="22"/>
      <c r="U10" s="22"/>
      <c r="V10" s="104"/>
      <c r="W10" s="61" t="s">
        <v>107</v>
      </c>
      <c r="X10" s="17"/>
      <c r="Y10" s="7"/>
      <c r="Z10" s="7"/>
      <c r="AA10" s="7"/>
      <c r="AB10" s="7"/>
      <c r="AC10" s="24"/>
      <c r="AD10" s="22"/>
      <c r="AE10" s="22"/>
      <c r="AF10" s="104"/>
      <c r="AG10" s="61" t="s">
        <v>107</v>
      </c>
      <c r="AH10" s="17"/>
      <c r="AI10" s="7"/>
      <c r="AJ10" s="7"/>
      <c r="AK10" s="7"/>
      <c r="AL10" s="7"/>
      <c r="AM10" s="24"/>
      <c r="AN10" s="22"/>
      <c r="AO10" s="22"/>
      <c r="AP10" s="104"/>
      <c r="AQ10" s="61" t="s">
        <v>107</v>
      </c>
      <c r="AR10" s="17"/>
      <c r="AS10" s="7"/>
      <c r="AT10" s="7"/>
      <c r="AU10" s="7"/>
      <c r="AV10" s="7"/>
      <c r="AW10" s="24"/>
      <c r="AX10" s="22"/>
      <c r="AY10" s="22"/>
      <c r="AZ10" s="104"/>
      <c r="BA10" s="61" t="s">
        <v>107</v>
      </c>
      <c r="BB10" s="17"/>
      <c r="BC10" s="7"/>
      <c r="BD10" s="7"/>
      <c r="BE10" s="7"/>
      <c r="BF10" s="7"/>
      <c r="BG10" s="24"/>
      <c r="BH10" s="22"/>
      <c r="BI10" s="22"/>
      <c r="BJ10" s="104"/>
      <c r="BK10" s="402" t="s">
        <v>107</v>
      </c>
      <c r="BL10" s="406"/>
      <c r="BM10" s="405"/>
      <c r="BN10" s="405"/>
      <c r="BO10" s="405"/>
      <c r="BP10" s="405"/>
      <c r="BQ10" s="24"/>
      <c r="BR10" s="403"/>
      <c r="BS10" s="403"/>
      <c r="BT10" s="112"/>
      <c r="CD10" s="112"/>
      <c r="CN10" s="112"/>
      <c r="CX10" s="112"/>
      <c r="DH10" s="112"/>
      <c r="DR10" s="112"/>
      <c r="EB10" s="112"/>
      <c r="EL10" s="112"/>
      <c r="EV10" s="112"/>
      <c r="FF10" s="112"/>
      <c r="FP10" s="112"/>
      <c r="FZ10" s="112"/>
      <c r="GJ10" s="112"/>
      <c r="GT10" s="112"/>
      <c r="HD10" s="112"/>
      <c r="HN10" s="112"/>
      <c r="HX10" s="112"/>
    </row>
    <row xmlns:x14ac="http://schemas.microsoft.com/office/spreadsheetml/2009/9/ac" r="11" s="4" customFormat="true" ht="15.6" customHeight="true" x14ac:dyDescent="0.25">
      <c r="A11" s="374" t="str">
        <f ca="true">IF(ISBLANK('Data Summary'!A13),"",'Data Summary'!A13)</f>
        <v/>
      </c>
      <c r="B11" s="104"/>
      <c r="C11" s="61" t="s">
        <v>108</v>
      </c>
      <c r="D11" s="17"/>
      <c r="E11" s="7"/>
      <c r="F11" s="7"/>
      <c r="G11" s="7"/>
      <c r="H11" s="7"/>
      <c r="I11" s="24"/>
      <c r="J11" s="22"/>
      <c r="K11" s="22"/>
      <c r="L11" s="104"/>
      <c r="M11" s="61" t="s">
        <v>108</v>
      </c>
      <c r="N11" s="17"/>
      <c r="O11" s="7"/>
      <c r="P11" s="7"/>
      <c r="Q11" s="7"/>
      <c r="R11" s="7"/>
      <c r="S11" s="24"/>
      <c r="T11" s="22"/>
      <c r="U11" s="22"/>
      <c r="V11" s="104"/>
      <c r="W11" s="61" t="s">
        <v>108</v>
      </c>
      <c r="X11" s="17"/>
      <c r="Y11" s="7"/>
      <c r="Z11" s="7"/>
      <c r="AA11" s="7"/>
      <c r="AB11" s="7"/>
      <c r="AC11" s="24"/>
      <c r="AD11" s="22"/>
      <c r="AE11" s="22"/>
      <c r="AF11" s="104"/>
      <c r="AG11" s="61" t="s">
        <v>108</v>
      </c>
      <c r="AH11" s="17"/>
      <c r="AI11" s="7"/>
      <c r="AJ11" s="7"/>
      <c r="AK11" s="7"/>
      <c r="AL11" s="7"/>
      <c r="AM11" s="24"/>
      <c r="AN11" s="22"/>
      <c r="AO11" s="22"/>
      <c r="AP11" s="104"/>
      <c r="AQ11" s="61" t="s">
        <v>108</v>
      </c>
      <c r="AR11" s="17"/>
      <c r="AS11" s="7"/>
      <c r="AT11" s="7"/>
      <c r="AU11" s="7"/>
      <c r="AV11" s="7"/>
      <c r="AW11" s="24"/>
      <c r="AX11" s="22"/>
      <c r="AY11" s="22"/>
      <c r="AZ11" s="104"/>
      <c r="BA11" s="61" t="s">
        <v>108</v>
      </c>
      <c r="BB11" s="17"/>
      <c r="BC11" s="7"/>
      <c r="BD11" s="7"/>
      <c r="BE11" s="7"/>
      <c r="BF11" s="7"/>
      <c r="BG11" s="24"/>
      <c r="BH11" s="22"/>
      <c r="BI11" s="22"/>
      <c r="BJ11" s="104"/>
      <c r="BK11" s="402" t="s">
        <v>108</v>
      </c>
      <c r="BL11" s="406"/>
      <c r="BM11" s="405"/>
      <c r="BN11" s="405"/>
      <c r="BO11" s="405"/>
      <c r="BP11" s="405"/>
      <c r="BQ11" s="24"/>
      <c r="BR11" s="403"/>
      <c r="BS11" s="403"/>
      <c r="BT11" s="112"/>
      <c r="CD11" s="112"/>
      <c r="CN11" s="112"/>
      <c r="CX11" s="112"/>
      <c r="DH11" s="112"/>
      <c r="DR11" s="112"/>
      <c r="EB11" s="112"/>
      <c r="EL11" s="112"/>
      <c r="EV11" s="112"/>
      <c r="FF11" s="112"/>
      <c r="FP11" s="112"/>
      <c r="FZ11" s="112"/>
      <c r="GJ11" s="112"/>
      <c r="GT11" s="112"/>
      <c r="HD11" s="112"/>
      <c r="HN11" s="112"/>
      <c r="HX11" s="112"/>
    </row>
    <row xmlns:x14ac="http://schemas.microsoft.com/office/spreadsheetml/2009/9/ac" r="12" s="251" customFormat="true" ht="18" customHeight="true" x14ac:dyDescent="0.2">
      <c r="A12" s="374" t="str">
        <f ca="true">IF(ISBLANK('Data Summary'!A14),"",'Data Summary'!A14)</f>
        <v/>
      </c>
      <c r="B12" s="246" t="s">
        <v>57</v>
      </c>
      <c r="C12" s="247" t="s">
        <v>27</v>
      </c>
      <c r="D12" s="248"/>
      <c r="E12" s="248"/>
      <c r="F12" s="248"/>
      <c r="G12" s="248"/>
      <c r="H12" s="248"/>
      <c r="I12" s="249"/>
      <c r="J12" s="243"/>
      <c r="K12" s="243"/>
      <c r="L12" s="246" t="s">
        <v>57</v>
      </c>
      <c r="M12" s="247" t="s">
        <v>27</v>
      </c>
      <c r="N12" s="248"/>
      <c r="O12" s="248"/>
      <c r="P12" s="248"/>
      <c r="Q12" s="248"/>
      <c r="R12" s="248"/>
      <c r="S12" s="249"/>
      <c r="T12" s="243"/>
      <c r="U12" s="243"/>
      <c r="V12" s="246" t="s">
        <v>57</v>
      </c>
      <c r="W12" s="247" t="s">
        <v>27</v>
      </c>
      <c r="X12" s="248"/>
      <c r="Y12" s="248"/>
      <c r="Z12" s="248"/>
      <c r="AA12" s="248"/>
      <c r="AB12" s="248"/>
      <c r="AC12" s="249"/>
      <c r="AD12" s="243"/>
      <c r="AE12" s="243"/>
      <c r="AF12" s="246" t="s">
        <v>57</v>
      </c>
      <c r="AG12" s="247" t="s">
        <v>27</v>
      </c>
      <c r="AH12" s="248"/>
      <c r="AI12" s="248"/>
      <c r="AJ12" s="248"/>
      <c r="AK12" s="248"/>
      <c r="AL12" s="248"/>
      <c r="AM12" s="249"/>
      <c r="AN12" s="243"/>
      <c r="AO12" s="243"/>
      <c r="AP12" s="246" t="s">
        <v>57</v>
      </c>
      <c r="AQ12" s="247" t="s">
        <v>27</v>
      </c>
      <c r="AR12" s="248"/>
      <c r="AS12" s="248"/>
      <c r="AT12" s="248"/>
      <c r="AU12" s="248"/>
      <c r="AV12" s="248"/>
      <c r="AW12" s="249"/>
      <c r="AX12" s="243"/>
      <c r="AY12" s="243"/>
      <c r="AZ12" s="246" t="s">
        <v>57</v>
      </c>
      <c r="BA12" s="247" t="s">
        <v>27</v>
      </c>
      <c r="BB12" s="248"/>
      <c r="BC12" s="248"/>
      <c r="BD12" s="248"/>
      <c r="BE12" s="248"/>
      <c r="BF12" s="248"/>
      <c r="BG12" s="249"/>
      <c r="BH12" s="243"/>
      <c r="BI12" s="243"/>
      <c r="BJ12" s="246" t="s">
        <v>57</v>
      </c>
      <c r="BK12" s="247" t="s">
        <v>27</v>
      </c>
      <c r="BL12" s="407"/>
      <c r="BM12" s="407"/>
      <c r="BN12" s="407"/>
      <c r="BO12" s="407"/>
      <c r="BP12" s="407"/>
      <c r="BQ12" s="249"/>
      <c r="BR12" s="401"/>
      <c r="BS12" s="401"/>
      <c r="BT12" s="250"/>
      <c r="CD12" s="250"/>
      <c r="CN12" s="250"/>
      <c r="CX12" s="250"/>
      <c r="DH12" s="250"/>
      <c r="DR12" s="250"/>
      <c r="EB12" s="250"/>
      <c r="EL12" s="250"/>
      <c r="EV12" s="250"/>
      <c r="FF12" s="250"/>
      <c r="FP12" s="250"/>
      <c r="FZ12" s="250"/>
      <c r="GJ12" s="250"/>
      <c r="GT12" s="250"/>
      <c r="HD12" s="250"/>
      <c r="HN12" s="250"/>
      <c r="HX12" s="250"/>
    </row>
    <row xmlns:x14ac="http://schemas.microsoft.com/office/spreadsheetml/2009/9/ac" r="13" s="13" customFormat="true" ht="14.25" customHeight="true" x14ac:dyDescent="0.2">
      <c r="A13" s="374" t="str">
        <f ca="true">IF(ISBLANK('Data Summary'!A15),"",'Data Summary'!A15)</f>
        <v/>
      </c>
      <c r="B13" s="105" t="s">
        <v>55</v>
      </c>
      <c r="C13" s="5">
        <v>0</v>
      </c>
      <c r="D13" s="43"/>
      <c r="E13" s="43"/>
      <c r="F13" s="43"/>
      <c r="G13" s="43"/>
      <c r="H13" s="43"/>
      <c r="I13" s="62"/>
      <c r="J13" s="10"/>
      <c r="K13" s="10"/>
      <c r="L13" s="105" t="s">
        <v>55</v>
      </c>
      <c r="M13" s="5">
        <v>0</v>
      </c>
      <c r="N13" s="43"/>
      <c r="O13" s="43"/>
      <c r="P13" s="43"/>
      <c r="Q13" s="43"/>
      <c r="R13" s="43"/>
      <c r="S13" s="62"/>
      <c r="T13" s="10"/>
      <c r="U13" s="10"/>
      <c r="V13" s="105" t="s">
        <v>55</v>
      </c>
      <c r="W13" s="5">
        <v>0</v>
      </c>
      <c r="X13" s="43"/>
      <c r="Y13" s="43"/>
      <c r="Z13" s="43"/>
      <c r="AA13" s="43"/>
      <c r="AB13" s="43"/>
      <c r="AC13" s="62"/>
      <c r="AD13" s="10"/>
      <c r="AE13" s="10"/>
      <c r="AF13" s="105" t="s">
        <v>55</v>
      </c>
      <c r="AG13" s="5">
        <v>0</v>
      </c>
      <c r="AH13" s="43"/>
      <c r="AI13" s="43"/>
      <c r="AJ13" s="43"/>
      <c r="AK13" s="43"/>
      <c r="AL13" s="43"/>
      <c r="AM13" s="62"/>
      <c r="AN13" s="10"/>
      <c r="AO13" s="10"/>
      <c r="AP13" s="105" t="s">
        <v>55</v>
      </c>
      <c r="AQ13" s="5">
        <v>0</v>
      </c>
      <c r="AR13" s="43"/>
      <c r="AS13" s="43"/>
      <c r="AT13" s="43"/>
      <c r="AU13" s="43"/>
      <c r="AV13" s="43"/>
      <c r="AW13" s="62"/>
      <c r="AX13" s="10"/>
      <c r="AY13" s="10"/>
      <c r="AZ13" s="105" t="s">
        <v>55</v>
      </c>
      <c r="BA13" s="5">
        <v>0</v>
      </c>
      <c r="BB13" s="43"/>
      <c r="BC13" s="43"/>
      <c r="BD13" s="43"/>
      <c r="BE13" s="43"/>
      <c r="BF13" s="43"/>
      <c r="BG13" s="62"/>
      <c r="BH13" s="10"/>
      <c r="BI13" s="10"/>
      <c r="BJ13" s="105" t="s">
        <v>55</v>
      </c>
      <c r="BK13" s="5">
        <v>0</v>
      </c>
      <c r="BL13" s="43">
        <v>2.7431421446384037</v>
      </c>
      <c r="BM13" s="43"/>
      <c r="BN13" s="43"/>
      <c r="BO13" s="43"/>
      <c r="BP13" s="43">
        <v>2.5252525252525251</v>
      </c>
      <c r="BQ13" s="62"/>
      <c r="BR13" s="408"/>
      <c r="BS13" s="408"/>
      <c r="BT13" s="114"/>
      <c r="CD13" s="114"/>
      <c r="CN13" s="114"/>
      <c r="CX13" s="114"/>
      <c r="DH13" s="114"/>
      <c r="DR13" s="114"/>
      <c r="EB13" s="114"/>
      <c r="EL13" s="114"/>
      <c r="EV13" s="114"/>
      <c r="FF13" s="114"/>
      <c r="FP13" s="114"/>
      <c r="FZ13" s="114"/>
      <c r="GJ13" s="114"/>
      <c r="GT13" s="114"/>
      <c r="HD13" s="114"/>
      <c r="HN13" s="114"/>
      <c r="HX13" s="114"/>
    </row>
    <row xmlns:x14ac="http://schemas.microsoft.com/office/spreadsheetml/2009/9/ac" r="14" x14ac:dyDescent="0.25">
      <c r="A14" s="374" t="str">
        <f ca="true">IF(ISBLANK('Data Summary'!A16),"",'Data Summary'!A16)</f>
        <v/>
      </c>
      <c r="B14" s="106" t="s">
        <v>105</v>
      </c>
      <c r="C14" s="20">
        <v>0</v>
      </c>
      <c r="D14" s="43"/>
      <c r="E14" s="43"/>
      <c r="F14" s="43"/>
      <c r="G14" s="43"/>
      <c r="H14" s="43"/>
      <c r="I14" s="62"/>
      <c r="J14" s="10"/>
      <c r="K14" s="10"/>
      <c r="L14" s="106" t="s">
        <v>105</v>
      </c>
      <c r="M14" s="20">
        <v>0</v>
      </c>
      <c r="N14" s="43"/>
      <c r="O14" s="43"/>
      <c r="P14" s="43"/>
      <c r="Q14" s="43"/>
      <c r="R14" s="43"/>
      <c r="S14" s="62"/>
      <c r="T14" s="10"/>
      <c r="U14" s="10"/>
      <c r="V14" s="106" t="s">
        <v>105</v>
      </c>
      <c r="W14" s="20">
        <v>0</v>
      </c>
      <c r="X14" s="43"/>
      <c r="Y14" s="43"/>
      <c r="Z14" s="43"/>
      <c r="AA14" s="43"/>
      <c r="AB14" s="43"/>
      <c r="AC14" s="62"/>
      <c r="AD14" s="10"/>
      <c r="AE14" s="10"/>
      <c r="AF14" s="106" t="s">
        <v>105</v>
      </c>
      <c r="AG14" s="20">
        <v>0</v>
      </c>
      <c r="AH14" s="43"/>
      <c r="AI14" s="43"/>
      <c r="AJ14" s="43"/>
      <c r="AK14" s="43"/>
      <c r="AL14" s="43"/>
      <c r="AM14" s="62"/>
      <c r="AN14" s="10"/>
      <c r="AO14" s="10"/>
      <c r="AP14" s="106" t="s">
        <v>105</v>
      </c>
      <c r="AQ14" s="20">
        <v>0</v>
      </c>
      <c r="AR14" s="43"/>
      <c r="AS14" s="43"/>
      <c r="AT14" s="43"/>
      <c r="AU14" s="43"/>
      <c r="AV14" s="43"/>
      <c r="AW14" s="62"/>
      <c r="AX14" s="10"/>
      <c r="AY14" s="10"/>
      <c r="AZ14" s="106" t="s">
        <v>105</v>
      </c>
      <c r="BA14" s="20">
        <v>0</v>
      </c>
      <c r="BB14" s="43"/>
      <c r="BC14" s="43"/>
      <c r="BD14" s="43"/>
      <c r="BE14" s="43"/>
      <c r="BF14" s="43"/>
      <c r="BG14" s="62"/>
      <c r="BH14" s="10"/>
      <c r="BI14" s="10"/>
      <c r="BJ14" s="106" t="s">
        <v>105</v>
      </c>
      <c r="BK14" s="409">
        <v>0</v>
      </c>
      <c r="BL14" s="43"/>
      <c r="BM14" s="43"/>
      <c r="BN14" s="43"/>
      <c r="BO14" s="43"/>
      <c r="BP14" s="43"/>
      <c r="BQ14" s="62"/>
      <c r="BR14" s="408"/>
      <c r="BS14" s="408"/>
    </row>
    <row xmlns:x14ac="http://schemas.microsoft.com/office/spreadsheetml/2009/9/ac" r="15" s="2" customFormat="true" x14ac:dyDescent="0.25">
      <c r="A15" s="374" t="str">
        <f ca="true">IF(ISBLANK('Data Summary'!A17),"",'Data Summary'!A17)</f>
        <v/>
      </c>
      <c r="B15" s="106" t="s">
        <v>206</v>
      </c>
      <c r="C15" s="6">
        <v>1</v>
      </c>
      <c r="D15" s="43">
        <v>55.25070955534531</v>
      </c>
      <c r="E15" s="7"/>
      <c r="F15" s="7"/>
      <c r="G15" s="7">
        <v>45.303867403314918</v>
      </c>
      <c r="H15" s="43">
        <v>62.5</v>
      </c>
      <c r="I15" s="62">
        <v>82.926829268292678</v>
      </c>
      <c r="J15" s="10"/>
      <c r="K15" s="10"/>
      <c r="L15" s="106" t="s">
        <v>206</v>
      </c>
      <c r="M15" s="6">
        <v>1</v>
      </c>
      <c r="N15" s="43">
        <v>60.643330179754017</v>
      </c>
      <c r="O15" s="7"/>
      <c r="P15" s="7"/>
      <c r="Q15" s="7">
        <v>49.355432780847146</v>
      </c>
      <c r="R15" s="43">
        <v>70.833333333333343</v>
      </c>
      <c r="S15" s="62">
        <v>81.707317073170728</v>
      </c>
      <c r="T15" s="10"/>
      <c r="U15" s="10"/>
      <c r="V15" s="106" t="s">
        <v>206</v>
      </c>
      <c r="W15" s="6">
        <v>1</v>
      </c>
      <c r="X15" s="43">
        <v>62.534435261707991</v>
      </c>
      <c r="Y15" s="7"/>
      <c r="Z15" s="7"/>
      <c r="AA15" s="7">
        <v>51.138353765323998</v>
      </c>
      <c r="AB15" s="43">
        <v>73.210161662817555</v>
      </c>
      <c r="AC15" s="62">
        <v>84.705882352941174</v>
      </c>
      <c r="AD15" s="10"/>
      <c r="AE15" s="10"/>
      <c r="AF15" s="106" t="s">
        <v>206</v>
      </c>
      <c r="AG15" s="6" t="s">
        <v>211</v>
      </c>
      <c r="AH15" s="43">
        <v>64.842300556586281</v>
      </c>
      <c r="AI15" s="7"/>
      <c r="AJ15" s="7"/>
      <c r="AK15" s="7">
        <v>56.014362657091567</v>
      </c>
      <c r="AL15" s="43">
        <v>74.193548387096769</v>
      </c>
      <c r="AM15" s="62">
        <v>74.712643678160916</v>
      </c>
      <c r="AN15" s="10"/>
      <c r="AO15" s="10"/>
      <c r="AP15" s="106" t="s">
        <v>206</v>
      </c>
      <c r="AQ15" s="6" t="s">
        <v>211</v>
      </c>
      <c r="AR15" s="43">
        <v>65.690759377859095</v>
      </c>
      <c r="AS15" s="7"/>
      <c r="AT15" s="7"/>
      <c r="AU15" s="7">
        <v>58.978873239436624</v>
      </c>
      <c r="AV15" s="43">
        <v>73.672055427251735</v>
      </c>
      <c r="AW15" s="62">
        <v>69.565217391304344</v>
      </c>
      <c r="AX15" s="10"/>
      <c r="AY15" s="10"/>
      <c r="AZ15" s="106" t="s">
        <v>206</v>
      </c>
      <c r="BA15" s="6" t="s">
        <v>211</v>
      </c>
      <c r="BB15" s="43">
        <v>62.249346120313866</v>
      </c>
      <c r="BC15" s="7"/>
      <c r="BD15" s="7"/>
      <c r="BE15" s="7">
        <v>58.333333333333336</v>
      </c>
      <c r="BF15" s="43">
        <v>72.979214780600472</v>
      </c>
      <c r="BG15" s="62">
        <v>64.583333333333343</v>
      </c>
      <c r="BH15" s="10"/>
      <c r="BI15" s="10"/>
      <c r="BJ15" s="106" t="s">
        <v>260</v>
      </c>
      <c r="BK15" s="6">
        <v>1</v>
      </c>
      <c r="BL15" s="43">
        <v>9.9750623441396513</v>
      </c>
      <c r="BM15" s="405"/>
      <c r="BN15" s="405"/>
      <c r="BO15" s="405"/>
      <c r="BP15" s="43">
        <v>9.3434343434343443</v>
      </c>
      <c r="BQ15" s="62"/>
      <c r="BR15" s="408"/>
      <c r="BS15" s="408"/>
      <c r="BT15" s="115"/>
      <c r="CD15" s="115"/>
      <c r="CN15" s="115"/>
      <c r="CX15" s="115"/>
      <c r="DH15" s="115"/>
      <c r="DR15" s="115"/>
      <c r="EB15" s="115"/>
      <c r="EL15" s="115"/>
      <c r="EV15" s="115"/>
      <c r="FF15" s="115"/>
      <c r="FP15" s="115"/>
      <c r="FZ15" s="115"/>
      <c r="GJ15" s="115"/>
      <c r="GT15" s="115"/>
      <c r="HD15" s="115"/>
      <c r="HN15" s="115"/>
      <c r="HX15" s="115"/>
    </row>
    <row xmlns:x14ac="http://schemas.microsoft.com/office/spreadsheetml/2009/9/ac" r="16" s="2" customFormat="true" x14ac:dyDescent="0.25">
      <c r="A16" s="374" t="str">
        <f ca="true">IF(ISBLANK('Data Summary'!A18),"",'Data Summary'!A18)</f>
        <v/>
      </c>
      <c r="B16" s="106" t="s">
        <v>207</v>
      </c>
      <c r="C16" s="12">
        <v>0</v>
      </c>
      <c r="D16" s="43">
        <v>9.9337748344370862</v>
      </c>
      <c r="E16" s="7"/>
      <c r="F16" s="7"/>
      <c r="G16" s="7">
        <v>8.1031307550644573</v>
      </c>
      <c r="H16" s="43">
        <v>10.416666666666668</v>
      </c>
      <c r="I16" s="62">
        <v>19.512195121951219</v>
      </c>
      <c r="J16" s="10"/>
      <c r="K16" s="10"/>
      <c r="L16" s="106" t="s">
        <v>207</v>
      </c>
      <c r="M16" s="12">
        <v>0</v>
      </c>
      <c r="N16" s="43">
        <v>11.163670766319774</v>
      </c>
      <c r="O16" s="7"/>
      <c r="P16" s="7"/>
      <c r="Q16" s="7">
        <v>9.2081031307550649</v>
      </c>
      <c r="R16" s="43">
        <v>10.87962962962963</v>
      </c>
      <c r="S16" s="62">
        <v>25.609756097560975</v>
      </c>
      <c r="T16" s="10"/>
      <c r="U16" s="10"/>
      <c r="V16" s="106" t="s">
        <v>207</v>
      </c>
      <c r="W16" s="12">
        <v>0</v>
      </c>
      <c r="X16" s="43">
        <v>10.560146923783286</v>
      </c>
      <c r="Y16" s="7"/>
      <c r="Z16" s="7"/>
      <c r="AA16" s="7">
        <v>8.2311733800350257</v>
      </c>
      <c r="AB16" s="43">
        <v>10.161662817551962</v>
      </c>
      <c r="AC16" s="62">
        <v>28.235294117647058</v>
      </c>
      <c r="AD16" s="10"/>
      <c r="AE16" s="10"/>
      <c r="AF16" s="106" t="s">
        <v>207</v>
      </c>
      <c r="AG16" s="12" t="s">
        <v>211</v>
      </c>
      <c r="AH16" s="43">
        <v>11.781076066790352</v>
      </c>
      <c r="AI16" s="7"/>
      <c r="AJ16" s="7"/>
      <c r="AK16" s="7">
        <v>10.053859964093357</v>
      </c>
      <c r="AL16" s="43">
        <v>11.751152073732719</v>
      </c>
      <c r="AM16" s="62">
        <v>22.988505747126435</v>
      </c>
      <c r="AN16" s="10"/>
      <c r="AO16" s="10"/>
      <c r="AP16" s="106" t="s">
        <v>207</v>
      </c>
      <c r="AQ16" s="12" t="s">
        <v>211</v>
      </c>
      <c r="AR16" s="43">
        <v>11.619396157365051</v>
      </c>
      <c r="AS16" s="7"/>
      <c r="AT16" s="7"/>
      <c r="AU16" s="7">
        <v>9.8591549295774641</v>
      </c>
      <c r="AV16" s="43">
        <v>11.778290993071593</v>
      </c>
      <c r="AW16" s="62">
        <v>21.739130434782609</v>
      </c>
      <c r="AX16" s="10"/>
      <c r="AY16" s="10"/>
      <c r="AZ16" s="106" t="s">
        <v>207</v>
      </c>
      <c r="BA16" s="12" t="s">
        <v>211</v>
      </c>
      <c r="BB16" s="43">
        <v>10.897994768962512</v>
      </c>
      <c r="BC16" s="7"/>
      <c r="BD16" s="7"/>
      <c r="BE16" s="7">
        <v>9.7222222222222232</v>
      </c>
      <c r="BF16" s="43">
        <v>11.316397228637413</v>
      </c>
      <c r="BG16" s="62">
        <v>20.833333333333336</v>
      </c>
      <c r="BH16" s="10"/>
      <c r="BI16" s="10"/>
      <c r="BJ16" s="106" t="s">
        <v>261</v>
      </c>
      <c r="BK16" s="410">
        <v>1</v>
      </c>
      <c r="BL16" s="43">
        <v>40.149625935162092</v>
      </c>
      <c r="BM16" s="405"/>
      <c r="BN16" s="405"/>
      <c r="BO16" s="405"/>
      <c r="BP16" s="43">
        <v>40.404040404040401</v>
      </c>
      <c r="BQ16" s="62"/>
      <c r="BR16" s="408"/>
      <c r="BS16" s="408"/>
      <c r="BT16" s="115"/>
      <c r="CD16" s="115"/>
      <c r="CN16" s="115"/>
      <c r="CX16" s="115"/>
      <c r="DH16" s="115"/>
      <c r="DR16" s="115"/>
      <c r="EB16" s="115"/>
      <c r="EL16" s="115"/>
      <c r="EV16" s="115"/>
      <c r="FF16" s="115"/>
      <c r="FP16" s="115"/>
      <c r="FZ16" s="115"/>
      <c r="GJ16" s="115"/>
      <c r="GT16" s="115"/>
      <c r="HD16" s="115"/>
      <c r="HN16" s="115"/>
      <c r="HX16" s="115"/>
    </row>
    <row xmlns:x14ac="http://schemas.microsoft.com/office/spreadsheetml/2009/9/ac" r="17" s="2" customFormat="true" x14ac:dyDescent="0.25">
      <c r="A17" s="374" t="str">
        <f ca="true">IF(ISBLANK('Data Summary'!A19),"",'Data Summary'!A19)</f>
        <v/>
      </c>
      <c r="B17" s="106" t="s">
        <v>208</v>
      </c>
      <c r="C17" s="12">
        <v>1</v>
      </c>
      <c r="D17" s="43">
        <v>23.084200567644274</v>
      </c>
      <c r="E17" s="7"/>
      <c r="F17" s="7"/>
      <c r="G17" s="7">
        <v>20.626151012891345</v>
      </c>
      <c r="H17" s="7">
        <v>24.537037037037038</v>
      </c>
      <c r="I17" s="24">
        <v>31.707317073170731</v>
      </c>
      <c r="J17" s="10"/>
      <c r="K17" s="10"/>
      <c r="L17" s="106" t="s">
        <v>208</v>
      </c>
      <c r="M17" s="12">
        <v>1</v>
      </c>
      <c r="N17" s="43">
        <v>23.462630085146643</v>
      </c>
      <c r="O17" s="7"/>
      <c r="P17" s="7"/>
      <c r="Q17" s="7">
        <v>21.915285451197054</v>
      </c>
      <c r="R17" s="7">
        <v>24.305555555555554</v>
      </c>
      <c r="S17" s="24">
        <v>29.268292682926827</v>
      </c>
      <c r="T17" s="10"/>
      <c r="U17" s="10"/>
      <c r="V17" s="106" t="s">
        <v>208</v>
      </c>
      <c r="W17" s="12">
        <v>1</v>
      </c>
      <c r="X17" s="43">
        <v>23.966942148760332</v>
      </c>
      <c r="Y17" s="7"/>
      <c r="Z17" s="7"/>
      <c r="AA17" s="7">
        <v>20.315236427320489</v>
      </c>
      <c r="AB17" s="7">
        <v>28.175519630484992</v>
      </c>
      <c r="AC17" s="24">
        <v>27.058823529411764</v>
      </c>
      <c r="AD17" s="10"/>
      <c r="AE17" s="10"/>
      <c r="AF17" s="106" t="s">
        <v>208</v>
      </c>
      <c r="AG17" s="12" t="s">
        <v>211</v>
      </c>
      <c r="AH17" s="43">
        <v>22.912801484230055</v>
      </c>
      <c r="AI17" s="7"/>
      <c r="AJ17" s="7"/>
      <c r="AK17" s="7">
        <v>21.005385996409338</v>
      </c>
      <c r="AL17" s="7">
        <v>25.576036866359448</v>
      </c>
      <c r="AM17" s="24">
        <v>21.839080459770116</v>
      </c>
      <c r="AN17" s="10"/>
      <c r="AO17" s="10"/>
      <c r="AP17" s="106" t="s">
        <v>208</v>
      </c>
      <c r="AQ17" s="12" t="s">
        <v>211</v>
      </c>
      <c r="AR17" s="43">
        <v>22.598353156450138</v>
      </c>
      <c r="AS17" s="7"/>
      <c r="AT17" s="7"/>
      <c r="AU17" s="7">
        <v>21.12676056338028</v>
      </c>
      <c r="AV17" s="7">
        <v>25.404157043879909</v>
      </c>
      <c r="AW17" s="24">
        <v>18.478260869565215</v>
      </c>
      <c r="AX17" s="10"/>
      <c r="AY17" s="10"/>
      <c r="AZ17" s="106" t="s">
        <v>208</v>
      </c>
      <c r="BA17" s="12" t="s">
        <v>211</v>
      </c>
      <c r="BB17" s="43">
        <v>20.226678291194418</v>
      </c>
      <c r="BC17" s="7"/>
      <c r="BD17" s="7"/>
      <c r="BE17" s="7">
        <v>18.055555555555554</v>
      </c>
      <c r="BF17" s="7">
        <v>25.404157043879909</v>
      </c>
      <c r="BG17" s="24">
        <v>18.75</v>
      </c>
      <c r="BH17" s="10"/>
      <c r="BI17" s="10"/>
      <c r="BJ17" s="106" t="s">
        <v>262</v>
      </c>
      <c r="BK17" s="410">
        <v>1</v>
      </c>
      <c r="BL17" s="43">
        <v>1.99501246882793</v>
      </c>
      <c r="BM17" s="405"/>
      <c r="BN17" s="405"/>
      <c r="BO17" s="405"/>
      <c r="BP17" s="405">
        <v>2.0202020202020203</v>
      </c>
      <c r="BQ17" s="24"/>
      <c r="BR17" s="408"/>
      <c r="BS17" s="408"/>
      <c r="BT17" s="115"/>
      <c r="CD17" s="115"/>
      <c r="CN17" s="115"/>
      <c r="CX17" s="115"/>
      <c r="DH17" s="115"/>
      <c r="DR17" s="115"/>
      <c r="EB17" s="115"/>
      <c r="EL17" s="115"/>
      <c r="EV17" s="115"/>
      <c r="FF17" s="115"/>
      <c r="FP17" s="115"/>
      <c r="FZ17" s="115"/>
      <c r="GJ17" s="115"/>
      <c r="GT17" s="115"/>
      <c r="HD17" s="115"/>
      <c r="HN17" s="115"/>
      <c r="HX17" s="115"/>
    </row>
    <row xmlns:x14ac="http://schemas.microsoft.com/office/spreadsheetml/2009/9/ac" r="18" s="2" customFormat="true" x14ac:dyDescent="0.25">
      <c r="A18" s="374" t="str">
        <f ca="true">IF(ISBLANK('Data Summary'!A20),"",'Data Summary'!A20)</f>
        <v/>
      </c>
      <c r="B18" s="106" t="s">
        <v>209</v>
      </c>
      <c r="C18" s="12">
        <v>0</v>
      </c>
      <c r="D18" s="43">
        <v>23.084200567644274</v>
      </c>
      <c r="E18" s="63"/>
      <c r="F18" s="63"/>
      <c r="G18" s="7">
        <v>25.414364640883981</v>
      </c>
      <c r="H18" s="7">
        <v>20.138888888888889</v>
      </c>
      <c r="I18" s="24">
        <v>23.170731707317074</v>
      </c>
      <c r="J18" s="10"/>
      <c r="K18" s="10"/>
      <c r="L18" s="106" t="s">
        <v>209</v>
      </c>
      <c r="M18" s="12">
        <v>0</v>
      </c>
      <c r="N18" s="43">
        <v>23.462630085146643</v>
      </c>
      <c r="O18" s="63"/>
      <c r="P18" s="63"/>
      <c r="Q18" s="7">
        <v>25.78268876611418</v>
      </c>
      <c r="R18" s="7">
        <v>21.75925925925926</v>
      </c>
      <c r="S18" s="24">
        <v>17.073170731707318</v>
      </c>
      <c r="T18" s="10"/>
      <c r="U18" s="10"/>
      <c r="V18" s="106" t="s">
        <v>209</v>
      </c>
      <c r="W18" s="12">
        <v>0</v>
      </c>
      <c r="X18" s="43">
        <v>24.426078971533517</v>
      </c>
      <c r="Y18" s="63"/>
      <c r="Z18" s="63"/>
      <c r="AA18" s="7">
        <v>24.868651488616461</v>
      </c>
      <c r="AB18" s="7">
        <v>24.711316397228639</v>
      </c>
      <c r="AC18" s="24">
        <v>20</v>
      </c>
      <c r="AD18" s="10"/>
      <c r="AE18" s="10"/>
      <c r="AF18" s="106" t="s">
        <v>209</v>
      </c>
      <c r="AG18" s="12" t="s">
        <v>211</v>
      </c>
      <c r="AH18" s="43">
        <v>24.304267161410017</v>
      </c>
      <c r="AI18" s="63"/>
      <c r="AJ18" s="63"/>
      <c r="AK18" s="7">
        <v>25.314183123877914</v>
      </c>
      <c r="AL18" s="7">
        <v>23.963133640552993</v>
      </c>
      <c r="AM18" s="24">
        <v>19.540229885057471</v>
      </c>
      <c r="AN18" s="10"/>
      <c r="AO18" s="10"/>
      <c r="AP18" s="106" t="s">
        <v>209</v>
      </c>
      <c r="AQ18" s="12" t="s">
        <v>211</v>
      </c>
      <c r="AR18" s="43">
        <v>23.055809698078683</v>
      </c>
      <c r="AS18" s="63"/>
      <c r="AT18" s="63"/>
      <c r="AU18" s="7">
        <v>23.06338028169014</v>
      </c>
      <c r="AV18" s="7">
        <v>24.018475750577366</v>
      </c>
      <c r="AW18" s="24">
        <v>18.478260869565215</v>
      </c>
      <c r="AX18" s="10"/>
      <c r="AY18" s="10"/>
      <c r="AZ18" s="106" t="s">
        <v>209</v>
      </c>
      <c r="BA18" s="12" t="s">
        <v>211</v>
      </c>
      <c r="BB18" s="43">
        <v>21.708805579773323</v>
      </c>
      <c r="BC18" s="63"/>
      <c r="BD18" s="63"/>
      <c r="BE18" s="7">
        <v>23.090277777777779</v>
      </c>
      <c r="BF18" s="7">
        <v>22.863741339491916</v>
      </c>
      <c r="BG18" s="24">
        <v>17.708333333333336</v>
      </c>
      <c r="BH18" s="10"/>
      <c r="BI18" s="10"/>
      <c r="BJ18" s="106" t="s">
        <v>263</v>
      </c>
      <c r="BK18" s="410">
        <v>1</v>
      </c>
      <c r="BL18" s="43">
        <v>42.394014962593516</v>
      </c>
      <c r="BM18" s="63"/>
      <c r="BN18" s="63"/>
      <c r="BO18" s="405"/>
      <c r="BP18" s="405">
        <v>42.929292929292927</v>
      </c>
      <c r="BQ18" s="24"/>
      <c r="BR18" s="408"/>
      <c r="BS18" s="408"/>
      <c r="BT18" s="115"/>
      <c r="CD18" s="115"/>
      <c r="CN18" s="115"/>
      <c r="CX18" s="115"/>
      <c r="DH18" s="115"/>
      <c r="DR18" s="115"/>
      <c r="EB18" s="115"/>
      <c r="EL18" s="115"/>
      <c r="EV18" s="115"/>
      <c r="FF18" s="115"/>
      <c r="FP18" s="115"/>
      <c r="FZ18" s="115"/>
      <c r="GJ18" s="115"/>
      <c r="GT18" s="115"/>
      <c r="HD18" s="115"/>
      <c r="HN18" s="115"/>
      <c r="HX18" s="115"/>
    </row>
    <row xmlns:x14ac="http://schemas.microsoft.com/office/spreadsheetml/2009/9/ac" r="19" s="2" customFormat="true" x14ac:dyDescent="0.25">
      <c r="A19" s="374" t="str">
        <f ca="true">IF(ISBLANK('Data Summary'!A21),"",'Data Summary'!A21)</f>
        <v/>
      </c>
      <c r="B19" s="106" t="s">
        <v>210</v>
      </c>
      <c r="C19" s="6">
        <v>1</v>
      </c>
      <c r="D19" s="43">
        <v>49.290444654683064</v>
      </c>
      <c r="E19" s="63"/>
      <c r="F19" s="63"/>
      <c r="G19" s="63">
        <v>47.882136279926335</v>
      </c>
      <c r="H19" s="63">
        <v>48.148148148148145</v>
      </c>
      <c r="I19" s="64">
        <v>64.634146341463421</v>
      </c>
      <c r="J19" s="10"/>
      <c r="K19" s="10"/>
      <c r="L19" s="106" t="s">
        <v>210</v>
      </c>
      <c r="M19" s="6">
        <v>1</v>
      </c>
      <c r="N19" s="43">
        <v>48.060548722800377</v>
      </c>
      <c r="O19" s="63"/>
      <c r="P19" s="63"/>
      <c r="Q19" s="63">
        <v>46.777163904235728</v>
      </c>
      <c r="R19" s="63">
        <v>46.296296296296298</v>
      </c>
      <c r="S19" s="64">
        <v>65.853658536585371</v>
      </c>
      <c r="T19" s="10"/>
      <c r="U19" s="10"/>
      <c r="V19" s="106" t="s">
        <v>210</v>
      </c>
      <c r="W19" s="6">
        <v>1</v>
      </c>
      <c r="X19" s="43">
        <v>49.678604224058773</v>
      </c>
      <c r="Y19" s="63"/>
      <c r="Z19" s="63"/>
      <c r="AA19" s="63">
        <v>49.737302977232922</v>
      </c>
      <c r="AB19" s="63">
        <v>47.344110854503462</v>
      </c>
      <c r="AC19" s="64">
        <v>61.176470588235297</v>
      </c>
      <c r="AD19" s="10"/>
      <c r="AE19" s="10"/>
      <c r="AF19" s="106" t="s">
        <v>210</v>
      </c>
      <c r="AG19" s="6" t="s">
        <v>211</v>
      </c>
      <c r="AH19" s="43">
        <v>50.092764378478662</v>
      </c>
      <c r="AI19" s="63"/>
      <c r="AJ19" s="63"/>
      <c r="AK19" s="63">
        <v>49.192100538599639</v>
      </c>
      <c r="AL19" s="63">
        <v>48.156682027649772</v>
      </c>
      <c r="AM19" s="64">
        <v>65.517241379310349</v>
      </c>
      <c r="AN19" s="10"/>
      <c r="AO19" s="10"/>
      <c r="AP19" s="106" t="s">
        <v>210</v>
      </c>
      <c r="AQ19" s="6" t="s">
        <v>211</v>
      </c>
      <c r="AR19" s="43">
        <v>50.503202195791395</v>
      </c>
      <c r="AS19" s="63"/>
      <c r="AT19" s="63"/>
      <c r="AU19" s="63">
        <v>50.528169014084511</v>
      </c>
      <c r="AV19" s="63">
        <v>47.806004618937642</v>
      </c>
      <c r="AW19" s="64">
        <v>63.04347826086957</v>
      </c>
      <c r="AX19" s="10"/>
      <c r="AY19" s="10"/>
      <c r="AZ19" s="106" t="s">
        <v>210</v>
      </c>
      <c r="BA19" s="6" t="s">
        <v>211</v>
      </c>
      <c r="BB19" s="43">
        <v>47.689625108979946</v>
      </c>
      <c r="BC19" s="63"/>
      <c r="BD19" s="63"/>
      <c r="BE19" s="63">
        <v>49.652777777777779</v>
      </c>
      <c r="BF19" s="63">
        <v>47.113163972286372</v>
      </c>
      <c r="BG19" s="64">
        <v>59.375</v>
      </c>
      <c r="BH19" s="10"/>
      <c r="BI19" s="10"/>
      <c r="BJ19" s="106" t="s">
        <v>252</v>
      </c>
      <c r="BK19" s="6">
        <v>0</v>
      </c>
      <c r="BL19" s="43">
        <v>0</v>
      </c>
      <c r="BM19" s="63"/>
      <c r="BN19" s="63"/>
      <c r="BO19" s="63"/>
      <c r="BP19" s="63">
        <v>0</v>
      </c>
      <c r="BQ19" s="64"/>
      <c r="BR19" s="408"/>
      <c r="BS19" s="408"/>
      <c r="BT19" s="115"/>
      <c r="CD19" s="115"/>
      <c r="CN19" s="115"/>
      <c r="CX19" s="115"/>
      <c r="DH19" s="115"/>
      <c r="DR19" s="115"/>
      <c r="EB19" s="115"/>
      <c r="EL19" s="115"/>
      <c r="EV19" s="115"/>
      <c r="FF19" s="115"/>
      <c r="FP19" s="115"/>
      <c r="FZ19" s="115"/>
      <c r="GJ19" s="115"/>
      <c r="GT19" s="115"/>
      <c r="HD19" s="115"/>
      <c r="HN19" s="115"/>
      <c r="HX19" s="115"/>
    </row>
    <row xmlns:x14ac="http://schemas.microsoft.com/office/spreadsheetml/2009/9/ac" r="20" s="2" customFormat="true" x14ac:dyDescent="0.25">
      <c r="A20" s="374" t="str">
        <f ca="true">IF(ISBLANK('Data Summary'!A22),"",'Data Summary'!A22)</f>
        <v/>
      </c>
      <c r="B20" s="106"/>
      <c r="C20" s="6"/>
      <c r="D20" s="63"/>
      <c r="E20" s="63"/>
      <c r="F20" s="63"/>
      <c r="G20" s="63"/>
      <c r="H20" s="63"/>
      <c r="I20" s="65"/>
      <c r="J20" s="10"/>
      <c r="K20" s="10"/>
      <c r="L20" s="106"/>
      <c r="M20" s="6"/>
      <c r="N20" s="63"/>
      <c r="O20" s="63"/>
      <c r="P20" s="63"/>
      <c r="Q20" s="63"/>
      <c r="R20" s="63"/>
      <c r="S20" s="65"/>
      <c r="T20" s="10"/>
      <c r="U20" s="10"/>
      <c r="V20" s="106"/>
      <c r="W20" s="6"/>
      <c r="X20" s="63"/>
      <c r="Y20" s="63"/>
      <c r="Z20" s="63"/>
      <c r="AA20" s="63"/>
      <c r="AB20" s="63"/>
      <c r="AC20" s="65"/>
      <c r="AD20" s="10"/>
      <c r="AE20" s="10"/>
      <c r="AF20" s="106"/>
      <c r="AG20" s="6"/>
      <c r="AH20" s="63"/>
      <c r="AI20" s="63"/>
      <c r="AJ20" s="63"/>
      <c r="AK20" s="63"/>
      <c r="AL20" s="63"/>
      <c r="AM20" s="65"/>
      <c r="AN20" s="10"/>
      <c r="AO20" s="10"/>
      <c r="AP20" s="106"/>
      <c r="AQ20" s="6"/>
      <c r="AR20" s="63"/>
      <c r="AS20" s="63"/>
      <c r="AT20" s="63"/>
      <c r="AU20" s="63"/>
      <c r="AV20" s="63"/>
      <c r="AW20" s="65"/>
      <c r="AX20" s="10"/>
      <c r="AY20" s="10"/>
      <c r="AZ20" s="106"/>
      <c r="BA20" s="6"/>
      <c r="BB20" s="63"/>
      <c r="BC20" s="63"/>
      <c r="BD20" s="63"/>
      <c r="BE20" s="63"/>
      <c r="BF20" s="63"/>
      <c r="BG20" s="65"/>
      <c r="BH20" s="10"/>
      <c r="BI20" s="10"/>
      <c r="BJ20" s="106" t="s">
        <v>264</v>
      </c>
      <c r="BK20" s="6">
        <v>0</v>
      </c>
      <c r="BL20" s="63">
        <v>2.7431421446384037</v>
      </c>
      <c r="BM20" s="63"/>
      <c r="BN20" s="63"/>
      <c r="BO20" s="63"/>
      <c r="BP20" s="63">
        <v>2.7777777777777777</v>
      </c>
      <c r="BQ20" s="65"/>
      <c r="BR20" s="408"/>
      <c r="BS20" s="408"/>
      <c r="BT20" s="115"/>
      <c r="CD20" s="115"/>
      <c r="CN20" s="115"/>
      <c r="CX20" s="115"/>
      <c r="DH20" s="115"/>
      <c r="DR20" s="115"/>
      <c r="EB20" s="115"/>
      <c r="EL20" s="115"/>
      <c r="EV20" s="115"/>
      <c r="FF20" s="115"/>
      <c r="FP20" s="115"/>
      <c r="FZ20" s="115"/>
      <c r="GJ20" s="115"/>
      <c r="GT20" s="115"/>
      <c r="HD20" s="115"/>
      <c r="HN20" s="115"/>
      <c r="HX20" s="115"/>
    </row>
    <row xmlns:x14ac="http://schemas.microsoft.com/office/spreadsheetml/2009/9/ac" r="21" s="2" customFormat="true" x14ac:dyDescent="0.25">
      <c r="A21" s="374" t="str">
        <f ca="true">IF(ISBLANK('Data Summary'!A23),"",'Data Summary'!A23)</f>
        <v/>
      </c>
      <c r="B21" s="106"/>
      <c r="C21" s="12"/>
      <c r="D21" s="7"/>
      <c r="E21" s="7"/>
      <c r="F21" s="7"/>
      <c r="G21" s="7"/>
      <c r="H21" s="7"/>
      <c r="I21" s="65"/>
      <c r="J21" s="10"/>
      <c r="K21" s="10"/>
      <c r="L21" s="106"/>
      <c r="M21" s="12"/>
      <c r="N21" s="7"/>
      <c r="O21" s="7"/>
      <c r="P21" s="7"/>
      <c r="Q21" s="7"/>
      <c r="R21" s="7"/>
      <c r="S21" s="65"/>
      <c r="T21" s="10"/>
      <c r="U21" s="10"/>
      <c r="V21" s="106"/>
      <c r="W21" s="12"/>
      <c r="X21" s="7"/>
      <c r="Y21" s="7"/>
      <c r="Z21" s="7"/>
      <c r="AA21" s="7"/>
      <c r="AB21" s="7"/>
      <c r="AC21" s="65"/>
      <c r="AD21" s="10"/>
      <c r="AE21" s="10"/>
      <c r="AF21" s="106" t="s">
        <v>216</v>
      </c>
      <c r="AG21" s="12">
        <v>1</v>
      </c>
      <c r="AH21" s="7">
        <v>41.929499072356215</v>
      </c>
      <c r="AI21" s="7"/>
      <c r="AJ21" s="7"/>
      <c r="AK21" s="7">
        <v>35.727109515260324</v>
      </c>
      <c r="AL21" s="7">
        <v>49.539170506912441</v>
      </c>
      <c r="AM21" s="65">
        <v>43.678160919540232</v>
      </c>
      <c r="AN21" s="10"/>
      <c r="AO21" s="10"/>
      <c r="AP21" s="106" t="s">
        <v>216</v>
      </c>
      <c r="AQ21" s="12">
        <v>1</v>
      </c>
      <c r="AR21" s="7">
        <v>41.354071363220498</v>
      </c>
      <c r="AS21" s="7"/>
      <c r="AT21" s="7"/>
      <c r="AU21" s="7">
        <v>35.035211267605632</v>
      </c>
      <c r="AV21" s="7">
        <v>49.422632794457279</v>
      </c>
      <c r="AW21" s="65">
        <v>42.391304347826086</v>
      </c>
      <c r="AX21" s="10"/>
      <c r="AY21" s="10"/>
      <c r="AZ21" s="106" t="s">
        <v>216</v>
      </c>
      <c r="BA21" s="12">
        <v>1</v>
      </c>
      <c r="BB21" s="7">
        <v>39.145597210113337</v>
      </c>
      <c r="BC21" s="7"/>
      <c r="BD21" s="7"/>
      <c r="BE21" s="7">
        <v>35.416666666666671</v>
      </c>
      <c r="BF21" s="7">
        <v>47.806004618937642</v>
      </c>
      <c r="BG21" s="65">
        <v>39.583333333333329</v>
      </c>
      <c r="BH21" s="10"/>
      <c r="BI21" s="10"/>
      <c r="BJ21" s="106"/>
      <c r="BK21" s="410"/>
      <c r="BL21" s="405"/>
      <c r="BM21" s="405"/>
      <c r="BN21" s="405"/>
      <c r="BO21" s="405"/>
      <c r="BP21" s="405"/>
      <c r="BQ21" s="65"/>
      <c r="BR21" s="408"/>
      <c r="BS21" s="408"/>
      <c r="BT21" s="115"/>
      <c r="CD21" s="115"/>
      <c r="CN21" s="115"/>
      <c r="CX21" s="115"/>
      <c r="DH21" s="115"/>
      <c r="DR21" s="115"/>
      <c r="EB21" s="115"/>
      <c r="EL21" s="115"/>
      <c r="EV21" s="115"/>
      <c r="FF21" s="115"/>
      <c r="FP21" s="115"/>
      <c r="FZ21" s="115"/>
      <c r="GJ21" s="115"/>
      <c r="GT21" s="115"/>
      <c r="HD21" s="115"/>
      <c r="HN21" s="115"/>
      <c r="HX21" s="115"/>
    </row>
    <row xmlns:x14ac="http://schemas.microsoft.com/office/spreadsheetml/2009/9/ac" r="22" s="2" customFormat="true" x14ac:dyDescent="0.25">
      <c r="A22" s="374" t="str">
        <f ca="true">IF(ISBLANK('Data Summary'!A24),"",'Data Summary'!A24)</f>
        <v/>
      </c>
      <c r="B22" s="106"/>
      <c r="C22" s="12"/>
      <c r="D22" s="7"/>
      <c r="E22" s="7"/>
      <c r="F22" s="7"/>
      <c r="G22" s="7"/>
      <c r="H22" s="7"/>
      <c r="I22" s="24"/>
      <c r="J22" s="10"/>
      <c r="K22" s="10"/>
      <c r="L22" s="106"/>
      <c r="M22" s="12"/>
      <c r="N22" s="7"/>
      <c r="O22" s="7"/>
      <c r="P22" s="7"/>
      <c r="Q22" s="7"/>
      <c r="R22" s="7"/>
      <c r="S22" s="24"/>
      <c r="T22" s="10"/>
      <c r="U22" s="10"/>
      <c r="V22" s="106"/>
      <c r="W22" s="12"/>
      <c r="X22" s="7"/>
      <c r="Y22" s="7"/>
      <c r="Z22" s="7"/>
      <c r="AA22" s="7"/>
      <c r="AB22" s="7"/>
      <c r="AC22" s="24"/>
      <c r="AD22" s="10"/>
      <c r="AE22" s="10"/>
      <c r="AF22" s="106"/>
      <c r="AG22" s="12"/>
      <c r="AH22" s="7"/>
      <c r="AI22" s="7"/>
      <c r="AJ22" s="7"/>
      <c r="AK22" s="7"/>
      <c r="AL22" s="7"/>
      <c r="AM22" s="24"/>
      <c r="AN22" s="10"/>
      <c r="AO22" s="10"/>
      <c r="AP22" s="106"/>
      <c r="AQ22" s="12"/>
      <c r="AR22" s="7"/>
      <c r="AS22" s="7"/>
      <c r="AT22" s="7"/>
      <c r="AU22" s="7"/>
      <c r="AV22" s="7"/>
      <c r="AW22" s="24"/>
      <c r="AX22" s="10"/>
      <c r="AY22" s="10"/>
      <c r="AZ22" s="106"/>
      <c r="BA22" s="12"/>
      <c r="BB22" s="7"/>
      <c r="BC22" s="7"/>
      <c r="BD22" s="7"/>
      <c r="BE22" s="7"/>
      <c r="BF22" s="7"/>
      <c r="BG22" s="24"/>
      <c r="BH22" s="10"/>
      <c r="BI22" s="10"/>
      <c r="BJ22" s="106"/>
      <c r="BK22" s="410"/>
      <c r="BL22" s="405"/>
      <c r="BM22" s="405"/>
      <c r="BN22" s="405"/>
      <c r="BO22" s="405"/>
      <c r="BP22" s="405"/>
      <c r="BQ22" s="24"/>
      <c r="BR22" s="408"/>
      <c r="BS22" s="408"/>
      <c r="BT22" s="115"/>
      <c r="CD22" s="115"/>
      <c r="CN22" s="115"/>
      <c r="CX22" s="115"/>
      <c r="DH22" s="115"/>
      <c r="DR22" s="115"/>
      <c r="EB22" s="115"/>
      <c r="EL22" s="115"/>
      <c r="EV22" s="115"/>
      <c r="FF22" s="115"/>
      <c r="FP22" s="115"/>
      <c r="FZ22" s="115"/>
      <c r="GJ22" s="115"/>
      <c r="GT22" s="115"/>
      <c r="HD22" s="115"/>
      <c r="HN22" s="115"/>
      <c r="HX22" s="115"/>
    </row>
    <row xmlns:x14ac="http://schemas.microsoft.com/office/spreadsheetml/2009/9/ac" r="23" s="2" customFormat="true" x14ac:dyDescent="0.25">
      <c r="A23" s="374" t="str">
        <f ca="true">IF(ISBLANK('Data Summary'!A25),"",'Data Summary'!A25)</f>
        <v/>
      </c>
      <c r="B23" s="106"/>
      <c r="C23" s="12"/>
      <c r="D23" s="7"/>
      <c r="E23" s="7"/>
      <c r="F23" s="7"/>
      <c r="G23" s="7"/>
      <c r="H23" s="7"/>
      <c r="I23" s="24"/>
      <c r="J23" s="10"/>
      <c r="K23" s="10"/>
      <c r="L23" s="106"/>
      <c r="M23" s="12"/>
      <c r="N23" s="7"/>
      <c r="O23" s="7"/>
      <c r="P23" s="7"/>
      <c r="Q23" s="7"/>
      <c r="R23" s="7"/>
      <c r="S23" s="24"/>
      <c r="T23" s="10"/>
      <c r="U23" s="10"/>
      <c r="V23" s="106"/>
      <c r="W23" s="12"/>
      <c r="X23" s="7"/>
      <c r="Y23" s="7"/>
      <c r="Z23" s="7"/>
      <c r="AA23" s="7"/>
      <c r="AB23" s="7"/>
      <c r="AC23" s="24"/>
      <c r="AD23" s="10"/>
      <c r="AE23" s="10"/>
      <c r="AF23" s="106"/>
      <c r="AG23" s="12"/>
      <c r="AH23" s="7"/>
      <c r="AI23" s="7"/>
      <c r="AJ23" s="7"/>
      <c r="AK23" s="7"/>
      <c r="AL23" s="7"/>
      <c r="AM23" s="24"/>
      <c r="AN23" s="10"/>
      <c r="AO23" s="10"/>
      <c r="AP23" s="106"/>
      <c r="AQ23" s="12"/>
      <c r="AR23" s="7"/>
      <c r="AS23" s="7"/>
      <c r="AT23" s="7"/>
      <c r="AU23" s="7"/>
      <c r="AV23" s="7"/>
      <c r="AW23" s="24"/>
      <c r="AX23" s="10"/>
      <c r="AY23" s="10"/>
      <c r="AZ23" s="106"/>
      <c r="BA23" s="12"/>
      <c r="BB23" s="7"/>
      <c r="BC23" s="7"/>
      <c r="BD23" s="7"/>
      <c r="BE23" s="7"/>
      <c r="BF23" s="7"/>
      <c r="BG23" s="24"/>
      <c r="BH23" s="10"/>
      <c r="BI23" s="10"/>
      <c r="BJ23" s="106"/>
      <c r="BK23" s="410"/>
      <c r="BL23" s="405"/>
      <c r="BM23" s="405"/>
      <c r="BN23" s="405"/>
      <c r="BO23" s="405"/>
      <c r="BP23" s="405"/>
      <c r="BQ23" s="24"/>
      <c r="BR23" s="408"/>
      <c r="BS23" s="408"/>
      <c r="BT23" s="115"/>
      <c r="CD23" s="115"/>
      <c r="CN23" s="115"/>
      <c r="CX23" s="115"/>
      <c r="DH23" s="115"/>
      <c r="DR23" s="115"/>
      <c r="EB23" s="115"/>
      <c r="EL23" s="115"/>
      <c r="EV23" s="115"/>
      <c r="FF23" s="115"/>
      <c r="FP23" s="115"/>
      <c r="FZ23" s="115"/>
      <c r="GJ23" s="115"/>
      <c r="GT23" s="115"/>
      <c r="HD23" s="115"/>
      <c r="HN23" s="115"/>
      <c r="HX23" s="115"/>
    </row>
    <row xmlns:x14ac="http://schemas.microsoft.com/office/spreadsheetml/2009/9/ac" r="24" s="2" customFormat="true" x14ac:dyDescent="0.25">
      <c r="A24" s="374" t="str">
        <f ca="true">IF(ISBLANK('Data Summary'!A26),"",'Data Summary'!A26)</f>
        <v/>
      </c>
      <c r="B24" s="106"/>
      <c r="C24" s="12"/>
      <c r="D24" s="7"/>
      <c r="E24" s="7"/>
      <c r="F24" s="7"/>
      <c r="G24" s="7"/>
      <c r="H24" s="7"/>
      <c r="I24" s="24"/>
      <c r="J24" s="10"/>
      <c r="K24" s="10"/>
      <c r="L24" s="106"/>
      <c r="M24" s="12"/>
      <c r="N24" s="7"/>
      <c r="O24" s="7"/>
      <c r="P24" s="7"/>
      <c r="Q24" s="7"/>
      <c r="R24" s="7"/>
      <c r="S24" s="24"/>
      <c r="T24" s="10"/>
      <c r="U24" s="10"/>
      <c r="V24" s="106"/>
      <c r="W24" s="12"/>
      <c r="X24" s="7"/>
      <c r="Y24" s="7"/>
      <c r="Z24" s="7"/>
      <c r="AA24" s="7"/>
      <c r="AB24" s="7"/>
      <c r="AC24" s="24"/>
      <c r="AD24" s="10"/>
      <c r="AE24" s="10"/>
      <c r="AF24" s="106"/>
      <c r="AG24" s="12"/>
      <c r="AH24" s="7"/>
      <c r="AI24" s="7"/>
      <c r="AJ24" s="7"/>
      <c r="AK24" s="7"/>
      <c r="AL24" s="7"/>
      <c r="AM24" s="24"/>
      <c r="AN24" s="10"/>
      <c r="AO24" s="10"/>
      <c r="AP24" s="106"/>
      <c r="AQ24" s="12"/>
      <c r="AR24" s="7"/>
      <c r="AS24" s="7"/>
      <c r="AT24" s="7"/>
      <c r="AU24" s="7"/>
      <c r="AV24" s="7"/>
      <c r="AW24" s="24"/>
      <c r="AX24" s="10"/>
      <c r="AY24" s="10"/>
      <c r="AZ24" s="106"/>
      <c r="BA24" s="12"/>
      <c r="BB24" s="7"/>
      <c r="BC24" s="7"/>
      <c r="BD24" s="7"/>
      <c r="BE24" s="7"/>
      <c r="BF24" s="7"/>
      <c r="BG24" s="24"/>
      <c r="BH24" s="10"/>
      <c r="BI24" s="10"/>
      <c r="BJ24" s="106"/>
      <c r="BK24" s="410"/>
      <c r="BL24" s="405"/>
      <c r="BM24" s="405"/>
      <c r="BN24" s="405"/>
      <c r="BO24" s="405"/>
      <c r="BP24" s="405"/>
      <c r="BQ24" s="24"/>
      <c r="BR24" s="408"/>
      <c r="BS24" s="408"/>
      <c r="BT24" s="115"/>
      <c r="CD24" s="115"/>
      <c r="CN24" s="115"/>
      <c r="CX24" s="115"/>
      <c r="DH24" s="115"/>
      <c r="DR24" s="115"/>
      <c r="EB24" s="115"/>
      <c r="EL24" s="115"/>
      <c r="EV24" s="115"/>
      <c r="FF24" s="115"/>
      <c r="FP24" s="115"/>
      <c r="FZ24" s="115"/>
      <c r="GJ24" s="115"/>
      <c r="GT24" s="115"/>
      <c r="HD24" s="115"/>
      <c r="HN24" s="115"/>
      <c r="HX24" s="115"/>
    </row>
    <row xmlns:x14ac="http://schemas.microsoft.com/office/spreadsheetml/2009/9/ac" r="25" s="2" customFormat="true" x14ac:dyDescent="0.25">
      <c r="A25" s="374" t="str">
        <f ca="true">IF(ISBLANK('Data Summary'!A27),"",'Data Summary'!A27)</f>
        <v/>
      </c>
      <c r="B25" s="106"/>
      <c r="C25" s="12"/>
      <c r="D25" s="7"/>
      <c r="E25" s="7"/>
      <c r="F25" s="7"/>
      <c r="G25" s="7"/>
      <c r="H25" s="7"/>
      <c r="I25" s="24"/>
      <c r="J25" s="10"/>
      <c r="K25" s="10"/>
      <c r="L25" s="106"/>
      <c r="M25" s="12"/>
      <c r="N25" s="7"/>
      <c r="O25" s="7"/>
      <c r="P25" s="7"/>
      <c r="Q25" s="7"/>
      <c r="R25" s="7"/>
      <c r="S25" s="24"/>
      <c r="T25" s="10"/>
      <c r="U25" s="10"/>
      <c r="V25" s="106"/>
      <c r="W25" s="12"/>
      <c r="X25" s="7"/>
      <c r="Y25" s="7"/>
      <c r="Z25" s="7"/>
      <c r="AA25" s="7"/>
      <c r="AB25" s="7"/>
      <c r="AC25" s="24"/>
      <c r="AD25" s="10"/>
      <c r="AE25" s="10"/>
      <c r="AF25" s="106"/>
      <c r="AG25" s="12"/>
      <c r="AH25" s="7"/>
      <c r="AI25" s="7"/>
      <c r="AJ25" s="7"/>
      <c r="AK25" s="7"/>
      <c r="AL25" s="7"/>
      <c r="AM25" s="24"/>
      <c r="AN25" s="10"/>
      <c r="AO25" s="10"/>
      <c r="AP25" s="106"/>
      <c r="AQ25" s="12"/>
      <c r="AR25" s="7"/>
      <c r="AS25" s="7"/>
      <c r="AT25" s="7"/>
      <c r="AU25" s="7"/>
      <c r="AV25" s="7"/>
      <c r="AW25" s="24"/>
      <c r="AX25" s="10"/>
      <c r="AY25" s="10"/>
      <c r="AZ25" s="106"/>
      <c r="BA25" s="12"/>
      <c r="BB25" s="7"/>
      <c r="BC25" s="7"/>
      <c r="BD25" s="7"/>
      <c r="BE25" s="7"/>
      <c r="BF25" s="7"/>
      <c r="BG25" s="24"/>
      <c r="BH25" s="10"/>
      <c r="BI25" s="10"/>
      <c r="BJ25" s="106"/>
      <c r="BK25" s="410"/>
      <c r="BL25" s="405"/>
      <c r="BM25" s="405"/>
      <c r="BN25" s="405"/>
      <c r="BO25" s="405"/>
      <c r="BP25" s="405"/>
      <c r="BQ25" s="24"/>
      <c r="BR25" s="408"/>
      <c r="BS25" s="408"/>
      <c r="BT25" s="115"/>
      <c r="CD25" s="115"/>
      <c r="CN25" s="115"/>
      <c r="CX25" s="115"/>
      <c r="DH25" s="115"/>
      <c r="DR25" s="115"/>
      <c r="EB25" s="115"/>
      <c r="EL25" s="115"/>
      <c r="EV25" s="115"/>
      <c r="FF25" s="115"/>
      <c r="FP25" s="115"/>
      <c r="FZ25" s="115"/>
      <c r="GJ25" s="115"/>
      <c r="GT25" s="115"/>
      <c r="HD25" s="115"/>
      <c r="HN25" s="115"/>
      <c r="HX25" s="115"/>
    </row>
    <row xmlns:x14ac="http://schemas.microsoft.com/office/spreadsheetml/2009/9/ac" r="26" s="2" customFormat="true" ht="83.25" customHeight="true" x14ac:dyDescent="0.25">
      <c r="A26" s="374" t="str">
        <f ca="true">IF(ISBLANK('Data Summary'!A28),"",'Data Summary'!A28)</f>
        <v/>
      </c>
      <c r="B26" s="107" t="s">
        <v>12</v>
      </c>
      <c r="C26" s="582" t="s">
        <v>220</v>
      </c>
      <c r="D26" s="582"/>
      <c r="E26" s="582"/>
      <c r="F26" s="582"/>
      <c r="G26" s="582"/>
      <c r="H26" s="582"/>
      <c r="I26" s="581"/>
      <c r="J26" s="10"/>
      <c r="K26" s="10"/>
      <c r="L26" s="107" t="s">
        <v>12</v>
      </c>
      <c r="M26" s="582" t="s">
        <v>220</v>
      </c>
      <c r="N26" s="582"/>
      <c r="O26" s="582"/>
      <c r="P26" s="582"/>
      <c r="Q26" s="582"/>
      <c r="R26" s="582"/>
      <c r="S26" s="581"/>
      <c r="T26" s="10"/>
      <c r="U26" s="10"/>
      <c r="V26" s="107" t="s">
        <v>12</v>
      </c>
      <c r="W26" s="582" t="s">
        <v>220</v>
      </c>
      <c r="X26" s="582"/>
      <c r="Y26" s="582"/>
      <c r="Z26" s="582"/>
      <c r="AA26" s="582"/>
      <c r="AB26" s="582"/>
      <c r="AC26" s="581"/>
      <c r="AD26" s="10"/>
      <c r="AE26" s="10"/>
      <c r="AF26" s="107" t="s">
        <v>12</v>
      </c>
      <c r="AG26" s="582" t="s">
        <v>275</v>
      </c>
      <c r="AH26" s="582"/>
      <c r="AI26" s="582"/>
      <c r="AJ26" s="582"/>
      <c r="AK26" s="582"/>
      <c r="AL26" s="582"/>
      <c r="AM26" s="581"/>
      <c r="AN26" s="10"/>
      <c r="AO26" s="10"/>
      <c r="AP26" s="107" t="s">
        <v>12</v>
      </c>
      <c r="AQ26" s="582" t="s">
        <v>275</v>
      </c>
      <c r="AR26" s="582"/>
      <c r="AS26" s="582"/>
      <c r="AT26" s="582"/>
      <c r="AU26" s="582"/>
      <c r="AV26" s="582"/>
      <c r="AW26" s="581"/>
      <c r="AX26" s="10"/>
      <c r="AY26" s="10"/>
      <c r="AZ26" s="107" t="s">
        <v>12</v>
      </c>
      <c r="BA26" s="582" t="s">
        <v>275</v>
      </c>
      <c r="BB26" s="582"/>
      <c r="BC26" s="582"/>
      <c r="BD26" s="582"/>
      <c r="BE26" s="582"/>
      <c r="BF26" s="582"/>
      <c r="BG26" s="581"/>
      <c r="BH26" s="10"/>
      <c r="BI26" s="10"/>
      <c r="BJ26" s="107" t="s">
        <v>12</v>
      </c>
      <c r="BK26" s="580" t="s">
        <v>265</v>
      </c>
      <c r="BL26" s="580"/>
      <c r="BM26" s="580"/>
      <c r="BN26" s="580"/>
      <c r="BO26" s="580"/>
      <c r="BP26" s="580"/>
      <c r="BQ26" s="581"/>
      <c r="BR26" s="408"/>
      <c r="BS26" s="408"/>
      <c r="BT26" s="115"/>
      <c r="CD26" s="115"/>
      <c r="CN26" s="115"/>
      <c r="CX26" s="115"/>
      <c r="DH26" s="115"/>
      <c r="DR26" s="115"/>
      <c r="EB26" s="115"/>
      <c r="EL26" s="115"/>
      <c r="EV26" s="115"/>
      <c r="FF26" s="115"/>
      <c r="FP26" s="115"/>
      <c r="FZ26" s="115"/>
      <c r="GJ26" s="115"/>
      <c r="GT26" s="115"/>
      <c r="HD26" s="115"/>
      <c r="HN26" s="115"/>
      <c r="HX26" s="115"/>
    </row>
    <row xmlns:x14ac="http://schemas.microsoft.com/office/spreadsheetml/2009/9/ac" r="27" s="2" customFormat="true" ht="15.75" customHeight="true" x14ac:dyDescent="0.25">
      <c r="A27" s="374" t="str">
        <f ca="true">IF(ISBLANK('Data Summary'!A29),"",'Data Summary'!A29)</f>
        <v/>
      </c>
      <c r="B27" s="107"/>
      <c r="C27" s="60" t="s">
        <v>120</v>
      </c>
      <c r="D27" s="49"/>
      <c r="E27" s="49"/>
      <c r="F27" s="49"/>
      <c r="G27" s="49"/>
      <c r="H27" s="49"/>
      <c r="I27" s="92"/>
      <c r="J27" s="10"/>
      <c r="K27" s="10"/>
      <c r="L27" s="107"/>
      <c r="M27" s="60" t="s">
        <v>120</v>
      </c>
      <c r="N27" s="49"/>
      <c r="O27" s="49"/>
      <c r="P27" s="49"/>
      <c r="Q27" s="49"/>
      <c r="R27" s="49"/>
      <c r="S27" s="171"/>
      <c r="T27" s="10"/>
      <c r="U27" s="10"/>
      <c r="V27" s="107"/>
      <c r="W27" s="60" t="s">
        <v>120</v>
      </c>
      <c r="X27" s="49"/>
      <c r="Y27" s="49"/>
      <c r="Z27" s="49"/>
      <c r="AA27" s="49"/>
      <c r="AB27" s="49"/>
      <c r="AC27" s="171"/>
      <c r="AD27" s="10"/>
      <c r="AE27" s="10"/>
      <c r="AF27" s="107"/>
      <c r="AG27" s="60" t="s">
        <v>120</v>
      </c>
      <c r="AH27" s="49"/>
      <c r="AI27" s="49"/>
      <c r="AJ27" s="49"/>
      <c r="AK27" s="49"/>
      <c r="AL27" s="49"/>
      <c r="AM27" s="171"/>
      <c r="AN27" s="10"/>
      <c r="AO27" s="10"/>
      <c r="AP27" s="107"/>
      <c r="AQ27" s="60" t="s">
        <v>120</v>
      </c>
      <c r="AR27" s="49"/>
      <c r="AS27" s="49"/>
      <c r="AT27" s="49"/>
      <c r="AU27" s="49"/>
      <c r="AV27" s="49"/>
      <c r="AW27" s="171"/>
      <c r="AX27" s="10"/>
      <c r="AY27" s="10"/>
      <c r="AZ27" s="107"/>
      <c r="BA27" s="60" t="s">
        <v>120</v>
      </c>
      <c r="BB27" s="49"/>
      <c r="BC27" s="49"/>
      <c r="BD27" s="49"/>
      <c r="BE27" s="49"/>
      <c r="BF27" s="49"/>
      <c r="BG27" s="171"/>
      <c r="BH27" s="10"/>
      <c r="BI27" s="10"/>
      <c r="BJ27" s="107"/>
      <c r="BK27" s="60" t="s">
        <v>120</v>
      </c>
      <c r="BL27" s="49" t="s">
        <v>158</v>
      </c>
      <c r="BM27" s="49"/>
      <c r="BN27" s="49"/>
      <c r="BO27" s="49"/>
      <c r="BP27" s="49" t="s">
        <v>158</v>
      </c>
      <c r="BQ27" s="399"/>
      <c r="BR27" s="408"/>
      <c r="BS27" s="408"/>
      <c r="BT27" s="115"/>
      <c r="CD27" s="115"/>
      <c r="CN27" s="115"/>
      <c r="CX27" s="115"/>
      <c r="DH27" s="115"/>
      <c r="DR27" s="115"/>
      <c r="EB27" s="115"/>
      <c r="EL27" s="115"/>
      <c r="EV27" s="115"/>
      <c r="FF27" s="115"/>
      <c r="FP27" s="115"/>
      <c r="FZ27" s="115"/>
      <c r="GJ27" s="115"/>
      <c r="GT27" s="115"/>
      <c r="HD27" s="115"/>
      <c r="HN27" s="115"/>
      <c r="HX27" s="115"/>
    </row>
    <row xmlns:x14ac="http://schemas.microsoft.com/office/spreadsheetml/2009/9/ac" r="28" s="2" customFormat="true" ht="15.75" customHeight="true" x14ac:dyDescent="0.25">
      <c r="A28" s="374" t="str">
        <f ca="true">IF(ISBLANK('Data Summary'!A30),"",'Data Summary'!A30)</f>
        <v/>
      </c>
      <c r="B28" s="107"/>
      <c r="C28" s="60" t="s">
        <v>102</v>
      </c>
      <c r="D28" s="49" t="s">
        <v>221</v>
      </c>
      <c r="E28" s="49"/>
      <c r="F28" s="49"/>
      <c r="G28" s="49" t="s">
        <v>221</v>
      </c>
      <c r="H28" s="49" t="s">
        <v>221</v>
      </c>
      <c r="I28" s="91" t="s">
        <v>221</v>
      </c>
      <c r="J28" s="10"/>
      <c r="K28" s="10"/>
      <c r="L28" s="107"/>
      <c r="M28" s="60" t="s">
        <v>102</v>
      </c>
      <c r="N28" s="49" t="s">
        <v>221</v>
      </c>
      <c r="O28" s="49"/>
      <c r="P28" s="49"/>
      <c r="Q28" s="49" t="s">
        <v>221</v>
      </c>
      <c r="R28" s="49" t="s">
        <v>221</v>
      </c>
      <c r="S28" s="91" t="s">
        <v>221</v>
      </c>
      <c r="T28" s="10"/>
      <c r="U28" s="10"/>
      <c r="V28" s="107"/>
      <c r="W28" s="60" t="s">
        <v>102</v>
      </c>
      <c r="X28" s="49" t="s">
        <v>221</v>
      </c>
      <c r="Y28" s="49"/>
      <c r="Z28" s="49"/>
      <c r="AA28" s="49" t="s">
        <v>221</v>
      </c>
      <c r="AB28" s="49" t="s">
        <v>221</v>
      </c>
      <c r="AC28" s="91" t="s">
        <v>221</v>
      </c>
      <c r="AD28" s="10"/>
      <c r="AE28" s="10"/>
      <c r="AF28" s="107"/>
      <c r="AG28" s="60" t="s">
        <v>102</v>
      </c>
      <c r="AH28" s="49" t="s">
        <v>221</v>
      </c>
      <c r="AI28" s="49"/>
      <c r="AJ28" s="49"/>
      <c r="AK28" s="49" t="s">
        <v>221</v>
      </c>
      <c r="AL28" s="49" t="s">
        <v>221</v>
      </c>
      <c r="AM28" s="91" t="s">
        <v>221</v>
      </c>
      <c r="AN28" s="10"/>
      <c r="AO28" s="10"/>
      <c r="AP28" s="107"/>
      <c r="AQ28" s="60" t="s">
        <v>102</v>
      </c>
      <c r="AR28" s="49" t="s">
        <v>221</v>
      </c>
      <c r="AS28" s="49"/>
      <c r="AT28" s="49"/>
      <c r="AU28" s="49" t="s">
        <v>221</v>
      </c>
      <c r="AV28" s="49" t="s">
        <v>221</v>
      </c>
      <c r="AW28" s="91" t="s">
        <v>221</v>
      </c>
      <c r="AX28" s="10"/>
      <c r="AY28" s="10"/>
      <c r="AZ28" s="107"/>
      <c r="BA28" s="60" t="s">
        <v>102</v>
      </c>
      <c r="BB28" s="49" t="s">
        <v>221</v>
      </c>
      <c r="BC28" s="49"/>
      <c r="BD28" s="49"/>
      <c r="BE28" s="49" t="s">
        <v>221</v>
      </c>
      <c r="BF28" s="49" t="s">
        <v>221</v>
      </c>
      <c r="BG28" s="91" t="s">
        <v>221</v>
      </c>
      <c r="BH28" s="10"/>
      <c r="BI28" s="10"/>
      <c r="BJ28" s="107"/>
      <c r="BK28" s="60" t="s">
        <v>102</v>
      </c>
      <c r="BL28" s="49" t="s">
        <v>158</v>
      </c>
      <c r="BM28" s="49"/>
      <c r="BN28" s="49"/>
      <c r="BO28" s="49"/>
      <c r="BP28" s="49" t="s">
        <v>158</v>
      </c>
      <c r="BQ28" s="91"/>
      <c r="BR28" s="408"/>
      <c r="BS28" s="408"/>
      <c r="BT28" s="115"/>
      <c r="CD28" s="115"/>
      <c r="CN28" s="115"/>
      <c r="CX28" s="115"/>
      <c r="DH28" s="115"/>
      <c r="DR28" s="115"/>
      <c r="EB28" s="115"/>
      <c r="EL28" s="115"/>
      <c r="EV28" s="115"/>
      <c r="FF28" s="115"/>
      <c r="FP28" s="115"/>
      <c r="FZ28" s="115"/>
      <c r="GJ28" s="115"/>
      <c r="GT28" s="115"/>
      <c r="HD28" s="115"/>
      <c r="HN28" s="115"/>
      <c r="HX28" s="115"/>
    </row>
    <row xmlns:x14ac="http://schemas.microsoft.com/office/spreadsheetml/2009/9/ac" r="29" ht="15.75" customHeight="true" x14ac:dyDescent="0.25">
      <c r="A29" s="374" t="str">
        <f ca="true">IF(ISBLANK('Data Summary'!A31),"",'Data Summary'!A31)</f>
        <v/>
      </c>
      <c r="B29" s="107"/>
      <c r="C29" s="60" t="s">
        <v>159</v>
      </c>
      <c r="D29" s="49"/>
      <c r="E29" s="49"/>
      <c r="F29" s="49"/>
      <c r="G29" s="49"/>
      <c r="H29" s="49"/>
      <c r="I29" s="91"/>
      <c r="J29" s="10"/>
      <c r="K29" s="10"/>
      <c r="L29" s="107"/>
      <c r="M29" s="60" t="s">
        <v>159</v>
      </c>
      <c r="N29" s="49"/>
      <c r="O29" s="49"/>
      <c r="P29" s="49"/>
      <c r="Q29" s="49"/>
      <c r="R29" s="49"/>
      <c r="S29" s="91"/>
      <c r="T29" s="10"/>
      <c r="U29" s="10"/>
      <c r="V29" s="107"/>
      <c r="W29" s="60" t="s">
        <v>159</v>
      </c>
      <c r="X29" s="49"/>
      <c r="Y29" s="49"/>
      <c r="Z29" s="49"/>
      <c r="AA29" s="49"/>
      <c r="AB29" s="49"/>
      <c r="AC29" s="91"/>
      <c r="AD29" s="10"/>
      <c r="AE29" s="10"/>
      <c r="AF29" s="107"/>
      <c r="AG29" s="60" t="s">
        <v>159</v>
      </c>
      <c r="AH29" s="49"/>
      <c r="AI29" s="49"/>
      <c r="AJ29" s="49"/>
      <c r="AK29" s="49"/>
      <c r="AL29" s="49"/>
      <c r="AM29" s="91"/>
      <c r="AN29" s="10"/>
      <c r="AO29" s="10"/>
      <c r="AP29" s="107"/>
      <c r="AQ29" s="60" t="s">
        <v>159</v>
      </c>
      <c r="AR29" s="49"/>
      <c r="AS29" s="49"/>
      <c r="AT29" s="49"/>
      <c r="AU29" s="49"/>
      <c r="AV29" s="49"/>
      <c r="AW29" s="91"/>
      <c r="AX29" s="10"/>
      <c r="AY29" s="10"/>
      <c r="AZ29" s="107"/>
      <c r="BA29" s="60" t="s">
        <v>159</v>
      </c>
      <c r="BB29" s="49"/>
      <c r="BC29" s="49"/>
      <c r="BD29" s="49"/>
      <c r="BE29" s="49"/>
      <c r="BF29" s="49"/>
      <c r="BG29" s="91"/>
      <c r="BH29" s="10"/>
      <c r="BI29" s="10"/>
      <c r="BJ29" s="107"/>
      <c r="BK29" s="60" t="s">
        <v>159</v>
      </c>
      <c r="BL29" s="49"/>
      <c r="BM29" s="49"/>
      <c r="BN29" s="49"/>
      <c r="BO29" s="49"/>
      <c r="BP29" s="49"/>
      <c r="BQ29" s="91"/>
      <c r="BR29" s="408"/>
      <c r="BS29" s="408"/>
    </row>
    <row xmlns:x14ac="http://schemas.microsoft.com/office/spreadsheetml/2009/9/ac" r="30" ht="15.75" customHeight="true" x14ac:dyDescent="0.25">
      <c r="A30" s="374" t="str">
        <f ca="true">IF(ISBLANK('Data Summary'!A32),"",'Data Summary'!A32)</f>
        <v/>
      </c>
      <c r="B30" s="108"/>
      <c r="C30" s="11" t="s">
        <v>23</v>
      </c>
      <c r="D30" s="66">
        <v>1071</v>
      </c>
      <c r="E30" s="66"/>
      <c r="F30" s="66"/>
      <c r="G30" s="67">
        <v>563</v>
      </c>
      <c r="H30" s="68">
        <v>425</v>
      </c>
      <c r="I30" s="69">
        <v>83</v>
      </c>
      <c r="J30" s="10"/>
      <c r="K30" s="10"/>
      <c r="L30" s="108"/>
      <c r="M30" s="11" t="s">
        <v>23</v>
      </c>
      <c r="N30" s="66">
        <v>1057</v>
      </c>
      <c r="O30" s="66"/>
      <c r="P30" s="66"/>
      <c r="Q30" s="67">
        <v>543</v>
      </c>
      <c r="R30" s="68">
        <v>432</v>
      </c>
      <c r="S30" s="69">
        <v>82</v>
      </c>
      <c r="T30" s="10"/>
      <c r="U30" s="10"/>
      <c r="V30" s="108"/>
      <c r="W30" s="11" t="s">
        <v>23</v>
      </c>
      <c r="X30" s="66">
        <v>1089</v>
      </c>
      <c r="Y30" s="66"/>
      <c r="Z30" s="66"/>
      <c r="AA30" s="67">
        <v>571</v>
      </c>
      <c r="AB30" s="68">
        <v>433</v>
      </c>
      <c r="AC30" s="69">
        <v>85</v>
      </c>
      <c r="AD30" s="10"/>
      <c r="AE30" s="10"/>
      <c r="AF30" s="108"/>
      <c r="AG30" s="11" t="s">
        <v>23</v>
      </c>
      <c r="AH30" s="66">
        <v>1078</v>
      </c>
      <c r="AI30" s="66"/>
      <c r="AJ30" s="66"/>
      <c r="AK30" s="67">
        <v>557</v>
      </c>
      <c r="AL30" s="68">
        <v>434</v>
      </c>
      <c r="AM30" s="69">
        <v>87</v>
      </c>
      <c r="AN30" s="10"/>
      <c r="AO30" s="10"/>
      <c r="AP30" s="108"/>
      <c r="AQ30" s="11" t="s">
        <v>23</v>
      </c>
      <c r="AR30" s="66">
        <v>1093</v>
      </c>
      <c r="AS30" s="66"/>
      <c r="AT30" s="66"/>
      <c r="AU30" s="67">
        <v>568</v>
      </c>
      <c r="AV30" s="68">
        <v>433</v>
      </c>
      <c r="AW30" s="69">
        <v>92</v>
      </c>
      <c r="AX30" s="10"/>
      <c r="AY30" s="10"/>
      <c r="AZ30" s="108"/>
      <c r="BA30" s="11" t="s">
        <v>23</v>
      </c>
      <c r="BB30" s="66">
        <v>1147</v>
      </c>
      <c r="BC30" s="66"/>
      <c r="BD30" s="66"/>
      <c r="BE30" s="67">
        <v>576</v>
      </c>
      <c r="BF30" s="68">
        <v>433</v>
      </c>
      <c r="BG30" s="69">
        <v>96</v>
      </c>
      <c r="BH30" s="10"/>
      <c r="BI30" s="10"/>
      <c r="BJ30" s="108"/>
      <c r="BK30" s="11" t="s">
        <v>23</v>
      </c>
      <c r="BL30" s="411">
        <v>1097</v>
      </c>
      <c r="BM30" s="411" t="s">
        <v>253</v>
      </c>
      <c r="BN30" s="411" t="s">
        <v>253</v>
      </c>
      <c r="BO30" s="412">
        <v>566</v>
      </c>
      <c r="BP30" s="413">
        <v>438</v>
      </c>
      <c r="BQ30" s="69">
        <v>93</v>
      </c>
      <c r="BR30" s="408"/>
      <c r="BS30" s="408"/>
    </row>
    <row xmlns:x14ac="http://schemas.microsoft.com/office/spreadsheetml/2009/9/ac" r="31" s="3" customFormat="true" ht="16.5" thickBot="true" x14ac:dyDescent="0.3">
      <c r="A31" s="374" t="str">
        <f ca="true">IF(ISBLANK('Data Summary'!A33),"",'Data Summary'!A33)</f>
        <v/>
      </c>
      <c r="B31" s="109"/>
      <c r="C31" s="70" t="s">
        <v>20</v>
      </c>
      <c r="D31" s="71">
        <v>1071</v>
      </c>
      <c r="E31" s="71"/>
      <c r="F31" s="71"/>
      <c r="G31" s="71">
        <v>563</v>
      </c>
      <c r="H31" s="71">
        <v>425</v>
      </c>
      <c r="I31" s="72">
        <v>83</v>
      </c>
      <c r="J31" s="10"/>
      <c r="K31" s="10"/>
      <c r="L31" s="109"/>
      <c r="M31" s="70" t="s">
        <v>20</v>
      </c>
      <c r="N31" s="71">
        <v>1057</v>
      </c>
      <c r="O31" s="71"/>
      <c r="P31" s="71"/>
      <c r="Q31" s="71">
        <v>543</v>
      </c>
      <c r="R31" s="71">
        <v>432</v>
      </c>
      <c r="S31" s="72">
        <v>82</v>
      </c>
      <c r="T31" s="10"/>
      <c r="U31" s="10"/>
      <c r="V31" s="109"/>
      <c r="W31" s="70" t="s">
        <v>20</v>
      </c>
      <c r="X31" s="71">
        <v>1089</v>
      </c>
      <c r="Y31" s="71"/>
      <c r="Z31" s="71"/>
      <c r="AA31" s="71">
        <v>571</v>
      </c>
      <c r="AB31" s="71">
        <v>433</v>
      </c>
      <c r="AC31" s="72">
        <v>85</v>
      </c>
      <c r="AD31" s="10"/>
      <c r="AE31" s="10"/>
      <c r="AF31" s="109"/>
      <c r="AG31" s="70" t="s">
        <v>20</v>
      </c>
      <c r="AH31" s="71">
        <v>1078</v>
      </c>
      <c r="AI31" s="71"/>
      <c r="AJ31" s="71"/>
      <c r="AK31" s="71">
        <v>557</v>
      </c>
      <c r="AL31" s="71">
        <v>434</v>
      </c>
      <c r="AM31" s="72">
        <v>87</v>
      </c>
      <c r="AN31" s="10"/>
      <c r="AO31" s="10"/>
      <c r="AP31" s="109"/>
      <c r="AQ31" s="70" t="s">
        <v>20</v>
      </c>
      <c r="AR31" s="71">
        <v>1093</v>
      </c>
      <c r="AS31" s="71"/>
      <c r="AT31" s="71"/>
      <c r="AU31" s="71">
        <v>568</v>
      </c>
      <c r="AV31" s="71">
        <v>433</v>
      </c>
      <c r="AW31" s="72">
        <v>92</v>
      </c>
      <c r="AX31" s="10"/>
      <c r="AY31" s="10"/>
      <c r="AZ31" s="109"/>
      <c r="BA31" s="70" t="s">
        <v>20</v>
      </c>
      <c r="BB31" s="71">
        <v>1147</v>
      </c>
      <c r="BC31" s="71"/>
      <c r="BD31" s="71"/>
      <c r="BE31" s="71">
        <v>576</v>
      </c>
      <c r="BF31" s="71">
        <v>433</v>
      </c>
      <c r="BG31" s="72">
        <v>96</v>
      </c>
      <c r="BH31" s="10"/>
      <c r="BI31" s="10"/>
      <c r="BJ31" s="109"/>
      <c r="BK31" s="70" t="s">
        <v>20</v>
      </c>
      <c r="BL31" s="71">
        <v>401</v>
      </c>
      <c r="BM31" s="71" t="s">
        <v>253</v>
      </c>
      <c r="BN31" s="71" t="s">
        <v>253</v>
      </c>
      <c r="BO31" s="71">
        <v>1</v>
      </c>
      <c r="BP31" s="71">
        <v>396</v>
      </c>
      <c r="BQ31" s="72">
        <v>4</v>
      </c>
      <c r="BR31" s="408"/>
      <c r="BS31" s="408"/>
      <c r="BT31" s="110"/>
      <c r="CD31" s="110"/>
      <c r="CN31" s="110"/>
      <c r="CX31" s="110"/>
      <c r="DH31" s="110"/>
      <c r="DR31" s="110"/>
      <c r="EB31" s="110"/>
      <c r="EL31" s="110"/>
      <c r="EV31" s="110"/>
      <c r="FF31" s="110"/>
      <c r="FP31" s="110"/>
      <c r="FZ31" s="110"/>
      <c r="GJ31" s="110"/>
      <c r="GT31" s="110"/>
      <c r="HD31" s="110"/>
      <c r="HN31" s="110"/>
      <c r="HX31" s="110"/>
    </row>
    <row xmlns:x14ac="http://schemas.microsoft.com/office/spreadsheetml/2009/9/ac" r="32" s="3" customFormat="true" x14ac:dyDescent="0.25">
      <c r="A32" s="374" t="str">
        <f ca="true">IF(ISBLANK('Data Summary'!A34),"",'Data Summary'!A34)</f>
        <v/>
      </c>
      <c r="B32" s="110"/>
      <c r="L32" s="110"/>
      <c r="V32" s="110"/>
      <c r="AF32" s="110"/>
      <c r="AP32" s="110"/>
      <c r="AZ32" s="110"/>
      <c r="BA32" s="110"/>
      <c r="BJ32" s="414"/>
      <c r="BK32" s="414"/>
      <c r="BL32" s="415"/>
      <c r="BM32" s="415"/>
      <c r="BN32" s="415"/>
      <c r="BO32" s="415"/>
      <c r="BP32" s="415"/>
      <c r="BQ32" s="415"/>
      <c r="BR32" s="415"/>
      <c r="BS32" s="415"/>
      <c r="BT32" s="110"/>
      <c r="CD32" s="110"/>
      <c r="CN32" s="110"/>
      <c r="CX32" s="110"/>
      <c r="DH32" s="110"/>
      <c r="DR32" s="110"/>
      <c r="EB32" s="110"/>
      <c r="EL32" s="110"/>
      <c r="EV32" s="110"/>
      <c r="FF32" s="110"/>
      <c r="FP32" s="110"/>
      <c r="FZ32" s="110"/>
      <c r="GJ32" s="110"/>
      <c r="GT32" s="110"/>
      <c r="HD32" s="110"/>
      <c r="HN32" s="110"/>
      <c r="HX32" s="110"/>
    </row>
    <row xmlns:x14ac="http://schemas.microsoft.com/office/spreadsheetml/2009/9/ac" r="33" s="3" customFormat="true" x14ac:dyDescent="0.25">
      <c r="A33" s="374" t="str">
        <f ca="true">IF(ISBLANK('Data Summary'!A35),"",'Data Summary'!A35)</f>
        <v/>
      </c>
      <c r="B33" s="110"/>
      <c r="L33" s="110"/>
      <c r="V33" s="110"/>
      <c r="AF33" s="110"/>
      <c r="AP33" s="110"/>
      <c r="AZ33" s="110"/>
      <c r="BA33" s="110"/>
      <c r="BJ33" s="414"/>
      <c r="BK33" s="414"/>
      <c r="BL33" s="415"/>
      <c r="BM33" s="415"/>
      <c r="BN33" s="415"/>
      <c r="BO33" s="415"/>
      <c r="BP33" s="415"/>
      <c r="BQ33" s="415"/>
      <c r="BR33" s="415"/>
      <c r="BS33" s="415"/>
      <c r="BT33" s="110"/>
      <c r="CD33" s="110"/>
      <c r="CN33" s="110"/>
      <c r="CX33" s="110"/>
      <c r="DH33" s="110"/>
      <c r="DR33" s="110"/>
      <c r="EB33" s="110"/>
      <c r="EL33" s="110"/>
      <c r="EV33" s="110"/>
      <c r="FF33" s="110"/>
      <c r="FP33" s="110"/>
      <c r="FZ33" s="110"/>
      <c r="GJ33" s="110"/>
      <c r="GT33" s="110"/>
      <c r="HD33" s="110"/>
      <c r="HN33" s="110"/>
      <c r="HX33" s="110"/>
    </row>
    <row xmlns:x14ac="http://schemas.microsoft.com/office/spreadsheetml/2009/9/ac" r="34" s="3" customFormat="true" x14ac:dyDescent="0.25">
      <c r="A34" s="374" t="str">
        <f ca="true">IF(ISBLANK('Data Summary'!A36),"",'Data Summary'!A36)</f>
        <v/>
      </c>
      <c r="B34" s="110"/>
      <c r="L34" s="110"/>
      <c r="V34" s="110"/>
      <c r="AF34" s="110"/>
      <c r="AP34" s="110"/>
      <c r="AZ34" s="110"/>
      <c r="BA34" s="110"/>
      <c r="BJ34" s="414"/>
      <c r="BK34" s="414"/>
      <c r="BL34" s="415"/>
      <c r="BM34" s="415"/>
      <c r="BN34" s="415"/>
      <c r="BO34" s="415"/>
      <c r="BP34" s="415"/>
      <c r="BQ34" s="415"/>
      <c r="BR34" s="415"/>
      <c r="BS34" s="415"/>
      <c r="BT34" s="110"/>
      <c r="CD34" s="110"/>
      <c r="CN34" s="110"/>
      <c r="CX34" s="110"/>
      <c r="DH34" s="110"/>
      <c r="DR34" s="110"/>
      <c r="EB34" s="110"/>
      <c r="EL34" s="110"/>
      <c r="EV34" s="110"/>
      <c r="FF34" s="110"/>
      <c r="FP34" s="110"/>
      <c r="FZ34" s="110"/>
      <c r="GJ34" s="110"/>
      <c r="GT34" s="110"/>
      <c r="HD34" s="110"/>
      <c r="HN34" s="110"/>
      <c r="HX34" s="110"/>
    </row>
    <row xmlns:x14ac="http://schemas.microsoft.com/office/spreadsheetml/2009/9/ac" r="35" s="3" customFormat="true" x14ac:dyDescent="0.25">
      <c r="A35" s="374" t="str">
        <f ca="true">IF(ISBLANK('Data Summary'!A37),"",'Data Summary'!A37)</f>
        <v/>
      </c>
      <c r="B35" s="110"/>
      <c r="L35" s="110"/>
      <c r="V35" s="110"/>
      <c r="AF35" s="110"/>
      <c r="AP35" s="110"/>
      <c r="AZ35" s="110"/>
      <c r="BA35" s="110"/>
      <c r="BJ35" s="414"/>
      <c r="BK35" s="414"/>
      <c r="BL35" s="415"/>
      <c r="BM35" s="415"/>
      <c r="BN35" s="415"/>
      <c r="BO35" s="415"/>
      <c r="BP35" s="415"/>
      <c r="BQ35" s="415"/>
      <c r="BR35" s="415"/>
      <c r="BS35" s="415"/>
      <c r="BT35" s="110"/>
      <c r="CD35" s="110"/>
      <c r="CN35" s="110"/>
      <c r="CX35" s="110"/>
      <c r="DH35" s="110"/>
      <c r="DR35" s="110"/>
      <c r="EB35" s="110"/>
      <c r="EL35" s="110"/>
      <c r="EV35" s="110"/>
      <c r="FF35" s="110"/>
      <c r="FP35" s="110"/>
      <c r="FZ35" s="110"/>
      <c r="GJ35" s="110"/>
      <c r="GT35" s="110"/>
      <c r="HD35" s="110"/>
      <c r="HN35" s="110"/>
      <c r="HX35" s="110"/>
    </row>
    <row xmlns:x14ac="http://schemas.microsoft.com/office/spreadsheetml/2009/9/ac" r="36" s="3" customFormat="true" x14ac:dyDescent="0.25">
      <c r="A36" s="374" t="str">
        <f ca="true">IF(ISBLANK('Data Summary'!A38),"",'Data Summary'!A38)</f>
        <v/>
      </c>
      <c r="B36" s="110"/>
      <c r="L36" s="110"/>
      <c r="V36" s="110"/>
      <c r="AF36" s="110"/>
      <c r="AP36" s="110"/>
      <c r="AZ36" s="110"/>
      <c r="BA36" s="110"/>
      <c r="BJ36" s="414"/>
      <c r="BK36" s="414"/>
      <c r="BL36" s="415"/>
      <c r="BM36" s="415"/>
      <c r="BN36" s="415"/>
      <c r="BO36" s="415"/>
      <c r="BP36" s="415"/>
      <c r="BQ36" s="415"/>
      <c r="BR36" s="415"/>
      <c r="BS36" s="415"/>
      <c r="BT36" s="110"/>
      <c r="CD36" s="110"/>
      <c r="CN36" s="110"/>
      <c r="CX36" s="110"/>
      <c r="DH36" s="110"/>
      <c r="DR36" s="110"/>
      <c r="EB36" s="110"/>
      <c r="EL36" s="110"/>
      <c r="EV36" s="110"/>
      <c r="FF36" s="110"/>
      <c r="FP36" s="110"/>
      <c r="FZ36" s="110"/>
      <c r="GJ36" s="110"/>
      <c r="GT36" s="110"/>
      <c r="HD36" s="110"/>
      <c r="HN36" s="110"/>
      <c r="HX36" s="110"/>
    </row>
    <row xmlns:x14ac="http://schemas.microsoft.com/office/spreadsheetml/2009/9/ac" r="37" s="3" customFormat="true" x14ac:dyDescent="0.25">
      <c r="A37" s="374" t="str">
        <f ca="true">IF(ISBLANK('Data Summary'!A39),"",'Data Summary'!A39)</f>
        <v/>
      </c>
      <c r="B37" s="110"/>
      <c r="L37" s="110"/>
      <c r="V37" s="110"/>
      <c r="AF37" s="110"/>
      <c r="AP37" s="110"/>
      <c r="AZ37" s="110"/>
      <c r="BA37" s="110"/>
      <c r="BJ37" s="414"/>
      <c r="BK37" s="414"/>
      <c r="BL37" s="415"/>
      <c r="BM37" s="415"/>
      <c r="BN37" s="415"/>
      <c r="BO37" s="415"/>
      <c r="BP37" s="415"/>
      <c r="BQ37" s="415"/>
      <c r="BR37" s="415"/>
      <c r="BS37" s="415"/>
      <c r="BT37" s="110"/>
      <c r="CD37" s="110"/>
      <c r="CN37" s="110"/>
      <c r="CX37" s="110"/>
      <c r="DH37" s="110"/>
      <c r="DR37" s="110"/>
      <c r="EB37" s="110"/>
      <c r="EL37" s="110"/>
      <c r="EV37" s="110"/>
      <c r="FF37" s="110"/>
      <c r="FP37" s="110"/>
      <c r="FZ37" s="110"/>
      <c r="GJ37" s="110"/>
      <c r="GT37" s="110"/>
      <c r="HD37" s="110"/>
      <c r="HN37" s="110"/>
      <c r="HX37" s="110"/>
    </row>
    <row xmlns:x14ac="http://schemas.microsoft.com/office/spreadsheetml/2009/9/ac" r="38" s="3" customFormat="true" x14ac:dyDescent="0.25">
      <c r="A38" s="374" t="str">
        <f ca="true">IF(ISBLANK('Data Summary'!A40),"",'Data Summary'!A40)</f>
        <v/>
      </c>
      <c r="B38" s="110"/>
      <c r="L38" s="110"/>
      <c r="V38" s="110"/>
      <c r="AF38" s="110"/>
      <c r="AP38" s="110"/>
      <c r="AZ38" s="110"/>
      <c r="BA38" s="110"/>
      <c r="BJ38" s="414"/>
      <c r="BK38" s="414"/>
      <c r="BL38" s="415"/>
      <c r="BM38" s="415"/>
      <c r="BN38" s="415"/>
      <c r="BO38" s="415"/>
      <c r="BP38" s="415"/>
      <c r="BQ38" s="415"/>
      <c r="BR38" s="415"/>
      <c r="BS38" s="415"/>
      <c r="BT38" s="110"/>
      <c r="CD38" s="110"/>
      <c r="CN38" s="110"/>
      <c r="CX38" s="110"/>
      <c r="DH38" s="110"/>
      <c r="DR38" s="110"/>
      <c r="EB38" s="110"/>
      <c r="EL38" s="110"/>
      <c r="EV38" s="110"/>
      <c r="FF38" s="110"/>
      <c r="FP38" s="110"/>
      <c r="FZ38" s="110"/>
      <c r="GJ38" s="110"/>
      <c r="GT38" s="110"/>
      <c r="HD38" s="110"/>
      <c r="HN38" s="110"/>
      <c r="HX38" s="110"/>
    </row>
    <row xmlns:x14ac="http://schemas.microsoft.com/office/spreadsheetml/2009/9/ac" r="39" s="3" customFormat="true" x14ac:dyDescent="0.25">
      <c r="A39" s="374" t="str">
        <f ca="true">IF(ISBLANK('Data Summary'!A41),"",'Data Summary'!A41)</f>
        <v/>
      </c>
      <c r="B39" s="110"/>
      <c r="L39" s="110"/>
      <c r="V39" s="110"/>
      <c r="AF39" s="110"/>
      <c r="AP39" s="110"/>
      <c r="AZ39" s="110"/>
      <c r="BA39" s="110"/>
      <c r="BJ39" s="414"/>
      <c r="BK39" s="414"/>
      <c r="BL39" s="415"/>
      <c r="BM39" s="415"/>
      <c r="BN39" s="415"/>
      <c r="BO39" s="415"/>
      <c r="BP39" s="415"/>
      <c r="BQ39" s="415"/>
      <c r="BR39" s="415"/>
      <c r="BS39" s="415"/>
      <c r="BT39" s="110"/>
      <c r="CD39" s="110"/>
      <c r="CN39" s="110"/>
      <c r="CX39" s="110"/>
      <c r="DH39" s="110"/>
      <c r="DR39" s="110"/>
      <c r="EB39" s="110"/>
      <c r="EL39" s="110"/>
      <c r="EV39" s="110"/>
      <c r="FF39" s="110"/>
      <c r="FP39" s="110"/>
      <c r="FZ39" s="110"/>
      <c r="GJ39" s="110"/>
      <c r="GT39" s="110"/>
      <c r="HD39" s="110"/>
      <c r="HN39" s="110"/>
      <c r="HX39" s="110"/>
    </row>
    <row xmlns:x14ac="http://schemas.microsoft.com/office/spreadsheetml/2009/9/ac" r="40" s="3" customFormat="true" x14ac:dyDescent="0.25">
      <c r="A40" s="374" t="str">
        <f ca="true">IF(ISBLANK('Data Summary'!A42),"",'Data Summary'!A42)</f>
        <v/>
      </c>
      <c r="B40" s="110"/>
      <c r="L40" s="110"/>
      <c r="V40" s="110"/>
      <c r="AF40" s="110"/>
      <c r="AP40" s="110"/>
      <c r="AZ40" s="110"/>
      <c r="BA40" s="110"/>
      <c r="BJ40" s="414"/>
      <c r="BK40" s="414"/>
      <c r="BL40" s="415"/>
      <c r="BM40" s="415"/>
      <c r="BN40" s="415"/>
      <c r="BO40" s="415"/>
      <c r="BP40" s="415"/>
      <c r="BQ40" s="415"/>
      <c r="BR40" s="415"/>
      <c r="BS40" s="415"/>
      <c r="BT40" s="110"/>
      <c r="CD40" s="110"/>
      <c r="CN40" s="110"/>
      <c r="CX40" s="110"/>
      <c r="DH40" s="110"/>
      <c r="DR40" s="110"/>
      <c r="EB40" s="110"/>
      <c r="EL40" s="110"/>
      <c r="EV40" s="110"/>
      <c r="FF40" s="110"/>
      <c r="FP40" s="110"/>
      <c r="FZ40" s="110"/>
      <c r="GJ40" s="110"/>
      <c r="GT40" s="110"/>
      <c r="HD40" s="110"/>
      <c r="HN40" s="110"/>
      <c r="HX40" s="110"/>
    </row>
    <row xmlns:x14ac="http://schemas.microsoft.com/office/spreadsheetml/2009/9/ac" r="41" s="3" customFormat="true" x14ac:dyDescent="0.25">
      <c r="A41" s="374" t="str">
        <f ca="true">IF(ISBLANK('Data Summary'!A43),"",'Data Summary'!A43)</f>
        <v/>
      </c>
      <c r="B41" s="110"/>
      <c r="L41" s="110"/>
      <c r="V41" s="110"/>
      <c r="AF41" s="110"/>
      <c r="AP41" s="110"/>
      <c r="AZ41" s="110"/>
      <c r="BA41" s="110"/>
      <c r="BJ41" s="414"/>
      <c r="BK41" s="414"/>
      <c r="BL41" s="415"/>
      <c r="BM41" s="415"/>
      <c r="BN41" s="415"/>
      <c r="BO41" s="415"/>
      <c r="BP41" s="415"/>
      <c r="BQ41" s="415"/>
      <c r="BR41" s="415"/>
      <c r="BS41" s="415"/>
      <c r="BT41" s="110"/>
      <c r="CD41" s="110"/>
      <c r="CN41" s="110"/>
      <c r="CX41" s="110"/>
      <c r="DH41" s="110"/>
      <c r="DR41" s="110"/>
      <c r="EB41" s="110"/>
      <c r="EL41" s="110"/>
      <c r="EV41" s="110"/>
      <c r="FF41" s="110"/>
      <c r="FP41" s="110"/>
      <c r="FZ41" s="110"/>
      <c r="GJ41" s="110"/>
      <c r="GT41" s="110"/>
      <c r="HD41" s="110"/>
      <c r="HN41" s="110"/>
      <c r="HX41" s="110"/>
    </row>
    <row xmlns:x14ac="http://schemas.microsoft.com/office/spreadsheetml/2009/9/ac" r="42" s="3" customFormat="true" x14ac:dyDescent="0.25">
      <c r="A42" s="374" t="str">
        <f ca="true">IF(ISBLANK('Data Summary'!A44),"",'Data Summary'!A44)</f>
        <v/>
      </c>
      <c r="B42" s="110"/>
      <c r="L42" s="110"/>
      <c r="V42" s="110"/>
      <c r="AF42" s="110"/>
      <c r="AP42" s="110"/>
      <c r="AZ42" s="110"/>
      <c r="BA42" s="110"/>
      <c r="BJ42" s="414"/>
      <c r="BK42" s="414"/>
      <c r="BL42" s="415"/>
      <c r="BM42" s="415"/>
      <c r="BN42" s="415"/>
      <c r="BO42" s="415"/>
      <c r="BP42" s="415"/>
      <c r="BQ42" s="415"/>
      <c r="BR42" s="415"/>
      <c r="BS42" s="415"/>
      <c r="BT42" s="110"/>
      <c r="CD42" s="110"/>
      <c r="CN42" s="110"/>
      <c r="CX42" s="110"/>
      <c r="DH42" s="110"/>
      <c r="DR42" s="110"/>
      <c r="EB42" s="110"/>
      <c r="EL42" s="110"/>
      <c r="EV42" s="110"/>
      <c r="FF42" s="110"/>
      <c r="FP42" s="110"/>
      <c r="FZ42" s="110"/>
      <c r="GJ42" s="110"/>
      <c r="GT42" s="110"/>
      <c r="HD42" s="110"/>
      <c r="HN42" s="110"/>
      <c r="HX42" s="110"/>
    </row>
    <row xmlns:x14ac="http://schemas.microsoft.com/office/spreadsheetml/2009/9/ac" r="43" s="3" customFormat="true" x14ac:dyDescent="0.25">
      <c r="A43" s="374" t="str">
        <f ca="true">IF(ISBLANK('Data Summary'!A45),"",'Data Summary'!A45)</f>
        <v/>
      </c>
      <c r="B43" s="110"/>
      <c r="L43" s="110"/>
      <c r="V43" s="110"/>
      <c r="AF43" s="110"/>
      <c r="AP43" s="110"/>
      <c r="AZ43" s="110"/>
      <c r="BA43" s="110"/>
      <c r="BJ43" s="414"/>
      <c r="BK43" s="414"/>
      <c r="BL43" s="415"/>
      <c r="BM43" s="415"/>
      <c r="BN43" s="415"/>
      <c r="BO43" s="415"/>
      <c r="BP43" s="415"/>
      <c r="BQ43" s="415"/>
      <c r="BR43" s="415"/>
      <c r="BS43" s="415"/>
      <c r="BT43" s="110"/>
      <c r="CD43" s="110"/>
      <c r="CN43" s="110"/>
      <c r="CX43" s="110"/>
      <c r="DH43" s="110"/>
      <c r="DR43" s="110"/>
      <c r="EB43" s="110"/>
      <c r="EL43" s="110"/>
      <c r="EV43" s="110"/>
      <c r="FF43" s="110"/>
      <c r="FP43" s="110"/>
      <c r="FZ43" s="110"/>
      <c r="GJ43" s="110"/>
      <c r="GT43" s="110"/>
      <c r="HD43" s="110"/>
      <c r="HN43" s="110"/>
      <c r="HX43" s="110"/>
    </row>
    <row xmlns:x14ac="http://schemas.microsoft.com/office/spreadsheetml/2009/9/ac" r="44" s="3" customFormat="true" x14ac:dyDescent="0.25">
      <c r="A44" s="374" t="str">
        <f ca="true">IF(ISBLANK('Data Summary'!A46),"",'Data Summary'!A46)</f>
        <v/>
      </c>
      <c r="B44" s="110"/>
      <c r="L44" s="110"/>
      <c r="V44" s="110"/>
      <c r="AF44" s="110"/>
      <c r="AP44" s="110"/>
      <c r="AZ44" s="110"/>
      <c r="BA44" s="110"/>
      <c r="BJ44" s="414"/>
      <c r="BK44" s="414"/>
      <c r="BL44" s="415"/>
      <c r="BM44" s="415"/>
      <c r="BN44" s="415"/>
      <c r="BO44" s="415"/>
      <c r="BP44" s="415"/>
      <c r="BQ44" s="415"/>
      <c r="BR44" s="415"/>
      <c r="BS44" s="415"/>
      <c r="BT44" s="110"/>
      <c r="CD44" s="110"/>
      <c r="CN44" s="110"/>
      <c r="CX44" s="110"/>
      <c r="DH44" s="110"/>
      <c r="DR44" s="110"/>
      <c r="EB44" s="110"/>
      <c r="EL44" s="110"/>
      <c r="EV44" s="110"/>
      <c r="FF44" s="110"/>
      <c r="FP44" s="110"/>
      <c r="FZ44" s="110"/>
      <c r="GJ44" s="110"/>
      <c r="GT44" s="110"/>
      <c r="HD44" s="110"/>
      <c r="HN44" s="110"/>
      <c r="HX44" s="110"/>
    </row>
    <row xmlns:x14ac="http://schemas.microsoft.com/office/spreadsheetml/2009/9/ac" r="45" s="3" customFormat="true" x14ac:dyDescent="0.25">
      <c r="A45" s="374" t="str">
        <f ca="true">IF(ISBLANK('Data Summary'!A47),"",'Data Summary'!A47)</f>
        <v/>
      </c>
      <c r="B45" s="110"/>
      <c r="L45" s="110"/>
      <c r="V45" s="110"/>
      <c r="AF45" s="110"/>
      <c r="AP45" s="110"/>
      <c r="AZ45" s="110"/>
      <c r="BA45" s="110"/>
      <c r="BJ45" s="414"/>
      <c r="BK45" s="414"/>
      <c r="BL45" s="415"/>
      <c r="BM45" s="415"/>
      <c r="BN45" s="415"/>
      <c r="BO45" s="415"/>
      <c r="BP45" s="415"/>
      <c r="BQ45" s="415"/>
      <c r="BR45" s="415"/>
      <c r="BS45" s="415"/>
      <c r="BT45" s="110"/>
      <c r="CD45" s="110"/>
      <c r="CN45" s="110"/>
      <c r="CX45" s="110"/>
      <c r="DH45" s="110"/>
      <c r="DR45" s="110"/>
      <c r="EB45" s="110"/>
      <c r="EL45" s="110"/>
      <c r="EV45" s="110"/>
      <c r="FF45" s="110"/>
      <c r="FP45" s="110"/>
      <c r="FZ45" s="110"/>
      <c r="GJ45" s="110"/>
      <c r="GT45" s="110"/>
      <c r="HD45" s="110"/>
      <c r="HN45" s="110"/>
      <c r="HX45" s="110"/>
    </row>
    <row xmlns:x14ac="http://schemas.microsoft.com/office/spreadsheetml/2009/9/ac" r="46" s="3" customFormat="true" x14ac:dyDescent="0.25">
      <c r="A46" s="374" t="str">
        <f ca="true">IF(ISBLANK('Data Summary'!A48),"",'Data Summary'!A48)</f>
        <v/>
      </c>
      <c r="B46" s="110"/>
      <c r="L46" s="110"/>
      <c r="V46" s="110"/>
      <c r="AF46" s="110"/>
      <c r="AP46" s="110"/>
      <c r="AZ46" s="110"/>
      <c r="BA46" s="110"/>
      <c r="BJ46" s="414"/>
      <c r="BK46" s="414"/>
      <c r="BL46" s="415"/>
      <c r="BM46" s="415"/>
      <c r="BN46" s="415"/>
      <c r="BO46" s="415"/>
      <c r="BP46" s="415"/>
      <c r="BQ46" s="415"/>
      <c r="BR46" s="415"/>
      <c r="BS46" s="415"/>
      <c r="BT46" s="110"/>
      <c r="CD46" s="110"/>
      <c r="CN46" s="110"/>
      <c r="CX46" s="110"/>
      <c r="DH46" s="110"/>
      <c r="DR46" s="110"/>
      <c r="EB46" s="110"/>
      <c r="EL46" s="110"/>
      <c r="EV46" s="110"/>
      <c r="FF46" s="110"/>
      <c r="FP46" s="110"/>
      <c r="FZ46" s="110"/>
      <c r="GJ46" s="110"/>
      <c r="GT46" s="110"/>
      <c r="HD46" s="110"/>
      <c r="HN46" s="110"/>
      <c r="HX46" s="110"/>
    </row>
    <row xmlns:x14ac="http://schemas.microsoft.com/office/spreadsheetml/2009/9/ac" r="47" s="3" customFormat="true" x14ac:dyDescent="0.25">
      <c r="A47" s="374" t="str">
        <f ca="true">IF(ISBLANK('Data Summary'!A49),"",'Data Summary'!A49)</f>
        <v/>
      </c>
      <c r="B47" s="110"/>
      <c r="L47" s="110"/>
      <c r="V47" s="110"/>
      <c r="AF47" s="110"/>
      <c r="AP47" s="110"/>
      <c r="AZ47" s="110"/>
      <c r="BA47" s="110"/>
      <c r="BJ47" s="414"/>
      <c r="BK47" s="414"/>
      <c r="BL47" s="415"/>
      <c r="BM47" s="415"/>
      <c r="BN47" s="415"/>
      <c r="BO47" s="415"/>
      <c r="BP47" s="415"/>
      <c r="BQ47" s="415"/>
      <c r="BR47" s="415"/>
      <c r="BS47" s="415"/>
      <c r="BT47" s="110"/>
      <c r="CD47" s="110"/>
      <c r="CN47" s="110"/>
      <c r="CX47" s="110"/>
      <c r="DH47" s="110"/>
      <c r="DR47" s="110"/>
      <c r="EB47" s="110"/>
      <c r="EL47" s="110"/>
      <c r="EV47" s="110"/>
      <c r="FF47" s="110"/>
      <c r="FP47" s="110"/>
      <c r="FZ47" s="110"/>
      <c r="GJ47" s="110"/>
      <c r="GT47" s="110"/>
      <c r="HD47" s="110"/>
      <c r="HN47" s="110"/>
      <c r="HX47" s="110"/>
    </row>
    <row xmlns:x14ac="http://schemas.microsoft.com/office/spreadsheetml/2009/9/ac" r="48" s="3" customFormat="true" x14ac:dyDescent="0.25">
      <c r="A48" s="374" t="str">
        <f ca="true">IF(ISBLANK('Data Summary'!A50),"",'Data Summary'!A50)</f>
        <v/>
      </c>
      <c r="B48" s="110"/>
      <c r="L48" s="110"/>
      <c r="V48" s="110"/>
      <c r="AF48" s="110"/>
      <c r="AP48" s="110"/>
      <c r="AZ48" s="110"/>
      <c r="BA48" s="110"/>
      <c r="BJ48" s="414"/>
      <c r="BK48" s="414"/>
      <c r="BL48" s="415"/>
      <c r="BM48" s="415"/>
      <c r="BN48" s="415"/>
      <c r="BO48" s="415"/>
      <c r="BP48" s="415"/>
      <c r="BQ48" s="415"/>
      <c r="BR48" s="415"/>
      <c r="BS48" s="415"/>
      <c r="BT48" s="110"/>
      <c r="CD48" s="110"/>
      <c r="CN48" s="110"/>
      <c r="CX48" s="110"/>
      <c r="DH48" s="110"/>
      <c r="DR48" s="110"/>
      <c r="EB48" s="110"/>
      <c r="EL48" s="110"/>
      <c r="EV48" s="110"/>
      <c r="FF48" s="110"/>
      <c r="FP48" s="110"/>
      <c r="FZ48" s="110"/>
      <c r="GJ48" s="110"/>
      <c r="GT48" s="110"/>
      <c r="HD48" s="110"/>
      <c r="HN48" s="110"/>
      <c r="HX48" s="110"/>
    </row>
    <row xmlns:x14ac="http://schemas.microsoft.com/office/spreadsheetml/2009/9/ac" r="49" s="3" customFormat="true" x14ac:dyDescent="0.25">
      <c r="A49" s="374" t="str">
        <f ca="true">IF(ISBLANK('Data Summary'!A51),"",'Data Summary'!A51)</f>
        <v/>
      </c>
      <c r="B49" s="110"/>
      <c r="L49" s="110"/>
      <c r="V49" s="110"/>
      <c r="AF49" s="110"/>
      <c r="AP49" s="110"/>
      <c r="AZ49" s="110"/>
      <c r="BA49" s="110"/>
      <c r="BJ49" s="414"/>
      <c r="BK49" s="414"/>
      <c r="BL49" s="415"/>
      <c r="BM49" s="415"/>
      <c r="BN49" s="415"/>
      <c r="BO49" s="415"/>
      <c r="BP49" s="415"/>
      <c r="BQ49" s="415"/>
      <c r="BR49" s="415"/>
      <c r="BS49" s="415"/>
      <c r="BT49" s="110"/>
      <c r="CD49" s="110"/>
      <c r="CN49" s="110"/>
      <c r="CX49" s="110"/>
      <c r="DH49" s="110"/>
      <c r="DR49" s="110"/>
      <c r="EB49" s="110"/>
      <c r="EL49" s="110"/>
      <c r="EV49" s="110"/>
      <c r="FF49" s="110"/>
      <c r="FP49" s="110"/>
      <c r="FZ49" s="110"/>
      <c r="GJ49" s="110"/>
      <c r="GT49" s="110"/>
      <c r="HD49" s="110"/>
      <c r="HN49" s="110"/>
      <c r="HX49" s="110"/>
    </row>
    <row xmlns:x14ac="http://schemas.microsoft.com/office/spreadsheetml/2009/9/ac" r="50" s="3" customFormat="true" x14ac:dyDescent="0.25">
      <c r="A50" s="374" t="str">
        <f ca="true">IF(ISBLANK('Data Summary'!A52),"",'Data Summary'!A52)</f>
        <v/>
      </c>
      <c r="B50" s="110"/>
      <c r="L50" s="110"/>
      <c r="V50" s="110"/>
      <c r="AF50" s="110"/>
      <c r="AP50" s="110"/>
      <c r="AZ50" s="110"/>
      <c r="BA50" s="110"/>
      <c r="BJ50" s="414"/>
      <c r="BK50" s="414"/>
      <c r="BL50" s="415"/>
      <c r="BM50" s="415"/>
      <c r="BN50" s="415"/>
      <c r="BO50" s="415"/>
      <c r="BP50" s="415"/>
      <c r="BQ50" s="415"/>
      <c r="BR50" s="415"/>
      <c r="BS50" s="415"/>
      <c r="BT50" s="110"/>
      <c r="CD50" s="110"/>
      <c r="CN50" s="110"/>
      <c r="CX50" s="110"/>
      <c r="DH50" s="110"/>
      <c r="DR50" s="110"/>
      <c r="EB50" s="110"/>
      <c r="EL50" s="110"/>
      <c r="EV50" s="110"/>
      <c r="FF50" s="110"/>
      <c r="FP50" s="110"/>
      <c r="FZ50" s="110"/>
      <c r="GJ50" s="110"/>
      <c r="GT50" s="110"/>
      <c r="HD50" s="110"/>
      <c r="HN50" s="110"/>
      <c r="HX50" s="110"/>
    </row>
    <row xmlns:x14ac="http://schemas.microsoft.com/office/spreadsheetml/2009/9/ac" r="51" s="3" customFormat="true" x14ac:dyDescent="0.25">
      <c r="A51" s="374" t="str">
        <f ca="true">IF(ISBLANK('Data Summary'!A53),"",'Data Summary'!A53)</f>
        <v/>
      </c>
      <c r="B51" s="110"/>
      <c r="L51" s="110"/>
      <c r="V51" s="110"/>
      <c r="AF51" s="110"/>
      <c r="AP51" s="110"/>
      <c r="AZ51" s="110"/>
      <c r="BA51" s="110"/>
      <c r="BJ51" s="414"/>
      <c r="BK51" s="414"/>
      <c r="BL51" s="415"/>
      <c r="BM51" s="415"/>
      <c r="BN51" s="415"/>
      <c r="BO51" s="415"/>
      <c r="BP51" s="415"/>
      <c r="BQ51" s="415"/>
      <c r="BR51" s="415"/>
      <c r="BS51" s="415"/>
      <c r="BT51" s="110"/>
      <c r="CD51" s="110"/>
      <c r="CN51" s="110"/>
      <c r="CX51" s="110"/>
      <c r="DH51" s="110"/>
      <c r="DR51" s="110"/>
      <c r="EB51" s="110"/>
      <c r="EL51" s="110"/>
      <c r="EV51" s="110"/>
      <c r="FF51" s="110"/>
      <c r="FP51" s="110"/>
      <c r="FZ51" s="110"/>
      <c r="GJ51" s="110"/>
      <c r="GT51" s="110"/>
      <c r="HD51" s="110"/>
      <c r="HN51" s="110"/>
      <c r="HX51" s="110"/>
    </row>
    <row xmlns:x14ac="http://schemas.microsoft.com/office/spreadsheetml/2009/9/ac" r="52" s="3" customFormat="true" x14ac:dyDescent="0.25">
      <c r="A52" s="374" t="str">
        <f ca="true">IF(ISBLANK('Data Summary'!A54),"",'Data Summary'!A54)</f>
        <v/>
      </c>
      <c r="B52" s="110"/>
      <c r="L52" s="110"/>
      <c r="V52" s="110"/>
      <c r="AF52" s="110"/>
      <c r="AP52" s="110"/>
      <c r="AZ52" s="110"/>
      <c r="BA52" s="110"/>
      <c r="BJ52" s="414"/>
      <c r="BK52" s="414"/>
      <c r="BL52" s="415"/>
      <c r="BM52" s="415"/>
      <c r="BN52" s="415"/>
      <c r="BO52" s="415"/>
      <c r="BP52" s="415"/>
      <c r="BQ52" s="415"/>
      <c r="BR52" s="415"/>
      <c r="BS52" s="415"/>
      <c r="BT52" s="110"/>
      <c r="CD52" s="110"/>
      <c r="CN52" s="110"/>
      <c r="CX52" s="110"/>
      <c r="DH52" s="110"/>
      <c r="DR52" s="110"/>
      <c r="EB52" s="110"/>
      <c r="EL52" s="110"/>
      <c r="EV52" s="110"/>
      <c r="FF52" s="110"/>
      <c r="FP52" s="110"/>
      <c r="FZ52" s="110"/>
      <c r="GJ52" s="110"/>
      <c r="GT52" s="110"/>
      <c r="HD52" s="110"/>
      <c r="HN52" s="110"/>
      <c r="HX52" s="110"/>
    </row>
    <row xmlns:x14ac="http://schemas.microsoft.com/office/spreadsheetml/2009/9/ac" r="53" s="3" customFormat="true" x14ac:dyDescent="0.25">
      <c r="A53" s="374" t="str">
        <f ca="true">IF(ISBLANK('Data Summary'!A55),"",'Data Summary'!A55)</f>
        <v/>
      </c>
      <c r="B53" s="110"/>
      <c r="L53" s="110"/>
      <c r="V53" s="110"/>
      <c r="AF53" s="110"/>
      <c r="AP53" s="110"/>
      <c r="AZ53" s="110"/>
      <c r="BA53" s="110"/>
      <c r="BJ53" s="414"/>
      <c r="BK53" s="414"/>
      <c r="BL53" s="415"/>
      <c r="BM53" s="415"/>
      <c r="BN53" s="415"/>
      <c r="BO53" s="415"/>
      <c r="BP53" s="415"/>
      <c r="BQ53" s="415"/>
      <c r="BR53" s="415"/>
      <c r="BS53" s="415"/>
      <c r="BT53" s="110"/>
      <c r="CD53" s="110"/>
      <c r="CN53" s="110"/>
      <c r="CX53" s="110"/>
      <c r="DH53" s="110"/>
      <c r="DR53" s="110"/>
      <c r="EB53" s="110"/>
      <c r="EL53" s="110"/>
      <c r="EV53" s="110"/>
      <c r="FF53" s="110"/>
      <c r="FP53" s="110"/>
      <c r="FZ53" s="110"/>
      <c r="GJ53" s="110"/>
      <c r="GT53" s="110"/>
      <c r="HD53" s="110"/>
      <c r="HN53" s="110"/>
      <c r="HX53" s="110"/>
    </row>
    <row xmlns:x14ac="http://schemas.microsoft.com/office/spreadsheetml/2009/9/ac" r="54" s="3" customFormat="true" x14ac:dyDescent="0.25">
      <c r="A54" s="374" t="str">
        <f ca="true">IF(ISBLANK('Data Summary'!A56),"",'Data Summary'!A56)</f>
        <v/>
      </c>
      <c r="B54" s="110"/>
      <c r="L54" s="110"/>
      <c r="V54" s="110"/>
      <c r="AF54" s="110"/>
      <c r="AP54" s="110"/>
      <c r="AZ54" s="110"/>
      <c r="BA54" s="110"/>
      <c r="BJ54" s="414"/>
      <c r="BK54" s="414"/>
      <c r="BL54" s="415"/>
      <c r="BM54" s="415"/>
      <c r="BN54" s="415"/>
      <c r="BO54" s="415"/>
      <c r="BP54" s="415"/>
      <c r="BQ54" s="415"/>
      <c r="BR54" s="415"/>
      <c r="BS54" s="415"/>
      <c r="BT54" s="110"/>
      <c r="CD54" s="110"/>
      <c r="CN54" s="110"/>
      <c r="CX54" s="110"/>
      <c r="DH54" s="110"/>
      <c r="DR54" s="110"/>
      <c r="EB54" s="110"/>
      <c r="EL54" s="110"/>
      <c r="EV54" s="110"/>
      <c r="FF54" s="110"/>
      <c r="FP54" s="110"/>
      <c r="FZ54" s="110"/>
      <c r="GJ54" s="110"/>
      <c r="GT54" s="110"/>
      <c r="HD54" s="110"/>
      <c r="HN54" s="110"/>
      <c r="HX54" s="110"/>
    </row>
    <row xmlns:x14ac="http://schemas.microsoft.com/office/spreadsheetml/2009/9/ac" r="55" s="3" customFormat="true" x14ac:dyDescent="0.25">
      <c r="A55" s="374" t="str">
        <f ca="true">IF(ISBLANK('Data Summary'!A57),"",'Data Summary'!A57)</f>
        <v/>
      </c>
      <c r="B55" s="110"/>
      <c r="L55" s="110"/>
      <c r="V55" s="110"/>
      <c r="AF55" s="110"/>
      <c r="AP55" s="110"/>
      <c r="AZ55" s="110"/>
      <c r="BA55" s="110"/>
      <c r="BJ55" s="414"/>
      <c r="BK55" s="414"/>
      <c r="BL55" s="415"/>
      <c r="BM55" s="415"/>
      <c r="BN55" s="415"/>
      <c r="BO55" s="415"/>
      <c r="BP55" s="415"/>
      <c r="BQ55" s="415"/>
      <c r="BR55" s="415"/>
      <c r="BS55" s="415"/>
      <c r="BT55" s="110"/>
      <c r="CD55" s="110"/>
      <c r="CN55" s="110"/>
      <c r="CX55" s="110"/>
      <c r="DH55" s="110"/>
      <c r="DR55" s="110"/>
      <c r="EB55" s="110"/>
      <c r="EL55" s="110"/>
      <c r="EV55" s="110"/>
      <c r="FF55" s="110"/>
      <c r="FP55" s="110"/>
      <c r="FZ55" s="110"/>
      <c r="GJ55" s="110"/>
      <c r="GT55" s="110"/>
      <c r="HD55" s="110"/>
      <c r="HN55" s="110"/>
      <c r="HX55" s="110"/>
    </row>
    <row xmlns:x14ac="http://schemas.microsoft.com/office/spreadsheetml/2009/9/ac" r="56" s="3" customFormat="true" x14ac:dyDescent="0.25">
      <c r="A56" s="374" t="str">
        <f ca="true">IF(ISBLANK('Data Summary'!A58),"",'Data Summary'!A58)</f>
        <v/>
      </c>
      <c r="B56" s="110"/>
      <c r="L56" s="110"/>
      <c r="V56" s="110"/>
      <c r="AF56" s="110"/>
      <c r="AP56" s="110"/>
      <c r="AZ56" s="110"/>
      <c r="BA56" s="110"/>
      <c r="BJ56" s="414"/>
      <c r="BK56" s="414"/>
      <c r="BL56" s="415"/>
      <c r="BM56" s="415"/>
      <c r="BN56" s="415"/>
      <c r="BO56" s="415"/>
      <c r="BP56" s="415"/>
      <c r="BQ56" s="415"/>
      <c r="BR56" s="415"/>
      <c r="BS56" s="415"/>
      <c r="BT56" s="110"/>
      <c r="CD56" s="110"/>
      <c r="CN56" s="110"/>
      <c r="CX56" s="110"/>
      <c r="DH56" s="110"/>
      <c r="DR56" s="110"/>
      <c r="EB56" s="110"/>
      <c r="EL56" s="110"/>
      <c r="EV56" s="110"/>
      <c r="FF56" s="110"/>
      <c r="FP56" s="110"/>
      <c r="FZ56" s="110"/>
      <c r="GJ56" s="110"/>
      <c r="GT56" s="110"/>
      <c r="HD56" s="110"/>
      <c r="HN56" s="110"/>
      <c r="HX56" s="110"/>
    </row>
    <row xmlns:x14ac="http://schemas.microsoft.com/office/spreadsheetml/2009/9/ac" r="57" s="3" customFormat="true" x14ac:dyDescent="0.25">
      <c r="A57" s="374" t="str">
        <f ca="true">IF(ISBLANK('Data Summary'!A59),"",'Data Summary'!A59)</f>
        <v/>
      </c>
      <c r="B57" s="110"/>
      <c r="L57" s="110"/>
      <c r="V57" s="110"/>
      <c r="AF57" s="110"/>
      <c r="AP57" s="110"/>
      <c r="AZ57" s="110"/>
      <c r="BA57" s="110"/>
      <c r="BJ57" s="414"/>
      <c r="BK57" s="414"/>
      <c r="BL57" s="415"/>
      <c r="BM57" s="415"/>
      <c r="BN57" s="415"/>
      <c r="BO57" s="415"/>
      <c r="BP57" s="415"/>
      <c r="BQ57" s="415"/>
      <c r="BR57" s="415"/>
      <c r="BS57" s="415"/>
      <c r="BT57" s="110"/>
      <c r="CD57" s="110"/>
      <c r="CN57" s="110"/>
      <c r="CX57" s="110"/>
      <c r="DH57" s="110"/>
      <c r="DR57" s="110"/>
      <c r="EB57" s="110"/>
      <c r="EL57" s="110"/>
      <c r="EV57" s="110"/>
      <c r="FF57" s="110"/>
      <c r="FP57" s="110"/>
      <c r="FZ57" s="110"/>
      <c r="GJ57" s="110"/>
      <c r="GT57" s="110"/>
      <c r="HD57" s="110"/>
      <c r="HN57" s="110"/>
      <c r="HX57" s="110"/>
    </row>
    <row xmlns:x14ac="http://schemas.microsoft.com/office/spreadsheetml/2009/9/ac" r="58" s="3" customFormat="true" x14ac:dyDescent="0.25">
      <c r="A58" s="374" t="str">
        <f ca="true">IF(ISBLANK('Data Summary'!A60),"",'Data Summary'!A60)</f>
        <v/>
      </c>
      <c r="B58" s="110"/>
      <c r="L58" s="110"/>
      <c r="V58" s="110"/>
      <c r="AF58" s="110"/>
      <c r="AP58" s="110"/>
      <c r="AZ58" s="110"/>
      <c r="BA58" s="110"/>
      <c r="BJ58" s="414"/>
      <c r="BK58" s="414"/>
      <c r="BL58" s="415"/>
      <c r="BM58" s="415"/>
      <c r="BN58" s="415"/>
      <c r="BO58" s="415"/>
      <c r="BP58" s="415"/>
      <c r="BQ58" s="415"/>
      <c r="BR58" s="415"/>
      <c r="BS58" s="415"/>
      <c r="BT58" s="110"/>
      <c r="CD58" s="110"/>
      <c r="CN58" s="110"/>
      <c r="CX58" s="110"/>
      <c r="DH58" s="110"/>
      <c r="DR58" s="110"/>
      <c r="EB58" s="110"/>
      <c r="EL58" s="110"/>
      <c r="EV58" s="110"/>
      <c r="FF58" s="110"/>
      <c r="FP58" s="110"/>
      <c r="FZ58" s="110"/>
      <c r="GJ58" s="110"/>
      <c r="GT58" s="110"/>
      <c r="HD58" s="110"/>
      <c r="HN58" s="110"/>
      <c r="HX58" s="110"/>
    </row>
    <row xmlns:x14ac="http://schemas.microsoft.com/office/spreadsheetml/2009/9/ac" r="59" s="3" customFormat="true" x14ac:dyDescent="0.25">
      <c r="A59" s="374" t="str">
        <f ca="true">IF(ISBLANK('Data Summary'!A61),"",'Data Summary'!A61)</f>
        <v/>
      </c>
      <c r="B59" s="110"/>
      <c r="L59" s="110"/>
      <c r="V59" s="110"/>
      <c r="AF59" s="110"/>
      <c r="AP59" s="110"/>
      <c r="AZ59" s="110"/>
      <c r="BA59" s="110"/>
      <c r="BJ59" s="414"/>
      <c r="BK59" s="414"/>
      <c r="BL59" s="415"/>
      <c r="BM59" s="415"/>
      <c r="BN59" s="415"/>
      <c r="BO59" s="415"/>
      <c r="BP59" s="415"/>
      <c r="BQ59" s="415"/>
      <c r="BR59" s="415"/>
      <c r="BS59" s="415"/>
      <c r="BT59" s="110"/>
      <c r="CD59" s="110"/>
      <c r="CN59" s="110"/>
      <c r="CX59" s="110"/>
      <c r="DH59" s="110"/>
      <c r="DR59" s="110"/>
      <c r="EB59" s="110"/>
      <c r="EL59" s="110"/>
      <c r="EV59" s="110"/>
      <c r="FF59" s="110"/>
      <c r="FP59" s="110"/>
      <c r="FZ59" s="110"/>
      <c r="GJ59" s="110"/>
      <c r="GT59" s="110"/>
      <c r="HD59" s="110"/>
      <c r="HN59" s="110"/>
      <c r="HX59" s="110"/>
    </row>
    <row xmlns:x14ac="http://schemas.microsoft.com/office/spreadsheetml/2009/9/ac" r="60" s="3" customFormat="true" x14ac:dyDescent="0.25">
      <c r="A60" s="374" t="str">
        <f ca="true">IF(ISBLANK('Data Summary'!A62),"",'Data Summary'!A62)</f>
        <v/>
      </c>
      <c r="B60" s="110"/>
      <c r="L60" s="110"/>
      <c r="V60" s="110"/>
      <c r="AF60" s="110"/>
      <c r="AP60" s="110"/>
      <c r="AZ60" s="110"/>
      <c r="BA60" s="110"/>
      <c r="BJ60" s="414"/>
      <c r="BK60" s="414"/>
      <c r="BL60" s="415"/>
      <c r="BM60" s="415"/>
      <c r="BN60" s="415"/>
      <c r="BO60" s="415"/>
      <c r="BP60" s="415"/>
      <c r="BQ60" s="415"/>
      <c r="BR60" s="415"/>
      <c r="BS60" s="415"/>
      <c r="BT60" s="110"/>
      <c r="CD60" s="110"/>
      <c r="CN60" s="110"/>
      <c r="CX60" s="110"/>
      <c r="DH60" s="110"/>
      <c r="DR60" s="110"/>
      <c r="EB60" s="110"/>
      <c r="EL60" s="110"/>
      <c r="EV60" s="110"/>
      <c r="FF60" s="110"/>
      <c r="FP60" s="110"/>
      <c r="FZ60" s="110"/>
      <c r="GJ60" s="110"/>
      <c r="GT60" s="110"/>
      <c r="HD60" s="110"/>
      <c r="HN60" s="110"/>
      <c r="HX60" s="110"/>
    </row>
    <row xmlns:x14ac="http://schemas.microsoft.com/office/spreadsheetml/2009/9/ac" r="61" s="3" customFormat="true" x14ac:dyDescent="0.25">
      <c r="A61" s="374" t="str">
        <f ca="true">IF(ISBLANK('Data Summary'!A63),"",'Data Summary'!A63)</f>
        <v/>
      </c>
      <c r="B61" s="110"/>
      <c r="L61" s="110"/>
      <c r="V61" s="110"/>
      <c r="AF61" s="110"/>
      <c r="AP61" s="110"/>
      <c r="AZ61" s="110"/>
      <c r="BA61" s="110"/>
      <c r="BJ61" s="414"/>
      <c r="BK61" s="414"/>
      <c r="BL61" s="415"/>
      <c r="BM61" s="415"/>
      <c r="BN61" s="415"/>
      <c r="BO61" s="415"/>
      <c r="BP61" s="415"/>
      <c r="BQ61" s="415"/>
      <c r="BR61" s="415"/>
      <c r="BS61" s="415"/>
      <c r="BT61" s="110"/>
      <c r="CD61" s="110"/>
      <c r="CN61" s="110"/>
      <c r="CX61" s="110"/>
      <c r="DH61" s="110"/>
      <c r="DR61" s="110"/>
      <c r="EB61" s="110"/>
      <c r="EL61" s="110"/>
      <c r="EV61" s="110"/>
      <c r="FF61" s="110"/>
      <c r="FP61" s="110"/>
      <c r="FZ61" s="110"/>
      <c r="GJ61" s="110"/>
      <c r="GT61" s="110"/>
      <c r="HD61" s="110"/>
      <c r="HN61" s="110"/>
      <c r="HX61" s="110"/>
    </row>
    <row xmlns:x14ac="http://schemas.microsoft.com/office/spreadsheetml/2009/9/ac" r="62" s="3" customFormat="true" x14ac:dyDescent="0.25">
      <c r="A62" s="374" t="str">
        <f ca="true">IF(ISBLANK('Data Summary'!A64),"",'Data Summary'!A64)</f>
        <v/>
      </c>
      <c r="B62" s="110"/>
      <c r="L62" s="110"/>
      <c r="V62" s="110"/>
      <c r="AF62" s="110"/>
      <c r="AP62" s="110"/>
      <c r="AZ62" s="110"/>
      <c r="BA62" s="110"/>
      <c r="BJ62" s="414"/>
      <c r="BK62" s="414"/>
      <c r="BL62" s="415"/>
      <c r="BM62" s="415"/>
      <c r="BN62" s="415"/>
      <c r="BO62" s="415"/>
      <c r="BP62" s="415"/>
      <c r="BQ62" s="415"/>
      <c r="BR62" s="415"/>
      <c r="BS62" s="415"/>
      <c r="BT62" s="110"/>
      <c r="CD62" s="110"/>
      <c r="CN62" s="110"/>
      <c r="CX62" s="110"/>
      <c r="DH62" s="110"/>
      <c r="DR62" s="110"/>
      <c r="EB62" s="110"/>
      <c r="EL62" s="110"/>
      <c r="EV62" s="110"/>
      <c r="FF62" s="110"/>
      <c r="FP62" s="110"/>
      <c r="FZ62" s="110"/>
      <c r="GJ62" s="110"/>
      <c r="GT62" s="110"/>
      <c r="HD62" s="110"/>
      <c r="HN62" s="110"/>
      <c r="HX62" s="110"/>
    </row>
    <row xmlns:x14ac="http://schemas.microsoft.com/office/spreadsheetml/2009/9/ac" r="63" s="3" customFormat="true" x14ac:dyDescent="0.25">
      <c r="A63" s="374" t="str">
        <f ca="true">IF(ISBLANK('Data Summary'!A65),"",'Data Summary'!A65)</f>
        <v/>
      </c>
      <c r="B63" s="110"/>
      <c r="L63" s="110"/>
      <c r="V63" s="110"/>
      <c r="AF63" s="110"/>
      <c r="AP63" s="110"/>
      <c r="AZ63" s="110"/>
      <c r="BA63" s="110"/>
      <c r="BJ63" s="414"/>
      <c r="BK63" s="414"/>
      <c r="BL63" s="415"/>
      <c r="BM63" s="415"/>
      <c r="BN63" s="415"/>
      <c r="BO63" s="415"/>
      <c r="BP63" s="415"/>
      <c r="BQ63" s="415"/>
      <c r="BR63" s="415"/>
      <c r="BS63" s="415"/>
      <c r="BT63" s="110"/>
      <c r="CD63" s="110"/>
      <c r="CN63" s="110"/>
      <c r="CX63" s="110"/>
      <c r="DH63" s="110"/>
      <c r="DR63" s="110"/>
      <c r="EB63" s="110"/>
      <c r="EL63" s="110"/>
      <c r="EV63" s="110"/>
      <c r="FF63" s="110"/>
      <c r="FP63" s="110"/>
      <c r="FZ63" s="110"/>
      <c r="GJ63" s="110"/>
      <c r="GT63" s="110"/>
      <c r="HD63" s="110"/>
      <c r="HN63" s="110"/>
      <c r="HX63" s="110"/>
    </row>
    <row xmlns:x14ac="http://schemas.microsoft.com/office/spreadsheetml/2009/9/ac" r="64" s="3" customFormat="true" x14ac:dyDescent="0.25">
      <c r="A64" s="374" t="str">
        <f ca="true">IF(ISBLANK('Data Summary'!A66),"",'Data Summary'!A66)</f>
        <v/>
      </c>
      <c r="B64" s="110"/>
      <c r="L64" s="110"/>
      <c r="V64" s="110"/>
      <c r="AF64" s="110"/>
      <c r="AP64" s="110"/>
      <c r="AZ64" s="110"/>
      <c r="BA64" s="110"/>
      <c r="BJ64" s="414"/>
      <c r="BK64" s="414"/>
      <c r="BL64" s="415"/>
      <c r="BM64" s="415"/>
      <c r="BN64" s="415"/>
      <c r="BO64" s="415"/>
      <c r="BP64" s="415"/>
      <c r="BQ64" s="415"/>
      <c r="BR64" s="415"/>
      <c r="BS64" s="415"/>
      <c r="BT64" s="110"/>
      <c r="CD64" s="110"/>
      <c r="CN64" s="110"/>
      <c r="CX64" s="110"/>
      <c r="DH64" s="110"/>
      <c r="DR64" s="110"/>
      <c r="EB64" s="110"/>
      <c r="EL64" s="110"/>
      <c r="EV64" s="110"/>
      <c r="FF64" s="110"/>
      <c r="FP64" s="110"/>
      <c r="FZ64" s="110"/>
      <c r="GJ64" s="110"/>
      <c r="GT64" s="110"/>
      <c r="HD64" s="110"/>
      <c r="HN64" s="110"/>
      <c r="HX64" s="110"/>
    </row>
    <row xmlns:x14ac="http://schemas.microsoft.com/office/spreadsheetml/2009/9/ac" r="65" s="3" customFormat="true" x14ac:dyDescent="0.25">
      <c r="A65" s="374" t="str">
        <f ca="true">IF(ISBLANK('Data Summary'!A67),"",'Data Summary'!A67)</f>
        <v/>
      </c>
      <c r="B65" s="110"/>
      <c r="L65" s="110"/>
      <c r="V65" s="110"/>
      <c r="AF65" s="110"/>
      <c r="AP65" s="110"/>
      <c r="AZ65" s="110"/>
      <c r="BA65" s="110"/>
      <c r="BJ65" s="414"/>
      <c r="BK65" s="414"/>
      <c r="BL65" s="415"/>
      <c r="BM65" s="415"/>
      <c r="BN65" s="415"/>
      <c r="BO65" s="415"/>
      <c r="BP65" s="415"/>
      <c r="BQ65" s="415"/>
      <c r="BR65" s="415"/>
      <c r="BS65" s="415"/>
      <c r="BT65" s="110"/>
      <c r="CD65" s="110"/>
      <c r="CN65" s="110"/>
      <c r="CX65" s="110"/>
      <c r="DH65" s="110"/>
      <c r="DR65" s="110"/>
      <c r="EB65" s="110"/>
      <c r="EL65" s="110"/>
      <c r="EV65" s="110"/>
      <c r="FF65" s="110"/>
      <c r="FP65" s="110"/>
      <c r="FZ65" s="110"/>
      <c r="GJ65" s="110"/>
      <c r="GT65" s="110"/>
      <c r="HD65" s="110"/>
      <c r="HN65" s="110"/>
      <c r="HX65" s="110"/>
    </row>
    <row xmlns:x14ac="http://schemas.microsoft.com/office/spreadsheetml/2009/9/ac" r="66" s="3" customFormat="true" x14ac:dyDescent="0.25">
      <c r="A66" s="374" t="str">
        <f ca="true">IF(ISBLANK('Data Summary'!A68),"",'Data Summary'!A68)</f>
        <v/>
      </c>
      <c r="B66" s="110"/>
      <c r="L66" s="110"/>
      <c r="V66" s="110"/>
      <c r="AF66" s="110"/>
      <c r="AP66" s="110"/>
      <c r="AZ66" s="110"/>
      <c r="BA66" s="110"/>
      <c r="BJ66" s="414"/>
      <c r="BK66" s="414"/>
      <c r="BL66" s="415"/>
      <c r="BM66" s="415"/>
      <c r="BN66" s="415"/>
      <c r="BO66" s="415"/>
      <c r="BP66" s="415"/>
      <c r="BQ66" s="415"/>
      <c r="BR66" s="415"/>
      <c r="BS66" s="415"/>
      <c r="BT66" s="110"/>
      <c r="CD66" s="110"/>
      <c r="CN66" s="110"/>
      <c r="CX66" s="110"/>
      <c r="DH66" s="110"/>
      <c r="DR66" s="110"/>
      <c r="EB66" s="110"/>
      <c r="EL66" s="110"/>
      <c r="EV66" s="110"/>
      <c r="FF66" s="110"/>
      <c r="FP66" s="110"/>
      <c r="FZ66" s="110"/>
      <c r="GJ66" s="110"/>
      <c r="GT66" s="110"/>
      <c r="HD66" s="110"/>
      <c r="HN66" s="110"/>
      <c r="HX66" s="110"/>
    </row>
    <row xmlns:x14ac="http://schemas.microsoft.com/office/spreadsheetml/2009/9/ac" r="67" s="3" customFormat="true" x14ac:dyDescent="0.25">
      <c r="A67" s="374" t="str">
        <f ca="true">IF(ISBLANK('Data Summary'!A69),"",'Data Summary'!A69)</f>
        <v/>
      </c>
      <c r="B67" s="110"/>
      <c r="L67" s="110"/>
      <c r="V67" s="110"/>
      <c r="AF67" s="110"/>
      <c r="AP67" s="110"/>
      <c r="AZ67" s="110"/>
      <c r="BA67" s="110"/>
      <c r="BJ67" s="414"/>
      <c r="BK67" s="414"/>
      <c r="BL67" s="415"/>
      <c r="BM67" s="415"/>
      <c r="BN67" s="415"/>
      <c r="BO67" s="415"/>
      <c r="BP67" s="415"/>
      <c r="BQ67" s="415"/>
      <c r="BR67" s="415"/>
      <c r="BS67" s="415"/>
      <c r="BT67" s="110"/>
      <c r="CD67" s="110"/>
      <c r="CN67" s="110"/>
      <c r="CX67" s="110"/>
      <c r="DH67" s="110"/>
      <c r="DR67" s="110"/>
      <c r="EB67" s="110"/>
      <c r="EL67" s="110"/>
      <c r="EV67" s="110"/>
      <c r="FF67" s="110"/>
      <c r="FP67" s="110"/>
      <c r="FZ67" s="110"/>
      <c r="GJ67" s="110"/>
      <c r="GT67" s="110"/>
      <c r="HD67" s="110"/>
      <c r="HN67" s="110"/>
      <c r="HX67" s="110"/>
    </row>
    <row xmlns:x14ac="http://schemas.microsoft.com/office/spreadsheetml/2009/9/ac" r="68" s="3" customFormat="true" x14ac:dyDescent="0.25">
      <c r="A68" s="374" t="str">
        <f ca="true">IF(ISBLANK('Data Summary'!A70),"",'Data Summary'!A70)</f>
        <v/>
      </c>
      <c r="B68" s="110"/>
      <c r="L68" s="110"/>
      <c r="V68" s="110"/>
      <c r="AF68" s="110"/>
      <c r="AP68" s="110"/>
      <c r="AZ68" s="110"/>
      <c r="BA68" s="110"/>
      <c r="BJ68" s="414"/>
      <c r="BK68" s="414"/>
      <c r="BL68" s="415"/>
      <c r="BM68" s="415"/>
      <c r="BN68" s="415"/>
      <c r="BO68" s="415"/>
      <c r="BP68" s="415"/>
      <c r="BQ68" s="415"/>
      <c r="BR68" s="415"/>
      <c r="BS68" s="415"/>
      <c r="BT68" s="110"/>
      <c r="CD68" s="110"/>
      <c r="CN68" s="110"/>
      <c r="CX68" s="110"/>
      <c r="DH68" s="110"/>
      <c r="DR68" s="110"/>
      <c r="EB68" s="110"/>
      <c r="EL68" s="110"/>
      <c r="EV68" s="110"/>
      <c r="FF68" s="110"/>
      <c r="FP68" s="110"/>
      <c r="FZ68" s="110"/>
      <c r="GJ68" s="110"/>
      <c r="GT68" s="110"/>
      <c r="HD68" s="110"/>
      <c r="HN68" s="110"/>
      <c r="HX68" s="110"/>
    </row>
    <row xmlns:x14ac="http://schemas.microsoft.com/office/spreadsheetml/2009/9/ac" r="69" s="3" customFormat="true" x14ac:dyDescent="0.25">
      <c r="A69" s="374" t="str">
        <f ca="true">IF(ISBLANK('Data Summary'!A71),"",'Data Summary'!A71)</f>
        <v/>
      </c>
      <c r="B69" s="110"/>
      <c r="L69" s="110"/>
      <c r="V69" s="110"/>
      <c r="AF69" s="110"/>
      <c r="AP69" s="110"/>
      <c r="AZ69" s="110"/>
      <c r="BA69" s="110"/>
      <c r="BJ69" s="414"/>
      <c r="BK69" s="414"/>
      <c r="BL69" s="415"/>
      <c r="BM69" s="415"/>
      <c r="BN69" s="415"/>
      <c r="BO69" s="415"/>
      <c r="BP69" s="415"/>
      <c r="BQ69" s="415"/>
      <c r="BR69" s="415"/>
      <c r="BS69" s="415"/>
      <c r="BT69" s="110"/>
      <c r="CD69" s="110"/>
      <c r="CN69" s="110"/>
      <c r="CX69" s="110"/>
      <c r="DH69" s="110"/>
      <c r="DR69" s="110"/>
      <c r="EB69" s="110"/>
      <c r="EL69" s="110"/>
      <c r="EV69" s="110"/>
      <c r="FF69" s="110"/>
      <c r="FP69" s="110"/>
      <c r="FZ69" s="110"/>
      <c r="GJ69" s="110"/>
      <c r="GT69" s="110"/>
      <c r="HD69" s="110"/>
      <c r="HN69" s="110"/>
      <c r="HX69" s="110"/>
    </row>
    <row xmlns:x14ac="http://schemas.microsoft.com/office/spreadsheetml/2009/9/ac" r="70" s="3" customFormat="true" x14ac:dyDescent="0.25">
      <c r="A70" s="374" t="str">
        <f ca="true">IF(ISBLANK('Data Summary'!A72),"",'Data Summary'!A72)</f>
        <v/>
      </c>
      <c r="B70" s="110"/>
      <c r="L70" s="110"/>
      <c r="V70" s="110"/>
      <c r="AF70" s="110"/>
      <c r="AP70" s="110"/>
      <c r="AZ70" s="110"/>
      <c r="BA70" s="110"/>
      <c r="BJ70" s="414"/>
      <c r="BK70" s="414"/>
      <c r="BL70" s="415"/>
      <c r="BM70" s="415"/>
      <c r="BN70" s="415"/>
      <c r="BO70" s="415"/>
      <c r="BP70" s="415"/>
      <c r="BQ70" s="415"/>
      <c r="BR70" s="415"/>
      <c r="BS70" s="415"/>
      <c r="BT70" s="110"/>
      <c r="CD70" s="110"/>
      <c r="CN70" s="110"/>
      <c r="CX70" s="110"/>
      <c r="DH70" s="110"/>
      <c r="DR70" s="110"/>
      <c r="EB70" s="110"/>
      <c r="EL70" s="110"/>
      <c r="EV70" s="110"/>
      <c r="FF70" s="110"/>
      <c r="FP70" s="110"/>
      <c r="FZ70" s="110"/>
      <c r="GJ70" s="110"/>
      <c r="GT70" s="110"/>
      <c r="HD70" s="110"/>
      <c r="HN70" s="110"/>
      <c r="HX70" s="110"/>
    </row>
    <row xmlns:x14ac="http://schemas.microsoft.com/office/spreadsheetml/2009/9/ac" r="71" s="3" customFormat="true" x14ac:dyDescent="0.25">
      <c r="A71" s="374" t="str">
        <f ca="true">IF(ISBLANK('Data Summary'!A73),"",'Data Summary'!A73)</f>
        <v/>
      </c>
      <c r="B71" s="110"/>
      <c r="L71" s="110"/>
      <c r="V71" s="110"/>
      <c r="AF71" s="110"/>
      <c r="AP71" s="110"/>
      <c r="AZ71" s="110"/>
      <c r="BA71" s="110"/>
      <c r="BJ71" s="414"/>
      <c r="BK71" s="414"/>
      <c r="BL71" s="415"/>
      <c r="BM71" s="415"/>
      <c r="BN71" s="415"/>
      <c r="BO71" s="415"/>
      <c r="BP71" s="415"/>
      <c r="BQ71" s="415"/>
      <c r="BR71" s="415"/>
      <c r="BS71" s="415"/>
      <c r="BT71" s="110"/>
      <c r="CD71" s="110"/>
      <c r="CN71" s="110"/>
      <c r="CX71" s="110"/>
      <c r="DH71" s="110"/>
      <c r="DR71" s="110"/>
      <c r="EB71" s="110"/>
      <c r="EL71" s="110"/>
      <c r="EV71" s="110"/>
      <c r="FF71" s="110"/>
      <c r="FP71" s="110"/>
      <c r="FZ71" s="110"/>
      <c r="GJ71" s="110"/>
      <c r="GT71" s="110"/>
      <c r="HD71" s="110"/>
      <c r="HN71" s="110"/>
      <c r="HX71" s="110"/>
    </row>
    <row xmlns:x14ac="http://schemas.microsoft.com/office/spreadsheetml/2009/9/ac" r="72" s="3" customFormat="true" x14ac:dyDescent="0.25">
      <c r="A72" s="374" t="str">
        <f ca="true">IF(ISBLANK('Data Summary'!A74),"",'Data Summary'!A74)</f>
        <v/>
      </c>
      <c r="B72" s="110"/>
      <c r="L72" s="110"/>
      <c r="V72" s="110"/>
      <c r="AF72" s="110"/>
      <c r="AP72" s="110"/>
      <c r="AZ72" s="110"/>
      <c r="BA72" s="110"/>
      <c r="BJ72" s="414"/>
      <c r="BK72" s="414"/>
      <c r="BL72" s="415"/>
      <c r="BM72" s="415"/>
      <c r="BN72" s="415"/>
      <c r="BO72" s="415"/>
      <c r="BP72" s="415"/>
      <c r="BQ72" s="415"/>
      <c r="BR72" s="415"/>
      <c r="BS72" s="415"/>
      <c r="BT72" s="110"/>
      <c r="CD72" s="110"/>
      <c r="CN72" s="110"/>
      <c r="CX72" s="110"/>
      <c r="DH72" s="110"/>
      <c r="DR72" s="110"/>
      <c r="EB72" s="110"/>
      <c r="EL72" s="110"/>
      <c r="EV72" s="110"/>
      <c r="FF72" s="110"/>
      <c r="FP72" s="110"/>
      <c r="FZ72" s="110"/>
      <c r="GJ72" s="110"/>
      <c r="GT72" s="110"/>
      <c r="HD72" s="110"/>
      <c r="HN72" s="110"/>
      <c r="HX72" s="110"/>
    </row>
    <row xmlns:x14ac="http://schemas.microsoft.com/office/spreadsheetml/2009/9/ac" r="73" s="3" customFormat="true" x14ac:dyDescent="0.25">
      <c r="A73" s="374" t="str">
        <f ca="true">IF(ISBLANK('Data Summary'!A75),"",'Data Summary'!A75)</f>
        <v/>
      </c>
      <c r="B73" s="110"/>
      <c r="L73" s="110"/>
      <c r="V73" s="110"/>
      <c r="AF73" s="110"/>
      <c r="AP73" s="110"/>
      <c r="AZ73" s="110"/>
      <c r="BA73" s="110"/>
      <c r="BJ73" s="414"/>
      <c r="BK73" s="414"/>
      <c r="BL73" s="415"/>
      <c r="BM73" s="415"/>
      <c r="BN73" s="415"/>
      <c r="BO73" s="415"/>
      <c r="BP73" s="415"/>
      <c r="BQ73" s="415"/>
      <c r="BR73" s="415"/>
      <c r="BS73" s="415"/>
      <c r="BT73" s="110"/>
      <c r="CD73" s="110"/>
      <c r="CN73" s="110"/>
      <c r="CX73" s="110"/>
      <c r="DH73" s="110"/>
      <c r="DR73" s="110"/>
      <c r="EB73" s="110"/>
      <c r="EL73" s="110"/>
      <c r="EV73" s="110"/>
      <c r="FF73" s="110"/>
      <c r="FP73" s="110"/>
      <c r="FZ73" s="110"/>
      <c r="GJ73" s="110"/>
      <c r="GT73" s="110"/>
      <c r="HD73" s="110"/>
      <c r="HN73" s="110"/>
      <c r="HX73" s="110"/>
    </row>
    <row xmlns:x14ac="http://schemas.microsoft.com/office/spreadsheetml/2009/9/ac" r="74" s="3" customFormat="true" x14ac:dyDescent="0.25">
      <c r="A74" s="374" t="str">
        <f ca="true">IF(ISBLANK('Data Summary'!A76),"",'Data Summary'!A76)</f>
        <v/>
      </c>
      <c r="B74" s="110"/>
      <c r="L74" s="110"/>
      <c r="V74" s="110"/>
      <c r="AF74" s="110"/>
      <c r="AP74" s="110"/>
      <c r="AZ74" s="110"/>
      <c r="BA74" s="110"/>
      <c r="BJ74" s="414"/>
      <c r="BK74" s="414"/>
      <c r="BL74" s="415"/>
      <c r="BM74" s="415"/>
      <c r="BN74" s="415"/>
      <c r="BO74" s="415"/>
      <c r="BP74" s="415"/>
      <c r="BQ74" s="415"/>
      <c r="BR74" s="415"/>
      <c r="BS74" s="415"/>
      <c r="BT74" s="110"/>
      <c r="CD74" s="110"/>
      <c r="CN74" s="110"/>
      <c r="CX74" s="110"/>
      <c r="DH74" s="110"/>
      <c r="DR74" s="110"/>
      <c r="EB74" s="110"/>
      <c r="EL74" s="110"/>
      <c r="EV74" s="110"/>
      <c r="FF74" s="110"/>
      <c r="FP74" s="110"/>
      <c r="FZ74" s="110"/>
      <c r="GJ74" s="110"/>
      <c r="GT74" s="110"/>
      <c r="HD74" s="110"/>
      <c r="HN74" s="110"/>
      <c r="HX74" s="110"/>
    </row>
    <row xmlns:x14ac="http://schemas.microsoft.com/office/spreadsheetml/2009/9/ac" r="75" s="3" customFormat="true" x14ac:dyDescent="0.25">
      <c r="A75" s="374" t="str">
        <f ca="true">IF(ISBLANK('Data Summary'!A77),"",'Data Summary'!A77)</f>
        <v/>
      </c>
      <c r="B75" s="110"/>
      <c r="L75" s="110"/>
      <c r="V75" s="110"/>
      <c r="AF75" s="110"/>
      <c r="AP75" s="110"/>
      <c r="AZ75" s="110"/>
      <c r="BA75" s="110"/>
      <c r="BJ75" s="414"/>
      <c r="BK75" s="414"/>
      <c r="BL75" s="415"/>
      <c r="BM75" s="415"/>
      <c r="BN75" s="415"/>
      <c r="BO75" s="415"/>
      <c r="BP75" s="415"/>
      <c r="BQ75" s="415"/>
      <c r="BR75" s="415"/>
      <c r="BS75" s="415"/>
      <c r="BT75" s="110"/>
      <c r="CD75" s="110"/>
      <c r="CN75" s="110"/>
      <c r="CX75" s="110"/>
      <c r="DH75" s="110"/>
      <c r="DR75" s="110"/>
      <c r="EB75" s="110"/>
      <c r="EL75" s="110"/>
      <c r="EV75" s="110"/>
      <c r="FF75" s="110"/>
      <c r="FP75" s="110"/>
      <c r="FZ75" s="110"/>
      <c r="GJ75" s="110"/>
      <c r="GT75" s="110"/>
      <c r="HD75" s="110"/>
      <c r="HN75" s="110"/>
      <c r="HX75" s="110"/>
    </row>
    <row xmlns:x14ac="http://schemas.microsoft.com/office/spreadsheetml/2009/9/ac" r="76" s="3" customFormat="true" x14ac:dyDescent="0.25">
      <c r="A76" s="374" t="str">
        <f ca="true">IF(ISBLANK('Data Summary'!A78),"",'Data Summary'!A78)</f>
        <v/>
      </c>
      <c r="B76" s="110"/>
      <c r="L76" s="110"/>
      <c r="V76" s="110"/>
      <c r="AF76" s="110"/>
      <c r="AP76" s="110"/>
      <c r="AZ76" s="110"/>
      <c r="BA76" s="110"/>
      <c r="BJ76" s="414"/>
      <c r="BK76" s="414"/>
      <c r="BL76" s="415"/>
      <c r="BM76" s="415"/>
      <c r="BN76" s="415"/>
      <c r="BO76" s="415"/>
      <c r="BP76" s="415"/>
      <c r="BQ76" s="415"/>
      <c r="BR76" s="415"/>
      <c r="BS76" s="415"/>
      <c r="BT76" s="110"/>
      <c r="CD76" s="110"/>
      <c r="CN76" s="110"/>
      <c r="CX76" s="110"/>
      <c r="DH76" s="110"/>
      <c r="DR76" s="110"/>
      <c r="EB76" s="110"/>
      <c r="EL76" s="110"/>
      <c r="EV76" s="110"/>
      <c r="FF76" s="110"/>
      <c r="FP76" s="110"/>
      <c r="FZ76" s="110"/>
      <c r="GJ76" s="110"/>
      <c r="GT76" s="110"/>
      <c r="HD76" s="110"/>
      <c r="HN76" s="110"/>
      <c r="HX76" s="110"/>
    </row>
    <row xmlns:x14ac="http://schemas.microsoft.com/office/spreadsheetml/2009/9/ac" r="77" s="3" customFormat="true" x14ac:dyDescent="0.25">
      <c r="A77" s="374" t="str">
        <f ca="true">IF(ISBLANK('Data Summary'!A79),"",'Data Summary'!A79)</f>
        <v/>
      </c>
      <c r="B77" s="110"/>
      <c r="L77" s="110"/>
      <c r="V77" s="110"/>
      <c r="AF77" s="110"/>
      <c r="AP77" s="110"/>
      <c r="AZ77" s="110"/>
      <c r="BA77" s="110"/>
      <c r="BJ77" s="414"/>
      <c r="BK77" s="414"/>
      <c r="BL77" s="415"/>
      <c r="BM77" s="415"/>
      <c r="BN77" s="415"/>
      <c r="BO77" s="415"/>
      <c r="BP77" s="415"/>
      <c r="BQ77" s="415"/>
      <c r="BR77" s="415"/>
      <c r="BS77" s="415"/>
      <c r="BT77" s="110"/>
      <c r="CD77" s="110"/>
      <c r="CN77" s="110"/>
      <c r="CX77" s="110"/>
      <c r="DH77" s="110"/>
      <c r="DR77" s="110"/>
      <c r="EB77" s="110"/>
      <c r="EL77" s="110"/>
      <c r="EV77" s="110"/>
      <c r="FF77" s="110"/>
      <c r="FP77" s="110"/>
      <c r="FZ77" s="110"/>
      <c r="GJ77" s="110"/>
      <c r="GT77" s="110"/>
      <c r="HD77" s="110"/>
      <c r="HN77" s="110"/>
      <c r="HX77" s="110"/>
    </row>
    <row xmlns:x14ac="http://schemas.microsoft.com/office/spreadsheetml/2009/9/ac" r="78" s="3" customFormat="true" x14ac:dyDescent="0.25">
      <c r="A78" s="374" t="str">
        <f ca="true">IF(ISBLANK('Data Summary'!A80),"",'Data Summary'!A80)</f>
        <v/>
      </c>
      <c r="B78" s="110"/>
      <c r="L78" s="110"/>
      <c r="V78" s="110"/>
      <c r="AF78" s="110"/>
      <c r="AP78" s="110"/>
      <c r="AZ78" s="110"/>
      <c r="BA78" s="110"/>
      <c r="BJ78" s="414"/>
      <c r="BK78" s="414"/>
      <c r="BL78" s="415"/>
      <c r="BM78" s="415"/>
      <c r="BN78" s="415"/>
      <c r="BO78" s="415"/>
      <c r="BP78" s="415"/>
      <c r="BQ78" s="415"/>
      <c r="BR78" s="415"/>
      <c r="BS78" s="415"/>
      <c r="BT78" s="110"/>
      <c r="CD78" s="110"/>
      <c r="CN78" s="110"/>
      <c r="CX78" s="110"/>
      <c r="DH78" s="110"/>
      <c r="DR78" s="110"/>
      <c r="EB78" s="110"/>
      <c r="EL78" s="110"/>
      <c r="EV78" s="110"/>
      <c r="FF78" s="110"/>
      <c r="FP78" s="110"/>
      <c r="FZ78" s="110"/>
      <c r="GJ78" s="110"/>
      <c r="GT78" s="110"/>
      <c r="HD78" s="110"/>
      <c r="HN78" s="110"/>
      <c r="HX78" s="110"/>
    </row>
    <row xmlns:x14ac="http://schemas.microsoft.com/office/spreadsheetml/2009/9/ac" r="79" s="3" customFormat="true" x14ac:dyDescent="0.25">
      <c r="A79" s="374" t="str">
        <f ca="true">IF(ISBLANK('Data Summary'!A81),"",'Data Summary'!A81)</f>
        <v/>
      </c>
      <c r="B79" s="110"/>
      <c r="L79" s="110"/>
      <c r="V79" s="110"/>
      <c r="AF79" s="110"/>
      <c r="AP79" s="110"/>
      <c r="AZ79" s="110"/>
      <c r="BA79" s="110"/>
      <c r="BJ79" s="414"/>
      <c r="BK79" s="414"/>
      <c r="BL79" s="415"/>
      <c r="BM79" s="415"/>
      <c r="BN79" s="415"/>
      <c r="BO79" s="415"/>
      <c r="BP79" s="415"/>
      <c r="BQ79" s="415"/>
      <c r="BR79" s="415"/>
      <c r="BS79" s="415"/>
      <c r="BT79" s="110"/>
      <c r="CD79" s="110"/>
      <c r="CN79" s="110"/>
      <c r="CX79" s="110"/>
      <c r="DH79" s="110"/>
      <c r="DR79" s="110"/>
      <c r="EB79" s="110"/>
      <c r="EL79" s="110"/>
      <c r="EV79" s="110"/>
      <c r="FF79" s="110"/>
      <c r="FP79" s="110"/>
      <c r="FZ79" s="110"/>
      <c r="GJ79" s="110"/>
      <c r="GT79" s="110"/>
      <c r="HD79" s="110"/>
      <c r="HN79" s="110"/>
      <c r="HX79" s="110"/>
    </row>
    <row xmlns:x14ac="http://schemas.microsoft.com/office/spreadsheetml/2009/9/ac" r="80" s="3" customFormat="true" x14ac:dyDescent="0.25">
      <c r="A80" s="374" t="str">
        <f ca="true">IF(ISBLANK('Data Summary'!A82),"",'Data Summary'!A82)</f>
        <v/>
      </c>
      <c r="B80" s="110"/>
      <c r="L80" s="110"/>
      <c r="V80" s="110"/>
      <c r="AF80" s="110"/>
      <c r="AP80" s="110"/>
      <c r="AZ80" s="110"/>
      <c r="BA80" s="110"/>
      <c r="BJ80" s="414"/>
      <c r="BK80" s="414"/>
      <c r="BL80" s="415"/>
      <c r="BM80" s="415"/>
      <c r="BN80" s="415"/>
      <c r="BO80" s="415"/>
      <c r="BP80" s="415"/>
      <c r="BQ80" s="415"/>
      <c r="BR80" s="415"/>
      <c r="BS80" s="415"/>
      <c r="BT80" s="110"/>
      <c r="CD80" s="110"/>
      <c r="CN80" s="110"/>
      <c r="CX80" s="110"/>
      <c r="DH80" s="110"/>
      <c r="DR80" s="110"/>
      <c r="EB80" s="110"/>
      <c r="EL80" s="110"/>
      <c r="EV80" s="110"/>
      <c r="FF80" s="110"/>
      <c r="FP80" s="110"/>
      <c r="FZ80" s="110"/>
      <c r="GJ80" s="110"/>
      <c r="GT80" s="110"/>
      <c r="HD80" s="110"/>
      <c r="HN80" s="110"/>
      <c r="HX80" s="110"/>
    </row>
    <row xmlns:x14ac="http://schemas.microsoft.com/office/spreadsheetml/2009/9/ac" r="81" s="3" customFormat="true" x14ac:dyDescent="0.25">
      <c r="A81" s="374" t="str">
        <f ca="true">IF(ISBLANK('Data Summary'!A83),"",'Data Summary'!A83)</f>
        <v/>
      </c>
      <c r="B81" s="110"/>
      <c r="L81" s="110"/>
      <c r="V81" s="110"/>
      <c r="AF81" s="110"/>
      <c r="AP81" s="110"/>
      <c r="AZ81" s="110"/>
      <c r="BA81" s="110"/>
      <c r="BJ81" s="414"/>
      <c r="BK81" s="414"/>
      <c r="BL81" s="415"/>
      <c r="BM81" s="415"/>
      <c r="BN81" s="415"/>
      <c r="BO81" s="415"/>
      <c r="BP81" s="415"/>
      <c r="BQ81" s="415"/>
      <c r="BR81" s="415"/>
      <c r="BS81" s="415"/>
      <c r="BT81" s="110"/>
      <c r="CD81" s="110"/>
      <c r="CN81" s="110"/>
      <c r="CX81" s="110"/>
      <c r="DH81" s="110"/>
      <c r="DR81" s="110"/>
      <c r="EB81" s="110"/>
      <c r="EL81" s="110"/>
      <c r="EV81" s="110"/>
      <c r="FF81" s="110"/>
      <c r="FP81" s="110"/>
      <c r="FZ81" s="110"/>
      <c r="GJ81" s="110"/>
      <c r="GT81" s="110"/>
      <c r="HD81" s="110"/>
      <c r="HN81" s="110"/>
      <c r="HX81" s="110"/>
    </row>
    <row xmlns:x14ac="http://schemas.microsoft.com/office/spreadsheetml/2009/9/ac" r="82" s="3" customFormat="true" x14ac:dyDescent="0.25">
      <c r="A82" s="374" t="str">
        <f ca="true">IF(ISBLANK('Data Summary'!A84),"",'Data Summary'!A84)</f>
        <v/>
      </c>
      <c r="B82" s="110"/>
      <c r="L82" s="110"/>
      <c r="V82" s="110"/>
      <c r="AF82" s="110"/>
      <c r="AP82" s="110"/>
      <c r="AZ82" s="110"/>
      <c r="BA82" s="110"/>
      <c r="BJ82" s="414"/>
      <c r="BK82" s="414"/>
      <c r="BL82" s="415"/>
      <c r="BM82" s="415"/>
      <c r="BN82" s="415"/>
      <c r="BO82" s="415"/>
      <c r="BP82" s="415"/>
      <c r="BQ82" s="415"/>
      <c r="BR82" s="415"/>
      <c r="BS82" s="415"/>
      <c r="BT82" s="110"/>
      <c r="CD82" s="110"/>
      <c r="CN82" s="110"/>
      <c r="CX82" s="110"/>
      <c r="DH82" s="110"/>
      <c r="DR82" s="110"/>
      <c r="EB82" s="110"/>
      <c r="EL82" s="110"/>
      <c r="EV82" s="110"/>
      <c r="FF82" s="110"/>
      <c r="FP82" s="110"/>
      <c r="FZ82" s="110"/>
      <c r="GJ82" s="110"/>
      <c r="GT82" s="110"/>
      <c r="HD82" s="110"/>
      <c r="HN82" s="110"/>
      <c r="HX82" s="110"/>
    </row>
    <row xmlns:x14ac="http://schemas.microsoft.com/office/spreadsheetml/2009/9/ac" r="83" s="3" customFormat="true" x14ac:dyDescent="0.25">
      <c r="A83" s="374" t="str">
        <f ca="true">IF(ISBLANK('Data Summary'!A85),"",'Data Summary'!A85)</f>
        <v/>
      </c>
      <c r="B83" s="110"/>
      <c r="L83" s="110"/>
      <c r="V83" s="110"/>
      <c r="AF83" s="110"/>
      <c r="AP83" s="110"/>
      <c r="AZ83" s="110"/>
      <c r="BA83" s="110"/>
      <c r="BJ83" s="414"/>
      <c r="BK83" s="414"/>
      <c r="BL83" s="415"/>
      <c r="BM83" s="415"/>
      <c r="BN83" s="415"/>
      <c r="BO83" s="415"/>
      <c r="BP83" s="415"/>
      <c r="BQ83" s="415"/>
      <c r="BR83" s="415"/>
      <c r="BS83" s="415"/>
      <c r="BT83" s="110"/>
      <c r="CD83" s="110"/>
      <c r="CN83" s="110"/>
      <c r="CX83" s="110"/>
      <c r="DH83" s="110"/>
      <c r="DR83" s="110"/>
      <c r="EB83" s="110"/>
      <c r="EL83" s="110"/>
      <c r="EV83" s="110"/>
      <c r="FF83" s="110"/>
      <c r="FP83" s="110"/>
      <c r="FZ83" s="110"/>
      <c r="GJ83" s="110"/>
      <c r="GT83" s="110"/>
      <c r="HD83" s="110"/>
      <c r="HN83" s="110"/>
      <c r="HX83" s="110"/>
    </row>
    <row xmlns:x14ac="http://schemas.microsoft.com/office/spreadsheetml/2009/9/ac" r="84" s="3" customFormat="true" x14ac:dyDescent="0.25">
      <c r="A84" s="374" t="str">
        <f ca="true">IF(ISBLANK('Data Summary'!A86),"",'Data Summary'!A86)</f>
        <v/>
      </c>
      <c r="B84" s="110"/>
      <c r="L84" s="110"/>
      <c r="V84" s="110"/>
      <c r="AF84" s="110"/>
      <c r="AP84" s="110"/>
      <c r="AZ84" s="110"/>
      <c r="BA84" s="110"/>
      <c r="BJ84" s="414"/>
      <c r="BK84" s="414"/>
      <c r="BL84" s="415"/>
      <c r="BM84" s="415"/>
      <c r="BN84" s="415"/>
      <c r="BO84" s="415"/>
      <c r="BP84" s="415"/>
      <c r="BQ84" s="415"/>
      <c r="BR84" s="415"/>
      <c r="BS84" s="415"/>
      <c r="BT84" s="110"/>
      <c r="CD84" s="110"/>
      <c r="CN84" s="110"/>
      <c r="CX84" s="110"/>
      <c r="DH84" s="110"/>
      <c r="DR84" s="110"/>
      <c r="EB84" s="110"/>
      <c r="EL84" s="110"/>
      <c r="EV84" s="110"/>
      <c r="FF84" s="110"/>
      <c r="FP84" s="110"/>
      <c r="FZ84" s="110"/>
      <c r="GJ84" s="110"/>
      <c r="GT84" s="110"/>
      <c r="HD84" s="110"/>
      <c r="HN84" s="110"/>
      <c r="HX84" s="110"/>
    </row>
    <row xmlns:x14ac="http://schemas.microsoft.com/office/spreadsheetml/2009/9/ac" r="85" s="3" customFormat="true" x14ac:dyDescent="0.25">
      <c r="A85" s="374" t="str">
        <f ca="true">IF(ISBLANK('Data Summary'!A87),"",'Data Summary'!A87)</f>
        <v/>
      </c>
      <c r="B85" s="110"/>
      <c r="L85" s="110"/>
      <c r="V85" s="110"/>
      <c r="AF85" s="110"/>
      <c r="AP85" s="110"/>
      <c r="AZ85" s="110"/>
      <c r="BA85" s="110"/>
      <c r="BJ85" s="414"/>
      <c r="BK85" s="414"/>
      <c r="BL85" s="415"/>
      <c r="BM85" s="415"/>
      <c r="BN85" s="415"/>
      <c r="BO85" s="415"/>
      <c r="BP85" s="415"/>
      <c r="BQ85" s="415"/>
      <c r="BR85" s="415"/>
      <c r="BS85" s="415"/>
      <c r="BT85" s="110"/>
      <c r="CD85" s="110"/>
      <c r="CN85" s="110"/>
      <c r="CX85" s="110"/>
      <c r="DH85" s="110"/>
      <c r="DR85" s="110"/>
      <c r="EB85" s="110"/>
      <c r="EL85" s="110"/>
      <c r="EV85" s="110"/>
      <c r="FF85" s="110"/>
      <c r="FP85" s="110"/>
      <c r="FZ85" s="110"/>
      <c r="GJ85" s="110"/>
      <c r="GT85" s="110"/>
      <c r="HD85" s="110"/>
      <c r="HN85" s="110"/>
      <c r="HX85" s="110"/>
    </row>
    <row xmlns:x14ac="http://schemas.microsoft.com/office/spreadsheetml/2009/9/ac" r="86" s="3" customFormat="true" x14ac:dyDescent="0.25">
      <c r="A86" s="374" t="str">
        <f ca="true">IF(ISBLANK('Data Summary'!A88),"",'Data Summary'!A88)</f>
        <v/>
      </c>
      <c r="B86" s="110"/>
      <c r="L86" s="110"/>
      <c r="V86" s="110"/>
      <c r="AF86" s="110"/>
      <c r="AP86" s="110"/>
      <c r="AZ86" s="110"/>
      <c r="BA86" s="110"/>
      <c r="BJ86" s="414"/>
      <c r="BK86" s="414"/>
      <c r="BL86" s="415"/>
      <c r="BM86" s="415"/>
      <c r="BN86" s="415"/>
      <c r="BO86" s="415"/>
      <c r="BP86" s="415"/>
      <c r="BQ86" s="415"/>
      <c r="BR86" s="415"/>
      <c r="BS86" s="415"/>
      <c r="BT86" s="110"/>
      <c r="CD86" s="110"/>
      <c r="CN86" s="110"/>
      <c r="CX86" s="110"/>
      <c r="DH86" s="110"/>
      <c r="DR86" s="110"/>
      <c r="EB86" s="110"/>
      <c r="EL86" s="110"/>
      <c r="EV86" s="110"/>
      <c r="FF86" s="110"/>
      <c r="FP86" s="110"/>
      <c r="FZ86" s="110"/>
      <c r="GJ86" s="110"/>
      <c r="GT86" s="110"/>
      <c r="HD86" s="110"/>
      <c r="HN86" s="110"/>
      <c r="HX86" s="110"/>
    </row>
    <row xmlns:x14ac="http://schemas.microsoft.com/office/spreadsheetml/2009/9/ac" r="87" s="3" customFormat="true" x14ac:dyDescent="0.25">
      <c r="A87" s="374" t="str">
        <f ca="true">IF(ISBLANK('Data Summary'!A89),"",'Data Summary'!A89)</f>
        <v/>
      </c>
      <c r="B87" s="110"/>
      <c r="L87" s="110"/>
      <c r="V87" s="110"/>
      <c r="AF87" s="110"/>
      <c r="AP87" s="110"/>
      <c r="AZ87" s="110"/>
      <c r="BA87" s="110"/>
      <c r="BJ87" s="414"/>
      <c r="BK87" s="414"/>
      <c r="BL87" s="415"/>
      <c r="BM87" s="415"/>
      <c r="BN87" s="415"/>
      <c r="BO87" s="415"/>
      <c r="BP87" s="415"/>
      <c r="BQ87" s="415"/>
      <c r="BR87" s="415"/>
      <c r="BS87" s="415"/>
      <c r="BT87" s="110"/>
      <c r="CD87" s="110"/>
      <c r="CN87" s="110"/>
      <c r="CX87" s="110"/>
      <c r="DH87" s="110"/>
      <c r="DR87" s="110"/>
      <c r="EB87" s="110"/>
      <c r="EL87" s="110"/>
      <c r="EV87" s="110"/>
      <c r="FF87" s="110"/>
      <c r="FP87" s="110"/>
      <c r="FZ87" s="110"/>
      <c r="GJ87" s="110"/>
      <c r="GT87" s="110"/>
      <c r="HD87" s="110"/>
      <c r="HN87" s="110"/>
      <c r="HX87" s="110"/>
    </row>
    <row xmlns:x14ac="http://schemas.microsoft.com/office/spreadsheetml/2009/9/ac" r="88" s="3" customFormat="true" x14ac:dyDescent="0.25">
      <c r="A88" s="374" t="str">
        <f ca="true">IF(ISBLANK('Data Summary'!A90),"",'Data Summary'!A90)</f>
        <v/>
      </c>
      <c r="B88" s="110"/>
      <c r="L88" s="110"/>
      <c r="V88" s="110"/>
      <c r="AF88" s="110"/>
      <c r="AP88" s="110"/>
      <c r="AZ88" s="110"/>
      <c r="BA88" s="110"/>
      <c r="BJ88" s="414"/>
      <c r="BK88" s="414"/>
      <c r="BL88" s="415"/>
      <c r="BM88" s="415"/>
      <c r="BN88" s="415"/>
      <c r="BO88" s="415"/>
      <c r="BP88" s="415"/>
      <c r="BQ88" s="415"/>
      <c r="BR88" s="415"/>
      <c r="BS88" s="415"/>
      <c r="BT88" s="110"/>
      <c r="CD88" s="110"/>
      <c r="CN88" s="110"/>
      <c r="CX88" s="110"/>
      <c r="DH88" s="110"/>
      <c r="DR88" s="110"/>
      <c r="EB88" s="110"/>
      <c r="EL88" s="110"/>
      <c r="EV88" s="110"/>
      <c r="FF88" s="110"/>
      <c r="FP88" s="110"/>
      <c r="FZ88" s="110"/>
      <c r="GJ88" s="110"/>
      <c r="GT88" s="110"/>
      <c r="HD88" s="110"/>
      <c r="HN88" s="110"/>
      <c r="HX88" s="110"/>
    </row>
    <row xmlns:x14ac="http://schemas.microsoft.com/office/spreadsheetml/2009/9/ac" r="89" s="3" customFormat="true" x14ac:dyDescent="0.25">
      <c r="A89" s="374" t="str">
        <f ca="true">IF(ISBLANK('Data Summary'!A91),"",'Data Summary'!A91)</f>
        <v/>
      </c>
      <c r="B89" s="110"/>
      <c r="L89" s="110"/>
      <c r="V89" s="110"/>
      <c r="AF89" s="110"/>
      <c r="AP89" s="110"/>
      <c r="AZ89" s="110"/>
      <c r="BA89" s="110"/>
      <c r="BJ89" s="414"/>
      <c r="BK89" s="414"/>
      <c r="BL89" s="415"/>
      <c r="BM89" s="415"/>
      <c r="BN89" s="415"/>
      <c r="BO89" s="415"/>
      <c r="BP89" s="415"/>
      <c r="BQ89" s="415"/>
      <c r="BR89" s="415"/>
      <c r="BS89" s="415"/>
      <c r="BT89" s="110"/>
      <c r="CD89" s="110"/>
      <c r="CN89" s="110"/>
      <c r="CX89" s="110"/>
      <c r="DH89" s="110"/>
      <c r="DR89" s="110"/>
      <c r="EB89" s="110"/>
      <c r="EL89" s="110"/>
      <c r="EV89" s="110"/>
      <c r="FF89" s="110"/>
      <c r="FP89" s="110"/>
      <c r="FZ89" s="110"/>
      <c r="GJ89" s="110"/>
      <c r="GT89" s="110"/>
      <c r="HD89" s="110"/>
      <c r="HN89" s="110"/>
      <c r="HX89" s="110"/>
    </row>
    <row xmlns:x14ac="http://schemas.microsoft.com/office/spreadsheetml/2009/9/ac" r="90" s="3" customFormat="true" x14ac:dyDescent="0.25">
      <c r="A90" s="374" t="str">
        <f ca="true">IF(ISBLANK('Data Summary'!A92),"",'Data Summary'!A92)</f>
        <v/>
      </c>
      <c r="B90" s="110"/>
      <c r="L90" s="110"/>
      <c r="V90" s="110"/>
      <c r="AF90" s="110"/>
      <c r="AP90" s="110"/>
      <c r="AZ90" s="110"/>
      <c r="BA90" s="110"/>
      <c r="BJ90" s="414"/>
      <c r="BK90" s="414"/>
      <c r="BL90" s="415"/>
      <c r="BM90" s="415"/>
      <c r="BN90" s="415"/>
      <c r="BO90" s="415"/>
      <c r="BP90" s="415"/>
      <c r="BQ90" s="415"/>
      <c r="BR90" s="415"/>
      <c r="BS90" s="415"/>
      <c r="BT90" s="110"/>
      <c r="CD90" s="110"/>
      <c r="CN90" s="110"/>
      <c r="CX90" s="110"/>
      <c r="DH90" s="110"/>
      <c r="DR90" s="110"/>
      <c r="EB90" s="110"/>
      <c r="EL90" s="110"/>
      <c r="EV90" s="110"/>
      <c r="FF90" s="110"/>
      <c r="FP90" s="110"/>
      <c r="FZ90" s="110"/>
      <c r="GJ90" s="110"/>
      <c r="GT90" s="110"/>
      <c r="HD90" s="110"/>
      <c r="HN90" s="110"/>
      <c r="HX90" s="110"/>
    </row>
    <row xmlns:x14ac="http://schemas.microsoft.com/office/spreadsheetml/2009/9/ac" r="91" s="3" customFormat="true" x14ac:dyDescent="0.25">
      <c r="A91" s="374" t="str">
        <f ca="true">IF(ISBLANK('Data Summary'!A93),"",'Data Summary'!A93)</f>
        <v/>
      </c>
      <c r="B91" s="110"/>
      <c r="L91" s="110"/>
      <c r="V91" s="110"/>
      <c r="AF91" s="110"/>
      <c r="AP91" s="110"/>
      <c r="AZ91" s="110"/>
      <c r="BA91" s="110"/>
      <c r="BJ91" s="414"/>
      <c r="BK91" s="414"/>
      <c r="BL91" s="415"/>
      <c r="BM91" s="415"/>
      <c r="BN91" s="415"/>
      <c r="BO91" s="415"/>
      <c r="BP91" s="415"/>
      <c r="BQ91" s="415"/>
      <c r="BR91" s="415"/>
      <c r="BS91" s="415"/>
      <c r="BT91" s="110"/>
      <c r="CD91" s="110"/>
      <c r="CN91" s="110"/>
      <c r="CX91" s="110"/>
      <c r="DH91" s="110"/>
      <c r="DR91" s="110"/>
      <c r="EB91" s="110"/>
      <c r="EL91" s="110"/>
      <c r="EV91" s="110"/>
      <c r="FF91" s="110"/>
      <c r="FP91" s="110"/>
      <c r="FZ91" s="110"/>
      <c r="GJ91" s="110"/>
      <c r="GT91" s="110"/>
      <c r="HD91" s="110"/>
      <c r="HN91" s="110"/>
      <c r="HX91" s="110"/>
    </row>
    <row xmlns:x14ac="http://schemas.microsoft.com/office/spreadsheetml/2009/9/ac" r="92" s="3" customFormat="true" x14ac:dyDescent="0.25">
      <c r="A92" s="374" t="str">
        <f ca="true">IF(ISBLANK('Data Summary'!A94),"",'Data Summary'!A94)</f>
        <v/>
      </c>
      <c r="B92" s="110"/>
      <c r="L92" s="110"/>
      <c r="V92" s="110"/>
      <c r="AF92" s="110"/>
      <c r="AP92" s="110"/>
      <c r="AZ92" s="110"/>
      <c r="BA92" s="110"/>
      <c r="BJ92" s="414"/>
      <c r="BK92" s="414"/>
      <c r="BL92" s="415"/>
      <c r="BM92" s="415"/>
      <c r="BN92" s="415"/>
      <c r="BO92" s="415"/>
      <c r="BP92" s="415"/>
      <c r="BQ92" s="415"/>
      <c r="BR92" s="415"/>
      <c r="BS92" s="415"/>
      <c r="BT92" s="110"/>
      <c r="CD92" s="110"/>
      <c r="CN92" s="110"/>
      <c r="CX92" s="110"/>
      <c r="DH92" s="110"/>
      <c r="DR92" s="110"/>
      <c r="EB92" s="110"/>
      <c r="EL92" s="110"/>
      <c r="EV92" s="110"/>
      <c r="FF92" s="110"/>
      <c r="FP92" s="110"/>
      <c r="FZ92" s="110"/>
      <c r="GJ92" s="110"/>
      <c r="GT92" s="110"/>
      <c r="HD92" s="110"/>
      <c r="HN92" s="110"/>
      <c r="HX92" s="110"/>
    </row>
    <row xmlns:x14ac="http://schemas.microsoft.com/office/spreadsheetml/2009/9/ac" r="93" s="3" customFormat="true" x14ac:dyDescent="0.25">
      <c r="A93" s="374" t="str">
        <f ca="true">IF(ISBLANK('Data Summary'!A95),"",'Data Summary'!A95)</f>
        <v/>
      </c>
      <c r="B93" s="110"/>
      <c r="L93" s="110"/>
      <c r="V93" s="110"/>
      <c r="AF93" s="110"/>
      <c r="AP93" s="110"/>
      <c r="AZ93" s="110"/>
      <c r="BA93" s="110"/>
      <c r="BJ93" s="414"/>
      <c r="BK93" s="414"/>
      <c r="BL93" s="415"/>
      <c r="BM93" s="415"/>
      <c r="BN93" s="415"/>
      <c r="BO93" s="415"/>
      <c r="BP93" s="415"/>
      <c r="BQ93" s="415"/>
      <c r="BR93" s="415"/>
      <c r="BS93" s="415"/>
      <c r="BT93" s="110"/>
      <c r="CD93" s="110"/>
      <c r="CN93" s="110"/>
      <c r="CX93" s="110"/>
      <c r="DH93" s="110"/>
      <c r="DR93" s="110"/>
      <c r="EB93" s="110"/>
      <c r="EL93" s="110"/>
      <c r="EV93" s="110"/>
      <c r="FF93" s="110"/>
      <c r="FP93" s="110"/>
      <c r="FZ93" s="110"/>
      <c r="GJ93" s="110"/>
      <c r="GT93" s="110"/>
      <c r="HD93" s="110"/>
      <c r="HN93" s="110"/>
      <c r="HX93" s="110"/>
    </row>
    <row xmlns:x14ac="http://schemas.microsoft.com/office/spreadsheetml/2009/9/ac" r="94" s="3" customFormat="true" x14ac:dyDescent="0.25">
      <c r="A94" s="374" t="str">
        <f ca="true">IF(ISBLANK('Data Summary'!A96),"",'Data Summary'!A96)</f>
        <v/>
      </c>
      <c r="B94" s="110"/>
      <c r="L94" s="110"/>
      <c r="V94" s="110"/>
      <c r="AF94" s="110"/>
      <c r="AP94" s="110"/>
      <c r="AZ94" s="110"/>
      <c r="BA94" s="110"/>
      <c r="BJ94" s="414"/>
      <c r="BK94" s="414"/>
      <c r="BL94" s="415"/>
      <c r="BM94" s="415"/>
      <c r="BN94" s="415"/>
      <c r="BO94" s="415"/>
      <c r="BP94" s="415"/>
      <c r="BQ94" s="415"/>
      <c r="BR94" s="415"/>
      <c r="BS94" s="415"/>
      <c r="BT94" s="110"/>
      <c r="CD94" s="110"/>
      <c r="CN94" s="110"/>
      <c r="CX94" s="110"/>
      <c r="DH94" s="110"/>
      <c r="DR94" s="110"/>
      <c r="EB94" s="110"/>
      <c r="EL94" s="110"/>
      <c r="EV94" s="110"/>
      <c r="FF94" s="110"/>
      <c r="FP94" s="110"/>
      <c r="FZ94" s="110"/>
      <c r="GJ94" s="110"/>
      <c r="GT94" s="110"/>
      <c r="HD94" s="110"/>
      <c r="HN94" s="110"/>
      <c r="HX94" s="110"/>
    </row>
    <row xmlns:x14ac="http://schemas.microsoft.com/office/spreadsheetml/2009/9/ac" r="95" s="3" customFormat="true" x14ac:dyDescent="0.25">
      <c r="A95" s="374" t="str">
        <f ca="true">IF(ISBLANK('Data Summary'!A97),"",'Data Summary'!A97)</f>
        <v/>
      </c>
      <c r="B95" s="110"/>
      <c r="L95" s="110"/>
      <c r="V95" s="110"/>
      <c r="AF95" s="110"/>
      <c r="AP95" s="110"/>
      <c r="AZ95" s="110"/>
      <c r="BA95" s="110"/>
      <c r="BJ95" s="414"/>
      <c r="BK95" s="414"/>
      <c r="BL95" s="415"/>
      <c r="BM95" s="415"/>
      <c r="BN95" s="415"/>
      <c r="BO95" s="415"/>
      <c r="BP95" s="415"/>
      <c r="BQ95" s="415"/>
      <c r="BR95" s="415"/>
      <c r="BS95" s="415"/>
      <c r="BT95" s="110"/>
      <c r="CD95" s="110"/>
      <c r="CN95" s="110"/>
      <c r="CX95" s="110"/>
      <c r="DH95" s="110"/>
      <c r="DR95" s="110"/>
      <c r="EB95" s="110"/>
      <c r="EL95" s="110"/>
      <c r="EV95" s="110"/>
      <c r="FF95" s="110"/>
      <c r="FP95" s="110"/>
      <c r="FZ95" s="110"/>
      <c r="GJ95" s="110"/>
      <c r="GT95" s="110"/>
      <c r="HD95" s="110"/>
      <c r="HN95" s="110"/>
      <c r="HX95" s="110"/>
    </row>
    <row xmlns:x14ac="http://schemas.microsoft.com/office/spreadsheetml/2009/9/ac" r="96" s="3" customFormat="true" x14ac:dyDescent="0.25">
      <c r="A96" s="374" t="str">
        <f ca="true">IF(ISBLANK('Data Summary'!A98),"",'Data Summary'!A98)</f>
        <v/>
      </c>
      <c r="B96" s="110"/>
      <c r="L96" s="110"/>
      <c r="V96" s="110"/>
      <c r="AF96" s="110"/>
      <c r="AP96" s="110"/>
      <c r="AZ96" s="110"/>
      <c r="BA96" s="110"/>
      <c r="BJ96" s="414"/>
      <c r="BK96" s="414"/>
      <c r="BL96" s="415"/>
      <c r="BM96" s="415"/>
      <c r="BN96" s="415"/>
      <c r="BO96" s="415"/>
      <c r="BP96" s="415"/>
      <c r="BQ96" s="415"/>
      <c r="BR96" s="415"/>
      <c r="BS96" s="415"/>
      <c r="BT96" s="110"/>
      <c r="CD96" s="110"/>
      <c r="CN96" s="110"/>
      <c r="CX96" s="110"/>
      <c r="DH96" s="110"/>
      <c r="DR96" s="110"/>
      <c r="EB96" s="110"/>
      <c r="EL96" s="110"/>
      <c r="EV96" s="110"/>
      <c r="FF96" s="110"/>
      <c r="FP96" s="110"/>
      <c r="FZ96" s="110"/>
      <c r="GJ96" s="110"/>
      <c r="GT96" s="110"/>
      <c r="HD96" s="110"/>
      <c r="HN96" s="110"/>
      <c r="HX96" s="110"/>
    </row>
    <row xmlns:x14ac="http://schemas.microsoft.com/office/spreadsheetml/2009/9/ac" r="97" s="3" customFormat="true" x14ac:dyDescent="0.25">
      <c r="A97" s="374" t="str">
        <f ca="true">IF(ISBLANK('Data Summary'!A99),"",'Data Summary'!A99)</f>
        <v/>
      </c>
      <c r="B97" s="110"/>
      <c r="L97" s="110"/>
      <c r="V97" s="110"/>
      <c r="AF97" s="110"/>
      <c r="AP97" s="110"/>
      <c r="AZ97" s="110"/>
      <c r="BA97" s="110"/>
      <c r="BJ97" s="414"/>
      <c r="BK97" s="414"/>
      <c r="BL97" s="415"/>
      <c r="BM97" s="415"/>
      <c r="BN97" s="415"/>
      <c r="BO97" s="415"/>
      <c r="BP97" s="415"/>
      <c r="BQ97" s="415"/>
      <c r="BR97" s="415"/>
      <c r="BS97" s="415"/>
      <c r="BT97" s="110"/>
      <c r="CD97" s="110"/>
      <c r="CN97" s="110"/>
      <c r="CX97" s="110"/>
      <c r="DH97" s="110"/>
      <c r="DR97" s="110"/>
      <c r="EB97" s="110"/>
      <c r="EL97" s="110"/>
      <c r="EV97" s="110"/>
      <c r="FF97" s="110"/>
      <c r="FP97" s="110"/>
      <c r="FZ97" s="110"/>
      <c r="GJ97" s="110"/>
      <c r="GT97" s="110"/>
      <c r="HD97" s="110"/>
      <c r="HN97" s="110"/>
      <c r="HX97" s="110"/>
    </row>
    <row xmlns:x14ac="http://schemas.microsoft.com/office/spreadsheetml/2009/9/ac" r="98" s="3" customFormat="true" x14ac:dyDescent="0.25">
      <c r="A98" s="374" t="str">
        <f ca="true">IF(ISBLANK('Data Summary'!A100),"",'Data Summary'!A100)</f>
        <v/>
      </c>
      <c r="B98" s="110"/>
      <c r="L98" s="110"/>
      <c r="V98" s="110"/>
      <c r="AF98" s="110"/>
      <c r="AP98" s="110"/>
      <c r="AZ98" s="110"/>
      <c r="BA98" s="110"/>
      <c r="BJ98" s="414"/>
      <c r="BK98" s="414"/>
      <c r="BL98" s="415"/>
      <c r="BM98" s="415"/>
      <c r="BN98" s="415"/>
      <c r="BO98" s="415"/>
      <c r="BP98" s="415"/>
      <c r="BQ98" s="415"/>
      <c r="BR98" s="415"/>
      <c r="BS98" s="415"/>
      <c r="BT98" s="110"/>
      <c r="CD98" s="110"/>
      <c r="CN98" s="110"/>
      <c r="CX98" s="110"/>
      <c r="DH98" s="110"/>
      <c r="DR98" s="110"/>
      <c r="EB98" s="110"/>
      <c r="EL98" s="110"/>
      <c r="EV98" s="110"/>
      <c r="FF98" s="110"/>
      <c r="FP98" s="110"/>
      <c r="FZ98" s="110"/>
      <c r="GJ98" s="110"/>
      <c r="GT98" s="110"/>
      <c r="HD98" s="110"/>
      <c r="HN98" s="110"/>
      <c r="HX98" s="110"/>
    </row>
    <row xmlns:x14ac="http://schemas.microsoft.com/office/spreadsheetml/2009/9/ac" r="99" s="3" customFormat="true" x14ac:dyDescent="0.25">
      <c r="A99" s="374" t="str">
        <f ca="true">IF(ISBLANK('Data Summary'!A101),"",'Data Summary'!A101)</f>
        <v/>
      </c>
      <c r="B99" s="110"/>
      <c r="L99" s="110"/>
      <c r="V99" s="110"/>
      <c r="AF99" s="110"/>
      <c r="AP99" s="110"/>
      <c r="AZ99" s="110"/>
      <c r="BA99" s="110"/>
      <c r="BJ99" s="414"/>
      <c r="BK99" s="414"/>
      <c r="BL99" s="415"/>
      <c r="BM99" s="415"/>
      <c r="BN99" s="415"/>
      <c r="BO99" s="415"/>
      <c r="BP99" s="415"/>
      <c r="BQ99" s="415"/>
      <c r="BR99" s="415"/>
      <c r="BS99" s="415"/>
      <c r="BT99" s="110"/>
      <c r="CD99" s="110"/>
      <c r="CN99" s="110"/>
      <c r="CX99" s="110"/>
      <c r="DH99" s="110"/>
      <c r="DR99" s="110"/>
      <c r="EB99" s="110"/>
      <c r="EL99" s="110"/>
      <c r="EV99" s="110"/>
      <c r="FF99" s="110"/>
      <c r="FP99" s="110"/>
      <c r="FZ99" s="110"/>
      <c r="GJ99" s="110"/>
      <c r="GT99" s="110"/>
      <c r="HD99" s="110"/>
      <c r="HN99" s="110"/>
      <c r="HX99" s="110"/>
    </row>
    <row xmlns:x14ac="http://schemas.microsoft.com/office/spreadsheetml/2009/9/ac" r="100" s="3" customFormat="true" x14ac:dyDescent="0.25">
      <c r="A100" s="374" t="str">
        <f ca="true">IF(ISBLANK('Data Summary'!A102),"",'Data Summary'!A102)</f>
        <v/>
      </c>
      <c r="B100" s="110"/>
      <c r="L100" s="110"/>
      <c r="V100" s="110"/>
      <c r="AF100" s="110"/>
      <c r="AP100" s="110"/>
      <c r="AZ100" s="110"/>
      <c r="BA100" s="110"/>
      <c r="BJ100" s="414"/>
      <c r="BK100" s="414"/>
      <c r="BL100" s="415"/>
      <c r="BM100" s="415"/>
      <c r="BN100" s="415"/>
      <c r="BO100" s="415"/>
      <c r="BP100" s="415"/>
      <c r="BQ100" s="415"/>
      <c r="BR100" s="415"/>
      <c r="BS100" s="415"/>
      <c r="BT100" s="110"/>
      <c r="CD100" s="110"/>
      <c r="CN100" s="110"/>
      <c r="CX100" s="110"/>
      <c r="DH100" s="110"/>
      <c r="DR100" s="110"/>
      <c r="EB100" s="110"/>
      <c r="EL100" s="110"/>
      <c r="EV100" s="110"/>
      <c r="FF100" s="110"/>
      <c r="FP100" s="110"/>
      <c r="FZ100" s="110"/>
      <c r="GJ100" s="110"/>
      <c r="GT100" s="110"/>
      <c r="HD100" s="110"/>
      <c r="HN100" s="110"/>
      <c r="HX100" s="110"/>
    </row>
    <row xmlns:x14ac="http://schemas.microsoft.com/office/spreadsheetml/2009/9/ac" r="101" s="3" customFormat="true" x14ac:dyDescent="0.25">
      <c r="A101" s="374" t="str">
        <f ca="true">IF(ISBLANK('Data Summary'!A103),"",'Data Summary'!A103)</f>
        <v/>
      </c>
      <c r="B101" s="110"/>
      <c r="L101" s="110"/>
      <c r="V101" s="110"/>
      <c r="AF101" s="110"/>
      <c r="AP101" s="110"/>
      <c r="AZ101" s="110"/>
      <c r="BA101" s="110"/>
      <c r="BJ101" s="414"/>
      <c r="BK101" s="414"/>
      <c r="BL101" s="415"/>
      <c r="BM101" s="415"/>
      <c r="BN101" s="415"/>
      <c r="BO101" s="415"/>
      <c r="BP101" s="415"/>
      <c r="BQ101" s="415"/>
      <c r="BR101" s="415"/>
      <c r="BS101" s="415"/>
      <c r="BT101" s="110"/>
      <c r="CD101" s="110"/>
      <c r="CN101" s="110"/>
      <c r="CX101" s="110"/>
      <c r="DH101" s="110"/>
      <c r="DR101" s="110"/>
      <c r="EB101" s="110"/>
      <c r="EL101" s="110"/>
      <c r="EV101" s="110"/>
      <c r="FF101" s="110"/>
      <c r="FP101" s="110"/>
      <c r="FZ101" s="110"/>
      <c r="GJ101" s="110"/>
      <c r="GT101" s="110"/>
      <c r="HD101" s="110"/>
      <c r="HN101" s="110"/>
      <c r="HX101" s="110"/>
    </row>
    <row xmlns:x14ac="http://schemas.microsoft.com/office/spreadsheetml/2009/9/ac" r="102" s="3" customFormat="true" x14ac:dyDescent="0.25">
      <c r="A102" s="374" t="str">
        <f ca="true">IF(ISBLANK('Data Summary'!A104),"",'Data Summary'!A104)</f>
        <v/>
      </c>
      <c r="B102" s="110"/>
      <c r="L102" s="110"/>
      <c r="V102" s="110"/>
      <c r="AF102" s="110"/>
      <c r="AP102" s="110"/>
      <c r="AZ102" s="110"/>
      <c r="BA102" s="110"/>
      <c r="BJ102" s="414"/>
      <c r="BK102" s="414"/>
      <c r="BL102" s="415"/>
      <c r="BM102" s="415"/>
      <c r="BN102" s="415"/>
      <c r="BO102" s="415"/>
      <c r="BP102" s="415"/>
      <c r="BQ102" s="415"/>
      <c r="BR102" s="415"/>
      <c r="BS102" s="415"/>
      <c r="BT102" s="110"/>
      <c r="CD102" s="110"/>
      <c r="CN102" s="110"/>
      <c r="CX102" s="110"/>
      <c r="DH102" s="110"/>
      <c r="DR102" s="110"/>
      <c r="EB102" s="110"/>
      <c r="EL102" s="110"/>
      <c r="EV102" s="110"/>
      <c r="FF102" s="110"/>
      <c r="FP102" s="110"/>
      <c r="FZ102" s="110"/>
      <c r="GJ102" s="110"/>
      <c r="GT102" s="110"/>
      <c r="HD102" s="110"/>
      <c r="HN102" s="110"/>
      <c r="HX102" s="110"/>
    </row>
    <row xmlns:x14ac="http://schemas.microsoft.com/office/spreadsheetml/2009/9/ac" r="103" s="3" customFormat="true" x14ac:dyDescent="0.25">
      <c r="A103" s="374" t="str">
        <f ca="true">IF(ISBLANK('Data Summary'!A105),"",'Data Summary'!A105)</f>
        <v/>
      </c>
      <c r="B103" s="110"/>
      <c r="L103" s="110"/>
      <c r="V103" s="110"/>
      <c r="AF103" s="110"/>
      <c r="AP103" s="110"/>
      <c r="AZ103" s="110"/>
      <c r="BA103" s="110"/>
      <c r="BJ103" s="414"/>
      <c r="BK103" s="414"/>
      <c r="BL103" s="415"/>
      <c r="BM103" s="415"/>
      <c r="BN103" s="415"/>
      <c r="BO103" s="415"/>
      <c r="BP103" s="415"/>
      <c r="BQ103" s="415"/>
      <c r="BR103" s="415"/>
      <c r="BS103" s="415"/>
      <c r="BT103" s="110"/>
      <c r="CD103" s="110"/>
      <c r="CN103" s="110"/>
      <c r="CX103" s="110"/>
      <c r="DH103" s="110"/>
      <c r="DR103" s="110"/>
      <c r="EB103" s="110"/>
      <c r="EL103" s="110"/>
      <c r="EV103" s="110"/>
      <c r="FF103" s="110"/>
      <c r="FP103" s="110"/>
      <c r="FZ103" s="110"/>
      <c r="GJ103" s="110"/>
      <c r="GT103" s="110"/>
      <c r="HD103" s="110"/>
      <c r="HN103" s="110"/>
      <c r="HX103" s="110"/>
    </row>
    <row xmlns:x14ac="http://schemas.microsoft.com/office/spreadsheetml/2009/9/ac" r="104" s="3" customFormat="true" x14ac:dyDescent="0.25">
      <c r="A104" s="374" t="str">
        <f ca="true">IF(ISBLANK('Data Summary'!A106),"",'Data Summary'!A106)</f>
        <v/>
      </c>
      <c r="B104" s="110"/>
      <c r="L104" s="110"/>
      <c r="V104" s="110"/>
      <c r="AF104" s="110"/>
      <c r="AP104" s="110"/>
      <c r="AZ104" s="110"/>
      <c r="BA104" s="110"/>
      <c r="BJ104" s="414"/>
      <c r="BK104" s="414"/>
      <c r="BL104" s="415"/>
      <c r="BM104" s="415"/>
      <c r="BN104" s="415"/>
      <c r="BO104" s="415"/>
      <c r="BP104" s="415"/>
      <c r="BQ104" s="415"/>
      <c r="BR104" s="415"/>
      <c r="BS104" s="415"/>
      <c r="BT104" s="110"/>
      <c r="CD104" s="110"/>
      <c r="CN104" s="110"/>
      <c r="CX104" s="110"/>
      <c r="DH104" s="110"/>
      <c r="DR104" s="110"/>
      <c r="EB104" s="110"/>
      <c r="EL104" s="110"/>
      <c r="EV104" s="110"/>
      <c r="FF104" s="110"/>
      <c r="FP104" s="110"/>
      <c r="FZ104" s="110"/>
      <c r="GJ104" s="110"/>
      <c r="GT104" s="110"/>
      <c r="HD104" s="110"/>
      <c r="HN104" s="110"/>
      <c r="HX104" s="110"/>
    </row>
    <row xmlns:x14ac="http://schemas.microsoft.com/office/spreadsheetml/2009/9/ac" r="105" s="3" customFormat="true" x14ac:dyDescent="0.25">
      <c r="A105" s="374" t="str">
        <f ca="true">IF(ISBLANK('Data Summary'!A107),"",'Data Summary'!A107)</f>
        <v/>
      </c>
      <c r="B105" s="110"/>
      <c r="L105" s="110"/>
      <c r="V105" s="110"/>
      <c r="AF105" s="110"/>
      <c r="AP105" s="110"/>
      <c r="AZ105" s="110"/>
      <c r="BA105" s="110"/>
      <c r="BJ105" s="414"/>
      <c r="BK105" s="414"/>
      <c r="BL105" s="415"/>
      <c r="BM105" s="415"/>
      <c r="BN105" s="415"/>
      <c r="BO105" s="415"/>
      <c r="BP105" s="415"/>
      <c r="BQ105" s="415"/>
      <c r="BR105" s="415"/>
      <c r="BS105" s="415"/>
      <c r="BT105" s="110"/>
      <c r="CD105" s="110"/>
      <c r="CN105" s="110"/>
      <c r="CX105" s="110"/>
      <c r="DH105" s="110"/>
      <c r="DR105" s="110"/>
      <c r="EB105" s="110"/>
      <c r="EL105" s="110"/>
      <c r="EV105" s="110"/>
      <c r="FF105" s="110"/>
      <c r="FP105" s="110"/>
      <c r="FZ105" s="110"/>
      <c r="GJ105" s="110"/>
      <c r="GT105" s="110"/>
      <c r="HD105" s="110"/>
      <c r="HN105" s="110"/>
      <c r="HX105" s="110"/>
    </row>
    <row xmlns:x14ac="http://schemas.microsoft.com/office/spreadsheetml/2009/9/ac" r="106" s="3" customFormat="true" x14ac:dyDescent="0.25">
      <c r="A106" s="374" t="str">
        <f ca="true">IF(ISBLANK('Data Summary'!A108),"",'Data Summary'!A108)</f>
        <v/>
      </c>
      <c r="B106" s="110"/>
      <c r="L106" s="110"/>
      <c r="V106" s="110"/>
      <c r="AF106" s="110"/>
      <c r="AP106" s="110"/>
      <c r="AZ106" s="110"/>
      <c r="BA106" s="110"/>
      <c r="BJ106" s="414"/>
      <c r="BK106" s="414"/>
      <c r="BL106" s="415"/>
      <c r="BM106" s="415"/>
      <c r="BN106" s="415"/>
      <c r="BO106" s="415"/>
      <c r="BP106" s="415"/>
      <c r="BQ106" s="415"/>
      <c r="BR106" s="415"/>
      <c r="BS106" s="415"/>
      <c r="BT106" s="110"/>
      <c r="CD106" s="110"/>
      <c r="CN106" s="110"/>
      <c r="CX106" s="110"/>
      <c r="DH106" s="110"/>
      <c r="DR106" s="110"/>
      <c r="EB106" s="110"/>
      <c r="EL106" s="110"/>
      <c r="EV106" s="110"/>
      <c r="FF106" s="110"/>
      <c r="FP106" s="110"/>
      <c r="FZ106" s="110"/>
      <c r="GJ106" s="110"/>
      <c r="GT106" s="110"/>
      <c r="HD106" s="110"/>
      <c r="HN106" s="110"/>
      <c r="HX106" s="110"/>
    </row>
    <row xmlns:x14ac="http://schemas.microsoft.com/office/spreadsheetml/2009/9/ac" r="107" s="3" customFormat="true" x14ac:dyDescent="0.25">
      <c r="A107" s="374" t="str">
        <f ca="true">IF(ISBLANK('Data Summary'!A109),"",'Data Summary'!A109)</f>
        <v/>
      </c>
      <c r="B107" s="110"/>
      <c r="L107" s="110"/>
      <c r="V107" s="110"/>
      <c r="AF107" s="110"/>
      <c r="AP107" s="110"/>
      <c r="AZ107" s="110"/>
      <c r="BA107" s="110"/>
      <c r="BJ107" s="414"/>
      <c r="BK107" s="414"/>
      <c r="BL107" s="415"/>
      <c r="BM107" s="415"/>
      <c r="BN107" s="415"/>
      <c r="BO107" s="415"/>
      <c r="BP107" s="415"/>
      <c r="BQ107" s="415"/>
      <c r="BR107" s="415"/>
      <c r="BS107" s="415"/>
      <c r="BT107" s="110"/>
      <c r="CD107" s="110"/>
      <c r="CN107" s="110"/>
      <c r="CX107" s="110"/>
      <c r="DH107" s="110"/>
      <c r="DR107" s="110"/>
      <c r="EB107" s="110"/>
      <c r="EL107" s="110"/>
      <c r="EV107" s="110"/>
      <c r="FF107" s="110"/>
      <c r="FP107" s="110"/>
      <c r="FZ107" s="110"/>
      <c r="GJ107" s="110"/>
      <c r="GT107" s="110"/>
      <c r="HD107" s="110"/>
      <c r="HN107" s="110"/>
      <c r="HX107" s="110"/>
    </row>
    <row xmlns:x14ac="http://schemas.microsoft.com/office/spreadsheetml/2009/9/ac" r="108" s="3" customFormat="true" x14ac:dyDescent="0.25">
      <c r="A108" s="374" t="str">
        <f ca="true">IF(ISBLANK('Data Summary'!A110),"",'Data Summary'!A110)</f>
        <v/>
      </c>
      <c r="B108" s="110"/>
      <c r="L108" s="110"/>
      <c r="V108" s="110"/>
      <c r="AF108" s="110"/>
      <c r="AP108" s="110"/>
      <c r="AZ108" s="110"/>
      <c r="BA108" s="110"/>
      <c r="BJ108" s="414"/>
      <c r="BK108" s="414"/>
      <c r="BL108" s="415"/>
      <c r="BM108" s="415"/>
      <c r="BN108" s="415"/>
      <c r="BO108" s="415"/>
      <c r="BP108" s="415"/>
      <c r="BQ108" s="415"/>
      <c r="BR108" s="415"/>
      <c r="BS108" s="415"/>
      <c r="BT108" s="110"/>
      <c r="CD108" s="110"/>
      <c r="CN108" s="110"/>
      <c r="CX108" s="110"/>
      <c r="DH108" s="110"/>
      <c r="DR108" s="110"/>
      <c r="EB108" s="110"/>
      <c r="EL108" s="110"/>
      <c r="EV108" s="110"/>
      <c r="FF108" s="110"/>
      <c r="FP108" s="110"/>
      <c r="FZ108" s="110"/>
      <c r="GJ108" s="110"/>
      <c r="GT108" s="110"/>
      <c r="HD108" s="110"/>
      <c r="HN108" s="110"/>
      <c r="HX108" s="110"/>
    </row>
    <row xmlns:x14ac="http://schemas.microsoft.com/office/spreadsheetml/2009/9/ac" r="109" s="3" customFormat="true" x14ac:dyDescent="0.25">
      <c r="A109" s="374" t="str">
        <f ca="true">IF(ISBLANK('Data Summary'!A111),"",'Data Summary'!A111)</f>
        <v/>
      </c>
      <c r="B109" s="110"/>
      <c r="L109" s="110"/>
      <c r="V109" s="110"/>
      <c r="AF109" s="110"/>
      <c r="AP109" s="110"/>
      <c r="AZ109" s="110"/>
      <c r="BA109" s="110"/>
      <c r="BJ109" s="414"/>
      <c r="BK109" s="414"/>
      <c r="BL109" s="415"/>
      <c r="BM109" s="415"/>
      <c r="BN109" s="415"/>
      <c r="BO109" s="415"/>
      <c r="BP109" s="415"/>
      <c r="BQ109" s="415"/>
      <c r="BR109" s="415"/>
      <c r="BS109" s="415"/>
      <c r="BT109" s="110"/>
      <c r="CD109" s="110"/>
      <c r="CN109" s="110"/>
      <c r="CX109" s="110"/>
      <c r="DH109" s="110"/>
      <c r="DR109" s="110"/>
      <c r="EB109" s="110"/>
      <c r="EL109" s="110"/>
      <c r="EV109" s="110"/>
      <c r="FF109" s="110"/>
      <c r="FP109" s="110"/>
      <c r="FZ109" s="110"/>
      <c r="GJ109" s="110"/>
      <c r="GT109" s="110"/>
      <c r="HD109" s="110"/>
      <c r="HN109" s="110"/>
      <c r="HX109" s="110"/>
    </row>
    <row xmlns:x14ac="http://schemas.microsoft.com/office/spreadsheetml/2009/9/ac" r="110" s="3" customFormat="true" x14ac:dyDescent="0.25">
      <c r="A110" s="374" t="str">
        <f ca="true">IF(ISBLANK('Data Summary'!A112),"",'Data Summary'!A112)</f>
        <v/>
      </c>
      <c r="B110" s="110"/>
      <c r="L110" s="110"/>
      <c r="V110" s="110"/>
      <c r="AF110" s="110"/>
      <c r="AP110" s="110"/>
      <c r="AZ110" s="110"/>
      <c r="BA110" s="110"/>
      <c r="BJ110" s="414"/>
      <c r="BK110" s="414"/>
      <c r="BL110" s="415"/>
      <c r="BM110" s="415"/>
      <c r="BN110" s="415"/>
      <c r="BO110" s="415"/>
      <c r="BP110" s="415"/>
      <c r="BQ110" s="415"/>
      <c r="BR110" s="415"/>
      <c r="BS110" s="415"/>
      <c r="BT110" s="110"/>
      <c r="CD110" s="110"/>
      <c r="CN110" s="110"/>
      <c r="CX110" s="110"/>
      <c r="DH110" s="110"/>
      <c r="DR110" s="110"/>
      <c r="EB110" s="110"/>
      <c r="EL110" s="110"/>
      <c r="EV110" s="110"/>
      <c r="FF110" s="110"/>
      <c r="FP110" s="110"/>
      <c r="FZ110" s="110"/>
      <c r="GJ110" s="110"/>
      <c r="GT110" s="110"/>
      <c r="HD110" s="110"/>
      <c r="HN110" s="110"/>
      <c r="HX110" s="110"/>
    </row>
    <row xmlns:x14ac="http://schemas.microsoft.com/office/spreadsheetml/2009/9/ac" r="111" s="3" customFormat="true" x14ac:dyDescent="0.25">
      <c r="A111" s="374" t="str">
        <f ca="true">IF(ISBLANK('Data Summary'!A113),"",'Data Summary'!A113)</f>
        <v/>
      </c>
      <c r="B111" s="110"/>
      <c r="L111" s="110"/>
      <c r="V111" s="110"/>
      <c r="AF111" s="110"/>
      <c r="AP111" s="110"/>
      <c r="AZ111" s="110"/>
      <c r="BA111" s="110"/>
      <c r="BJ111" s="414"/>
      <c r="BK111" s="414"/>
      <c r="BL111" s="415"/>
      <c r="BM111" s="415"/>
      <c r="BN111" s="415"/>
      <c r="BO111" s="415"/>
      <c r="BP111" s="415"/>
      <c r="BQ111" s="415"/>
      <c r="BR111" s="415"/>
      <c r="BS111" s="415"/>
      <c r="BT111" s="110"/>
      <c r="CD111" s="110"/>
      <c r="CN111" s="110"/>
      <c r="CX111" s="110"/>
      <c r="DH111" s="110"/>
      <c r="DR111" s="110"/>
      <c r="EB111" s="110"/>
      <c r="EL111" s="110"/>
      <c r="EV111" s="110"/>
      <c r="FF111" s="110"/>
      <c r="FP111" s="110"/>
      <c r="FZ111" s="110"/>
      <c r="GJ111" s="110"/>
      <c r="GT111" s="110"/>
      <c r="HD111" s="110"/>
      <c r="HN111" s="110"/>
      <c r="HX111" s="110"/>
    </row>
    <row xmlns:x14ac="http://schemas.microsoft.com/office/spreadsheetml/2009/9/ac" r="112" s="3" customFormat="true" x14ac:dyDescent="0.25">
      <c r="A112" s="374" t="str">
        <f ca="true">IF(ISBLANK('Data Summary'!A114),"",'Data Summary'!A114)</f>
        <v/>
      </c>
      <c r="B112" s="110"/>
      <c r="L112" s="110"/>
      <c r="V112" s="110"/>
      <c r="AF112" s="110"/>
      <c r="AP112" s="110"/>
      <c r="AZ112" s="110"/>
      <c r="BA112" s="110"/>
      <c r="BJ112" s="414"/>
      <c r="BK112" s="414"/>
      <c r="BL112" s="415"/>
      <c r="BM112" s="415"/>
      <c r="BN112" s="415"/>
      <c r="BO112" s="415"/>
      <c r="BP112" s="415"/>
      <c r="BQ112" s="415"/>
      <c r="BR112" s="415"/>
      <c r="BS112" s="415"/>
      <c r="BT112" s="110"/>
      <c r="CD112" s="110"/>
      <c r="CN112" s="110"/>
      <c r="CX112" s="110"/>
      <c r="DH112" s="110"/>
      <c r="DR112" s="110"/>
      <c r="EB112" s="110"/>
      <c r="EL112" s="110"/>
      <c r="EV112" s="110"/>
      <c r="FF112" s="110"/>
      <c r="FP112" s="110"/>
      <c r="FZ112" s="110"/>
      <c r="GJ112" s="110"/>
      <c r="GT112" s="110"/>
      <c r="HD112" s="110"/>
      <c r="HN112" s="110"/>
      <c r="HX112" s="110"/>
    </row>
    <row xmlns:x14ac="http://schemas.microsoft.com/office/spreadsheetml/2009/9/ac" r="113" s="3" customFormat="true" x14ac:dyDescent="0.25">
      <c r="A113" s="374" t="str">
        <f ca="true">IF(ISBLANK('Data Summary'!A115),"",'Data Summary'!A115)</f>
        <v/>
      </c>
      <c r="B113" s="110"/>
      <c r="L113" s="110"/>
      <c r="V113" s="110"/>
      <c r="AF113" s="110"/>
      <c r="AP113" s="110"/>
      <c r="AZ113" s="110"/>
      <c r="BA113" s="110"/>
      <c r="BJ113" s="414"/>
      <c r="BK113" s="414"/>
      <c r="BL113" s="415"/>
      <c r="BM113" s="415"/>
      <c r="BN113" s="415"/>
      <c r="BO113" s="415"/>
      <c r="BP113" s="415"/>
      <c r="BQ113" s="415"/>
      <c r="BR113" s="415"/>
      <c r="BS113" s="415"/>
      <c r="BT113" s="110"/>
      <c r="CD113" s="110"/>
      <c r="CN113" s="110"/>
      <c r="CX113" s="110"/>
      <c r="DH113" s="110"/>
      <c r="DR113" s="110"/>
      <c r="EB113" s="110"/>
      <c r="EL113" s="110"/>
      <c r="EV113" s="110"/>
      <c r="FF113" s="110"/>
      <c r="FP113" s="110"/>
      <c r="FZ113" s="110"/>
      <c r="GJ113" s="110"/>
      <c r="GT113" s="110"/>
      <c r="HD113" s="110"/>
      <c r="HN113" s="110"/>
      <c r="HX113" s="110"/>
    </row>
    <row xmlns:x14ac="http://schemas.microsoft.com/office/spreadsheetml/2009/9/ac" r="114" s="3" customFormat="true" x14ac:dyDescent="0.25">
      <c r="A114" s="374" t="str">
        <f ca="true">IF(ISBLANK('Data Summary'!A116),"",'Data Summary'!A116)</f>
        <v/>
      </c>
      <c r="B114" s="110"/>
      <c r="L114" s="110"/>
      <c r="V114" s="110"/>
      <c r="AF114" s="110"/>
      <c r="AP114" s="110"/>
      <c r="AZ114" s="110"/>
      <c r="BA114" s="110"/>
      <c r="BJ114" s="414"/>
      <c r="BK114" s="414"/>
      <c r="BL114" s="415"/>
      <c r="BM114" s="415"/>
      <c r="BN114" s="415"/>
      <c r="BO114" s="415"/>
      <c r="BP114" s="415"/>
      <c r="BQ114" s="415"/>
      <c r="BR114" s="415"/>
      <c r="BS114" s="415"/>
      <c r="BT114" s="110"/>
      <c r="CD114" s="110"/>
      <c r="CN114" s="110"/>
      <c r="CX114" s="110"/>
      <c r="DH114" s="110"/>
      <c r="DR114" s="110"/>
      <c r="EB114" s="110"/>
      <c r="EL114" s="110"/>
      <c r="EV114" s="110"/>
      <c r="FF114" s="110"/>
      <c r="FP114" s="110"/>
      <c r="FZ114" s="110"/>
      <c r="GJ114" s="110"/>
      <c r="GT114" s="110"/>
      <c r="HD114" s="110"/>
      <c r="HN114" s="110"/>
      <c r="HX114" s="110"/>
    </row>
    <row xmlns:x14ac="http://schemas.microsoft.com/office/spreadsheetml/2009/9/ac" r="115" s="3" customFormat="true" x14ac:dyDescent="0.25">
      <c r="A115" s="374" t="str">
        <f ca="true">IF(ISBLANK('Data Summary'!A117),"",'Data Summary'!A117)</f>
        <v/>
      </c>
      <c r="B115" s="110"/>
      <c r="L115" s="110"/>
      <c r="V115" s="110"/>
      <c r="AF115" s="110"/>
      <c r="AP115" s="110"/>
      <c r="AZ115" s="110"/>
      <c r="BA115" s="110"/>
      <c r="BJ115" s="414"/>
      <c r="BK115" s="414"/>
      <c r="BL115" s="415"/>
      <c r="BM115" s="415"/>
      <c r="BN115" s="415"/>
      <c r="BO115" s="415"/>
      <c r="BP115" s="415"/>
      <c r="BQ115" s="415"/>
      <c r="BR115" s="415"/>
      <c r="BS115" s="415"/>
      <c r="BT115" s="110"/>
      <c r="CD115" s="110"/>
      <c r="CN115" s="110"/>
      <c r="CX115" s="110"/>
      <c r="DH115" s="110"/>
      <c r="DR115" s="110"/>
      <c r="EB115" s="110"/>
      <c r="EL115" s="110"/>
      <c r="EV115" s="110"/>
      <c r="FF115" s="110"/>
      <c r="FP115" s="110"/>
      <c r="FZ115" s="110"/>
      <c r="GJ115" s="110"/>
      <c r="GT115" s="110"/>
      <c r="HD115" s="110"/>
      <c r="HN115" s="110"/>
      <c r="HX115" s="110"/>
    </row>
    <row xmlns:x14ac="http://schemas.microsoft.com/office/spreadsheetml/2009/9/ac" r="116" s="3" customFormat="true" x14ac:dyDescent="0.25">
      <c r="A116" s="374" t="str">
        <f ca="true">IF(ISBLANK('Data Summary'!A118),"",'Data Summary'!A118)</f>
        <v/>
      </c>
      <c r="B116" s="110"/>
      <c r="L116" s="110"/>
      <c r="V116" s="110"/>
      <c r="AF116" s="110"/>
      <c r="AP116" s="110"/>
      <c r="AZ116" s="110"/>
      <c r="BA116" s="110"/>
      <c r="BJ116" s="414"/>
      <c r="BK116" s="414"/>
      <c r="BL116" s="415"/>
      <c r="BM116" s="415"/>
      <c r="BN116" s="415"/>
      <c r="BO116" s="415"/>
      <c r="BP116" s="415"/>
      <c r="BQ116" s="415"/>
      <c r="BR116" s="415"/>
      <c r="BS116" s="415"/>
      <c r="BT116" s="110"/>
      <c r="CD116" s="110"/>
      <c r="CN116" s="110"/>
      <c r="CX116" s="110"/>
      <c r="DH116" s="110"/>
      <c r="DR116" s="110"/>
      <c r="EB116" s="110"/>
      <c r="EL116" s="110"/>
      <c r="EV116" s="110"/>
      <c r="FF116" s="110"/>
      <c r="FP116" s="110"/>
      <c r="FZ116" s="110"/>
      <c r="GJ116" s="110"/>
      <c r="GT116" s="110"/>
      <c r="HD116" s="110"/>
      <c r="HN116" s="110"/>
      <c r="HX116" s="110"/>
    </row>
    <row xmlns:x14ac="http://schemas.microsoft.com/office/spreadsheetml/2009/9/ac" r="117" s="3" customFormat="true" x14ac:dyDescent="0.25">
      <c r="A117" s="374" t="str">
        <f ca="true">IF(ISBLANK('Data Summary'!A119),"",'Data Summary'!A119)</f>
        <v/>
      </c>
      <c r="B117" s="110"/>
      <c r="L117" s="110"/>
      <c r="V117" s="110"/>
      <c r="AF117" s="110"/>
      <c r="AP117" s="110"/>
      <c r="AZ117" s="110"/>
      <c r="BA117" s="110"/>
      <c r="BJ117" s="414"/>
      <c r="BK117" s="414"/>
      <c r="BL117" s="415"/>
      <c r="BM117" s="415"/>
      <c r="BN117" s="415"/>
      <c r="BO117" s="415"/>
      <c r="BP117" s="415"/>
      <c r="BQ117" s="415"/>
      <c r="BR117" s="415"/>
      <c r="BS117" s="415"/>
      <c r="BT117" s="110"/>
      <c r="CD117" s="110"/>
      <c r="CN117" s="110"/>
      <c r="CX117" s="110"/>
      <c r="DH117" s="110"/>
      <c r="DR117" s="110"/>
      <c r="EB117" s="110"/>
      <c r="EL117" s="110"/>
      <c r="EV117" s="110"/>
      <c r="FF117" s="110"/>
      <c r="FP117" s="110"/>
      <c r="FZ117" s="110"/>
      <c r="GJ117" s="110"/>
      <c r="GT117" s="110"/>
      <c r="HD117" s="110"/>
      <c r="HN117" s="110"/>
      <c r="HX117" s="110"/>
    </row>
    <row xmlns:x14ac="http://schemas.microsoft.com/office/spreadsheetml/2009/9/ac" r="118" s="3" customFormat="true" x14ac:dyDescent="0.25">
      <c r="A118" s="374" t="str">
        <f ca="true">IF(ISBLANK('Data Summary'!A120),"",'Data Summary'!A120)</f>
        <v/>
      </c>
      <c r="B118" s="110"/>
      <c r="L118" s="110"/>
      <c r="V118" s="110"/>
      <c r="AF118" s="110"/>
      <c r="AP118" s="110"/>
      <c r="AZ118" s="110"/>
      <c r="BA118" s="110"/>
      <c r="BJ118" s="414"/>
      <c r="BK118" s="414"/>
      <c r="BL118" s="415"/>
      <c r="BM118" s="415"/>
      <c r="BN118" s="415"/>
      <c r="BO118" s="415"/>
      <c r="BP118" s="415"/>
      <c r="BQ118" s="415"/>
      <c r="BR118" s="415"/>
      <c r="BS118" s="415"/>
      <c r="BT118" s="110"/>
      <c r="CD118" s="110"/>
      <c r="CN118" s="110"/>
      <c r="CX118" s="110"/>
      <c r="DH118" s="110"/>
      <c r="DR118" s="110"/>
      <c r="EB118" s="110"/>
      <c r="EL118" s="110"/>
      <c r="EV118" s="110"/>
      <c r="FF118" s="110"/>
      <c r="FP118" s="110"/>
      <c r="FZ118" s="110"/>
      <c r="GJ118" s="110"/>
      <c r="GT118" s="110"/>
      <c r="HD118" s="110"/>
      <c r="HN118" s="110"/>
      <c r="HX118" s="110"/>
    </row>
    <row xmlns:x14ac="http://schemas.microsoft.com/office/spreadsheetml/2009/9/ac" r="119" s="3" customFormat="true" x14ac:dyDescent="0.25">
      <c r="A119" s="374" t="str">
        <f ca="true">IF(ISBLANK('Data Summary'!A121),"",'Data Summary'!A121)</f>
        <v/>
      </c>
      <c r="B119" s="110"/>
      <c r="L119" s="110"/>
      <c r="V119" s="110"/>
      <c r="AF119" s="110"/>
      <c r="AP119" s="110"/>
      <c r="AZ119" s="110"/>
      <c r="BA119" s="110"/>
      <c r="BJ119" s="414"/>
      <c r="BK119" s="414"/>
      <c r="BL119" s="415"/>
      <c r="BM119" s="415"/>
      <c r="BN119" s="415"/>
      <c r="BO119" s="415"/>
      <c r="BP119" s="415"/>
      <c r="BQ119" s="415"/>
      <c r="BR119" s="415"/>
      <c r="BS119" s="415"/>
      <c r="BT119" s="110"/>
      <c r="CD119" s="110"/>
      <c r="CN119" s="110"/>
      <c r="CX119" s="110"/>
      <c r="DH119" s="110"/>
      <c r="DR119" s="110"/>
      <c r="EB119" s="110"/>
      <c r="EL119" s="110"/>
      <c r="EV119" s="110"/>
      <c r="FF119" s="110"/>
      <c r="FP119" s="110"/>
      <c r="FZ119" s="110"/>
      <c r="GJ119" s="110"/>
      <c r="GT119" s="110"/>
      <c r="HD119" s="110"/>
      <c r="HN119" s="110"/>
      <c r="HX119" s="110"/>
    </row>
    <row xmlns:x14ac="http://schemas.microsoft.com/office/spreadsheetml/2009/9/ac" r="120" s="3" customFormat="true" x14ac:dyDescent="0.25">
      <c r="A120" s="374" t="str">
        <f ca="true">IF(ISBLANK('Data Summary'!A122),"",'Data Summary'!A122)</f>
        <v/>
      </c>
      <c r="B120" s="110"/>
      <c r="L120" s="110"/>
      <c r="V120" s="110"/>
      <c r="AF120" s="110"/>
      <c r="AP120" s="110"/>
      <c r="AZ120" s="110"/>
      <c r="BA120" s="110"/>
      <c r="BJ120" s="414"/>
      <c r="BK120" s="414"/>
      <c r="BL120" s="415"/>
      <c r="BM120" s="415"/>
      <c r="BN120" s="415"/>
      <c r="BO120" s="415"/>
      <c r="BP120" s="415"/>
      <c r="BQ120" s="415"/>
      <c r="BR120" s="415"/>
      <c r="BS120" s="415"/>
      <c r="BT120" s="110"/>
      <c r="CD120" s="110"/>
      <c r="CN120" s="110"/>
      <c r="CX120" s="110"/>
      <c r="DH120" s="110"/>
      <c r="DR120" s="110"/>
      <c r="EB120" s="110"/>
      <c r="EL120" s="110"/>
      <c r="EV120" s="110"/>
      <c r="FF120" s="110"/>
      <c r="FP120" s="110"/>
      <c r="FZ120" s="110"/>
      <c r="GJ120" s="110"/>
      <c r="GT120" s="110"/>
      <c r="HD120" s="110"/>
      <c r="HN120" s="110"/>
      <c r="HX120" s="110"/>
    </row>
    <row xmlns:x14ac="http://schemas.microsoft.com/office/spreadsheetml/2009/9/ac" r="121" s="3" customFormat="true" x14ac:dyDescent="0.25">
      <c r="A121" s="374" t="str">
        <f ca="true">IF(ISBLANK('Data Summary'!A123),"",'Data Summary'!A123)</f>
        <v/>
      </c>
      <c r="B121" s="110"/>
      <c r="L121" s="110"/>
      <c r="V121" s="110"/>
      <c r="AF121" s="110"/>
      <c r="AP121" s="110"/>
      <c r="AZ121" s="110"/>
      <c r="BA121" s="110"/>
      <c r="BJ121" s="414"/>
      <c r="BK121" s="414"/>
      <c r="BL121" s="415"/>
      <c r="BM121" s="415"/>
      <c r="BN121" s="415"/>
      <c r="BO121" s="415"/>
      <c r="BP121" s="415"/>
      <c r="BQ121" s="415"/>
      <c r="BR121" s="415"/>
      <c r="BS121" s="415"/>
      <c r="BT121" s="110"/>
      <c r="CD121" s="110"/>
      <c r="CN121" s="110"/>
      <c r="CX121" s="110"/>
      <c r="DH121" s="110"/>
      <c r="DR121" s="110"/>
      <c r="EB121" s="110"/>
      <c r="EL121" s="110"/>
      <c r="EV121" s="110"/>
      <c r="FF121" s="110"/>
      <c r="FP121" s="110"/>
      <c r="FZ121" s="110"/>
      <c r="GJ121" s="110"/>
      <c r="GT121" s="110"/>
      <c r="HD121" s="110"/>
      <c r="HN121" s="110"/>
      <c r="HX121" s="110"/>
    </row>
    <row xmlns:x14ac="http://schemas.microsoft.com/office/spreadsheetml/2009/9/ac" r="122" s="3" customFormat="true" x14ac:dyDescent="0.25">
      <c r="A122" s="374" t="str">
        <f ca="true">IF(ISBLANK('Data Summary'!A124),"",'Data Summary'!A124)</f>
        <v/>
      </c>
      <c r="B122" s="110"/>
      <c r="L122" s="110"/>
      <c r="V122" s="110"/>
      <c r="AF122" s="110"/>
      <c r="AP122" s="110"/>
      <c r="AZ122" s="110"/>
      <c r="BA122" s="110"/>
      <c r="BJ122" s="414"/>
      <c r="BK122" s="414"/>
      <c r="BL122" s="415"/>
      <c r="BM122" s="415"/>
      <c r="BN122" s="415"/>
      <c r="BO122" s="415"/>
      <c r="BP122" s="415"/>
      <c r="BQ122" s="415"/>
      <c r="BR122" s="415"/>
      <c r="BS122" s="415"/>
      <c r="BT122" s="110"/>
      <c r="CD122" s="110"/>
      <c r="CN122" s="110"/>
      <c r="CX122" s="110"/>
      <c r="DH122" s="110"/>
      <c r="DR122" s="110"/>
      <c r="EB122" s="110"/>
      <c r="EL122" s="110"/>
      <c r="EV122" s="110"/>
      <c r="FF122" s="110"/>
      <c r="FP122" s="110"/>
      <c r="FZ122" s="110"/>
      <c r="GJ122" s="110"/>
      <c r="GT122" s="110"/>
      <c r="HD122" s="110"/>
      <c r="HN122" s="110"/>
      <c r="HX122" s="110"/>
    </row>
    <row xmlns:x14ac="http://schemas.microsoft.com/office/spreadsheetml/2009/9/ac" r="123" s="3" customFormat="true" x14ac:dyDescent="0.25">
      <c r="A123" s="374" t="str">
        <f ca="true">IF(ISBLANK('Data Summary'!A125),"",'Data Summary'!A125)</f>
        <v/>
      </c>
      <c r="B123" s="110"/>
      <c r="L123" s="110"/>
      <c r="V123" s="110"/>
      <c r="AF123" s="110"/>
      <c r="AP123" s="110"/>
      <c r="AZ123" s="110"/>
      <c r="BA123" s="110"/>
      <c r="BJ123" s="414"/>
      <c r="BK123" s="414"/>
      <c r="BL123" s="415"/>
      <c r="BM123" s="415"/>
      <c r="BN123" s="415"/>
      <c r="BO123" s="415"/>
      <c r="BP123" s="415"/>
      <c r="BQ123" s="415"/>
      <c r="BR123" s="415"/>
      <c r="BS123" s="415"/>
      <c r="BT123" s="110"/>
      <c r="CD123" s="110"/>
      <c r="CN123" s="110"/>
      <c r="CX123" s="110"/>
      <c r="DH123" s="110"/>
      <c r="DR123" s="110"/>
      <c r="EB123" s="110"/>
      <c r="EL123" s="110"/>
      <c r="EV123" s="110"/>
      <c r="FF123" s="110"/>
      <c r="FP123" s="110"/>
      <c r="FZ123" s="110"/>
      <c r="GJ123" s="110"/>
      <c r="GT123" s="110"/>
      <c r="HD123" s="110"/>
      <c r="HN123" s="110"/>
      <c r="HX123" s="110"/>
    </row>
    <row xmlns:x14ac="http://schemas.microsoft.com/office/spreadsheetml/2009/9/ac" r="124" s="3" customFormat="true" x14ac:dyDescent="0.25">
      <c r="A124" s="374" t="str">
        <f ca="true">IF(ISBLANK('Data Summary'!A126),"",'Data Summary'!A126)</f>
        <v/>
      </c>
      <c r="B124" s="110"/>
      <c r="L124" s="110"/>
      <c r="V124" s="110"/>
      <c r="AF124" s="110"/>
      <c r="AP124" s="110"/>
      <c r="AZ124" s="110"/>
      <c r="BA124" s="110"/>
      <c r="BJ124" s="414"/>
      <c r="BK124" s="414"/>
      <c r="BL124" s="415"/>
      <c r="BM124" s="415"/>
      <c r="BN124" s="415"/>
      <c r="BO124" s="415"/>
      <c r="BP124" s="415"/>
      <c r="BQ124" s="415"/>
      <c r="BR124" s="415"/>
      <c r="BS124" s="415"/>
      <c r="BT124" s="110"/>
      <c r="CD124" s="110"/>
      <c r="CN124" s="110"/>
      <c r="CX124" s="110"/>
      <c r="DH124" s="110"/>
      <c r="DR124" s="110"/>
      <c r="EB124" s="110"/>
      <c r="EL124" s="110"/>
      <c r="EV124" s="110"/>
      <c r="FF124" s="110"/>
      <c r="FP124" s="110"/>
      <c r="FZ124" s="110"/>
      <c r="GJ124" s="110"/>
      <c r="GT124" s="110"/>
      <c r="HD124" s="110"/>
      <c r="HN124" s="110"/>
      <c r="HX124" s="110"/>
    </row>
    <row xmlns:x14ac="http://schemas.microsoft.com/office/spreadsheetml/2009/9/ac" r="125" s="3" customFormat="true" x14ac:dyDescent="0.25">
      <c r="A125" s="374" t="str">
        <f ca="true">IF(ISBLANK('Data Summary'!A127),"",'Data Summary'!A127)</f>
        <v/>
      </c>
      <c r="B125" s="110"/>
      <c r="L125" s="110"/>
      <c r="V125" s="110"/>
      <c r="AF125" s="110"/>
      <c r="AP125" s="110"/>
      <c r="AZ125" s="110"/>
      <c r="BA125" s="110"/>
      <c r="BJ125" s="414"/>
      <c r="BK125" s="414"/>
      <c r="BL125" s="415"/>
      <c r="BM125" s="415"/>
      <c r="BN125" s="415"/>
      <c r="BO125" s="415"/>
      <c r="BP125" s="415"/>
      <c r="BQ125" s="415"/>
      <c r="BR125" s="415"/>
      <c r="BS125" s="415"/>
      <c r="BT125" s="110"/>
      <c r="CD125" s="110"/>
      <c r="CN125" s="110"/>
      <c r="CX125" s="110"/>
      <c r="DH125" s="110"/>
      <c r="DR125" s="110"/>
      <c r="EB125" s="110"/>
      <c r="EL125" s="110"/>
      <c r="EV125" s="110"/>
      <c r="FF125" s="110"/>
      <c r="FP125" s="110"/>
      <c r="FZ125" s="110"/>
      <c r="GJ125" s="110"/>
      <c r="GT125" s="110"/>
      <c r="HD125" s="110"/>
      <c r="HN125" s="110"/>
      <c r="HX125" s="110"/>
    </row>
    <row xmlns:x14ac="http://schemas.microsoft.com/office/spreadsheetml/2009/9/ac" r="126" s="3" customFormat="true" x14ac:dyDescent="0.25">
      <c r="A126" s="374" t="str">
        <f ca="true">IF(ISBLANK('Data Summary'!A128),"",'Data Summary'!A128)</f>
        <v/>
      </c>
      <c r="B126" s="110"/>
      <c r="L126" s="110"/>
      <c r="V126" s="110"/>
      <c r="AF126" s="110"/>
      <c r="AP126" s="110"/>
      <c r="AZ126" s="110"/>
      <c r="BA126" s="110"/>
      <c r="BJ126" s="414"/>
      <c r="BK126" s="414"/>
      <c r="BL126" s="415"/>
      <c r="BM126" s="415"/>
      <c r="BN126" s="415"/>
      <c r="BO126" s="415"/>
      <c r="BP126" s="415"/>
      <c r="BQ126" s="415"/>
      <c r="BR126" s="415"/>
      <c r="BS126" s="415"/>
      <c r="BT126" s="110"/>
      <c r="CD126" s="110"/>
      <c r="CN126" s="110"/>
      <c r="CX126" s="110"/>
      <c r="DH126" s="110"/>
      <c r="DR126" s="110"/>
      <c r="EB126" s="110"/>
      <c r="EL126" s="110"/>
      <c r="EV126" s="110"/>
      <c r="FF126" s="110"/>
      <c r="FP126" s="110"/>
      <c r="FZ126" s="110"/>
      <c r="GJ126" s="110"/>
      <c r="GT126" s="110"/>
      <c r="HD126" s="110"/>
      <c r="HN126" s="110"/>
      <c r="HX126" s="110"/>
    </row>
    <row xmlns:x14ac="http://schemas.microsoft.com/office/spreadsheetml/2009/9/ac" r="127" s="3" customFormat="true" x14ac:dyDescent="0.25">
      <c r="A127" s="374" t="str">
        <f ca="true">IF(ISBLANK('Data Summary'!A129),"",'Data Summary'!A129)</f>
        <v/>
      </c>
      <c r="B127" s="110"/>
      <c r="L127" s="110"/>
      <c r="V127" s="110"/>
      <c r="AF127" s="110"/>
      <c r="AP127" s="110"/>
      <c r="AZ127" s="110"/>
      <c r="BA127" s="110"/>
      <c r="BJ127" s="414"/>
      <c r="BK127" s="414"/>
      <c r="BL127" s="415"/>
      <c r="BM127" s="415"/>
      <c r="BN127" s="415"/>
      <c r="BO127" s="415"/>
      <c r="BP127" s="415"/>
      <c r="BQ127" s="415"/>
      <c r="BR127" s="415"/>
      <c r="BS127" s="415"/>
      <c r="BT127" s="110"/>
      <c r="CD127" s="110"/>
      <c r="CN127" s="110"/>
      <c r="CX127" s="110"/>
      <c r="DH127" s="110"/>
      <c r="DR127" s="110"/>
      <c r="EB127" s="110"/>
      <c r="EL127" s="110"/>
      <c r="EV127" s="110"/>
      <c r="FF127" s="110"/>
      <c r="FP127" s="110"/>
      <c r="FZ127" s="110"/>
      <c r="GJ127" s="110"/>
      <c r="GT127" s="110"/>
      <c r="HD127" s="110"/>
      <c r="HN127" s="110"/>
      <c r="HX127" s="110"/>
    </row>
    <row xmlns:x14ac="http://schemas.microsoft.com/office/spreadsheetml/2009/9/ac" r="128" s="3" customFormat="true" x14ac:dyDescent="0.25">
      <c r="A128" s="374" t="str">
        <f ca="true">IF(ISBLANK('Data Summary'!A130),"",'Data Summary'!A130)</f>
        <v/>
      </c>
      <c r="B128" s="110"/>
      <c r="L128" s="110"/>
      <c r="V128" s="110"/>
      <c r="AF128" s="110"/>
      <c r="AP128" s="110"/>
      <c r="AZ128" s="110"/>
      <c r="BA128" s="110"/>
      <c r="BJ128" s="414"/>
      <c r="BK128" s="414"/>
      <c r="BL128" s="415"/>
      <c r="BM128" s="415"/>
      <c r="BN128" s="415"/>
      <c r="BO128" s="415"/>
      <c r="BP128" s="415"/>
      <c r="BQ128" s="415"/>
      <c r="BR128" s="415"/>
      <c r="BS128" s="415"/>
      <c r="BT128" s="110"/>
      <c r="CD128" s="110"/>
      <c r="CN128" s="110"/>
      <c r="CX128" s="110"/>
      <c r="DH128" s="110"/>
      <c r="DR128" s="110"/>
      <c r="EB128" s="110"/>
      <c r="EL128" s="110"/>
      <c r="EV128" s="110"/>
      <c r="FF128" s="110"/>
      <c r="FP128" s="110"/>
      <c r="FZ128" s="110"/>
      <c r="GJ128" s="110"/>
      <c r="GT128" s="110"/>
      <c r="HD128" s="110"/>
      <c r="HN128" s="110"/>
      <c r="HX128" s="110"/>
    </row>
    <row xmlns:x14ac="http://schemas.microsoft.com/office/spreadsheetml/2009/9/ac" r="129" s="3" customFormat="true" x14ac:dyDescent="0.25">
      <c r="A129" s="374" t="str">
        <f ca="true">IF(ISBLANK('Data Summary'!A131),"",'Data Summary'!A131)</f>
        <v/>
      </c>
      <c r="B129" s="110"/>
      <c r="L129" s="110"/>
      <c r="V129" s="110"/>
      <c r="AF129" s="110"/>
      <c r="AP129" s="110"/>
      <c r="AZ129" s="110"/>
      <c r="BA129" s="110"/>
      <c r="BJ129" s="414"/>
      <c r="BK129" s="414"/>
      <c r="BL129" s="415"/>
      <c r="BM129" s="415"/>
      <c r="BN129" s="415"/>
      <c r="BO129" s="415"/>
      <c r="BP129" s="415"/>
      <c r="BQ129" s="415"/>
      <c r="BR129" s="415"/>
      <c r="BS129" s="415"/>
      <c r="BT129" s="110"/>
      <c r="CD129" s="110"/>
      <c r="CN129" s="110"/>
      <c r="CX129" s="110"/>
      <c r="DH129" s="110"/>
      <c r="DR129" s="110"/>
      <c r="EB129" s="110"/>
      <c r="EL129" s="110"/>
      <c r="EV129" s="110"/>
      <c r="FF129" s="110"/>
      <c r="FP129" s="110"/>
      <c r="FZ129" s="110"/>
      <c r="GJ129" s="110"/>
      <c r="GT129" s="110"/>
      <c r="HD129" s="110"/>
      <c r="HN129" s="110"/>
      <c r="HX129" s="110"/>
    </row>
    <row xmlns:x14ac="http://schemas.microsoft.com/office/spreadsheetml/2009/9/ac" r="130" s="3" customFormat="true" x14ac:dyDescent="0.25">
      <c r="A130" s="374" t="str">
        <f ca="true">IF(ISBLANK('Data Summary'!A132),"",'Data Summary'!A132)</f>
        <v/>
      </c>
      <c r="B130" s="110"/>
      <c r="L130" s="110"/>
      <c r="V130" s="110"/>
      <c r="AF130" s="110"/>
      <c r="AP130" s="110"/>
      <c r="AZ130" s="110"/>
      <c r="BA130" s="110"/>
      <c r="BJ130" s="414"/>
      <c r="BK130" s="414"/>
      <c r="BL130" s="415"/>
      <c r="BM130" s="415"/>
      <c r="BN130" s="415"/>
      <c r="BO130" s="415"/>
      <c r="BP130" s="415"/>
      <c r="BQ130" s="415"/>
      <c r="BR130" s="415"/>
      <c r="BS130" s="415"/>
      <c r="BT130" s="110"/>
      <c r="CD130" s="110"/>
      <c r="CN130" s="110"/>
      <c r="CX130" s="110"/>
      <c r="DH130" s="110"/>
      <c r="DR130" s="110"/>
      <c r="EB130" s="110"/>
      <c r="EL130" s="110"/>
      <c r="EV130" s="110"/>
      <c r="FF130" s="110"/>
      <c r="FP130" s="110"/>
      <c r="FZ130" s="110"/>
      <c r="GJ130" s="110"/>
      <c r="GT130" s="110"/>
      <c r="HD130" s="110"/>
      <c r="HN130" s="110"/>
      <c r="HX130" s="110"/>
    </row>
    <row xmlns:x14ac="http://schemas.microsoft.com/office/spreadsheetml/2009/9/ac" r="131" s="3" customFormat="true" x14ac:dyDescent="0.25">
      <c r="A131" s="374" t="str">
        <f ca="true">IF(ISBLANK('Data Summary'!A133),"",'Data Summary'!A133)</f>
        <v/>
      </c>
      <c r="B131" s="110"/>
      <c r="L131" s="110"/>
      <c r="V131" s="110"/>
      <c r="AF131" s="110"/>
      <c r="AP131" s="110"/>
      <c r="AZ131" s="110"/>
      <c r="BA131" s="110"/>
      <c r="BJ131" s="414"/>
      <c r="BK131" s="414"/>
      <c r="BL131" s="415"/>
      <c r="BM131" s="415"/>
      <c r="BN131" s="415"/>
      <c r="BO131" s="415"/>
      <c r="BP131" s="415"/>
      <c r="BQ131" s="415"/>
      <c r="BR131" s="415"/>
      <c r="BS131" s="415"/>
      <c r="BT131" s="110"/>
      <c r="CD131" s="110"/>
      <c r="CN131" s="110"/>
      <c r="CX131" s="110"/>
      <c r="DH131" s="110"/>
      <c r="DR131" s="110"/>
      <c r="EB131" s="110"/>
      <c r="EL131" s="110"/>
      <c r="EV131" s="110"/>
      <c r="FF131" s="110"/>
      <c r="FP131" s="110"/>
      <c r="FZ131" s="110"/>
      <c r="GJ131" s="110"/>
      <c r="GT131" s="110"/>
      <c r="HD131" s="110"/>
      <c r="HN131" s="110"/>
      <c r="HX131" s="110"/>
    </row>
    <row xmlns:x14ac="http://schemas.microsoft.com/office/spreadsheetml/2009/9/ac" r="132" s="3" customFormat="true" x14ac:dyDescent="0.25">
      <c r="A132" s="374" t="str">
        <f ca="true">IF(ISBLANK('Data Summary'!A134),"",'Data Summary'!A134)</f>
        <v/>
      </c>
      <c r="B132" s="110"/>
      <c r="L132" s="110"/>
      <c r="V132" s="110"/>
      <c r="AF132" s="110"/>
      <c r="AP132" s="110"/>
      <c r="AZ132" s="110"/>
      <c r="BA132" s="110"/>
      <c r="BJ132" s="414"/>
      <c r="BK132" s="414"/>
      <c r="BL132" s="415"/>
      <c r="BM132" s="415"/>
      <c r="BN132" s="415"/>
      <c r="BO132" s="415"/>
      <c r="BP132" s="415"/>
      <c r="BQ132" s="415"/>
      <c r="BR132" s="415"/>
      <c r="BS132" s="415"/>
      <c r="BT132" s="110"/>
      <c r="CD132" s="110"/>
      <c r="CN132" s="110"/>
      <c r="CX132" s="110"/>
      <c r="DH132" s="110"/>
      <c r="DR132" s="110"/>
      <c r="EB132" s="110"/>
      <c r="EL132" s="110"/>
      <c r="EV132" s="110"/>
      <c r="FF132" s="110"/>
      <c r="FP132" s="110"/>
      <c r="FZ132" s="110"/>
      <c r="GJ132" s="110"/>
      <c r="GT132" s="110"/>
      <c r="HD132" s="110"/>
      <c r="HN132" s="110"/>
      <c r="HX132" s="110"/>
    </row>
    <row xmlns:x14ac="http://schemas.microsoft.com/office/spreadsheetml/2009/9/ac" r="133" s="3" customFormat="true" x14ac:dyDescent="0.25">
      <c r="A133" s="374" t="str">
        <f ca="true">IF(ISBLANK('Data Summary'!A135),"",'Data Summary'!A135)</f>
        <v/>
      </c>
      <c r="B133" s="110"/>
      <c r="L133" s="110"/>
      <c r="V133" s="110"/>
      <c r="AF133" s="110"/>
      <c r="AP133" s="110"/>
      <c r="AZ133" s="110"/>
      <c r="BA133" s="110"/>
      <c r="BJ133" s="414"/>
      <c r="BK133" s="414"/>
      <c r="BL133" s="415"/>
      <c r="BM133" s="415"/>
      <c r="BN133" s="415"/>
      <c r="BO133" s="415"/>
      <c r="BP133" s="415"/>
      <c r="BQ133" s="415"/>
      <c r="BR133" s="415"/>
      <c r="BS133" s="415"/>
      <c r="BT133" s="110"/>
      <c r="CD133" s="110"/>
      <c r="CN133" s="110"/>
      <c r="CX133" s="110"/>
      <c r="DH133" s="110"/>
      <c r="DR133" s="110"/>
      <c r="EB133" s="110"/>
      <c r="EL133" s="110"/>
      <c r="EV133" s="110"/>
      <c r="FF133" s="110"/>
      <c r="FP133" s="110"/>
      <c r="FZ133" s="110"/>
      <c r="GJ133" s="110"/>
      <c r="GT133" s="110"/>
      <c r="HD133" s="110"/>
      <c r="HN133" s="110"/>
      <c r="HX133" s="110"/>
    </row>
    <row xmlns:x14ac="http://schemas.microsoft.com/office/spreadsheetml/2009/9/ac" r="134" s="3" customFormat="true" x14ac:dyDescent="0.25">
      <c r="A134" s="374" t="str">
        <f ca="true">IF(ISBLANK('Data Summary'!A136),"",'Data Summary'!A136)</f>
        <v/>
      </c>
      <c r="B134" s="110"/>
      <c r="L134" s="110"/>
      <c r="V134" s="110"/>
      <c r="AF134" s="110"/>
      <c r="AP134" s="110"/>
      <c r="AZ134" s="110"/>
      <c r="BA134" s="110"/>
      <c r="BJ134" s="414"/>
      <c r="BK134" s="414"/>
      <c r="BL134" s="415"/>
      <c r="BM134" s="415"/>
      <c r="BN134" s="415"/>
      <c r="BO134" s="415"/>
      <c r="BP134" s="415"/>
      <c r="BQ134" s="415"/>
      <c r="BR134" s="415"/>
      <c r="BS134" s="415"/>
      <c r="BT134" s="110"/>
      <c r="CD134" s="110"/>
      <c r="CN134" s="110"/>
      <c r="CX134" s="110"/>
      <c r="DH134" s="110"/>
      <c r="DR134" s="110"/>
      <c r="EB134" s="110"/>
      <c r="EL134" s="110"/>
      <c r="EV134" s="110"/>
      <c r="FF134" s="110"/>
      <c r="FP134" s="110"/>
      <c r="FZ134" s="110"/>
      <c r="GJ134" s="110"/>
      <c r="GT134" s="110"/>
      <c r="HD134" s="110"/>
      <c r="HN134" s="110"/>
      <c r="HX134" s="110"/>
    </row>
    <row xmlns:x14ac="http://schemas.microsoft.com/office/spreadsheetml/2009/9/ac" r="135" s="3" customFormat="true" x14ac:dyDescent="0.25">
      <c r="A135" s="374" t="str">
        <f ca="true">IF(ISBLANK('Data Summary'!A137),"",'Data Summary'!A137)</f>
        <v/>
      </c>
      <c r="B135" s="110"/>
      <c r="L135" s="110"/>
      <c r="V135" s="110"/>
      <c r="AF135" s="110"/>
      <c r="AP135" s="110"/>
      <c r="AZ135" s="110"/>
      <c r="BA135" s="110"/>
      <c r="BJ135" s="414"/>
      <c r="BK135" s="414"/>
      <c r="BL135" s="415"/>
      <c r="BM135" s="415"/>
      <c r="BN135" s="415"/>
      <c r="BO135" s="415"/>
      <c r="BP135" s="415"/>
      <c r="BQ135" s="415"/>
      <c r="BR135" s="415"/>
      <c r="BS135" s="415"/>
      <c r="BT135" s="110"/>
      <c r="CD135" s="110"/>
      <c r="CN135" s="110"/>
      <c r="CX135" s="110"/>
      <c r="DH135" s="110"/>
      <c r="DR135" s="110"/>
      <c r="EB135" s="110"/>
      <c r="EL135" s="110"/>
      <c r="EV135" s="110"/>
      <c r="FF135" s="110"/>
      <c r="FP135" s="110"/>
      <c r="FZ135" s="110"/>
      <c r="GJ135" s="110"/>
      <c r="GT135" s="110"/>
      <c r="HD135" s="110"/>
      <c r="HN135" s="110"/>
      <c r="HX135" s="110"/>
    </row>
    <row xmlns:x14ac="http://schemas.microsoft.com/office/spreadsheetml/2009/9/ac" r="136" s="3" customFormat="true" x14ac:dyDescent="0.25">
      <c r="A136" s="374" t="str">
        <f ca="true">IF(ISBLANK('Data Summary'!A138),"",'Data Summary'!A138)</f>
        <v/>
      </c>
      <c r="B136" s="110"/>
      <c r="L136" s="110"/>
      <c r="V136" s="110"/>
      <c r="AF136" s="110"/>
      <c r="AP136" s="110"/>
      <c r="AZ136" s="110"/>
      <c r="BA136" s="110"/>
      <c r="BJ136" s="414"/>
      <c r="BK136" s="414"/>
      <c r="BL136" s="415"/>
      <c r="BM136" s="415"/>
      <c r="BN136" s="415"/>
      <c r="BO136" s="415"/>
      <c r="BP136" s="415"/>
      <c r="BQ136" s="415"/>
      <c r="BR136" s="415"/>
      <c r="BS136" s="415"/>
      <c r="BT136" s="110"/>
      <c r="CD136" s="110"/>
      <c r="CN136" s="110"/>
      <c r="CX136" s="110"/>
      <c r="DH136" s="110"/>
      <c r="DR136" s="110"/>
      <c r="EB136" s="110"/>
      <c r="EL136" s="110"/>
      <c r="EV136" s="110"/>
      <c r="FF136" s="110"/>
      <c r="FP136" s="110"/>
      <c r="FZ136" s="110"/>
      <c r="GJ136" s="110"/>
      <c r="GT136" s="110"/>
      <c r="HD136" s="110"/>
      <c r="HN136" s="110"/>
      <c r="HX136" s="110"/>
    </row>
    <row xmlns:x14ac="http://schemas.microsoft.com/office/spreadsheetml/2009/9/ac" r="137" s="3" customFormat="true" x14ac:dyDescent="0.25">
      <c r="A137" s="374" t="str">
        <f ca="true">IF(ISBLANK('Data Summary'!A139),"",'Data Summary'!A139)</f>
        <v/>
      </c>
      <c r="B137" s="110"/>
      <c r="L137" s="110"/>
      <c r="V137" s="110"/>
      <c r="AF137" s="110"/>
      <c r="AP137" s="110"/>
      <c r="AZ137" s="110"/>
      <c r="BA137" s="110"/>
      <c r="BJ137" s="414"/>
      <c r="BK137" s="414"/>
      <c r="BL137" s="415"/>
      <c r="BM137" s="415"/>
      <c r="BN137" s="415"/>
      <c r="BO137" s="415"/>
      <c r="BP137" s="415"/>
      <c r="BQ137" s="415"/>
      <c r="BR137" s="415"/>
      <c r="BS137" s="415"/>
      <c r="BT137" s="110"/>
      <c r="CD137" s="110"/>
      <c r="CN137" s="110"/>
      <c r="CX137" s="110"/>
      <c r="DH137" s="110"/>
      <c r="DR137" s="110"/>
      <c r="EB137" s="110"/>
      <c r="EL137" s="110"/>
      <c r="EV137" s="110"/>
      <c r="FF137" s="110"/>
      <c r="FP137" s="110"/>
      <c r="FZ137" s="110"/>
      <c r="GJ137" s="110"/>
      <c r="GT137" s="110"/>
      <c r="HD137" s="110"/>
      <c r="HN137" s="110"/>
      <c r="HX137" s="110"/>
    </row>
    <row xmlns:x14ac="http://schemas.microsoft.com/office/spreadsheetml/2009/9/ac" r="138" s="3" customFormat="true" x14ac:dyDescent="0.25">
      <c r="A138" s="374" t="str">
        <f ca="true">IF(ISBLANK('Data Summary'!A140),"",'Data Summary'!A140)</f>
        <v/>
      </c>
      <c r="B138" s="110"/>
      <c r="L138" s="110"/>
      <c r="V138" s="110"/>
      <c r="AF138" s="110"/>
      <c r="AP138" s="110"/>
      <c r="AZ138" s="110"/>
      <c r="BA138" s="110"/>
      <c r="BJ138" s="414"/>
      <c r="BK138" s="414"/>
      <c r="BL138" s="415"/>
      <c r="BM138" s="415"/>
      <c r="BN138" s="415"/>
      <c r="BO138" s="415"/>
      <c r="BP138" s="415"/>
      <c r="BQ138" s="415"/>
      <c r="BR138" s="415"/>
      <c r="BS138" s="415"/>
      <c r="BT138" s="110"/>
      <c r="CD138" s="110"/>
      <c r="CN138" s="110"/>
      <c r="CX138" s="110"/>
      <c r="DH138" s="110"/>
      <c r="DR138" s="110"/>
      <c r="EB138" s="110"/>
      <c r="EL138" s="110"/>
      <c r="EV138" s="110"/>
      <c r="FF138" s="110"/>
      <c r="FP138" s="110"/>
      <c r="FZ138" s="110"/>
      <c r="GJ138" s="110"/>
      <c r="GT138" s="110"/>
      <c r="HD138" s="110"/>
      <c r="HN138" s="110"/>
      <c r="HX138" s="110"/>
    </row>
    <row xmlns:x14ac="http://schemas.microsoft.com/office/spreadsheetml/2009/9/ac" r="139" s="3" customFormat="true" x14ac:dyDescent="0.25">
      <c r="A139" s="374" t="str">
        <f ca="true">IF(ISBLANK('Data Summary'!A141),"",'Data Summary'!A141)</f>
        <v/>
      </c>
      <c r="B139" s="110"/>
      <c r="L139" s="110"/>
      <c r="V139" s="110"/>
      <c r="AF139" s="110"/>
      <c r="AP139" s="110"/>
      <c r="AZ139" s="110"/>
      <c r="BA139" s="110"/>
      <c r="BJ139" s="414"/>
      <c r="BK139" s="414"/>
      <c r="BL139" s="415"/>
      <c r="BM139" s="415"/>
      <c r="BN139" s="415"/>
      <c r="BO139" s="415"/>
      <c r="BP139" s="415"/>
      <c r="BQ139" s="415"/>
      <c r="BR139" s="415"/>
      <c r="BS139" s="415"/>
      <c r="BT139" s="110"/>
      <c r="CD139" s="110"/>
      <c r="CN139" s="110"/>
      <c r="CX139" s="110"/>
      <c r="DH139" s="110"/>
      <c r="DR139" s="110"/>
      <c r="EB139" s="110"/>
      <c r="EL139" s="110"/>
      <c r="EV139" s="110"/>
      <c r="FF139" s="110"/>
      <c r="FP139" s="110"/>
      <c r="FZ139" s="110"/>
      <c r="GJ139" s="110"/>
      <c r="GT139" s="110"/>
      <c r="HD139" s="110"/>
      <c r="HN139" s="110"/>
      <c r="HX139" s="110"/>
    </row>
    <row xmlns:x14ac="http://schemas.microsoft.com/office/spreadsheetml/2009/9/ac" r="140" s="3" customFormat="true" x14ac:dyDescent="0.25">
      <c r="A140" s="374" t="str">
        <f ca="true">IF(ISBLANK('Data Summary'!A142),"",'Data Summary'!A142)</f>
        <v/>
      </c>
      <c r="B140" s="110"/>
      <c r="L140" s="110"/>
      <c r="V140" s="110"/>
      <c r="AF140" s="110"/>
      <c r="AP140" s="110"/>
      <c r="AZ140" s="110"/>
      <c r="BA140" s="110"/>
      <c r="BJ140" s="414"/>
      <c r="BK140" s="414"/>
      <c r="BL140" s="415"/>
      <c r="BM140" s="415"/>
      <c r="BN140" s="415"/>
      <c r="BO140" s="415"/>
      <c r="BP140" s="415"/>
      <c r="BQ140" s="415"/>
      <c r="BR140" s="415"/>
      <c r="BS140" s="415"/>
      <c r="BT140" s="110"/>
      <c r="CD140" s="110"/>
      <c r="CN140" s="110"/>
      <c r="CX140" s="110"/>
      <c r="DH140" s="110"/>
      <c r="DR140" s="110"/>
      <c r="EB140" s="110"/>
      <c r="EL140" s="110"/>
      <c r="EV140" s="110"/>
      <c r="FF140" s="110"/>
      <c r="FP140" s="110"/>
      <c r="FZ140" s="110"/>
      <c r="GJ140" s="110"/>
      <c r="GT140" s="110"/>
      <c r="HD140" s="110"/>
      <c r="HN140" s="110"/>
      <c r="HX140" s="110"/>
    </row>
    <row xmlns:x14ac="http://schemas.microsoft.com/office/spreadsheetml/2009/9/ac" r="141" s="3" customFormat="true" x14ac:dyDescent="0.25">
      <c r="A141" s="374" t="str">
        <f ca="true">IF(ISBLANK('Data Summary'!A143),"",'Data Summary'!A143)</f>
        <v/>
      </c>
      <c r="B141" s="110"/>
      <c r="L141" s="110"/>
      <c r="V141" s="110"/>
      <c r="AF141" s="110"/>
      <c r="AP141" s="110"/>
      <c r="AZ141" s="110"/>
      <c r="BA141" s="110"/>
      <c r="BJ141" s="414"/>
      <c r="BK141" s="414"/>
      <c r="BL141" s="415"/>
      <c r="BM141" s="415"/>
      <c r="BN141" s="415"/>
      <c r="BO141" s="415"/>
      <c r="BP141" s="415"/>
      <c r="BQ141" s="415"/>
      <c r="BR141" s="415"/>
      <c r="BS141" s="415"/>
      <c r="BT141" s="110"/>
      <c r="CD141" s="110"/>
      <c r="CN141" s="110"/>
      <c r="CX141" s="110"/>
      <c r="DH141" s="110"/>
      <c r="DR141" s="110"/>
      <c r="EB141" s="110"/>
      <c r="EL141" s="110"/>
      <c r="EV141" s="110"/>
      <c r="FF141" s="110"/>
      <c r="FP141" s="110"/>
      <c r="FZ141" s="110"/>
      <c r="GJ141" s="110"/>
      <c r="GT141" s="110"/>
      <c r="HD141" s="110"/>
      <c r="HN141" s="110"/>
      <c r="HX141" s="110"/>
    </row>
    <row xmlns:x14ac="http://schemas.microsoft.com/office/spreadsheetml/2009/9/ac" r="142" s="3" customFormat="true" x14ac:dyDescent="0.25">
      <c r="A142" s="374" t="str">
        <f ca="true">IF(ISBLANK('Data Summary'!A144),"",'Data Summary'!A144)</f>
        <v/>
      </c>
      <c r="B142" s="110"/>
      <c r="L142" s="110"/>
      <c r="V142" s="110"/>
      <c r="AF142" s="110"/>
      <c r="AP142" s="110"/>
      <c r="AZ142" s="110"/>
      <c r="BA142" s="110"/>
      <c r="BJ142" s="414"/>
      <c r="BK142" s="414"/>
      <c r="BL142" s="415"/>
      <c r="BM142" s="415"/>
      <c r="BN142" s="415"/>
      <c r="BO142" s="415"/>
      <c r="BP142" s="415"/>
      <c r="BQ142" s="415"/>
      <c r="BR142" s="415"/>
      <c r="BS142" s="415"/>
      <c r="BT142" s="110"/>
      <c r="CD142" s="110"/>
      <c r="CN142" s="110"/>
      <c r="CX142" s="110"/>
      <c r="DH142" s="110"/>
      <c r="DR142" s="110"/>
      <c r="EB142" s="110"/>
      <c r="EL142" s="110"/>
      <c r="EV142" s="110"/>
      <c r="FF142" s="110"/>
      <c r="FP142" s="110"/>
      <c r="FZ142" s="110"/>
      <c r="GJ142" s="110"/>
      <c r="GT142" s="110"/>
      <c r="HD142" s="110"/>
      <c r="HN142" s="110"/>
      <c r="HX142" s="110"/>
    </row>
    <row xmlns:x14ac="http://schemas.microsoft.com/office/spreadsheetml/2009/9/ac" r="143" s="3" customFormat="true" x14ac:dyDescent="0.25">
      <c r="A143" s="374" t="str">
        <f ca="true">IF(ISBLANK('Data Summary'!A145),"",'Data Summary'!A145)</f>
        <v/>
      </c>
      <c r="B143" s="110"/>
      <c r="L143" s="110"/>
      <c r="V143" s="110"/>
      <c r="AF143" s="110"/>
      <c r="AP143" s="110"/>
      <c r="AZ143" s="110"/>
      <c r="BA143" s="110"/>
      <c r="BJ143" s="414"/>
      <c r="BK143" s="414"/>
      <c r="BL143" s="415"/>
      <c r="BM143" s="415"/>
      <c r="BN143" s="415"/>
      <c r="BO143" s="415"/>
      <c r="BP143" s="415"/>
      <c r="BQ143" s="415"/>
      <c r="BR143" s="415"/>
      <c r="BS143" s="415"/>
      <c r="BT143" s="110"/>
      <c r="CD143" s="110"/>
      <c r="CN143" s="110"/>
      <c r="CX143" s="110"/>
      <c r="DH143" s="110"/>
      <c r="DR143" s="110"/>
      <c r="EB143" s="110"/>
      <c r="EL143" s="110"/>
      <c r="EV143" s="110"/>
      <c r="FF143" s="110"/>
      <c r="FP143" s="110"/>
      <c r="FZ143" s="110"/>
      <c r="GJ143" s="110"/>
      <c r="GT143" s="110"/>
      <c r="HD143" s="110"/>
      <c r="HN143" s="110"/>
      <c r="HX143" s="110"/>
    </row>
    <row xmlns:x14ac="http://schemas.microsoft.com/office/spreadsheetml/2009/9/ac" r="144" s="3" customFormat="true" x14ac:dyDescent="0.25">
      <c r="A144" s="374" t="str">
        <f ca="true">IF(ISBLANK('Data Summary'!A146),"",'Data Summary'!A146)</f>
        <v/>
      </c>
      <c r="B144" s="110"/>
      <c r="L144" s="110"/>
      <c r="V144" s="110"/>
      <c r="AF144" s="110"/>
      <c r="AP144" s="110"/>
      <c r="AZ144" s="110"/>
      <c r="BA144" s="110"/>
      <c r="BJ144" s="414"/>
      <c r="BK144" s="414"/>
      <c r="BL144" s="415"/>
      <c r="BM144" s="415"/>
      <c r="BN144" s="415"/>
      <c r="BO144" s="415"/>
      <c r="BP144" s="415"/>
      <c r="BQ144" s="415"/>
      <c r="BR144" s="415"/>
      <c r="BS144" s="415"/>
      <c r="BT144" s="110"/>
      <c r="CD144" s="110"/>
      <c r="CN144" s="110"/>
      <c r="CX144" s="110"/>
      <c r="DH144" s="110"/>
      <c r="DR144" s="110"/>
      <c r="EB144" s="110"/>
      <c r="EL144" s="110"/>
      <c r="EV144" s="110"/>
      <c r="FF144" s="110"/>
      <c r="FP144" s="110"/>
      <c r="FZ144" s="110"/>
      <c r="GJ144" s="110"/>
      <c r="GT144" s="110"/>
      <c r="HD144" s="110"/>
      <c r="HN144" s="110"/>
      <c r="HX144" s="110"/>
    </row>
    <row xmlns:x14ac="http://schemas.microsoft.com/office/spreadsheetml/2009/9/ac" r="145" s="3" customFormat="true" x14ac:dyDescent="0.25">
      <c r="A145" s="374" t="str">
        <f ca="true">IF(ISBLANK('Data Summary'!A147),"",'Data Summary'!A147)</f>
        <v/>
      </c>
      <c r="B145" s="110"/>
      <c r="L145" s="110"/>
      <c r="V145" s="110"/>
      <c r="AF145" s="110"/>
      <c r="AP145" s="110"/>
      <c r="AZ145" s="110"/>
      <c r="BA145" s="110"/>
      <c r="BJ145" s="414"/>
      <c r="BK145" s="414"/>
      <c r="BL145" s="415"/>
      <c r="BM145" s="415"/>
      <c r="BN145" s="415"/>
      <c r="BO145" s="415"/>
      <c r="BP145" s="415"/>
      <c r="BQ145" s="415"/>
      <c r="BR145" s="415"/>
      <c r="BS145" s="415"/>
      <c r="BT145" s="110"/>
      <c r="CD145" s="110"/>
      <c r="CN145" s="110"/>
      <c r="CX145" s="110"/>
      <c r="DH145" s="110"/>
      <c r="DR145" s="110"/>
      <c r="EB145" s="110"/>
      <c r="EL145" s="110"/>
      <c r="EV145" s="110"/>
      <c r="FF145" s="110"/>
      <c r="FP145" s="110"/>
      <c r="FZ145" s="110"/>
      <c r="GJ145" s="110"/>
      <c r="GT145" s="110"/>
      <c r="HD145" s="110"/>
      <c r="HN145" s="110"/>
      <c r="HX145" s="110"/>
    </row>
    <row xmlns:x14ac="http://schemas.microsoft.com/office/spreadsheetml/2009/9/ac" r="146" s="3" customFormat="true" x14ac:dyDescent="0.25">
      <c r="A146" s="374" t="str">
        <f ca="true">IF(ISBLANK('Data Summary'!A148),"",'Data Summary'!A148)</f>
        <v/>
      </c>
      <c r="B146" s="110"/>
      <c r="L146" s="110"/>
      <c r="V146" s="110"/>
      <c r="AF146" s="110"/>
      <c r="AP146" s="110"/>
      <c r="AZ146" s="110"/>
      <c r="BA146" s="110"/>
      <c r="BJ146" s="414"/>
      <c r="BK146" s="414"/>
      <c r="BL146" s="415"/>
      <c r="BM146" s="415"/>
      <c r="BN146" s="415"/>
      <c r="BO146" s="415"/>
      <c r="BP146" s="415"/>
      <c r="BQ146" s="415"/>
      <c r="BR146" s="415"/>
      <c r="BS146" s="415"/>
      <c r="BT146" s="110"/>
      <c r="CD146" s="110"/>
      <c r="CN146" s="110"/>
      <c r="CX146" s="110"/>
      <c r="DH146" s="110"/>
      <c r="DR146" s="110"/>
      <c r="EB146" s="110"/>
      <c r="EL146" s="110"/>
      <c r="EV146" s="110"/>
      <c r="FF146" s="110"/>
      <c r="FP146" s="110"/>
      <c r="FZ146" s="110"/>
      <c r="GJ146" s="110"/>
      <c r="GT146" s="110"/>
      <c r="HD146" s="110"/>
      <c r="HN146" s="110"/>
      <c r="HX146" s="110"/>
    </row>
    <row xmlns:x14ac="http://schemas.microsoft.com/office/spreadsheetml/2009/9/ac" r="147" s="3" customFormat="true" x14ac:dyDescent="0.25">
      <c r="A147" s="374" t="str">
        <f ca="true">IF(ISBLANK('Data Summary'!A149),"",'Data Summary'!A149)</f>
        <v/>
      </c>
      <c r="B147" s="110"/>
      <c r="L147" s="110"/>
      <c r="V147" s="110"/>
      <c r="AF147" s="110"/>
      <c r="AP147" s="110"/>
      <c r="AZ147" s="110"/>
      <c r="BA147" s="110"/>
      <c r="BJ147" s="414"/>
      <c r="BK147" s="414"/>
      <c r="BL147" s="415"/>
      <c r="BM147" s="415"/>
      <c r="BN147" s="415"/>
      <c r="BO147" s="415"/>
      <c r="BP147" s="415"/>
      <c r="BQ147" s="415"/>
      <c r="BR147" s="415"/>
      <c r="BS147" s="415"/>
      <c r="BT147" s="110"/>
      <c r="CD147" s="110"/>
      <c r="CN147" s="110"/>
      <c r="CX147" s="110"/>
      <c r="DH147" s="110"/>
      <c r="DR147" s="110"/>
      <c r="EB147" s="110"/>
      <c r="EL147" s="110"/>
      <c r="EV147" s="110"/>
      <c r="FF147" s="110"/>
      <c r="FP147" s="110"/>
      <c r="FZ147" s="110"/>
      <c r="GJ147" s="110"/>
      <c r="GT147" s="110"/>
      <c r="HD147" s="110"/>
      <c r="HN147" s="110"/>
      <c r="HX147" s="110"/>
    </row>
    <row xmlns:x14ac="http://schemas.microsoft.com/office/spreadsheetml/2009/9/ac" r="148" s="3" customFormat="true" x14ac:dyDescent="0.25">
      <c r="A148" s="374" t="str">
        <f ca="true">IF(ISBLANK('Data Summary'!A150),"",'Data Summary'!A150)</f>
        <v/>
      </c>
      <c r="B148" s="110"/>
      <c r="L148" s="110"/>
      <c r="V148" s="110"/>
      <c r="AF148" s="110"/>
      <c r="AP148" s="110"/>
      <c r="AZ148" s="110"/>
      <c r="BA148" s="110"/>
      <c r="BJ148" s="414"/>
      <c r="BK148" s="414"/>
      <c r="BL148" s="415"/>
      <c r="BM148" s="415"/>
      <c r="BN148" s="415"/>
      <c r="BO148" s="415"/>
      <c r="BP148" s="415"/>
      <c r="BQ148" s="415"/>
      <c r="BR148" s="415"/>
      <c r="BS148" s="415"/>
      <c r="BT148" s="110"/>
      <c r="CD148" s="110"/>
      <c r="CN148" s="110"/>
      <c r="CX148" s="110"/>
      <c r="DH148" s="110"/>
      <c r="DR148" s="110"/>
      <c r="EB148" s="110"/>
      <c r="EL148" s="110"/>
      <c r="EV148" s="110"/>
      <c r="FF148" s="110"/>
      <c r="FP148" s="110"/>
      <c r="FZ148" s="110"/>
      <c r="GJ148" s="110"/>
      <c r="GT148" s="110"/>
      <c r="HD148" s="110"/>
      <c r="HN148" s="110"/>
      <c r="HX148" s="110"/>
    </row>
    <row xmlns:x14ac="http://schemas.microsoft.com/office/spreadsheetml/2009/9/ac" r="149" s="3" customFormat="true" x14ac:dyDescent="0.25">
      <c r="A149" s="374" t="str">
        <f ca="true">IF(ISBLANK('Data Summary'!A151),"",'Data Summary'!A151)</f>
        <v/>
      </c>
      <c r="B149" s="110"/>
      <c r="L149" s="110"/>
      <c r="V149" s="110"/>
      <c r="AF149" s="110"/>
      <c r="AP149" s="110"/>
      <c r="AZ149" s="110"/>
      <c r="BA149" s="110"/>
      <c r="BJ149" s="414"/>
      <c r="BK149" s="414"/>
      <c r="BL149" s="415"/>
      <c r="BM149" s="415"/>
      <c r="BN149" s="415"/>
      <c r="BO149" s="415"/>
      <c r="BP149" s="415"/>
      <c r="BQ149" s="415"/>
      <c r="BR149" s="415"/>
      <c r="BS149" s="415"/>
      <c r="BT149" s="110"/>
      <c r="CD149" s="110"/>
      <c r="CN149" s="110"/>
      <c r="CX149" s="110"/>
      <c r="DH149" s="110"/>
      <c r="DR149" s="110"/>
      <c r="EB149" s="110"/>
      <c r="EL149" s="110"/>
      <c r="EV149" s="110"/>
      <c r="FF149" s="110"/>
      <c r="FP149" s="110"/>
      <c r="FZ149" s="110"/>
      <c r="GJ149" s="110"/>
      <c r="GT149" s="110"/>
      <c r="HD149" s="110"/>
      <c r="HN149" s="110"/>
      <c r="HX149" s="110"/>
    </row>
    <row xmlns:x14ac="http://schemas.microsoft.com/office/spreadsheetml/2009/9/ac" r="150" s="3" customFormat="true" x14ac:dyDescent="0.25">
      <c r="A150" s="374" t="str">
        <f ca="true">IF(ISBLANK('Data Summary'!A152),"",'Data Summary'!A152)</f>
        <v/>
      </c>
      <c r="B150" s="110"/>
      <c r="L150" s="110"/>
      <c r="V150" s="110"/>
      <c r="AF150" s="110"/>
      <c r="AP150" s="110"/>
      <c r="AZ150" s="110"/>
      <c r="BA150" s="110"/>
      <c r="BJ150" s="414"/>
      <c r="BK150" s="414"/>
      <c r="BL150" s="415"/>
      <c r="BM150" s="415"/>
      <c r="BN150" s="415"/>
      <c r="BO150" s="415"/>
      <c r="BP150" s="415"/>
      <c r="BQ150" s="415"/>
      <c r="BR150" s="415"/>
      <c r="BS150" s="415"/>
      <c r="BT150" s="110"/>
      <c r="CD150" s="110"/>
      <c r="CN150" s="110"/>
      <c r="CX150" s="110"/>
      <c r="DH150" s="110"/>
      <c r="DR150" s="110"/>
      <c r="EB150" s="110"/>
      <c r="EL150" s="110"/>
      <c r="EV150" s="110"/>
      <c r="FF150" s="110"/>
      <c r="FP150" s="110"/>
      <c r="FZ150" s="110"/>
      <c r="GJ150" s="110"/>
      <c r="GT150" s="110"/>
      <c r="HD150" s="110"/>
      <c r="HN150" s="110"/>
      <c r="HX150" s="110"/>
    </row>
    <row xmlns:x14ac="http://schemas.microsoft.com/office/spreadsheetml/2009/9/ac" r="151" s="3" customFormat="true" x14ac:dyDescent="0.25">
      <c r="A151" s="374" t="str">
        <f ca="true">IF(ISBLANK('Data Summary'!A153),"",'Data Summary'!A153)</f>
        <v/>
      </c>
      <c r="B151" s="110"/>
      <c r="L151" s="110"/>
      <c r="V151" s="110"/>
      <c r="AF151" s="110"/>
      <c r="AP151" s="110"/>
      <c r="AZ151" s="110"/>
      <c r="BA151" s="110"/>
      <c r="BJ151" s="414"/>
      <c r="BK151" s="414"/>
      <c r="BL151" s="415"/>
      <c r="BM151" s="415"/>
      <c r="BN151" s="415"/>
      <c r="BO151" s="415"/>
      <c r="BP151" s="415"/>
      <c r="BQ151" s="415"/>
      <c r="BR151" s="415"/>
      <c r="BS151" s="415"/>
      <c r="BT151" s="110"/>
      <c r="CD151" s="110"/>
      <c r="CN151" s="110"/>
      <c r="CX151" s="110"/>
      <c r="DH151" s="110"/>
      <c r="DR151" s="110"/>
      <c r="EB151" s="110"/>
      <c r="EL151" s="110"/>
      <c r="EV151" s="110"/>
      <c r="FF151" s="110"/>
      <c r="FP151" s="110"/>
      <c r="FZ151" s="110"/>
      <c r="GJ151" s="110"/>
      <c r="GT151" s="110"/>
      <c r="HD151" s="110"/>
      <c r="HN151" s="110"/>
      <c r="HX151" s="110"/>
    </row>
    <row xmlns:x14ac="http://schemas.microsoft.com/office/spreadsheetml/2009/9/ac" r="152" s="3" customFormat="true" x14ac:dyDescent="0.25">
      <c r="A152" s="372"/>
      <c r="B152" s="110"/>
      <c r="L152" s="110"/>
      <c r="V152" s="110"/>
      <c r="AF152" s="110"/>
      <c r="AP152" s="110"/>
      <c r="AZ152" s="110"/>
      <c r="BA152" s="110"/>
      <c r="BJ152" s="414"/>
      <c r="BK152" s="414"/>
      <c r="BL152" s="415"/>
      <c r="BM152" s="415"/>
      <c r="BN152" s="415"/>
      <c r="BO152" s="415"/>
      <c r="BP152" s="415"/>
      <c r="BQ152" s="415"/>
      <c r="BR152" s="415"/>
      <c r="BS152" s="415"/>
      <c r="BT152" s="110"/>
      <c r="CD152" s="110"/>
      <c r="CN152" s="110"/>
      <c r="CX152" s="110"/>
      <c r="DH152" s="110"/>
      <c r="DR152" s="110"/>
      <c r="EB152" s="110"/>
      <c r="EL152" s="110"/>
      <c r="EV152" s="110"/>
      <c r="FF152" s="110"/>
      <c r="FP152" s="110"/>
      <c r="FZ152" s="110"/>
      <c r="GJ152" s="110"/>
      <c r="GT152" s="110"/>
      <c r="HD152" s="110"/>
      <c r="HN152" s="110"/>
      <c r="HX152" s="110"/>
    </row>
    <row xmlns:x14ac="http://schemas.microsoft.com/office/spreadsheetml/2009/9/ac" r="153" s="3" customFormat="true" x14ac:dyDescent="0.25">
      <c r="A153" s="372"/>
      <c r="B153" s="110"/>
      <c r="L153" s="110"/>
      <c r="V153" s="110"/>
      <c r="AF153" s="110"/>
      <c r="AP153" s="110"/>
      <c r="AZ153" s="110"/>
      <c r="BA153" s="110"/>
      <c r="BJ153" s="414"/>
      <c r="BK153" s="414"/>
      <c r="BL153" s="415"/>
      <c r="BM153" s="415"/>
      <c r="BN153" s="415"/>
      <c r="BO153" s="415"/>
      <c r="BP153" s="415"/>
      <c r="BQ153" s="415"/>
      <c r="BR153" s="415"/>
      <c r="BS153" s="415"/>
      <c r="BT153" s="110"/>
      <c r="CD153" s="110"/>
      <c r="CN153" s="110"/>
      <c r="CX153" s="110"/>
      <c r="DH153" s="110"/>
      <c r="DR153" s="110"/>
      <c r="EB153" s="110"/>
      <c r="EL153" s="110"/>
      <c r="EV153" s="110"/>
      <c r="FF153" s="110"/>
      <c r="FP153" s="110"/>
      <c r="FZ153" s="110"/>
      <c r="GJ153" s="110"/>
      <c r="GT153" s="110"/>
      <c r="HD153" s="110"/>
      <c r="HN153" s="110"/>
      <c r="HX153" s="110"/>
    </row>
    <row xmlns:x14ac="http://schemas.microsoft.com/office/spreadsheetml/2009/9/ac" r="154" s="3" customFormat="true" x14ac:dyDescent="0.25">
      <c r="A154" s="372"/>
      <c r="B154" s="110"/>
      <c r="L154" s="110"/>
      <c r="V154" s="110"/>
      <c r="AF154" s="110"/>
      <c r="AP154" s="110"/>
      <c r="AZ154" s="110"/>
      <c r="BA154" s="110"/>
      <c r="BJ154" s="414"/>
      <c r="BK154" s="414"/>
      <c r="BL154" s="415"/>
      <c r="BM154" s="415"/>
      <c r="BN154" s="415"/>
      <c r="BO154" s="415"/>
      <c r="BP154" s="415"/>
      <c r="BQ154" s="415"/>
      <c r="BR154" s="415"/>
      <c r="BS154" s="415"/>
      <c r="BT154" s="110"/>
      <c r="CD154" s="110"/>
      <c r="CN154" s="110"/>
      <c r="CX154" s="110"/>
      <c r="DH154" s="110"/>
      <c r="DR154" s="110"/>
      <c r="EB154" s="110"/>
      <c r="EL154" s="110"/>
      <c r="EV154" s="110"/>
      <c r="FF154" s="110"/>
      <c r="FP154" s="110"/>
      <c r="FZ154" s="110"/>
      <c r="GJ154" s="110"/>
      <c r="GT154" s="110"/>
      <c r="HD154" s="110"/>
      <c r="HN154" s="110"/>
      <c r="HX154" s="110"/>
    </row>
    <row xmlns:x14ac="http://schemas.microsoft.com/office/spreadsheetml/2009/9/ac" r="155" s="3" customFormat="true" x14ac:dyDescent="0.25">
      <c r="A155" s="372"/>
      <c r="B155" s="110"/>
      <c r="L155" s="110"/>
      <c r="V155" s="110"/>
      <c r="AF155" s="110"/>
      <c r="AP155" s="110"/>
      <c r="AZ155" s="110"/>
      <c r="BA155" s="110"/>
      <c r="BJ155" s="414"/>
      <c r="BK155" s="414"/>
      <c r="BL155" s="415"/>
      <c r="BM155" s="415"/>
      <c r="BN155" s="415"/>
      <c r="BO155" s="415"/>
      <c r="BP155" s="415"/>
      <c r="BQ155" s="415"/>
      <c r="BR155" s="415"/>
      <c r="BS155" s="415"/>
      <c r="BT155" s="110"/>
      <c r="CD155" s="110"/>
      <c r="CN155" s="110"/>
      <c r="CX155" s="110"/>
      <c r="DH155" s="110"/>
      <c r="DR155" s="110"/>
      <c r="EB155" s="110"/>
      <c r="EL155" s="110"/>
      <c r="EV155" s="110"/>
      <c r="FF155" s="110"/>
      <c r="FP155" s="110"/>
      <c r="FZ155" s="110"/>
      <c r="GJ155" s="110"/>
      <c r="GT155" s="110"/>
      <c r="HD155" s="110"/>
      <c r="HN155" s="110"/>
      <c r="HX155" s="110"/>
    </row>
    <row xmlns:x14ac="http://schemas.microsoft.com/office/spreadsheetml/2009/9/ac" r="156" s="3" customFormat="true" x14ac:dyDescent="0.25">
      <c r="A156" s="372"/>
      <c r="B156" s="110"/>
      <c r="L156" s="110"/>
      <c r="V156" s="110"/>
      <c r="AF156" s="110"/>
      <c r="AP156" s="110"/>
      <c r="AZ156" s="110"/>
      <c r="BA156" s="110"/>
      <c r="BJ156" s="414"/>
      <c r="BK156" s="414"/>
      <c r="BL156" s="415"/>
      <c r="BM156" s="415"/>
      <c r="BN156" s="415"/>
      <c r="BO156" s="415"/>
      <c r="BP156" s="415"/>
      <c r="BQ156" s="415"/>
      <c r="BR156" s="415"/>
      <c r="BS156" s="415"/>
      <c r="BT156" s="110"/>
      <c r="CD156" s="110"/>
      <c r="CN156" s="110"/>
      <c r="CX156" s="110"/>
      <c r="DH156" s="110"/>
      <c r="DR156" s="110"/>
      <c r="EB156" s="110"/>
      <c r="EL156" s="110"/>
      <c r="EV156" s="110"/>
      <c r="FF156" s="110"/>
      <c r="FP156" s="110"/>
      <c r="FZ156" s="110"/>
      <c r="GJ156" s="110"/>
      <c r="GT156" s="110"/>
      <c r="HD156" s="110"/>
      <c r="HN156" s="110"/>
      <c r="HX156" s="110"/>
    </row>
    <row xmlns:x14ac="http://schemas.microsoft.com/office/spreadsheetml/2009/9/ac" r="157" s="3" customFormat="true" x14ac:dyDescent="0.25">
      <c r="A157" s="372"/>
      <c r="B157" s="110"/>
      <c r="L157" s="110"/>
      <c r="V157" s="110"/>
      <c r="AF157" s="110"/>
      <c r="AP157" s="110"/>
      <c r="AZ157" s="110"/>
      <c r="BA157" s="110"/>
      <c r="BJ157" s="414"/>
      <c r="BK157" s="414"/>
      <c r="BL157" s="415"/>
      <c r="BM157" s="415"/>
      <c r="BN157" s="415"/>
      <c r="BO157" s="415"/>
      <c r="BP157" s="415"/>
      <c r="BQ157" s="415"/>
      <c r="BR157" s="415"/>
      <c r="BS157" s="415"/>
      <c r="BT157" s="110"/>
      <c r="CD157" s="110"/>
      <c r="CN157" s="110"/>
      <c r="CX157" s="110"/>
      <c r="DH157" s="110"/>
      <c r="DR157" s="110"/>
      <c r="EB157" s="110"/>
      <c r="EL157" s="110"/>
      <c r="EV157" s="110"/>
      <c r="FF157" s="110"/>
      <c r="FP157" s="110"/>
      <c r="FZ157" s="110"/>
      <c r="GJ157" s="110"/>
      <c r="GT157" s="110"/>
      <c r="HD157" s="110"/>
      <c r="HN157" s="110"/>
      <c r="HX157" s="110"/>
    </row>
    <row xmlns:x14ac="http://schemas.microsoft.com/office/spreadsheetml/2009/9/ac" r="158" s="3" customFormat="true" x14ac:dyDescent="0.25">
      <c r="A158" s="372"/>
      <c r="B158" s="110"/>
      <c r="L158" s="110"/>
      <c r="V158" s="110"/>
      <c r="AF158" s="110"/>
      <c r="AP158" s="110"/>
      <c r="AZ158" s="110"/>
      <c r="BA158" s="110"/>
      <c r="BJ158" s="414"/>
      <c r="BK158" s="414"/>
      <c r="BL158" s="415"/>
      <c r="BM158" s="415"/>
      <c r="BN158" s="415"/>
      <c r="BO158" s="415"/>
      <c r="BP158" s="415"/>
      <c r="BQ158" s="415"/>
      <c r="BR158" s="415"/>
      <c r="BS158" s="415"/>
      <c r="BT158" s="110"/>
      <c r="CD158" s="110"/>
      <c r="CN158" s="110"/>
      <c r="CX158" s="110"/>
      <c r="DH158" s="110"/>
      <c r="DR158" s="110"/>
      <c r="EB158" s="110"/>
      <c r="EL158" s="110"/>
      <c r="EV158" s="110"/>
      <c r="FF158" s="110"/>
      <c r="FP158" s="110"/>
      <c r="FZ158" s="110"/>
      <c r="GJ158" s="110"/>
      <c r="GT158" s="110"/>
      <c r="HD158" s="110"/>
      <c r="HN158" s="110"/>
      <c r="HX158" s="110"/>
    </row>
    <row xmlns:x14ac="http://schemas.microsoft.com/office/spreadsheetml/2009/9/ac" r="159" s="3" customFormat="true" x14ac:dyDescent="0.25">
      <c r="A159" s="372"/>
      <c r="B159" s="110"/>
      <c r="L159" s="110"/>
      <c r="V159" s="110"/>
      <c r="AF159" s="110"/>
      <c r="AP159" s="110"/>
      <c r="AZ159" s="110"/>
      <c r="BA159" s="110"/>
      <c r="BJ159" s="414"/>
      <c r="BK159" s="414"/>
      <c r="BL159" s="415"/>
      <c r="BM159" s="415"/>
      <c r="BN159" s="415"/>
      <c r="BO159" s="415"/>
      <c r="BP159" s="415"/>
      <c r="BQ159" s="415"/>
      <c r="BR159" s="415"/>
      <c r="BS159" s="415"/>
      <c r="BT159" s="110"/>
      <c r="CD159" s="110"/>
      <c r="CN159" s="110"/>
      <c r="CX159" s="110"/>
      <c r="DH159" s="110"/>
      <c r="DR159" s="110"/>
      <c r="EB159" s="110"/>
      <c r="EL159" s="110"/>
      <c r="EV159" s="110"/>
      <c r="FF159" s="110"/>
      <c r="FP159" s="110"/>
      <c r="FZ159" s="110"/>
      <c r="GJ159" s="110"/>
      <c r="GT159" s="110"/>
      <c r="HD159" s="110"/>
      <c r="HN159" s="110"/>
      <c r="HX159" s="110"/>
    </row>
    <row xmlns:x14ac="http://schemas.microsoft.com/office/spreadsheetml/2009/9/ac" r="160" s="3" customFormat="true" x14ac:dyDescent="0.25">
      <c r="A160" s="372"/>
      <c r="B160" s="110"/>
      <c r="L160" s="110"/>
      <c r="V160" s="110"/>
      <c r="AF160" s="110"/>
      <c r="AP160" s="110"/>
      <c r="AZ160" s="110"/>
      <c r="BA160" s="110"/>
      <c r="BJ160" s="414"/>
      <c r="BK160" s="414"/>
      <c r="BL160" s="415"/>
      <c r="BM160" s="415"/>
      <c r="BN160" s="415"/>
      <c r="BO160" s="415"/>
      <c r="BP160" s="415"/>
      <c r="BQ160" s="415"/>
      <c r="BR160" s="415"/>
      <c r="BS160" s="415"/>
      <c r="BT160" s="110"/>
      <c r="CD160" s="110"/>
      <c r="CN160" s="110"/>
      <c r="CX160" s="110"/>
      <c r="DH160" s="110"/>
      <c r="DR160" s="110"/>
      <c r="EB160" s="110"/>
      <c r="EL160" s="110"/>
      <c r="EV160" s="110"/>
      <c r="FF160" s="110"/>
      <c r="FP160" s="110"/>
      <c r="FZ160" s="110"/>
      <c r="GJ160" s="110"/>
      <c r="GT160" s="110"/>
      <c r="HD160" s="110"/>
      <c r="HN160" s="110"/>
      <c r="HX160" s="110"/>
    </row>
    <row xmlns:x14ac="http://schemas.microsoft.com/office/spreadsheetml/2009/9/ac" r="161" s="3" customFormat="true" x14ac:dyDescent="0.25">
      <c r="A161" s="372"/>
      <c r="B161" s="110"/>
      <c r="L161" s="110"/>
      <c r="V161" s="110"/>
      <c r="AF161" s="110"/>
      <c r="AP161" s="110"/>
      <c r="AZ161" s="110"/>
      <c r="BA161" s="110"/>
      <c r="BJ161" s="414"/>
      <c r="BK161" s="414"/>
      <c r="BL161" s="415"/>
      <c r="BM161" s="415"/>
      <c r="BN161" s="415"/>
      <c r="BO161" s="415"/>
      <c r="BP161" s="415"/>
      <c r="BQ161" s="415"/>
      <c r="BR161" s="415"/>
      <c r="BS161" s="415"/>
      <c r="BT161" s="110"/>
      <c r="CD161" s="110"/>
      <c r="CN161" s="110"/>
      <c r="CX161" s="110"/>
      <c r="DH161" s="110"/>
      <c r="DR161" s="110"/>
      <c r="EB161" s="110"/>
      <c r="EL161" s="110"/>
      <c r="EV161" s="110"/>
      <c r="FF161" s="110"/>
      <c r="FP161" s="110"/>
      <c r="FZ161" s="110"/>
      <c r="GJ161" s="110"/>
      <c r="GT161" s="110"/>
      <c r="HD161" s="110"/>
      <c r="HN161" s="110"/>
      <c r="HX161" s="110"/>
    </row>
    <row xmlns:x14ac="http://schemas.microsoft.com/office/spreadsheetml/2009/9/ac" r="162" s="3" customFormat="true" x14ac:dyDescent="0.25">
      <c r="A162" s="372"/>
      <c r="B162" s="110"/>
      <c r="L162" s="110"/>
      <c r="V162" s="110"/>
      <c r="AF162" s="110"/>
      <c r="AP162" s="110"/>
      <c r="AZ162" s="110"/>
      <c r="BA162" s="110"/>
      <c r="BJ162" s="414"/>
      <c r="BK162" s="414"/>
      <c r="BL162" s="415"/>
      <c r="BM162" s="415"/>
      <c r="BN162" s="415"/>
      <c r="BO162" s="415"/>
      <c r="BP162" s="415"/>
      <c r="BQ162" s="415"/>
      <c r="BR162" s="415"/>
      <c r="BS162" s="415"/>
      <c r="BT162" s="110"/>
      <c r="CD162" s="110"/>
      <c r="CN162" s="110"/>
      <c r="CX162" s="110"/>
      <c r="DH162" s="110"/>
      <c r="DR162" s="110"/>
      <c r="EB162" s="110"/>
      <c r="EL162" s="110"/>
      <c r="EV162" s="110"/>
      <c r="FF162" s="110"/>
      <c r="FP162" s="110"/>
      <c r="FZ162" s="110"/>
      <c r="GJ162" s="110"/>
      <c r="GT162" s="110"/>
      <c r="HD162" s="110"/>
      <c r="HN162" s="110"/>
      <c r="HX162" s="110"/>
    </row>
    <row xmlns:x14ac="http://schemas.microsoft.com/office/spreadsheetml/2009/9/ac" r="163" s="3" customFormat="true" x14ac:dyDescent="0.25">
      <c r="A163" s="372"/>
      <c r="B163" s="110"/>
      <c r="L163" s="110"/>
      <c r="V163" s="110"/>
      <c r="AF163" s="110"/>
      <c r="AP163" s="110"/>
      <c r="AZ163" s="110"/>
      <c r="BA163" s="110"/>
      <c r="BJ163" s="414"/>
      <c r="BK163" s="414"/>
      <c r="BL163" s="415"/>
      <c r="BM163" s="415"/>
      <c r="BN163" s="415"/>
      <c r="BO163" s="415"/>
      <c r="BP163" s="415"/>
      <c r="BQ163" s="415"/>
      <c r="BR163" s="415"/>
      <c r="BS163" s="415"/>
      <c r="BT163" s="110"/>
      <c r="CD163" s="110"/>
      <c r="CN163" s="110"/>
      <c r="CX163" s="110"/>
      <c r="DH163" s="110"/>
      <c r="DR163" s="110"/>
      <c r="EB163" s="110"/>
      <c r="EL163" s="110"/>
      <c r="EV163" s="110"/>
      <c r="FF163" s="110"/>
      <c r="FP163" s="110"/>
      <c r="FZ163" s="110"/>
      <c r="GJ163" s="110"/>
      <c r="GT163" s="110"/>
      <c r="HD163" s="110"/>
      <c r="HN163" s="110"/>
      <c r="HX163" s="110"/>
    </row>
    <row xmlns:x14ac="http://schemas.microsoft.com/office/spreadsheetml/2009/9/ac" r="164" s="3" customFormat="true" x14ac:dyDescent="0.25">
      <c r="A164" s="372"/>
      <c r="B164" s="110"/>
      <c r="L164" s="110"/>
      <c r="V164" s="110"/>
      <c r="AF164" s="110"/>
      <c r="AP164" s="110"/>
      <c r="AZ164" s="110"/>
      <c r="BA164" s="110"/>
      <c r="BJ164" s="414"/>
      <c r="BK164" s="414"/>
      <c r="BL164" s="415"/>
      <c r="BM164" s="415"/>
      <c r="BN164" s="415"/>
      <c r="BO164" s="415"/>
      <c r="BP164" s="415"/>
      <c r="BQ164" s="415"/>
      <c r="BR164" s="415"/>
      <c r="BS164" s="415"/>
      <c r="BT164" s="110"/>
      <c r="CD164" s="110"/>
      <c r="CN164" s="110"/>
      <c r="CX164" s="110"/>
      <c r="DH164" s="110"/>
      <c r="DR164" s="110"/>
      <c r="EB164" s="110"/>
      <c r="EL164" s="110"/>
      <c r="EV164" s="110"/>
      <c r="FF164" s="110"/>
      <c r="FP164" s="110"/>
      <c r="FZ164" s="110"/>
      <c r="GJ164" s="110"/>
      <c r="GT164" s="110"/>
      <c r="HD164" s="110"/>
      <c r="HN164" s="110"/>
      <c r="HX164" s="110"/>
    </row>
    <row xmlns:x14ac="http://schemas.microsoft.com/office/spreadsheetml/2009/9/ac" r="165" s="3" customFormat="true" x14ac:dyDescent="0.25">
      <c r="A165" s="372"/>
      <c r="B165" s="110"/>
      <c r="L165" s="110"/>
      <c r="V165" s="110"/>
      <c r="AF165" s="110"/>
      <c r="AP165" s="110"/>
      <c r="AZ165" s="110"/>
      <c r="BA165" s="110"/>
      <c r="BJ165" s="414"/>
      <c r="BK165" s="414"/>
      <c r="BL165" s="415"/>
      <c r="BM165" s="415"/>
      <c r="BN165" s="415"/>
      <c r="BO165" s="415"/>
      <c r="BP165" s="415"/>
      <c r="BQ165" s="415"/>
      <c r="BR165" s="415"/>
      <c r="BS165" s="415"/>
      <c r="BT165" s="110"/>
      <c r="CD165" s="110"/>
      <c r="CN165" s="110"/>
      <c r="CX165" s="110"/>
      <c r="DH165" s="110"/>
      <c r="DR165" s="110"/>
      <c r="EB165" s="110"/>
      <c r="EL165" s="110"/>
      <c r="EV165" s="110"/>
      <c r="FF165" s="110"/>
      <c r="FP165" s="110"/>
      <c r="FZ165" s="110"/>
      <c r="GJ165" s="110"/>
      <c r="GT165" s="110"/>
      <c r="HD165" s="110"/>
      <c r="HN165" s="110"/>
      <c r="HX165" s="110"/>
    </row>
    <row xmlns:x14ac="http://schemas.microsoft.com/office/spreadsheetml/2009/9/ac" r="166" s="3" customFormat="true" x14ac:dyDescent="0.25">
      <c r="A166" s="372"/>
      <c r="B166" s="110"/>
      <c r="L166" s="110"/>
      <c r="V166" s="110"/>
      <c r="AF166" s="110"/>
      <c r="AP166" s="110"/>
      <c r="AZ166" s="110"/>
      <c r="BA166" s="110"/>
      <c r="BJ166" s="414"/>
      <c r="BK166" s="414"/>
      <c r="BL166" s="415"/>
      <c r="BM166" s="415"/>
      <c r="BN166" s="415"/>
      <c r="BO166" s="415"/>
      <c r="BP166" s="415"/>
      <c r="BQ166" s="415"/>
      <c r="BR166" s="415"/>
      <c r="BS166" s="415"/>
      <c r="BT166" s="110"/>
      <c r="CD166" s="110"/>
      <c r="CN166" s="110"/>
      <c r="CX166" s="110"/>
      <c r="DH166" s="110"/>
      <c r="DR166" s="110"/>
      <c r="EB166" s="110"/>
      <c r="EL166" s="110"/>
      <c r="EV166" s="110"/>
      <c r="FF166" s="110"/>
      <c r="FP166" s="110"/>
      <c r="FZ166" s="110"/>
      <c r="GJ166" s="110"/>
      <c r="GT166" s="110"/>
      <c r="HD166" s="110"/>
      <c r="HN166" s="110"/>
      <c r="HX166" s="110"/>
    </row>
    <row xmlns:x14ac="http://schemas.microsoft.com/office/spreadsheetml/2009/9/ac" r="167" s="3" customFormat="true" x14ac:dyDescent="0.25">
      <c r="A167" s="372"/>
      <c r="B167" s="110"/>
      <c r="L167" s="110"/>
      <c r="V167" s="110"/>
      <c r="AF167" s="110"/>
      <c r="AP167" s="110"/>
      <c r="AZ167" s="110"/>
      <c r="BA167" s="110"/>
      <c r="BJ167" s="414"/>
      <c r="BK167" s="414"/>
      <c r="BL167" s="415"/>
      <c r="BM167" s="415"/>
      <c r="BN167" s="415"/>
      <c r="BO167" s="415"/>
      <c r="BP167" s="415"/>
      <c r="BQ167" s="415"/>
      <c r="BR167" s="415"/>
      <c r="BS167" s="415"/>
      <c r="BT167" s="110"/>
      <c r="CD167" s="110"/>
      <c r="CN167" s="110"/>
      <c r="CX167" s="110"/>
      <c r="DH167" s="110"/>
      <c r="DR167" s="110"/>
      <c r="EB167" s="110"/>
      <c r="EL167" s="110"/>
      <c r="EV167" s="110"/>
      <c r="FF167" s="110"/>
      <c r="FP167" s="110"/>
      <c r="FZ167" s="110"/>
      <c r="GJ167" s="110"/>
      <c r="GT167" s="110"/>
      <c r="HD167" s="110"/>
      <c r="HN167" s="110"/>
      <c r="HX167" s="110"/>
    </row>
    <row xmlns:x14ac="http://schemas.microsoft.com/office/spreadsheetml/2009/9/ac" r="168" s="3" customFormat="true" x14ac:dyDescent="0.25">
      <c r="A168" s="372"/>
      <c r="B168" s="110"/>
      <c r="L168" s="110"/>
      <c r="V168" s="110"/>
      <c r="AF168" s="110"/>
      <c r="AP168" s="110"/>
      <c r="AZ168" s="110"/>
      <c r="BA168" s="110"/>
      <c r="BJ168" s="414"/>
      <c r="BK168" s="414"/>
      <c r="BL168" s="415"/>
      <c r="BM168" s="415"/>
      <c r="BN168" s="415"/>
      <c r="BO168" s="415"/>
      <c r="BP168" s="415"/>
      <c r="BQ168" s="415"/>
      <c r="BR168" s="415"/>
      <c r="BS168" s="415"/>
      <c r="BT168" s="110"/>
      <c r="CD168" s="110"/>
      <c r="CN168" s="110"/>
      <c r="CX168" s="110"/>
      <c r="DH168" s="110"/>
      <c r="DR168" s="110"/>
      <c r="EB168" s="110"/>
      <c r="EL168" s="110"/>
      <c r="EV168" s="110"/>
      <c r="FF168" s="110"/>
      <c r="FP168" s="110"/>
      <c r="FZ168" s="110"/>
      <c r="GJ168" s="110"/>
      <c r="GT168" s="110"/>
      <c r="HD168" s="110"/>
      <c r="HN168" s="110"/>
      <c r="HX168" s="110"/>
    </row>
    <row xmlns:x14ac="http://schemas.microsoft.com/office/spreadsheetml/2009/9/ac" r="169" s="3" customFormat="true" x14ac:dyDescent="0.25">
      <c r="A169" s="372"/>
      <c r="B169" s="110"/>
      <c r="L169" s="110"/>
      <c r="V169" s="110"/>
      <c r="AF169" s="110"/>
      <c r="AP169" s="110"/>
      <c r="AZ169" s="110"/>
      <c r="BA169" s="110"/>
      <c r="BJ169" s="414"/>
      <c r="BK169" s="414"/>
      <c r="BL169" s="415"/>
      <c r="BM169" s="415"/>
      <c r="BN169" s="415"/>
      <c r="BO169" s="415"/>
      <c r="BP169" s="415"/>
      <c r="BQ169" s="415"/>
      <c r="BR169" s="415"/>
      <c r="BS169" s="415"/>
      <c r="BT169" s="110"/>
      <c r="CD169" s="110"/>
      <c r="CN169" s="110"/>
      <c r="CX169" s="110"/>
      <c r="DH169" s="110"/>
      <c r="DR169" s="110"/>
      <c r="EB169" s="110"/>
      <c r="EL169" s="110"/>
      <c r="EV169" s="110"/>
      <c r="FF169" s="110"/>
      <c r="FP169" s="110"/>
      <c r="FZ169" s="110"/>
      <c r="GJ169" s="110"/>
      <c r="GT169" s="110"/>
      <c r="HD169" s="110"/>
      <c r="HN169" s="110"/>
      <c r="HX169" s="110"/>
    </row>
    <row xmlns:x14ac="http://schemas.microsoft.com/office/spreadsheetml/2009/9/ac" r="170" s="3" customFormat="true" x14ac:dyDescent="0.25">
      <c r="A170" s="372"/>
      <c r="B170" s="110"/>
      <c r="L170" s="110"/>
      <c r="V170" s="110"/>
      <c r="AF170" s="110"/>
      <c r="AP170" s="110"/>
      <c r="AZ170" s="110"/>
      <c r="BA170" s="110"/>
      <c r="BJ170" s="414"/>
      <c r="BK170" s="414"/>
      <c r="BL170" s="415"/>
      <c r="BM170" s="415"/>
      <c r="BN170" s="415"/>
      <c r="BO170" s="415"/>
      <c r="BP170" s="415"/>
      <c r="BQ170" s="415"/>
      <c r="BR170" s="415"/>
      <c r="BS170" s="415"/>
      <c r="BT170" s="110"/>
      <c r="CD170" s="110"/>
      <c r="CN170" s="110"/>
      <c r="CX170" s="110"/>
      <c r="DH170" s="110"/>
      <c r="DR170" s="110"/>
      <c r="EB170" s="110"/>
      <c r="EL170" s="110"/>
      <c r="EV170" s="110"/>
      <c r="FF170" s="110"/>
      <c r="FP170" s="110"/>
      <c r="FZ170" s="110"/>
      <c r="GJ170" s="110"/>
      <c r="GT170" s="110"/>
      <c r="HD170" s="110"/>
      <c r="HN170" s="110"/>
      <c r="HX170" s="110"/>
    </row>
    <row xmlns:x14ac="http://schemas.microsoft.com/office/spreadsheetml/2009/9/ac" r="171" s="3" customFormat="true" x14ac:dyDescent="0.25">
      <c r="A171" s="372"/>
      <c r="B171" s="110"/>
      <c r="L171" s="110"/>
      <c r="V171" s="110"/>
      <c r="AF171" s="110"/>
      <c r="AP171" s="110"/>
      <c r="AZ171" s="110"/>
      <c r="BA171" s="110"/>
      <c r="BJ171" s="414"/>
      <c r="BK171" s="414"/>
      <c r="BL171" s="415"/>
      <c r="BM171" s="415"/>
      <c r="BN171" s="415"/>
      <c r="BO171" s="415"/>
      <c r="BP171" s="415"/>
      <c r="BQ171" s="415"/>
      <c r="BR171" s="415"/>
      <c r="BS171" s="415"/>
      <c r="BT171" s="110"/>
      <c r="CD171" s="110"/>
      <c r="CN171" s="110"/>
      <c r="CX171" s="110"/>
      <c r="DH171" s="110"/>
      <c r="DR171" s="110"/>
      <c r="EB171" s="110"/>
      <c r="EL171" s="110"/>
      <c r="EV171" s="110"/>
      <c r="FF171" s="110"/>
      <c r="FP171" s="110"/>
      <c r="FZ171" s="110"/>
      <c r="GJ171" s="110"/>
      <c r="GT171" s="110"/>
      <c r="HD171" s="110"/>
      <c r="HN171" s="110"/>
      <c r="HX171" s="110"/>
    </row>
    <row xmlns:x14ac="http://schemas.microsoft.com/office/spreadsheetml/2009/9/ac" r="172" s="3" customFormat="true" x14ac:dyDescent="0.25">
      <c r="A172" s="372"/>
      <c r="B172" s="110"/>
      <c r="L172" s="110"/>
      <c r="V172" s="110"/>
      <c r="AF172" s="110"/>
      <c r="AP172" s="110"/>
      <c r="AZ172" s="110"/>
      <c r="BA172" s="110"/>
      <c r="BJ172" s="414"/>
      <c r="BK172" s="414"/>
      <c r="BL172" s="415"/>
      <c r="BM172" s="415"/>
      <c r="BN172" s="415"/>
      <c r="BO172" s="415"/>
      <c r="BP172" s="415"/>
      <c r="BQ172" s="415"/>
      <c r="BR172" s="415"/>
      <c r="BS172" s="415"/>
      <c r="BT172" s="110"/>
      <c r="CD172" s="110"/>
      <c r="CN172" s="110"/>
      <c r="CX172" s="110"/>
      <c r="DH172" s="110"/>
      <c r="DR172" s="110"/>
      <c r="EB172" s="110"/>
      <c r="EL172" s="110"/>
      <c r="EV172" s="110"/>
      <c r="FF172" s="110"/>
      <c r="FP172" s="110"/>
      <c r="FZ172" s="110"/>
      <c r="GJ172" s="110"/>
      <c r="GT172" s="110"/>
      <c r="HD172" s="110"/>
      <c r="HN172" s="110"/>
      <c r="HX172" s="110"/>
    </row>
    <row xmlns:x14ac="http://schemas.microsoft.com/office/spreadsheetml/2009/9/ac" r="173" s="3" customFormat="true" x14ac:dyDescent="0.25">
      <c r="A173" s="372"/>
      <c r="B173" s="110"/>
      <c r="L173" s="110"/>
      <c r="V173" s="110"/>
      <c r="AF173" s="110"/>
      <c r="AP173" s="110"/>
      <c r="AZ173" s="110"/>
      <c r="BA173" s="110"/>
      <c r="BJ173" s="414"/>
      <c r="BK173" s="414"/>
      <c r="BL173" s="415"/>
      <c r="BM173" s="415"/>
      <c r="BN173" s="415"/>
      <c r="BO173" s="415"/>
      <c r="BP173" s="415"/>
      <c r="BQ173" s="415"/>
      <c r="BR173" s="415"/>
      <c r="BS173" s="415"/>
      <c r="BT173" s="110"/>
      <c r="CD173" s="110"/>
      <c r="CN173" s="110"/>
      <c r="CX173" s="110"/>
      <c r="DH173" s="110"/>
      <c r="DR173" s="110"/>
      <c r="EB173" s="110"/>
      <c r="EL173" s="110"/>
      <c r="EV173" s="110"/>
      <c r="FF173" s="110"/>
      <c r="FP173" s="110"/>
      <c r="FZ173" s="110"/>
      <c r="GJ173" s="110"/>
      <c r="GT173" s="110"/>
      <c r="HD173" s="110"/>
      <c r="HN173" s="110"/>
      <c r="HX173" s="110"/>
    </row>
    <row xmlns:x14ac="http://schemas.microsoft.com/office/spreadsheetml/2009/9/ac" r="174" s="3" customFormat="true" x14ac:dyDescent="0.25">
      <c r="A174" s="372"/>
      <c r="B174" s="110"/>
      <c r="L174" s="110"/>
      <c r="V174" s="110"/>
      <c r="AF174" s="110"/>
      <c r="AP174" s="110"/>
      <c r="AZ174" s="110"/>
      <c r="BA174" s="110"/>
      <c r="BJ174" s="414"/>
      <c r="BK174" s="414"/>
      <c r="BL174" s="415"/>
      <c r="BM174" s="415"/>
      <c r="BN174" s="415"/>
      <c r="BO174" s="415"/>
      <c r="BP174" s="415"/>
      <c r="BQ174" s="415"/>
      <c r="BR174" s="415"/>
      <c r="BS174" s="415"/>
      <c r="BT174" s="110"/>
      <c r="CD174" s="110"/>
      <c r="CN174" s="110"/>
      <c r="CX174" s="110"/>
      <c r="DH174" s="110"/>
      <c r="DR174" s="110"/>
      <c r="EB174" s="110"/>
      <c r="EL174" s="110"/>
      <c r="EV174" s="110"/>
      <c r="FF174" s="110"/>
      <c r="FP174" s="110"/>
      <c r="FZ174" s="110"/>
      <c r="GJ174" s="110"/>
      <c r="GT174" s="110"/>
      <c r="HD174" s="110"/>
      <c r="HN174" s="110"/>
      <c r="HX174" s="110"/>
    </row>
    <row xmlns:x14ac="http://schemas.microsoft.com/office/spreadsheetml/2009/9/ac" r="175" s="3" customFormat="true" x14ac:dyDescent="0.25">
      <c r="A175" s="372"/>
      <c r="B175" s="110"/>
      <c r="L175" s="110"/>
      <c r="V175" s="110"/>
      <c r="AF175" s="110"/>
      <c r="AP175" s="110"/>
      <c r="AZ175" s="110"/>
      <c r="BA175" s="110"/>
      <c r="BJ175" s="414"/>
      <c r="BK175" s="414"/>
      <c r="BL175" s="415"/>
      <c r="BM175" s="415"/>
      <c r="BN175" s="415"/>
      <c r="BO175" s="415"/>
      <c r="BP175" s="415"/>
      <c r="BQ175" s="415"/>
      <c r="BR175" s="415"/>
      <c r="BS175" s="415"/>
      <c r="BT175" s="110"/>
      <c r="CD175" s="110"/>
      <c r="CN175" s="110"/>
      <c r="CX175" s="110"/>
      <c r="DH175" s="110"/>
      <c r="DR175" s="110"/>
      <c r="EB175" s="110"/>
      <c r="EL175" s="110"/>
      <c r="EV175" s="110"/>
      <c r="FF175" s="110"/>
      <c r="FP175" s="110"/>
      <c r="FZ175" s="110"/>
      <c r="GJ175" s="110"/>
      <c r="GT175" s="110"/>
      <c r="HD175" s="110"/>
      <c r="HN175" s="110"/>
      <c r="HX175" s="110"/>
    </row>
    <row xmlns:x14ac="http://schemas.microsoft.com/office/spreadsheetml/2009/9/ac" r="176" s="3" customFormat="true" x14ac:dyDescent="0.25">
      <c r="A176" s="372"/>
      <c r="B176" s="110"/>
      <c r="L176" s="110"/>
      <c r="V176" s="110"/>
      <c r="AF176" s="110"/>
      <c r="AP176" s="110"/>
      <c r="AZ176" s="110"/>
      <c r="BA176" s="110"/>
      <c r="BJ176" s="414"/>
      <c r="BK176" s="414"/>
      <c r="BL176" s="415"/>
      <c r="BM176" s="415"/>
      <c r="BN176" s="415"/>
      <c r="BO176" s="415"/>
      <c r="BP176" s="415"/>
      <c r="BQ176" s="415"/>
      <c r="BR176" s="415"/>
      <c r="BS176" s="415"/>
      <c r="BT176" s="110"/>
      <c r="CD176" s="110"/>
      <c r="CN176" s="110"/>
      <c r="CX176" s="110"/>
      <c r="DH176" s="110"/>
      <c r="DR176" s="110"/>
      <c r="EB176" s="110"/>
      <c r="EL176" s="110"/>
      <c r="EV176" s="110"/>
      <c r="FF176" s="110"/>
      <c r="FP176" s="110"/>
      <c r="FZ176" s="110"/>
      <c r="GJ176" s="110"/>
      <c r="GT176" s="110"/>
      <c r="HD176" s="110"/>
      <c r="HN176" s="110"/>
      <c r="HX176" s="110"/>
    </row>
    <row xmlns:x14ac="http://schemas.microsoft.com/office/spreadsheetml/2009/9/ac" r="177" s="3" customFormat="true" x14ac:dyDescent="0.25">
      <c r="A177" s="372"/>
      <c r="B177" s="110"/>
      <c r="L177" s="110"/>
      <c r="V177" s="110"/>
      <c r="AF177" s="110"/>
      <c r="AP177" s="110"/>
      <c r="AZ177" s="110"/>
      <c r="BA177" s="110"/>
      <c r="BJ177" s="414"/>
      <c r="BK177" s="414"/>
      <c r="BL177" s="415"/>
      <c r="BM177" s="415"/>
      <c r="BN177" s="415"/>
      <c r="BO177" s="415"/>
      <c r="BP177" s="415"/>
      <c r="BQ177" s="415"/>
      <c r="BR177" s="415"/>
      <c r="BS177" s="415"/>
      <c r="BT177" s="110"/>
      <c r="CD177" s="110"/>
      <c r="CN177" s="110"/>
      <c r="CX177" s="110"/>
      <c r="DH177" s="110"/>
      <c r="DR177" s="110"/>
      <c r="EB177" s="110"/>
      <c r="EL177" s="110"/>
      <c r="EV177" s="110"/>
      <c r="FF177" s="110"/>
      <c r="FP177" s="110"/>
      <c r="FZ177" s="110"/>
      <c r="GJ177" s="110"/>
      <c r="GT177" s="110"/>
      <c r="HD177" s="110"/>
      <c r="HN177" s="110"/>
      <c r="HX177" s="110"/>
    </row>
    <row xmlns:x14ac="http://schemas.microsoft.com/office/spreadsheetml/2009/9/ac" r="178" s="3" customFormat="true" x14ac:dyDescent="0.25">
      <c r="A178" s="372"/>
      <c r="B178" s="110"/>
      <c r="L178" s="110"/>
      <c r="V178" s="110"/>
      <c r="AF178" s="110"/>
      <c r="AP178" s="110"/>
      <c r="AZ178" s="110"/>
      <c r="BA178" s="110"/>
      <c r="BJ178" s="414"/>
      <c r="BK178" s="414"/>
      <c r="BL178" s="415"/>
      <c r="BM178" s="415"/>
      <c r="BN178" s="415"/>
      <c r="BO178" s="415"/>
      <c r="BP178" s="415"/>
      <c r="BQ178" s="415"/>
      <c r="BR178" s="415"/>
      <c r="BS178" s="415"/>
      <c r="BT178" s="110"/>
      <c r="CD178" s="110"/>
      <c r="CN178" s="110"/>
      <c r="CX178" s="110"/>
      <c r="DH178" s="110"/>
      <c r="DR178" s="110"/>
      <c r="EB178" s="110"/>
      <c r="EL178" s="110"/>
      <c r="EV178" s="110"/>
      <c r="FF178" s="110"/>
      <c r="FP178" s="110"/>
      <c r="FZ178" s="110"/>
      <c r="GJ178" s="110"/>
      <c r="GT178" s="110"/>
      <c r="HD178" s="110"/>
      <c r="HN178" s="110"/>
      <c r="HX178" s="110"/>
    </row>
    <row xmlns:x14ac="http://schemas.microsoft.com/office/spreadsheetml/2009/9/ac" r="179" s="3" customFormat="true" x14ac:dyDescent="0.25">
      <c r="A179" s="372"/>
      <c r="B179" s="110"/>
      <c r="L179" s="110"/>
      <c r="V179" s="110"/>
      <c r="AF179" s="110"/>
      <c r="AP179" s="110"/>
      <c r="AZ179" s="110"/>
      <c r="BA179" s="110"/>
      <c r="BJ179" s="414"/>
      <c r="BK179" s="414"/>
      <c r="BL179" s="415"/>
      <c r="BM179" s="415"/>
      <c r="BN179" s="415"/>
      <c r="BO179" s="415"/>
      <c r="BP179" s="415"/>
      <c r="BQ179" s="415"/>
      <c r="BR179" s="415"/>
      <c r="BS179" s="415"/>
      <c r="BT179" s="110"/>
      <c r="CD179" s="110"/>
      <c r="CN179" s="110"/>
      <c r="CX179" s="110"/>
      <c r="DH179" s="110"/>
      <c r="DR179" s="110"/>
      <c r="EB179" s="110"/>
      <c r="EL179" s="110"/>
      <c r="EV179" s="110"/>
      <c r="FF179" s="110"/>
      <c r="FP179" s="110"/>
      <c r="FZ179" s="110"/>
      <c r="GJ179" s="110"/>
      <c r="GT179" s="110"/>
      <c r="HD179" s="110"/>
      <c r="HN179" s="110"/>
      <c r="HX179" s="110"/>
    </row>
    <row xmlns:x14ac="http://schemas.microsoft.com/office/spreadsheetml/2009/9/ac" r="180" s="3" customFormat="true" x14ac:dyDescent="0.25">
      <c r="A180" s="372"/>
      <c r="B180" s="110"/>
      <c r="L180" s="110"/>
      <c r="V180" s="110"/>
      <c r="AF180" s="110"/>
      <c r="AP180" s="110"/>
      <c r="AZ180" s="110"/>
      <c r="BA180" s="110"/>
      <c r="BJ180" s="414"/>
      <c r="BK180" s="414"/>
      <c r="BL180" s="415"/>
      <c r="BM180" s="415"/>
      <c r="BN180" s="415"/>
      <c r="BO180" s="415"/>
      <c r="BP180" s="415"/>
      <c r="BQ180" s="415"/>
      <c r="BR180" s="415"/>
      <c r="BS180" s="415"/>
      <c r="BT180" s="110"/>
      <c r="CD180" s="110"/>
      <c r="CN180" s="110"/>
      <c r="CX180" s="110"/>
      <c r="DH180" s="110"/>
      <c r="DR180" s="110"/>
      <c r="EB180" s="110"/>
      <c r="EL180" s="110"/>
      <c r="EV180" s="110"/>
      <c r="FF180" s="110"/>
      <c r="FP180" s="110"/>
      <c r="FZ180" s="110"/>
      <c r="GJ180" s="110"/>
      <c r="GT180" s="110"/>
      <c r="HD180" s="110"/>
      <c r="HN180" s="110"/>
      <c r="HX180" s="110"/>
    </row>
    <row xmlns:x14ac="http://schemas.microsoft.com/office/spreadsheetml/2009/9/ac" r="181" s="3" customFormat="true" x14ac:dyDescent="0.25">
      <c r="A181" s="372"/>
      <c r="B181" s="110"/>
      <c r="L181" s="110"/>
      <c r="V181" s="110"/>
      <c r="AF181" s="110"/>
      <c r="AP181" s="110"/>
      <c r="AZ181" s="110"/>
      <c r="BA181" s="110"/>
      <c r="BJ181" s="414"/>
      <c r="BK181" s="414"/>
      <c r="BL181" s="415"/>
      <c r="BM181" s="415"/>
      <c r="BN181" s="415"/>
      <c r="BO181" s="415"/>
      <c r="BP181" s="415"/>
      <c r="BQ181" s="415"/>
      <c r="BR181" s="415"/>
      <c r="BS181" s="415"/>
      <c r="BT181" s="110"/>
      <c r="CD181" s="110"/>
      <c r="CN181" s="110"/>
      <c r="CX181" s="110"/>
      <c r="DH181" s="110"/>
      <c r="DR181" s="110"/>
      <c r="EB181" s="110"/>
      <c r="EL181" s="110"/>
      <c r="EV181" s="110"/>
      <c r="FF181" s="110"/>
      <c r="FP181" s="110"/>
      <c r="FZ181" s="110"/>
      <c r="GJ181" s="110"/>
      <c r="GT181" s="110"/>
      <c r="HD181" s="110"/>
      <c r="HN181" s="110"/>
      <c r="HX181" s="110"/>
    </row>
    <row xmlns:x14ac="http://schemas.microsoft.com/office/spreadsheetml/2009/9/ac" r="182" s="3" customFormat="true" x14ac:dyDescent="0.25">
      <c r="A182" s="372"/>
      <c r="B182" s="110"/>
      <c r="L182" s="110"/>
      <c r="V182" s="110"/>
      <c r="AF182" s="110"/>
      <c r="AP182" s="110"/>
      <c r="AZ182" s="110"/>
      <c r="BA182" s="110"/>
      <c r="BJ182" s="414"/>
      <c r="BK182" s="414"/>
      <c r="BL182" s="415"/>
      <c r="BM182" s="415"/>
      <c r="BN182" s="415"/>
      <c r="BO182" s="415"/>
      <c r="BP182" s="415"/>
      <c r="BQ182" s="415"/>
      <c r="BR182" s="415"/>
      <c r="BS182" s="415"/>
      <c r="BT182" s="110"/>
      <c r="CD182" s="110"/>
      <c r="CN182" s="110"/>
      <c r="CX182" s="110"/>
      <c r="DH182" s="110"/>
      <c r="DR182" s="110"/>
      <c r="EB182" s="110"/>
      <c r="EL182" s="110"/>
      <c r="EV182" s="110"/>
      <c r="FF182" s="110"/>
      <c r="FP182" s="110"/>
      <c r="FZ182" s="110"/>
      <c r="GJ182" s="110"/>
      <c r="GT182" s="110"/>
      <c r="HD182" s="110"/>
      <c r="HN182" s="110"/>
      <c r="HX182" s="110"/>
    </row>
    <row xmlns:x14ac="http://schemas.microsoft.com/office/spreadsheetml/2009/9/ac" r="183" s="3" customFormat="true" x14ac:dyDescent="0.25">
      <c r="A183" s="372"/>
      <c r="B183" s="110"/>
      <c r="L183" s="110"/>
      <c r="V183" s="110"/>
      <c r="AF183" s="110"/>
      <c r="AP183" s="110"/>
      <c r="AZ183" s="110"/>
      <c r="BA183" s="110"/>
      <c r="BJ183" s="414"/>
      <c r="BK183" s="414"/>
      <c r="BL183" s="415"/>
      <c r="BM183" s="415"/>
      <c r="BN183" s="415"/>
      <c r="BO183" s="415"/>
      <c r="BP183" s="415"/>
      <c r="BQ183" s="415"/>
      <c r="BR183" s="415"/>
      <c r="BS183" s="415"/>
      <c r="BT183" s="110"/>
      <c r="CD183" s="110"/>
      <c r="CN183" s="110"/>
      <c r="CX183" s="110"/>
      <c r="DH183" s="110"/>
      <c r="DR183" s="110"/>
      <c r="EB183" s="110"/>
      <c r="EL183" s="110"/>
      <c r="EV183" s="110"/>
      <c r="FF183" s="110"/>
      <c r="FP183" s="110"/>
      <c r="FZ183" s="110"/>
      <c r="GJ183" s="110"/>
      <c r="GT183" s="110"/>
      <c r="HD183" s="110"/>
      <c r="HN183" s="110"/>
      <c r="HX183" s="110"/>
    </row>
    <row xmlns:x14ac="http://schemas.microsoft.com/office/spreadsheetml/2009/9/ac" r="184" s="3" customFormat="true" x14ac:dyDescent="0.25">
      <c r="A184" s="372"/>
      <c r="B184" s="110"/>
      <c r="L184" s="110"/>
      <c r="V184" s="110"/>
      <c r="AF184" s="110"/>
      <c r="AP184" s="110"/>
      <c r="AZ184" s="110"/>
      <c r="BA184" s="110"/>
      <c r="BJ184" s="414"/>
      <c r="BK184" s="414"/>
      <c r="BL184" s="415"/>
      <c r="BM184" s="415"/>
      <c r="BN184" s="415"/>
      <c r="BO184" s="415"/>
      <c r="BP184" s="415"/>
      <c r="BQ184" s="415"/>
      <c r="BR184" s="415"/>
      <c r="BS184" s="415"/>
      <c r="BT184" s="110"/>
      <c r="CD184" s="110"/>
      <c r="CN184" s="110"/>
      <c r="CX184" s="110"/>
      <c r="DH184" s="110"/>
      <c r="DR184" s="110"/>
      <c r="EB184" s="110"/>
      <c r="EL184" s="110"/>
      <c r="EV184" s="110"/>
      <c r="FF184" s="110"/>
      <c r="FP184" s="110"/>
      <c r="FZ184" s="110"/>
      <c r="GJ184" s="110"/>
      <c r="GT184" s="110"/>
      <c r="HD184" s="110"/>
      <c r="HN184" s="110"/>
      <c r="HX184" s="110"/>
    </row>
    <row xmlns:x14ac="http://schemas.microsoft.com/office/spreadsheetml/2009/9/ac" r="185" s="3" customFormat="true" x14ac:dyDescent="0.25">
      <c r="A185" s="372"/>
      <c r="B185" s="110"/>
      <c r="L185" s="110"/>
      <c r="V185" s="110"/>
      <c r="AF185" s="110"/>
      <c r="AP185" s="110"/>
      <c r="AZ185" s="110"/>
      <c r="BA185" s="110"/>
      <c r="BJ185" s="414"/>
      <c r="BK185" s="414"/>
      <c r="BL185" s="415"/>
      <c r="BM185" s="415"/>
      <c r="BN185" s="415"/>
      <c r="BO185" s="415"/>
      <c r="BP185" s="415"/>
      <c r="BQ185" s="415"/>
      <c r="BR185" s="415"/>
      <c r="BS185" s="415"/>
      <c r="BT185" s="110"/>
      <c r="CD185" s="110"/>
      <c r="CN185" s="110"/>
      <c r="CX185" s="110"/>
      <c r="DH185" s="110"/>
      <c r="DR185" s="110"/>
      <c r="EB185" s="110"/>
      <c r="EL185" s="110"/>
      <c r="EV185" s="110"/>
      <c r="FF185" s="110"/>
      <c r="FP185" s="110"/>
      <c r="FZ185" s="110"/>
      <c r="GJ185" s="110"/>
      <c r="GT185" s="110"/>
      <c r="HD185" s="110"/>
      <c r="HN185" s="110"/>
      <c r="HX185" s="110"/>
    </row>
    <row xmlns:x14ac="http://schemas.microsoft.com/office/spreadsheetml/2009/9/ac" r="186" s="3" customFormat="true" x14ac:dyDescent="0.25">
      <c r="A186" s="372"/>
      <c r="B186" s="110"/>
      <c r="L186" s="110"/>
      <c r="V186" s="110"/>
      <c r="AF186" s="110"/>
      <c r="AP186" s="110"/>
      <c r="AZ186" s="110"/>
      <c r="BA186" s="110"/>
      <c r="BJ186" s="414"/>
      <c r="BK186" s="414"/>
      <c r="BL186" s="415"/>
      <c r="BM186" s="415"/>
      <c r="BN186" s="415"/>
      <c r="BO186" s="415"/>
      <c r="BP186" s="415"/>
      <c r="BQ186" s="415"/>
      <c r="BR186" s="415"/>
      <c r="BS186" s="415"/>
      <c r="BT186" s="110"/>
      <c r="CD186" s="110"/>
      <c r="CN186" s="110"/>
      <c r="CX186" s="110"/>
      <c r="DH186" s="110"/>
      <c r="DR186" s="110"/>
      <c r="EB186" s="110"/>
      <c r="EL186" s="110"/>
      <c r="EV186" s="110"/>
      <c r="FF186" s="110"/>
      <c r="FP186" s="110"/>
      <c r="FZ186" s="110"/>
      <c r="GJ186" s="110"/>
      <c r="GT186" s="110"/>
      <c r="HD186" s="110"/>
      <c r="HN186" s="110"/>
      <c r="HX186" s="110"/>
    </row>
    <row xmlns:x14ac="http://schemas.microsoft.com/office/spreadsheetml/2009/9/ac" r="187" s="3" customFormat="true" x14ac:dyDescent="0.25">
      <c r="A187" s="372"/>
      <c r="B187" s="110"/>
      <c r="L187" s="110"/>
      <c r="V187" s="110"/>
      <c r="AF187" s="110"/>
      <c r="AP187" s="110"/>
      <c r="AZ187" s="110"/>
      <c r="BA187" s="110"/>
      <c r="BJ187" s="414"/>
      <c r="BK187" s="414"/>
      <c r="BL187" s="415"/>
      <c r="BM187" s="415"/>
      <c r="BN187" s="415"/>
      <c r="BO187" s="415"/>
      <c r="BP187" s="415"/>
      <c r="BQ187" s="415"/>
      <c r="BR187" s="415"/>
      <c r="BS187" s="415"/>
      <c r="BT187" s="110"/>
      <c r="CD187" s="110"/>
      <c r="CN187" s="110"/>
      <c r="CX187" s="110"/>
      <c r="DH187" s="110"/>
      <c r="DR187" s="110"/>
      <c r="EB187" s="110"/>
      <c r="EL187" s="110"/>
      <c r="EV187" s="110"/>
      <c r="FF187" s="110"/>
      <c r="FP187" s="110"/>
      <c r="FZ187" s="110"/>
      <c r="GJ187" s="110"/>
      <c r="GT187" s="110"/>
      <c r="HD187" s="110"/>
      <c r="HN187" s="110"/>
      <c r="HX187" s="110"/>
    </row>
    <row xmlns:x14ac="http://schemas.microsoft.com/office/spreadsheetml/2009/9/ac" r="188" s="3" customFormat="true" x14ac:dyDescent="0.25">
      <c r="A188" s="372"/>
      <c r="B188" s="110"/>
      <c r="L188" s="110"/>
      <c r="V188" s="110"/>
      <c r="AF188" s="110"/>
      <c r="AP188" s="110"/>
      <c r="AZ188" s="110"/>
      <c r="BA188" s="110"/>
      <c r="BJ188" s="414"/>
      <c r="BK188" s="414"/>
      <c r="BL188" s="415"/>
      <c r="BM188" s="415"/>
      <c r="BN188" s="415"/>
      <c r="BO188" s="415"/>
      <c r="BP188" s="415"/>
      <c r="BQ188" s="415"/>
      <c r="BR188" s="415"/>
      <c r="BS188" s="415"/>
      <c r="BT188" s="110"/>
      <c r="CD188" s="110"/>
      <c r="CN188" s="110"/>
      <c r="CX188" s="110"/>
      <c r="DH188" s="110"/>
      <c r="DR188" s="110"/>
      <c r="EB188" s="110"/>
      <c r="EL188" s="110"/>
      <c r="EV188" s="110"/>
      <c r="FF188" s="110"/>
      <c r="FP188" s="110"/>
      <c r="FZ188" s="110"/>
      <c r="GJ188" s="110"/>
      <c r="GT188" s="110"/>
      <c r="HD188" s="110"/>
      <c r="HN188" s="110"/>
      <c r="HX188" s="110"/>
    </row>
    <row xmlns:x14ac="http://schemas.microsoft.com/office/spreadsheetml/2009/9/ac" r="189" s="3" customFormat="true" x14ac:dyDescent="0.25">
      <c r="A189" s="372"/>
      <c r="B189" s="110"/>
      <c r="L189" s="110"/>
      <c r="V189" s="110"/>
      <c r="AF189" s="110"/>
      <c r="AP189" s="110"/>
      <c r="AZ189" s="110"/>
      <c r="BA189" s="110"/>
      <c r="BJ189" s="414"/>
      <c r="BK189" s="414"/>
      <c r="BL189" s="415"/>
      <c r="BM189" s="415"/>
      <c r="BN189" s="415"/>
      <c r="BO189" s="415"/>
      <c r="BP189" s="415"/>
      <c r="BQ189" s="415"/>
      <c r="BR189" s="415"/>
      <c r="BS189" s="415"/>
      <c r="BT189" s="110"/>
      <c r="CD189" s="110"/>
      <c r="CN189" s="110"/>
      <c r="CX189" s="110"/>
      <c r="DH189" s="110"/>
      <c r="DR189" s="110"/>
      <c r="EB189" s="110"/>
      <c r="EL189" s="110"/>
      <c r="EV189" s="110"/>
      <c r="FF189" s="110"/>
      <c r="FP189" s="110"/>
      <c r="FZ189" s="110"/>
      <c r="GJ189" s="110"/>
      <c r="GT189" s="110"/>
      <c r="HD189" s="110"/>
      <c r="HN189" s="110"/>
      <c r="HX189" s="110"/>
    </row>
    <row xmlns:x14ac="http://schemas.microsoft.com/office/spreadsheetml/2009/9/ac" r="190" s="3" customFormat="true" x14ac:dyDescent="0.25">
      <c r="A190" s="372"/>
      <c r="B190" s="110"/>
      <c r="L190" s="110"/>
      <c r="V190" s="110"/>
      <c r="AF190" s="110"/>
      <c r="AP190" s="110"/>
      <c r="AZ190" s="110"/>
      <c r="BA190" s="110"/>
      <c r="BJ190" s="414"/>
      <c r="BK190" s="414"/>
      <c r="BL190" s="415"/>
      <c r="BM190" s="415"/>
      <c r="BN190" s="415"/>
      <c r="BO190" s="415"/>
      <c r="BP190" s="415"/>
      <c r="BQ190" s="415"/>
      <c r="BR190" s="415"/>
      <c r="BS190" s="415"/>
      <c r="BT190" s="110"/>
      <c r="CD190" s="110"/>
      <c r="CN190" s="110"/>
      <c r="CX190" s="110"/>
      <c r="DH190" s="110"/>
      <c r="DR190" s="110"/>
      <c r="EB190" s="110"/>
      <c r="EL190" s="110"/>
      <c r="EV190" s="110"/>
      <c r="FF190" s="110"/>
      <c r="FP190" s="110"/>
      <c r="FZ190" s="110"/>
      <c r="GJ190" s="110"/>
      <c r="GT190" s="110"/>
      <c r="HD190" s="110"/>
      <c r="HN190" s="110"/>
      <c r="HX190" s="110"/>
    </row>
    <row xmlns:x14ac="http://schemas.microsoft.com/office/spreadsheetml/2009/9/ac" r="191" s="3" customFormat="true" x14ac:dyDescent="0.25">
      <c r="A191" s="372"/>
      <c r="B191" s="110"/>
      <c r="L191" s="110"/>
      <c r="V191" s="110"/>
      <c r="AF191" s="110"/>
      <c r="AP191" s="110"/>
      <c r="AZ191" s="110"/>
      <c r="BA191" s="110"/>
      <c r="BJ191" s="414"/>
      <c r="BK191" s="414"/>
      <c r="BL191" s="415"/>
      <c r="BM191" s="415"/>
      <c r="BN191" s="415"/>
      <c r="BO191" s="415"/>
      <c r="BP191" s="415"/>
      <c r="BQ191" s="415"/>
      <c r="BR191" s="415"/>
      <c r="BS191" s="415"/>
      <c r="BT191" s="110"/>
      <c r="CD191" s="110"/>
      <c r="CN191" s="110"/>
      <c r="CX191" s="110"/>
      <c r="DH191" s="110"/>
      <c r="DR191" s="110"/>
      <c r="EB191" s="110"/>
      <c r="EL191" s="110"/>
      <c r="EV191" s="110"/>
      <c r="FF191" s="110"/>
      <c r="FP191" s="110"/>
      <c r="FZ191" s="110"/>
      <c r="GJ191" s="110"/>
      <c r="GT191" s="110"/>
      <c r="HD191" s="110"/>
      <c r="HN191" s="110"/>
      <c r="HX191" s="110"/>
    </row>
    <row xmlns:x14ac="http://schemas.microsoft.com/office/spreadsheetml/2009/9/ac" r="192" s="3" customFormat="true" x14ac:dyDescent="0.25">
      <c r="A192" s="372"/>
      <c r="B192" s="110"/>
      <c r="L192" s="110"/>
      <c r="V192" s="110"/>
      <c r="AF192" s="110"/>
      <c r="AP192" s="110"/>
      <c r="AZ192" s="110"/>
      <c r="BA192" s="110"/>
      <c r="BJ192" s="414"/>
      <c r="BK192" s="414"/>
      <c r="BL192" s="415"/>
      <c r="BM192" s="415"/>
      <c r="BN192" s="415"/>
      <c r="BO192" s="415"/>
      <c r="BP192" s="415"/>
      <c r="BQ192" s="415"/>
      <c r="BR192" s="415"/>
      <c r="BS192" s="415"/>
      <c r="BT192" s="110"/>
      <c r="CD192" s="110"/>
      <c r="CN192" s="110"/>
      <c r="CX192" s="110"/>
      <c r="DH192" s="110"/>
      <c r="DR192" s="110"/>
      <c r="EB192" s="110"/>
      <c r="EL192" s="110"/>
      <c r="EV192" s="110"/>
      <c r="FF192" s="110"/>
      <c r="FP192" s="110"/>
      <c r="FZ192" s="110"/>
      <c r="GJ192" s="110"/>
      <c r="GT192" s="110"/>
      <c r="HD192" s="110"/>
      <c r="HN192" s="110"/>
      <c r="HX192" s="110"/>
    </row>
    <row xmlns:x14ac="http://schemas.microsoft.com/office/spreadsheetml/2009/9/ac" r="193" s="3" customFormat="true" x14ac:dyDescent="0.25">
      <c r="A193" s="372"/>
      <c r="B193" s="110"/>
      <c r="L193" s="110"/>
      <c r="V193" s="110"/>
      <c r="AF193" s="110"/>
      <c r="AP193" s="110"/>
      <c r="AZ193" s="110"/>
      <c r="BA193" s="110"/>
      <c r="BJ193" s="414"/>
      <c r="BK193" s="414"/>
      <c r="BL193" s="415"/>
      <c r="BM193" s="415"/>
      <c r="BN193" s="415"/>
      <c r="BO193" s="415"/>
      <c r="BP193" s="415"/>
      <c r="BQ193" s="415"/>
      <c r="BR193" s="415"/>
      <c r="BS193" s="415"/>
      <c r="BT193" s="110"/>
      <c r="CD193" s="110"/>
      <c r="CN193" s="110"/>
      <c r="CX193" s="110"/>
      <c r="DH193" s="110"/>
      <c r="DR193" s="110"/>
      <c r="EB193" s="110"/>
      <c r="EL193" s="110"/>
      <c r="EV193" s="110"/>
      <c r="FF193" s="110"/>
      <c r="FP193" s="110"/>
      <c r="FZ193" s="110"/>
      <c r="GJ193" s="110"/>
      <c r="GT193" s="110"/>
      <c r="HD193" s="110"/>
      <c r="HN193" s="110"/>
      <c r="HX193" s="110"/>
    </row>
    <row xmlns:x14ac="http://schemas.microsoft.com/office/spreadsheetml/2009/9/ac" r="194" s="3" customFormat="true" x14ac:dyDescent="0.25">
      <c r="A194" s="372"/>
      <c r="B194" s="110"/>
      <c r="L194" s="110"/>
      <c r="V194" s="110"/>
      <c r="AF194" s="110"/>
      <c r="AP194" s="110"/>
      <c r="AZ194" s="110"/>
      <c r="BA194" s="110"/>
      <c r="BJ194" s="414"/>
      <c r="BK194" s="414"/>
      <c r="BL194" s="415"/>
      <c r="BM194" s="415"/>
      <c r="BN194" s="415"/>
      <c r="BO194" s="415"/>
      <c r="BP194" s="415"/>
      <c r="BQ194" s="415"/>
      <c r="BR194" s="415"/>
      <c r="BS194" s="415"/>
      <c r="BT194" s="110"/>
      <c r="CD194" s="110"/>
      <c r="CN194" s="110"/>
      <c r="CX194" s="110"/>
      <c r="DH194" s="110"/>
      <c r="DR194" s="110"/>
      <c r="EB194" s="110"/>
      <c r="EL194" s="110"/>
      <c r="EV194" s="110"/>
      <c r="FF194" s="110"/>
      <c r="FP194" s="110"/>
      <c r="FZ194" s="110"/>
      <c r="GJ194" s="110"/>
      <c r="GT194" s="110"/>
      <c r="HD194" s="110"/>
      <c r="HN194" s="110"/>
      <c r="HX194" s="110"/>
    </row>
    <row xmlns:x14ac="http://schemas.microsoft.com/office/spreadsheetml/2009/9/ac" r="195" s="3" customFormat="true" x14ac:dyDescent="0.25">
      <c r="A195" s="372"/>
      <c r="B195" s="110"/>
      <c r="L195" s="110"/>
      <c r="V195" s="110"/>
      <c r="AF195" s="110"/>
      <c r="AP195" s="110"/>
      <c r="AZ195" s="110"/>
      <c r="BA195" s="110"/>
      <c r="BJ195" s="414"/>
      <c r="BK195" s="414"/>
      <c r="BL195" s="415"/>
      <c r="BM195" s="415"/>
      <c r="BN195" s="415"/>
      <c r="BO195" s="415"/>
      <c r="BP195" s="415"/>
      <c r="BQ195" s="415"/>
      <c r="BR195" s="415"/>
      <c r="BS195" s="415"/>
      <c r="BT195" s="110"/>
      <c r="CD195" s="110"/>
      <c r="CN195" s="110"/>
      <c r="CX195" s="110"/>
      <c r="DH195" s="110"/>
      <c r="DR195" s="110"/>
      <c r="EB195" s="110"/>
      <c r="EL195" s="110"/>
      <c r="EV195" s="110"/>
      <c r="FF195" s="110"/>
      <c r="FP195" s="110"/>
      <c r="FZ195" s="110"/>
      <c r="GJ195" s="110"/>
      <c r="GT195" s="110"/>
      <c r="HD195" s="110"/>
      <c r="HN195" s="110"/>
      <c r="HX195" s="110"/>
    </row>
    <row xmlns:x14ac="http://schemas.microsoft.com/office/spreadsheetml/2009/9/ac" r="196" s="3" customFormat="true" x14ac:dyDescent="0.25">
      <c r="A196" s="372"/>
      <c r="B196" s="110"/>
      <c r="L196" s="110"/>
      <c r="V196" s="110"/>
      <c r="AF196" s="110"/>
      <c r="AP196" s="110"/>
      <c r="AZ196" s="110"/>
      <c r="BA196" s="110"/>
      <c r="BJ196" s="414"/>
      <c r="BK196" s="414"/>
      <c r="BL196" s="415"/>
      <c r="BM196" s="415"/>
      <c r="BN196" s="415"/>
      <c r="BO196" s="415"/>
      <c r="BP196" s="415"/>
      <c r="BQ196" s="415"/>
      <c r="BR196" s="415"/>
      <c r="BS196" s="415"/>
      <c r="BT196" s="110"/>
      <c r="CD196" s="110"/>
      <c r="CN196" s="110"/>
      <c r="CX196" s="110"/>
      <c r="DH196" s="110"/>
      <c r="DR196" s="110"/>
      <c r="EB196" s="110"/>
      <c r="EL196" s="110"/>
      <c r="EV196" s="110"/>
      <c r="FF196" s="110"/>
      <c r="FP196" s="110"/>
      <c r="FZ196" s="110"/>
      <c r="GJ196" s="110"/>
      <c r="GT196" s="110"/>
      <c r="HD196" s="110"/>
      <c r="HN196" s="110"/>
      <c r="HX196" s="110"/>
    </row>
    <row xmlns:x14ac="http://schemas.microsoft.com/office/spreadsheetml/2009/9/ac" r="197" s="3" customFormat="true" x14ac:dyDescent="0.25">
      <c r="A197" s="372"/>
      <c r="B197" s="110"/>
      <c r="L197" s="110"/>
      <c r="V197" s="110"/>
      <c r="AF197" s="110"/>
      <c r="AP197" s="110"/>
      <c r="AZ197" s="110"/>
      <c r="BA197" s="110"/>
      <c r="BJ197" s="414"/>
      <c r="BK197" s="414"/>
      <c r="BL197" s="415"/>
      <c r="BM197" s="415"/>
      <c r="BN197" s="415"/>
      <c r="BO197" s="415"/>
      <c r="BP197" s="415"/>
      <c r="BQ197" s="415"/>
      <c r="BR197" s="415"/>
      <c r="BS197" s="415"/>
      <c r="BT197" s="110"/>
      <c r="CD197" s="110"/>
      <c r="CN197" s="110"/>
      <c r="CX197" s="110"/>
      <c r="DH197" s="110"/>
      <c r="DR197" s="110"/>
      <c r="EB197" s="110"/>
      <c r="EL197" s="110"/>
      <c r="EV197" s="110"/>
      <c r="FF197" s="110"/>
      <c r="FP197" s="110"/>
      <c r="FZ197" s="110"/>
      <c r="GJ197" s="110"/>
      <c r="GT197" s="110"/>
      <c r="HD197" s="110"/>
      <c r="HN197" s="110"/>
      <c r="HX197" s="110"/>
    </row>
    <row xmlns:x14ac="http://schemas.microsoft.com/office/spreadsheetml/2009/9/ac" r="198" s="3" customFormat="true" x14ac:dyDescent="0.25">
      <c r="A198" s="372"/>
      <c r="B198" s="110"/>
      <c r="L198" s="110"/>
      <c r="V198" s="110"/>
      <c r="AF198" s="110"/>
      <c r="AP198" s="110"/>
      <c r="AZ198" s="110"/>
      <c r="BA198" s="110"/>
      <c r="BJ198" s="414"/>
      <c r="BK198" s="414"/>
      <c r="BL198" s="415"/>
      <c r="BM198" s="415"/>
      <c r="BN198" s="415"/>
      <c r="BO198" s="415"/>
      <c r="BP198" s="415"/>
      <c r="BQ198" s="415"/>
      <c r="BR198" s="415"/>
      <c r="BS198" s="415"/>
      <c r="BT198" s="110"/>
      <c r="CD198" s="110"/>
      <c r="CN198" s="110"/>
      <c r="CX198" s="110"/>
      <c r="DH198" s="110"/>
      <c r="DR198" s="110"/>
      <c r="EB198" s="110"/>
      <c r="EL198" s="110"/>
      <c r="EV198" s="110"/>
      <c r="FF198" s="110"/>
      <c r="FP198" s="110"/>
      <c r="FZ198" s="110"/>
      <c r="GJ198" s="110"/>
      <c r="GT198" s="110"/>
      <c r="HD198" s="110"/>
      <c r="HN198" s="110"/>
      <c r="HX198" s="110"/>
    </row>
    <row xmlns:x14ac="http://schemas.microsoft.com/office/spreadsheetml/2009/9/ac" r="199" s="3" customFormat="true" x14ac:dyDescent="0.25">
      <c r="A199" s="372"/>
      <c r="B199" s="110"/>
      <c r="L199" s="110"/>
      <c r="V199" s="110"/>
      <c r="AF199" s="110"/>
      <c r="AP199" s="110"/>
      <c r="AZ199" s="110"/>
      <c r="BA199" s="110"/>
      <c r="BJ199" s="414"/>
      <c r="BK199" s="414"/>
      <c r="BL199" s="415"/>
      <c r="BM199" s="415"/>
      <c r="BN199" s="415"/>
      <c r="BO199" s="415"/>
      <c r="BP199" s="415"/>
      <c r="BQ199" s="415"/>
      <c r="BR199" s="415"/>
      <c r="BS199" s="415"/>
      <c r="BT199" s="110"/>
      <c r="CD199" s="110"/>
      <c r="CN199" s="110"/>
      <c r="CX199" s="110"/>
      <c r="DH199" s="110"/>
      <c r="DR199" s="110"/>
      <c r="EB199" s="110"/>
      <c r="EL199" s="110"/>
      <c r="EV199" s="110"/>
      <c r="FF199" s="110"/>
      <c r="FP199" s="110"/>
      <c r="FZ199" s="110"/>
      <c r="GJ199" s="110"/>
      <c r="GT199" s="110"/>
      <c r="HD199" s="110"/>
      <c r="HN199" s="110"/>
      <c r="HX199" s="110"/>
    </row>
    <row xmlns:x14ac="http://schemas.microsoft.com/office/spreadsheetml/2009/9/ac" r="200" s="3" customFormat="true" x14ac:dyDescent="0.25">
      <c r="A200" s="372"/>
      <c r="B200" s="110"/>
      <c r="L200" s="110"/>
      <c r="V200" s="110"/>
      <c r="AF200" s="110"/>
      <c r="AP200" s="110"/>
      <c r="AZ200" s="110"/>
      <c r="BA200" s="110"/>
      <c r="BJ200" s="414"/>
      <c r="BK200" s="414"/>
      <c r="BL200" s="415"/>
      <c r="BM200" s="415"/>
      <c r="BN200" s="415"/>
      <c r="BO200" s="415"/>
      <c r="BP200" s="415"/>
      <c r="BQ200" s="415"/>
      <c r="BR200" s="415"/>
      <c r="BS200" s="415"/>
      <c r="BT200" s="110"/>
      <c r="CD200" s="110"/>
      <c r="CN200" s="110"/>
      <c r="CX200" s="110"/>
      <c r="DH200" s="110"/>
      <c r="DR200" s="110"/>
      <c r="EB200" s="110"/>
      <c r="EL200" s="110"/>
      <c r="EV200" s="110"/>
      <c r="FF200" s="110"/>
      <c r="FP200" s="110"/>
      <c r="FZ200" s="110"/>
      <c r="GJ200" s="110"/>
      <c r="GT200" s="110"/>
      <c r="HD200" s="110"/>
      <c r="HN200" s="110"/>
      <c r="HX200" s="110"/>
    </row>
    <row xmlns:x14ac="http://schemas.microsoft.com/office/spreadsheetml/2009/9/ac" r="201" s="3" customFormat="true" x14ac:dyDescent="0.25">
      <c r="A201" s="372"/>
      <c r="B201" s="110"/>
      <c r="L201" s="110"/>
      <c r="V201" s="110"/>
      <c r="AF201" s="110"/>
      <c r="AP201" s="110"/>
      <c r="AZ201" s="110"/>
      <c r="BA201" s="110"/>
      <c r="BJ201" s="414"/>
      <c r="BK201" s="414"/>
      <c r="BL201" s="415"/>
      <c r="BM201" s="415"/>
      <c r="BN201" s="415"/>
      <c r="BO201" s="415"/>
      <c r="BP201" s="415"/>
      <c r="BQ201" s="415"/>
      <c r="BR201" s="415"/>
      <c r="BS201" s="415"/>
      <c r="BT201" s="110"/>
      <c r="CD201" s="110"/>
      <c r="CN201" s="110"/>
      <c r="CX201" s="110"/>
      <c r="DH201" s="110"/>
      <c r="DR201" s="110"/>
      <c r="EB201" s="110"/>
      <c r="EL201" s="110"/>
      <c r="EV201" s="110"/>
      <c r="FF201" s="110"/>
      <c r="FP201" s="110"/>
      <c r="FZ201" s="110"/>
      <c r="GJ201" s="110"/>
      <c r="GT201" s="110"/>
      <c r="HD201" s="110"/>
      <c r="HN201" s="110"/>
      <c r="HX201" s="110"/>
    </row>
    <row xmlns:x14ac="http://schemas.microsoft.com/office/spreadsheetml/2009/9/ac" r="202" s="3" customFormat="true" x14ac:dyDescent="0.25">
      <c r="A202" s="372"/>
      <c r="B202" s="110"/>
      <c r="L202" s="110"/>
      <c r="V202" s="110"/>
      <c r="AF202" s="110"/>
      <c r="AP202" s="110"/>
      <c r="AZ202" s="110"/>
      <c r="BA202" s="110"/>
      <c r="BJ202" s="414"/>
      <c r="BK202" s="414"/>
      <c r="BL202" s="415"/>
      <c r="BM202" s="415"/>
      <c r="BN202" s="415"/>
      <c r="BO202" s="415"/>
      <c r="BP202" s="415"/>
      <c r="BQ202" s="415"/>
      <c r="BR202" s="415"/>
      <c r="BS202" s="415"/>
      <c r="BT202" s="110"/>
      <c r="CD202" s="110"/>
      <c r="CN202" s="110"/>
      <c r="CX202" s="110"/>
      <c r="DH202" s="110"/>
      <c r="DR202" s="110"/>
      <c r="EB202" s="110"/>
      <c r="EL202" s="110"/>
      <c r="EV202" s="110"/>
      <c r="FF202" s="110"/>
      <c r="FP202" s="110"/>
      <c r="FZ202" s="110"/>
      <c r="GJ202" s="110"/>
      <c r="GT202" s="110"/>
      <c r="HD202" s="110"/>
      <c r="HN202" s="110"/>
      <c r="HX202" s="110"/>
    </row>
    <row xmlns:x14ac="http://schemas.microsoft.com/office/spreadsheetml/2009/9/ac" r="203" s="3" customFormat="true" x14ac:dyDescent="0.25">
      <c r="A203" s="372"/>
      <c r="B203" s="110"/>
      <c r="L203" s="110"/>
      <c r="V203" s="110"/>
      <c r="AF203" s="110"/>
      <c r="AP203" s="110"/>
      <c r="AZ203" s="110"/>
      <c r="BA203" s="110"/>
      <c r="BJ203" s="414"/>
      <c r="BK203" s="414"/>
      <c r="BL203" s="415"/>
      <c r="BM203" s="415"/>
      <c r="BN203" s="415"/>
      <c r="BO203" s="415"/>
      <c r="BP203" s="415"/>
      <c r="BQ203" s="415"/>
      <c r="BR203" s="415"/>
      <c r="BS203" s="415"/>
      <c r="BT203" s="110"/>
      <c r="CD203" s="110"/>
      <c r="CN203" s="110"/>
      <c r="CX203" s="110"/>
      <c r="DH203" s="110"/>
      <c r="DR203" s="110"/>
      <c r="EB203" s="110"/>
      <c r="EL203" s="110"/>
      <c r="EV203" s="110"/>
      <c r="FF203" s="110"/>
      <c r="FP203" s="110"/>
      <c r="FZ203" s="110"/>
      <c r="GJ203" s="110"/>
      <c r="GT203" s="110"/>
      <c r="HD203" s="110"/>
      <c r="HN203" s="110"/>
      <c r="HX203" s="110"/>
    </row>
    <row xmlns:x14ac="http://schemas.microsoft.com/office/spreadsheetml/2009/9/ac" r="204" s="3" customFormat="true" x14ac:dyDescent="0.25">
      <c r="A204" s="372"/>
      <c r="B204" s="110"/>
      <c r="L204" s="110"/>
      <c r="V204" s="110"/>
      <c r="AF204" s="110"/>
      <c r="AP204" s="110"/>
      <c r="AZ204" s="110"/>
      <c r="BA204" s="110"/>
      <c r="BJ204" s="414"/>
      <c r="BK204" s="414"/>
      <c r="BL204" s="415"/>
      <c r="BM204" s="415"/>
      <c r="BN204" s="415"/>
      <c r="BO204" s="415"/>
      <c r="BP204" s="415"/>
      <c r="BQ204" s="415"/>
      <c r="BR204" s="415"/>
      <c r="BS204" s="415"/>
      <c r="BT204" s="110"/>
      <c r="CD204" s="110"/>
      <c r="CN204" s="110"/>
      <c r="CX204" s="110"/>
      <c r="DH204" s="110"/>
      <c r="DR204" s="110"/>
      <c r="EB204" s="110"/>
      <c r="EL204" s="110"/>
      <c r="EV204" s="110"/>
      <c r="FF204" s="110"/>
      <c r="FP204" s="110"/>
      <c r="FZ204" s="110"/>
      <c r="GJ204" s="110"/>
      <c r="GT204" s="110"/>
      <c r="HD204" s="110"/>
      <c r="HN204" s="110"/>
      <c r="HX204" s="110"/>
    </row>
    <row xmlns:x14ac="http://schemas.microsoft.com/office/spreadsheetml/2009/9/ac" r="205" s="3" customFormat="true" x14ac:dyDescent="0.25">
      <c r="A205" s="372"/>
      <c r="B205" s="110"/>
      <c r="L205" s="110"/>
      <c r="V205" s="110"/>
      <c r="AF205" s="110"/>
      <c r="AP205" s="110"/>
      <c r="AZ205" s="110"/>
      <c r="BA205" s="110"/>
      <c r="BJ205" s="414"/>
      <c r="BK205" s="414"/>
      <c r="BL205" s="415"/>
      <c r="BM205" s="415"/>
      <c r="BN205" s="415"/>
      <c r="BO205" s="415"/>
      <c r="BP205" s="415"/>
      <c r="BQ205" s="415"/>
      <c r="BR205" s="415"/>
      <c r="BS205" s="415"/>
      <c r="BT205" s="110"/>
      <c r="CD205" s="110"/>
      <c r="CN205" s="110"/>
      <c r="CX205" s="110"/>
      <c r="DH205" s="110"/>
      <c r="DR205" s="110"/>
      <c r="EB205" s="110"/>
      <c r="EL205" s="110"/>
      <c r="EV205" s="110"/>
      <c r="FF205" s="110"/>
      <c r="FP205" s="110"/>
      <c r="FZ205" s="110"/>
      <c r="GJ205" s="110"/>
      <c r="GT205" s="110"/>
      <c r="HD205" s="110"/>
      <c r="HN205" s="110"/>
      <c r="HX205" s="110"/>
    </row>
    <row xmlns:x14ac="http://schemas.microsoft.com/office/spreadsheetml/2009/9/ac" r="206" s="3" customFormat="true" x14ac:dyDescent="0.25">
      <c r="A206" s="372"/>
      <c r="B206" s="110"/>
      <c r="L206" s="110"/>
      <c r="V206" s="110"/>
      <c r="AF206" s="110"/>
      <c r="AP206" s="110"/>
      <c r="AZ206" s="110"/>
      <c r="BA206" s="110"/>
      <c r="BJ206" s="414"/>
      <c r="BK206" s="414"/>
      <c r="BL206" s="415"/>
      <c r="BM206" s="415"/>
      <c r="BN206" s="415"/>
      <c r="BO206" s="415"/>
      <c r="BP206" s="415"/>
      <c r="BQ206" s="415"/>
      <c r="BR206" s="415"/>
      <c r="BS206" s="415"/>
      <c r="BT206" s="110"/>
      <c r="CD206" s="110"/>
      <c r="CN206" s="110"/>
      <c r="CX206" s="110"/>
      <c r="DH206" s="110"/>
      <c r="DR206" s="110"/>
      <c r="EB206" s="110"/>
      <c r="EL206" s="110"/>
      <c r="EV206" s="110"/>
      <c r="FF206" s="110"/>
      <c r="FP206" s="110"/>
      <c r="FZ206" s="110"/>
      <c r="GJ206" s="110"/>
      <c r="GT206" s="110"/>
      <c r="HD206" s="110"/>
      <c r="HN206" s="110"/>
      <c r="HX206" s="110"/>
    </row>
    <row xmlns:x14ac="http://schemas.microsoft.com/office/spreadsheetml/2009/9/ac" r="207" s="3" customFormat="true" x14ac:dyDescent="0.25">
      <c r="A207" s="372"/>
      <c r="B207" s="110"/>
      <c r="L207" s="110"/>
      <c r="V207" s="110"/>
      <c r="AF207" s="110"/>
      <c r="AP207" s="110"/>
      <c r="AZ207" s="110"/>
      <c r="BA207" s="110"/>
      <c r="BJ207" s="414"/>
      <c r="BK207" s="414"/>
      <c r="BL207" s="415"/>
      <c r="BM207" s="415"/>
      <c r="BN207" s="415"/>
      <c r="BO207" s="415"/>
      <c r="BP207" s="415"/>
      <c r="BQ207" s="415"/>
      <c r="BR207" s="415"/>
      <c r="BS207" s="415"/>
      <c r="BT207" s="110"/>
      <c r="CD207" s="110"/>
      <c r="CN207" s="110"/>
      <c r="CX207" s="110"/>
      <c r="DH207" s="110"/>
      <c r="DR207" s="110"/>
      <c r="EB207" s="110"/>
      <c r="EL207" s="110"/>
      <c r="EV207" s="110"/>
      <c r="FF207" s="110"/>
      <c r="FP207" s="110"/>
      <c r="FZ207" s="110"/>
      <c r="GJ207" s="110"/>
      <c r="GT207" s="110"/>
      <c r="HD207" s="110"/>
      <c r="HN207" s="110"/>
      <c r="HX207" s="110"/>
    </row>
    <row xmlns:x14ac="http://schemas.microsoft.com/office/spreadsheetml/2009/9/ac" r="208" s="3" customFormat="true" x14ac:dyDescent="0.25">
      <c r="A208" s="372"/>
      <c r="B208" s="110"/>
      <c r="L208" s="110"/>
      <c r="V208" s="110"/>
      <c r="AF208" s="110"/>
      <c r="AP208" s="110"/>
      <c r="AZ208" s="110"/>
      <c r="BA208" s="110"/>
      <c r="BJ208" s="414"/>
      <c r="BK208" s="414"/>
      <c r="BL208" s="415"/>
      <c r="BM208" s="415"/>
      <c r="BN208" s="415"/>
      <c r="BO208" s="415"/>
      <c r="BP208" s="415"/>
      <c r="BQ208" s="415"/>
      <c r="BR208" s="415"/>
      <c r="BS208" s="415"/>
      <c r="BT208" s="110"/>
      <c r="CD208" s="110"/>
      <c r="CN208" s="110"/>
      <c r="CX208" s="110"/>
      <c r="DH208" s="110"/>
      <c r="DR208" s="110"/>
      <c r="EB208" s="110"/>
      <c r="EL208" s="110"/>
      <c r="EV208" s="110"/>
      <c r="FF208" s="110"/>
      <c r="FP208" s="110"/>
      <c r="FZ208" s="110"/>
      <c r="GJ208" s="110"/>
      <c r="GT208" s="110"/>
      <c r="HD208" s="110"/>
      <c r="HN208" s="110"/>
      <c r="HX208" s="110"/>
    </row>
    <row xmlns:x14ac="http://schemas.microsoft.com/office/spreadsheetml/2009/9/ac" r="209" s="3" customFormat="true" x14ac:dyDescent="0.25">
      <c r="A209" s="372"/>
      <c r="B209" s="110"/>
      <c r="L209" s="110"/>
      <c r="V209" s="110"/>
      <c r="AF209" s="110"/>
      <c r="AP209" s="110"/>
      <c r="AZ209" s="110"/>
      <c r="BA209" s="110"/>
      <c r="BJ209" s="414"/>
      <c r="BK209" s="414"/>
      <c r="BL209" s="415"/>
      <c r="BM209" s="415"/>
      <c r="BN209" s="415"/>
      <c r="BO209" s="415"/>
      <c r="BP209" s="415"/>
      <c r="BQ209" s="415"/>
      <c r="BR209" s="415"/>
      <c r="BS209" s="415"/>
      <c r="BT209" s="110"/>
      <c r="CD209" s="110"/>
      <c r="CN209" s="110"/>
      <c r="CX209" s="110"/>
      <c r="DH209" s="110"/>
      <c r="DR209" s="110"/>
      <c r="EB209" s="110"/>
      <c r="EL209" s="110"/>
      <c r="EV209" s="110"/>
      <c r="FF209" s="110"/>
      <c r="FP209" s="110"/>
      <c r="FZ209" s="110"/>
      <c r="GJ209" s="110"/>
      <c r="GT209" s="110"/>
      <c r="HD209" s="110"/>
      <c r="HN209" s="110"/>
      <c r="HX209" s="110"/>
    </row>
    <row xmlns:x14ac="http://schemas.microsoft.com/office/spreadsheetml/2009/9/ac" r="210" s="3" customFormat="true" x14ac:dyDescent="0.25">
      <c r="A210" s="372"/>
      <c r="B210" s="110"/>
      <c r="L210" s="110"/>
      <c r="V210" s="110"/>
      <c r="AF210" s="110"/>
      <c r="AP210" s="110"/>
      <c r="AZ210" s="110"/>
      <c r="BA210" s="110"/>
      <c r="BJ210" s="414"/>
      <c r="BK210" s="414"/>
      <c r="BL210" s="415"/>
      <c r="BM210" s="415"/>
      <c r="BN210" s="415"/>
      <c r="BO210" s="415"/>
      <c r="BP210" s="415"/>
      <c r="BQ210" s="415"/>
      <c r="BR210" s="415"/>
      <c r="BS210" s="415"/>
      <c r="BT210" s="110"/>
      <c r="CD210" s="110"/>
      <c r="CN210" s="110"/>
      <c r="CX210" s="110"/>
      <c r="DH210" s="110"/>
      <c r="DR210" s="110"/>
      <c r="EB210" s="110"/>
      <c r="EL210" s="110"/>
      <c r="EV210" s="110"/>
      <c r="FF210" s="110"/>
      <c r="FP210" s="110"/>
      <c r="FZ210" s="110"/>
      <c r="GJ210" s="110"/>
      <c r="GT210" s="110"/>
      <c r="HD210" s="110"/>
      <c r="HN210" s="110"/>
      <c r="HX210" s="110"/>
    </row>
    <row xmlns:x14ac="http://schemas.microsoft.com/office/spreadsheetml/2009/9/ac" r="211" s="3" customFormat="true" x14ac:dyDescent="0.25">
      <c r="A211" s="372"/>
      <c r="B211" s="110"/>
      <c r="L211" s="110"/>
      <c r="V211" s="110"/>
      <c r="AF211" s="110"/>
      <c r="AP211" s="110"/>
      <c r="AZ211" s="110"/>
      <c r="BA211" s="110"/>
      <c r="BJ211" s="414"/>
      <c r="BK211" s="414"/>
      <c r="BL211" s="415"/>
      <c r="BM211" s="415"/>
      <c r="BN211" s="415"/>
      <c r="BO211" s="415"/>
      <c r="BP211" s="415"/>
      <c r="BQ211" s="415"/>
      <c r="BR211" s="415"/>
      <c r="BS211" s="415"/>
      <c r="BT211" s="110"/>
      <c r="CD211" s="110"/>
      <c r="CN211" s="110"/>
      <c r="CX211" s="110"/>
      <c r="DH211" s="110"/>
      <c r="DR211" s="110"/>
      <c r="EB211" s="110"/>
      <c r="EL211" s="110"/>
      <c r="EV211" s="110"/>
      <c r="FF211" s="110"/>
      <c r="FP211" s="110"/>
      <c r="FZ211" s="110"/>
      <c r="GJ211" s="110"/>
      <c r="GT211" s="110"/>
      <c r="HD211" s="110"/>
      <c r="HN211" s="110"/>
      <c r="HX211" s="110"/>
    </row>
    <row xmlns:x14ac="http://schemas.microsoft.com/office/spreadsheetml/2009/9/ac" r="212" s="3" customFormat="true" x14ac:dyDescent="0.25">
      <c r="A212" s="372"/>
      <c r="B212" s="110"/>
      <c r="L212" s="110"/>
      <c r="V212" s="110"/>
      <c r="AF212" s="110"/>
      <c r="AP212" s="110"/>
      <c r="AZ212" s="110"/>
      <c r="BA212" s="110"/>
      <c r="BJ212" s="414"/>
      <c r="BK212" s="414"/>
      <c r="BL212" s="415"/>
      <c r="BM212" s="415"/>
      <c r="BN212" s="415"/>
      <c r="BO212" s="415"/>
      <c r="BP212" s="415"/>
      <c r="BQ212" s="415"/>
      <c r="BR212" s="415"/>
      <c r="BS212" s="415"/>
      <c r="BT212" s="110"/>
      <c r="CD212" s="110"/>
      <c r="CN212" s="110"/>
      <c r="CX212" s="110"/>
      <c r="DH212" s="110"/>
      <c r="DR212" s="110"/>
      <c r="EB212" s="110"/>
      <c r="EL212" s="110"/>
      <c r="EV212" s="110"/>
      <c r="FF212" s="110"/>
      <c r="FP212" s="110"/>
      <c r="FZ212" s="110"/>
      <c r="GJ212" s="110"/>
      <c r="GT212" s="110"/>
      <c r="HD212" s="110"/>
      <c r="HN212" s="110"/>
      <c r="HX212" s="110"/>
    </row>
    <row xmlns:x14ac="http://schemas.microsoft.com/office/spreadsheetml/2009/9/ac" r="213" s="3" customFormat="true" x14ac:dyDescent="0.25">
      <c r="A213" s="372"/>
      <c r="B213" s="110"/>
      <c r="L213" s="110"/>
      <c r="V213" s="110"/>
      <c r="AF213" s="110"/>
      <c r="AP213" s="110"/>
      <c r="AZ213" s="110"/>
      <c r="BA213" s="110"/>
      <c r="BJ213" s="414"/>
      <c r="BK213" s="414"/>
      <c r="BL213" s="415"/>
      <c r="BM213" s="415"/>
      <c r="BN213" s="415"/>
      <c r="BO213" s="415"/>
      <c r="BP213" s="415"/>
      <c r="BQ213" s="415"/>
      <c r="BR213" s="415"/>
      <c r="BS213" s="415"/>
      <c r="BT213" s="110"/>
      <c r="CD213" s="110"/>
      <c r="CN213" s="110"/>
      <c r="CX213" s="110"/>
      <c r="DH213" s="110"/>
      <c r="DR213" s="110"/>
      <c r="EB213" s="110"/>
      <c r="EL213" s="110"/>
      <c r="EV213" s="110"/>
      <c r="FF213" s="110"/>
      <c r="FP213" s="110"/>
      <c r="FZ213" s="110"/>
      <c r="GJ213" s="110"/>
      <c r="GT213" s="110"/>
      <c r="HD213" s="110"/>
      <c r="HN213" s="110"/>
      <c r="HX213" s="110"/>
    </row>
    <row xmlns:x14ac="http://schemas.microsoft.com/office/spreadsheetml/2009/9/ac" r="214" s="3" customFormat="true" x14ac:dyDescent="0.25">
      <c r="A214" s="372"/>
      <c r="B214" s="110"/>
      <c r="L214" s="110"/>
      <c r="V214" s="110"/>
      <c r="AF214" s="110"/>
      <c r="AP214" s="110"/>
      <c r="AZ214" s="110"/>
      <c r="BA214" s="110"/>
      <c r="BJ214" s="414"/>
      <c r="BK214" s="414"/>
      <c r="BL214" s="415"/>
      <c r="BM214" s="415"/>
      <c r="BN214" s="415"/>
      <c r="BO214" s="415"/>
      <c r="BP214" s="415"/>
      <c r="BQ214" s="415"/>
      <c r="BR214" s="415"/>
      <c r="BS214" s="415"/>
      <c r="BT214" s="110"/>
      <c r="CD214" s="110"/>
      <c r="CN214" s="110"/>
      <c r="CX214" s="110"/>
      <c r="DH214" s="110"/>
      <c r="DR214" s="110"/>
      <c r="EB214" s="110"/>
      <c r="EL214" s="110"/>
      <c r="EV214" s="110"/>
      <c r="FF214" s="110"/>
      <c r="FP214" s="110"/>
      <c r="FZ214" s="110"/>
      <c r="GJ214" s="110"/>
      <c r="GT214" s="110"/>
      <c r="HD214" s="110"/>
      <c r="HN214" s="110"/>
      <c r="HX214" s="110"/>
    </row>
    <row xmlns:x14ac="http://schemas.microsoft.com/office/spreadsheetml/2009/9/ac" r="215" s="3" customFormat="true" x14ac:dyDescent="0.25">
      <c r="A215" s="372"/>
      <c r="B215" s="110"/>
      <c r="L215" s="110"/>
      <c r="V215" s="110"/>
      <c r="AF215" s="110"/>
      <c r="AP215" s="110"/>
      <c r="AZ215" s="110"/>
      <c r="BA215" s="110"/>
      <c r="BJ215" s="414"/>
      <c r="BK215" s="414"/>
      <c r="BL215" s="415"/>
      <c r="BM215" s="415"/>
      <c r="BN215" s="415"/>
      <c r="BO215" s="415"/>
      <c r="BP215" s="415"/>
      <c r="BQ215" s="415"/>
      <c r="BR215" s="415"/>
      <c r="BS215" s="415"/>
      <c r="BT215" s="110"/>
      <c r="CD215" s="110"/>
      <c r="CN215" s="110"/>
      <c r="CX215" s="110"/>
      <c r="DH215" s="110"/>
      <c r="DR215" s="110"/>
      <c r="EB215" s="110"/>
      <c r="EL215" s="110"/>
      <c r="EV215" s="110"/>
      <c r="FF215" s="110"/>
      <c r="FP215" s="110"/>
      <c r="FZ215" s="110"/>
      <c r="GJ215" s="110"/>
      <c r="GT215" s="110"/>
      <c r="HD215" s="110"/>
      <c r="HN215" s="110"/>
      <c r="HX215" s="110"/>
    </row>
    <row xmlns:x14ac="http://schemas.microsoft.com/office/spreadsheetml/2009/9/ac" r="216" s="3" customFormat="true" x14ac:dyDescent="0.25">
      <c r="A216" s="372"/>
      <c r="B216" s="110"/>
      <c r="L216" s="110"/>
      <c r="V216" s="110"/>
      <c r="AF216" s="110"/>
      <c r="AP216" s="110"/>
      <c r="AZ216" s="110"/>
      <c r="BA216" s="110"/>
      <c r="BJ216" s="414"/>
      <c r="BK216" s="414"/>
      <c r="BL216" s="415"/>
      <c r="BM216" s="415"/>
      <c r="BN216" s="415"/>
      <c r="BO216" s="415"/>
      <c r="BP216" s="415"/>
      <c r="BQ216" s="415"/>
      <c r="BR216" s="415"/>
      <c r="BS216" s="415"/>
      <c r="BT216" s="110"/>
      <c r="CD216" s="110"/>
      <c r="CN216" s="110"/>
      <c r="CX216" s="110"/>
      <c r="DH216" s="110"/>
      <c r="DR216" s="110"/>
      <c r="EB216" s="110"/>
      <c r="EL216" s="110"/>
      <c r="EV216" s="110"/>
      <c r="FF216" s="110"/>
      <c r="FP216" s="110"/>
      <c r="FZ216" s="110"/>
      <c r="GJ216" s="110"/>
      <c r="GT216" s="110"/>
      <c r="HD216" s="110"/>
      <c r="HN216" s="110"/>
      <c r="HX216" s="110"/>
    </row>
    <row xmlns:x14ac="http://schemas.microsoft.com/office/spreadsheetml/2009/9/ac" r="217" s="3" customFormat="true" x14ac:dyDescent="0.25">
      <c r="A217" s="372"/>
      <c r="B217" s="110"/>
      <c r="L217" s="110"/>
      <c r="V217" s="110"/>
      <c r="AF217" s="110"/>
      <c r="AP217" s="110"/>
      <c r="AZ217" s="110"/>
      <c r="BA217" s="110"/>
      <c r="BJ217" s="414"/>
      <c r="BK217" s="414"/>
      <c r="BL217" s="415"/>
      <c r="BM217" s="415"/>
      <c r="BN217" s="415"/>
      <c r="BO217" s="415"/>
      <c r="BP217" s="415"/>
      <c r="BQ217" s="415"/>
      <c r="BR217" s="415"/>
      <c r="BS217" s="415"/>
      <c r="BT217" s="110"/>
      <c r="CD217" s="110"/>
      <c r="CN217" s="110"/>
      <c r="CX217" s="110"/>
      <c r="DH217" s="110"/>
      <c r="DR217" s="110"/>
      <c r="EB217" s="110"/>
      <c r="EL217" s="110"/>
      <c r="EV217" s="110"/>
      <c r="FF217" s="110"/>
      <c r="FP217" s="110"/>
      <c r="FZ217" s="110"/>
      <c r="GJ217" s="110"/>
      <c r="GT217" s="110"/>
      <c r="HD217" s="110"/>
      <c r="HN217" s="110"/>
      <c r="HX217" s="110"/>
    </row>
    <row xmlns:x14ac="http://schemas.microsoft.com/office/spreadsheetml/2009/9/ac" r="218" s="3" customFormat="true" x14ac:dyDescent="0.25">
      <c r="A218" s="372"/>
      <c r="B218" s="110"/>
      <c r="L218" s="110"/>
      <c r="V218" s="110"/>
      <c r="AF218" s="110"/>
      <c r="AP218" s="110"/>
      <c r="AZ218" s="110"/>
      <c r="BA218" s="110"/>
      <c r="BJ218" s="414"/>
      <c r="BK218" s="414"/>
      <c r="BL218" s="415"/>
      <c r="BM218" s="415"/>
      <c r="BN218" s="415"/>
      <c r="BO218" s="415"/>
      <c r="BP218" s="415"/>
      <c r="BQ218" s="415"/>
      <c r="BR218" s="415"/>
      <c r="BS218" s="415"/>
      <c r="BT218" s="110"/>
      <c r="CD218" s="110"/>
      <c r="CN218" s="110"/>
      <c r="CX218" s="110"/>
      <c r="DH218" s="110"/>
      <c r="DR218" s="110"/>
      <c r="EB218" s="110"/>
      <c r="EL218" s="110"/>
      <c r="EV218" s="110"/>
      <c r="FF218" s="110"/>
      <c r="FP218" s="110"/>
      <c r="FZ218" s="110"/>
      <c r="GJ218" s="110"/>
      <c r="GT218" s="110"/>
      <c r="HD218" s="110"/>
      <c r="HN218" s="110"/>
      <c r="HX218" s="110"/>
    </row>
    <row xmlns:x14ac="http://schemas.microsoft.com/office/spreadsheetml/2009/9/ac" r="219" s="3" customFormat="true" x14ac:dyDescent="0.25">
      <c r="A219" s="372"/>
      <c r="B219" s="110"/>
      <c r="L219" s="110"/>
      <c r="V219" s="110"/>
      <c r="AF219" s="110"/>
      <c r="AP219" s="110"/>
      <c r="AZ219" s="110"/>
      <c r="BA219" s="110"/>
      <c r="BJ219" s="414"/>
      <c r="BK219" s="414"/>
      <c r="BL219" s="415"/>
      <c r="BM219" s="415"/>
      <c r="BN219" s="415"/>
      <c r="BO219" s="415"/>
      <c r="BP219" s="415"/>
      <c r="BQ219" s="415"/>
      <c r="BR219" s="415"/>
      <c r="BS219" s="415"/>
      <c r="BT219" s="110"/>
      <c r="CD219" s="110"/>
      <c r="CN219" s="110"/>
      <c r="CX219" s="110"/>
      <c r="DH219" s="110"/>
      <c r="DR219" s="110"/>
      <c r="EB219" s="110"/>
      <c r="EL219" s="110"/>
      <c r="EV219" s="110"/>
      <c r="FF219" s="110"/>
      <c r="FP219" s="110"/>
      <c r="FZ219" s="110"/>
      <c r="GJ219" s="110"/>
      <c r="GT219" s="110"/>
      <c r="HD219" s="110"/>
      <c r="HN219" s="110"/>
      <c r="HX219" s="110"/>
    </row>
    <row xmlns:x14ac="http://schemas.microsoft.com/office/spreadsheetml/2009/9/ac" r="220" s="3" customFormat="true" x14ac:dyDescent="0.25">
      <c r="A220" s="372"/>
      <c r="B220" s="110"/>
      <c r="L220" s="110"/>
      <c r="V220" s="110"/>
      <c r="AF220" s="110"/>
      <c r="AP220" s="110"/>
      <c r="AZ220" s="110"/>
      <c r="BA220" s="110"/>
      <c r="BJ220" s="414"/>
      <c r="BK220" s="414"/>
      <c r="BL220" s="415"/>
      <c r="BM220" s="415"/>
      <c r="BN220" s="415"/>
      <c r="BO220" s="415"/>
      <c r="BP220" s="415"/>
      <c r="BQ220" s="415"/>
      <c r="BR220" s="415"/>
      <c r="BS220" s="415"/>
      <c r="BT220" s="110"/>
      <c r="CD220" s="110"/>
      <c r="CN220" s="110"/>
      <c r="CX220" s="110"/>
      <c r="DH220" s="110"/>
      <c r="DR220" s="110"/>
      <c r="EB220" s="110"/>
      <c r="EL220" s="110"/>
      <c r="EV220" s="110"/>
      <c r="FF220" s="110"/>
      <c r="FP220" s="110"/>
      <c r="FZ220" s="110"/>
      <c r="GJ220" s="110"/>
      <c r="GT220" s="110"/>
      <c r="HD220" s="110"/>
      <c r="HN220" s="110"/>
      <c r="HX220" s="110"/>
    </row>
    <row xmlns:x14ac="http://schemas.microsoft.com/office/spreadsheetml/2009/9/ac" r="221" s="3" customFormat="true" x14ac:dyDescent="0.25">
      <c r="A221" s="372"/>
      <c r="B221" s="110"/>
      <c r="L221" s="110"/>
      <c r="V221" s="110"/>
      <c r="AF221" s="110"/>
      <c r="AP221" s="110"/>
      <c r="AZ221" s="110"/>
      <c r="BA221" s="110"/>
      <c r="BJ221" s="414"/>
      <c r="BK221" s="414"/>
      <c r="BL221" s="415"/>
      <c r="BM221" s="415"/>
      <c r="BN221" s="415"/>
      <c r="BO221" s="415"/>
      <c r="BP221" s="415"/>
      <c r="BQ221" s="415"/>
      <c r="BR221" s="415"/>
      <c r="BS221" s="415"/>
      <c r="BT221" s="110"/>
      <c r="CD221" s="110"/>
      <c r="CN221" s="110"/>
      <c r="CX221" s="110"/>
      <c r="DH221" s="110"/>
      <c r="DR221" s="110"/>
      <c r="EB221" s="110"/>
      <c r="EL221" s="110"/>
      <c r="EV221" s="110"/>
      <c r="FF221" s="110"/>
      <c r="FP221" s="110"/>
      <c r="FZ221" s="110"/>
      <c r="GJ221" s="110"/>
      <c r="GT221" s="110"/>
      <c r="HD221" s="110"/>
      <c r="HN221" s="110"/>
      <c r="HX221" s="110"/>
    </row>
    <row xmlns:x14ac="http://schemas.microsoft.com/office/spreadsheetml/2009/9/ac" r="222" s="3" customFormat="true" x14ac:dyDescent="0.25">
      <c r="A222" s="372"/>
      <c r="B222" s="110"/>
      <c r="L222" s="110"/>
      <c r="V222" s="110"/>
      <c r="AF222" s="110"/>
      <c r="AP222" s="110"/>
      <c r="AZ222" s="110"/>
      <c r="BA222" s="110"/>
      <c r="BJ222" s="414"/>
      <c r="BK222" s="414"/>
      <c r="BL222" s="415"/>
      <c r="BM222" s="415"/>
      <c r="BN222" s="415"/>
      <c r="BO222" s="415"/>
      <c r="BP222" s="415"/>
      <c r="BQ222" s="415"/>
      <c r="BR222" s="415"/>
      <c r="BS222" s="415"/>
      <c r="BT222" s="110"/>
      <c r="CD222" s="110"/>
      <c r="CN222" s="110"/>
      <c r="CX222" s="110"/>
      <c r="DH222" s="110"/>
      <c r="DR222" s="110"/>
      <c r="EB222" s="110"/>
      <c r="EL222" s="110"/>
      <c r="EV222" s="110"/>
      <c r="FF222" s="110"/>
      <c r="FP222" s="110"/>
      <c r="FZ222" s="110"/>
      <c r="GJ222" s="110"/>
      <c r="GT222" s="110"/>
      <c r="HD222" s="110"/>
      <c r="HN222" s="110"/>
      <c r="HX222" s="110"/>
    </row>
    <row xmlns:x14ac="http://schemas.microsoft.com/office/spreadsheetml/2009/9/ac" r="223" s="3" customFormat="true" x14ac:dyDescent="0.25">
      <c r="A223" s="372"/>
      <c r="B223" s="110"/>
      <c r="L223" s="110"/>
      <c r="V223" s="110"/>
      <c r="AF223" s="110"/>
      <c r="AP223" s="110"/>
      <c r="AZ223" s="110"/>
      <c r="BA223" s="110"/>
      <c r="BJ223" s="414"/>
      <c r="BK223" s="414"/>
      <c r="BL223" s="415"/>
      <c r="BM223" s="415"/>
      <c r="BN223" s="415"/>
      <c r="BO223" s="415"/>
      <c r="BP223" s="415"/>
      <c r="BQ223" s="415"/>
      <c r="BR223" s="415"/>
      <c r="BS223" s="415"/>
      <c r="BT223" s="110"/>
      <c r="CD223" s="110"/>
      <c r="CN223" s="110"/>
      <c r="CX223" s="110"/>
      <c r="DH223" s="110"/>
      <c r="DR223" s="110"/>
      <c r="EB223" s="110"/>
      <c r="EL223" s="110"/>
      <c r="EV223" s="110"/>
      <c r="FF223" s="110"/>
      <c r="FP223" s="110"/>
      <c r="FZ223" s="110"/>
      <c r="GJ223" s="110"/>
      <c r="GT223" s="110"/>
      <c r="HD223" s="110"/>
      <c r="HN223" s="110"/>
      <c r="HX223" s="110"/>
    </row>
    <row xmlns:x14ac="http://schemas.microsoft.com/office/spreadsheetml/2009/9/ac" r="224" s="3" customFormat="true" x14ac:dyDescent="0.25">
      <c r="A224" s="372"/>
      <c r="B224" s="110"/>
      <c r="L224" s="110"/>
      <c r="V224" s="110"/>
      <c r="AF224" s="110"/>
      <c r="AP224" s="110"/>
      <c r="AZ224" s="110"/>
      <c r="BA224" s="110"/>
      <c r="BJ224" s="414"/>
      <c r="BK224" s="414"/>
      <c r="BL224" s="415"/>
      <c r="BM224" s="415"/>
      <c r="BN224" s="415"/>
      <c r="BO224" s="415"/>
      <c r="BP224" s="415"/>
      <c r="BQ224" s="415"/>
      <c r="BR224" s="415"/>
      <c r="BS224" s="415"/>
      <c r="BT224" s="110"/>
      <c r="CD224" s="110"/>
      <c r="CN224" s="110"/>
      <c r="CX224" s="110"/>
      <c r="DH224" s="110"/>
      <c r="DR224" s="110"/>
      <c r="EB224" s="110"/>
      <c r="EL224" s="110"/>
      <c r="EV224" s="110"/>
      <c r="FF224" s="110"/>
      <c r="FP224" s="110"/>
      <c r="FZ224" s="110"/>
      <c r="GJ224" s="110"/>
      <c r="GT224" s="110"/>
      <c r="HD224" s="110"/>
      <c r="HN224" s="110"/>
      <c r="HX224" s="110"/>
    </row>
    <row xmlns:x14ac="http://schemas.microsoft.com/office/spreadsheetml/2009/9/ac" r="225" s="3" customFormat="true" x14ac:dyDescent="0.25">
      <c r="A225" s="372"/>
      <c r="B225" s="110"/>
      <c r="L225" s="110"/>
      <c r="V225" s="110"/>
      <c r="AF225" s="110"/>
      <c r="AP225" s="110"/>
      <c r="AZ225" s="110"/>
      <c r="BA225" s="110"/>
      <c r="BJ225" s="414"/>
      <c r="BK225" s="414"/>
      <c r="BL225" s="415"/>
      <c r="BM225" s="415"/>
      <c r="BN225" s="415"/>
      <c r="BO225" s="415"/>
      <c r="BP225" s="415"/>
      <c r="BQ225" s="415"/>
      <c r="BR225" s="415"/>
      <c r="BS225" s="415"/>
      <c r="BT225" s="110"/>
      <c r="CD225" s="110"/>
      <c r="CN225" s="110"/>
      <c r="CX225" s="110"/>
      <c r="DH225" s="110"/>
      <c r="DR225" s="110"/>
      <c r="EB225" s="110"/>
      <c r="EL225" s="110"/>
      <c r="EV225" s="110"/>
      <c r="FF225" s="110"/>
      <c r="FP225" s="110"/>
      <c r="FZ225" s="110"/>
      <c r="GJ225" s="110"/>
      <c r="GT225" s="110"/>
      <c r="HD225" s="110"/>
      <c r="HN225" s="110"/>
      <c r="HX225" s="110"/>
    </row>
    <row xmlns:x14ac="http://schemas.microsoft.com/office/spreadsheetml/2009/9/ac" r="226" s="3" customFormat="true" x14ac:dyDescent="0.25">
      <c r="A226" s="372"/>
      <c r="B226" s="110"/>
      <c r="L226" s="110"/>
      <c r="V226" s="110"/>
      <c r="AF226" s="110"/>
      <c r="AP226" s="110"/>
      <c r="AZ226" s="110"/>
      <c r="BA226" s="110"/>
      <c r="BJ226" s="414"/>
      <c r="BK226" s="414"/>
      <c r="BL226" s="415"/>
      <c r="BM226" s="415"/>
      <c r="BN226" s="415"/>
      <c r="BO226" s="415"/>
      <c r="BP226" s="415"/>
      <c r="BQ226" s="415"/>
      <c r="BR226" s="415"/>
      <c r="BS226" s="415"/>
      <c r="BT226" s="110"/>
      <c r="CD226" s="110"/>
      <c r="CN226" s="110"/>
      <c r="CX226" s="110"/>
      <c r="DH226" s="110"/>
      <c r="DR226" s="110"/>
      <c r="EB226" s="110"/>
      <c r="EL226" s="110"/>
      <c r="EV226" s="110"/>
      <c r="FF226" s="110"/>
      <c r="FP226" s="110"/>
      <c r="FZ226" s="110"/>
      <c r="GJ226" s="110"/>
      <c r="GT226" s="110"/>
      <c r="HD226" s="110"/>
      <c r="HN226" s="110"/>
      <c r="HX226" s="110"/>
    </row>
    <row xmlns:x14ac="http://schemas.microsoft.com/office/spreadsheetml/2009/9/ac" r="227" s="3" customFormat="true" x14ac:dyDescent="0.25">
      <c r="A227" s="372"/>
      <c r="B227" s="110"/>
      <c r="L227" s="110"/>
      <c r="V227" s="110"/>
      <c r="AF227" s="110"/>
      <c r="AP227" s="110"/>
      <c r="AZ227" s="110"/>
      <c r="BA227" s="110"/>
      <c r="BJ227" s="414"/>
      <c r="BK227" s="414"/>
      <c r="BL227" s="415"/>
      <c r="BM227" s="415"/>
      <c r="BN227" s="415"/>
      <c r="BO227" s="415"/>
      <c r="BP227" s="415"/>
      <c r="BQ227" s="415"/>
      <c r="BR227" s="415"/>
      <c r="BS227" s="415"/>
      <c r="BT227" s="110"/>
      <c r="CD227" s="110"/>
      <c r="CN227" s="110"/>
      <c r="CX227" s="110"/>
      <c r="DH227" s="110"/>
      <c r="DR227" s="110"/>
      <c r="EB227" s="110"/>
      <c r="EL227" s="110"/>
      <c r="EV227" s="110"/>
      <c r="FF227" s="110"/>
      <c r="FP227" s="110"/>
      <c r="FZ227" s="110"/>
      <c r="GJ227" s="110"/>
      <c r="GT227" s="110"/>
      <c r="HD227" s="110"/>
      <c r="HN227" s="110"/>
      <c r="HX227" s="110"/>
    </row>
    <row xmlns:x14ac="http://schemas.microsoft.com/office/spreadsheetml/2009/9/ac" r="228" s="3" customFormat="true" x14ac:dyDescent="0.25">
      <c r="A228" s="372"/>
      <c r="B228" s="110"/>
      <c r="L228" s="110"/>
      <c r="V228" s="110"/>
      <c r="AF228" s="110"/>
      <c r="AP228" s="110"/>
      <c r="AZ228" s="110"/>
      <c r="BA228" s="110"/>
      <c r="BJ228" s="414"/>
      <c r="BK228" s="414"/>
      <c r="BL228" s="415"/>
      <c r="BM228" s="415"/>
      <c r="BN228" s="415"/>
      <c r="BO228" s="415"/>
      <c r="BP228" s="415"/>
      <c r="BQ228" s="415"/>
      <c r="BR228" s="415"/>
      <c r="BS228" s="415"/>
      <c r="BT228" s="110"/>
      <c r="CD228" s="110"/>
      <c r="CN228" s="110"/>
      <c r="CX228" s="110"/>
      <c r="DH228" s="110"/>
      <c r="DR228" s="110"/>
      <c r="EB228" s="110"/>
      <c r="EL228" s="110"/>
      <c r="EV228" s="110"/>
      <c r="FF228" s="110"/>
      <c r="FP228" s="110"/>
      <c r="FZ228" s="110"/>
      <c r="GJ228" s="110"/>
      <c r="GT228" s="110"/>
      <c r="HD228" s="110"/>
      <c r="HN228" s="110"/>
      <c r="HX228" s="110"/>
    </row>
    <row xmlns:x14ac="http://schemas.microsoft.com/office/spreadsheetml/2009/9/ac" r="229" s="3" customFormat="true" x14ac:dyDescent="0.25">
      <c r="A229" s="372"/>
      <c r="B229" s="110"/>
      <c r="L229" s="110"/>
      <c r="V229" s="110"/>
      <c r="AF229" s="110"/>
      <c r="AP229" s="110"/>
      <c r="AZ229" s="110"/>
      <c r="BA229" s="110"/>
      <c r="BJ229" s="414"/>
      <c r="BK229" s="414"/>
      <c r="BL229" s="415"/>
      <c r="BM229" s="415"/>
      <c r="BN229" s="415"/>
      <c r="BO229" s="415"/>
      <c r="BP229" s="415"/>
      <c r="BQ229" s="415"/>
      <c r="BR229" s="415"/>
      <c r="BS229" s="415"/>
      <c r="BT229" s="110"/>
      <c r="CD229" s="110"/>
      <c r="CN229" s="110"/>
      <c r="CX229" s="110"/>
      <c r="DH229" s="110"/>
      <c r="DR229" s="110"/>
      <c r="EB229" s="110"/>
      <c r="EL229" s="110"/>
      <c r="EV229" s="110"/>
      <c r="FF229" s="110"/>
      <c r="FP229" s="110"/>
      <c r="FZ229" s="110"/>
      <c r="GJ229" s="110"/>
      <c r="GT229" s="110"/>
      <c r="HD229" s="110"/>
      <c r="HN229" s="110"/>
      <c r="HX229" s="110"/>
    </row>
    <row xmlns:x14ac="http://schemas.microsoft.com/office/spreadsheetml/2009/9/ac" r="230" s="3" customFormat="true" x14ac:dyDescent="0.25">
      <c r="A230" s="372"/>
      <c r="B230" s="110"/>
      <c r="L230" s="110"/>
      <c r="V230" s="110"/>
      <c r="AF230" s="110"/>
      <c r="AP230" s="110"/>
      <c r="AZ230" s="110"/>
      <c r="BA230" s="110"/>
      <c r="BJ230" s="414"/>
      <c r="BK230" s="414"/>
      <c r="BL230" s="415"/>
      <c r="BM230" s="415"/>
      <c r="BN230" s="415"/>
      <c r="BO230" s="415"/>
      <c r="BP230" s="415"/>
      <c r="BQ230" s="415"/>
      <c r="BR230" s="415"/>
      <c r="BS230" s="415"/>
      <c r="BT230" s="110"/>
      <c r="CD230" s="110"/>
      <c r="CN230" s="110"/>
      <c r="CX230" s="110"/>
      <c r="DH230" s="110"/>
      <c r="DR230" s="110"/>
      <c r="EB230" s="110"/>
      <c r="EL230" s="110"/>
      <c r="EV230" s="110"/>
      <c r="FF230" s="110"/>
      <c r="FP230" s="110"/>
      <c r="FZ230" s="110"/>
      <c r="GJ230" s="110"/>
      <c r="GT230" s="110"/>
      <c r="HD230" s="110"/>
      <c r="HN230" s="110"/>
      <c r="HX230" s="110"/>
    </row>
    <row xmlns:x14ac="http://schemas.microsoft.com/office/spreadsheetml/2009/9/ac" r="231" s="3" customFormat="true" x14ac:dyDescent="0.25">
      <c r="A231" s="372"/>
      <c r="B231" s="110"/>
      <c r="L231" s="110"/>
      <c r="V231" s="110"/>
      <c r="AF231" s="110"/>
      <c r="AP231" s="110"/>
      <c r="AZ231" s="110"/>
      <c r="BA231" s="110"/>
      <c r="BJ231" s="414"/>
      <c r="BK231" s="414"/>
      <c r="BL231" s="415"/>
      <c r="BM231" s="415"/>
      <c r="BN231" s="415"/>
      <c r="BO231" s="415"/>
      <c r="BP231" s="415"/>
      <c r="BQ231" s="415"/>
      <c r="BR231" s="415"/>
      <c r="BS231" s="415"/>
      <c r="BT231" s="110"/>
      <c r="CD231" s="110"/>
      <c r="CN231" s="110"/>
      <c r="CX231" s="110"/>
      <c r="DH231" s="110"/>
      <c r="DR231" s="110"/>
      <c r="EB231" s="110"/>
      <c r="EL231" s="110"/>
      <c r="EV231" s="110"/>
      <c r="FF231" s="110"/>
      <c r="FP231" s="110"/>
      <c r="FZ231" s="110"/>
      <c r="GJ231" s="110"/>
      <c r="GT231" s="110"/>
      <c r="HD231" s="110"/>
      <c r="HN231" s="110"/>
      <c r="HX231" s="110"/>
    </row>
    <row xmlns:x14ac="http://schemas.microsoft.com/office/spreadsheetml/2009/9/ac" r="232" s="3" customFormat="true" x14ac:dyDescent="0.25">
      <c r="A232" s="372"/>
      <c r="B232" s="110"/>
      <c r="L232" s="110"/>
      <c r="V232" s="110"/>
      <c r="AF232" s="110"/>
      <c r="AP232" s="110"/>
      <c r="AZ232" s="110"/>
      <c r="BA232" s="110"/>
      <c r="BJ232" s="414"/>
      <c r="BK232" s="414"/>
      <c r="BL232" s="415"/>
      <c r="BM232" s="415"/>
      <c r="BN232" s="415"/>
      <c r="BO232" s="415"/>
      <c r="BP232" s="415"/>
      <c r="BQ232" s="415"/>
      <c r="BR232" s="415"/>
      <c r="BS232" s="415"/>
      <c r="BT232" s="110"/>
      <c r="CD232" s="110"/>
      <c r="CN232" s="110"/>
      <c r="CX232" s="110"/>
      <c r="DH232" s="110"/>
      <c r="DR232" s="110"/>
      <c r="EB232" s="110"/>
      <c r="EL232" s="110"/>
      <c r="EV232" s="110"/>
      <c r="FF232" s="110"/>
      <c r="FP232" s="110"/>
      <c r="FZ232" s="110"/>
      <c r="GJ232" s="110"/>
      <c r="GT232" s="110"/>
      <c r="HD232" s="110"/>
      <c r="HN232" s="110"/>
      <c r="HX232" s="110"/>
    </row>
    <row xmlns:x14ac="http://schemas.microsoft.com/office/spreadsheetml/2009/9/ac" r="233" s="3" customFormat="true" x14ac:dyDescent="0.25">
      <c r="A233" s="372"/>
      <c r="B233" s="110"/>
      <c r="L233" s="110"/>
      <c r="V233" s="110"/>
      <c r="AF233" s="110"/>
      <c r="AP233" s="110"/>
      <c r="AZ233" s="110"/>
      <c r="BA233" s="110"/>
      <c r="BJ233" s="414"/>
      <c r="BK233" s="414"/>
      <c r="BL233" s="415"/>
      <c r="BM233" s="415"/>
      <c r="BN233" s="415"/>
      <c r="BO233" s="415"/>
      <c r="BP233" s="415"/>
      <c r="BQ233" s="415"/>
      <c r="BR233" s="415"/>
      <c r="BS233" s="415"/>
      <c r="BT233" s="110"/>
      <c r="CD233" s="110"/>
      <c r="CN233" s="110"/>
      <c r="CX233" s="110"/>
      <c r="DH233" s="110"/>
      <c r="DR233" s="110"/>
      <c r="EB233" s="110"/>
      <c r="EL233" s="110"/>
      <c r="EV233" s="110"/>
      <c r="FF233" s="110"/>
      <c r="FP233" s="110"/>
      <c r="FZ233" s="110"/>
      <c r="GJ233" s="110"/>
      <c r="GT233" s="110"/>
      <c r="HD233" s="110"/>
      <c r="HN233" s="110"/>
      <c r="HX233" s="110"/>
    </row>
    <row xmlns:x14ac="http://schemas.microsoft.com/office/spreadsheetml/2009/9/ac" r="234" s="3" customFormat="true" x14ac:dyDescent="0.25">
      <c r="A234" s="372"/>
      <c r="B234" s="110"/>
      <c r="L234" s="110"/>
      <c r="V234" s="110"/>
      <c r="AF234" s="110"/>
      <c r="AP234" s="110"/>
      <c r="AZ234" s="110"/>
      <c r="BA234" s="110"/>
      <c r="BJ234" s="414"/>
      <c r="BK234" s="414"/>
      <c r="BL234" s="415"/>
      <c r="BM234" s="415"/>
      <c r="BN234" s="415"/>
      <c r="BO234" s="415"/>
      <c r="BP234" s="415"/>
      <c r="BQ234" s="415"/>
      <c r="BR234" s="415"/>
      <c r="BS234" s="415"/>
      <c r="BT234" s="110"/>
      <c r="CD234" s="110"/>
      <c r="CN234" s="110"/>
      <c r="CX234" s="110"/>
      <c r="DH234" s="110"/>
      <c r="DR234" s="110"/>
      <c r="EB234" s="110"/>
      <c r="EL234" s="110"/>
      <c r="EV234" s="110"/>
      <c r="FF234" s="110"/>
      <c r="FP234" s="110"/>
      <c r="FZ234" s="110"/>
      <c r="GJ234" s="110"/>
      <c r="GT234" s="110"/>
      <c r="HD234" s="110"/>
      <c r="HN234" s="110"/>
      <c r="HX234" s="110"/>
    </row>
    <row xmlns:x14ac="http://schemas.microsoft.com/office/spreadsheetml/2009/9/ac" r="235" s="3" customFormat="true" x14ac:dyDescent="0.25">
      <c r="A235" s="372"/>
      <c r="B235" s="110"/>
      <c r="L235" s="110"/>
      <c r="V235" s="110"/>
      <c r="AF235" s="110"/>
      <c r="AP235" s="110"/>
      <c r="AZ235" s="110"/>
      <c r="BA235" s="110"/>
      <c r="BJ235" s="414"/>
      <c r="BK235" s="414"/>
      <c r="BL235" s="415"/>
      <c r="BM235" s="415"/>
      <c r="BN235" s="415"/>
      <c r="BO235" s="415"/>
      <c r="BP235" s="415"/>
      <c r="BQ235" s="415"/>
      <c r="BR235" s="415"/>
      <c r="BS235" s="415"/>
      <c r="BT235" s="110"/>
      <c r="CD235" s="110"/>
      <c r="CN235" s="110"/>
      <c r="CX235" s="110"/>
      <c r="DH235" s="110"/>
      <c r="DR235" s="110"/>
      <c r="EB235" s="110"/>
      <c r="EL235" s="110"/>
      <c r="EV235" s="110"/>
      <c r="FF235" s="110"/>
      <c r="FP235" s="110"/>
      <c r="FZ235" s="110"/>
      <c r="GJ235" s="110"/>
      <c r="GT235" s="110"/>
      <c r="HD235" s="110"/>
      <c r="HN235" s="110"/>
      <c r="HX235" s="110"/>
    </row>
    <row xmlns:x14ac="http://schemas.microsoft.com/office/spreadsheetml/2009/9/ac" r="236" s="3" customFormat="true" x14ac:dyDescent="0.25">
      <c r="A236" s="372"/>
      <c r="B236" s="110"/>
      <c r="L236" s="110"/>
      <c r="V236" s="110"/>
      <c r="AF236" s="110"/>
      <c r="AP236" s="110"/>
      <c r="AZ236" s="110"/>
      <c r="BA236" s="110"/>
      <c r="BJ236" s="414"/>
      <c r="BK236" s="414"/>
      <c r="BL236" s="415"/>
      <c r="BM236" s="415"/>
      <c r="BN236" s="415"/>
      <c r="BO236" s="415"/>
      <c r="BP236" s="415"/>
      <c r="BQ236" s="415"/>
      <c r="BR236" s="415"/>
      <c r="BS236" s="415"/>
      <c r="BT236" s="110"/>
      <c r="CD236" s="110"/>
      <c r="CN236" s="110"/>
      <c r="CX236" s="110"/>
      <c r="DH236" s="110"/>
      <c r="DR236" s="110"/>
      <c r="EB236" s="110"/>
      <c r="EL236" s="110"/>
      <c r="EV236" s="110"/>
      <c r="FF236" s="110"/>
      <c r="FP236" s="110"/>
      <c r="FZ236" s="110"/>
      <c r="GJ236" s="110"/>
      <c r="GT236" s="110"/>
      <c r="HD236" s="110"/>
      <c r="HN236" s="110"/>
      <c r="HX236" s="110"/>
    </row>
    <row xmlns:x14ac="http://schemas.microsoft.com/office/spreadsheetml/2009/9/ac" r="237" s="3" customFormat="true" x14ac:dyDescent="0.25">
      <c r="A237" s="372"/>
      <c r="B237" s="110"/>
      <c r="L237" s="110"/>
      <c r="V237" s="110"/>
      <c r="AF237" s="110"/>
      <c r="AP237" s="110"/>
      <c r="AZ237" s="110"/>
      <c r="BA237" s="110"/>
      <c r="BJ237" s="414"/>
      <c r="BK237" s="414"/>
      <c r="BL237" s="415"/>
      <c r="BM237" s="415"/>
      <c r="BN237" s="415"/>
      <c r="BO237" s="415"/>
      <c r="BP237" s="415"/>
      <c r="BQ237" s="415"/>
      <c r="BR237" s="415"/>
      <c r="BS237" s="415"/>
      <c r="BT237" s="110"/>
      <c r="CD237" s="110"/>
      <c r="CN237" s="110"/>
      <c r="CX237" s="110"/>
      <c r="DH237" s="110"/>
      <c r="DR237" s="110"/>
      <c r="EB237" s="110"/>
      <c r="EL237" s="110"/>
      <c r="EV237" s="110"/>
      <c r="FF237" s="110"/>
      <c r="FP237" s="110"/>
      <c r="FZ237" s="110"/>
      <c r="GJ237" s="110"/>
      <c r="GT237" s="110"/>
      <c r="HD237" s="110"/>
      <c r="HN237" s="110"/>
      <c r="HX237" s="110"/>
    </row>
    <row xmlns:x14ac="http://schemas.microsoft.com/office/spreadsheetml/2009/9/ac" r="238" s="3" customFormat="true" x14ac:dyDescent="0.25">
      <c r="A238" s="372"/>
      <c r="B238" s="110"/>
      <c r="L238" s="110"/>
      <c r="V238" s="110"/>
      <c r="AF238" s="110"/>
      <c r="AP238" s="110"/>
      <c r="AZ238" s="110"/>
      <c r="BA238" s="110"/>
      <c r="BJ238" s="414"/>
      <c r="BK238" s="414"/>
      <c r="BL238" s="415"/>
      <c r="BM238" s="415"/>
      <c r="BN238" s="415"/>
      <c r="BO238" s="415"/>
      <c r="BP238" s="415"/>
      <c r="BQ238" s="415"/>
      <c r="BR238" s="415"/>
      <c r="BS238" s="415"/>
      <c r="BT238" s="110"/>
      <c r="CD238" s="110"/>
      <c r="CN238" s="110"/>
      <c r="CX238" s="110"/>
      <c r="DH238" s="110"/>
      <c r="DR238" s="110"/>
      <c r="EB238" s="110"/>
      <c r="EL238" s="110"/>
      <c r="EV238" s="110"/>
      <c r="FF238" s="110"/>
      <c r="FP238" s="110"/>
      <c r="FZ238" s="110"/>
      <c r="GJ238" s="110"/>
      <c r="GT238" s="110"/>
      <c r="HD238" s="110"/>
      <c r="HN238" s="110"/>
      <c r="HX238" s="110"/>
    </row>
    <row xmlns:x14ac="http://schemas.microsoft.com/office/spreadsheetml/2009/9/ac" r="239" s="3" customFormat="true" x14ac:dyDescent="0.25">
      <c r="A239" s="372"/>
      <c r="B239" s="110"/>
      <c r="L239" s="110"/>
      <c r="V239" s="110"/>
      <c r="AF239" s="110"/>
      <c r="AP239" s="110"/>
      <c r="AZ239" s="110"/>
      <c r="BA239" s="110"/>
      <c r="BJ239" s="414"/>
      <c r="BK239" s="414"/>
      <c r="BL239" s="415"/>
      <c r="BM239" s="415"/>
      <c r="BN239" s="415"/>
      <c r="BO239" s="415"/>
      <c r="BP239" s="415"/>
      <c r="BQ239" s="415"/>
      <c r="BR239" s="415"/>
      <c r="BS239" s="415"/>
      <c r="BT239" s="110"/>
      <c r="CD239" s="110"/>
      <c r="CN239" s="110"/>
      <c r="CX239" s="110"/>
      <c r="DH239" s="110"/>
      <c r="DR239" s="110"/>
      <c r="EB239" s="110"/>
      <c r="EL239" s="110"/>
      <c r="EV239" s="110"/>
      <c r="FF239" s="110"/>
      <c r="FP239" s="110"/>
      <c r="FZ239" s="110"/>
      <c r="GJ239" s="110"/>
      <c r="GT239" s="110"/>
      <c r="HD239" s="110"/>
      <c r="HN239" s="110"/>
      <c r="HX239" s="110"/>
    </row>
    <row xmlns:x14ac="http://schemas.microsoft.com/office/spreadsheetml/2009/9/ac" r="240" s="3" customFormat="true" x14ac:dyDescent="0.25">
      <c r="A240" s="372"/>
      <c r="B240" s="110"/>
      <c r="L240" s="110"/>
      <c r="V240" s="110"/>
      <c r="AF240" s="110"/>
      <c r="AP240" s="110"/>
      <c r="AZ240" s="110"/>
      <c r="BA240" s="110"/>
      <c r="BJ240" s="414"/>
      <c r="BK240" s="414"/>
      <c r="BL240" s="415"/>
      <c r="BM240" s="415"/>
      <c r="BN240" s="415"/>
      <c r="BO240" s="415"/>
      <c r="BP240" s="415"/>
      <c r="BQ240" s="415"/>
      <c r="BR240" s="415"/>
      <c r="BS240" s="415"/>
      <c r="BT240" s="110"/>
      <c r="CD240" s="110"/>
      <c r="CN240" s="110"/>
      <c r="CX240" s="110"/>
      <c r="DH240" s="110"/>
      <c r="DR240" s="110"/>
      <c r="EB240" s="110"/>
      <c r="EL240" s="110"/>
      <c r="EV240" s="110"/>
      <c r="FF240" s="110"/>
      <c r="FP240" s="110"/>
      <c r="FZ240" s="110"/>
      <c r="GJ240" s="110"/>
      <c r="GT240" s="110"/>
      <c r="HD240" s="110"/>
      <c r="HN240" s="110"/>
      <c r="HX240" s="110"/>
    </row>
    <row xmlns:x14ac="http://schemas.microsoft.com/office/spreadsheetml/2009/9/ac" r="241" s="3" customFormat="true" x14ac:dyDescent="0.25">
      <c r="A241" s="372"/>
      <c r="B241" s="110"/>
      <c r="L241" s="110"/>
      <c r="V241" s="110"/>
      <c r="AF241" s="110"/>
      <c r="AP241" s="110"/>
      <c r="AZ241" s="110"/>
      <c r="BA241" s="110"/>
      <c r="BJ241" s="414"/>
      <c r="BK241" s="414"/>
      <c r="BL241" s="415"/>
      <c r="BM241" s="415"/>
      <c r="BN241" s="415"/>
      <c r="BO241" s="415"/>
      <c r="BP241" s="415"/>
      <c r="BQ241" s="415"/>
      <c r="BR241" s="415"/>
      <c r="BS241" s="415"/>
      <c r="BT241" s="110"/>
      <c r="CD241" s="110"/>
      <c r="CN241" s="110"/>
      <c r="CX241" s="110"/>
      <c r="DH241" s="110"/>
      <c r="DR241" s="110"/>
      <c r="EB241" s="110"/>
      <c r="EL241" s="110"/>
      <c r="EV241" s="110"/>
      <c r="FF241" s="110"/>
      <c r="FP241" s="110"/>
      <c r="FZ241" s="110"/>
      <c r="GJ241" s="110"/>
      <c r="GT241" s="110"/>
      <c r="HD241" s="110"/>
      <c r="HN241" s="110"/>
      <c r="HX241" s="110"/>
    </row>
    <row xmlns:x14ac="http://schemas.microsoft.com/office/spreadsheetml/2009/9/ac" r="242" s="3" customFormat="true" x14ac:dyDescent="0.25">
      <c r="A242" s="372"/>
      <c r="B242" s="110"/>
      <c r="L242" s="110"/>
      <c r="V242" s="110"/>
      <c r="AF242" s="110"/>
      <c r="AP242" s="110"/>
      <c r="AZ242" s="110"/>
      <c r="BA242" s="110"/>
      <c r="BJ242" s="414"/>
      <c r="BK242" s="414"/>
      <c r="BL242" s="415"/>
      <c r="BM242" s="415"/>
      <c r="BN242" s="415"/>
      <c r="BO242" s="415"/>
      <c r="BP242" s="415"/>
      <c r="BQ242" s="415"/>
      <c r="BR242" s="415"/>
      <c r="BS242" s="415"/>
      <c r="BT242" s="110"/>
      <c r="CD242" s="110"/>
      <c r="CN242" s="110"/>
      <c r="CX242" s="110"/>
      <c r="DH242" s="110"/>
      <c r="DR242" s="110"/>
      <c r="EB242" s="110"/>
      <c r="EL242" s="110"/>
      <c r="EV242" s="110"/>
      <c r="FF242" s="110"/>
      <c r="FP242" s="110"/>
      <c r="FZ242" s="110"/>
      <c r="GJ242" s="110"/>
      <c r="GT242" s="110"/>
      <c r="HD242" s="110"/>
      <c r="HN242" s="110"/>
      <c r="HX242" s="110"/>
    </row>
    <row xmlns:x14ac="http://schemas.microsoft.com/office/spreadsheetml/2009/9/ac" r="243" s="3" customFormat="true" x14ac:dyDescent="0.25">
      <c r="A243" s="372"/>
      <c r="B243" s="110"/>
      <c r="L243" s="110"/>
      <c r="V243" s="110"/>
      <c r="AF243" s="110"/>
      <c r="AP243" s="110"/>
      <c r="AZ243" s="110"/>
      <c r="BA243" s="110"/>
      <c r="BJ243" s="414"/>
      <c r="BK243" s="414"/>
      <c r="BL243" s="415"/>
      <c r="BM243" s="415"/>
      <c r="BN243" s="415"/>
      <c r="BO243" s="415"/>
      <c r="BP243" s="415"/>
      <c r="BQ243" s="415"/>
      <c r="BR243" s="415"/>
      <c r="BS243" s="415"/>
      <c r="BT243" s="110"/>
      <c r="CD243" s="110"/>
      <c r="CN243" s="110"/>
      <c r="CX243" s="110"/>
      <c r="DH243" s="110"/>
      <c r="DR243" s="110"/>
      <c r="EB243" s="110"/>
      <c r="EL243" s="110"/>
      <c r="EV243" s="110"/>
      <c r="FF243" s="110"/>
      <c r="FP243" s="110"/>
      <c r="FZ243" s="110"/>
      <c r="GJ243" s="110"/>
      <c r="GT243" s="110"/>
      <c r="HD243" s="110"/>
      <c r="HN243" s="110"/>
      <c r="HX243" s="110"/>
    </row>
    <row xmlns:x14ac="http://schemas.microsoft.com/office/spreadsheetml/2009/9/ac" r="244" s="3" customFormat="true" x14ac:dyDescent="0.25">
      <c r="A244" s="372"/>
      <c r="B244" s="110"/>
      <c r="L244" s="110"/>
      <c r="V244" s="110"/>
      <c r="AF244" s="110"/>
      <c r="AP244" s="110"/>
      <c r="AZ244" s="110"/>
      <c r="BA244" s="110"/>
      <c r="BJ244" s="414"/>
      <c r="BK244" s="414"/>
      <c r="BL244" s="415"/>
      <c r="BM244" s="415"/>
      <c r="BN244" s="415"/>
      <c r="BO244" s="415"/>
      <c r="BP244" s="415"/>
      <c r="BQ244" s="415"/>
      <c r="BR244" s="415"/>
      <c r="BS244" s="415"/>
      <c r="BT244" s="110"/>
      <c r="CD244" s="110"/>
      <c r="CN244" s="110"/>
      <c r="CX244" s="110"/>
      <c r="DH244" s="110"/>
      <c r="DR244" s="110"/>
      <c r="EB244" s="110"/>
      <c r="EL244" s="110"/>
      <c r="EV244" s="110"/>
      <c r="FF244" s="110"/>
      <c r="FP244" s="110"/>
      <c r="FZ244" s="110"/>
      <c r="GJ244" s="110"/>
      <c r="GT244" s="110"/>
      <c r="HD244" s="110"/>
      <c r="HN244" s="110"/>
      <c r="HX244" s="110"/>
    </row>
    <row xmlns:x14ac="http://schemas.microsoft.com/office/spreadsheetml/2009/9/ac" r="245" s="3" customFormat="true" x14ac:dyDescent="0.25">
      <c r="A245" s="372"/>
      <c r="B245" s="110"/>
      <c r="L245" s="110"/>
      <c r="V245" s="110"/>
      <c r="AF245" s="110"/>
      <c r="AP245" s="110"/>
      <c r="AZ245" s="110"/>
      <c r="BA245" s="110"/>
      <c r="BJ245" s="414"/>
      <c r="BK245" s="414"/>
      <c r="BL245" s="415"/>
      <c r="BM245" s="415"/>
      <c r="BN245" s="415"/>
      <c r="BO245" s="415"/>
      <c r="BP245" s="415"/>
      <c r="BQ245" s="415"/>
      <c r="BR245" s="415"/>
      <c r="BS245" s="415"/>
      <c r="BT245" s="110"/>
      <c r="CD245" s="110"/>
      <c r="CN245" s="110"/>
      <c r="CX245" s="110"/>
      <c r="DH245" s="110"/>
      <c r="DR245" s="110"/>
      <c r="EB245" s="110"/>
      <c r="EL245" s="110"/>
      <c r="EV245" s="110"/>
      <c r="FF245" s="110"/>
      <c r="FP245" s="110"/>
      <c r="FZ245" s="110"/>
      <c r="GJ245" s="110"/>
      <c r="GT245" s="110"/>
      <c r="HD245" s="110"/>
      <c r="HN245" s="110"/>
      <c r="HX245" s="110"/>
    </row>
    <row xmlns:x14ac="http://schemas.microsoft.com/office/spreadsheetml/2009/9/ac" r="246" s="3" customFormat="true" x14ac:dyDescent="0.25">
      <c r="A246" s="372"/>
      <c r="B246" s="110"/>
      <c r="L246" s="110"/>
      <c r="V246" s="110"/>
      <c r="AF246" s="110"/>
      <c r="AP246" s="110"/>
      <c r="AZ246" s="110"/>
      <c r="BA246" s="110"/>
      <c r="BJ246" s="414"/>
      <c r="BK246" s="414"/>
      <c r="BL246" s="415"/>
      <c r="BM246" s="415"/>
      <c r="BN246" s="415"/>
      <c r="BO246" s="415"/>
      <c r="BP246" s="415"/>
      <c r="BQ246" s="415"/>
      <c r="BR246" s="415"/>
      <c r="BS246" s="415"/>
      <c r="BT246" s="110"/>
      <c r="CD246" s="110"/>
      <c r="CN246" s="110"/>
      <c r="CX246" s="110"/>
      <c r="DH246" s="110"/>
      <c r="DR246" s="110"/>
      <c r="EB246" s="110"/>
      <c r="EL246" s="110"/>
      <c r="EV246" s="110"/>
      <c r="FF246" s="110"/>
      <c r="FP246" s="110"/>
      <c r="FZ246" s="110"/>
      <c r="GJ246" s="110"/>
      <c r="GT246" s="110"/>
      <c r="HD246" s="110"/>
      <c r="HN246" s="110"/>
      <c r="HX246" s="110"/>
    </row>
    <row xmlns:x14ac="http://schemas.microsoft.com/office/spreadsheetml/2009/9/ac" r="247" s="3" customFormat="true" x14ac:dyDescent="0.25">
      <c r="A247" s="372"/>
      <c r="B247" s="110"/>
      <c r="L247" s="110"/>
      <c r="V247" s="110"/>
      <c r="AF247" s="110"/>
      <c r="AP247" s="110"/>
      <c r="AZ247" s="110"/>
      <c r="BA247" s="110"/>
      <c r="BJ247" s="414"/>
      <c r="BK247" s="414"/>
      <c r="BL247" s="415"/>
      <c r="BM247" s="415"/>
      <c r="BN247" s="415"/>
      <c r="BO247" s="415"/>
      <c r="BP247" s="415"/>
      <c r="BQ247" s="415"/>
      <c r="BR247" s="415"/>
      <c r="BS247" s="415"/>
      <c r="BT247" s="110"/>
      <c r="CD247" s="110"/>
      <c r="CN247" s="110"/>
      <c r="CX247" s="110"/>
      <c r="DH247" s="110"/>
      <c r="DR247" s="110"/>
      <c r="EB247" s="110"/>
      <c r="EL247" s="110"/>
      <c r="EV247" s="110"/>
      <c r="FF247" s="110"/>
      <c r="FP247" s="110"/>
      <c r="FZ247" s="110"/>
      <c r="GJ247" s="110"/>
      <c r="GT247" s="110"/>
      <c r="HD247" s="110"/>
      <c r="HN247" s="110"/>
      <c r="HX247" s="110"/>
    </row>
    <row xmlns:x14ac="http://schemas.microsoft.com/office/spreadsheetml/2009/9/ac" r="248" s="3" customFormat="true" x14ac:dyDescent="0.25">
      <c r="A248" s="372"/>
      <c r="B248" s="110"/>
      <c r="L248" s="110"/>
      <c r="V248" s="110"/>
      <c r="AF248" s="110"/>
      <c r="AP248" s="110"/>
      <c r="AZ248" s="110"/>
      <c r="BA248" s="110"/>
      <c r="BJ248" s="414"/>
      <c r="BK248" s="414"/>
      <c r="BL248" s="415"/>
      <c r="BM248" s="415"/>
      <c r="BN248" s="415"/>
      <c r="BO248" s="415"/>
      <c r="BP248" s="415"/>
      <c r="BQ248" s="415"/>
      <c r="BR248" s="415"/>
      <c r="BS248" s="415"/>
      <c r="BT248" s="110"/>
      <c r="CD248" s="110"/>
      <c r="CN248" s="110"/>
      <c r="CX248" s="110"/>
      <c r="DH248" s="110"/>
      <c r="DR248" s="110"/>
      <c r="EB248" s="110"/>
      <c r="EL248" s="110"/>
      <c r="EV248" s="110"/>
      <c r="FF248" s="110"/>
      <c r="FP248" s="110"/>
      <c r="FZ248" s="110"/>
      <c r="GJ248" s="110"/>
      <c r="GT248" s="110"/>
      <c r="HD248" s="110"/>
      <c r="HN248" s="110"/>
      <c r="HX248" s="110"/>
    </row>
    <row xmlns:x14ac="http://schemas.microsoft.com/office/spreadsheetml/2009/9/ac" r="249" s="3" customFormat="true" x14ac:dyDescent="0.25">
      <c r="A249" s="372"/>
      <c r="B249" s="110"/>
      <c r="L249" s="110"/>
      <c r="V249" s="110"/>
      <c r="AF249" s="110"/>
      <c r="AP249" s="110"/>
      <c r="AZ249" s="110"/>
      <c r="BA249" s="110"/>
      <c r="BJ249" s="414"/>
      <c r="BK249" s="414"/>
      <c r="BL249" s="415"/>
      <c r="BM249" s="415"/>
      <c r="BN249" s="415"/>
      <c r="BO249" s="415"/>
      <c r="BP249" s="415"/>
      <c r="BQ249" s="415"/>
      <c r="BR249" s="415"/>
      <c r="BS249" s="415"/>
      <c r="BT249" s="110"/>
      <c r="CD249" s="110"/>
      <c r="CN249" s="110"/>
      <c r="CX249" s="110"/>
      <c r="DH249" s="110"/>
      <c r="DR249" s="110"/>
      <c r="EB249" s="110"/>
      <c r="EL249" s="110"/>
      <c r="EV249" s="110"/>
      <c r="FF249" s="110"/>
      <c r="FP249" s="110"/>
      <c r="FZ249" s="110"/>
      <c r="GJ249" s="110"/>
      <c r="GT249" s="110"/>
      <c r="HD249" s="110"/>
      <c r="HN249" s="110"/>
      <c r="HX249" s="110"/>
    </row>
    <row xmlns:x14ac="http://schemas.microsoft.com/office/spreadsheetml/2009/9/ac" r="250" s="3" customFormat="true" x14ac:dyDescent="0.25">
      <c r="A250" s="372"/>
      <c r="B250" s="110"/>
      <c r="L250" s="110"/>
      <c r="V250" s="110"/>
      <c r="AF250" s="110"/>
      <c r="AP250" s="110"/>
      <c r="AZ250" s="110"/>
      <c r="BA250" s="110"/>
      <c r="BJ250" s="414"/>
      <c r="BK250" s="414"/>
      <c r="BL250" s="415"/>
      <c r="BM250" s="415"/>
      <c r="BN250" s="415"/>
      <c r="BO250" s="415"/>
      <c r="BP250" s="415"/>
      <c r="BQ250" s="415"/>
      <c r="BR250" s="415"/>
      <c r="BS250" s="415"/>
      <c r="BT250" s="110"/>
      <c r="CD250" s="110"/>
      <c r="CN250" s="110"/>
      <c r="CX250" s="110"/>
      <c r="DH250" s="110"/>
      <c r="DR250" s="110"/>
      <c r="EB250" s="110"/>
      <c r="EL250" s="110"/>
      <c r="EV250" s="110"/>
      <c r="FF250" s="110"/>
      <c r="FP250" s="110"/>
      <c r="FZ250" s="110"/>
      <c r="GJ250" s="110"/>
      <c r="GT250" s="110"/>
      <c r="HD250" s="110"/>
      <c r="HN250" s="110"/>
      <c r="HX250" s="110"/>
    </row>
    <row xmlns:x14ac="http://schemas.microsoft.com/office/spreadsheetml/2009/9/ac" r="251" s="3" customFormat="true" x14ac:dyDescent="0.25">
      <c r="A251" s="372"/>
      <c r="B251" s="110"/>
      <c r="L251" s="110"/>
      <c r="V251" s="110"/>
      <c r="AF251" s="110"/>
      <c r="AP251" s="110"/>
      <c r="AZ251" s="110"/>
      <c r="BA251" s="110"/>
      <c r="BJ251" s="414"/>
      <c r="BK251" s="414"/>
      <c r="BL251" s="415"/>
      <c r="BM251" s="415"/>
      <c r="BN251" s="415"/>
      <c r="BO251" s="415"/>
      <c r="BP251" s="415"/>
      <c r="BQ251" s="415"/>
      <c r="BR251" s="415"/>
      <c r="BS251" s="415"/>
      <c r="BT251" s="110"/>
      <c r="CD251" s="110"/>
      <c r="CN251" s="110"/>
      <c r="CX251" s="110"/>
      <c r="DH251" s="110"/>
      <c r="DR251" s="110"/>
      <c r="EB251" s="110"/>
      <c r="EL251" s="110"/>
      <c r="EV251" s="110"/>
      <c r="FF251" s="110"/>
      <c r="FP251" s="110"/>
      <c r="FZ251" s="110"/>
      <c r="GJ251" s="110"/>
      <c r="GT251" s="110"/>
      <c r="HD251" s="110"/>
      <c r="HN251" s="110"/>
      <c r="HX251" s="110"/>
    </row>
    <row xmlns:x14ac="http://schemas.microsoft.com/office/spreadsheetml/2009/9/ac" r="252" s="3" customFormat="true" x14ac:dyDescent="0.25">
      <c r="A252" s="372"/>
      <c r="B252" s="110"/>
      <c r="L252" s="110"/>
      <c r="V252" s="110"/>
      <c r="AF252" s="110"/>
      <c r="AP252" s="110"/>
      <c r="AZ252" s="110"/>
      <c r="BA252" s="110"/>
      <c r="BJ252" s="414"/>
      <c r="BK252" s="414"/>
      <c r="BL252" s="415"/>
      <c r="BM252" s="415"/>
      <c r="BN252" s="415"/>
      <c r="BO252" s="415"/>
      <c r="BP252" s="415"/>
      <c r="BQ252" s="415"/>
      <c r="BR252" s="415"/>
      <c r="BS252" s="415"/>
      <c r="BT252" s="110"/>
      <c r="CD252" s="110"/>
      <c r="CN252" s="110"/>
      <c r="CX252" s="110"/>
      <c r="DH252" s="110"/>
      <c r="DR252" s="110"/>
      <c r="EB252" s="110"/>
      <c r="EL252" s="110"/>
      <c r="EV252" s="110"/>
      <c r="FF252" s="110"/>
      <c r="FP252" s="110"/>
      <c r="FZ252" s="110"/>
      <c r="GJ252" s="110"/>
      <c r="GT252" s="110"/>
      <c r="HD252" s="110"/>
      <c r="HN252" s="110"/>
      <c r="HX252" s="110"/>
    </row>
    <row xmlns:x14ac="http://schemas.microsoft.com/office/spreadsheetml/2009/9/ac" r="253" s="3" customFormat="true" x14ac:dyDescent="0.25">
      <c r="A253" s="372"/>
      <c r="B253" s="110"/>
      <c r="L253" s="110"/>
      <c r="V253" s="110"/>
      <c r="AF253" s="110"/>
      <c r="AP253" s="110"/>
      <c r="AZ253" s="110"/>
      <c r="BA253" s="110"/>
      <c r="BJ253" s="414"/>
      <c r="BK253" s="414"/>
      <c r="BL253" s="415"/>
      <c r="BM253" s="415"/>
      <c r="BN253" s="415"/>
      <c r="BO253" s="415"/>
      <c r="BP253" s="415"/>
      <c r="BQ253" s="415"/>
      <c r="BR253" s="415"/>
      <c r="BS253" s="415"/>
      <c r="BT253" s="110"/>
      <c r="CD253" s="110"/>
      <c r="CN253" s="110"/>
      <c r="CX253" s="110"/>
      <c r="DH253" s="110"/>
      <c r="DR253" s="110"/>
      <c r="EB253" s="110"/>
      <c r="EL253" s="110"/>
      <c r="EV253" s="110"/>
      <c r="FF253" s="110"/>
      <c r="FP253" s="110"/>
      <c r="FZ253" s="110"/>
      <c r="GJ253" s="110"/>
      <c r="GT253" s="110"/>
      <c r="HD253" s="110"/>
      <c r="HN253" s="110"/>
      <c r="HX253" s="110"/>
    </row>
    <row xmlns:x14ac="http://schemas.microsoft.com/office/spreadsheetml/2009/9/ac" r="254" s="3" customFormat="true" x14ac:dyDescent="0.25">
      <c r="A254" s="372"/>
      <c r="B254" s="110"/>
      <c r="L254" s="110"/>
      <c r="V254" s="110"/>
      <c r="AF254" s="110"/>
      <c r="AP254" s="110"/>
      <c r="AZ254" s="110"/>
      <c r="BA254" s="110"/>
      <c r="BJ254" s="414"/>
      <c r="BK254" s="414"/>
      <c r="BL254" s="415"/>
      <c r="BM254" s="415"/>
      <c r="BN254" s="415"/>
      <c r="BO254" s="415"/>
      <c r="BP254" s="415"/>
      <c r="BQ254" s="415"/>
      <c r="BR254" s="415"/>
      <c r="BS254" s="415"/>
      <c r="BT254" s="110"/>
      <c r="CD254" s="110"/>
      <c r="CN254" s="110"/>
      <c r="CX254" s="110"/>
      <c r="DH254" s="110"/>
      <c r="DR254" s="110"/>
      <c r="EB254" s="110"/>
      <c r="EL254" s="110"/>
      <c r="EV254" s="110"/>
      <c r="FF254" s="110"/>
      <c r="FP254" s="110"/>
      <c r="FZ254" s="110"/>
      <c r="GJ254" s="110"/>
      <c r="GT254" s="110"/>
      <c r="HD254" s="110"/>
      <c r="HN254" s="110"/>
      <c r="HX254" s="110"/>
    </row>
    <row xmlns:x14ac="http://schemas.microsoft.com/office/spreadsheetml/2009/9/ac" r="255" s="3" customFormat="true" x14ac:dyDescent="0.25">
      <c r="A255" s="372"/>
      <c r="B255" s="110"/>
      <c r="L255" s="110"/>
      <c r="V255" s="110"/>
      <c r="AF255" s="110"/>
      <c r="AP255" s="110"/>
      <c r="AZ255" s="110"/>
      <c r="BA255" s="110"/>
      <c r="BJ255" s="414"/>
      <c r="BK255" s="414"/>
      <c r="BL255" s="415"/>
      <c r="BM255" s="415"/>
      <c r="BN255" s="415"/>
      <c r="BO255" s="415"/>
      <c r="BP255" s="415"/>
      <c r="BQ255" s="415"/>
      <c r="BR255" s="415"/>
      <c r="BS255" s="415"/>
      <c r="BT255" s="110"/>
      <c r="CD255" s="110"/>
      <c r="CN255" s="110"/>
      <c r="CX255" s="110"/>
      <c r="DH255" s="110"/>
      <c r="DR255" s="110"/>
      <c r="EB255" s="110"/>
      <c r="EL255" s="110"/>
      <c r="EV255" s="110"/>
      <c r="FF255" s="110"/>
      <c r="FP255" s="110"/>
      <c r="FZ255" s="110"/>
      <c r="GJ255" s="110"/>
      <c r="GT255" s="110"/>
      <c r="HD255" s="110"/>
      <c r="HN255" s="110"/>
      <c r="HX255" s="110"/>
    </row>
    <row xmlns:x14ac="http://schemas.microsoft.com/office/spreadsheetml/2009/9/ac" r="256" s="3" customFormat="true" x14ac:dyDescent="0.25">
      <c r="A256" s="372"/>
      <c r="B256" s="110"/>
      <c r="L256" s="110"/>
      <c r="V256" s="110"/>
      <c r="AF256" s="110"/>
      <c r="AP256" s="110"/>
      <c r="AZ256" s="110"/>
      <c r="BA256" s="110"/>
      <c r="BJ256" s="414"/>
      <c r="BK256" s="414"/>
      <c r="BL256" s="415"/>
      <c r="BM256" s="415"/>
      <c r="BN256" s="415"/>
      <c r="BO256" s="415"/>
      <c r="BP256" s="415"/>
      <c r="BQ256" s="415"/>
      <c r="BR256" s="415"/>
      <c r="BS256" s="415"/>
      <c r="BT256" s="110"/>
      <c r="CD256" s="110"/>
      <c r="CN256" s="110"/>
      <c r="CX256" s="110"/>
      <c r="DH256" s="110"/>
      <c r="DR256" s="110"/>
      <c r="EB256" s="110"/>
      <c r="EL256" s="110"/>
      <c r="EV256" s="110"/>
      <c r="FF256" s="110"/>
      <c r="FP256" s="110"/>
      <c r="FZ256" s="110"/>
      <c r="GJ256" s="110"/>
      <c r="GT256" s="110"/>
      <c r="HD256" s="110"/>
      <c r="HN256" s="110"/>
      <c r="HX256" s="110"/>
    </row>
    <row xmlns:x14ac="http://schemas.microsoft.com/office/spreadsheetml/2009/9/ac" r="257" s="3" customFormat="true" x14ac:dyDescent="0.25">
      <c r="A257" s="372"/>
      <c r="B257" s="110"/>
      <c r="L257" s="110"/>
      <c r="V257" s="110"/>
      <c r="AF257" s="110"/>
      <c r="AP257" s="110"/>
      <c r="AZ257" s="110"/>
      <c r="BA257" s="110"/>
      <c r="BJ257" s="414"/>
      <c r="BK257" s="414"/>
      <c r="BL257" s="415"/>
      <c r="BM257" s="415"/>
      <c r="BN257" s="415"/>
      <c r="BO257" s="415"/>
      <c r="BP257" s="415"/>
      <c r="BQ257" s="415"/>
      <c r="BR257" s="415"/>
      <c r="BS257" s="415"/>
      <c r="BT257" s="110"/>
      <c r="CD257" s="110"/>
      <c r="CN257" s="110"/>
      <c r="CX257" s="110"/>
      <c r="DH257" s="110"/>
      <c r="DR257" s="110"/>
      <c r="EB257" s="110"/>
      <c r="EL257" s="110"/>
      <c r="EV257" s="110"/>
      <c r="FF257" s="110"/>
      <c r="FP257" s="110"/>
      <c r="FZ257" s="110"/>
      <c r="GJ257" s="110"/>
      <c r="GT257" s="110"/>
      <c r="HD257" s="110"/>
      <c r="HN257" s="110"/>
      <c r="HX257" s="110"/>
    </row>
    <row xmlns:x14ac="http://schemas.microsoft.com/office/spreadsheetml/2009/9/ac" r="258" s="3" customFormat="true" x14ac:dyDescent="0.25">
      <c r="A258" s="372"/>
      <c r="B258" s="110"/>
      <c r="L258" s="110"/>
      <c r="V258" s="110"/>
      <c r="AF258" s="110"/>
      <c r="AP258" s="110"/>
      <c r="AZ258" s="110"/>
      <c r="BA258" s="110"/>
      <c r="BJ258" s="414"/>
      <c r="BK258" s="414"/>
      <c r="BL258" s="415"/>
      <c r="BM258" s="415"/>
      <c r="BN258" s="415"/>
      <c r="BO258" s="415"/>
      <c r="BP258" s="415"/>
      <c r="BQ258" s="415"/>
      <c r="BR258" s="415"/>
      <c r="BS258" s="415"/>
      <c r="BT258" s="110"/>
      <c r="CD258" s="110"/>
      <c r="CN258" s="110"/>
      <c r="CX258" s="110"/>
      <c r="DH258" s="110"/>
      <c r="DR258" s="110"/>
      <c r="EB258" s="110"/>
      <c r="EL258" s="110"/>
      <c r="EV258" s="110"/>
      <c r="FF258" s="110"/>
      <c r="FP258" s="110"/>
      <c r="FZ258" s="110"/>
      <c r="GJ258" s="110"/>
      <c r="GT258" s="110"/>
      <c r="HD258" s="110"/>
      <c r="HN258" s="110"/>
      <c r="HX258" s="110"/>
    </row>
    <row xmlns:x14ac="http://schemas.microsoft.com/office/spreadsheetml/2009/9/ac" r="259" s="3" customFormat="true" x14ac:dyDescent="0.25">
      <c r="A259" s="372"/>
      <c r="B259" s="110"/>
      <c r="L259" s="110"/>
      <c r="V259" s="110"/>
      <c r="AF259" s="110"/>
      <c r="AP259" s="110"/>
      <c r="AZ259" s="110"/>
      <c r="BA259" s="110"/>
      <c r="BJ259" s="414"/>
      <c r="BK259" s="414"/>
      <c r="BL259" s="415"/>
      <c r="BM259" s="415"/>
      <c r="BN259" s="415"/>
      <c r="BO259" s="415"/>
      <c r="BP259" s="415"/>
      <c r="BQ259" s="415"/>
      <c r="BR259" s="415"/>
      <c r="BS259" s="415"/>
      <c r="BT259" s="110"/>
      <c r="CD259" s="110"/>
      <c r="CN259" s="110"/>
      <c r="CX259" s="110"/>
      <c r="DH259" s="110"/>
      <c r="DR259" s="110"/>
      <c r="EB259" s="110"/>
      <c r="EL259" s="110"/>
      <c r="EV259" s="110"/>
      <c r="FF259" s="110"/>
      <c r="FP259" s="110"/>
      <c r="FZ259" s="110"/>
      <c r="GJ259" s="110"/>
      <c r="GT259" s="110"/>
      <c r="HD259" s="110"/>
      <c r="HN259" s="110"/>
      <c r="HX259" s="110"/>
    </row>
    <row xmlns:x14ac="http://schemas.microsoft.com/office/spreadsheetml/2009/9/ac" r="260" s="3" customFormat="true" x14ac:dyDescent="0.25">
      <c r="A260" s="372"/>
      <c r="B260" s="110"/>
      <c r="L260" s="110"/>
      <c r="V260" s="110"/>
      <c r="AF260" s="110"/>
      <c r="AP260" s="110"/>
      <c r="AZ260" s="110"/>
      <c r="BA260" s="110"/>
      <c r="BJ260" s="414"/>
      <c r="BK260" s="414"/>
      <c r="BL260" s="415"/>
      <c r="BM260" s="415"/>
      <c r="BN260" s="415"/>
      <c r="BO260" s="415"/>
      <c r="BP260" s="415"/>
      <c r="BQ260" s="415"/>
      <c r="BR260" s="415"/>
      <c r="BS260" s="415"/>
      <c r="BT260" s="110"/>
      <c r="CD260" s="110"/>
      <c r="CN260" s="110"/>
      <c r="CX260" s="110"/>
      <c r="DH260" s="110"/>
      <c r="DR260" s="110"/>
      <c r="EB260" s="110"/>
      <c r="EL260" s="110"/>
      <c r="EV260" s="110"/>
      <c r="FF260" s="110"/>
      <c r="FP260" s="110"/>
      <c r="FZ260" s="110"/>
      <c r="GJ260" s="110"/>
      <c r="GT260" s="110"/>
      <c r="HD260" s="110"/>
      <c r="HN260" s="110"/>
      <c r="HX260" s="110"/>
    </row>
    <row xmlns:x14ac="http://schemas.microsoft.com/office/spreadsheetml/2009/9/ac" r="261" s="3" customFormat="true" x14ac:dyDescent="0.25">
      <c r="A261" s="372"/>
      <c r="B261" s="110"/>
      <c r="L261" s="110"/>
      <c r="V261" s="110"/>
      <c r="AF261" s="110"/>
      <c r="AP261" s="110"/>
      <c r="AZ261" s="110"/>
      <c r="BA261" s="110"/>
      <c r="BJ261" s="414"/>
      <c r="BK261" s="414"/>
      <c r="BL261" s="415"/>
      <c r="BM261" s="415"/>
      <c r="BN261" s="415"/>
      <c r="BO261" s="415"/>
      <c r="BP261" s="415"/>
      <c r="BQ261" s="415"/>
      <c r="BR261" s="415"/>
      <c r="BS261" s="415"/>
      <c r="BT261" s="110"/>
      <c r="CD261" s="110"/>
      <c r="CN261" s="110"/>
      <c r="CX261" s="110"/>
      <c r="DH261" s="110"/>
      <c r="DR261" s="110"/>
      <c r="EB261" s="110"/>
      <c r="EL261" s="110"/>
      <c r="EV261" s="110"/>
      <c r="FF261" s="110"/>
      <c r="FP261" s="110"/>
      <c r="FZ261" s="110"/>
      <c r="GJ261" s="110"/>
      <c r="GT261" s="110"/>
      <c r="HD261" s="110"/>
      <c r="HN261" s="110"/>
      <c r="HX261" s="110"/>
    </row>
    <row xmlns:x14ac="http://schemas.microsoft.com/office/spreadsheetml/2009/9/ac" r="262" s="3" customFormat="true" x14ac:dyDescent="0.25">
      <c r="A262" s="372"/>
      <c r="B262" s="110"/>
      <c r="L262" s="110"/>
      <c r="V262" s="110"/>
      <c r="AF262" s="110"/>
      <c r="AP262" s="110"/>
      <c r="AZ262" s="110"/>
      <c r="BA262" s="110"/>
      <c r="BJ262" s="414"/>
      <c r="BK262" s="414"/>
      <c r="BL262" s="415"/>
      <c r="BM262" s="415"/>
      <c r="BN262" s="415"/>
      <c r="BO262" s="415"/>
      <c r="BP262" s="415"/>
      <c r="BQ262" s="415"/>
      <c r="BR262" s="415"/>
      <c r="BS262" s="415"/>
      <c r="BT262" s="110"/>
      <c r="CD262" s="110"/>
      <c r="CN262" s="110"/>
      <c r="CX262" s="110"/>
      <c r="DH262" s="110"/>
      <c r="DR262" s="110"/>
      <c r="EB262" s="110"/>
      <c r="EL262" s="110"/>
      <c r="EV262" s="110"/>
      <c r="FF262" s="110"/>
      <c r="FP262" s="110"/>
      <c r="FZ262" s="110"/>
      <c r="GJ262" s="110"/>
      <c r="GT262" s="110"/>
      <c r="HD262" s="110"/>
      <c r="HN262" s="110"/>
      <c r="HX262" s="110"/>
    </row>
    <row xmlns:x14ac="http://schemas.microsoft.com/office/spreadsheetml/2009/9/ac" r="263" s="3" customFormat="true" x14ac:dyDescent="0.25">
      <c r="A263" s="372"/>
      <c r="B263" s="110"/>
      <c r="L263" s="110"/>
      <c r="V263" s="110"/>
      <c r="AF263" s="110"/>
      <c r="AP263" s="110"/>
      <c r="AZ263" s="110"/>
      <c r="BA263" s="110"/>
      <c r="BJ263" s="414"/>
      <c r="BK263" s="414"/>
      <c r="BL263" s="415"/>
      <c r="BM263" s="415"/>
      <c r="BN263" s="415"/>
      <c r="BO263" s="415"/>
      <c r="BP263" s="415"/>
      <c r="BQ263" s="415"/>
      <c r="BR263" s="415"/>
      <c r="BS263" s="415"/>
      <c r="BT263" s="110"/>
      <c r="CD263" s="110"/>
      <c r="CN263" s="110"/>
      <c r="CX263" s="110"/>
      <c r="DH263" s="110"/>
      <c r="DR263" s="110"/>
      <c r="EB263" s="110"/>
      <c r="EL263" s="110"/>
      <c r="EV263" s="110"/>
      <c r="FF263" s="110"/>
      <c r="FP263" s="110"/>
      <c r="FZ263" s="110"/>
      <c r="GJ263" s="110"/>
      <c r="GT263" s="110"/>
      <c r="HD263" s="110"/>
      <c r="HN263" s="110"/>
      <c r="HX263" s="110"/>
    </row>
    <row xmlns:x14ac="http://schemas.microsoft.com/office/spreadsheetml/2009/9/ac" r="264" s="3" customFormat="true" x14ac:dyDescent="0.25">
      <c r="A264" s="372"/>
      <c r="B264" s="110"/>
      <c r="L264" s="110"/>
      <c r="V264" s="110"/>
      <c r="AF264" s="110"/>
      <c r="AP264" s="110"/>
      <c r="AZ264" s="110"/>
      <c r="BA264" s="110"/>
      <c r="BJ264" s="414"/>
      <c r="BK264" s="414"/>
      <c r="BL264" s="415"/>
      <c r="BM264" s="415"/>
      <c r="BN264" s="415"/>
      <c r="BO264" s="415"/>
      <c r="BP264" s="415"/>
      <c r="BQ264" s="415"/>
      <c r="BR264" s="415"/>
      <c r="BS264" s="415"/>
      <c r="BT264" s="110"/>
      <c r="CD264" s="110"/>
      <c r="CN264" s="110"/>
      <c r="CX264" s="110"/>
      <c r="DH264" s="110"/>
      <c r="DR264" s="110"/>
      <c r="EB264" s="110"/>
      <c r="EL264" s="110"/>
      <c r="EV264" s="110"/>
      <c r="FF264" s="110"/>
      <c r="FP264" s="110"/>
      <c r="FZ264" s="110"/>
      <c r="GJ264" s="110"/>
      <c r="GT264" s="110"/>
      <c r="HD264" s="110"/>
      <c r="HN264" s="110"/>
      <c r="HX264" s="110"/>
    </row>
    <row xmlns:x14ac="http://schemas.microsoft.com/office/spreadsheetml/2009/9/ac" r="265" s="3" customFormat="true" x14ac:dyDescent="0.25">
      <c r="A265" s="372"/>
      <c r="B265" s="110"/>
      <c r="L265" s="110"/>
      <c r="V265" s="110"/>
      <c r="AF265" s="110"/>
      <c r="AP265" s="110"/>
      <c r="AZ265" s="110"/>
      <c r="BA265" s="110"/>
      <c r="BJ265" s="414"/>
      <c r="BK265" s="414"/>
      <c r="BL265" s="415"/>
      <c r="BM265" s="415"/>
      <c r="BN265" s="415"/>
      <c r="BO265" s="415"/>
      <c r="BP265" s="415"/>
      <c r="BQ265" s="415"/>
      <c r="BR265" s="415"/>
      <c r="BS265" s="415"/>
      <c r="BT265" s="110"/>
      <c r="CD265" s="110"/>
      <c r="CN265" s="110"/>
      <c r="CX265" s="110"/>
      <c r="DH265" s="110"/>
      <c r="DR265" s="110"/>
      <c r="EB265" s="110"/>
      <c r="EL265" s="110"/>
      <c r="EV265" s="110"/>
      <c r="FF265" s="110"/>
      <c r="FP265" s="110"/>
      <c r="FZ265" s="110"/>
      <c r="GJ265" s="110"/>
      <c r="GT265" s="110"/>
      <c r="HD265" s="110"/>
      <c r="HN265" s="110"/>
      <c r="HX265" s="110"/>
    </row>
    <row xmlns:x14ac="http://schemas.microsoft.com/office/spreadsheetml/2009/9/ac" r="266" s="3" customFormat="true" x14ac:dyDescent="0.25">
      <c r="A266" s="372"/>
      <c r="B266" s="110"/>
      <c r="L266" s="110"/>
      <c r="V266" s="110"/>
      <c r="AF266" s="110"/>
      <c r="AP266" s="110"/>
      <c r="AZ266" s="110"/>
      <c r="BA266" s="110"/>
      <c r="BJ266" s="414"/>
      <c r="BK266" s="414"/>
      <c r="BL266" s="415"/>
      <c r="BM266" s="415"/>
      <c r="BN266" s="415"/>
      <c r="BO266" s="415"/>
      <c r="BP266" s="415"/>
      <c r="BQ266" s="415"/>
      <c r="BR266" s="415"/>
      <c r="BS266" s="415"/>
      <c r="BT266" s="110"/>
      <c r="CD266" s="110"/>
      <c r="CN266" s="110"/>
      <c r="CX266" s="110"/>
      <c r="DH266" s="110"/>
      <c r="DR266" s="110"/>
      <c r="EB266" s="110"/>
      <c r="EL266" s="110"/>
      <c r="EV266" s="110"/>
      <c r="FF266" s="110"/>
      <c r="FP266" s="110"/>
      <c r="FZ266" s="110"/>
      <c r="GJ266" s="110"/>
      <c r="GT266" s="110"/>
      <c r="HD266" s="110"/>
      <c r="HN266" s="110"/>
      <c r="HX266" s="110"/>
    </row>
    <row xmlns:x14ac="http://schemas.microsoft.com/office/spreadsheetml/2009/9/ac" r="267" s="3" customFormat="true" x14ac:dyDescent="0.25">
      <c r="A267" s="372"/>
      <c r="B267" s="110"/>
      <c r="L267" s="110"/>
      <c r="V267" s="110"/>
      <c r="AF267" s="110"/>
      <c r="AP267" s="110"/>
      <c r="AZ267" s="110"/>
      <c r="BA267" s="110"/>
      <c r="BJ267" s="414"/>
      <c r="BK267" s="414"/>
      <c r="BL267" s="415"/>
      <c r="BM267" s="415"/>
      <c r="BN267" s="415"/>
      <c r="BO267" s="415"/>
      <c r="BP267" s="415"/>
      <c r="BQ267" s="415"/>
      <c r="BR267" s="415"/>
      <c r="BS267" s="415"/>
      <c r="BT267" s="110"/>
      <c r="CD267" s="110"/>
      <c r="CN267" s="110"/>
      <c r="CX267" s="110"/>
      <c r="DH267" s="110"/>
      <c r="DR267" s="110"/>
      <c r="EB267" s="110"/>
      <c r="EL267" s="110"/>
      <c r="EV267" s="110"/>
      <c r="FF267" s="110"/>
      <c r="FP267" s="110"/>
      <c r="FZ267" s="110"/>
      <c r="GJ267" s="110"/>
      <c r="GT267" s="110"/>
      <c r="HD267" s="110"/>
      <c r="HN267" s="110"/>
      <c r="HX267" s="110"/>
    </row>
    <row xmlns:x14ac="http://schemas.microsoft.com/office/spreadsheetml/2009/9/ac" r="268" s="3" customFormat="true" x14ac:dyDescent="0.25">
      <c r="A268" s="372"/>
      <c r="B268" s="110"/>
      <c r="L268" s="110"/>
      <c r="V268" s="110"/>
      <c r="AF268" s="110"/>
      <c r="AP268" s="110"/>
      <c r="AZ268" s="110"/>
      <c r="BA268" s="110"/>
      <c r="BJ268" s="414"/>
      <c r="BK268" s="414"/>
      <c r="BL268" s="415"/>
      <c r="BM268" s="415"/>
      <c r="BN268" s="415"/>
      <c r="BO268" s="415"/>
      <c r="BP268" s="415"/>
      <c r="BQ268" s="415"/>
      <c r="BR268" s="415"/>
      <c r="BS268" s="415"/>
      <c r="BT268" s="110"/>
      <c r="CD268" s="110"/>
      <c r="CN268" s="110"/>
      <c r="CX268" s="110"/>
      <c r="DH268" s="110"/>
      <c r="DR268" s="110"/>
      <c r="EB268" s="110"/>
      <c r="EL268" s="110"/>
      <c r="EV268" s="110"/>
      <c r="FF268" s="110"/>
      <c r="FP268" s="110"/>
      <c r="FZ268" s="110"/>
      <c r="GJ268" s="110"/>
      <c r="GT268" s="110"/>
      <c r="HD268" s="110"/>
      <c r="HN268" s="110"/>
      <c r="HX268" s="110"/>
    </row>
    <row xmlns:x14ac="http://schemas.microsoft.com/office/spreadsheetml/2009/9/ac" r="269" s="3" customFormat="true" x14ac:dyDescent="0.25">
      <c r="A269" s="372"/>
      <c r="B269" s="110"/>
      <c r="L269" s="110"/>
      <c r="V269" s="110"/>
      <c r="AF269" s="110"/>
      <c r="AP269" s="110"/>
      <c r="AZ269" s="110"/>
      <c r="BA269" s="110"/>
      <c r="BJ269" s="414"/>
      <c r="BK269" s="414"/>
      <c r="BL269" s="415"/>
      <c r="BM269" s="415"/>
      <c r="BN269" s="415"/>
      <c r="BO269" s="415"/>
      <c r="BP269" s="415"/>
      <c r="BQ269" s="415"/>
      <c r="BR269" s="415"/>
      <c r="BS269" s="415"/>
      <c r="BT269" s="110"/>
      <c r="CD269" s="110"/>
      <c r="CN269" s="110"/>
      <c r="CX269" s="110"/>
      <c r="DH269" s="110"/>
      <c r="DR269" s="110"/>
      <c r="EB269" s="110"/>
      <c r="EL269" s="110"/>
      <c r="EV269" s="110"/>
      <c r="FF269" s="110"/>
      <c r="FP269" s="110"/>
      <c r="FZ269" s="110"/>
      <c r="GJ269" s="110"/>
      <c r="GT269" s="110"/>
      <c r="HD269" s="110"/>
      <c r="HN269" s="110"/>
      <c r="HX269" s="110"/>
    </row>
    <row xmlns:x14ac="http://schemas.microsoft.com/office/spreadsheetml/2009/9/ac" r="270" s="3" customFormat="true" x14ac:dyDescent="0.25">
      <c r="A270" s="372"/>
      <c r="B270" s="110"/>
      <c r="L270" s="110"/>
      <c r="V270" s="110"/>
      <c r="AF270" s="110"/>
      <c r="AP270" s="110"/>
      <c r="AZ270" s="110"/>
      <c r="BA270" s="110"/>
      <c r="BJ270" s="414"/>
      <c r="BK270" s="414"/>
      <c r="BL270" s="415"/>
      <c r="BM270" s="415"/>
      <c r="BN270" s="415"/>
      <c r="BO270" s="415"/>
      <c r="BP270" s="415"/>
      <c r="BQ270" s="415"/>
      <c r="BR270" s="415"/>
      <c r="BS270" s="415"/>
      <c r="BT270" s="110"/>
      <c r="CD270" s="110"/>
      <c r="CN270" s="110"/>
      <c r="CX270" s="110"/>
      <c r="DH270" s="110"/>
      <c r="DR270" s="110"/>
      <c r="EB270" s="110"/>
      <c r="EL270" s="110"/>
      <c r="EV270" s="110"/>
      <c r="FF270" s="110"/>
      <c r="FP270" s="110"/>
      <c r="FZ270" s="110"/>
      <c r="GJ270" s="110"/>
      <c r="GT270" s="110"/>
      <c r="HD270" s="110"/>
      <c r="HN270" s="110"/>
      <c r="HX270" s="110"/>
    </row>
    <row xmlns:x14ac="http://schemas.microsoft.com/office/spreadsheetml/2009/9/ac" r="271" s="3" customFormat="true" x14ac:dyDescent="0.25">
      <c r="A271" s="372"/>
      <c r="B271" s="110"/>
      <c r="L271" s="110"/>
      <c r="V271" s="110"/>
      <c r="AF271" s="110"/>
      <c r="AP271" s="110"/>
      <c r="AZ271" s="110"/>
      <c r="BA271" s="110"/>
      <c r="BJ271" s="414"/>
      <c r="BK271" s="414"/>
      <c r="BL271" s="415"/>
      <c r="BM271" s="415"/>
      <c r="BN271" s="415"/>
      <c r="BO271" s="415"/>
      <c r="BP271" s="415"/>
      <c r="BQ271" s="415"/>
      <c r="BR271" s="415"/>
      <c r="BS271" s="415"/>
      <c r="BT271" s="110"/>
      <c r="CD271" s="110"/>
      <c r="CN271" s="110"/>
      <c r="CX271" s="110"/>
      <c r="DH271" s="110"/>
      <c r="DR271" s="110"/>
      <c r="EB271" s="110"/>
      <c r="EL271" s="110"/>
      <c r="EV271" s="110"/>
      <c r="FF271" s="110"/>
      <c r="FP271" s="110"/>
      <c r="FZ271" s="110"/>
      <c r="GJ271" s="110"/>
      <c r="GT271" s="110"/>
      <c r="HD271" s="110"/>
      <c r="HN271" s="110"/>
      <c r="HX271" s="110"/>
    </row>
    <row xmlns:x14ac="http://schemas.microsoft.com/office/spreadsheetml/2009/9/ac" r="272" s="3" customFormat="true" x14ac:dyDescent="0.25">
      <c r="A272" s="372"/>
      <c r="B272" s="110"/>
      <c r="L272" s="110"/>
      <c r="V272" s="110"/>
      <c r="AF272" s="110"/>
      <c r="AP272" s="110"/>
      <c r="AZ272" s="110"/>
      <c r="BA272" s="110"/>
      <c r="BJ272" s="414"/>
      <c r="BK272" s="414"/>
      <c r="BL272" s="415"/>
      <c r="BM272" s="415"/>
      <c r="BN272" s="415"/>
      <c r="BO272" s="415"/>
      <c r="BP272" s="415"/>
      <c r="BQ272" s="415"/>
      <c r="BR272" s="415"/>
      <c r="BS272" s="415"/>
      <c r="BT272" s="110"/>
      <c r="CD272" s="110"/>
      <c r="CN272" s="110"/>
      <c r="CX272" s="110"/>
      <c r="DH272" s="110"/>
      <c r="DR272" s="110"/>
      <c r="EB272" s="110"/>
      <c r="EL272" s="110"/>
      <c r="EV272" s="110"/>
      <c r="FF272" s="110"/>
      <c r="FP272" s="110"/>
      <c r="FZ272" s="110"/>
      <c r="GJ272" s="110"/>
      <c r="GT272" s="110"/>
      <c r="HD272" s="110"/>
      <c r="HN272" s="110"/>
      <c r="HX272" s="110"/>
    </row>
    <row xmlns:x14ac="http://schemas.microsoft.com/office/spreadsheetml/2009/9/ac" r="273" s="3" customFormat="true" x14ac:dyDescent="0.25">
      <c r="A273" s="372"/>
      <c r="B273" s="110"/>
      <c r="L273" s="110"/>
      <c r="V273" s="110"/>
      <c r="AF273" s="110"/>
      <c r="AP273" s="110"/>
      <c r="AZ273" s="110"/>
      <c r="BA273" s="110"/>
      <c r="BJ273" s="414"/>
      <c r="BK273" s="414"/>
      <c r="BL273" s="415"/>
      <c r="BM273" s="415"/>
      <c r="BN273" s="415"/>
      <c r="BO273" s="415"/>
      <c r="BP273" s="415"/>
      <c r="BQ273" s="415"/>
      <c r="BR273" s="415"/>
      <c r="BS273" s="415"/>
      <c r="BT273" s="110"/>
      <c r="CD273" s="110"/>
      <c r="CN273" s="110"/>
      <c r="CX273" s="110"/>
      <c r="DH273" s="110"/>
      <c r="DR273" s="110"/>
      <c r="EB273" s="110"/>
      <c r="EL273" s="110"/>
      <c r="EV273" s="110"/>
      <c r="FF273" s="110"/>
      <c r="FP273" s="110"/>
      <c r="FZ273" s="110"/>
      <c r="GJ273" s="110"/>
      <c r="GT273" s="110"/>
      <c r="HD273" s="110"/>
      <c r="HN273" s="110"/>
      <c r="HX273" s="110"/>
    </row>
    <row xmlns:x14ac="http://schemas.microsoft.com/office/spreadsheetml/2009/9/ac" r="274" s="3" customFormat="true" x14ac:dyDescent="0.25">
      <c r="A274" s="372"/>
      <c r="B274" s="110"/>
      <c r="L274" s="110"/>
      <c r="V274" s="110"/>
      <c r="AF274" s="110"/>
      <c r="AP274" s="110"/>
      <c r="AZ274" s="110"/>
      <c r="BA274" s="110"/>
      <c r="BJ274" s="414"/>
      <c r="BK274" s="414"/>
      <c r="BL274" s="415"/>
      <c r="BM274" s="415"/>
      <c r="BN274" s="415"/>
      <c r="BO274" s="415"/>
      <c r="BP274" s="415"/>
      <c r="BQ274" s="415"/>
      <c r="BR274" s="415"/>
      <c r="BS274" s="415"/>
      <c r="BT274" s="110"/>
      <c r="CD274" s="110"/>
      <c r="CN274" s="110"/>
      <c r="CX274" s="110"/>
      <c r="DH274" s="110"/>
      <c r="DR274" s="110"/>
      <c r="EB274" s="110"/>
      <c r="EL274" s="110"/>
      <c r="EV274" s="110"/>
      <c r="FF274" s="110"/>
      <c r="FP274" s="110"/>
      <c r="FZ274" s="110"/>
      <c r="GJ274" s="110"/>
      <c r="GT274" s="110"/>
      <c r="HD274" s="110"/>
      <c r="HN274" s="110"/>
      <c r="HX274" s="110"/>
    </row>
    <row xmlns:x14ac="http://schemas.microsoft.com/office/spreadsheetml/2009/9/ac" r="275" s="3" customFormat="true" x14ac:dyDescent="0.25">
      <c r="A275" s="372"/>
      <c r="B275" s="110"/>
      <c r="L275" s="110"/>
      <c r="V275" s="110"/>
      <c r="AF275" s="110"/>
      <c r="AP275" s="110"/>
      <c r="AZ275" s="110"/>
      <c r="BA275" s="110"/>
      <c r="BJ275" s="414"/>
      <c r="BK275" s="414"/>
      <c r="BL275" s="415"/>
      <c r="BM275" s="415"/>
      <c r="BN275" s="415"/>
      <c r="BO275" s="415"/>
      <c r="BP275" s="415"/>
      <c r="BQ275" s="415"/>
      <c r="BR275" s="415"/>
      <c r="BS275" s="415"/>
      <c r="BT275" s="110"/>
      <c r="CD275" s="110"/>
      <c r="CN275" s="110"/>
      <c r="CX275" s="110"/>
      <c r="DH275" s="110"/>
      <c r="DR275" s="110"/>
      <c r="EB275" s="110"/>
      <c r="EL275" s="110"/>
      <c r="EV275" s="110"/>
      <c r="FF275" s="110"/>
      <c r="FP275" s="110"/>
      <c r="FZ275" s="110"/>
      <c r="GJ275" s="110"/>
      <c r="GT275" s="110"/>
      <c r="HD275" s="110"/>
      <c r="HN275" s="110"/>
      <c r="HX275" s="110"/>
    </row>
    <row xmlns:x14ac="http://schemas.microsoft.com/office/spreadsheetml/2009/9/ac" r="276" s="3" customFormat="true" x14ac:dyDescent="0.25">
      <c r="A276" s="372"/>
      <c r="B276" s="110"/>
      <c r="L276" s="110"/>
      <c r="V276" s="110"/>
      <c r="AF276" s="110"/>
      <c r="AP276" s="110"/>
      <c r="AZ276" s="110"/>
      <c r="BA276" s="110"/>
      <c r="BJ276" s="414"/>
      <c r="BK276" s="414"/>
      <c r="BL276" s="415"/>
      <c r="BM276" s="415"/>
      <c r="BN276" s="415"/>
      <c r="BO276" s="415"/>
      <c r="BP276" s="415"/>
      <c r="BQ276" s="415"/>
      <c r="BR276" s="415"/>
      <c r="BS276" s="415"/>
      <c r="BT276" s="110"/>
      <c r="CD276" s="110"/>
      <c r="CN276" s="110"/>
      <c r="CX276" s="110"/>
      <c r="DH276" s="110"/>
      <c r="DR276" s="110"/>
      <c r="EB276" s="110"/>
      <c r="EL276" s="110"/>
      <c r="EV276" s="110"/>
      <c r="FF276" s="110"/>
      <c r="FP276" s="110"/>
      <c r="FZ276" s="110"/>
      <c r="GJ276" s="110"/>
      <c r="GT276" s="110"/>
      <c r="HD276" s="110"/>
      <c r="HN276" s="110"/>
      <c r="HX276" s="110"/>
    </row>
    <row xmlns:x14ac="http://schemas.microsoft.com/office/spreadsheetml/2009/9/ac" r="277" s="3" customFormat="true" x14ac:dyDescent="0.25">
      <c r="A277" s="372"/>
      <c r="B277" s="110"/>
      <c r="L277" s="110"/>
      <c r="V277" s="110"/>
      <c r="AF277" s="110"/>
      <c r="AP277" s="110"/>
      <c r="AZ277" s="110"/>
      <c r="BA277" s="110"/>
      <c r="BJ277" s="414"/>
      <c r="BK277" s="414"/>
      <c r="BL277" s="415"/>
      <c r="BM277" s="415"/>
      <c r="BN277" s="415"/>
      <c r="BO277" s="415"/>
      <c r="BP277" s="415"/>
      <c r="BQ277" s="415"/>
      <c r="BR277" s="415"/>
      <c r="BS277" s="415"/>
      <c r="BT277" s="110"/>
      <c r="CD277" s="110"/>
      <c r="CN277" s="110"/>
      <c r="CX277" s="110"/>
      <c r="DH277" s="110"/>
      <c r="DR277" s="110"/>
      <c r="EB277" s="110"/>
      <c r="EL277" s="110"/>
      <c r="EV277" s="110"/>
      <c r="FF277" s="110"/>
      <c r="FP277" s="110"/>
      <c r="FZ277" s="110"/>
      <c r="GJ277" s="110"/>
      <c r="GT277" s="110"/>
      <c r="HD277" s="110"/>
      <c r="HN277" s="110"/>
      <c r="HX277" s="110"/>
    </row>
    <row xmlns:x14ac="http://schemas.microsoft.com/office/spreadsheetml/2009/9/ac" r="278" s="3" customFormat="true" x14ac:dyDescent="0.25">
      <c r="A278" s="372"/>
      <c r="B278" s="110"/>
      <c r="L278" s="110"/>
      <c r="V278" s="110"/>
      <c r="AF278" s="110"/>
      <c r="AP278" s="110"/>
      <c r="AZ278" s="110"/>
      <c r="BA278" s="110"/>
      <c r="BJ278" s="414"/>
      <c r="BK278" s="414"/>
      <c r="BL278" s="415"/>
      <c r="BM278" s="415"/>
      <c r="BN278" s="415"/>
      <c r="BO278" s="415"/>
      <c r="BP278" s="415"/>
      <c r="BQ278" s="415"/>
      <c r="BR278" s="415"/>
      <c r="BS278" s="415"/>
      <c r="BT278" s="110"/>
      <c r="CD278" s="110"/>
      <c r="CN278" s="110"/>
      <c r="CX278" s="110"/>
      <c r="DH278" s="110"/>
      <c r="DR278" s="110"/>
      <c r="EB278" s="110"/>
      <c r="EL278" s="110"/>
      <c r="EV278" s="110"/>
      <c r="FF278" s="110"/>
      <c r="FP278" s="110"/>
      <c r="FZ278" s="110"/>
      <c r="GJ278" s="110"/>
      <c r="GT278" s="110"/>
      <c r="HD278" s="110"/>
      <c r="HN278" s="110"/>
      <c r="HX278" s="110"/>
    </row>
    <row xmlns:x14ac="http://schemas.microsoft.com/office/spreadsheetml/2009/9/ac" r="279" s="3" customFormat="true" x14ac:dyDescent="0.25">
      <c r="A279" s="372"/>
      <c r="B279" s="110"/>
      <c r="L279" s="110"/>
      <c r="V279" s="110"/>
      <c r="AF279" s="110"/>
      <c r="AP279" s="110"/>
      <c r="AZ279" s="110"/>
      <c r="BA279" s="110"/>
      <c r="BJ279" s="414"/>
      <c r="BK279" s="414"/>
      <c r="BL279" s="415"/>
      <c r="BM279" s="415"/>
      <c r="BN279" s="415"/>
      <c r="BO279" s="415"/>
      <c r="BP279" s="415"/>
      <c r="BQ279" s="415"/>
      <c r="BR279" s="415"/>
      <c r="BS279" s="415"/>
      <c r="BT279" s="110"/>
      <c r="CD279" s="110"/>
      <c r="CN279" s="110"/>
      <c r="CX279" s="110"/>
      <c r="DH279" s="110"/>
      <c r="DR279" s="110"/>
      <c r="EB279" s="110"/>
      <c r="EL279" s="110"/>
      <c r="EV279" s="110"/>
      <c r="FF279" s="110"/>
      <c r="FP279" s="110"/>
      <c r="FZ279" s="110"/>
      <c r="GJ279" s="110"/>
      <c r="GT279" s="110"/>
      <c r="HD279" s="110"/>
      <c r="HN279" s="110"/>
      <c r="HX279" s="110"/>
    </row>
    <row xmlns:x14ac="http://schemas.microsoft.com/office/spreadsheetml/2009/9/ac" r="280" s="3" customFormat="true" x14ac:dyDescent="0.25">
      <c r="A280" s="372"/>
      <c r="B280" s="110"/>
      <c r="L280" s="110"/>
      <c r="V280" s="110"/>
      <c r="AF280" s="110"/>
      <c r="AP280" s="110"/>
      <c r="AZ280" s="110"/>
      <c r="BA280" s="110"/>
      <c r="BJ280" s="414"/>
      <c r="BK280" s="414"/>
      <c r="BL280" s="415"/>
      <c r="BM280" s="415"/>
      <c r="BN280" s="415"/>
      <c r="BO280" s="415"/>
      <c r="BP280" s="415"/>
      <c r="BQ280" s="415"/>
      <c r="BR280" s="415"/>
      <c r="BS280" s="415"/>
      <c r="BT280" s="110"/>
      <c r="CD280" s="110"/>
      <c r="CN280" s="110"/>
      <c r="CX280" s="110"/>
      <c r="DH280" s="110"/>
      <c r="DR280" s="110"/>
      <c r="EB280" s="110"/>
      <c r="EL280" s="110"/>
      <c r="EV280" s="110"/>
      <c r="FF280" s="110"/>
      <c r="FP280" s="110"/>
      <c r="FZ280" s="110"/>
      <c r="GJ280" s="110"/>
      <c r="GT280" s="110"/>
      <c r="HD280" s="110"/>
      <c r="HN280" s="110"/>
      <c r="HX280" s="110"/>
    </row>
    <row xmlns:x14ac="http://schemas.microsoft.com/office/spreadsheetml/2009/9/ac" r="281" s="3" customFormat="true" x14ac:dyDescent="0.25">
      <c r="A281" s="372"/>
      <c r="B281" s="110"/>
      <c r="L281" s="110"/>
      <c r="V281" s="110"/>
      <c r="AF281" s="110"/>
      <c r="AP281" s="110"/>
      <c r="AZ281" s="110"/>
      <c r="BA281" s="110"/>
      <c r="BJ281" s="414"/>
      <c r="BK281" s="414"/>
      <c r="BL281" s="415"/>
      <c r="BM281" s="415"/>
      <c r="BN281" s="415"/>
      <c r="BO281" s="415"/>
      <c r="BP281" s="415"/>
      <c r="BQ281" s="415"/>
      <c r="BR281" s="415"/>
      <c r="BS281" s="415"/>
      <c r="BT281" s="110"/>
      <c r="CD281" s="110"/>
      <c r="CN281" s="110"/>
      <c r="CX281" s="110"/>
      <c r="DH281" s="110"/>
      <c r="DR281" s="110"/>
      <c r="EB281" s="110"/>
      <c r="EL281" s="110"/>
      <c r="EV281" s="110"/>
      <c r="FF281" s="110"/>
      <c r="FP281" s="110"/>
      <c r="FZ281" s="110"/>
      <c r="GJ281" s="110"/>
      <c r="GT281" s="110"/>
      <c r="HD281" s="110"/>
      <c r="HN281" s="110"/>
      <c r="HX281" s="110"/>
    </row>
    <row xmlns:x14ac="http://schemas.microsoft.com/office/spreadsheetml/2009/9/ac" r="282" s="3" customFormat="true" x14ac:dyDescent="0.25">
      <c r="A282" s="372"/>
      <c r="B282" s="110"/>
      <c r="L282" s="110"/>
      <c r="V282" s="110"/>
      <c r="AF282" s="110"/>
      <c r="AP282" s="110"/>
      <c r="AZ282" s="110"/>
      <c r="BA282" s="110"/>
      <c r="BJ282" s="414"/>
      <c r="BK282" s="414"/>
      <c r="BL282" s="415"/>
      <c r="BM282" s="415"/>
      <c r="BN282" s="415"/>
      <c r="BO282" s="415"/>
      <c r="BP282" s="415"/>
      <c r="BQ282" s="415"/>
      <c r="BR282" s="415"/>
      <c r="BS282" s="415"/>
      <c r="BT282" s="110"/>
      <c r="CD282" s="110"/>
      <c r="CN282" s="110"/>
      <c r="CX282" s="110"/>
      <c r="DH282" s="110"/>
      <c r="DR282" s="110"/>
      <c r="EB282" s="110"/>
      <c r="EL282" s="110"/>
      <c r="EV282" s="110"/>
      <c r="FF282" s="110"/>
      <c r="FP282" s="110"/>
      <c r="FZ282" s="110"/>
      <c r="GJ282" s="110"/>
      <c r="GT282" s="110"/>
      <c r="HD282" s="110"/>
      <c r="HN282" s="110"/>
      <c r="HX282" s="110"/>
    </row>
    <row xmlns:x14ac="http://schemas.microsoft.com/office/spreadsheetml/2009/9/ac" r="283" s="3" customFormat="true" x14ac:dyDescent="0.25">
      <c r="A283" s="372"/>
      <c r="B283" s="110"/>
      <c r="L283" s="110"/>
      <c r="V283" s="110"/>
      <c r="AF283" s="110"/>
      <c r="AP283" s="110"/>
      <c r="AZ283" s="110"/>
      <c r="BA283" s="110"/>
      <c r="BJ283" s="414"/>
      <c r="BK283" s="414"/>
      <c r="BL283" s="415"/>
      <c r="BM283" s="415"/>
      <c r="BN283" s="415"/>
      <c r="BO283" s="415"/>
      <c r="BP283" s="415"/>
      <c r="BQ283" s="415"/>
      <c r="BR283" s="415"/>
      <c r="BS283" s="415"/>
      <c r="BT283" s="110"/>
      <c r="CD283" s="110"/>
      <c r="CN283" s="110"/>
      <c r="CX283" s="110"/>
      <c r="DH283" s="110"/>
      <c r="DR283" s="110"/>
      <c r="EB283" s="110"/>
      <c r="EL283" s="110"/>
      <c r="EV283" s="110"/>
      <c r="FF283" s="110"/>
      <c r="FP283" s="110"/>
      <c r="FZ283" s="110"/>
      <c r="GJ283" s="110"/>
      <c r="GT283" s="110"/>
      <c r="HD283" s="110"/>
      <c r="HN283" s="110"/>
      <c r="HX283" s="110"/>
    </row>
    <row xmlns:x14ac="http://schemas.microsoft.com/office/spreadsheetml/2009/9/ac" r="284" s="3" customFormat="true" x14ac:dyDescent="0.25">
      <c r="A284" s="372"/>
      <c r="B284" s="110"/>
      <c r="L284" s="110"/>
      <c r="V284" s="110"/>
      <c r="AF284" s="110"/>
      <c r="AP284" s="110"/>
      <c r="AZ284" s="110"/>
      <c r="BA284" s="110"/>
      <c r="BJ284" s="414"/>
      <c r="BK284" s="414"/>
      <c r="BL284" s="415"/>
      <c r="BM284" s="415"/>
      <c r="BN284" s="415"/>
      <c r="BO284" s="415"/>
      <c r="BP284" s="415"/>
      <c r="BQ284" s="415"/>
      <c r="BR284" s="415"/>
      <c r="BS284" s="415"/>
      <c r="BT284" s="110"/>
      <c r="CD284" s="110"/>
      <c r="CN284" s="110"/>
      <c r="CX284" s="110"/>
      <c r="DH284" s="110"/>
      <c r="DR284" s="110"/>
      <c r="EB284" s="110"/>
      <c r="EL284" s="110"/>
      <c r="EV284" s="110"/>
      <c r="FF284" s="110"/>
      <c r="FP284" s="110"/>
      <c r="FZ284" s="110"/>
      <c r="GJ284" s="110"/>
      <c r="GT284" s="110"/>
      <c r="HD284" s="110"/>
      <c r="HN284" s="110"/>
      <c r="HX284" s="110"/>
    </row>
    <row xmlns:x14ac="http://schemas.microsoft.com/office/spreadsheetml/2009/9/ac" r="285" s="3" customFormat="true" x14ac:dyDescent="0.25">
      <c r="A285" s="372"/>
      <c r="B285" s="110"/>
      <c r="L285" s="110"/>
      <c r="V285" s="110"/>
      <c r="AF285" s="110"/>
      <c r="AP285" s="110"/>
      <c r="AZ285" s="110"/>
      <c r="BA285" s="110"/>
      <c r="BJ285" s="414"/>
      <c r="BK285" s="414"/>
      <c r="BL285" s="415"/>
      <c r="BM285" s="415"/>
      <c r="BN285" s="415"/>
      <c r="BO285" s="415"/>
      <c r="BP285" s="415"/>
      <c r="BQ285" s="415"/>
      <c r="BR285" s="415"/>
      <c r="BS285" s="415"/>
      <c r="BT285" s="110"/>
      <c r="CD285" s="110"/>
      <c r="CN285" s="110"/>
      <c r="CX285" s="110"/>
      <c r="DH285" s="110"/>
      <c r="DR285" s="110"/>
      <c r="EB285" s="110"/>
      <c r="EL285" s="110"/>
      <c r="EV285" s="110"/>
      <c r="FF285" s="110"/>
      <c r="FP285" s="110"/>
      <c r="FZ285" s="110"/>
      <c r="GJ285" s="110"/>
      <c r="GT285" s="110"/>
      <c r="HD285" s="110"/>
      <c r="HN285" s="110"/>
      <c r="HX285" s="110"/>
    </row>
    <row xmlns:x14ac="http://schemas.microsoft.com/office/spreadsheetml/2009/9/ac" r="286" s="3" customFormat="true" x14ac:dyDescent="0.25">
      <c r="A286" s="372"/>
      <c r="B286" s="110"/>
      <c r="L286" s="110"/>
      <c r="V286" s="110"/>
      <c r="AF286" s="110"/>
      <c r="AP286" s="110"/>
      <c r="AZ286" s="110"/>
      <c r="BA286" s="110"/>
      <c r="BJ286" s="414"/>
      <c r="BK286" s="414"/>
      <c r="BL286" s="415"/>
      <c r="BM286" s="415"/>
      <c r="BN286" s="415"/>
      <c r="BO286" s="415"/>
      <c r="BP286" s="415"/>
      <c r="BQ286" s="415"/>
      <c r="BR286" s="415"/>
      <c r="BS286" s="415"/>
      <c r="BT286" s="110"/>
      <c r="CD286" s="110"/>
      <c r="CN286" s="110"/>
      <c r="CX286" s="110"/>
      <c r="DH286" s="110"/>
      <c r="DR286" s="110"/>
      <c r="EB286" s="110"/>
      <c r="EL286" s="110"/>
      <c r="EV286" s="110"/>
      <c r="FF286" s="110"/>
      <c r="FP286" s="110"/>
      <c r="FZ286" s="110"/>
      <c r="GJ286" s="110"/>
      <c r="GT286" s="110"/>
      <c r="HD286" s="110"/>
      <c r="HN286" s="110"/>
      <c r="HX286" s="110"/>
    </row>
    <row xmlns:x14ac="http://schemas.microsoft.com/office/spreadsheetml/2009/9/ac" r="287" s="3" customFormat="true" x14ac:dyDescent="0.25">
      <c r="A287" s="372"/>
      <c r="B287" s="110"/>
      <c r="L287" s="110"/>
      <c r="V287" s="110"/>
      <c r="AF287" s="110"/>
      <c r="AP287" s="110"/>
      <c r="AZ287" s="110"/>
      <c r="BA287" s="110"/>
      <c r="BJ287" s="414"/>
      <c r="BK287" s="414"/>
      <c r="BL287" s="415"/>
      <c r="BM287" s="415"/>
      <c r="BN287" s="415"/>
      <c r="BO287" s="415"/>
      <c r="BP287" s="415"/>
      <c r="BQ287" s="415"/>
      <c r="BR287" s="415"/>
      <c r="BS287" s="415"/>
      <c r="BT287" s="110"/>
      <c r="CD287" s="110"/>
      <c r="CN287" s="110"/>
      <c r="CX287" s="110"/>
      <c r="DH287" s="110"/>
      <c r="DR287" s="110"/>
      <c r="EB287" s="110"/>
      <c r="EL287" s="110"/>
      <c r="EV287" s="110"/>
      <c r="FF287" s="110"/>
      <c r="FP287" s="110"/>
      <c r="FZ287" s="110"/>
      <c r="GJ287" s="110"/>
      <c r="GT287" s="110"/>
      <c r="HD287" s="110"/>
      <c r="HN287" s="110"/>
      <c r="HX287" s="110"/>
    </row>
    <row xmlns:x14ac="http://schemas.microsoft.com/office/spreadsheetml/2009/9/ac" r="288" s="3" customFormat="true" x14ac:dyDescent="0.25">
      <c r="A288" s="372"/>
      <c r="B288" s="110"/>
      <c r="L288" s="110"/>
      <c r="V288" s="110"/>
      <c r="AF288" s="110"/>
      <c r="AP288" s="110"/>
      <c r="AZ288" s="110"/>
      <c r="BA288" s="110"/>
      <c r="BJ288" s="414"/>
      <c r="BK288" s="414"/>
      <c r="BL288" s="415"/>
      <c r="BM288" s="415"/>
      <c r="BN288" s="415"/>
      <c r="BO288" s="415"/>
      <c r="BP288" s="415"/>
      <c r="BQ288" s="415"/>
      <c r="BR288" s="415"/>
      <c r="BS288" s="415"/>
      <c r="BT288" s="110"/>
      <c r="CD288" s="110"/>
      <c r="CN288" s="110"/>
      <c r="CX288" s="110"/>
      <c r="DH288" s="110"/>
      <c r="DR288" s="110"/>
      <c r="EB288" s="110"/>
      <c r="EL288" s="110"/>
      <c r="EV288" s="110"/>
      <c r="FF288" s="110"/>
      <c r="FP288" s="110"/>
      <c r="FZ288" s="110"/>
      <c r="GJ288" s="110"/>
      <c r="GT288" s="110"/>
      <c r="HD288" s="110"/>
      <c r="HN288" s="110"/>
      <c r="HX288" s="110"/>
    </row>
    <row xmlns:x14ac="http://schemas.microsoft.com/office/spreadsheetml/2009/9/ac" r="289" s="3" customFormat="true" x14ac:dyDescent="0.25">
      <c r="A289" s="372"/>
      <c r="B289" s="110"/>
      <c r="L289" s="110"/>
      <c r="V289" s="110"/>
      <c r="AF289" s="110"/>
      <c r="AP289" s="110"/>
      <c r="AZ289" s="110"/>
      <c r="BA289" s="110"/>
      <c r="BJ289" s="414"/>
      <c r="BK289" s="414"/>
      <c r="BL289" s="415"/>
      <c r="BM289" s="415"/>
      <c r="BN289" s="415"/>
      <c r="BO289" s="415"/>
      <c r="BP289" s="415"/>
      <c r="BQ289" s="415"/>
      <c r="BR289" s="415"/>
      <c r="BS289" s="415"/>
      <c r="BT289" s="110"/>
      <c r="CD289" s="110"/>
      <c r="CN289" s="110"/>
      <c r="CX289" s="110"/>
      <c r="DH289" s="110"/>
      <c r="DR289" s="110"/>
      <c r="EB289" s="110"/>
      <c r="EL289" s="110"/>
      <c r="EV289" s="110"/>
      <c r="FF289" s="110"/>
      <c r="FP289" s="110"/>
      <c r="FZ289" s="110"/>
      <c r="GJ289" s="110"/>
      <c r="GT289" s="110"/>
      <c r="HD289" s="110"/>
      <c r="HN289" s="110"/>
      <c r="HX289" s="110"/>
    </row>
    <row xmlns:x14ac="http://schemas.microsoft.com/office/spreadsheetml/2009/9/ac" r="290" s="3" customFormat="true" x14ac:dyDescent="0.25">
      <c r="A290" s="372"/>
      <c r="B290" s="110"/>
      <c r="L290" s="110"/>
      <c r="V290" s="110"/>
      <c r="AF290" s="110"/>
      <c r="AP290" s="110"/>
      <c r="AZ290" s="110"/>
      <c r="BA290" s="110"/>
      <c r="BJ290" s="414"/>
      <c r="BK290" s="414"/>
      <c r="BL290" s="415"/>
      <c r="BM290" s="415"/>
      <c r="BN290" s="415"/>
      <c r="BO290" s="415"/>
      <c r="BP290" s="415"/>
      <c r="BQ290" s="415"/>
      <c r="BR290" s="415"/>
      <c r="BS290" s="415"/>
      <c r="BT290" s="110"/>
      <c r="CD290" s="110"/>
      <c r="CN290" s="110"/>
      <c r="CX290" s="110"/>
      <c r="DH290" s="110"/>
      <c r="DR290" s="110"/>
      <c r="EB290" s="110"/>
      <c r="EL290" s="110"/>
      <c r="EV290" s="110"/>
      <c r="FF290" s="110"/>
      <c r="FP290" s="110"/>
      <c r="FZ290" s="110"/>
      <c r="GJ290" s="110"/>
      <c r="GT290" s="110"/>
      <c r="HD290" s="110"/>
      <c r="HN290" s="110"/>
      <c r="HX290" s="110"/>
    </row>
    <row xmlns:x14ac="http://schemas.microsoft.com/office/spreadsheetml/2009/9/ac" r="291" s="3" customFormat="true" x14ac:dyDescent="0.25">
      <c r="A291" s="372"/>
      <c r="B291" s="110"/>
      <c r="L291" s="110"/>
      <c r="V291" s="110"/>
      <c r="AF291" s="110"/>
      <c r="AP291" s="110"/>
      <c r="AZ291" s="110"/>
      <c r="BA291" s="110"/>
      <c r="BJ291" s="414"/>
      <c r="BK291" s="414"/>
      <c r="BL291" s="415"/>
      <c r="BM291" s="415"/>
      <c r="BN291" s="415"/>
      <c r="BO291" s="415"/>
      <c r="BP291" s="415"/>
      <c r="BQ291" s="415"/>
      <c r="BR291" s="415"/>
      <c r="BS291" s="415"/>
      <c r="BT291" s="110"/>
      <c r="CD291" s="110"/>
      <c r="CN291" s="110"/>
      <c r="CX291" s="110"/>
      <c r="DH291" s="110"/>
      <c r="DR291" s="110"/>
      <c r="EB291" s="110"/>
      <c r="EL291" s="110"/>
      <c r="EV291" s="110"/>
      <c r="FF291" s="110"/>
      <c r="FP291" s="110"/>
      <c r="FZ291" s="110"/>
      <c r="GJ291" s="110"/>
      <c r="GT291" s="110"/>
      <c r="HD291" s="110"/>
      <c r="HN291" s="110"/>
      <c r="HX291" s="110"/>
    </row>
    <row xmlns:x14ac="http://schemas.microsoft.com/office/spreadsheetml/2009/9/ac" r="292" s="3" customFormat="true" x14ac:dyDescent="0.25">
      <c r="A292" s="372"/>
      <c r="B292" s="110"/>
      <c r="L292" s="110"/>
      <c r="V292" s="110"/>
      <c r="AF292" s="110"/>
      <c r="AP292" s="110"/>
      <c r="AZ292" s="110"/>
      <c r="BA292" s="110"/>
      <c r="BJ292" s="414"/>
      <c r="BK292" s="414"/>
      <c r="BL292" s="415"/>
      <c r="BM292" s="415"/>
      <c r="BN292" s="415"/>
      <c r="BO292" s="415"/>
      <c r="BP292" s="415"/>
      <c r="BQ292" s="415"/>
      <c r="BR292" s="415"/>
      <c r="BS292" s="415"/>
      <c r="BT292" s="110"/>
      <c r="CD292" s="110"/>
      <c r="CN292" s="110"/>
      <c r="CX292" s="110"/>
      <c r="DH292" s="110"/>
      <c r="DR292" s="110"/>
      <c r="EB292" s="110"/>
      <c r="EL292" s="110"/>
      <c r="EV292" s="110"/>
      <c r="FF292" s="110"/>
      <c r="FP292" s="110"/>
      <c r="FZ292" s="110"/>
      <c r="GJ292" s="110"/>
      <c r="GT292" s="110"/>
      <c r="HD292" s="110"/>
      <c r="HN292" s="110"/>
      <c r="HX292" s="110"/>
    </row>
    <row xmlns:x14ac="http://schemas.microsoft.com/office/spreadsheetml/2009/9/ac" r="293" s="3" customFormat="true" x14ac:dyDescent="0.25">
      <c r="A293" s="372"/>
      <c r="B293" s="110"/>
      <c r="L293" s="110"/>
      <c r="V293" s="110"/>
      <c r="AF293" s="110"/>
      <c r="AP293" s="110"/>
      <c r="AZ293" s="110"/>
      <c r="BA293" s="110"/>
      <c r="BJ293" s="414"/>
      <c r="BK293" s="414"/>
      <c r="BL293" s="415"/>
      <c r="BM293" s="415"/>
      <c r="BN293" s="415"/>
      <c r="BO293" s="415"/>
      <c r="BP293" s="415"/>
      <c r="BQ293" s="415"/>
      <c r="BR293" s="415"/>
      <c r="BS293" s="415"/>
      <c r="BT293" s="110"/>
      <c r="CD293" s="110"/>
      <c r="CN293" s="110"/>
      <c r="CX293" s="110"/>
      <c r="DH293" s="110"/>
      <c r="DR293" s="110"/>
      <c r="EB293" s="110"/>
      <c r="EL293" s="110"/>
      <c r="EV293" s="110"/>
      <c r="FF293" s="110"/>
      <c r="FP293" s="110"/>
      <c r="FZ293" s="110"/>
      <c r="GJ293" s="110"/>
      <c r="GT293" s="110"/>
      <c r="HD293" s="110"/>
      <c r="HN293" s="110"/>
      <c r="HX293" s="110"/>
    </row>
    <row xmlns:x14ac="http://schemas.microsoft.com/office/spreadsheetml/2009/9/ac" r="294" s="3" customFormat="true" x14ac:dyDescent="0.25">
      <c r="A294" s="372"/>
      <c r="B294" s="110"/>
      <c r="L294" s="110"/>
      <c r="V294" s="110"/>
      <c r="AF294" s="110"/>
      <c r="AP294" s="110"/>
      <c r="AZ294" s="110"/>
      <c r="BA294" s="110"/>
      <c r="BJ294" s="414"/>
      <c r="BK294" s="414"/>
      <c r="BL294" s="415"/>
      <c r="BM294" s="415"/>
      <c r="BN294" s="415"/>
      <c r="BO294" s="415"/>
      <c r="BP294" s="415"/>
      <c r="BQ294" s="415"/>
      <c r="BR294" s="415"/>
      <c r="BS294" s="415"/>
      <c r="BT294" s="110"/>
      <c r="CD294" s="110"/>
      <c r="CN294" s="110"/>
      <c r="CX294" s="110"/>
      <c r="DH294" s="110"/>
      <c r="DR294" s="110"/>
      <c r="EB294" s="110"/>
      <c r="EL294" s="110"/>
      <c r="EV294" s="110"/>
      <c r="FF294" s="110"/>
      <c r="FP294" s="110"/>
      <c r="FZ294" s="110"/>
      <c r="GJ294" s="110"/>
      <c r="GT294" s="110"/>
      <c r="HD294" s="110"/>
      <c r="HN294" s="110"/>
      <c r="HX294" s="110"/>
    </row>
    <row xmlns:x14ac="http://schemas.microsoft.com/office/spreadsheetml/2009/9/ac" r="295" s="3" customFormat="true" x14ac:dyDescent="0.25">
      <c r="A295" s="372"/>
      <c r="B295" s="110"/>
      <c r="L295" s="110"/>
      <c r="V295" s="110"/>
      <c r="AF295" s="110"/>
      <c r="AP295" s="110"/>
      <c r="AZ295" s="110"/>
      <c r="BA295" s="110"/>
      <c r="BJ295" s="414"/>
      <c r="BK295" s="414"/>
      <c r="BL295" s="415"/>
      <c r="BM295" s="415"/>
      <c r="BN295" s="415"/>
      <c r="BO295" s="415"/>
      <c r="BP295" s="415"/>
      <c r="BQ295" s="415"/>
      <c r="BR295" s="415"/>
      <c r="BS295" s="415"/>
      <c r="BT295" s="110"/>
      <c r="CD295" s="110"/>
      <c r="CN295" s="110"/>
      <c r="CX295" s="110"/>
      <c r="DH295" s="110"/>
      <c r="DR295" s="110"/>
      <c r="EB295" s="110"/>
      <c r="EL295" s="110"/>
      <c r="EV295" s="110"/>
      <c r="FF295" s="110"/>
      <c r="FP295" s="110"/>
      <c r="FZ295" s="110"/>
      <c r="GJ295" s="110"/>
      <c r="GT295" s="110"/>
      <c r="HD295" s="110"/>
      <c r="HN295" s="110"/>
      <c r="HX295" s="110"/>
    </row>
    <row xmlns:x14ac="http://schemas.microsoft.com/office/spreadsheetml/2009/9/ac" r="296" s="3" customFormat="true" x14ac:dyDescent="0.25">
      <c r="A296" s="372"/>
      <c r="B296" s="110"/>
      <c r="L296" s="110"/>
      <c r="V296" s="110"/>
      <c r="AF296" s="110"/>
      <c r="AP296" s="110"/>
      <c r="AZ296" s="110"/>
      <c r="BA296" s="110"/>
      <c r="BJ296" s="414"/>
      <c r="BK296" s="414"/>
      <c r="BL296" s="415"/>
      <c r="BM296" s="415"/>
      <c r="BN296" s="415"/>
      <c r="BO296" s="415"/>
      <c r="BP296" s="415"/>
      <c r="BQ296" s="415"/>
      <c r="BR296" s="415"/>
      <c r="BS296" s="415"/>
      <c r="BT296" s="110"/>
      <c r="CD296" s="110"/>
      <c r="CN296" s="110"/>
      <c r="CX296" s="110"/>
      <c r="DH296" s="110"/>
      <c r="DR296" s="110"/>
      <c r="EB296" s="110"/>
      <c r="EL296" s="110"/>
      <c r="EV296" s="110"/>
      <c r="FF296" s="110"/>
      <c r="FP296" s="110"/>
      <c r="FZ296" s="110"/>
      <c r="GJ296" s="110"/>
      <c r="GT296" s="110"/>
      <c r="HD296" s="110"/>
      <c r="HN296" s="110"/>
      <c r="HX296" s="110"/>
    </row>
    <row xmlns:x14ac="http://schemas.microsoft.com/office/spreadsheetml/2009/9/ac" r="297" s="3" customFormat="true" x14ac:dyDescent="0.25">
      <c r="A297" s="372"/>
      <c r="B297" s="110"/>
      <c r="L297" s="110"/>
      <c r="V297" s="110"/>
      <c r="AF297" s="110"/>
      <c r="AP297" s="110"/>
      <c r="AZ297" s="110"/>
      <c r="BA297" s="110"/>
      <c r="BJ297" s="414"/>
      <c r="BK297" s="414"/>
      <c r="BL297" s="415"/>
      <c r="BM297" s="415"/>
      <c r="BN297" s="415"/>
      <c r="BO297" s="415"/>
      <c r="BP297" s="415"/>
      <c r="BQ297" s="415"/>
      <c r="BR297" s="415"/>
      <c r="BS297" s="415"/>
      <c r="BT297" s="110"/>
      <c r="CD297" s="110"/>
      <c r="CN297" s="110"/>
      <c r="CX297" s="110"/>
      <c r="DH297" s="110"/>
      <c r="DR297" s="110"/>
      <c r="EB297" s="110"/>
      <c r="EL297" s="110"/>
      <c r="EV297" s="110"/>
      <c r="FF297" s="110"/>
      <c r="FP297" s="110"/>
      <c r="FZ297" s="110"/>
      <c r="GJ297" s="110"/>
      <c r="GT297" s="110"/>
      <c r="HD297" s="110"/>
      <c r="HN297" s="110"/>
      <c r="HX297" s="110"/>
    </row>
    <row xmlns:x14ac="http://schemas.microsoft.com/office/spreadsheetml/2009/9/ac" r="298" s="3" customFormat="true" x14ac:dyDescent="0.25">
      <c r="A298" s="372"/>
      <c r="B298" s="110"/>
      <c r="L298" s="110"/>
      <c r="V298" s="110"/>
      <c r="AF298" s="110"/>
      <c r="AP298" s="110"/>
      <c r="AZ298" s="110"/>
      <c r="BA298" s="110"/>
      <c r="BJ298" s="414"/>
      <c r="BK298" s="414"/>
      <c r="BL298" s="415"/>
      <c r="BM298" s="415"/>
      <c r="BN298" s="415"/>
      <c r="BO298" s="415"/>
      <c r="BP298" s="415"/>
      <c r="BQ298" s="415"/>
      <c r="BR298" s="415"/>
      <c r="BS298" s="415"/>
      <c r="BT298" s="110"/>
      <c r="CD298" s="110"/>
      <c r="CN298" s="110"/>
      <c r="CX298" s="110"/>
      <c r="DH298" s="110"/>
      <c r="DR298" s="110"/>
      <c r="EB298" s="110"/>
      <c r="EL298" s="110"/>
      <c r="EV298" s="110"/>
      <c r="FF298" s="110"/>
      <c r="FP298" s="110"/>
      <c r="FZ298" s="110"/>
      <c r="GJ298" s="110"/>
      <c r="GT298" s="110"/>
      <c r="HD298" s="110"/>
      <c r="HN298" s="110"/>
      <c r="HX298" s="110"/>
    </row>
    <row xmlns:x14ac="http://schemas.microsoft.com/office/spreadsheetml/2009/9/ac" r="299" s="3" customFormat="true" x14ac:dyDescent="0.25">
      <c r="A299" s="372"/>
      <c r="B299" s="110"/>
      <c r="L299" s="110"/>
      <c r="V299" s="110"/>
      <c r="AF299" s="110"/>
      <c r="AP299" s="110"/>
      <c r="AZ299" s="110"/>
      <c r="BA299" s="110"/>
      <c r="BJ299" s="414"/>
      <c r="BK299" s="414"/>
      <c r="BL299" s="415"/>
      <c r="BM299" s="415"/>
      <c r="BN299" s="415"/>
      <c r="BO299" s="415"/>
      <c r="BP299" s="415"/>
      <c r="BQ299" s="415"/>
      <c r="BR299" s="415"/>
      <c r="BS299" s="415"/>
      <c r="BT299" s="110"/>
      <c r="CD299" s="110"/>
      <c r="CN299" s="110"/>
      <c r="CX299" s="110"/>
      <c r="DH299" s="110"/>
      <c r="DR299" s="110"/>
      <c r="EB299" s="110"/>
      <c r="EL299" s="110"/>
      <c r="EV299" s="110"/>
      <c r="FF299" s="110"/>
      <c r="FP299" s="110"/>
      <c r="FZ299" s="110"/>
      <c r="GJ299" s="110"/>
      <c r="GT299" s="110"/>
      <c r="HD299" s="110"/>
      <c r="HN299" s="110"/>
      <c r="HX299" s="110"/>
    </row>
    <row xmlns:x14ac="http://schemas.microsoft.com/office/spreadsheetml/2009/9/ac" r="300" s="3" customFormat="true" x14ac:dyDescent="0.25">
      <c r="A300" s="372"/>
      <c r="B300" s="110"/>
      <c r="L300" s="110"/>
      <c r="V300" s="110"/>
      <c r="AF300" s="110"/>
      <c r="AP300" s="110"/>
      <c r="AZ300" s="110"/>
      <c r="BA300" s="110"/>
      <c r="BJ300" s="414"/>
      <c r="BK300" s="414"/>
      <c r="BL300" s="415"/>
      <c r="BM300" s="415"/>
      <c r="BN300" s="415"/>
      <c r="BO300" s="415"/>
      <c r="BP300" s="415"/>
      <c r="BQ300" s="415"/>
      <c r="BR300" s="415"/>
      <c r="BS300" s="415"/>
      <c r="BT300" s="110"/>
      <c r="CD300" s="110"/>
      <c r="CN300" s="110"/>
      <c r="CX300" s="110"/>
      <c r="DH300" s="110"/>
      <c r="DR300" s="110"/>
      <c r="EB300" s="110"/>
      <c r="EL300" s="110"/>
      <c r="EV300" s="110"/>
      <c r="FF300" s="110"/>
      <c r="FP300" s="110"/>
      <c r="FZ300" s="110"/>
      <c r="GJ300" s="110"/>
      <c r="GT300" s="110"/>
      <c r="HD300" s="110"/>
      <c r="HN300" s="110"/>
      <c r="HX300" s="110"/>
    </row>
    <row xmlns:x14ac="http://schemas.microsoft.com/office/spreadsheetml/2009/9/ac" r="301" s="3" customFormat="true" x14ac:dyDescent="0.25">
      <c r="A301" s="372"/>
      <c r="B301" s="110"/>
      <c r="L301" s="110"/>
      <c r="V301" s="110"/>
      <c r="AF301" s="110"/>
      <c r="AP301" s="110"/>
      <c r="AZ301" s="110"/>
      <c r="BA301" s="110"/>
      <c r="BJ301" s="414"/>
      <c r="BK301" s="414"/>
      <c r="BL301" s="415"/>
      <c r="BM301" s="415"/>
      <c r="BN301" s="415"/>
      <c r="BO301" s="415"/>
      <c r="BP301" s="415"/>
      <c r="BQ301" s="415"/>
      <c r="BR301" s="415"/>
      <c r="BS301" s="415"/>
      <c r="BT301" s="110"/>
      <c r="CD301" s="110"/>
      <c r="CN301" s="110"/>
      <c r="CX301" s="110"/>
      <c r="DH301" s="110"/>
      <c r="DR301" s="110"/>
      <c r="EB301" s="110"/>
      <c r="EL301" s="110"/>
      <c r="EV301" s="110"/>
      <c r="FF301" s="110"/>
      <c r="FP301" s="110"/>
      <c r="FZ301" s="110"/>
      <c r="GJ301" s="110"/>
      <c r="GT301" s="110"/>
      <c r="HD301" s="110"/>
      <c r="HN301" s="110"/>
      <c r="HX301" s="110"/>
    </row>
    <row xmlns:x14ac="http://schemas.microsoft.com/office/spreadsheetml/2009/9/ac" r="302" s="3" customFormat="true" x14ac:dyDescent="0.25">
      <c r="A302" s="372"/>
      <c r="B302" s="110"/>
      <c r="L302" s="110"/>
      <c r="V302" s="110"/>
      <c r="AF302" s="110"/>
      <c r="AP302" s="110"/>
      <c r="AZ302" s="110"/>
      <c r="BA302" s="110"/>
      <c r="BJ302" s="414"/>
      <c r="BK302" s="414"/>
      <c r="BL302" s="415"/>
      <c r="BM302" s="415"/>
      <c r="BN302" s="415"/>
      <c r="BO302" s="415"/>
      <c r="BP302" s="415"/>
      <c r="BQ302" s="415"/>
      <c r="BR302" s="415"/>
      <c r="BS302" s="415"/>
      <c r="BT302" s="110"/>
      <c r="CD302" s="110"/>
      <c r="CN302" s="110"/>
      <c r="CX302" s="110"/>
      <c r="DH302" s="110"/>
      <c r="DR302" s="110"/>
      <c r="EB302" s="110"/>
      <c r="EL302" s="110"/>
      <c r="EV302" s="110"/>
      <c r="FF302" s="110"/>
      <c r="FP302" s="110"/>
      <c r="FZ302" s="110"/>
      <c r="GJ302" s="110"/>
      <c r="GT302" s="110"/>
      <c r="HD302" s="110"/>
      <c r="HN302" s="110"/>
      <c r="HX302" s="110"/>
    </row>
    <row xmlns:x14ac="http://schemas.microsoft.com/office/spreadsheetml/2009/9/ac" r="303" s="3" customFormat="true" x14ac:dyDescent="0.25">
      <c r="A303" s="372"/>
      <c r="B303" s="110"/>
      <c r="L303" s="110"/>
      <c r="V303" s="110"/>
      <c r="AF303" s="110"/>
      <c r="AP303" s="110"/>
      <c r="AZ303" s="110"/>
      <c r="BA303" s="110"/>
      <c r="BJ303" s="414"/>
      <c r="BK303" s="414"/>
      <c r="BL303" s="415"/>
      <c r="BM303" s="415"/>
      <c r="BN303" s="415"/>
      <c r="BO303" s="415"/>
      <c r="BP303" s="415"/>
      <c r="BQ303" s="415"/>
      <c r="BR303" s="415"/>
      <c r="BS303" s="415"/>
      <c r="BT303" s="110"/>
      <c r="CD303" s="110"/>
      <c r="CN303" s="110"/>
      <c r="CX303" s="110"/>
      <c r="DH303" s="110"/>
      <c r="DR303" s="110"/>
      <c r="EB303" s="110"/>
      <c r="EL303" s="110"/>
      <c r="EV303" s="110"/>
      <c r="FF303" s="110"/>
      <c r="FP303" s="110"/>
      <c r="FZ303" s="110"/>
      <c r="GJ303" s="110"/>
      <c r="GT303" s="110"/>
      <c r="HD303" s="110"/>
      <c r="HN303" s="110"/>
      <c r="HX303" s="110"/>
    </row>
    <row xmlns:x14ac="http://schemas.microsoft.com/office/spreadsheetml/2009/9/ac" r="304" s="3" customFormat="true" x14ac:dyDescent="0.25">
      <c r="A304" s="372"/>
      <c r="B304" s="110"/>
      <c r="L304" s="110"/>
      <c r="V304" s="110"/>
      <c r="AF304" s="110"/>
      <c r="AP304" s="110"/>
      <c r="AZ304" s="110"/>
      <c r="BA304" s="110"/>
      <c r="BJ304" s="414"/>
      <c r="BK304" s="414"/>
      <c r="BL304" s="415"/>
      <c r="BM304" s="415"/>
      <c r="BN304" s="415"/>
      <c r="BO304" s="415"/>
      <c r="BP304" s="415"/>
      <c r="BQ304" s="415"/>
      <c r="BR304" s="415"/>
      <c r="BS304" s="415"/>
      <c r="BT304" s="110"/>
      <c r="CD304" s="110"/>
      <c r="CN304" s="110"/>
      <c r="CX304" s="110"/>
      <c r="DH304" s="110"/>
      <c r="DR304" s="110"/>
      <c r="EB304" s="110"/>
      <c r="EL304" s="110"/>
      <c r="EV304" s="110"/>
      <c r="FF304" s="110"/>
      <c r="FP304" s="110"/>
      <c r="FZ304" s="110"/>
      <c r="GJ304" s="110"/>
      <c r="GT304" s="110"/>
      <c r="HD304" s="110"/>
      <c r="HN304" s="110"/>
      <c r="HX304" s="110"/>
    </row>
    <row xmlns:x14ac="http://schemas.microsoft.com/office/spreadsheetml/2009/9/ac" r="305" s="3" customFormat="true" x14ac:dyDescent="0.25">
      <c r="A305" s="372"/>
      <c r="B305" s="110"/>
      <c r="L305" s="110"/>
      <c r="V305" s="110"/>
      <c r="AF305" s="110"/>
      <c r="AP305" s="110"/>
      <c r="AZ305" s="110"/>
      <c r="BA305" s="110"/>
      <c r="BJ305" s="414"/>
      <c r="BK305" s="414"/>
      <c r="BL305" s="415"/>
      <c r="BM305" s="415"/>
      <c r="BN305" s="415"/>
      <c r="BO305" s="415"/>
      <c r="BP305" s="415"/>
      <c r="BQ305" s="415"/>
      <c r="BR305" s="415"/>
      <c r="BS305" s="415"/>
      <c r="BT305" s="110"/>
      <c r="CD305" s="110"/>
      <c r="CN305" s="110"/>
      <c r="CX305" s="110"/>
      <c r="DH305" s="110"/>
      <c r="DR305" s="110"/>
      <c r="EB305" s="110"/>
      <c r="EL305" s="110"/>
      <c r="EV305" s="110"/>
      <c r="FF305" s="110"/>
      <c r="FP305" s="110"/>
      <c r="FZ305" s="110"/>
      <c r="GJ305" s="110"/>
      <c r="GT305" s="110"/>
      <c r="HD305" s="110"/>
      <c r="HN305" s="110"/>
      <c r="HX305" s="110"/>
    </row>
    <row xmlns:x14ac="http://schemas.microsoft.com/office/spreadsheetml/2009/9/ac" r="306" s="3" customFormat="true" x14ac:dyDescent="0.25">
      <c r="A306" s="372"/>
      <c r="B306" s="110"/>
      <c r="L306" s="110"/>
      <c r="V306" s="110"/>
      <c r="AF306" s="110"/>
      <c r="AP306" s="110"/>
      <c r="AZ306" s="110"/>
      <c r="BA306" s="110"/>
      <c r="BJ306" s="414"/>
      <c r="BK306" s="414"/>
      <c r="BL306" s="415"/>
      <c r="BM306" s="415"/>
      <c r="BN306" s="415"/>
      <c r="BO306" s="415"/>
      <c r="BP306" s="415"/>
      <c r="BQ306" s="415"/>
      <c r="BR306" s="415"/>
      <c r="BS306" s="415"/>
      <c r="BT306" s="110"/>
      <c r="CD306" s="110"/>
      <c r="CN306" s="110"/>
      <c r="CX306" s="110"/>
      <c r="DH306" s="110"/>
      <c r="DR306" s="110"/>
      <c r="EB306" s="110"/>
      <c r="EL306" s="110"/>
      <c r="EV306" s="110"/>
      <c r="FF306" s="110"/>
      <c r="FP306" s="110"/>
      <c r="FZ306" s="110"/>
      <c r="GJ306" s="110"/>
      <c r="GT306" s="110"/>
      <c r="HD306" s="110"/>
      <c r="HN306" s="110"/>
      <c r="HX306" s="110"/>
    </row>
    <row xmlns:x14ac="http://schemas.microsoft.com/office/spreadsheetml/2009/9/ac" r="307" s="3" customFormat="true" x14ac:dyDescent="0.25">
      <c r="A307" s="372"/>
      <c r="B307" s="110"/>
      <c r="L307" s="110"/>
      <c r="V307" s="110"/>
      <c r="AF307" s="110"/>
      <c r="AP307" s="110"/>
      <c r="AZ307" s="110"/>
      <c r="BA307" s="110"/>
      <c r="BJ307" s="414"/>
      <c r="BK307" s="414"/>
      <c r="BL307" s="415"/>
      <c r="BM307" s="415"/>
      <c r="BN307" s="415"/>
      <c r="BO307" s="415"/>
      <c r="BP307" s="415"/>
      <c r="BQ307" s="415"/>
      <c r="BR307" s="415"/>
      <c r="BS307" s="415"/>
      <c r="BT307" s="110"/>
      <c r="CD307" s="110"/>
      <c r="CN307" s="110"/>
      <c r="CX307" s="110"/>
      <c r="DH307" s="110"/>
      <c r="DR307" s="110"/>
      <c r="EB307" s="110"/>
      <c r="EL307" s="110"/>
      <c r="EV307" s="110"/>
      <c r="FF307" s="110"/>
      <c r="FP307" s="110"/>
      <c r="FZ307" s="110"/>
      <c r="GJ307" s="110"/>
      <c r="GT307" s="110"/>
      <c r="HD307" s="110"/>
      <c r="HN307" s="110"/>
      <c r="HX307" s="110"/>
    </row>
    <row xmlns:x14ac="http://schemas.microsoft.com/office/spreadsheetml/2009/9/ac" r="308" s="3" customFormat="true" x14ac:dyDescent="0.25">
      <c r="A308" s="372"/>
      <c r="B308" s="110"/>
      <c r="L308" s="110"/>
      <c r="V308" s="110"/>
      <c r="AF308" s="110"/>
      <c r="AP308" s="110"/>
      <c r="AZ308" s="110"/>
      <c r="BA308" s="110"/>
      <c r="BJ308" s="414"/>
      <c r="BK308" s="414"/>
      <c r="BL308" s="415"/>
      <c r="BM308" s="415"/>
      <c r="BN308" s="415"/>
      <c r="BO308" s="415"/>
      <c r="BP308" s="415"/>
      <c r="BQ308" s="415"/>
      <c r="BR308" s="415"/>
      <c r="BS308" s="415"/>
      <c r="BT308" s="110"/>
      <c r="CD308" s="110"/>
      <c r="CN308" s="110"/>
      <c r="CX308" s="110"/>
      <c r="DH308" s="110"/>
      <c r="DR308" s="110"/>
      <c r="EB308" s="110"/>
      <c r="EL308" s="110"/>
      <c r="EV308" s="110"/>
      <c r="FF308" s="110"/>
      <c r="FP308" s="110"/>
      <c r="FZ308" s="110"/>
      <c r="GJ308" s="110"/>
      <c r="GT308" s="110"/>
      <c r="HD308" s="110"/>
      <c r="HN308" s="110"/>
      <c r="HX308" s="110"/>
    </row>
    <row xmlns:x14ac="http://schemas.microsoft.com/office/spreadsheetml/2009/9/ac" r="309" s="3" customFormat="true" x14ac:dyDescent="0.25">
      <c r="A309" s="372"/>
      <c r="B309" s="110"/>
      <c r="L309" s="110"/>
      <c r="V309" s="110"/>
      <c r="AF309" s="110"/>
      <c r="AP309" s="110"/>
      <c r="AZ309" s="110"/>
      <c r="BA309" s="110"/>
      <c r="BJ309" s="414"/>
      <c r="BK309" s="414"/>
      <c r="BL309" s="415"/>
      <c r="BM309" s="415"/>
      <c r="BN309" s="415"/>
      <c r="BO309" s="415"/>
      <c r="BP309" s="415"/>
      <c r="BQ309" s="415"/>
      <c r="BR309" s="415"/>
      <c r="BS309" s="415"/>
      <c r="BT309" s="110"/>
      <c r="CD309" s="110"/>
      <c r="CN309" s="110"/>
      <c r="CX309" s="110"/>
      <c r="DH309" s="110"/>
      <c r="DR309" s="110"/>
      <c r="EB309" s="110"/>
      <c r="EL309" s="110"/>
      <c r="EV309" s="110"/>
      <c r="FF309" s="110"/>
      <c r="FP309" s="110"/>
      <c r="FZ309" s="110"/>
      <c r="GJ309" s="110"/>
      <c r="GT309" s="110"/>
      <c r="HD309" s="110"/>
      <c r="HN309" s="110"/>
      <c r="HX309" s="110"/>
    </row>
    <row xmlns:x14ac="http://schemas.microsoft.com/office/spreadsheetml/2009/9/ac" r="310" s="3" customFormat="true" x14ac:dyDescent="0.25">
      <c r="A310" s="372"/>
      <c r="B310" s="110"/>
      <c r="L310" s="110"/>
      <c r="V310" s="110"/>
      <c r="AF310" s="110"/>
      <c r="AP310" s="110"/>
      <c r="AZ310" s="110"/>
      <c r="BA310" s="110"/>
      <c r="BJ310" s="414"/>
      <c r="BK310" s="414"/>
      <c r="BL310" s="415"/>
      <c r="BM310" s="415"/>
      <c r="BN310" s="415"/>
      <c r="BO310" s="415"/>
      <c r="BP310" s="415"/>
      <c r="BQ310" s="415"/>
      <c r="BR310" s="415"/>
      <c r="BS310" s="415"/>
      <c r="BT310" s="110"/>
      <c r="CD310" s="110"/>
      <c r="CN310" s="110"/>
      <c r="CX310" s="110"/>
      <c r="DH310" s="110"/>
      <c r="DR310" s="110"/>
      <c r="EB310" s="110"/>
      <c r="EL310" s="110"/>
      <c r="EV310" s="110"/>
      <c r="FF310" s="110"/>
      <c r="FP310" s="110"/>
      <c r="FZ310" s="110"/>
      <c r="GJ310" s="110"/>
      <c r="GT310" s="110"/>
      <c r="HD310" s="110"/>
      <c r="HN310" s="110"/>
      <c r="HX310" s="110"/>
    </row>
    <row xmlns:x14ac="http://schemas.microsoft.com/office/spreadsheetml/2009/9/ac" r="311" s="3" customFormat="true" x14ac:dyDescent="0.25">
      <c r="A311" s="372"/>
      <c r="B311" s="110"/>
      <c r="L311" s="110"/>
      <c r="V311" s="110"/>
      <c r="AF311" s="110"/>
      <c r="AP311" s="110"/>
      <c r="AZ311" s="110"/>
      <c r="BA311" s="110"/>
      <c r="BJ311" s="414"/>
      <c r="BK311" s="414"/>
      <c r="BL311" s="415"/>
      <c r="BM311" s="415"/>
      <c r="BN311" s="415"/>
      <c r="BO311" s="415"/>
      <c r="BP311" s="415"/>
      <c r="BQ311" s="415"/>
      <c r="BR311" s="415"/>
      <c r="BS311" s="415"/>
      <c r="BT311" s="110"/>
      <c r="CD311" s="110"/>
      <c r="CN311" s="110"/>
      <c r="CX311" s="110"/>
      <c r="DH311" s="110"/>
      <c r="DR311" s="110"/>
      <c r="EB311" s="110"/>
      <c r="EL311" s="110"/>
      <c r="EV311" s="110"/>
      <c r="FF311" s="110"/>
      <c r="FP311" s="110"/>
      <c r="FZ311" s="110"/>
      <c r="GJ311" s="110"/>
      <c r="GT311" s="110"/>
      <c r="HD311" s="110"/>
      <c r="HN311" s="110"/>
      <c r="HX311" s="110"/>
    </row>
    <row xmlns:x14ac="http://schemas.microsoft.com/office/spreadsheetml/2009/9/ac" r="312" s="3" customFormat="true" x14ac:dyDescent="0.25">
      <c r="A312" s="372"/>
      <c r="B312" s="110"/>
      <c r="L312" s="110"/>
      <c r="V312" s="110"/>
      <c r="AF312" s="110"/>
      <c r="AP312" s="110"/>
      <c r="AZ312" s="110"/>
      <c r="BA312" s="110"/>
      <c r="BJ312" s="414"/>
      <c r="BK312" s="414"/>
      <c r="BL312" s="415"/>
      <c r="BM312" s="415"/>
      <c r="BN312" s="415"/>
      <c r="BO312" s="415"/>
      <c r="BP312" s="415"/>
      <c r="BQ312" s="415"/>
      <c r="BR312" s="415"/>
      <c r="BS312" s="415"/>
      <c r="BT312" s="110"/>
      <c r="CD312" s="110"/>
      <c r="CN312" s="110"/>
      <c r="CX312" s="110"/>
      <c r="DH312" s="110"/>
      <c r="DR312" s="110"/>
      <c r="EB312" s="110"/>
      <c r="EL312" s="110"/>
      <c r="EV312" s="110"/>
      <c r="FF312" s="110"/>
      <c r="FP312" s="110"/>
      <c r="FZ312" s="110"/>
      <c r="GJ312" s="110"/>
      <c r="GT312" s="110"/>
      <c r="HD312" s="110"/>
      <c r="HN312" s="110"/>
      <c r="HX312" s="110"/>
    </row>
    <row xmlns:x14ac="http://schemas.microsoft.com/office/spreadsheetml/2009/9/ac" r="313" s="3" customFormat="true" x14ac:dyDescent="0.25">
      <c r="A313" s="372"/>
      <c r="B313" s="110"/>
      <c r="L313" s="110"/>
      <c r="V313" s="110"/>
      <c r="AF313" s="110"/>
      <c r="AP313" s="110"/>
      <c r="AZ313" s="110"/>
      <c r="BA313" s="110"/>
      <c r="BJ313" s="414"/>
      <c r="BK313" s="414"/>
      <c r="BL313" s="415"/>
      <c r="BM313" s="415"/>
      <c r="BN313" s="415"/>
      <c r="BO313" s="415"/>
      <c r="BP313" s="415"/>
      <c r="BQ313" s="415"/>
      <c r="BR313" s="415"/>
      <c r="BS313" s="415"/>
      <c r="BT313" s="110"/>
      <c r="CD313" s="110"/>
      <c r="CN313" s="110"/>
      <c r="CX313" s="110"/>
      <c r="DH313" s="110"/>
      <c r="DR313" s="110"/>
      <c r="EB313" s="110"/>
      <c r="EL313" s="110"/>
      <c r="EV313" s="110"/>
      <c r="FF313" s="110"/>
      <c r="FP313" s="110"/>
      <c r="FZ313" s="110"/>
      <c r="GJ313" s="110"/>
      <c r="GT313" s="110"/>
      <c r="HD313" s="110"/>
      <c r="HN313" s="110"/>
      <c r="HX313" s="110"/>
    </row>
    <row xmlns:x14ac="http://schemas.microsoft.com/office/spreadsheetml/2009/9/ac" r="314" s="3" customFormat="true" x14ac:dyDescent="0.25">
      <c r="A314" s="372"/>
      <c r="B314" s="110"/>
      <c r="L314" s="110"/>
      <c r="V314" s="110"/>
      <c r="AF314" s="110"/>
      <c r="AP314" s="110"/>
      <c r="AZ314" s="110"/>
      <c r="BA314" s="110"/>
      <c r="BJ314" s="414"/>
      <c r="BK314" s="414"/>
      <c r="BL314" s="415"/>
      <c r="BM314" s="415"/>
      <c r="BN314" s="415"/>
      <c r="BO314" s="415"/>
      <c r="BP314" s="415"/>
      <c r="BQ314" s="415"/>
      <c r="BR314" s="415"/>
      <c r="BS314" s="415"/>
      <c r="BT314" s="110"/>
      <c r="CD314" s="110"/>
      <c r="CN314" s="110"/>
      <c r="CX314" s="110"/>
      <c r="DH314" s="110"/>
      <c r="DR314" s="110"/>
      <c r="EB314" s="110"/>
      <c r="EL314" s="110"/>
      <c r="EV314" s="110"/>
      <c r="FF314" s="110"/>
      <c r="FP314" s="110"/>
      <c r="FZ314" s="110"/>
      <c r="GJ314" s="110"/>
      <c r="GT314" s="110"/>
      <c r="HD314" s="110"/>
      <c r="HN314" s="110"/>
      <c r="HX314" s="110"/>
    </row>
    <row xmlns:x14ac="http://schemas.microsoft.com/office/spreadsheetml/2009/9/ac" r="315" s="3" customFormat="true" x14ac:dyDescent="0.25">
      <c r="A315" s="372"/>
      <c r="B315" s="110"/>
      <c r="L315" s="110"/>
      <c r="V315" s="110"/>
      <c r="AF315" s="110"/>
      <c r="AP315" s="110"/>
      <c r="AZ315" s="110"/>
      <c r="BA315" s="110"/>
      <c r="BJ315" s="414"/>
      <c r="BK315" s="414"/>
      <c r="BL315" s="415"/>
      <c r="BM315" s="415"/>
      <c r="BN315" s="415"/>
      <c r="BO315" s="415"/>
      <c r="BP315" s="415"/>
      <c r="BQ315" s="415"/>
      <c r="BR315" s="415"/>
      <c r="BS315" s="415"/>
      <c r="BT315" s="110"/>
      <c r="CD315" s="110"/>
      <c r="CN315" s="110"/>
      <c r="CX315" s="110"/>
      <c r="DH315" s="110"/>
      <c r="DR315" s="110"/>
      <c r="EB315" s="110"/>
      <c r="EL315" s="110"/>
      <c r="EV315" s="110"/>
      <c r="FF315" s="110"/>
      <c r="FP315" s="110"/>
      <c r="FZ315" s="110"/>
      <c r="GJ315" s="110"/>
      <c r="GT315" s="110"/>
      <c r="HD315" s="110"/>
      <c r="HN315" s="110"/>
      <c r="HX315" s="110"/>
    </row>
    <row xmlns:x14ac="http://schemas.microsoft.com/office/spreadsheetml/2009/9/ac" r="316" s="3" customFormat="true" x14ac:dyDescent="0.25">
      <c r="A316" s="372"/>
      <c r="B316" s="110"/>
      <c r="L316" s="110"/>
      <c r="V316" s="110"/>
      <c r="AF316" s="110"/>
      <c r="AP316" s="110"/>
      <c r="AZ316" s="110"/>
      <c r="BA316" s="110"/>
      <c r="BJ316" s="414"/>
      <c r="BK316" s="414"/>
      <c r="BL316" s="415"/>
      <c r="BM316" s="415"/>
      <c r="BN316" s="415"/>
      <c r="BO316" s="415"/>
      <c r="BP316" s="415"/>
      <c r="BQ316" s="415"/>
      <c r="BR316" s="415"/>
      <c r="BS316" s="415"/>
      <c r="BT316" s="110"/>
      <c r="CD316" s="110"/>
      <c r="CN316" s="110"/>
      <c r="CX316" s="110"/>
      <c r="DH316" s="110"/>
      <c r="DR316" s="110"/>
      <c r="EB316" s="110"/>
      <c r="EL316" s="110"/>
      <c r="EV316" s="110"/>
      <c r="FF316" s="110"/>
      <c r="FP316" s="110"/>
      <c r="FZ316" s="110"/>
      <c r="GJ316" s="110"/>
      <c r="GT316" s="110"/>
      <c r="HD316" s="110"/>
      <c r="HN316" s="110"/>
      <c r="HX316" s="110"/>
    </row>
    <row xmlns:x14ac="http://schemas.microsoft.com/office/spreadsheetml/2009/9/ac" r="317" s="3" customFormat="true" x14ac:dyDescent="0.25">
      <c r="A317" s="372"/>
      <c r="B317" s="110"/>
      <c r="L317" s="110"/>
      <c r="V317" s="110"/>
      <c r="AF317" s="110"/>
      <c r="AP317" s="110"/>
      <c r="AZ317" s="110"/>
      <c r="BA317" s="110"/>
      <c r="BJ317" s="414"/>
      <c r="BK317" s="414"/>
      <c r="BL317" s="415"/>
      <c r="BM317" s="415"/>
      <c r="BN317" s="415"/>
      <c r="BO317" s="415"/>
      <c r="BP317" s="415"/>
      <c r="BQ317" s="415"/>
      <c r="BR317" s="415"/>
      <c r="BS317" s="415"/>
      <c r="BT317" s="110"/>
      <c r="CD317" s="110"/>
      <c r="CN317" s="110"/>
      <c r="CX317" s="110"/>
      <c r="DH317" s="110"/>
      <c r="DR317" s="110"/>
      <c r="EB317" s="110"/>
      <c r="EL317" s="110"/>
      <c r="EV317" s="110"/>
      <c r="FF317" s="110"/>
      <c r="FP317" s="110"/>
      <c r="FZ317" s="110"/>
      <c r="GJ317" s="110"/>
      <c r="GT317" s="110"/>
      <c r="HD317" s="110"/>
      <c r="HN317" s="110"/>
      <c r="HX317" s="110"/>
    </row>
    <row xmlns:x14ac="http://schemas.microsoft.com/office/spreadsheetml/2009/9/ac" r="318" s="3" customFormat="true" x14ac:dyDescent="0.25">
      <c r="A318" s="372"/>
      <c r="B318" s="110"/>
      <c r="L318" s="110"/>
      <c r="V318" s="110"/>
      <c r="AF318" s="110"/>
      <c r="AP318" s="110"/>
      <c r="AZ318" s="110"/>
      <c r="BA318" s="110"/>
      <c r="BJ318" s="414"/>
      <c r="BK318" s="414"/>
      <c r="BL318" s="415"/>
      <c r="BM318" s="415"/>
      <c r="BN318" s="415"/>
      <c r="BO318" s="415"/>
      <c r="BP318" s="415"/>
      <c r="BQ318" s="415"/>
      <c r="BR318" s="415"/>
      <c r="BS318" s="415"/>
      <c r="BT318" s="110"/>
      <c r="CD318" s="110"/>
      <c r="CN318" s="110"/>
      <c r="CX318" s="110"/>
      <c r="DH318" s="110"/>
      <c r="DR318" s="110"/>
      <c r="EB318" s="110"/>
      <c r="EL318" s="110"/>
      <c r="EV318" s="110"/>
      <c r="FF318" s="110"/>
      <c r="FP318" s="110"/>
      <c r="FZ318" s="110"/>
      <c r="GJ318" s="110"/>
      <c r="GT318" s="110"/>
      <c r="HD318" s="110"/>
      <c r="HN318" s="110"/>
      <c r="HX318" s="110"/>
    </row>
    <row xmlns:x14ac="http://schemas.microsoft.com/office/spreadsheetml/2009/9/ac" r="319" s="3" customFormat="true" x14ac:dyDescent="0.25">
      <c r="A319" s="372"/>
      <c r="B319" s="110"/>
      <c r="L319" s="110"/>
      <c r="V319" s="110"/>
      <c r="AF319" s="110"/>
      <c r="AP319" s="110"/>
      <c r="AZ319" s="110"/>
      <c r="BA319" s="110"/>
      <c r="BJ319" s="414"/>
      <c r="BK319" s="414"/>
      <c r="BL319" s="415"/>
      <c r="BM319" s="415"/>
      <c r="BN319" s="415"/>
      <c r="BO319" s="415"/>
      <c r="BP319" s="415"/>
      <c r="BQ319" s="415"/>
      <c r="BR319" s="415"/>
      <c r="BS319" s="415"/>
      <c r="BT319" s="110"/>
      <c r="CD319" s="110"/>
      <c r="CN319" s="110"/>
      <c r="CX319" s="110"/>
      <c r="DH319" s="110"/>
      <c r="DR319" s="110"/>
      <c r="EB319" s="110"/>
      <c r="EL319" s="110"/>
      <c r="EV319" s="110"/>
      <c r="FF319" s="110"/>
      <c r="FP319" s="110"/>
      <c r="FZ319" s="110"/>
      <c r="GJ319" s="110"/>
      <c r="GT319" s="110"/>
      <c r="HD319" s="110"/>
      <c r="HN319" s="110"/>
      <c r="HX319" s="110"/>
    </row>
    <row xmlns:x14ac="http://schemas.microsoft.com/office/spreadsheetml/2009/9/ac" r="320" s="3" customFormat="true" x14ac:dyDescent="0.25">
      <c r="A320" s="372"/>
      <c r="B320" s="110"/>
      <c r="L320" s="110"/>
      <c r="V320" s="110"/>
      <c r="AF320" s="110"/>
      <c r="AP320" s="110"/>
      <c r="AZ320" s="110"/>
      <c r="BA320" s="110"/>
      <c r="BJ320" s="414"/>
      <c r="BK320" s="414"/>
      <c r="BL320" s="415"/>
      <c r="BM320" s="415"/>
      <c r="BN320" s="415"/>
      <c r="BO320" s="415"/>
      <c r="BP320" s="415"/>
      <c r="BQ320" s="415"/>
      <c r="BR320" s="415"/>
      <c r="BS320" s="415"/>
      <c r="BT320" s="110"/>
      <c r="CD320" s="110"/>
      <c r="CN320" s="110"/>
      <c r="CX320" s="110"/>
      <c r="DH320" s="110"/>
      <c r="DR320" s="110"/>
      <c r="EB320" s="110"/>
      <c r="EL320" s="110"/>
      <c r="EV320" s="110"/>
      <c r="FF320" s="110"/>
      <c r="FP320" s="110"/>
      <c r="FZ320" s="110"/>
      <c r="GJ320" s="110"/>
      <c r="GT320" s="110"/>
      <c r="HD320" s="110"/>
      <c r="HN320" s="110"/>
      <c r="HX320" s="110"/>
    </row>
    <row xmlns:x14ac="http://schemas.microsoft.com/office/spreadsheetml/2009/9/ac" r="321" s="3" customFormat="true" x14ac:dyDescent="0.25">
      <c r="A321" s="372"/>
      <c r="B321" s="110"/>
      <c r="L321" s="110"/>
      <c r="V321" s="110"/>
      <c r="AF321" s="110"/>
      <c r="AP321" s="110"/>
      <c r="AZ321" s="110"/>
      <c r="BA321" s="110"/>
      <c r="BJ321" s="414"/>
      <c r="BK321" s="414"/>
      <c r="BL321" s="415"/>
      <c r="BM321" s="415"/>
      <c r="BN321" s="415"/>
      <c r="BO321" s="415"/>
      <c r="BP321" s="415"/>
      <c r="BQ321" s="415"/>
      <c r="BR321" s="415"/>
      <c r="BS321" s="415"/>
      <c r="BT321" s="110"/>
      <c r="CD321" s="110"/>
      <c r="CN321" s="110"/>
      <c r="CX321" s="110"/>
      <c r="DH321" s="110"/>
      <c r="DR321" s="110"/>
      <c r="EB321" s="110"/>
      <c r="EL321" s="110"/>
      <c r="EV321" s="110"/>
      <c r="FF321" s="110"/>
      <c r="FP321" s="110"/>
      <c r="FZ321" s="110"/>
      <c r="GJ321" s="110"/>
      <c r="GT321" s="110"/>
      <c r="HD321" s="110"/>
      <c r="HN321" s="110"/>
      <c r="HX321" s="110"/>
    </row>
    <row xmlns:x14ac="http://schemas.microsoft.com/office/spreadsheetml/2009/9/ac" r="322" s="3" customFormat="true" x14ac:dyDescent="0.25">
      <c r="A322" s="372"/>
      <c r="B322" s="110"/>
      <c r="L322" s="110"/>
      <c r="V322" s="110"/>
      <c r="AF322" s="110"/>
      <c r="AP322" s="110"/>
      <c r="AZ322" s="110"/>
      <c r="BA322" s="110"/>
      <c r="BJ322" s="414"/>
      <c r="BK322" s="414"/>
      <c r="BL322" s="415"/>
      <c r="BM322" s="415"/>
      <c r="BN322" s="415"/>
      <c r="BO322" s="415"/>
      <c r="BP322" s="415"/>
      <c r="BQ322" s="415"/>
      <c r="BR322" s="415"/>
      <c r="BS322" s="415"/>
      <c r="BT322" s="110"/>
      <c r="CD322" s="110"/>
      <c r="CN322" s="110"/>
      <c r="CX322" s="110"/>
      <c r="DH322" s="110"/>
      <c r="DR322" s="110"/>
      <c r="EB322" s="110"/>
      <c r="EL322" s="110"/>
      <c r="EV322" s="110"/>
      <c r="FF322" s="110"/>
      <c r="FP322" s="110"/>
      <c r="FZ322" s="110"/>
      <c r="GJ322" s="110"/>
      <c r="GT322" s="110"/>
      <c r="HD322" s="110"/>
      <c r="HN322" s="110"/>
      <c r="HX322" s="110"/>
    </row>
    <row xmlns:x14ac="http://schemas.microsoft.com/office/spreadsheetml/2009/9/ac" r="323" s="3" customFormat="true" x14ac:dyDescent="0.25">
      <c r="A323" s="372"/>
      <c r="B323" s="110"/>
      <c r="L323" s="110"/>
      <c r="V323" s="110"/>
      <c r="AF323" s="110"/>
      <c r="AP323" s="110"/>
      <c r="AZ323" s="110"/>
      <c r="BA323" s="110"/>
      <c r="BJ323" s="414"/>
      <c r="BK323" s="414"/>
      <c r="BL323" s="415"/>
      <c r="BM323" s="415"/>
      <c r="BN323" s="415"/>
      <c r="BO323" s="415"/>
      <c r="BP323" s="415"/>
      <c r="BQ323" s="415"/>
      <c r="BR323" s="415"/>
      <c r="BS323" s="415"/>
      <c r="BT323" s="110"/>
      <c r="CD323" s="110"/>
      <c r="CN323" s="110"/>
      <c r="CX323" s="110"/>
      <c r="DH323" s="110"/>
      <c r="DR323" s="110"/>
      <c r="EB323" s="110"/>
      <c r="EL323" s="110"/>
      <c r="EV323" s="110"/>
      <c r="FF323" s="110"/>
      <c r="FP323" s="110"/>
      <c r="FZ323" s="110"/>
      <c r="GJ323" s="110"/>
      <c r="GT323" s="110"/>
      <c r="HD323" s="110"/>
      <c r="HN323" s="110"/>
      <c r="HX323" s="110"/>
    </row>
    <row xmlns:x14ac="http://schemas.microsoft.com/office/spreadsheetml/2009/9/ac" r="324" s="3" customFormat="true" x14ac:dyDescent="0.25">
      <c r="A324" s="372"/>
      <c r="B324" s="110"/>
      <c r="L324" s="110"/>
      <c r="V324" s="110"/>
      <c r="AF324" s="110"/>
      <c r="AP324" s="110"/>
      <c r="AZ324" s="110"/>
      <c r="BA324" s="110"/>
      <c r="BJ324" s="414"/>
      <c r="BK324" s="414"/>
      <c r="BL324" s="415"/>
      <c r="BM324" s="415"/>
      <c r="BN324" s="415"/>
      <c r="BO324" s="415"/>
      <c r="BP324" s="415"/>
      <c r="BQ324" s="415"/>
      <c r="BR324" s="415"/>
      <c r="BS324" s="415"/>
      <c r="BT324" s="110"/>
      <c r="CD324" s="110"/>
      <c r="CN324" s="110"/>
      <c r="CX324" s="110"/>
      <c r="DH324" s="110"/>
      <c r="DR324" s="110"/>
      <c r="EB324" s="110"/>
      <c r="EL324" s="110"/>
      <c r="EV324" s="110"/>
      <c r="FF324" s="110"/>
      <c r="FP324" s="110"/>
      <c r="FZ324" s="110"/>
      <c r="GJ324" s="110"/>
      <c r="GT324" s="110"/>
      <c r="HD324" s="110"/>
      <c r="HN324" s="110"/>
      <c r="HX324" s="110"/>
    </row>
    <row xmlns:x14ac="http://schemas.microsoft.com/office/spreadsheetml/2009/9/ac" r="325" s="3" customFormat="true" x14ac:dyDescent="0.25">
      <c r="A325" s="372"/>
      <c r="B325" s="110"/>
      <c r="L325" s="110"/>
      <c r="V325" s="110"/>
      <c r="AF325" s="110"/>
      <c r="AP325" s="110"/>
      <c r="AZ325" s="110"/>
      <c r="BA325" s="110"/>
      <c r="BJ325" s="414"/>
      <c r="BK325" s="414"/>
      <c r="BL325" s="415"/>
      <c r="BM325" s="415"/>
      <c r="BN325" s="415"/>
      <c r="BO325" s="415"/>
      <c r="BP325" s="415"/>
      <c r="BQ325" s="415"/>
      <c r="BR325" s="415"/>
      <c r="BS325" s="415"/>
      <c r="BT325" s="110"/>
      <c r="CD325" s="110"/>
      <c r="CN325" s="110"/>
      <c r="CX325" s="110"/>
      <c r="DH325" s="110"/>
      <c r="DR325" s="110"/>
      <c r="EB325" s="110"/>
      <c r="EL325" s="110"/>
      <c r="EV325" s="110"/>
      <c r="FF325" s="110"/>
      <c r="FP325" s="110"/>
      <c r="FZ325" s="110"/>
      <c r="GJ325" s="110"/>
      <c r="GT325" s="110"/>
      <c r="HD325" s="110"/>
      <c r="HN325" s="110"/>
      <c r="HX325" s="110"/>
    </row>
    <row xmlns:x14ac="http://schemas.microsoft.com/office/spreadsheetml/2009/9/ac" r="326" s="3" customFormat="true" x14ac:dyDescent="0.25">
      <c r="A326" s="372"/>
      <c r="B326" s="110"/>
      <c r="L326" s="110"/>
      <c r="V326" s="110"/>
      <c r="AF326" s="110"/>
      <c r="AP326" s="110"/>
      <c r="AZ326" s="110"/>
      <c r="BA326" s="110"/>
      <c r="BJ326" s="414"/>
      <c r="BK326" s="414"/>
      <c r="BL326" s="415"/>
      <c r="BM326" s="415"/>
      <c r="BN326" s="415"/>
      <c r="BO326" s="415"/>
      <c r="BP326" s="415"/>
      <c r="BQ326" s="415"/>
      <c r="BR326" s="415"/>
      <c r="BS326" s="415"/>
      <c r="BT326" s="110"/>
      <c r="CD326" s="110"/>
      <c r="CN326" s="110"/>
      <c r="CX326" s="110"/>
      <c r="DH326" s="110"/>
      <c r="DR326" s="110"/>
      <c r="EB326" s="110"/>
      <c r="EL326" s="110"/>
      <c r="EV326" s="110"/>
      <c r="FF326" s="110"/>
      <c r="FP326" s="110"/>
      <c r="FZ326" s="110"/>
      <c r="GJ326" s="110"/>
      <c r="GT326" s="110"/>
      <c r="HD326" s="110"/>
      <c r="HN326" s="110"/>
      <c r="HX326" s="110"/>
    </row>
    <row xmlns:x14ac="http://schemas.microsoft.com/office/spreadsheetml/2009/9/ac" r="327" s="3" customFormat="true" x14ac:dyDescent="0.25">
      <c r="A327" s="372"/>
      <c r="B327" s="110"/>
      <c r="L327" s="110"/>
      <c r="V327" s="110"/>
      <c r="AF327" s="110"/>
      <c r="AP327" s="110"/>
      <c r="AZ327" s="110"/>
      <c r="BA327" s="110"/>
      <c r="BJ327" s="414"/>
      <c r="BK327" s="414"/>
      <c r="BL327" s="415"/>
      <c r="BM327" s="415"/>
      <c r="BN327" s="415"/>
      <c r="BO327" s="415"/>
      <c r="BP327" s="415"/>
      <c r="BQ327" s="415"/>
      <c r="BR327" s="415"/>
      <c r="BS327" s="415"/>
      <c r="BT327" s="110"/>
      <c r="CD327" s="110"/>
      <c r="CN327" s="110"/>
      <c r="CX327" s="110"/>
      <c r="DH327" s="110"/>
      <c r="DR327" s="110"/>
      <c r="EB327" s="110"/>
      <c r="EL327" s="110"/>
      <c r="EV327" s="110"/>
      <c r="FF327" s="110"/>
      <c r="FP327" s="110"/>
      <c r="FZ327" s="110"/>
      <c r="GJ327" s="110"/>
      <c r="GT327" s="110"/>
      <c r="HD327" s="110"/>
      <c r="HN327" s="110"/>
      <c r="HX327" s="110"/>
    </row>
    <row xmlns:x14ac="http://schemas.microsoft.com/office/spreadsheetml/2009/9/ac" r="328" s="3" customFormat="true" x14ac:dyDescent="0.25">
      <c r="A328" s="372"/>
      <c r="B328" s="110"/>
      <c r="L328" s="110"/>
      <c r="V328" s="110"/>
      <c r="AF328" s="110"/>
      <c r="AP328" s="110"/>
      <c r="AZ328" s="110"/>
      <c r="BA328" s="110"/>
      <c r="BJ328" s="414"/>
      <c r="BK328" s="414"/>
      <c r="BL328" s="415"/>
      <c r="BM328" s="415"/>
      <c r="BN328" s="415"/>
      <c r="BO328" s="415"/>
      <c r="BP328" s="415"/>
      <c r="BQ328" s="415"/>
      <c r="BR328" s="415"/>
      <c r="BS328" s="415"/>
      <c r="BT328" s="110"/>
      <c r="CD328" s="110"/>
      <c r="CN328" s="110"/>
      <c r="CX328" s="110"/>
      <c r="DH328" s="110"/>
      <c r="DR328" s="110"/>
      <c r="EB328" s="110"/>
      <c r="EL328" s="110"/>
      <c r="EV328" s="110"/>
      <c r="FF328" s="110"/>
      <c r="FP328" s="110"/>
      <c r="FZ328" s="110"/>
      <c r="GJ328" s="110"/>
      <c r="GT328" s="110"/>
      <c r="HD328" s="110"/>
      <c r="HN328" s="110"/>
      <c r="HX328" s="110"/>
    </row>
    <row xmlns:x14ac="http://schemas.microsoft.com/office/spreadsheetml/2009/9/ac" r="329" s="3" customFormat="true" x14ac:dyDescent="0.25">
      <c r="A329" s="372"/>
      <c r="B329" s="110"/>
      <c r="L329" s="110"/>
      <c r="V329" s="110"/>
      <c r="AF329" s="110"/>
      <c r="AP329" s="110"/>
      <c r="AZ329" s="110"/>
      <c r="BA329" s="110"/>
      <c r="BJ329" s="414"/>
      <c r="BK329" s="414"/>
      <c r="BL329" s="415"/>
      <c r="BM329" s="415"/>
      <c r="BN329" s="415"/>
      <c r="BO329" s="415"/>
      <c r="BP329" s="415"/>
      <c r="BQ329" s="415"/>
      <c r="BR329" s="415"/>
      <c r="BS329" s="415"/>
      <c r="BT329" s="110"/>
      <c r="CD329" s="110"/>
      <c r="CN329" s="110"/>
      <c r="CX329" s="110"/>
      <c r="DH329" s="110"/>
      <c r="DR329" s="110"/>
      <c r="EB329" s="110"/>
      <c r="EL329" s="110"/>
      <c r="EV329" s="110"/>
      <c r="FF329" s="110"/>
      <c r="FP329" s="110"/>
      <c r="FZ329" s="110"/>
      <c r="GJ329" s="110"/>
      <c r="GT329" s="110"/>
      <c r="HD329" s="110"/>
      <c r="HN329" s="110"/>
      <c r="HX329" s="110"/>
    </row>
    <row xmlns:x14ac="http://schemas.microsoft.com/office/spreadsheetml/2009/9/ac" r="330" s="3" customFormat="true" x14ac:dyDescent="0.25">
      <c r="A330" s="372"/>
      <c r="B330" s="110"/>
      <c r="L330" s="110"/>
      <c r="V330" s="110"/>
      <c r="AF330" s="110"/>
      <c r="AP330" s="110"/>
      <c r="AZ330" s="110"/>
      <c r="BA330" s="110"/>
      <c r="BJ330" s="414"/>
      <c r="BK330" s="414"/>
      <c r="BL330" s="415"/>
      <c r="BM330" s="415"/>
      <c r="BN330" s="415"/>
      <c r="BO330" s="415"/>
      <c r="BP330" s="415"/>
      <c r="BQ330" s="415"/>
      <c r="BR330" s="415"/>
      <c r="BS330" s="415"/>
      <c r="BT330" s="110"/>
      <c r="CD330" s="110"/>
      <c r="CN330" s="110"/>
      <c r="CX330" s="110"/>
      <c r="DH330" s="110"/>
      <c r="DR330" s="110"/>
      <c r="EB330" s="110"/>
      <c r="EL330" s="110"/>
      <c r="EV330" s="110"/>
      <c r="FF330" s="110"/>
      <c r="FP330" s="110"/>
      <c r="FZ330" s="110"/>
      <c r="GJ330" s="110"/>
      <c r="GT330" s="110"/>
      <c r="HD330" s="110"/>
      <c r="HN330" s="110"/>
      <c r="HX330" s="110"/>
    </row>
    <row xmlns:x14ac="http://schemas.microsoft.com/office/spreadsheetml/2009/9/ac" r="331" s="3" customFormat="true" x14ac:dyDescent="0.25">
      <c r="A331" s="372"/>
      <c r="B331" s="110"/>
      <c r="L331" s="110"/>
      <c r="V331" s="110"/>
      <c r="AF331" s="110"/>
      <c r="AP331" s="110"/>
      <c r="AZ331" s="110"/>
      <c r="BA331" s="110"/>
      <c r="BJ331" s="414"/>
      <c r="BK331" s="414"/>
      <c r="BL331" s="415"/>
      <c r="BM331" s="415"/>
      <c r="BN331" s="415"/>
      <c r="BO331" s="415"/>
      <c r="BP331" s="415"/>
      <c r="BQ331" s="415"/>
      <c r="BR331" s="415"/>
      <c r="BS331" s="415"/>
      <c r="BT331" s="110"/>
      <c r="CD331" s="110"/>
      <c r="CN331" s="110"/>
      <c r="CX331" s="110"/>
      <c r="DH331" s="110"/>
      <c r="DR331" s="110"/>
      <c r="EB331" s="110"/>
      <c r="EL331" s="110"/>
      <c r="EV331" s="110"/>
      <c r="FF331" s="110"/>
      <c r="FP331" s="110"/>
      <c r="FZ331" s="110"/>
      <c r="GJ331" s="110"/>
      <c r="GT331" s="110"/>
      <c r="HD331" s="110"/>
      <c r="HN331" s="110"/>
      <c r="HX331" s="110"/>
    </row>
    <row xmlns:x14ac="http://schemas.microsoft.com/office/spreadsheetml/2009/9/ac" r="332" s="3" customFormat="true" x14ac:dyDescent="0.25">
      <c r="A332" s="372"/>
      <c r="B332" s="110"/>
      <c r="L332" s="110"/>
      <c r="V332" s="110"/>
      <c r="AF332" s="110"/>
      <c r="AP332" s="110"/>
      <c r="AZ332" s="110"/>
      <c r="BA332" s="110"/>
      <c r="BJ332" s="414"/>
      <c r="BK332" s="414"/>
      <c r="BL332" s="415"/>
      <c r="BM332" s="415"/>
      <c r="BN332" s="415"/>
      <c r="BO332" s="415"/>
      <c r="BP332" s="415"/>
      <c r="BQ332" s="415"/>
      <c r="BR332" s="415"/>
      <c r="BS332" s="415"/>
      <c r="BT332" s="110"/>
      <c r="CD332" s="110"/>
      <c r="CN332" s="110"/>
      <c r="CX332" s="110"/>
      <c r="DH332" s="110"/>
      <c r="DR332" s="110"/>
      <c r="EB332" s="110"/>
      <c r="EL332" s="110"/>
      <c r="EV332" s="110"/>
      <c r="FF332" s="110"/>
      <c r="FP332" s="110"/>
      <c r="FZ332" s="110"/>
      <c r="GJ332" s="110"/>
      <c r="GT332" s="110"/>
      <c r="HD332" s="110"/>
      <c r="HN332" s="110"/>
      <c r="HX332" s="110"/>
    </row>
    <row xmlns:x14ac="http://schemas.microsoft.com/office/spreadsheetml/2009/9/ac" r="333" s="3" customFormat="true" x14ac:dyDescent="0.25">
      <c r="A333" s="372"/>
      <c r="B333" s="110"/>
      <c r="L333" s="110"/>
      <c r="V333" s="110"/>
      <c r="AF333" s="110"/>
      <c r="AP333" s="110"/>
      <c r="AZ333" s="110"/>
      <c r="BA333" s="110"/>
      <c r="BJ333" s="414"/>
      <c r="BK333" s="414"/>
      <c r="BL333" s="415"/>
      <c r="BM333" s="415"/>
      <c r="BN333" s="415"/>
      <c r="BO333" s="415"/>
      <c r="BP333" s="415"/>
      <c r="BQ333" s="415"/>
      <c r="BR333" s="415"/>
      <c r="BS333" s="415"/>
      <c r="BT333" s="110"/>
      <c r="CD333" s="110"/>
      <c r="CN333" s="110"/>
      <c r="CX333" s="110"/>
      <c r="DH333" s="110"/>
      <c r="DR333" s="110"/>
      <c r="EB333" s="110"/>
      <c r="EL333" s="110"/>
      <c r="EV333" s="110"/>
      <c r="FF333" s="110"/>
      <c r="FP333" s="110"/>
      <c r="FZ333" s="110"/>
      <c r="GJ333" s="110"/>
      <c r="GT333" s="110"/>
      <c r="HD333" s="110"/>
      <c r="HN333" s="110"/>
      <c r="HX333" s="110"/>
    </row>
    <row xmlns:x14ac="http://schemas.microsoft.com/office/spreadsheetml/2009/9/ac" r="334" s="3" customFormat="true" x14ac:dyDescent="0.25">
      <c r="A334" s="372"/>
      <c r="B334" s="110"/>
      <c r="L334" s="110"/>
      <c r="V334" s="110"/>
      <c r="AF334" s="110"/>
      <c r="AP334" s="110"/>
      <c r="AZ334" s="110"/>
      <c r="BA334" s="110"/>
      <c r="BJ334" s="414"/>
      <c r="BK334" s="414"/>
      <c r="BL334" s="415"/>
      <c r="BM334" s="415"/>
      <c r="BN334" s="415"/>
      <c r="BO334" s="415"/>
      <c r="BP334" s="415"/>
      <c r="BQ334" s="415"/>
      <c r="BR334" s="415"/>
      <c r="BS334" s="415"/>
      <c r="BT334" s="110"/>
      <c r="CD334" s="110"/>
      <c r="CN334" s="110"/>
      <c r="CX334" s="110"/>
      <c r="DH334" s="110"/>
      <c r="DR334" s="110"/>
      <c r="EB334" s="110"/>
      <c r="EL334" s="110"/>
      <c r="EV334" s="110"/>
      <c r="FF334" s="110"/>
      <c r="FP334" s="110"/>
      <c r="FZ334" s="110"/>
      <c r="GJ334" s="110"/>
      <c r="GT334" s="110"/>
      <c r="HD334" s="110"/>
      <c r="HN334" s="110"/>
      <c r="HX334" s="110"/>
    </row>
    <row xmlns:x14ac="http://schemas.microsoft.com/office/spreadsheetml/2009/9/ac" r="335" s="3" customFormat="true" x14ac:dyDescent="0.25">
      <c r="A335" s="372"/>
      <c r="B335" s="110"/>
      <c r="L335" s="110"/>
      <c r="V335" s="110"/>
      <c r="AF335" s="110"/>
      <c r="AP335" s="110"/>
      <c r="AZ335" s="110"/>
      <c r="BA335" s="110"/>
      <c r="BJ335" s="414"/>
      <c r="BK335" s="414"/>
      <c r="BL335" s="415"/>
      <c r="BM335" s="415"/>
      <c r="BN335" s="415"/>
      <c r="BO335" s="415"/>
      <c r="BP335" s="415"/>
      <c r="BQ335" s="415"/>
      <c r="BR335" s="415"/>
      <c r="BS335" s="415"/>
      <c r="BT335" s="110"/>
      <c r="CD335" s="110"/>
      <c r="CN335" s="110"/>
      <c r="CX335" s="110"/>
      <c r="DH335" s="110"/>
      <c r="DR335" s="110"/>
      <c r="EB335" s="110"/>
      <c r="EL335" s="110"/>
      <c r="EV335" s="110"/>
      <c r="FF335" s="110"/>
      <c r="FP335" s="110"/>
      <c r="FZ335" s="110"/>
      <c r="GJ335" s="110"/>
      <c r="GT335" s="110"/>
      <c r="HD335" s="110"/>
      <c r="HN335" s="110"/>
      <c r="HX335" s="110"/>
    </row>
    <row xmlns:x14ac="http://schemas.microsoft.com/office/spreadsheetml/2009/9/ac" r="336" s="3" customFormat="true" x14ac:dyDescent="0.25">
      <c r="A336" s="372"/>
      <c r="B336" s="110"/>
      <c r="L336" s="110"/>
      <c r="V336" s="110"/>
      <c r="AF336" s="110"/>
      <c r="AP336" s="110"/>
      <c r="AZ336" s="110"/>
      <c r="BA336" s="110"/>
      <c r="BJ336" s="414"/>
      <c r="BK336" s="414"/>
      <c r="BL336" s="415"/>
      <c r="BM336" s="415"/>
      <c r="BN336" s="415"/>
      <c r="BO336" s="415"/>
      <c r="BP336" s="415"/>
      <c r="BQ336" s="415"/>
      <c r="BR336" s="415"/>
      <c r="BS336" s="415"/>
      <c r="BT336" s="110"/>
      <c r="CD336" s="110"/>
      <c r="CN336" s="110"/>
      <c r="CX336" s="110"/>
      <c r="DH336" s="110"/>
      <c r="DR336" s="110"/>
      <c r="EB336" s="110"/>
      <c r="EL336" s="110"/>
      <c r="EV336" s="110"/>
      <c r="FF336" s="110"/>
      <c r="FP336" s="110"/>
      <c r="FZ336" s="110"/>
      <c r="GJ336" s="110"/>
      <c r="GT336" s="110"/>
      <c r="HD336" s="110"/>
      <c r="HN336" s="110"/>
      <c r="HX336" s="110"/>
    </row>
    <row xmlns:x14ac="http://schemas.microsoft.com/office/spreadsheetml/2009/9/ac" r="337" s="3" customFormat="true" x14ac:dyDescent="0.25">
      <c r="A337" s="372"/>
      <c r="B337" s="110"/>
      <c r="L337" s="110"/>
      <c r="V337" s="110"/>
      <c r="AF337" s="110"/>
      <c r="AP337" s="110"/>
      <c r="AZ337" s="110"/>
      <c r="BA337" s="110"/>
      <c r="BJ337" s="414"/>
      <c r="BK337" s="414"/>
      <c r="BL337" s="415"/>
      <c r="BM337" s="415"/>
      <c r="BN337" s="415"/>
      <c r="BO337" s="415"/>
      <c r="BP337" s="415"/>
      <c r="BQ337" s="415"/>
      <c r="BR337" s="415"/>
      <c r="BS337" s="415"/>
      <c r="BT337" s="110"/>
      <c r="CD337" s="110"/>
      <c r="CN337" s="110"/>
      <c r="CX337" s="110"/>
      <c r="DH337" s="110"/>
      <c r="DR337" s="110"/>
      <c r="EB337" s="110"/>
      <c r="EL337" s="110"/>
      <c r="EV337" s="110"/>
      <c r="FF337" s="110"/>
      <c r="FP337" s="110"/>
      <c r="FZ337" s="110"/>
      <c r="GJ337" s="110"/>
      <c r="GT337" s="110"/>
      <c r="HD337" s="110"/>
      <c r="HN337" s="110"/>
      <c r="HX337" s="110"/>
    </row>
    <row xmlns:x14ac="http://schemas.microsoft.com/office/spreadsheetml/2009/9/ac" r="338" s="3" customFormat="true" x14ac:dyDescent="0.25">
      <c r="A338" s="372"/>
      <c r="B338" s="110"/>
      <c r="L338" s="110"/>
      <c r="V338" s="110"/>
      <c r="AF338" s="110"/>
      <c r="AP338" s="110"/>
      <c r="AZ338" s="110"/>
      <c r="BA338" s="110"/>
      <c r="BJ338" s="414"/>
      <c r="BK338" s="414"/>
      <c r="BL338" s="415"/>
      <c r="BM338" s="415"/>
      <c r="BN338" s="415"/>
      <c r="BO338" s="415"/>
      <c r="BP338" s="415"/>
      <c r="BQ338" s="415"/>
      <c r="BR338" s="415"/>
      <c r="BS338" s="415"/>
      <c r="BT338" s="110"/>
      <c r="CD338" s="110"/>
      <c r="CN338" s="110"/>
      <c r="CX338" s="110"/>
      <c r="DH338" s="110"/>
      <c r="DR338" s="110"/>
      <c r="EB338" s="110"/>
      <c r="EL338" s="110"/>
      <c r="EV338" s="110"/>
      <c r="FF338" s="110"/>
      <c r="FP338" s="110"/>
      <c r="FZ338" s="110"/>
      <c r="GJ338" s="110"/>
      <c r="GT338" s="110"/>
      <c r="HD338" s="110"/>
      <c r="HN338" s="110"/>
      <c r="HX338" s="110"/>
    </row>
    <row xmlns:x14ac="http://schemas.microsoft.com/office/spreadsheetml/2009/9/ac" r="339" s="3" customFormat="true" x14ac:dyDescent="0.25">
      <c r="A339" s="372"/>
      <c r="B339" s="110"/>
      <c r="L339" s="110"/>
      <c r="V339" s="110"/>
      <c r="AF339" s="110"/>
      <c r="AP339" s="110"/>
      <c r="AZ339" s="110"/>
      <c r="BA339" s="110"/>
      <c r="BJ339" s="414"/>
      <c r="BK339" s="414"/>
      <c r="BL339" s="415"/>
      <c r="BM339" s="415"/>
      <c r="BN339" s="415"/>
      <c r="BO339" s="415"/>
      <c r="BP339" s="415"/>
      <c r="BQ339" s="415"/>
      <c r="BR339" s="415"/>
      <c r="BS339" s="415"/>
      <c r="BT339" s="110"/>
      <c r="CD339" s="110"/>
      <c r="CN339" s="110"/>
      <c r="CX339" s="110"/>
      <c r="DH339" s="110"/>
      <c r="DR339" s="110"/>
      <c r="EB339" s="110"/>
      <c r="EL339" s="110"/>
      <c r="EV339" s="110"/>
      <c r="FF339" s="110"/>
      <c r="FP339" s="110"/>
      <c r="FZ339" s="110"/>
      <c r="GJ339" s="110"/>
      <c r="GT339" s="110"/>
      <c r="HD339" s="110"/>
      <c r="HN339" s="110"/>
      <c r="HX339" s="110"/>
    </row>
    <row xmlns:x14ac="http://schemas.microsoft.com/office/spreadsheetml/2009/9/ac" r="340" s="3" customFormat="true" x14ac:dyDescent="0.25">
      <c r="A340" s="372"/>
      <c r="B340" s="110"/>
      <c r="L340" s="110"/>
      <c r="V340" s="110"/>
      <c r="AF340" s="110"/>
      <c r="AP340" s="110"/>
      <c r="AZ340" s="110"/>
      <c r="BA340" s="110"/>
      <c r="BJ340" s="414"/>
      <c r="BK340" s="414"/>
      <c r="BL340" s="415"/>
      <c r="BM340" s="415"/>
      <c r="BN340" s="415"/>
      <c r="BO340" s="415"/>
      <c r="BP340" s="415"/>
      <c r="BQ340" s="415"/>
      <c r="BR340" s="415"/>
      <c r="BS340" s="415"/>
      <c r="BT340" s="110"/>
      <c r="CD340" s="110"/>
      <c r="CN340" s="110"/>
      <c r="CX340" s="110"/>
      <c r="DH340" s="110"/>
      <c r="DR340" s="110"/>
      <c r="EB340" s="110"/>
      <c r="EL340" s="110"/>
      <c r="EV340" s="110"/>
      <c r="FF340" s="110"/>
      <c r="FP340" s="110"/>
      <c r="FZ340" s="110"/>
      <c r="GJ340" s="110"/>
      <c r="GT340" s="110"/>
      <c r="HD340" s="110"/>
      <c r="HN340" s="110"/>
      <c r="HX340" s="110"/>
    </row>
    <row xmlns:x14ac="http://schemas.microsoft.com/office/spreadsheetml/2009/9/ac" r="341" s="3" customFormat="true" x14ac:dyDescent="0.25">
      <c r="A341" s="372"/>
      <c r="B341" s="110"/>
      <c r="L341" s="110"/>
      <c r="V341" s="110"/>
      <c r="AF341" s="110"/>
      <c r="AP341" s="110"/>
      <c r="AZ341" s="110"/>
      <c r="BA341" s="110"/>
      <c r="BJ341" s="414"/>
      <c r="BK341" s="414"/>
      <c r="BL341" s="415"/>
      <c r="BM341" s="415"/>
      <c r="BN341" s="415"/>
      <c r="BO341" s="415"/>
      <c r="BP341" s="415"/>
      <c r="BQ341" s="415"/>
      <c r="BR341" s="415"/>
      <c r="BS341" s="415"/>
      <c r="BT341" s="110"/>
      <c r="CD341" s="110"/>
      <c r="CN341" s="110"/>
      <c r="CX341" s="110"/>
      <c r="DH341" s="110"/>
      <c r="DR341" s="110"/>
      <c r="EB341" s="110"/>
      <c r="EL341" s="110"/>
      <c r="EV341" s="110"/>
      <c r="FF341" s="110"/>
      <c r="FP341" s="110"/>
      <c r="FZ341" s="110"/>
      <c r="GJ341" s="110"/>
      <c r="GT341" s="110"/>
      <c r="HD341" s="110"/>
      <c r="HN341" s="110"/>
      <c r="HX341" s="110"/>
    </row>
    <row xmlns:x14ac="http://schemas.microsoft.com/office/spreadsheetml/2009/9/ac" r="342" s="3" customFormat="true" x14ac:dyDescent="0.25">
      <c r="A342" s="372"/>
      <c r="B342" s="110"/>
      <c r="L342" s="110"/>
      <c r="V342" s="110"/>
      <c r="AF342" s="110"/>
      <c r="AP342" s="110"/>
      <c r="AZ342" s="110"/>
      <c r="BA342" s="110"/>
      <c r="BJ342" s="414"/>
      <c r="BK342" s="414"/>
      <c r="BL342" s="415"/>
      <c r="BM342" s="415"/>
      <c r="BN342" s="415"/>
      <c r="BO342" s="415"/>
      <c r="BP342" s="415"/>
      <c r="BQ342" s="415"/>
      <c r="BR342" s="415"/>
      <c r="BS342" s="415"/>
      <c r="BT342" s="110"/>
      <c r="CD342" s="110"/>
      <c r="CN342" s="110"/>
      <c r="CX342" s="110"/>
      <c r="DH342" s="110"/>
      <c r="DR342" s="110"/>
      <c r="EB342" s="110"/>
      <c r="EL342" s="110"/>
      <c r="EV342" s="110"/>
      <c r="FF342" s="110"/>
      <c r="FP342" s="110"/>
      <c r="FZ342" s="110"/>
      <c r="GJ342" s="110"/>
      <c r="GT342" s="110"/>
      <c r="HD342" s="110"/>
      <c r="HN342" s="110"/>
      <c r="HX342" s="110"/>
    </row>
    <row xmlns:x14ac="http://schemas.microsoft.com/office/spreadsheetml/2009/9/ac" r="343" s="3" customFormat="true" x14ac:dyDescent="0.25">
      <c r="A343" s="372"/>
      <c r="B343" s="110"/>
      <c r="L343" s="110"/>
      <c r="V343" s="110"/>
      <c r="AF343" s="110"/>
      <c r="AP343" s="110"/>
      <c r="AZ343" s="110"/>
      <c r="BA343" s="110"/>
      <c r="BJ343" s="414"/>
      <c r="BK343" s="414"/>
      <c r="BL343" s="415"/>
      <c r="BM343" s="415"/>
      <c r="BN343" s="415"/>
      <c r="BO343" s="415"/>
      <c r="BP343" s="415"/>
      <c r="BQ343" s="415"/>
      <c r="BR343" s="415"/>
      <c r="BS343" s="415"/>
      <c r="BT343" s="110"/>
      <c r="CD343" s="110"/>
      <c r="CN343" s="110"/>
      <c r="CX343" s="110"/>
      <c r="DH343" s="110"/>
      <c r="DR343" s="110"/>
      <c r="EB343" s="110"/>
      <c r="EL343" s="110"/>
      <c r="EV343" s="110"/>
      <c r="FF343" s="110"/>
      <c r="FP343" s="110"/>
      <c r="FZ343" s="110"/>
      <c r="GJ343" s="110"/>
      <c r="GT343" s="110"/>
      <c r="HD343" s="110"/>
      <c r="HN343" s="110"/>
      <c r="HX343" s="110"/>
    </row>
    <row xmlns:x14ac="http://schemas.microsoft.com/office/spreadsheetml/2009/9/ac" r="344" s="3" customFormat="true" x14ac:dyDescent="0.25">
      <c r="A344" s="372"/>
      <c r="B344" s="110"/>
      <c r="L344" s="110"/>
      <c r="V344" s="110"/>
      <c r="AF344" s="110"/>
      <c r="AP344" s="110"/>
      <c r="AZ344" s="110"/>
      <c r="BA344" s="110"/>
      <c r="BJ344" s="414"/>
      <c r="BK344" s="414"/>
      <c r="BL344" s="415"/>
      <c r="BM344" s="415"/>
      <c r="BN344" s="415"/>
      <c r="BO344" s="415"/>
      <c r="BP344" s="415"/>
      <c r="BQ344" s="415"/>
      <c r="BR344" s="415"/>
      <c r="BS344" s="415"/>
      <c r="BT344" s="110"/>
      <c r="CD344" s="110"/>
      <c r="CN344" s="110"/>
      <c r="CX344" s="110"/>
      <c r="DH344" s="110"/>
      <c r="DR344" s="110"/>
      <c r="EB344" s="110"/>
      <c r="EL344" s="110"/>
      <c r="EV344" s="110"/>
      <c r="FF344" s="110"/>
      <c r="FP344" s="110"/>
      <c r="FZ344" s="110"/>
      <c r="GJ344" s="110"/>
      <c r="GT344" s="110"/>
      <c r="HD344" s="110"/>
      <c r="HN344" s="110"/>
      <c r="HX344" s="110"/>
    </row>
    <row xmlns:x14ac="http://schemas.microsoft.com/office/spreadsheetml/2009/9/ac" r="345" s="3" customFormat="true" x14ac:dyDescent="0.25">
      <c r="A345" s="372"/>
      <c r="B345" s="110"/>
      <c r="L345" s="110"/>
      <c r="V345" s="110"/>
      <c r="AF345" s="110"/>
      <c r="AP345" s="110"/>
      <c r="AZ345" s="110"/>
      <c r="BA345" s="110"/>
      <c r="BJ345" s="414"/>
      <c r="BK345" s="414"/>
      <c r="BL345" s="415"/>
      <c r="BM345" s="415"/>
      <c r="BN345" s="415"/>
      <c r="BO345" s="415"/>
      <c r="BP345" s="415"/>
      <c r="BQ345" s="415"/>
      <c r="BR345" s="415"/>
      <c r="BS345" s="415"/>
      <c r="BT345" s="110"/>
      <c r="CD345" s="110"/>
      <c r="CN345" s="110"/>
      <c r="CX345" s="110"/>
      <c r="DH345" s="110"/>
      <c r="DR345" s="110"/>
      <c r="EB345" s="110"/>
      <c r="EL345" s="110"/>
      <c r="EV345" s="110"/>
      <c r="FF345" s="110"/>
      <c r="FP345" s="110"/>
      <c r="FZ345" s="110"/>
      <c r="GJ345" s="110"/>
      <c r="GT345" s="110"/>
      <c r="HD345" s="110"/>
      <c r="HN345" s="110"/>
      <c r="HX345" s="110"/>
    </row>
    <row xmlns:x14ac="http://schemas.microsoft.com/office/spreadsheetml/2009/9/ac" r="346" s="3" customFormat="true" x14ac:dyDescent="0.25">
      <c r="A346" s="372"/>
      <c r="B346" s="110"/>
      <c r="L346" s="110"/>
      <c r="V346" s="110"/>
      <c r="AF346" s="110"/>
      <c r="AP346" s="110"/>
      <c r="AZ346" s="110"/>
      <c r="BA346" s="110"/>
      <c r="BJ346" s="414"/>
      <c r="BK346" s="414"/>
      <c r="BL346" s="415"/>
      <c r="BM346" s="415"/>
      <c r="BN346" s="415"/>
      <c r="BO346" s="415"/>
      <c r="BP346" s="415"/>
      <c r="BQ346" s="415"/>
      <c r="BR346" s="415"/>
      <c r="BS346" s="415"/>
      <c r="BT346" s="110"/>
      <c r="CD346" s="110"/>
      <c r="CN346" s="110"/>
      <c r="CX346" s="110"/>
      <c r="DH346" s="110"/>
      <c r="DR346" s="110"/>
      <c r="EB346" s="110"/>
      <c r="EL346" s="110"/>
      <c r="EV346" s="110"/>
      <c r="FF346" s="110"/>
      <c r="FP346" s="110"/>
      <c r="FZ346" s="110"/>
      <c r="GJ346" s="110"/>
      <c r="GT346" s="110"/>
      <c r="HD346" s="110"/>
      <c r="HN346" s="110"/>
      <c r="HX346" s="110"/>
    </row>
    <row xmlns:x14ac="http://schemas.microsoft.com/office/spreadsheetml/2009/9/ac" r="347" s="3" customFormat="true" x14ac:dyDescent="0.25">
      <c r="A347" s="372"/>
      <c r="B347" s="110"/>
      <c r="L347" s="110"/>
      <c r="V347" s="110"/>
      <c r="AF347" s="110"/>
      <c r="AP347" s="110"/>
      <c r="AZ347" s="110"/>
      <c r="BA347" s="110"/>
      <c r="BJ347" s="414"/>
      <c r="BK347" s="414"/>
      <c r="BL347" s="415"/>
      <c r="BM347" s="415"/>
      <c r="BN347" s="415"/>
      <c r="BO347" s="415"/>
      <c r="BP347" s="415"/>
      <c r="BQ347" s="415"/>
      <c r="BR347" s="415"/>
      <c r="BS347" s="415"/>
      <c r="BT347" s="110"/>
      <c r="CD347" s="110"/>
      <c r="CN347" s="110"/>
      <c r="CX347" s="110"/>
      <c r="DH347" s="110"/>
      <c r="DR347" s="110"/>
      <c r="EB347" s="110"/>
      <c r="EL347" s="110"/>
      <c r="EV347" s="110"/>
      <c r="FF347" s="110"/>
      <c r="FP347" s="110"/>
      <c r="FZ347" s="110"/>
      <c r="GJ347" s="110"/>
      <c r="GT347" s="110"/>
      <c r="HD347" s="110"/>
      <c r="HN347" s="110"/>
      <c r="HX347" s="110"/>
    </row>
    <row xmlns:x14ac="http://schemas.microsoft.com/office/spreadsheetml/2009/9/ac" r="348" s="3" customFormat="true" x14ac:dyDescent="0.25">
      <c r="A348" s="372"/>
      <c r="B348" s="110"/>
      <c r="L348" s="110"/>
      <c r="V348" s="110"/>
      <c r="AF348" s="110"/>
      <c r="AP348" s="110"/>
      <c r="AZ348" s="110"/>
      <c r="BA348" s="110"/>
      <c r="BJ348" s="414"/>
      <c r="BK348" s="414"/>
      <c r="BL348" s="415"/>
      <c r="BM348" s="415"/>
      <c r="BN348" s="415"/>
      <c r="BO348" s="415"/>
      <c r="BP348" s="415"/>
      <c r="BQ348" s="415"/>
      <c r="BR348" s="415"/>
      <c r="BS348" s="415"/>
      <c r="BT348" s="110"/>
      <c r="CD348" s="110"/>
      <c r="CN348" s="110"/>
      <c r="CX348" s="110"/>
      <c r="DH348" s="110"/>
      <c r="DR348" s="110"/>
      <c r="EB348" s="110"/>
      <c r="EL348" s="110"/>
      <c r="EV348" s="110"/>
      <c r="FF348" s="110"/>
      <c r="FP348" s="110"/>
      <c r="FZ348" s="110"/>
      <c r="GJ348" s="110"/>
      <c r="GT348" s="110"/>
      <c r="HD348" s="110"/>
      <c r="HN348" s="110"/>
      <c r="HX348" s="110"/>
    </row>
    <row xmlns:x14ac="http://schemas.microsoft.com/office/spreadsheetml/2009/9/ac" r="349" s="3" customFormat="true" x14ac:dyDescent="0.25">
      <c r="A349" s="372"/>
      <c r="B349" s="110"/>
      <c r="L349" s="110"/>
      <c r="V349" s="110"/>
      <c r="AF349" s="110"/>
      <c r="AP349" s="110"/>
      <c r="AZ349" s="110"/>
      <c r="BA349" s="110"/>
      <c r="BJ349" s="414"/>
      <c r="BK349" s="414"/>
      <c r="BL349" s="415"/>
      <c r="BM349" s="415"/>
      <c r="BN349" s="415"/>
      <c r="BO349" s="415"/>
      <c r="BP349" s="415"/>
      <c r="BQ349" s="415"/>
      <c r="BR349" s="415"/>
      <c r="BS349" s="415"/>
      <c r="BT349" s="110"/>
      <c r="CD349" s="110"/>
      <c r="CN349" s="110"/>
      <c r="CX349" s="110"/>
      <c r="DH349" s="110"/>
      <c r="DR349" s="110"/>
      <c r="EB349" s="110"/>
      <c r="EL349" s="110"/>
      <c r="EV349" s="110"/>
      <c r="FF349" s="110"/>
      <c r="FP349" s="110"/>
      <c r="FZ349" s="110"/>
      <c r="GJ349" s="110"/>
      <c r="GT349" s="110"/>
      <c r="HD349" s="110"/>
      <c r="HN349" s="110"/>
      <c r="HX349" s="110"/>
    </row>
    <row xmlns:x14ac="http://schemas.microsoft.com/office/spreadsheetml/2009/9/ac" r="350" s="3" customFormat="true" x14ac:dyDescent="0.25">
      <c r="A350" s="372"/>
      <c r="B350" s="110"/>
      <c r="L350" s="110"/>
      <c r="V350" s="110"/>
      <c r="AF350" s="110"/>
      <c r="AP350" s="110"/>
      <c r="AZ350" s="110"/>
      <c r="BA350" s="110"/>
      <c r="BJ350" s="414"/>
      <c r="BK350" s="414"/>
      <c r="BL350" s="415"/>
      <c r="BM350" s="415"/>
      <c r="BN350" s="415"/>
      <c r="BO350" s="415"/>
      <c r="BP350" s="415"/>
      <c r="BQ350" s="415"/>
      <c r="BR350" s="415"/>
      <c r="BS350" s="415"/>
      <c r="BT350" s="110"/>
      <c r="CD350" s="110"/>
      <c r="CN350" s="110"/>
      <c r="CX350" s="110"/>
      <c r="DH350" s="110"/>
      <c r="DR350" s="110"/>
      <c r="EB350" s="110"/>
      <c r="EL350" s="110"/>
      <c r="EV350" s="110"/>
      <c r="FF350" s="110"/>
      <c r="FP350" s="110"/>
      <c r="FZ350" s="110"/>
      <c r="GJ350" s="110"/>
      <c r="GT350" s="110"/>
      <c r="HD350" s="110"/>
      <c r="HN350" s="110"/>
      <c r="HX350" s="110"/>
    </row>
    <row xmlns:x14ac="http://schemas.microsoft.com/office/spreadsheetml/2009/9/ac" r="351" s="3" customFormat="true" x14ac:dyDescent="0.25">
      <c r="A351" s="372"/>
      <c r="B351" s="110"/>
      <c r="L351" s="110"/>
      <c r="V351" s="110"/>
      <c r="AF351" s="110"/>
      <c r="AP351" s="110"/>
      <c r="AZ351" s="110"/>
      <c r="BA351" s="110"/>
      <c r="BJ351" s="414"/>
      <c r="BK351" s="414"/>
      <c r="BL351" s="415"/>
      <c r="BM351" s="415"/>
      <c r="BN351" s="415"/>
      <c r="BO351" s="415"/>
      <c r="BP351" s="415"/>
      <c r="BQ351" s="415"/>
      <c r="BR351" s="415"/>
      <c r="BS351" s="415"/>
      <c r="BT351" s="110"/>
      <c r="CD351" s="110"/>
      <c r="CN351" s="110"/>
      <c r="CX351" s="110"/>
      <c r="DH351" s="110"/>
      <c r="DR351" s="110"/>
      <c r="EB351" s="110"/>
      <c r="EL351" s="110"/>
      <c r="EV351" s="110"/>
      <c r="FF351" s="110"/>
      <c r="FP351" s="110"/>
      <c r="FZ351" s="110"/>
      <c r="GJ351" s="110"/>
      <c r="GT351" s="110"/>
      <c r="HD351" s="110"/>
      <c r="HN351" s="110"/>
      <c r="HX351" s="110"/>
    </row>
    <row xmlns:x14ac="http://schemas.microsoft.com/office/spreadsheetml/2009/9/ac" r="352" s="3" customFormat="true" x14ac:dyDescent="0.25">
      <c r="A352" s="372"/>
      <c r="B352" s="110"/>
      <c r="L352" s="110"/>
      <c r="V352" s="110"/>
      <c r="AF352" s="110"/>
      <c r="AP352" s="110"/>
      <c r="AZ352" s="110"/>
      <c r="BA352" s="110"/>
      <c r="BJ352" s="414"/>
      <c r="BK352" s="414"/>
      <c r="BL352" s="415"/>
      <c r="BM352" s="415"/>
      <c r="BN352" s="415"/>
      <c r="BO352" s="415"/>
      <c r="BP352" s="415"/>
      <c r="BQ352" s="415"/>
      <c r="BR352" s="415"/>
      <c r="BS352" s="415"/>
      <c r="BT352" s="110"/>
      <c r="CD352" s="110"/>
      <c r="CN352" s="110"/>
      <c r="CX352" s="110"/>
      <c r="DH352" s="110"/>
      <c r="DR352" s="110"/>
      <c r="EB352" s="110"/>
      <c r="EL352" s="110"/>
      <c r="EV352" s="110"/>
      <c r="FF352" s="110"/>
      <c r="FP352" s="110"/>
      <c r="FZ352" s="110"/>
      <c r="GJ352" s="110"/>
      <c r="GT352" s="110"/>
      <c r="HD352" s="110"/>
      <c r="HN352" s="110"/>
      <c r="HX352" s="110"/>
    </row>
    <row xmlns:x14ac="http://schemas.microsoft.com/office/spreadsheetml/2009/9/ac" r="353" s="3" customFormat="true" x14ac:dyDescent="0.25">
      <c r="A353" s="372"/>
      <c r="B353" s="110"/>
      <c r="L353" s="110"/>
      <c r="V353" s="110"/>
      <c r="AF353" s="110"/>
      <c r="AP353" s="110"/>
      <c r="AZ353" s="110"/>
      <c r="BA353" s="110"/>
      <c r="BJ353" s="414"/>
      <c r="BK353" s="414"/>
      <c r="BL353" s="415"/>
      <c r="BM353" s="415"/>
      <c r="BN353" s="415"/>
      <c r="BO353" s="415"/>
      <c r="BP353" s="415"/>
      <c r="BQ353" s="415"/>
      <c r="BR353" s="415"/>
      <c r="BS353" s="415"/>
      <c r="BT353" s="110"/>
      <c r="CD353" s="110"/>
      <c r="CN353" s="110"/>
      <c r="CX353" s="110"/>
      <c r="DH353" s="110"/>
      <c r="DR353" s="110"/>
      <c r="EB353" s="110"/>
      <c r="EL353" s="110"/>
      <c r="EV353" s="110"/>
      <c r="FF353" s="110"/>
      <c r="FP353" s="110"/>
      <c r="FZ353" s="110"/>
      <c r="GJ353" s="110"/>
      <c r="GT353" s="110"/>
      <c r="HD353" s="110"/>
      <c r="HN353" s="110"/>
      <c r="HX353" s="110"/>
    </row>
    <row xmlns:x14ac="http://schemas.microsoft.com/office/spreadsheetml/2009/9/ac" r="354" s="3" customFormat="true" x14ac:dyDescent="0.25">
      <c r="A354" s="372"/>
      <c r="B354" s="110"/>
      <c r="L354" s="110"/>
      <c r="V354" s="110"/>
      <c r="AF354" s="110"/>
      <c r="AP354" s="110"/>
      <c r="AZ354" s="110"/>
      <c r="BA354" s="110"/>
      <c r="BJ354" s="414"/>
      <c r="BK354" s="414"/>
      <c r="BL354" s="415"/>
      <c r="BM354" s="415"/>
      <c r="BN354" s="415"/>
      <c r="BO354" s="415"/>
      <c r="BP354" s="415"/>
      <c r="BQ354" s="415"/>
      <c r="BR354" s="415"/>
      <c r="BS354" s="415"/>
      <c r="BT354" s="110"/>
      <c r="CD354" s="110"/>
      <c r="CN354" s="110"/>
      <c r="CX354" s="110"/>
      <c r="DH354" s="110"/>
      <c r="DR354" s="110"/>
      <c r="EB354" s="110"/>
      <c r="EL354" s="110"/>
      <c r="EV354" s="110"/>
      <c r="FF354" s="110"/>
      <c r="FP354" s="110"/>
      <c r="FZ354" s="110"/>
      <c r="GJ354" s="110"/>
      <c r="GT354" s="110"/>
      <c r="HD354" s="110"/>
      <c r="HN354" s="110"/>
      <c r="HX354" s="110"/>
    </row>
    <row xmlns:x14ac="http://schemas.microsoft.com/office/spreadsheetml/2009/9/ac" r="355" s="3" customFormat="true" x14ac:dyDescent="0.25">
      <c r="A355" s="372"/>
      <c r="B355" s="110"/>
      <c r="L355" s="110"/>
      <c r="V355" s="110"/>
      <c r="AF355" s="110"/>
      <c r="AP355" s="110"/>
      <c r="AZ355" s="110"/>
      <c r="BA355" s="110"/>
      <c r="BJ355" s="414"/>
      <c r="BK355" s="414"/>
      <c r="BL355" s="415"/>
      <c r="BM355" s="415"/>
      <c r="BN355" s="415"/>
      <c r="BO355" s="415"/>
      <c r="BP355" s="415"/>
      <c r="BQ355" s="415"/>
      <c r="BR355" s="415"/>
      <c r="BS355" s="415"/>
      <c r="BT355" s="110"/>
      <c r="CD355" s="110"/>
      <c r="CN355" s="110"/>
      <c r="CX355" s="110"/>
      <c r="DH355" s="110"/>
      <c r="DR355" s="110"/>
      <c r="EB355" s="110"/>
      <c r="EL355" s="110"/>
      <c r="EV355" s="110"/>
      <c r="FF355" s="110"/>
      <c r="FP355" s="110"/>
      <c r="FZ355" s="110"/>
      <c r="GJ355" s="110"/>
      <c r="GT355" s="110"/>
      <c r="HD355" s="110"/>
      <c r="HN355" s="110"/>
      <c r="HX355" s="110"/>
    </row>
    <row xmlns:x14ac="http://schemas.microsoft.com/office/spreadsheetml/2009/9/ac" r="356" s="3" customFormat="true" x14ac:dyDescent="0.25">
      <c r="A356" s="372"/>
      <c r="B356" s="110"/>
      <c r="L356" s="110"/>
      <c r="V356" s="110"/>
      <c r="AF356" s="110"/>
      <c r="AP356" s="110"/>
      <c r="AZ356" s="110"/>
      <c r="BA356" s="110"/>
      <c r="BJ356" s="414"/>
      <c r="BK356" s="414"/>
      <c r="BL356" s="415"/>
      <c r="BM356" s="415"/>
      <c r="BN356" s="415"/>
      <c r="BO356" s="415"/>
      <c r="BP356" s="415"/>
      <c r="BQ356" s="415"/>
      <c r="BR356" s="415"/>
      <c r="BS356" s="415"/>
      <c r="BT356" s="110"/>
      <c r="CD356" s="110"/>
      <c r="CN356" s="110"/>
      <c r="CX356" s="110"/>
      <c r="DH356" s="110"/>
      <c r="DR356" s="110"/>
      <c r="EB356" s="110"/>
      <c r="EL356" s="110"/>
      <c r="EV356" s="110"/>
      <c r="FF356" s="110"/>
      <c r="FP356" s="110"/>
      <c r="FZ356" s="110"/>
      <c r="GJ356" s="110"/>
      <c r="GT356" s="110"/>
      <c r="HD356" s="110"/>
      <c r="HN356" s="110"/>
      <c r="HX356" s="110"/>
    </row>
    <row xmlns:x14ac="http://schemas.microsoft.com/office/spreadsheetml/2009/9/ac" r="357" s="3" customFormat="true" x14ac:dyDescent="0.25">
      <c r="A357" s="372"/>
      <c r="B357" s="110"/>
      <c r="L357" s="110"/>
      <c r="V357" s="110"/>
      <c r="AF357" s="110"/>
      <c r="AP357" s="110"/>
      <c r="AZ357" s="110"/>
      <c r="BA357" s="110"/>
      <c r="BJ357" s="414"/>
      <c r="BK357" s="414"/>
      <c r="BL357" s="415"/>
      <c r="BM357" s="415"/>
      <c r="BN357" s="415"/>
      <c r="BO357" s="415"/>
      <c r="BP357" s="415"/>
      <c r="BQ357" s="415"/>
      <c r="BR357" s="415"/>
      <c r="BS357" s="415"/>
      <c r="BT357" s="110"/>
      <c r="CD357" s="110"/>
      <c r="CN357" s="110"/>
      <c r="CX357" s="110"/>
      <c r="DH357" s="110"/>
      <c r="DR357" s="110"/>
      <c r="EB357" s="110"/>
      <c r="EL357" s="110"/>
      <c r="EV357" s="110"/>
      <c r="FF357" s="110"/>
      <c r="FP357" s="110"/>
      <c r="FZ357" s="110"/>
      <c r="GJ357" s="110"/>
      <c r="GT357" s="110"/>
      <c r="HD357" s="110"/>
      <c r="HN357" s="110"/>
      <c r="HX357" s="110"/>
    </row>
    <row xmlns:x14ac="http://schemas.microsoft.com/office/spreadsheetml/2009/9/ac" r="358" s="3" customFormat="true" x14ac:dyDescent="0.25">
      <c r="A358" s="372"/>
      <c r="B358" s="110"/>
      <c r="L358" s="110"/>
      <c r="V358" s="110"/>
      <c r="AF358" s="110"/>
      <c r="AP358" s="110"/>
      <c r="AZ358" s="110"/>
      <c r="BA358" s="110"/>
      <c r="BJ358" s="414"/>
      <c r="BK358" s="414"/>
      <c r="BL358" s="415"/>
      <c r="BM358" s="415"/>
      <c r="BN358" s="415"/>
      <c r="BO358" s="415"/>
      <c r="BP358" s="415"/>
      <c r="BQ358" s="415"/>
      <c r="BR358" s="415"/>
      <c r="BS358" s="415"/>
      <c r="BT358" s="110"/>
      <c r="CD358" s="110"/>
      <c r="CN358" s="110"/>
      <c r="CX358" s="110"/>
      <c r="DH358" s="110"/>
      <c r="DR358" s="110"/>
      <c r="EB358" s="110"/>
      <c r="EL358" s="110"/>
      <c r="EV358" s="110"/>
      <c r="FF358" s="110"/>
      <c r="FP358" s="110"/>
      <c r="FZ358" s="110"/>
      <c r="GJ358" s="110"/>
      <c r="GT358" s="110"/>
      <c r="HD358" s="110"/>
      <c r="HN358" s="110"/>
      <c r="HX358" s="110"/>
    </row>
    <row xmlns:x14ac="http://schemas.microsoft.com/office/spreadsheetml/2009/9/ac" r="359" s="3" customFormat="true" x14ac:dyDescent="0.25">
      <c r="A359" s="372"/>
      <c r="B359" s="110"/>
      <c r="L359" s="110"/>
      <c r="V359" s="110"/>
      <c r="AF359" s="110"/>
      <c r="AP359" s="110"/>
      <c r="AZ359" s="110"/>
      <c r="BA359" s="110"/>
      <c r="BJ359" s="414"/>
      <c r="BK359" s="414"/>
      <c r="BL359" s="415"/>
      <c r="BM359" s="415"/>
      <c r="BN359" s="415"/>
      <c r="BO359" s="415"/>
      <c r="BP359" s="415"/>
      <c r="BQ359" s="415"/>
      <c r="BR359" s="415"/>
      <c r="BS359" s="415"/>
      <c r="BT359" s="110"/>
      <c r="CD359" s="110"/>
      <c r="CN359" s="110"/>
      <c r="CX359" s="110"/>
      <c r="DH359" s="110"/>
      <c r="DR359" s="110"/>
      <c r="EB359" s="110"/>
      <c r="EL359" s="110"/>
      <c r="EV359" s="110"/>
      <c r="FF359" s="110"/>
      <c r="FP359" s="110"/>
      <c r="FZ359" s="110"/>
      <c r="GJ359" s="110"/>
      <c r="GT359" s="110"/>
      <c r="HD359" s="110"/>
      <c r="HN359" s="110"/>
      <c r="HX359" s="110"/>
    </row>
    <row xmlns:x14ac="http://schemas.microsoft.com/office/spreadsheetml/2009/9/ac" r="360" s="3" customFormat="true" x14ac:dyDescent="0.25">
      <c r="A360" s="372"/>
      <c r="B360" s="110"/>
      <c r="L360" s="110"/>
      <c r="V360" s="110"/>
      <c r="AF360" s="110"/>
      <c r="AP360" s="110"/>
      <c r="AZ360" s="110"/>
      <c r="BA360" s="110"/>
      <c r="BJ360" s="414"/>
      <c r="BK360" s="414"/>
      <c r="BL360" s="415"/>
      <c r="BM360" s="415"/>
      <c r="BN360" s="415"/>
      <c r="BO360" s="415"/>
      <c r="BP360" s="415"/>
      <c r="BQ360" s="415"/>
      <c r="BR360" s="415"/>
      <c r="BS360" s="415"/>
      <c r="BT360" s="110"/>
      <c r="CD360" s="110"/>
      <c r="CN360" s="110"/>
      <c r="CX360" s="110"/>
      <c r="DH360" s="110"/>
      <c r="DR360" s="110"/>
      <c r="EB360" s="110"/>
      <c r="EL360" s="110"/>
      <c r="EV360" s="110"/>
      <c r="FF360" s="110"/>
      <c r="FP360" s="110"/>
      <c r="FZ360" s="110"/>
      <c r="GJ360" s="110"/>
      <c r="GT360" s="110"/>
      <c r="HD360" s="110"/>
      <c r="HN360" s="110"/>
      <c r="HX360" s="110"/>
    </row>
    <row xmlns:x14ac="http://schemas.microsoft.com/office/spreadsheetml/2009/9/ac" r="361" s="3" customFormat="true" x14ac:dyDescent="0.25">
      <c r="A361" s="372"/>
      <c r="B361" s="110"/>
      <c r="L361" s="110"/>
      <c r="V361" s="110"/>
      <c r="AF361" s="110"/>
      <c r="AP361" s="110"/>
      <c r="AZ361" s="110"/>
      <c r="BA361" s="110"/>
      <c r="BJ361" s="414"/>
      <c r="BK361" s="414"/>
      <c r="BL361" s="415"/>
      <c r="BM361" s="415"/>
      <c r="BN361" s="415"/>
      <c r="BO361" s="415"/>
      <c r="BP361" s="415"/>
      <c r="BQ361" s="415"/>
      <c r="BR361" s="415"/>
      <c r="BS361" s="415"/>
      <c r="BT361" s="110"/>
      <c r="CD361" s="110"/>
      <c r="CN361" s="110"/>
      <c r="CX361" s="110"/>
      <c r="DH361" s="110"/>
      <c r="DR361" s="110"/>
      <c r="EB361" s="110"/>
      <c r="EL361" s="110"/>
      <c r="EV361" s="110"/>
      <c r="FF361" s="110"/>
      <c r="FP361" s="110"/>
      <c r="FZ361" s="110"/>
      <c r="GJ361" s="110"/>
      <c r="GT361" s="110"/>
      <c r="HD361" s="110"/>
      <c r="HN361" s="110"/>
      <c r="HX361" s="110"/>
    </row>
    <row xmlns:x14ac="http://schemas.microsoft.com/office/spreadsheetml/2009/9/ac" r="362" s="3" customFormat="true" x14ac:dyDescent="0.25">
      <c r="A362" s="372"/>
      <c r="B362" s="110"/>
      <c r="L362" s="110"/>
      <c r="V362" s="110"/>
      <c r="AF362" s="110"/>
      <c r="AP362" s="110"/>
      <c r="AZ362" s="110"/>
      <c r="BA362" s="110"/>
      <c r="BJ362" s="414"/>
      <c r="BK362" s="414"/>
      <c r="BL362" s="415"/>
      <c r="BM362" s="415"/>
      <c r="BN362" s="415"/>
      <c r="BO362" s="415"/>
      <c r="BP362" s="415"/>
      <c r="BQ362" s="415"/>
      <c r="BR362" s="415"/>
      <c r="BS362" s="415"/>
      <c r="BT362" s="110"/>
      <c r="CD362" s="110"/>
      <c r="CN362" s="110"/>
      <c r="CX362" s="110"/>
      <c r="DH362" s="110"/>
      <c r="DR362" s="110"/>
      <c r="EB362" s="110"/>
      <c r="EL362" s="110"/>
      <c r="EV362" s="110"/>
      <c r="FF362" s="110"/>
      <c r="FP362" s="110"/>
      <c r="FZ362" s="110"/>
      <c r="GJ362" s="110"/>
      <c r="GT362" s="110"/>
      <c r="HD362" s="110"/>
      <c r="HN362" s="110"/>
      <c r="HX362" s="110"/>
    </row>
    <row xmlns:x14ac="http://schemas.microsoft.com/office/spreadsheetml/2009/9/ac" r="363" s="3" customFormat="true" x14ac:dyDescent="0.25">
      <c r="A363" s="372"/>
      <c r="B363" s="110"/>
      <c r="L363" s="110"/>
      <c r="V363" s="110"/>
      <c r="AF363" s="110"/>
      <c r="AP363" s="110"/>
      <c r="AZ363" s="110"/>
      <c r="BA363" s="110"/>
      <c r="BJ363" s="414"/>
      <c r="BK363" s="414"/>
      <c r="BL363" s="415"/>
      <c r="BM363" s="415"/>
      <c r="BN363" s="415"/>
      <c r="BO363" s="415"/>
      <c r="BP363" s="415"/>
      <c r="BQ363" s="415"/>
      <c r="BR363" s="415"/>
      <c r="BS363" s="415"/>
      <c r="BT363" s="110"/>
      <c r="CD363" s="110"/>
      <c r="CN363" s="110"/>
      <c r="CX363" s="110"/>
      <c r="DH363" s="110"/>
      <c r="DR363" s="110"/>
      <c r="EB363" s="110"/>
      <c r="EL363" s="110"/>
      <c r="EV363" s="110"/>
      <c r="FF363" s="110"/>
      <c r="FP363" s="110"/>
      <c r="FZ363" s="110"/>
      <c r="GJ363" s="110"/>
      <c r="GT363" s="110"/>
      <c r="HD363" s="110"/>
      <c r="HN363" s="110"/>
      <c r="HX363" s="110"/>
    </row>
    <row xmlns:x14ac="http://schemas.microsoft.com/office/spreadsheetml/2009/9/ac" r="364" s="3" customFormat="true" x14ac:dyDescent="0.25">
      <c r="A364" s="372"/>
      <c r="B364" s="110"/>
      <c r="L364" s="110"/>
      <c r="V364" s="110"/>
      <c r="AF364" s="110"/>
      <c r="AP364" s="110"/>
      <c r="AZ364" s="110"/>
      <c r="BA364" s="110"/>
      <c r="BJ364" s="414"/>
      <c r="BK364" s="414"/>
      <c r="BL364" s="415"/>
      <c r="BM364" s="415"/>
      <c r="BN364" s="415"/>
      <c r="BO364" s="415"/>
      <c r="BP364" s="415"/>
      <c r="BQ364" s="415"/>
      <c r="BR364" s="415"/>
      <c r="BS364" s="415"/>
      <c r="BT364" s="110"/>
      <c r="CD364" s="110"/>
      <c r="CN364" s="110"/>
      <c r="CX364" s="110"/>
      <c r="DH364" s="110"/>
      <c r="DR364" s="110"/>
      <c r="EB364" s="110"/>
      <c r="EL364" s="110"/>
      <c r="EV364" s="110"/>
      <c r="FF364" s="110"/>
      <c r="FP364" s="110"/>
      <c r="FZ364" s="110"/>
      <c r="GJ364" s="110"/>
      <c r="GT364" s="110"/>
      <c r="HD364" s="110"/>
      <c r="HN364" s="110"/>
      <c r="HX364" s="110"/>
    </row>
    <row xmlns:x14ac="http://schemas.microsoft.com/office/spreadsheetml/2009/9/ac" r="365" s="3" customFormat="true" x14ac:dyDescent="0.25">
      <c r="A365" s="372"/>
      <c r="B365" s="110"/>
      <c r="L365" s="110"/>
      <c r="V365" s="110"/>
      <c r="AF365" s="110"/>
      <c r="AP365" s="110"/>
      <c r="AZ365" s="110"/>
      <c r="BA365" s="110"/>
      <c r="BJ365" s="414"/>
      <c r="BK365" s="414"/>
      <c r="BL365" s="415"/>
      <c r="BM365" s="415"/>
      <c r="BN365" s="415"/>
      <c r="BO365" s="415"/>
      <c r="BP365" s="415"/>
      <c r="BQ365" s="415"/>
      <c r="BR365" s="415"/>
      <c r="BS365" s="415"/>
      <c r="BT365" s="110"/>
      <c r="CD365" s="110"/>
      <c r="CN365" s="110"/>
      <c r="CX365" s="110"/>
      <c r="DH365" s="110"/>
      <c r="DR365" s="110"/>
      <c r="EB365" s="110"/>
      <c r="EL365" s="110"/>
      <c r="EV365" s="110"/>
      <c r="FF365" s="110"/>
      <c r="FP365" s="110"/>
      <c r="FZ365" s="110"/>
      <c r="GJ365" s="110"/>
      <c r="GT365" s="110"/>
      <c r="HD365" s="110"/>
      <c r="HN365" s="110"/>
      <c r="HX365" s="110"/>
    </row>
    <row xmlns:x14ac="http://schemas.microsoft.com/office/spreadsheetml/2009/9/ac" r="366" s="3" customFormat="true" x14ac:dyDescent="0.25">
      <c r="A366" s="372"/>
      <c r="B366" s="110"/>
      <c r="L366" s="110"/>
      <c r="V366" s="110"/>
      <c r="AF366" s="110"/>
      <c r="AP366" s="110"/>
      <c r="AZ366" s="110"/>
      <c r="BA366" s="110"/>
      <c r="BJ366" s="414"/>
      <c r="BK366" s="414"/>
      <c r="BL366" s="415"/>
      <c r="BM366" s="415"/>
      <c r="BN366" s="415"/>
      <c r="BO366" s="415"/>
      <c r="BP366" s="415"/>
      <c r="BQ366" s="415"/>
      <c r="BR366" s="415"/>
      <c r="BS366" s="415"/>
      <c r="BT366" s="110"/>
      <c r="CD366" s="110"/>
      <c r="CN366" s="110"/>
      <c r="CX366" s="110"/>
      <c r="DH366" s="110"/>
      <c r="DR366" s="110"/>
      <c r="EB366" s="110"/>
      <c r="EL366" s="110"/>
      <c r="EV366" s="110"/>
      <c r="FF366" s="110"/>
      <c r="FP366" s="110"/>
      <c r="FZ366" s="110"/>
      <c r="GJ366" s="110"/>
      <c r="GT366" s="110"/>
      <c r="HD366" s="110"/>
      <c r="HN366" s="110"/>
      <c r="HX366" s="110"/>
    </row>
    <row xmlns:x14ac="http://schemas.microsoft.com/office/spreadsheetml/2009/9/ac" r="367" s="3" customFormat="true" x14ac:dyDescent="0.25">
      <c r="A367" s="372"/>
      <c r="B367" s="110"/>
      <c r="L367" s="110"/>
      <c r="V367" s="110"/>
      <c r="AF367" s="110"/>
      <c r="AP367" s="110"/>
      <c r="AZ367" s="110"/>
      <c r="BA367" s="110"/>
      <c r="BJ367" s="414"/>
      <c r="BK367" s="414"/>
      <c r="BL367" s="415"/>
      <c r="BM367" s="415"/>
      <c r="BN367" s="415"/>
      <c r="BO367" s="415"/>
      <c r="BP367" s="415"/>
      <c r="BQ367" s="415"/>
      <c r="BR367" s="415"/>
      <c r="BS367" s="415"/>
      <c r="BT367" s="110"/>
      <c r="CD367" s="110"/>
      <c r="CN367" s="110"/>
      <c r="CX367" s="110"/>
      <c r="DH367" s="110"/>
      <c r="DR367" s="110"/>
      <c r="EB367" s="110"/>
      <c r="EL367" s="110"/>
      <c r="EV367" s="110"/>
      <c r="FF367" s="110"/>
      <c r="FP367" s="110"/>
      <c r="FZ367" s="110"/>
      <c r="GJ367" s="110"/>
      <c r="GT367" s="110"/>
      <c r="HD367" s="110"/>
      <c r="HN367" s="110"/>
      <c r="HX367" s="110"/>
    </row>
    <row xmlns:x14ac="http://schemas.microsoft.com/office/spreadsheetml/2009/9/ac" r="368" s="3" customFormat="true" x14ac:dyDescent="0.25">
      <c r="A368" s="372"/>
      <c r="B368" s="110"/>
      <c r="L368" s="110"/>
      <c r="V368" s="110"/>
      <c r="AF368" s="110"/>
      <c r="AP368" s="110"/>
      <c r="AZ368" s="110"/>
      <c r="BA368" s="110"/>
      <c r="BJ368" s="414"/>
      <c r="BK368" s="414"/>
      <c r="BL368" s="415"/>
      <c r="BM368" s="415"/>
      <c r="BN368" s="415"/>
      <c r="BO368" s="415"/>
      <c r="BP368" s="415"/>
      <c r="BQ368" s="415"/>
      <c r="BR368" s="415"/>
      <c r="BS368" s="415"/>
      <c r="BT368" s="110"/>
      <c r="CD368" s="110"/>
      <c r="CN368" s="110"/>
      <c r="CX368" s="110"/>
      <c r="DH368" s="110"/>
      <c r="DR368" s="110"/>
      <c r="EB368" s="110"/>
      <c r="EL368" s="110"/>
      <c r="EV368" s="110"/>
      <c r="FF368" s="110"/>
      <c r="FP368" s="110"/>
      <c r="FZ368" s="110"/>
      <c r="GJ368" s="110"/>
      <c r="GT368" s="110"/>
      <c r="HD368" s="110"/>
      <c r="HN368" s="110"/>
      <c r="HX368" s="110"/>
    </row>
    <row xmlns:x14ac="http://schemas.microsoft.com/office/spreadsheetml/2009/9/ac" r="369" s="3" customFormat="true" x14ac:dyDescent="0.25">
      <c r="A369" s="372"/>
      <c r="B369" s="110"/>
      <c r="L369" s="110"/>
      <c r="V369" s="110"/>
      <c r="AF369" s="110"/>
      <c r="AP369" s="110"/>
      <c r="AZ369" s="110"/>
      <c r="BA369" s="110"/>
      <c r="BJ369" s="414"/>
      <c r="BK369" s="414"/>
      <c r="BL369" s="415"/>
      <c r="BM369" s="415"/>
      <c r="BN369" s="415"/>
      <c r="BO369" s="415"/>
      <c r="BP369" s="415"/>
      <c r="BQ369" s="415"/>
      <c r="BR369" s="415"/>
      <c r="BS369" s="415"/>
      <c r="BT369" s="110"/>
      <c r="CD369" s="110"/>
      <c r="CN369" s="110"/>
      <c r="CX369" s="110"/>
      <c r="DH369" s="110"/>
      <c r="DR369" s="110"/>
      <c r="EB369" s="110"/>
      <c r="EL369" s="110"/>
      <c r="EV369" s="110"/>
      <c r="FF369" s="110"/>
      <c r="FP369" s="110"/>
      <c r="FZ369" s="110"/>
      <c r="GJ369" s="110"/>
      <c r="GT369" s="110"/>
      <c r="HD369" s="110"/>
      <c r="HN369" s="110"/>
      <c r="HX369" s="110"/>
    </row>
    <row xmlns:x14ac="http://schemas.microsoft.com/office/spreadsheetml/2009/9/ac" r="370" s="3" customFormat="true" x14ac:dyDescent="0.25">
      <c r="A370" s="372"/>
      <c r="B370" s="110"/>
      <c r="L370" s="110"/>
      <c r="V370" s="110"/>
      <c r="AF370" s="110"/>
      <c r="AP370" s="110"/>
      <c r="AZ370" s="110"/>
      <c r="BA370" s="110"/>
      <c r="BJ370" s="414"/>
      <c r="BK370" s="414"/>
      <c r="BL370" s="415"/>
      <c r="BM370" s="415"/>
      <c r="BN370" s="415"/>
      <c r="BO370" s="415"/>
      <c r="BP370" s="415"/>
      <c r="BQ370" s="415"/>
      <c r="BR370" s="415"/>
      <c r="BS370" s="415"/>
      <c r="BT370" s="110"/>
      <c r="CD370" s="110"/>
      <c r="CN370" s="110"/>
      <c r="CX370" s="110"/>
      <c r="DH370" s="110"/>
      <c r="DR370" s="110"/>
      <c r="EB370" s="110"/>
      <c r="EL370" s="110"/>
      <c r="EV370" s="110"/>
      <c r="FF370" s="110"/>
      <c r="FP370" s="110"/>
      <c r="FZ370" s="110"/>
      <c r="GJ370" s="110"/>
      <c r="GT370" s="110"/>
      <c r="HD370" s="110"/>
      <c r="HN370" s="110"/>
      <c r="HX370" s="110"/>
    </row>
    <row xmlns:x14ac="http://schemas.microsoft.com/office/spreadsheetml/2009/9/ac" r="371" s="3" customFormat="true" x14ac:dyDescent="0.25">
      <c r="A371" s="372"/>
      <c r="B371" s="110"/>
      <c r="L371" s="110"/>
      <c r="V371" s="110"/>
      <c r="AF371" s="110"/>
      <c r="AP371" s="110"/>
      <c r="AZ371" s="110"/>
      <c r="BA371" s="110"/>
      <c r="BJ371" s="414"/>
      <c r="BK371" s="414"/>
      <c r="BL371" s="415"/>
      <c r="BM371" s="415"/>
      <c r="BN371" s="415"/>
      <c r="BO371" s="415"/>
      <c r="BP371" s="415"/>
      <c r="BQ371" s="415"/>
      <c r="BR371" s="415"/>
      <c r="BS371" s="415"/>
      <c r="BT371" s="110"/>
      <c r="CD371" s="110"/>
      <c r="CN371" s="110"/>
      <c r="CX371" s="110"/>
      <c r="DH371" s="110"/>
      <c r="DR371" s="110"/>
      <c r="EB371" s="110"/>
      <c r="EL371" s="110"/>
      <c r="EV371" s="110"/>
      <c r="FF371" s="110"/>
      <c r="FP371" s="110"/>
      <c r="FZ371" s="110"/>
      <c r="GJ371" s="110"/>
      <c r="GT371" s="110"/>
      <c r="HD371" s="110"/>
      <c r="HN371" s="110"/>
      <c r="HX371" s="110"/>
    </row>
    <row xmlns:x14ac="http://schemas.microsoft.com/office/spreadsheetml/2009/9/ac" r="372" s="3" customFormat="true" x14ac:dyDescent="0.25">
      <c r="A372" s="372"/>
      <c r="B372" s="110"/>
      <c r="L372" s="110"/>
      <c r="V372" s="110"/>
      <c r="AF372" s="110"/>
      <c r="AP372" s="110"/>
      <c r="AZ372" s="110"/>
      <c r="BA372" s="110"/>
      <c r="BJ372" s="414"/>
      <c r="BK372" s="414"/>
      <c r="BL372" s="415"/>
      <c r="BM372" s="415"/>
      <c r="BN372" s="415"/>
      <c r="BO372" s="415"/>
      <c r="BP372" s="415"/>
      <c r="BQ372" s="415"/>
      <c r="BR372" s="415"/>
      <c r="BS372" s="415"/>
      <c r="BT372" s="110"/>
      <c r="CD372" s="110"/>
      <c r="CN372" s="110"/>
      <c r="CX372" s="110"/>
      <c r="DH372" s="110"/>
      <c r="DR372" s="110"/>
      <c r="EB372" s="110"/>
      <c r="EL372" s="110"/>
      <c r="EV372" s="110"/>
      <c r="FF372" s="110"/>
      <c r="FP372" s="110"/>
      <c r="FZ372" s="110"/>
      <c r="GJ372" s="110"/>
      <c r="GT372" s="110"/>
      <c r="HD372" s="110"/>
      <c r="HN372" s="110"/>
      <c r="HX372" s="110"/>
    </row>
    <row xmlns:x14ac="http://schemas.microsoft.com/office/spreadsheetml/2009/9/ac" r="373" s="3" customFormat="true" x14ac:dyDescent="0.25">
      <c r="A373" s="372"/>
      <c r="B373" s="110"/>
      <c r="L373" s="110"/>
      <c r="V373" s="110"/>
      <c r="AF373" s="110"/>
      <c r="AP373" s="110"/>
      <c r="AZ373" s="110"/>
      <c r="BA373" s="110"/>
      <c r="BJ373" s="414"/>
      <c r="BK373" s="414"/>
      <c r="BL373" s="415"/>
      <c r="BM373" s="415"/>
      <c r="BN373" s="415"/>
      <c r="BO373" s="415"/>
      <c r="BP373" s="415"/>
      <c r="BQ373" s="415"/>
      <c r="BR373" s="415"/>
      <c r="BS373" s="415"/>
      <c r="BT373" s="110"/>
      <c r="CD373" s="110"/>
      <c r="CN373" s="110"/>
      <c r="CX373" s="110"/>
      <c r="DH373" s="110"/>
      <c r="DR373" s="110"/>
      <c r="EB373" s="110"/>
      <c r="EL373" s="110"/>
      <c r="EV373" s="110"/>
      <c r="FF373" s="110"/>
      <c r="FP373" s="110"/>
      <c r="FZ373" s="110"/>
      <c r="GJ373" s="110"/>
      <c r="GT373" s="110"/>
      <c r="HD373" s="110"/>
      <c r="HN373" s="110"/>
      <c r="HX373" s="110"/>
    </row>
    <row xmlns:x14ac="http://schemas.microsoft.com/office/spreadsheetml/2009/9/ac" r="374" s="3" customFormat="true" x14ac:dyDescent="0.25">
      <c r="A374" s="372"/>
      <c r="B374" s="110"/>
      <c r="L374" s="110"/>
      <c r="V374" s="110"/>
      <c r="AF374" s="110"/>
      <c r="AP374" s="110"/>
      <c r="AZ374" s="110"/>
      <c r="BA374" s="110"/>
      <c r="BJ374" s="414"/>
      <c r="BK374" s="414"/>
      <c r="BL374" s="415"/>
      <c r="BM374" s="415"/>
      <c r="BN374" s="415"/>
      <c r="BO374" s="415"/>
      <c r="BP374" s="415"/>
      <c r="BQ374" s="415"/>
      <c r="BR374" s="415"/>
      <c r="BS374" s="415"/>
      <c r="BT374" s="110"/>
      <c r="CD374" s="110"/>
      <c r="CN374" s="110"/>
      <c r="CX374" s="110"/>
      <c r="DH374" s="110"/>
      <c r="DR374" s="110"/>
      <c r="EB374" s="110"/>
      <c r="EL374" s="110"/>
      <c r="EV374" s="110"/>
      <c r="FF374" s="110"/>
      <c r="FP374" s="110"/>
      <c r="FZ374" s="110"/>
      <c r="GJ374" s="110"/>
      <c r="GT374" s="110"/>
      <c r="HD374" s="110"/>
      <c r="HN374" s="110"/>
      <c r="HX374" s="110"/>
    </row>
    <row xmlns:x14ac="http://schemas.microsoft.com/office/spreadsheetml/2009/9/ac" r="375" s="3" customFormat="true" x14ac:dyDescent="0.25">
      <c r="A375" s="372"/>
      <c r="B375" s="110"/>
      <c r="L375" s="110"/>
      <c r="V375" s="110"/>
      <c r="AF375" s="110"/>
      <c r="AP375" s="110"/>
      <c r="AZ375" s="110"/>
      <c r="BA375" s="110"/>
      <c r="BJ375" s="414"/>
      <c r="BK375" s="414"/>
      <c r="BL375" s="415"/>
      <c r="BM375" s="415"/>
      <c r="BN375" s="415"/>
      <c r="BO375" s="415"/>
      <c r="BP375" s="415"/>
      <c r="BQ375" s="415"/>
      <c r="BR375" s="415"/>
      <c r="BS375" s="415"/>
      <c r="BT375" s="110"/>
      <c r="CD375" s="110"/>
      <c r="CN375" s="110"/>
      <c r="CX375" s="110"/>
      <c r="DH375" s="110"/>
      <c r="DR375" s="110"/>
      <c r="EB375" s="110"/>
      <c r="EL375" s="110"/>
      <c r="EV375" s="110"/>
      <c r="FF375" s="110"/>
      <c r="FP375" s="110"/>
      <c r="FZ375" s="110"/>
      <c r="GJ375" s="110"/>
      <c r="GT375" s="110"/>
      <c r="HD375" s="110"/>
      <c r="HN375" s="110"/>
      <c r="HX375" s="110"/>
    </row>
    <row xmlns:x14ac="http://schemas.microsoft.com/office/spreadsheetml/2009/9/ac" r="376" s="3" customFormat="true" x14ac:dyDescent="0.25">
      <c r="A376" s="372"/>
      <c r="B376" s="110"/>
      <c r="L376" s="110"/>
      <c r="V376" s="110"/>
      <c r="AF376" s="110"/>
      <c r="AP376" s="110"/>
      <c r="AZ376" s="110"/>
      <c r="BA376" s="110"/>
      <c r="BJ376" s="414"/>
      <c r="BK376" s="414"/>
      <c r="BL376" s="415"/>
      <c r="BM376" s="415"/>
      <c r="BN376" s="415"/>
      <c r="BO376" s="415"/>
      <c r="BP376" s="415"/>
      <c r="BQ376" s="415"/>
      <c r="BR376" s="415"/>
      <c r="BS376" s="415"/>
      <c r="BT376" s="110"/>
      <c r="CD376" s="110"/>
      <c r="CN376" s="110"/>
      <c r="CX376" s="110"/>
      <c r="DH376" s="110"/>
      <c r="DR376" s="110"/>
      <c r="EB376" s="110"/>
      <c r="EL376" s="110"/>
      <c r="EV376" s="110"/>
      <c r="FF376" s="110"/>
      <c r="FP376" s="110"/>
      <c r="FZ376" s="110"/>
      <c r="GJ376" s="110"/>
      <c r="GT376" s="110"/>
      <c r="HD376" s="110"/>
      <c r="HN376" s="110"/>
      <c r="HX376" s="110"/>
    </row>
    <row xmlns:x14ac="http://schemas.microsoft.com/office/spreadsheetml/2009/9/ac" r="377" s="3" customFormat="true" x14ac:dyDescent="0.25">
      <c r="A377" s="372"/>
      <c r="B377" s="110"/>
      <c r="L377" s="110"/>
      <c r="V377" s="110"/>
      <c r="AF377" s="110"/>
      <c r="AP377" s="110"/>
      <c r="AZ377" s="110"/>
      <c r="BA377" s="110"/>
      <c r="BJ377" s="414"/>
      <c r="BK377" s="414"/>
      <c r="BL377" s="415"/>
      <c r="BM377" s="415"/>
      <c r="BN377" s="415"/>
      <c r="BO377" s="415"/>
      <c r="BP377" s="415"/>
      <c r="BQ377" s="415"/>
      <c r="BR377" s="415"/>
      <c r="BS377" s="415"/>
      <c r="BT377" s="110"/>
      <c r="CD377" s="110"/>
      <c r="CN377" s="110"/>
      <c r="CX377" s="110"/>
      <c r="DH377" s="110"/>
      <c r="DR377" s="110"/>
      <c r="EB377" s="110"/>
      <c r="EL377" s="110"/>
      <c r="EV377" s="110"/>
      <c r="FF377" s="110"/>
      <c r="FP377" s="110"/>
      <c r="FZ377" s="110"/>
      <c r="GJ377" s="110"/>
      <c r="GT377" s="110"/>
      <c r="HD377" s="110"/>
      <c r="HN377" s="110"/>
      <c r="HX377" s="110"/>
    </row>
    <row xmlns:x14ac="http://schemas.microsoft.com/office/spreadsheetml/2009/9/ac" r="378" s="3" customFormat="true" x14ac:dyDescent="0.25">
      <c r="A378" s="372"/>
      <c r="B378" s="110"/>
      <c r="L378" s="110"/>
      <c r="V378" s="110"/>
      <c r="AF378" s="110"/>
      <c r="AP378" s="110"/>
      <c r="AZ378" s="110"/>
      <c r="BA378" s="110"/>
      <c r="BJ378" s="414"/>
      <c r="BK378" s="414"/>
      <c r="BL378" s="415"/>
      <c r="BM378" s="415"/>
      <c r="BN378" s="415"/>
      <c r="BO378" s="415"/>
      <c r="BP378" s="415"/>
      <c r="BQ378" s="415"/>
      <c r="BR378" s="415"/>
      <c r="BS378" s="415"/>
      <c r="BT378" s="110"/>
      <c r="CD378" s="110"/>
      <c r="CN378" s="110"/>
      <c r="CX378" s="110"/>
      <c r="DH378" s="110"/>
      <c r="DR378" s="110"/>
      <c r="EB378" s="110"/>
      <c r="EL378" s="110"/>
      <c r="EV378" s="110"/>
      <c r="FF378" s="110"/>
      <c r="FP378" s="110"/>
      <c r="FZ378" s="110"/>
      <c r="GJ378" s="110"/>
      <c r="GT378" s="110"/>
      <c r="HD378" s="110"/>
      <c r="HN378" s="110"/>
      <c r="HX378" s="110"/>
    </row>
    <row xmlns:x14ac="http://schemas.microsoft.com/office/spreadsheetml/2009/9/ac" r="379" s="3" customFormat="true" x14ac:dyDescent="0.25">
      <c r="A379" s="372"/>
      <c r="B379" s="110"/>
      <c r="L379" s="110"/>
      <c r="V379" s="110"/>
      <c r="AF379" s="110"/>
      <c r="AP379" s="110"/>
      <c r="AZ379" s="110"/>
      <c r="BA379" s="110"/>
      <c r="BJ379" s="414"/>
      <c r="BK379" s="414"/>
      <c r="BL379" s="415"/>
      <c r="BM379" s="415"/>
      <c r="BN379" s="415"/>
      <c r="BO379" s="415"/>
      <c r="BP379" s="415"/>
      <c r="BQ379" s="415"/>
      <c r="BR379" s="415"/>
      <c r="BS379" s="415"/>
      <c r="BT379" s="110"/>
      <c r="CD379" s="110"/>
      <c r="CN379" s="110"/>
      <c r="CX379" s="110"/>
      <c r="DH379" s="110"/>
      <c r="DR379" s="110"/>
      <c r="EB379" s="110"/>
      <c r="EL379" s="110"/>
      <c r="EV379" s="110"/>
      <c r="FF379" s="110"/>
      <c r="FP379" s="110"/>
      <c r="FZ379" s="110"/>
      <c r="GJ379" s="110"/>
      <c r="GT379" s="110"/>
      <c r="HD379" s="110"/>
      <c r="HN379" s="110"/>
      <c r="HX379" s="110"/>
    </row>
    <row xmlns:x14ac="http://schemas.microsoft.com/office/spreadsheetml/2009/9/ac" r="380" s="3" customFormat="true" x14ac:dyDescent="0.25">
      <c r="A380" s="372"/>
      <c r="B380" s="110"/>
      <c r="L380" s="110"/>
      <c r="V380" s="110"/>
      <c r="AF380" s="110"/>
      <c r="AP380" s="110"/>
      <c r="AZ380" s="110"/>
      <c r="BA380" s="110"/>
      <c r="BJ380" s="414"/>
      <c r="BK380" s="414"/>
      <c r="BL380" s="415"/>
      <c r="BM380" s="415"/>
      <c r="BN380" s="415"/>
      <c r="BO380" s="415"/>
      <c r="BP380" s="415"/>
      <c r="BQ380" s="415"/>
      <c r="BR380" s="415"/>
      <c r="BS380" s="415"/>
      <c r="BT380" s="110"/>
      <c r="CD380" s="110"/>
      <c r="CN380" s="110"/>
      <c r="CX380" s="110"/>
      <c r="DH380" s="110"/>
      <c r="DR380" s="110"/>
      <c r="EB380" s="110"/>
      <c r="EL380" s="110"/>
      <c r="EV380" s="110"/>
      <c r="FF380" s="110"/>
      <c r="FP380" s="110"/>
      <c r="FZ380" s="110"/>
      <c r="GJ380" s="110"/>
      <c r="GT380" s="110"/>
      <c r="HD380" s="110"/>
      <c r="HN380" s="110"/>
      <c r="HX380" s="110"/>
    </row>
    <row xmlns:x14ac="http://schemas.microsoft.com/office/spreadsheetml/2009/9/ac" r="381" s="3" customFormat="true" x14ac:dyDescent="0.25">
      <c r="A381" s="372"/>
      <c r="B381" s="110"/>
      <c r="L381" s="110"/>
      <c r="V381" s="110"/>
      <c r="AF381" s="110"/>
      <c r="AP381" s="110"/>
      <c r="AZ381" s="110"/>
      <c r="BA381" s="110"/>
      <c r="BJ381" s="414"/>
      <c r="BK381" s="414"/>
      <c r="BL381" s="415"/>
      <c r="BM381" s="415"/>
      <c r="BN381" s="415"/>
      <c r="BO381" s="415"/>
      <c r="BP381" s="415"/>
      <c r="BQ381" s="415"/>
      <c r="BR381" s="415"/>
      <c r="BS381" s="415"/>
      <c r="BT381" s="110"/>
      <c r="CD381" s="110"/>
      <c r="CN381" s="110"/>
      <c r="CX381" s="110"/>
      <c r="DH381" s="110"/>
      <c r="DR381" s="110"/>
      <c r="EB381" s="110"/>
      <c r="EL381" s="110"/>
      <c r="EV381" s="110"/>
      <c r="FF381" s="110"/>
      <c r="FP381" s="110"/>
      <c r="FZ381" s="110"/>
      <c r="GJ381" s="110"/>
      <c r="GT381" s="110"/>
      <c r="HD381" s="110"/>
      <c r="HN381" s="110"/>
      <c r="HX381" s="110"/>
    </row>
    <row xmlns:x14ac="http://schemas.microsoft.com/office/spreadsheetml/2009/9/ac" r="382" s="3" customFormat="true" x14ac:dyDescent="0.25">
      <c r="A382" s="372"/>
      <c r="B382" s="110"/>
      <c r="L382" s="110"/>
      <c r="V382" s="110"/>
      <c r="AF382" s="110"/>
      <c r="AP382" s="110"/>
      <c r="AZ382" s="110"/>
      <c r="BA382" s="110"/>
      <c r="BJ382" s="414"/>
      <c r="BK382" s="414"/>
      <c r="BL382" s="415"/>
      <c r="BM382" s="415"/>
      <c r="BN382" s="415"/>
      <c r="BO382" s="415"/>
      <c r="BP382" s="415"/>
      <c r="BQ382" s="415"/>
      <c r="BR382" s="415"/>
      <c r="BS382" s="415"/>
      <c r="BT382" s="110"/>
      <c r="CD382" s="110"/>
      <c r="CN382" s="110"/>
      <c r="CX382" s="110"/>
      <c r="DH382" s="110"/>
      <c r="DR382" s="110"/>
      <c r="EB382" s="110"/>
      <c r="EL382" s="110"/>
      <c r="EV382" s="110"/>
      <c r="FF382" s="110"/>
      <c r="FP382" s="110"/>
      <c r="FZ382" s="110"/>
      <c r="GJ382" s="110"/>
      <c r="GT382" s="110"/>
      <c r="HD382" s="110"/>
      <c r="HN382" s="110"/>
      <c r="HX382" s="110"/>
    </row>
    <row xmlns:x14ac="http://schemas.microsoft.com/office/spreadsheetml/2009/9/ac" r="383" s="3" customFormat="true" x14ac:dyDescent="0.25">
      <c r="A383" s="372"/>
      <c r="B383" s="110"/>
      <c r="L383" s="110"/>
      <c r="V383" s="110"/>
      <c r="AF383" s="110"/>
      <c r="AP383" s="110"/>
      <c r="AZ383" s="110"/>
      <c r="BA383" s="110"/>
      <c r="BJ383" s="414"/>
      <c r="BK383" s="414"/>
      <c r="BL383" s="415"/>
      <c r="BM383" s="415"/>
      <c r="BN383" s="415"/>
      <c r="BO383" s="415"/>
      <c r="BP383" s="415"/>
      <c r="BQ383" s="415"/>
      <c r="BR383" s="415"/>
      <c r="BS383" s="415"/>
      <c r="BT383" s="110"/>
      <c r="CD383" s="110"/>
      <c r="CN383" s="110"/>
      <c r="CX383" s="110"/>
      <c r="DH383" s="110"/>
      <c r="DR383" s="110"/>
      <c r="EB383" s="110"/>
      <c r="EL383" s="110"/>
      <c r="EV383" s="110"/>
      <c r="FF383" s="110"/>
      <c r="FP383" s="110"/>
      <c r="FZ383" s="110"/>
      <c r="GJ383" s="110"/>
      <c r="GT383" s="110"/>
      <c r="HD383" s="110"/>
      <c r="HN383" s="110"/>
      <c r="HX383" s="110"/>
    </row>
    <row xmlns:x14ac="http://schemas.microsoft.com/office/spreadsheetml/2009/9/ac" r="384" s="3" customFormat="true" x14ac:dyDescent="0.25">
      <c r="A384" s="372"/>
      <c r="B384" s="110"/>
      <c r="L384" s="110"/>
      <c r="V384" s="110"/>
      <c r="AF384" s="110"/>
      <c r="AP384" s="110"/>
      <c r="AZ384" s="110"/>
      <c r="BA384" s="110"/>
      <c r="BJ384" s="414"/>
      <c r="BK384" s="414"/>
      <c r="BL384" s="415"/>
      <c r="BM384" s="415"/>
      <c r="BN384" s="415"/>
      <c r="BO384" s="415"/>
      <c r="BP384" s="415"/>
      <c r="BQ384" s="415"/>
      <c r="BR384" s="415"/>
      <c r="BS384" s="415"/>
      <c r="BT384" s="110"/>
      <c r="CD384" s="110"/>
      <c r="CN384" s="110"/>
      <c r="CX384" s="110"/>
      <c r="DH384" s="110"/>
      <c r="DR384" s="110"/>
      <c r="EB384" s="110"/>
      <c r="EL384" s="110"/>
      <c r="EV384" s="110"/>
      <c r="FF384" s="110"/>
      <c r="FP384" s="110"/>
      <c r="FZ384" s="110"/>
      <c r="GJ384" s="110"/>
      <c r="GT384" s="110"/>
      <c r="HD384" s="110"/>
      <c r="HN384" s="110"/>
      <c r="HX384" s="110"/>
    </row>
    <row xmlns:x14ac="http://schemas.microsoft.com/office/spreadsheetml/2009/9/ac" r="385" s="3" customFormat="true" x14ac:dyDescent="0.25">
      <c r="A385" s="372"/>
      <c r="B385" s="110"/>
      <c r="L385" s="110"/>
      <c r="V385" s="110"/>
      <c r="AF385" s="110"/>
      <c r="AP385" s="110"/>
      <c r="AZ385" s="110"/>
      <c r="BA385" s="110"/>
      <c r="BJ385" s="414"/>
      <c r="BK385" s="414"/>
      <c r="BL385" s="415"/>
      <c r="BM385" s="415"/>
      <c r="BN385" s="415"/>
      <c r="BO385" s="415"/>
      <c r="BP385" s="415"/>
      <c r="BQ385" s="415"/>
      <c r="BR385" s="415"/>
      <c r="BS385" s="415"/>
      <c r="BT385" s="110"/>
      <c r="CD385" s="110"/>
      <c r="CN385" s="110"/>
      <c r="CX385" s="110"/>
      <c r="DH385" s="110"/>
      <c r="DR385" s="110"/>
      <c r="EB385" s="110"/>
      <c r="EL385" s="110"/>
      <c r="EV385" s="110"/>
      <c r="FF385" s="110"/>
      <c r="FP385" s="110"/>
      <c r="FZ385" s="110"/>
      <c r="GJ385" s="110"/>
      <c r="GT385" s="110"/>
      <c r="HD385" s="110"/>
      <c r="HN385" s="110"/>
      <c r="HX385" s="110"/>
    </row>
    <row xmlns:x14ac="http://schemas.microsoft.com/office/spreadsheetml/2009/9/ac" r="386" s="3" customFormat="true" x14ac:dyDescent="0.25">
      <c r="A386" s="372"/>
      <c r="B386" s="110"/>
      <c r="L386" s="110"/>
      <c r="V386" s="110"/>
      <c r="AF386" s="110"/>
      <c r="AP386" s="110"/>
      <c r="AZ386" s="110"/>
      <c r="BA386" s="110"/>
      <c r="BJ386" s="414"/>
      <c r="BK386" s="414"/>
      <c r="BL386" s="415"/>
      <c r="BM386" s="415"/>
      <c r="BN386" s="415"/>
      <c r="BO386" s="415"/>
      <c r="BP386" s="415"/>
      <c r="BQ386" s="415"/>
      <c r="BR386" s="415"/>
      <c r="BS386" s="415"/>
      <c r="BT386" s="110"/>
      <c r="CD386" s="110"/>
      <c r="CN386" s="110"/>
      <c r="CX386" s="110"/>
      <c r="DH386" s="110"/>
      <c r="DR386" s="110"/>
      <c r="EB386" s="110"/>
      <c r="EL386" s="110"/>
      <c r="EV386" s="110"/>
      <c r="FF386" s="110"/>
      <c r="FP386" s="110"/>
      <c r="FZ386" s="110"/>
      <c r="GJ386" s="110"/>
      <c r="GT386" s="110"/>
      <c r="HD386" s="110"/>
      <c r="HN386" s="110"/>
      <c r="HX386" s="110"/>
    </row>
    <row xmlns:x14ac="http://schemas.microsoft.com/office/spreadsheetml/2009/9/ac" r="387" s="3" customFormat="true" x14ac:dyDescent="0.25">
      <c r="A387" s="372"/>
      <c r="B387" s="110"/>
      <c r="L387" s="110"/>
      <c r="V387" s="110"/>
      <c r="AF387" s="110"/>
      <c r="AP387" s="110"/>
      <c r="AZ387" s="110"/>
      <c r="BA387" s="110"/>
      <c r="BJ387" s="414"/>
      <c r="BK387" s="414"/>
      <c r="BL387" s="415"/>
      <c r="BM387" s="415"/>
      <c r="BN387" s="415"/>
      <c r="BO387" s="415"/>
      <c r="BP387" s="415"/>
      <c r="BQ387" s="415"/>
      <c r="BR387" s="415"/>
      <c r="BS387" s="415"/>
      <c r="BT387" s="110"/>
      <c r="CD387" s="110"/>
      <c r="CN387" s="110"/>
      <c r="CX387" s="110"/>
      <c r="DH387" s="110"/>
      <c r="DR387" s="110"/>
      <c r="EB387" s="110"/>
      <c r="EL387" s="110"/>
      <c r="EV387" s="110"/>
      <c r="FF387" s="110"/>
      <c r="FP387" s="110"/>
      <c r="FZ387" s="110"/>
      <c r="GJ387" s="110"/>
      <c r="GT387" s="110"/>
      <c r="HD387" s="110"/>
      <c r="HN387" s="110"/>
      <c r="HX387" s="110"/>
    </row>
    <row xmlns:x14ac="http://schemas.microsoft.com/office/spreadsheetml/2009/9/ac" r="388" s="3" customFormat="true" x14ac:dyDescent="0.25">
      <c r="A388" s="372"/>
      <c r="B388" s="110"/>
      <c r="L388" s="110"/>
      <c r="V388" s="110"/>
      <c r="AF388" s="110"/>
      <c r="AP388" s="110"/>
      <c r="AZ388" s="110"/>
      <c r="BA388" s="110"/>
      <c r="BJ388" s="414"/>
      <c r="BK388" s="414"/>
      <c r="BL388" s="415"/>
      <c r="BM388" s="415"/>
      <c r="BN388" s="415"/>
      <c r="BO388" s="415"/>
      <c r="BP388" s="415"/>
      <c r="BQ388" s="415"/>
      <c r="BR388" s="415"/>
      <c r="BS388" s="415"/>
      <c r="BT388" s="110"/>
      <c r="CD388" s="110"/>
      <c r="CN388" s="110"/>
      <c r="CX388" s="110"/>
      <c r="DH388" s="110"/>
      <c r="DR388" s="110"/>
      <c r="EB388" s="110"/>
      <c r="EL388" s="110"/>
      <c r="EV388" s="110"/>
      <c r="FF388" s="110"/>
      <c r="FP388" s="110"/>
      <c r="FZ388" s="110"/>
      <c r="GJ388" s="110"/>
      <c r="GT388" s="110"/>
      <c r="HD388" s="110"/>
      <c r="HN388" s="110"/>
      <c r="HX388" s="110"/>
    </row>
    <row xmlns:x14ac="http://schemas.microsoft.com/office/spreadsheetml/2009/9/ac" r="389" s="3" customFormat="true" x14ac:dyDescent="0.25">
      <c r="A389" s="372"/>
      <c r="B389" s="110"/>
      <c r="L389" s="110"/>
      <c r="V389" s="110"/>
      <c r="AF389" s="110"/>
      <c r="AP389" s="110"/>
      <c r="AZ389" s="110"/>
      <c r="BA389" s="110"/>
      <c r="BJ389" s="414"/>
      <c r="BK389" s="414"/>
      <c r="BL389" s="415"/>
      <c r="BM389" s="415"/>
      <c r="BN389" s="415"/>
      <c r="BO389" s="415"/>
      <c r="BP389" s="415"/>
      <c r="BQ389" s="415"/>
      <c r="BR389" s="415"/>
      <c r="BS389" s="415"/>
      <c r="BT389" s="110"/>
      <c r="CD389" s="110"/>
      <c r="CN389" s="110"/>
      <c r="CX389" s="110"/>
      <c r="DH389" s="110"/>
      <c r="DR389" s="110"/>
      <c r="EB389" s="110"/>
      <c r="EL389" s="110"/>
      <c r="EV389" s="110"/>
      <c r="FF389" s="110"/>
      <c r="FP389" s="110"/>
      <c r="FZ389" s="110"/>
      <c r="GJ389" s="110"/>
      <c r="GT389" s="110"/>
      <c r="HD389" s="110"/>
      <c r="HN389" s="110"/>
      <c r="HX389" s="110"/>
    </row>
    <row xmlns:x14ac="http://schemas.microsoft.com/office/spreadsheetml/2009/9/ac" r="390" s="3" customFormat="true" x14ac:dyDescent="0.25">
      <c r="A390" s="372"/>
      <c r="B390" s="110"/>
      <c r="L390" s="110"/>
      <c r="V390" s="110"/>
      <c r="AF390" s="110"/>
      <c r="AP390" s="110"/>
      <c r="AZ390" s="110"/>
      <c r="BA390" s="110"/>
      <c r="BJ390" s="414"/>
      <c r="BK390" s="414"/>
      <c r="BL390" s="415"/>
      <c r="BM390" s="415"/>
      <c r="BN390" s="415"/>
      <c r="BO390" s="415"/>
      <c r="BP390" s="415"/>
      <c r="BQ390" s="415"/>
      <c r="BR390" s="415"/>
      <c r="BS390" s="415"/>
      <c r="BT390" s="110"/>
      <c r="CD390" s="110"/>
      <c r="CN390" s="110"/>
      <c r="CX390" s="110"/>
      <c r="DH390" s="110"/>
      <c r="DR390" s="110"/>
      <c r="EB390" s="110"/>
      <c r="EL390" s="110"/>
      <c r="EV390" s="110"/>
      <c r="FF390" s="110"/>
      <c r="FP390" s="110"/>
      <c r="FZ390" s="110"/>
      <c r="GJ390" s="110"/>
      <c r="GT390" s="110"/>
      <c r="HD390" s="110"/>
      <c r="HN390" s="110"/>
      <c r="HX390" s="110"/>
    </row>
    <row xmlns:x14ac="http://schemas.microsoft.com/office/spreadsheetml/2009/9/ac" r="391" s="3" customFormat="true" x14ac:dyDescent="0.25">
      <c r="A391" s="372"/>
      <c r="B391" s="110"/>
      <c r="L391" s="110"/>
      <c r="V391" s="110"/>
      <c r="AF391" s="110"/>
      <c r="AP391" s="110"/>
      <c r="AZ391" s="110"/>
      <c r="BA391" s="110"/>
      <c r="BJ391" s="414"/>
      <c r="BK391" s="414"/>
      <c r="BL391" s="415"/>
      <c r="BM391" s="415"/>
      <c r="BN391" s="415"/>
      <c r="BO391" s="415"/>
      <c r="BP391" s="415"/>
      <c r="BQ391" s="415"/>
      <c r="BR391" s="415"/>
      <c r="BS391" s="415"/>
      <c r="BT391" s="110"/>
      <c r="CD391" s="110"/>
      <c r="CN391" s="110"/>
      <c r="CX391" s="110"/>
      <c r="DH391" s="110"/>
      <c r="DR391" s="110"/>
      <c r="EB391" s="110"/>
      <c r="EL391" s="110"/>
      <c r="EV391" s="110"/>
      <c r="FF391" s="110"/>
      <c r="FP391" s="110"/>
      <c r="FZ391" s="110"/>
      <c r="GJ391" s="110"/>
      <c r="GT391" s="110"/>
      <c r="HD391" s="110"/>
      <c r="HN391" s="110"/>
      <c r="HX391" s="110"/>
    </row>
    <row xmlns:x14ac="http://schemas.microsoft.com/office/spreadsheetml/2009/9/ac" r="392" s="3" customFormat="true" x14ac:dyDescent="0.25">
      <c r="A392" s="372"/>
      <c r="B392" s="110"/>
      <c r="L392" s="110"/>
      <c r="V392" s="110"/>
      <c r="AF392" s="110"/>
      <c r="AP392" s="110"/>
      <c r="AZ392" s="110"/>
      <c r="BA392" s="110"/>
      <c r="BJ392" s="414"/>
      <c r="BK392" s="414"/>
      <c r="BL392" s="415"/>
      <c r="BM392" s="415"/>
      <c r="BN392" s="415"/>
      <c r="BO392" s="415"/>
      <c r="BP392" s="415"/>
      <c r="BQ392" s="415"/>
      <c r="BR392" s="415"/>
      <c r="BS392" s="415"/>
      <c r="BT392" s="110"/>
      <c r="CD392" s="110"/>
      <c r="CN392" s="110"/>
      <c r="CX392" s="110"/>
      <c r="DH392" s="110"/>
      <c r="DR392" s="110"/>
      <c r="EB392" s="110"/>
      <c r="EL392" s="110"/>
      <c r="EV392" s="110"/>
      <c r="FF392" s="110"/>
      <c r="FP392" s="110"/>
      <c r="FZ392" s="110"/>
      <c r="GJ392" s="110"/>
      <c r="GT392" s="110"/>
      <c r="HD392" s="110"/>
      <c r="HN392" s="110"/>
      <c r="HX392" s="110"/>
    </row>
    <row xmlns:x14ac="http://schemas.microsoft.com/office/spreadsheetml/2009/9/ac" r="393" s="3" customFormat="true" x14ac:dyDescent="0.25">
      <c r="A393" s="372"/>
      <c r="B393" s="110"/>
      <c r="L393" s="110"/>
      <c r="V393" s="110"/>
      <c r="AF393" s="110"/>
      <c r="AP393" s="110"/>
      <c r="AZ393" s="110"/>
      <c r="BA393" s="110"/>
      <c r="BJ393" s="414"/>
      <c r="BK393" s="414"/>
      <c r="BL393" s="415"/>
      <c r="BM393" s="415"/>
      <c r="BN393" s="415"/>
      <c r="BO393" s="415"/>
      <c r="BP393" s="415"/>
      <c r="BQ393" s="415"/>
      <c r="BR393" s="415"/>
      <c r="BS393" s="415"/>
      <c r="BT393" s="110"/>
      <c r="CD393" s="110"/>
      <c r="CN393" s="110"/>
      <c r="CX393" s="110"/>
      <c r="DH393" s="110"/>
      <c r="DR393" s="110"/>
      <c r="EB393" s="110"/>
      <c r="EL393" s="110"/>
      <c r="EV393" s="110"/>
      <c r="FF393" s="110"/>
      <c r="FP393" s="110"/>
      <c r="FZ393" s="110"/>
      <c r="GJ393" s="110"/>
      <c r="GT393" s="110"/>
      <c r="HD393" s="110"/>
      <c r="HN393" s="110"/>
      <c r="HX393" s="110"/>
    </row>
    <row xmlns:x14ac="http://schemas.microsoft.com/office/spreadsheetml/2009/9/ac" r="394" s="3" customFormat="true" x14ac:dyDescent="0.25">
      <c r="A394" s="372"/>
      <c r="B394" s="110"/>
      <c r="L394" s="110"/>
      <c r="V394" s="110"/>
      <c r="AF394" s="110"/>
      <c r="AP394" s="110"/>
      <c r="AZ394" s="110"/>
      <c r="BA394" s="110"/>
      <c r="BJ394" s="414"/>
      <c r="BK394" s="414"/>
      <c r="BL394" s="415"/>
      <c r="BM394" s="415"/>
      <c r="BN394" s="415"/>
      <c r="BO394" s="415"/>
      <c r="BP394" s="415"/>
      <c r="BQ394" s="415"/>
      <c r="BR394" s="415"/>
      <c r="BS394" s="415"/>
      <c r="BT394" s="110"/>
      <c r="CD394" s="110"/>
      <c r="CN394" s="110"/>
      <c r="CX394" s="110"/>
      <c r="DH394" s="110"/>
      <c r="DR394" s="110"/>
      <c r="EB394" s="110"/>
      <c r="EL394" s="110"/>
      <c r="EV394" s="110"/>
      <c r="FF394" s="110"/>
      <c r="FP394" s="110"/>
      <c r="FZ394" s="110"/>
      <c r="GJ394" s="110"/>
      <c r="GT394" s="110"/>
      <c r="HD394" s="110"/>
      <c r="HN394" s="110"/>
      <c r="HX394" s="110"/>
    </row>
    <row xmlns:x14ac="http://schemas.microsoft.com/office/spreadsheetml/2009/9/ac" r="395" s="3" customFormat="true" x14ac:dyDescent="0.25">
      <c r="A395" s="372"/>
      <c r="B395" s="110"/>
      <c r="L395" s="110"/>
      <c r="V395" s="110"/>
      <c r="AF395" s="110"/>
      <c r="AP395" s="110"/>
      <c r="AZ395" s="110"/>
      <c r="BA395" s="110"/>
      <c r="BJ395" s="414"/>
      <c r="BK395" s="414"/>
      <c r="BL395" s="415"/>
      <c r="BM395" s="415"/>
      <c r="BN395" s="415"/>
      <c r="BO395" s="415"/>
      <c r="BP395" s="415"/>
      <c r="BQ395" s="415"/>
      <c r="BR395" s="415"/>
      <c r="BS395" s="415"/>
      <c r="BT395" s="110"/>
      <c r="CD395" s="110"/>
      <c r="CN395" s="110"/>
      <c r="CX395" s="110"/>
      <c r="DH395" s="110"/>
      <c r="DR395" s="110"/>
      <c r="EB395" s="110"/>
      <c r="EL395" s="110"/>
      <c r="EV395" s="110"/>
      <c r="FF395" s="110"/>
      <c r="FP395" s="110"/>
      <c r="FZ395" s="110"/>
      <c r="GJ395" s="110"/>
      <c r="GT395" s="110"/>
      <c r="HD395" s="110"/>
      <c r="HN395" s="110"/>
      <c r="HX395" s="110"/>
    </row>
    <row xmlns:x14ac="http://schemas.microsoft.com/office/spreadsheetml/2009/9/ac" r="396" s="3" customFormat="true" x14ac:dyDescent="0.25">
      <c r="A396" s="372"/>
      <c r="B396" s="110"/>
      <c r="L396" s="110"/>
      <c r="V396" s="110"/>
      <c r="AF396" s="110"/>
      <c r="AP396" s="110"/>
      <c r="AZ396" s="110"/>
      <c r="BA396" s="110"/>
      <c r="BJ396" s="414"/>
      <c r="BK396" s="414"/>
      <c r="BL396" s="415"/>
      <c r="BM396" s="415"/>
      <c r="BN396" s="415"/>
      <c r="BO396" s="415"/>
      <c r="BP396" s="415"/>
      <c r="BQ396" s="415"/>
      <c r="BR396" s="415"/>
      <c r="BS396" s="415"/>
      <c r="BT396" s="110"/>
      <c r="CD396" s="110"/>
      <c r="CN396" s="110"/>
      <c r="CX396" s="110"/>
      <c r="DH396" s="110"/>
      <c r="DR396" s="110"/>
      <c r="EB396" s="110"/>
      <c r="EL396" s="110"/>
      <c r="EV396" s="110"/>
      <c r="FF396" s="110"/>
      <c r="FP396" s="110"/>
      <c r="FZ396" s="110"/>
      <c r="GJ396" s="110"/>
      <c r="GT396" s="110"/>
      <c r="HD396" s="110"/>
      <c r="HN396" s="110"/>
      <c r="HX396" s="110"/>
    </row>
    <row xmlns:x14ac="http://schemas.microsoft.com/office/spreadsheetml/2009/9/ac" r="397" s="3" customFormat="true" x14ac:dyDescent="0.25">
      <c r="A397" s="372"/>
      <c r="B397" s="110"/>
      <c r="L397" s="110"/>
      <c r="V397" s="110"/>
      <c r="AF397" s="110"/>
      <c r="AP397" s="110"/>
      <c r="AZ397" s="110"/>
      <c r="BA397" s="110"/>
      <c r="BJ397" s="414"/>
      <c r="BK397" s="414"/>
      <c r="BL397" s="415"/>
      <c r="BM397" s="415"/>
      <c r="BN397" s="415"/>
      <c r="BO397" s="415"/>
      <c r="BP397" s="415"/>
      <c r="BQ397" s="415"/>
      <c r="BR397" s="415"/>
      <c r="BS397" s="415"/>
      <c r="BT397" s="110"/>
      <c r="CD397" s="110"/>
      <c r="CN397" s="110"/>
      <c r="CX397" s="110"/>
      <c r="DH397" s="110"/>
      <c r="DR397" s="110"/>
      <c r="EB397" s="110"/>
      <c r="EL397" s="110"/>
      <c r="EV397" s="110"/>
      <c r="FF397" s="110"/>
      <c r="FP397" s="110"/>
      <c r="FZ397" s="110"/>
      <c r="GJ397" s="110"/>
      <c r="GT397" s="110"/>
      <c r="HD397" s="110"/>
      <c r="HN397" s="110"/>
      <c r="HX397" s="110"/>
    </row>
    <row xmlns:x14ac="http://schemas.microsoft.com/office/spreadsheetml/2009/9/ac" r="398" s="3" customFormat="true" x14ac:dyDescent="0.25">
      <c r="A398" s="372"/>
      <c r="B398" s="110"/>
      <c r="L398" s="110"/>
      <c r="V398" s="110"/>
      <c r="AF398" s="110"/>
      <c r="AP398" s="110"/>
      <c r="AZ398" s="110"/>
      <c r="BA398" s="110"/>
      <c r="BJ398" s="414"/>
      <c r="BK398" s="414"/>
      <c r="BL398" s="415"/>
      <c r="BM398" s="415"/>
      <c r="BN398" s="415"/>
      <c r="BO398" s="415"/>
      <c r="BP398" s="415"/>
      <c r="BQ398" s="415"/>
      <c r="BR398" s="415"/>
      <c r="BS398" s="415"/>
      <c r="BT398" s="110"/>
      <c r="CD398" s="110"/>
      <c r="CN398" s="110"/>
      <c r="CX398" s="110"/>
      <c r="DH398" s="110"/>
      <c r="DR398" s="110"/>
      <c r="EB398" s="110"/>
      <c r="EL398" s="110"/>
      <c r="EV398" s="110"/>
      <c r="FF398" s="110"/>
      <c r="FP398" s="110"/>
      <c r="FZ398" s="110"/>
      <c r="GJ398" s="110"/>
      <c r="GT398" s="110"/>
      <c r="HD398" s="110"/>
      <c r="HN398" s="110"/>
      <c r="HX398" s="110"/>
    </row>
    <row xmlns:x14ac="http://schemas.microsoft.com/office/spreadsheetml/2009/9/ac" r="399" s="3" customFormat="true" x14ac:dyDescent="0.25">
      <c r="A399" s="372"/>
      <c r="B399" s="110"/>
      <c r="L399" s="110"/>
      <c r="V399" s="110"/>
      <c r="AF399" s="110"/>
      <c r="AP399" s="110"/>
      <c r="AZ399" s="110"/>
      <c r="BA399" s="110"/>
      <c r="BJ399" s="414"/>
      <c r="BK399" s="414"/>
      <c r="BL399" s="415"/>
      <c r="BM399" s="415"/>
      <c r="BN399" s="415"/>
      <c r="BO399" s="415"/>
      <c r="BP399" s="415"/>
      <c r="BQ399" s="415"/>
      <c r="BR399" s="415"/>
      <c r="BS399" s="415"/>
      <c r="BT399" s="110"/>
      <c r="CD399" s="110"/>
      <c r="CN399" s="110"/>
      <c r="CX399" s="110"/>
      <c r="DH399" s="110"/>
      <c r="DR399" s="110"/>
      <c r="EB399" s="110"/>
      <c r="EL399" s="110"/>
      <c r="EV399" s="110"/>
      <c r="FF399" s="110"/>
      <c r="FP399" s="110"/>
      <c r="FZ399" s="110"/>
      <c r="GJ399" s="110"/>
      <c r="GT399" s="110"/>
      <c r="HD399" s="110"/>
      <c r="HN399" s="110"/>
      <c r="HX399" s="110"/>
    </row>
    <row xmlns:x14ac="http://schemas.microsoft.com/office/spreadsheetml/2009/9/ac" r="400" s="3" customFormat="true" x14ac:dyDescent="0.25">
      <c r="A400" s="372"/>
      <c r="B400" s="110"/>
      <c r="L400" s="110"/>
      <c r="V400" s="110"/>
      <c r="AF400" s="110"/>
      <c r="AP400" s="110"/>
      <c r="AZ400" s="110"/>
      <c r="BA400" s="110"/>
      <c r="BJ400" s="414"/>
      <c r="BK400" s="414"/>
      <c r="BL400" s="415"/>
      <c r="BM400" s="415"/>
      <c r="BN400" s="415"/>
      <c r="BO400" s="415"/>
      <c r="BP400" s="415"/>
      <c r="BQ400" s="415"/>
      <c r="BR400" s="415"/>
      <c r="BS400" s="415"/>
      <c r="BT400" s="110"/>
      <c r="CD400" s="110"/>
      <c r="CN400" s="110"/>
      <c r="CX400" s="110"/>
      <c r="DH400" s="110"/>
      <c r="DR400" s="110"/>
      <c r="EB400" s="110"/>
      <c r="EL400" s="110"/>
      <c r="EV400" s="110"/>
      <c r="FF400" s="110"/>
      <c r="FP400" s="110"/>
      <c r="FZ400" s="110"/>
      <c r="GJ400" s="110"/>
      <c r="GT400" s="110"/>
      <c r="HD400" s="110"/>
      <c r="HN400" s="110"/>
      <c r="HX400" s="110"/>
    </row>
    <row xmlns:x14ac="http://schemas.microsoft.com/office/spreadsheetml/2009/9/ac" r="401" s="3" customFormat="true" x14ac:dyDescent="0.25">
      <c r="A401" s="372"/>
      <c r="B401" s="110"/>
      <c r="L401" s="110"/>
      <c r="V401" s="110"/>
      <c r="AF401" s="110"/>
      <c r="AP401" s="110"/>
      <c r="AZ401" s="110"/>
      <c r="BA401" s="110"/>
      <c r="BJ401" s="414"/>
      <c r="BK401" s="414"/>
      <c r="BL401" s="415"/>
      <c r="BM401" s="415"/>
      <c r="BN401" s="415"/>
      <c r="BO401" s="415"/>
      <c r="BP401" s="415"/>
      <c r="BQ401" s="415"/>
      <c r="BR401" s="415"/>
      <c r="BS401" s="415"/>
      <c r="BT401" s="110"/>
      <c r="CD401" s="110"/>
      <c r="CN401" s="110"/>
      <c r="CX401" s="110"/>
      <c r="DH401" s="110"/>
      <c r="DR401" s="110"/>
      <c r="EB401" s="110"/>
      <c r="EL401" s="110"/>
      <c r="EV401" s="110"/>
      <c r="FF401" s="110"/>
      <c r="FP401" s="110"/>
      <c r="FZ401" s="110"/>
      <c r="GJ401" s="110"/>
      <c r="GT401" s="110"/>
      <c r="HD401" s="110"/>
      <c r="HN401" s="110"/>
      <c r="HX401" s="110"/>
    </row>
    <row xmlns:x14ac="http://schemas.microsoft.com/office/spreadsheetml/2009/9/ac" r="402" s="3" customFormat="true" x14ac:dyDescent="0.25">
      <c r="A402" s="372"/>
      <c r="B402" s="110"/>
      <c r="L402" s="110"/>
      <c r="V402" s="110"/>
      <c r="AF402" s="110"/>
      <c r="AP402" s="110"/>
      <c r="AZ402" s="110"/>
      <c r="BA402" s="110"/>
      <c r="BJ402" s="414"/>
      <c r="BK402" s="414"/>
      <c r="BL402" s="415"/>
      <c r="BM402" s="415"/>
      <c r="BN402" s="415"/>
      <c r="BO402" s="415"/>
      <c r="BP402" s="415"/>
      <c r="BQ402" s="415"/>
      <c r="BR402" s="415"/>
      <c r="BS402" s="415"/>
      <c r="BT402" s="110"/>
      <c r="CD402" s="110"/>
      <c r="CN402" s="110"/>
      <c r="CX402" s="110"/>
      <c r="DH402" s="110"/>
      <c r="DR402" s="110"/>
      <c r="EB402" s="110"/>
      <c r="EL402" s="110"/>
      <c r="EV402" s="110"/>
      <c r="FF402" s="110"/>
      <c r="FP402" s="110"/>
      <c r="FZ402" s="110"/>
      <c r="GJ402" s="110"/>
      <c r="GT402" s="110"/>
      <c r="HD402" s="110"/>
      <c r="HN402" s="110"/>
      <c r="HX402" s="110"/>
    </row>
    <row xmlns:x14ac="http://schemas.microsoft.com/office/spreadsheetml/2009/9/ac" r="403" s="3" customFormat="true" x14ac:dyDescent="0.25">
      <c r="A403" s="372"/>
      <c r="B403" s="110"/>
      <c r="L403" s="110"/>
      <c r="V403" s="110"/>
      <c r="AF403" s="110"/>
      <c r="AP403" s="110"/>
      <c r="AZ403" s="110"/>
      <c r="BA403" s="110"/>
      <c r="BJ403" s="414"/>
      <c r="BK403" s="414"/>
      <c r="BL403" s="415"/>
      <c r="BM403" s="415"/>
      <c r="BN403" s="415"/>
      <c r="BO403" s="415"/>
      <c r="BP403" s="415"/>
      <c r="BQ403" s="415"/>
      <c r="BR403" s="415"/>
      <c r="BS403" s="415"/>
      <c r="BT403" s="110"/>
      <c r="CD403" s="110"/>
      <c r="CN403" s="110"/>
      <c r="CX403" s="110"/>
      <c r="DH403" s="110"/>
      <c r="DR403" s="110"/>
      <c r="EB403" s="110"/>
      <c r="EL403" s="110"/>
      <c r="EV403" s="110"/>
      <c r="FF403" s="110"/>
      <c r="FP403" s="110"/>
      <c r="FZ403" s="110"/>
      <c r="GJ403" s="110"/>
      <c r="GT403" s="110"/>
      <c r="HD403" s="110"/>
      <c r="HN403" s="110"/>
      <c r="HX403" s="110"/>
    </row>
    <row xmlns:x14ac="http://schemas.microsoft.com/office/spreadsheetml/2009/9/ac" r="404" s="3" customFormat="true" x14ac:dyDescent="0.25">
      <c r="A404" s="372"/>
      <c r="B404" s="110"/>
      <c r="L404" s="110"/>
      <c r="V404" s="110"/>
      <c r="AF404" s="110"/>
      <c r="AP404" s="110"/>
      <c r="AZ404" s="110"/>
      <c r="BA404" s="110"/>
      <c r="BJ404" s="414"/>
      <c r="BK404" s="414"/>
      <c r="BL404" s="415"/>
      <c r="BM404" s="415"/>
      <c r="BN404" s="415"/>
      <c r="BO404" s="415"/>
      <c r="BP404" s="415"/>
      <c r="BQ404" s="415"/>
      <c r="BR404" s="415"/>
      <c r="BS404" s="415"/>
      <c r="BT404" s="110"/>
      <c r="CD404" s="110"/>
      <c r="CN404" s="110"/>
      <c r="CX404" s="110"/>
      <c r="DH404" s="110"/>
      <c r="DR404" s="110"/>
      <c r="EB404" s="110"/>
      <c r="EL404" s="110"/>
      <c r="EV404" s="110"/>
      <c r="FF404" s="110"/>
      <c r="FP404" s="110"/>
      <c r="FZ404" s="110"/>
      <c r="GJ404" s="110"/>
      <c r="GT404" s="110"/>
      <c r="HD404" s="110"/>
      <c r="HN404" s="110"/>
      <c r="HX404" s="110"/>
    </row>
    <row xmlns:x14ac="http://schemas.microsoft.com/office/spreadsheetml/2009/9/ac" r="405" s="3" customFormat="true" x14ac:dyDescent="0.25">
      <c r="A405" s="372"/>
      <c r="B405" s="110"/>
      <c r="L405" s="110"/>
      <c r="V405" s="110"/>
      <c r="AF405" s="110"/>
      <c r="AP405" s="110"/>
      <c r="AZ405" s="110"/>
      <c r="BA405" s="110"/>
      <c r="BJ405" s="414"/>
      <c r="BK405" s="414"/>
      <c r="BL405" s="415"/>
      <c r="BM405" s="415"/>
      <c r="BN405" s="415"/>
      <c r="BO405" s="415"/>
      <c r="BP405" s="415"/>
      <c r="BQ405" s="415"/>
      <c r="BR405" s="415"/>
      <c r="BS405" s="415"/>
      <c r="BT405" s="110"/>
      <c r="CD405" s="110"/>
      <c r="CN405" s="110"/>
      <c r="CX405" s="110"/>
      <c r="DH405" s="110"/>
      <c r="DR405" s="110"/>
      <c r="EB405" s="110"/>
      <c r="EL405" s="110"/>
      <c r="EV405" s="110"/>
      <c r="FF405" s="110"/>
      <c r="FP405" s="110"/>
      <c r="FZ405" s="110"/>
      <c r="GJ405" s="110"/>
      <c r="GT405" s="110"/>
      <c r="HD405" s="110"/>
      <c r="HN405" s="110"/>
      <c r="HX405" s="110"/>
    </row>
    <row xmlns:x14ac="http://schemas.microsoft.com/office/spreadsheetml/2009/9/ac" r="406" s="3" customFormat="true" x14ac:dyDescent="0.25">
      <c r="A406" s="372"/>
      <c r="B406" s="110"/>
      <c r="L406" s="110"/>
      <c r="V406" s="110"/>
      <c r="AF406" s="110"/>
      <c r="AP406" s="110"/>
      <c r="AZ406" s="110"/>
      <c r="BA406" s="110"/>
      <c r="BJ406" s="414"/>
      <c r="BK406" s="414"/>
      <c r="BL406" s="415"/>
      <c r="BM406" s="415"/>
      <c r="BN406" s="415"/>
      <c r="BO406" s="415"/>
      <c r="BP406" s="415"/>
      <c r="BQ406" s="415"/>
      <c r="BR406" s="415"/>
      <c r="BS406" s="415"/>
      <c r="BT406" s="110"/>
      <c r="CD406" s="110"/>
      <c r="CN406" s="110"/>
      <c r="CX406" s="110"/>
      <c r="DH406" s="110"/>
      <c r="DR406" s="110"/>
      <c r="EB406" s="110"/>
      <c r="EL406" s="110"/>
      <c r="EV406" s="110"/>
      <c r="FF406" s="110"/>
      <c r="FP406" s="110"/>
      <c r="FZ406" s="110"/>
      <c r="GJ406" s="110"/>
      <c r="GT406" s="110"/>
      <c r="HD406" s="110"/>
      <c r="HN406" s="110"/>
      <c r="HX406" s="110"/>
    </row>
    <row xmlns:x14ac="http://schemas.microsoft.com/office/spreadsheetml/2009/9/ac" r="407" s="3" customFormat="true" x14ac:dyDescent="0.25">
      <c r="A407" s="372"/>
      <c r="B407" s="110"/>
      <c r="L407" s="110"/>
      <c r="V407" s="110"/>
      <c r="AF407" s="110"/>
      <c r="AP407" s="110"/>
      <c r="AZ407" s="110"/>
      <c r="BA407" s="110"/>
      <c r="BJ407" s="414"/>
      <c r="BK407" s="414"/>
      <c r="BL407" s="415"/>
      <c r="BM407" s="415"/>
      <c r="BN407" s="415"/>
      <c r="BO407" s="415"/>
      <c r="BP407" s="415"/>
      <c r="BQ407" s="415"/>
      <c r="BR407" s="415"/>
      <c r="BS407" s="415"/>
      <c r="BT407" s="110"/>
      <c r="CD407" s="110"/>
      <c r="CN407" s="110"/>
      <c r="CX407" s="110"/>
      <c r="DH407" s="110"/>
      <c r="DR407" s="110"/>
      <c r="EB407" s="110"/>
      <c r="EL407" s="110"/>
      <c r="EV407" s="110"/>
      <c r="FF407" s="110"/>
      <c r="FP407" s="110"/>
      <c r="FZ407" s="110"/>
      <c r="GJ407" s="110"/>
      <c r="GT407" s="110"/>
      <c r="HD407" s="110"/>
      <c r="HN407" s="110"/>
      <c r="HX407" s="110"/>
    </row>
    <row xmlns:x14ac="http://schemas.microsoft.com/office/spreadsheetml/2009/9/ac" r="408" s="3" customFormat="true" x14ac:dyDescent="0.25">
      <c r="A408" s="372"/>
      <c r="B408" s="110"/>
      <c r="L408" s="110"/>
      <c r="V408" s="110"/>
      <c r="AF408" s="110"/>
      <c r="AP408" s="110"/>
      <c r="AZ408" s="110"/>
      <c r="BA408" s="110"/>
      <c r="BJ408" s="414"/>
      <c r="BK408" s="414"/>
      <c r="BL408" s="415"/>
      <c r="BM408" s="415"/>
      <c r="BN408" s="415"/>
      <c r="BO408" s="415"/>
      <c r="BP408" s="415"/>
      <c r="BQ408" s="415"/>
      <c r="BR408" s="415"/>
      <c r="BS408" s="415"/>
      <c r="BT408" s="110"/>
      <c r="CD408" s="110"/>
      <c r="CN408" s="110"/>
      <c r="CX408" s="110"/>
      <c r="DH408" s="110"/>
      <c r="DR408" s="110"/>
      <c r="EB408" s="110"/>
      <c r="EL408" s="110"/>
      <c r="EV408" s="110"/>
      <c r="FF408" s="110"/>
      <c r="FP408" s="110"/>
      <c r="FZ408" s="110"/>
      <c r="GJ408" s="110"/>
      <c r="GT408" s="110"/>
      <c r="HD408" s="110"/>
      <c r="HN408" s="110"/>
      <c r="HX408" s="110"/>
    </row>
    <row xmlns:x14ac="http://schemas.microsoft.com/office/spreadsheetml/2009/9/ac" r="409" s="3" customFormat="true" x14ac:dyDescent="0.25">
      <c r="A409" s="372"/>
      <c r="B409" s="110"/>
      <c r="L409" s="110"/>
      <c r="V409" s="110"/>
      <c r="AF409" s="110"/>
      <c r="AP409" s="110"/>
      <c r="AZ409" s="110"/>
      <c r="BA409" s="110"/>
      <c r="BJ409" s="414"/>
      <c r="BK409" s="414"/>
      <c r="BL409" s="415"/>
      <c r="BM409" s="415"/>
      <c r="BN409" s="415"/>
      <c r="BO409" s="415"/>
      <c r="BP409" s="415"/>
      <c r="BQ409" s="415"/>
      <c r="BR409" s="415"/>
      <c r="BS409" s="415"/>
      <c r="BT409" s="110"/>
      <c r="CD409" s="110"/>
      <c r="CN409" s="110"/>
      <c r="CX409" s="110"/>
      <c r="DH409" s="110"/>
      <c r="DR409" s="110"/>
      <c r="EB409" s="110"/>
      <c r="EL409" s="110"/>
      <c r="EV409" s="110"/>
      <c r="FF409" s="110"/>
      <c r="FP409" s="110"/>
      <c r="FZ409" s="110"/>
      <c r="GJ409" s="110"/>
      <c r="GT409" s="110"/>
      <c r="HD409" s="110"/>
      <c r="HN409" s="110"/>
      <c r="HX409" s="110"/>
    </row>
    <row xmlns:x14ac="http://schemas.microsoft.com/office/spreadsheetml/2009/9/ac" r="410" s="3" customFormat="true" x14ac:dyDescent="0.25">
      <c r="A410" s="372"/>
      <c r="B410" s="110"/>
      <c r="L410" s="110"/>
      <c r="V410" s="110"/>
      <c r="AF410" s="110"/>
      <c r="AP410" s="110"/>
      <c r="AZ410" s="110"/>
      <c r="BA410" s="110"/>
      <c r="BJ410" s="414"/>
      <c r="BK410" s="414"/>
      <c r="BL410" s="415"/>
      <c r="BM410" s="415"/>
      <c r="BN410" s="415"/>
      <c r="BO410" s="415"/>
      <c r="BP410" s="415"/>
      <c r="BQ410" s="415"/>
      <c r="BR410" s="415"/>
      <c r="BS410" s="415"/>
      <c r="BT410" s="110"/>
      <c r="CD410" s="110"/>
      <c r="CN410" s="110"/>
      <c r="CX410" s="110"/>
      <c r="DH410" s="110"/>
      <c r="DR410" s="110"/>
      <c r="EB410" s="110"/>
      <c r="EL410" s="110"/>
      <c r="EV410" s="110"/>
      <c r="FF410" s="110"/>
      <c r="FP410" s="110"/>
      <c r="FZ410" s="110"/>
      <c r="GJ410" s="110"/>
      <c r="GT410" s="110"/>
      <c r="HD410" s="110"/>
      <c r="HN410" s="110"/>
      <c r="HX410" s="110"/>
    </row>
    <row xmlns:x14ac="http://schemas.microsoft.com/office/spreadsheetml/2009/9/ac" r="411" s="3" customFormat="true" x14ac:dyDescent="0.25">
      <c r="A411" s="372"/>
      <c r="B411" s="110"/>
      <c r="L411" s="110"/>
      <c r="V411" s="110"/>
      <c r="AF411" s="110"/>
      <c r="AP411" s="110"/>
      <c r="AZ411" s="110"/>
      <c r="BA411" s="110"/>
      <c r="BJ411" s="414"/>
      <c r="BK411" s="414"/>
      <c r="BL411" s="415"/>
      <c r="BM411" s="415"/>
      <c r="BN411" s="415"/>
      <c r="BO411" s="415"/>
      <c r="BP411" s="415"/>
      <c r="BQ411" s="415"/>
      <c r="BR411" s="415"/>
      <c r="BS411" s="415"/>
      <c r="BT411" s="110"/>
      <c r="CD411" s="110"/>
      <c r="CN411" s="110"/>
      <c r="CX411" s="110"/>
      <c r="DH411" s="110"/>
      <c r="DR411" s="110"/>
      <c r="EB411" s="110"/>
      <c r="EL411" s="110"/>
      <c r="EV411" s="110"/>
      <c r="FF411" s="110"/>
      <c r="FP411" s="110"/>
      <c r="FZ411" s="110"/>
      <c r="GJ411" s="110"/>
      <c r="GT411" s="110"/>
      <c r="HD411" s="110"/>
      <c r="HN411" s="110"/>
      <c r="HX411" s="110"/>
    </row>
    <row xmlns:x14ac="http://schemas.microsoft.com/office/spreadsheetml/2009/9/ac" r="412" s="3" customFormat="true" x14ac:dyDescent="0.25">
      <c r="A412" s="372"/>
      <c r="B412" s="110"/>
      <c r="L412" s="110"/>
      <c r="V412" s="110"/>
      <c r="AF412" s="110"/>
      <c r="AP412" s="110"/>
      <c r="AZ412" s="110"/>
      <c r="BA412" s="110"/>
      <c r="BJ412" s="414"/>
      <c r="BK412" s="414"/>
      <c r="BL412" s="415"/>
      <c r="BM412" s="415"/>
      <c r="BN412" s="415"/>
      <c r="BO412" s="415"/>
      <c r="BP412" s="415"/>
      <c r="BQ412" s="415"/>
      <c r="BR412" s="415"/>
      <c r="BS412" s="415"/>
      <c r="BT412" s="110"/>
      <c r="CD412" s="110"/>
      <c r="CN412" s="110"/>
      <c r="CX412" s="110"/>
      <c r="DH412" s="110"/>
      <c r="DR412" s="110"/>
      <c r="EB412" s="110"/>
      <c r="EL412" s="110"/>
      <c r="EV412" s="110"/>
      <c r="FF412" s="110"/>
      <c r="FP412" s="110"/>
      <c r="FZ412" s="110"/>
      <c r="GJ412" s="110"/>
      <c r="GT412" s="110"/>
      <c r="HD412" s="110"/>
      <c r="HN412" s="110"/>
      <c r="HX412" s="110"/>
    </row>
    <row xmlns:x14ac="http://schemas.microsoft.com/office/spreadsheetml/2009/9/ac" r="413" s="3" customFormat="true" x14ac:dyDescent="0.25">
      <c r="A413" s="372"/>
      <c r="B413" s="110"/>
      <c r="L413" s="110"/>
      <c r="V413" s="110"/>
      <c r="AF413" s="110"/>
      <c r="AP413" s="110"/>
      <c r="AZ413" s="110"/>
      <c r="BA413" s="110"/>
      <c r="BJ413" s="414"/>
      <c r="BK413" s="414"/>
      <c r="BL413" s="415"/>
      <c r="BM413" s="415"/>
      <c r="BN413" s="415"/>
      <c r="BO413" s="415"/>
      <c r="BP413" s="415"/>
      <c r="BQ413" s="415"/>
      <c r="BR413" s="415"/>
      <c r="BS413" s="415"/>
      <c r="BT413" s="110"/>
      <c r="CD413" s="110"/>
      <c r="CN413" s="110"/>
      <c r="CX413" s="110"/>
      <c r="DH413" s="110"/>
      <c r="DR413" s="110"/>
      <c r="EB413" s="110"/>
      <c r="EL413" s="110"/>
      <c r="EV413" s="110"/>
      <c r="FF413" s="110"/>
      <c r="FP413" s="110"/>
      <c r="FZ413" s="110"/>
      <c r="GJ413" s="110"/>
      <c r="GT413" s="110"/>
      <c r="HD413" s="110"/>
      <c r="HN413" s="110"/>
      <c r="HX413" s="110"/>
    </row>
    <row xmlns:x14ac="http://schemas.microsoft.com/office/spreadsheetml/2009/9/ac" r="414" s="3" customFormat="true" x14ac:dyDescent="0.25">
      <c r="A414" s="372"/>
      <c r="B414" s="110"/>
      <c r="L414" s="110"/>
      <c r="V414" s="110"/>
      <c r="AF414" s="110"/>
      <c r="AP414" s="110"/>
      <c r="AZ414" s="110"/>
      <c r="BA414" s="110"/>
      <c r="BJ414" s="414"/>
      <c r="BK414" s="414"/>
      <c r="BL414" s="415"/>
      <c r="BM414" s="415"/>
      <c r="BN414" s="415"/>
      <c r="BO414" s="415"/>
      <c r="BP414" s="415"/>
      <c r="BQ414" s="415"/>
      <c r="BR414" s="415"/>
      <c r="BS414" s="415"/>
      <c r="BT414" s="110"/>
      <c r="CD414" s="110"/>
      <c r="CN414" s="110"/>
      <c r="CX414" s="110"/>
      <c r="DH414" s="110"/>
      <c r="DR414" s="110"/>
      <c r="EB414" s="110"/>
      <c r="EL414" s="110"/>
      <c r="EV414" s="110"/>
      <c r="FF414" s="110"/>
      <c r="FP414" s="110"/>
      <c r="FZ414" s="110"/>
      <c r="GJ414" s="110"/>
      <c r="GT414" s="110"/>
      <c r="HD414" s="110"/>
      <c r="HN414" s="110"/>
      <c r="HX414" s="110"/>
    </row>
    <row xmlns:x14ac="http://schemas.microsoft.com/office/spreadsheetml/2009/9/ac" r="415" s="3" customFormat="true" x14ac:dyDescent="0.25">
      <c r="A415" s="372"/>
      <c r="B415" s="110"/>
      <c r="L415" s="110"/>
      <c r="V415" s="110"/>
      <c r="AF415" s="110"/>
      <c r="AP415" s="110"/>
      <c r="AZ415" s="110"/>
      <c r="BA415" s="110"/>
      <c r="BJ415" s="414"/>
      <c r="BK415" s="414"/>
      <c r="BL415" s="415"/>
      <c r="BM415" s="415"/>
      <c r="BN415" s="415"/>
      <c r="BO415" s="415"/>
      <c r="BP415" s="415"/>
      <c r="BQ415" s="415"/>
      <c r="BR415" s="415"/>
      <c r="BS415" s="415"/>
      <c r="BT415" s="110"/>
      <c r="CD415" s="110"/>
      <c r="CN415" s="110"/>
      <c r="CX415" s="110"/>
      <c r="DH415" s="110"/>
      <c r="DR415" s="110"/>
      <c r="EB415" s="110"/>
      <c r="EL415" s="110"/>
      <c r="EV415" s="110"/>
      <c r="FF415" s="110"/>
      <c r="FP415" s="110"/>
      <c r="FZ415" s="110"/>
      <c r="GJ415" s="110"/>
      <c r="GT415" s="110"/>
      <c r="HD415" s="110"/>
      <c r="HN415" s="110"/>
      <c r="HX415" s="110"/>
    </row>
    <row xmlns:x14ac="http://schemas.microsoft.com/office/spreadsheetml/2009/9/ac" r="416" s="3" customFormat="true" x14ac:dyDescent="0.25">
      <c r="A416" s="372"/>
      <c r="B416" s="110"/>
      <c r="L416" s="110"/>
      <c r="V416" s="110"/>
      <c r="AF416" s="110"/>
      <c r="AP416" s="110"/>
      <c r="AZ416" s="110"/>
      <c r="BA416" s="110"/>
      <c r="BJ416" s="414"/>
      <c r="BK416" s="414"/>
      <c r="BL416" s="415"/>
      <c r="BM416" s="415"/>
      <c r="BN416" s="415"/>
      <c r="BO416" s="415"/>
      <c r="BP416" s="415"/>
      <c r="BQ416" s="415"/>
      <c r="BR416" s="415"/>
      <c r="BS416" s="415"/>
      <c r="BT416" s="110"/>
      <c r="CD416" s="110"/>
      <c r="CN416" s="110"/>
      <c r="CX416" s="110"/>
      <c r="DH416" s="110"/>
      <c r="DR416" s="110"/>
      <c r="EB416" s="110"/>
      <c r="EL416" s="110"/>
      <c r="EV416" s="110"/>
      <c r="FF416" s="110"/>
      <c r="FP416" s="110"/>
      <c r="FZ416" s="110"/>
      <c r="GJ416" s="110"/>
      <c r="GT416" s="110"/>
      <c r="HD416" s="110"/>
      <c r="HN416" s="110"/>
      <c r="HX416" s="110"/>
    </row>
    <row xmlns:x14ac="http://schemas.microsoft.com/office/spreadsheetml/2009/9/ac" r="417" s="3" customFormat="true" x14ac:dyDescent="0.25">
      <c r="A417" s="372"/>
      <c r="B417" s="110"/>
      <c r="L417" s="110"/>
      <c r="V417" s="110"/>
      <c r="AF417" s="110"/>
      <c r="AP417" s="110"/>
      <c r="AZ417" s="110"/>
      <c r="BA417" s="110"/>
      <c r="BJ417" s="414"/>
      <c r="BK417" s="414"/>
      <c r="BL417" s="415"/>
      <c r="BM417" s="415"/>
      <c r="BN417" s="415"/>
      <c r="BO417" s="415"/>
      <c r="BP417" s="415"/>
      <c r="BQ417" s="415"/>
      <c r="BR417" s="415"/>
      <c r="BS417" s="415"/>
      <c r="BT417" s="110"/>
      <c r="CD417" s="110"/>
      <c r="CN417" s="110"/>
      <c r="CX417" s="110"/>
      <c r="DH417" s="110"/>
      <c r="DR417" s="110"/>
      <c r="EB417" s="110"/>
      <c r="EL417" s="110"/>
      <c r="EV417" s="110"/>
      <c r="FF417" s="110"/>
      <c r="FP417" s="110"/>
      <c r="FZ417" s="110"/>
      <c r="GJ417" s="110"/>
      <c r="GT417" s="110"/>
      <c r="HD417" s="110"/>
      <c r="HN417" s="110"/>
      <c r="HX417" s="110"/>
    </row>
    <row xmlns:x14ac="http://schemas.microsoft.com/office/spreadsheetml/2009/9/ac" r="418" s="3" customFormat="true" x14ac:dyDescent="0.25">
      <c r="A418" s="372"/>
      <c r="B418" s="110"/>
      <c r="L418" s="110"/>
      <c r="V418" s="110"/>
      <c r="AF418" s="110"/>
      <c r="AP418" s="110"/>
      <c r="AZ418" s="110"/>
      <c r="BA418" s="110"/>
      <c r="BJ418" s="414"/>
      <c r="BK418" s="414"/>
      <c r="BL418" s="415"/>
      <c r="BM418" s="415"/>
      <c r="BN418" s="415"/>
      <c r="BO418" s="415"/>
      <c r="BP418" s="415"/>
      <c r="BQ418" s="415"/>
      <c r="BR418" s="415"/>
      <c r="BS418" s="415"/>
      <c r="BT418" s="110"/>
      <c r="CD418" s="110"/>
      <c r="CN418" s="110"/>
      <c r="CX418" s="110"/>
      <c r="DH418" s="110"/>
      <c r="DR418" s="110"/>
      <c r="EB418" s="110"/>
      <c r="EL418" s="110"/>
      <c r="EV418" s="110"/>
      <c r="FF418" s="110"/>
      <c r="FP418" s="110"/>
      <c r="FZ418" s="110"/>
      <c r="GJ418" s="110"/>
      <c r="GT418" s="110"/>
      <c r="HD418" s="110"/>
      <c r="HN418" s="110"/>
      <c r="HX418" s="110"/>
    </row>
    <row xmlns:x14ac="http://schemas.microsoft.com/office/spreadsheetml/2009/9/ac" r="419" s="3" customFormat="true" x14ac:dyDescent="0.25">
      <c r="A419" s="372"/>
      <c r="B419" s="110"/>
      <c r="L419" s="110"/>
      <c r="V419" s="110"/>
      <c r="AF419" s="110"/>
      <c r="AP419" s="110"/>
      <c r="AZ419" s="110"/>
      <c r="BA419" s="110"/>
      <c r="BJ419" s="414"/>
      <c r="BK419" s="414"/>
      <c r="BL419" s="415"/>
      <c r="BM419" s="415"/>
      <c r="BN419" s="415"/>
      <c r="BO419" s="415"/>
      <c r="BP419" s="415"/>
      <c r="BQ419" s="415"/>
      <c r="BR419" s="415"/>
      <c r="BS419" s="415"/>
      <c r="BT419" s="110"/>
      <c r="CD419" s="110"/>
      <c r="CN419" s="110"/>
      <c r="CX419" s="110"/>
      <c r="DH419" s="110"/>
      <c r="DR419" s="110"/>
      <c r="EB419" s="110"/>
      <c r="EL419" s="110"/>
      <c r="EV419" s="110"/>
      <c r="FF419" s="110"/>
      <c r="FP419" s="110"/>
      <c r="FZ419" s="110"/>
      <c r="GJ419" s="110"/>
      <c r="GT419" s="110"/>
      <c r="HD419" s="110"/>
      <c r="HN419" s="110"/>
      <c r="HX419" s="110"/>
    </row>
    <row xmlns:x14ac="http://schemas.microsoft.com/office/spreadsheetml/2009/9/ac" r="420" s="3" customFormat="true" x14ac:dyDescent="0.25">
      <c r="A420" s="372"/>
      <c r="B420" s="110"/>
      <c r="L420" s="110"/>
      <c r="V420" s="110"/>
      <c r="AF420" s="110"/>
      <c r="AP420" s="110"/>
      <c r="AZ420" s="110"/>
      <c r="BA420" s="110"/>
      <c r="BJ420" s="414"/>
      <c r="BK420" s="414"/>
      <c r="BL420" s="415"/>
      <c r="BM420" s="415"/>
      <c r="BN420" s="415"/>
      <c r="BO420" s="415"/>
      <c r="BP420" s="415"/>
      <c r="BQ420" s="415"/>
      <c r="BR420" s="415"/>
      <c r="BS420" s="415"/>
      <c r="BT420" s="110"/>
      <c r="CD420" s="110"/>
      <c r="CN420" s="110"/>
      <c r="CX420" s="110"/>
      <c r="DH420" s="110"/>
      <c r="DR420" s="110"/>
      <c r="EB420" s="110"/>
      <c r="EL420" s="110"/>
      <c r="EV420" s="110"/>
      <c r="FF420" s="110"/>
      <c r="FP420" s="110"/>
      <c r="FZ420" s="110"/>
      <c r="GJ420" s="110"/>
      <c r="GT420" s="110"/>
      <c r="HD420" s="110"/>
      <c r="HN420" s="110"/>
      <c r="HX420" s="110"/>
    </row>
    <row xmlns:x14ac="http://schemas.microsoft.com/office/spreadsheetml/2009/9/ac" r="421" s="3" customFormat="true" x14ac:dyDescent="0.25">
      <c r="A421" s="372"/>
      <c r="B421" s="110"/>
      <c r="L421" s="110"/>
      <c r="V421" s="110"/>
      <c r="AF421" s="110"/>
      <c r="AP421" s="110"/>
      <c r="AZ421" s="110"/>
      <c r="BA421" s="110"/>
      <c r="BJ421" s="414"/>
      <c r="BK421" s="414"/>
      <c r="BL421" s="415"/>
      <c r="BM421" s="415"/>
      <c r="BN421" s="415"/>
      <c r="BO421" s="415"/>
      <c r="BP421" s="415"/>
      <c r="BQ421" s="415"/>
      <c r="BR421" s="415"/>
      <c r="BS421" s="415"/>
      <c r="BT421" s="110"/>
      <c r="CD421" s="110"/>
      <c r="CN421" s="110"/>
      <c r="CX421" s="110"/>
      <c r="DH421" s="110"/>
      <c r="DR421" s="110"/>
      <c r="EB421" s="110"/>
      <c r="EL421" s="110"/>
      <c r="EV421" s="110"/>
      <c r="FF421" s="110"/>
      <c r="FP421" s="110"/>
      <c r="FZ421" s="110"/>
      <c r="GJ421" s="110"/>
      <c r="GT421" s="110"/>
      <c r="HD421" s="110"/>
      <c r="HN421" s="110"/>
      <c r="HX421" s="110"/>
    </row>
    <row xmlns:x14ac="http://schemas.microsoft.com/office/spreadsheetml/2009/9/ac" r="422" s="3" customFormat="true" x14ac:dyDescent="0.25">
      <c r="A422" s="372"/>
      <c r="B422" s="110"/>
      <c r="L422" s="110"/>
      <c r="V422" s="110"/>
      <c r="AF422" s="110"/>
      <c r="AP422" s="110"/>
      <c r="AZ422" s="110"/>
      <c r="BA422" s="110"/>
      <c r="BJ422" s="414"/>
      <c r="BK422" s="414"/>
      <c r="BL422" s="415"/>
      <c r="BM422" s="415"/>
      <c r="BN422" s="415"/>
      <c r="BO422" s="415"/>
      <c r="BP422" s="415"/>
      <c r="BQ422" s="415"/>
      <c r="BR422" s="415"/>
      <c r="BS422" s="415"/>
      <c r="BT422" s="110"/>
      <c r="CD422" s="110"/>
      <c r="CN422" s="110"/>
      <c r="CX422" s="110"/>
      <c r="DH422" s="110"/>
      <c r="DR422" s="110"/>
      <c r="EB422" s="110"/>
      <c r="EL422" s="110"/>
      <c r="EV422" s="110"/>
      <c r="FF422" s="110"/>
      <c r="FP422" s="110"/>
      <c r="FZ422" s="110"/>
      <c r="GJ422" s="110"/>
      <c r="GT422" s="110"/>
      <c r="HD422" s="110"/>
      <c r="HN422" s="110"/>
      <c r="HX422" s="110"/>
    </row>
    <row xmlns:x14ac="http://schemas.microsoft.com/office/spreadsheetml/2009/9/ac" r="423" s="3" customFormat="true" x14ac:dyDescent="0.25">
      <c r="A423" s="372"/>
      <c r="B423" s="110"/>
      <c r="L423" s="110"/>
      <c r="V423" s="110"/>
      <c r="AF423" s="110"/>
      <c r="AP423" s="110"/>
      <c r="AZ423" s="110"/>
      <c r="BA423" s="110"/>
      <c r="BJ423" s="414"/>
      <c r="BK423" s="414"/>
      <c r="BL423" s="415"/>
      <c r="BM423" s="415"/>
      <c r="BN423" s="415"/>
      <c r="BO423" s="415"/>
      <c r="BP423" s="415"/>
      <c r="BQ423" s="415"/>
      <c r="BR423" s="415"/>
      <c r="BS423" s="415"/>
      <c r="BT423" s="110"/>
      <c r="CD423" s="110"/>
      <c r="CN423" s="110"/>
      <c r="CX423" s="110"/>
      <c r="DH423" s="110"/>
      <c r="DR423" s="110"/>
      <c r="EB423" s="110"/>
      <c r="EL423" s="110"/>
      <c r="EV423" s="110"/>
      <c r="FF423" s="110"/>
      <c r="FP423" s="110"/>
      <c r="FZ423" s="110"/>
      <c r="GJ423" s="110"/>
      <c r="GT423" s="110"/>
      <c r="HD423" s="110"/>
      <c r="HN423" s="110"/>
      <c r="HX423" s="110"/>
    </row>
    <row xmlns:x14ac="http://schemas.microsoft.com/office/spreadsheetml/2009/9/ac" r="424" s="3" customFormat="true" x14ac:dyDescent="0.25">
      <c r="A424" s="372"/>
      <c r="B424" s="110"/>
      <c r="L424" s="110"/>
      <c r="V424" s="110"/>
      <c r="AF424" s="110"/>
      <c r="AP424" s="110"/>
      <c r="AZ424" s="110"/>
      <c r="BA424" s="110"/>
      <c r="BJ424" s="414"/>
      <c r="BK424" s="414"/>
      <c r="BL424" s="415"/>
      <c r="BM424" s="415"/>
      <c r="BN424" s="415"/>
      <c r="BO424" s="415"/>
      <c r="BP424" s="415"/>
      <c r="BQ424" s="415"/>
      <c r="BR424" s="415"/>
      <c r="BS424" s="415"/>
      <c r="BT424" s="110"/>
      <c r="CD424" s="110"/>
      <c r="CN424" s="110"/>
      <c r="CX424" s="110"/>
      <c r="DH424" s="110"/>
      <c r="DR424" s="110"/>
      <c r="EB424" s="110"/>
      <c r="EL424" s="110"/>
      <c r="EV424" s="110"/>
      <c r="FF424" s="110"/>
      <c r="FP424" s="110"/>
      <c r="FZ424" s="110"/>
      <c r="GJ424" s="110"/>
      <c r="GT424" s="110"/>
      <c r="HD424" s="110"/>
      <c r="HN424" s="110"/>
      <c r="HX424" s="110"/>
    </row>
    <row xmlns:x14ac="http://schemas.microsoft.com/office/spreadsheetml/2009/9/ac" r="425" s="3" customFormat="true" x14ac:dyDescent="0.25">
      <c r="A425" s="372"/>
      <c r="B425" s="110"/>
      <c r="L425" s="110"/>
      <c r="V425" s="110"/>
      <c r="AF425" s="110"/>
      <c r="AP425" s="110"/>
      <c r="AZ425" s="110"/>
      <c r="BA425" s="110"/>
      <c r="BJ425" s="414"/>
      <c r="BK425" s="414"/>
      <c r="BL425" s="415"/>
      <c r="BM425" s="415"/>
      <c r="BN425" s="415"/>
      <c r="BO425" s="415"/>
      <c r="BP425" s="415"/>
      <c r="BQ425" s="415"/>
      <c r="BR425" s="415"/>
      <c r="BS425" s="415"/>
      <c r="BT425" s="110"/>
      <c r="CD425" s="110"/>
      <c r="CN425" s="110"/>
      <c r="CX425" s="110"/>
      <c r="DH425" s="110"/>
      <c r="DR425" s="110"/>
      <c r="EB425" s="110"/>
      <c r="EL425" s="110"/>
      <c r="EV425" s="110"/>
      <c r="FF425" s="110"/>
      <c r="FP425" s="110"/>
      <c r="FZ425" s="110"/>
      <c r="GJ425" s="110"/>
      <c r="GT425" s="110"/>
      <c r="HD425" s="110"/>
      <c r="HN425" s="110"/>
      <c r="HX425" s="110"/>
    </row>
    <row xmlns:x14ac="http://schemas.microsoft.com/office/spreadsheetml/2009/9/ac" r="426" s="3" customFormat="true" x14ac:dyDescent="0.25">
      <c r="A426" s="372"/>
      <c r="B426" s="110"/>
      <c r="L426" s="110"/>
      <c r="V426" s="110"/>
      <c r="AF426" s="110"/>
      <c r="AP426" s="110"/>
      <c r="AZ426" s="110"/>
      <c r="BA426" s="110"/>
      <c r="BJ426" s="414"/>
      <c r="BK426" s="414"/>
      <c r="BL426" s="415"/>
      <c r="BM426" s="415"/>
      <c r="BN426" s="415"/>
      <c r="BO426" s="415"/>
      <c r="BP426" s="415"/>
      <c r="BQ426" s="415"/>
      <c r="BR426" s="415"/>
      <c r="BS426" s="415"/>
      <c r="BT426" s="110"/>
      <c r="CD426" s="110"/>
      <c r="CN426" s="110"/>
      <c r="CX426" s="110"/>
      <c r="DH426" s="110"/>
      <c r="DR426" s="110"/>
      <c r="EB426" s="110"/>
      <c r="EL426" s="110"/>
      <c r="EV426" s="110"/>
      <c r="FF426" s="110"/>
      <c r="FP426" s="110"/>
      <c r="FZ426" s="110"/>
      <c r="GJ426" s="110"/>
      <c r="GT426" s="110"/>
      <c r="HD426" s="110"/>
      <c r="HN426" s="110"/>
      <c r="HX426" s="110"/>
    </row>
    <row xmlns:x14ac="http://schemas.microsoft.com/office/spreadsheetml/2009/9/ac" r="427" s="3" customFormat="true" x14ac:dyDescent="0.25">
      <c r="A427" s="372"/>
      <c r="B427" s="110"/>
      <c r="L427" s="110"/>
      <c r="V427" s="110"/>
      <c r="AF427" s="110"/>
      <c r="AP427" s="110"/>
      <c r="AZ427" s="110"/>
      <c r="BA427" s="110"/>
      <c r="BJ427" s="414"/>
      <c r="BK427" s="414"/>
      <c r="BL427" s="415"/>
      <c r="BM427" s="415"/>
      <c r="BN427" s="415"/>
      <c r="BO427" s="415"/>
      <c r="BP427" s="415"/>
      <c r="BQ427" s="415"/>
      <c r="BR427" s="415"/>
      <c r="BS427" s="415"/>
      <c r="BT427" s="110"/>
      <c r="CD427" s="110"/>
      <c r="CN427" s="110"/>
      <c r="CX427" s="110"/>
      <c r="DH427" s="110"/>
      <c r="DR427" s="110"/>
      <c r="EB427" s="110"/>
      <c r="EL427" s="110"/>
      <c r="EV427" s="110"/>
      <c r="FF427" s="110"/>
      <c r="FP427" s="110"/>
      <c r="FZ427" s="110"/>
      <c r="GJ427" s="110"/>
      <c r="GT427" s="110"/>
      <c r="HD427" s="110"/>
      <c r="HN427" s="110"/>
      <c r="HX427" s="110"/>
    </row>
    <row xmlns:x14ac="http://schemas.microsoft.com/office/spreadsheetml/2009/9/ac" r="428" s="3" customFormat="true" x14ac:dyDescent="0.25">
      <c r="A428" s="372"/>
      <c r="B428" s="110"/>
      <c r="L428" s="110"/>
      <c r="V428" s="110"/>
      <c r="AF428" s="110"/>
      <c r="AP428" s="110"/>
      <c r="AZ428" s="110"/>
      <c r="BA428" s="110"/>
      <c r="BJ428" s="414"/>
      <c r="BK428" s="414"/>
      <c r="BL428" s="415"/>
      <c r="BM428" s="415"/>
      <c r="BN428" s="415"/>
      <c r="BO428" s="415"/>
      <c r="BP428" s="415"/>
      <c r="BQ428" s="415"/>
      <c r="BR428" s="415"/>
      <c r="BS428" s="415"/>
      <c r="BT428" s="110"/>
      <c r="CD428" s="110"/>
      <c r="CN428" s="110"/>
      <c r="CX428" s="110"/>
      <c r="DH428" s="110"/>
      <c r="DR428" s="110"/>
      <c r="EB428" s="110"/>
      <c r="EL428" s="110"/>
      <c r="EV428" s="110"/>
      <c r="FF428" s="110"/>
      <c r="FP428" s="110"/>
      <c r="FZ428" s="110"/>
      <c r="GJ428" s="110"/>
      <c r="GT428" s="110"/>
      <c r="HD428" s="110"/>
      <c r="HN428" s="110"/>
      <c r="HX428" s="110"/>
    </row>
    <row xmlns:x14ac="http://schemas.microsoft.com/office/spreadsheetml/2009/9/ac" r="429" s="3" customFormat="true" x14ac:dyDescent="0.25">
      <c r="A429" s="372"/>
      <c r="B429" s="110"/>
      <c r="L429" s="110"/>
      <c r="V429" s="110"/>
      <c r="AF429" s="110"/>
      <c r="AP429" s="110"/>
      <c r="AZ429" s="110"/>
      <c r="BA429" s="110"/>
      <c r="BJ429" s="414"/>
      <c r="BK429" s="414"/>
      <c r="BL429" s="415"/>
      <c r="BM429" s="415"/>
      <c r="BN429" s="415"/>
      <c r="BO429" s="415"/>
      <c r="BP429" s="415"/>
      <c r="BQ429" s="415"/>
      <c r="BR429" s="415"/>
      <c r="BS429" s="415"/>
      <c r="BT429" s="110"/>
      <c r="CD429" s="110"/>
      <c r="CN429" s="110"/>
      <c r="CX429" s="110"/>
      <c r="DH429" s="110"/>
      <c r="DR429" s="110"/>
      <c r="EB429" s="110"/>
      <c r="EL429" s="110"/>
      <c r="EV429" s="110"/>
      <c r="FF429" s="110"/>
      <c r="FP429" s="110"/>
      <c r="FZ429" s="110"/>
      <c r="GJ429" s="110"/>
      <c r="GT429" s="110"/>
      <c r="HD429" s="110"/>
      <c r="HN429" s="110"/>
      <c r="HX429" s="110"/>
    </row>
    <row xmlns:x14ac="http://schemas.microsoft.com/office/spreadsheetml/2009/9/ac" r="430" s="3" customFormat="true" x14ac:dyDescent="0.25">
      <c r="A430" s="372"/>
      <c r="B430" s="110"/>
      <c r="L430" s="110"/>
      <c r="V430" s="110"/>
      <c r="AF430" s="110"/>
      <c r="AP430" s="110"/>
      <c r="AZ430" s="110"/>
      <c r="BA430" s="110"/>
      <c r="BJ430" s="414"/>
      <c r="BK430" s="414"/>
      <c r="BL430" s="415"/>
      <c r="BM430" s="415"/>
      <c r="BN430" s="415"/>
      <c r="BO430" s="415"/>
      <c r="BP430" s="415"/>
      <c r="BQ430" s="415"/>
      <c r="BR430" s="415"/>
      <c r="BS430" s="415"/>
      <c r="BT430" s="110"/>
      <c r="CD430" s="110"/>
      <c r="CN430" s="110"/>
      <c r="CX430" s="110"/>
      <c r="DH430" s="110"/>
      <c r="DR430" s="110"/>
      <c r="EB430" s="110"/>
      <c r="EL430" s="110"/>
      <c r="EV430" s="110"/>
      <c r="FF430" s="110"/>
      <c r="FP430" s="110"/>
      <c r="FZ430" s="110"/>
      <c r="GJ430" s="110"/>
      <c r="GT430" s="110"/>
      <c r="HD430" s="110"/>
      <c r="HN430" s="110"/>
      <c r="HX430" s="110"/>
    </row>
    <row xmlns:x14ac="http://schemas.microsoft.com/office/spreadsheetml/2009/9/ac" r="431" s="3" customFormat="true" x14ac:dyDescent="0.25">
      <c r="A431" s="372"/>
      <c r="B431" s="110"/>
      <c r="L431" s="110"/>
      <c r="V431" s="110"/>
      <c r="AF431" s="110"/>
      <c r="AP431" s="110"/>
      <c r="AZ431" s="110"/>
      <c r="BA431" s="110"/>
      <c r="BJ431" s="414"/>
      <c r="BK431" s="414"/>
      <c r="BL431" s="415"/>
      <c r="BM431" s="415"/>
      <c r="BN431" s="415"/>
      <c r="BO431" s="415"/>
      <c r="BP431" s="415"/>
      <c r="BQ431" s="415"/>
      <c r="BR431" s="415"/>
      <c r="BS431" s="415"/>
      <c r="BT431" s="110"/>
      <c r="CD431" s="110"/>
      <c r="CN431" s="110"/>
      <c r="CX431" s="110"/>
      <c r="DH431" s="110"/>
      <c r="DR431" s="110"/>
      <c r="EB431" s="110"/>
      <c r="EL431" s="110"/>
      <c r="EV431" s="110"/>
      <c r="FF431" s="110"/>
      <c r="FP431" s="110"/>
      <c r="FZ431" s="110"/>
      <c r="GJ431" s="110"/>
      <c r="GT431" s="110"/>
      <c r="HD431" s="110"/>
      <c r="HN431" s="110"/>
      <c r="HX431" s="110"/>
    </row>
    <row xmlns:x14ac="http://schemas.microsoft.com/office/spreadsheetml/2009/9/ac" r="432" s="3" customFormat="true" x14ac:dyDescent="0.25">
      <c r="A432" s="372"/>
      <c r="B432" s="110"/>
      <c r="L432" s="110"/>
      <c r="V432" s="110"/>
      <c r="AF432" s="110"/>
      <c r="AP432" s="110"/>
      <c r="AZ432" s="110"/>
      <c r="BA432" s="110"/>
      <c r="BJ432" s="414"/>
      <c r="BK432" s="414"/>
      <c r="BL432" s="415"/>
      <c r="BM432" s="415"/>
      <c r="BN432" s="415"/>
      <c r="BO432" s="415"/>
      <c r="BP432" s="415"/>
      <c r="BQ432" s="415"/>
      <c r="BR432" s="415"/>
      <c r="BS432" s="415"/>
      <c r="BT432" s="110"/>
      <c r="CD432" s="110"/>
      <c r="CN432" s="110"/>
      <c r="CX432" s="110"/>
      <c r="DH432" s="110"/>
      <c r="DR432" s="110"/>
      <c r="EB432" s="110"/>
      <c r="EL432" s="110"/>
      <c r="EV432" s="110"/>
      <c r="FF432" s="110"/>
      <c r="FP432" s="110"/>
      <c r="FZ432" s="110"/>
      <c r="GJ432" s="110"/>
      <c r="GT432" s="110"/>
      <c r="HD432" s="110"/>
      <c r="HN432" s="110"/>
      <c r="HX432" s="110"/>
    </row>
    <row xmlns:x14ac="http://schemas.microsoft.com/office/spreadsheetml/2009/9/ac" r="433" s="3" customFormat="true" x14ac:dyDescent="0.25">
      <c r="A433" s="372"/>
      <c r="B433" s="110"/>
      <c r="L433" s="110"/>
      <c r="V433" s="110"/>
      <c r="AF433" s="110"/>
      <c r="AP433" s="110"/>
      <c r="AZ433" s="110"/>
      <c r="BA433" s="110"/>
      <c r="BJ433" s="414"/>
      <c r="BK433" s="414"/>
      <c r="BL433" s="415"/>
      <c r="BM433" s="415"/>
      <c r="BN433" s="415"/>
      <c r="BO433" s="415"/>
      <c r="BP433" s="415"/>
      <c r="BQ433" s="415"/>
      <c r="BR433" s="415"/>
      <c r="BS433" s="415"/>
      <c r="BT433" s="110"/>
      <c r="CD433" s="110"/>
      <c r="CN433" s="110"/>
      <c r="CX433" s="110"/>
      <c r="DH433" s="110"/>
      <c r="DR433" s="110"/>
      <c r="EB433" s="110"/>
      <c r="EL433" s="110"/>
      <c r="EV433" s="110"/>
      <c r="FF433" s="110"/>
      <c r="FP433" s="110"/>
      <c r="FZ433" s="110"/>
      <c r="GJ433" s="110"/>
      <c r="GT433" s="110"/>
      <c r="HD433" s="110"/>
      <c r="HN433" s="110"/>
      <c r="HX433" s="110"/>
    </row>
    <row xmlns:x14ac="http://schemas.microsoft.com/office/spreadsheetml/2009/9/ac" r="434" s="3" customFormat="true" x14ac:dyDescent="0.25">
      <c r="A434" s="372"/>
      <c r="B434" s="110"/>
      <c r="L434" s="110"/>
      <c r="V434" s="110"/>
      <c r="AF434" s="110"/>
      <c r="AP434" s="110"/>
      <c r="AZ434" s="110"/>
      <c r="BA434" s="110"/>
      <c r="BJ434" s="414"/>
      <c r="BK434" s="414"/>
      <c r="BL434" s="415"/>
      <c r="BM434" s="415"/>
      <c r="BN434" s="415"/>
      <c r="BO434" s="415"/>
      <c r="BP434" s="415"/>
      <c r="BQ434" s="415"/>
      <c r="BR434" s="415"/>
      <c r="BS434" s="415"/>
      <c r="BT434" s="110"/>
      <c r="CD434" s="110"/>
      <c r="CN434" s="110"/>
      <c r="CX434" s="110"/>
      <c r="DH434" s="110"/>
      <c r="DR434" s="110"/>
      <c r="EB434" s="110"/>
      <c r="EL434" s="110"/>
      <c r="EV434" s="110"/>
      <c r="FF434" s="110"/>
      <c r="FP434" s="110"/>
      <c r="FZ434" s="110"/>
      <c r="GJ434" s="110"/>
      <c r="GT434" s="110"/>
      <c r="HD434" s="110"/>
      <c r="HN434" s="110"/>
      <c r="HX434" s="110"/>
    </row>
    <row xmlns:x14ac="http://schemas.microsoft.com/office/spreadsheetml/2009/9/ac" r="435" s="3" customFormat="true" x14ac:dyDescent="0.25">
      <c r="A435" s="372"/>
      <c r="B435" s="110"/>
      <c r="L435" s="110"/>
      <c r="V435" s="110"/>
      <c r="AF435" s="110"/>
      <c r="AP435" s="110"/>
      <c r="AZ435" s="110"/>
      <c r="BA435" s="110"/>
      <c r="BJ435" s="414"/>
      <c r="BK435" s="414"/>
      <c r="BL435" s="415"/>
      <c r="BM435" s="415"/>
      <c r="BN435" s="415"/>
      <c r="BO435" s="415"/>
      <c r="BP435" s="415"/>
      <c r="BQ435" s="415"/>
      <c r="BR435" s="415"/>
      <c r="BS435" s="415"/>
      <c r="BT435" s="110"/>
      <c r="CD435" s="110"/>
      <c r="CN435" s="110"/>
      <c r="CX435" s="110"/>
      <c r="DH435" s="110"/>
      <c r="DR435" s="110"/>
      <c r="EB435" s="110"/>
      <c r="EL435" s="110"/>
      <c r="EV435" s="110"/>
      <c r="FF435" s="110"/>
      <c r="FP435" s="110"/>
      <c r="FZ435" s="110"/>
      <c r="GJ435" s="110"/>
      <c r="GT435" s="110"/>
      <c r="HD435" s="110"/>
      <c r="HN435" s="110"/>
      <c r="HX435" s="110"/>
    </row>
    <row xmlns:x14ac="http://schemas.microsoft.com/office/spreadsheetml/2009/9/ac" r="436" s="3" customFormat="true" x14ac:dyDescent="0.25">
      <c r="A436" s="372"/>
      <c r="B436" s="110"/>
      <c r="L436" s="110"/>
      <c r="V436" s="110"/>
      <c r="AF436" s="110"/>
      <c r="AP436" s="110"/>
      <c r="AZ436" s="110"/>
      <c r="BA436" s="110"/>
      <c r="BJ436" s="414"/>
      <c r="BK436" s="414"/>
      <c r="BL436" s="415"/>
      <c r="BM436" s="415"/>
      <c r="BN436" s="415"/>
      <c r="BO436" s="415"/>
      <c r="BP436" s="415"/>
      <c r="BQ436" s="415"/>
      <c r="BR436" s="415"/>
      <c r="BS436" s="415"/>
      <c r="BT436" s="110"/>
      <c r="CD436" s="110"/>
      <c r="CN436" s="110"/>
      <c r="CX436" s="110"/>
      <c r="DH436" s="110"/>
      <c r="DR436" s="110"/>
      <c r="EB436" s="110"/>
      <c r="EL436" s="110"/>
      <c r="EV436" s="110"/>
      <c r="FF436" s="110"/>
      <c r="FP436" s="110"/>
      <c r="FZ436" s="110"/>
      <c r="GJ436" s="110"/>
      <c r="GT436" s="110"/>
      <c r="HD436" s="110"/>
      <c r="HN436" s="110"/>
      <c r="HX436" s="110"/>
    </row>
    <row xmlns:x14ac="http://schemas.microsoft.com/office/spreadsheetml/2009/9/ac" r="437" s="3" customFormat="true" x14ac:dyDescent="0.25">
      <c r="A437" s="372"/>
      <c r="B437" s="110"/>
      <c r="L437" s="110"/>
      <c r="V437" s="110"/>
      <c r="AF437" s="110"/>
      <c r="AP437" s="110"/>
      <c r="AZ437" s="110"/>
      <c r="BA437" s="110"/>
      <c r="BJ437" s="414"/>
      <c r="BK437" s="414"/>
      <c r="BL437" s="415"/>
      <c r="BM437" s="415"/>
      <c r="BN437" s="415"/>
      <c r="BO437" s="415"/>
      <c r="BP437" s="415"/>
      <c r="BQ437" s="415"/>
      <c r="BR437" s="415"/>
      <c r="BS437" s="415"/>
      <c r="BT437" s="110"/>
      <c r="CD437" s="110"/>
      <c r="CN437" s="110"/>
      <c r="CX437" s="110"/>
      <c r="DH437" s="110"/>
      <c r="DR437" s="110"/>
      <c r="EB437" s="110"/>
      <c r="EL437" s="110"/>
      <c r="EV437" s="110"/>
      <c r="FF437" s="110"/>
      <c r="FP437" s="110"/>
      <c r="FZ437" s="110"/>
      <c r="GJ437" s="110"/>
      <c r="GT437" s="110"/>
      <c r="HD437" s="110"/>
      <c r="HN437" s="110"/>
      <c r="HX437" s="110"/>
    </row>
    <row xmlns:x14ac="http://schemas.microsoft.com/office/spreadsheetml/2009/9/ac" r="438" s="3" customFormat="true" x14ac:dyDescent="0.25">
      <c r="A438" s="372"/>
      <c r="B438" s="110"/>
      <c r="L438" s="110"/>
      <c r="V438" s="110"/>
      <c r="AF438" s="110"/>
      <c r="AP438" s="110"/>
      <c r="AZ438" s="110"/>
      <c r="BA438" s="110"/>
      <c r="BJ438" s="414"/>
      <c r="BK438" s="414"/>
      <c r="BL438" s="415"/>
      <c r="BM438" s="415"/>
      <c r="BN438" s="415"/>
      <c r="BO438" s="415"/>
      <c r="BP438" s="415"/>
      <c r="BQ438" s="415"/>
      <c r="BR438" s="415"/>
      <c r="BS438" s="415"/>
      <c r="BT438" s="110"/>
      <c r="CD438" s="110"/>
      <c r="CN438" s="110"/>
      <c r="CX438" s="110"/>
      <c r="DH438" s="110"/>
      <c r="DR438" s="110"/>
      <c r="EB438" s="110"/>
      <c r="EL438" s="110"/>
      <c r="EV438" s="110"/>
      <c r="FF438" s="110"/>
      <c r="FP438" s="110"/>
      <c r="FZ438" s="110"/>
      <c r="GJ438" s="110"/>
      <c r="GT438" s="110"/>
      <c r="HD438" s="110"/>
      <c r="HN438" s="110"/>
      <c r="HX438" s="110"/>
    </row>
    <row xmlns:x14ac="http://schemas.microsoft.com/office/spreadsheetml/2009/9/ac" r="439" s="3" customFormat="true" x14ac:dyDescent="0.25">
      <c r="A439" s="372"/>
      <c r="B439" s="110"/>
      <c r="L439" s="110"/>
      <c r="V439" s="110"/>
      <c r="AF439" s="110"/>
      <c r="AP439" s="110"/>
      <c r="AZ439" s="110"/>
      <c r="BA439" s="110"/>
      <c r="BJ439" s="414"/>
      <c r="BK439" s="414"/>
      <c r="BL439" s="415"/>
      <c r="BM439" s="415"/>
      <c r="BN439" s="415"/>
      <c r="BO439" s="415"/>
      <c r="BP439" s="415"/>
      <c r="BQ439" s="415"/>
      <c r="BR439" s="415"/>
      <c r="BS439" s="415"/>
      <c r="BT439" s="110"/>
      <c r="CD439" s="110"/>
      <c r="CN439" s="110"/>
      <c r="CX439" s="110"/>
      <c r="DH439" s="110"/>
      <c r="DR439" s="110"/>
      <c r="EB439" s="110"/>
      <c r="EL439" s="110"/>
      <c r="EV439" s="110"/>
      <c r="FF439" s="110"/>
      <c r="FP439" s="110"/>
      <c r="FZ439" s="110"/>
      <c r="GJ439" s="110"/>
      <c r="GT439" s="110"/>
      <c r="HD439" s="110"/>
      <c r="HN439" s="110"/>
      <c r="HX439" s="110"/>
    </row>
    <row xmlns:x14ac="http://schemas.microsoft.com/office/spreadsheetml/2009/9/ac" r="440" s="3" customFormat="true" x14ac:dyDescent="0.25">
      <c r="A440" s="372"/>
      <c r="B440" s="110"/>
      <c r="L440" s="110"/>
      <c r="V440" s="110"/>
      <c r="AF440" s="110"/>
      <c r="AP440" s="110"/>
      <c r="AZ440" s="110"/>
      <c r="BA440" s="110"/>
      <c r="BJ440" s="414"/>
      <c r="BK440" s="414"/>
      <c r="BL440" s="415"/>
      <c r="BM440" s="415"/>
      <c r="BN440" s="415"/>
      <c r="BO440" s="415"/>
      <c r="BP440" s="415"/>
      <c r="BQ440" s="415"/>
      <c r="BR440" s="415"/>
      <c r="BS440" s="415"/>
      <c r="BT440" s="110"/>
      <c r="CD440" s="110"/>
      <c r="CN440" s="110"/>
      <c r="CX440" s="110"/>
      <c r="DH440" s="110"/>
      <c r="DR440" s="110"/>
      <c r="EB440" s="110"/>
      <c r="EL440" s="110"/>
      <c r="EV440" s="110"/>
      <c r="FF440" s="110"/>
      <c r="FP440" s="110"/>
      <c r="FZ440" s="110"/>
      <c r="GJ440" s="110"/>
      <c r="GT440" s="110"/>
      <c r="HD440" s="110"/>
      <c r="HN440" s="110"/>
      <c r="HX440" s="110"/>
    </row>
    <row xmlns:x14ac="http://schemas.microsoft.com/office/spreadsheetml/2009/9/ac" r="441" s="3" customFormat="true" x14ac:dyDescent="0.25">
      <c r="A441" s="372"/>
      <c r="B441" s="110"/>
      <c r="L441" s="110"/>
      <c r="V441" s="110"/>
      <c r="AF441" s="110"/>
      <c r="AP441" s="110"/>
      <c r="AZ441" s="110"/>
      <c r="BA441" s="110"/>
      <c r="BJ441" s="414"/>
      <c r="BK441" s="414"/>
      <c r="BL441" s="415"/>
      <c r="BM441" s="415"/>
      <c r="BN441" s="415"/>
      <c r="BO441" s="415"/>
      <c r="BP441" s="415"/>
      <c r="BQ441" s="415"/>
      <c r="BR441" s="415"/>
      <c r="BS441" s="415"/>
      <c r="BT441" s="110"/>
      <c r="CD441" s="110"/>
      <c r="CN441" s="110"/>
      <c r="CX441" s="110"/>
      <c r="DH441" s="110"/>
      <c r="DR441" s="110"/>
      <c r="EB441" s="110"/>
      <c r="EL441" s="110"/>
      <c r="EV441" s="110"/>
      <c r="FF441" s="110"/>
      <c r="FP441" s="110"/>
      <c r="FZ441" s="110"/>
      <c r="GJ441" s="110"/>
      <c r="GT441" s="110"/>
      <c r="HD441" s="110"/>
      <c r="HN441" s="110"/>
      <c r="HX441" s="110"/>
    </row>
    <row xmlns:x14ac="http://schemas.microsoft.com/office/spreadsheetml/2009/9/ac" r="442" s="3" customFormat="true" x14ac:dyDescent="0.25">
      <c r="A442" s="372"/>
      <c r="B442" s="110"/>
      <c r="L442" s="110"/>
      <c r="V442" s="110"/>
      <c r="AF442" s="110"/>
      <c r="AP442" s="110"/>
      <c r="AZ442" s="110"/>
      <c r="BA442" s="110"/>
      <c r="BJ442" s="414"/>
      <c r="BK442" s="414"/>
      <c r="BL442" s="415"/>
      <c r="BM442" s="415"/>
      <c r="BN442" s="415"/>
      <c r="BO442" s="415"/>
      <c r="BP442" s="415"/>
      <c r="BQ442" s="415"/>
      <c r="BR442" s="415"/>
      <c r="BS442" s="415"/>
      <c r="BT442" s="110"/>
      <c r="CD442" s="110"/>
      <c r="CN442" s="110"/>
      <c r="CX442" s="110"/>
      <c r="DH442" s="110"/>
      <c r="DR442" s="110"/>
      <c r="EB442" s="110"/>
      <c r="EL442" s="110"/>
      <c r="EV442" s="110"/>
      <c r="FF442" s="110"/>
      <c r="FP442" s="110"/>
      <c r="FZ442" s="110"/>
      <c r="GJ442" s="110"/>
      <c r="GT442" s="110"/>
      <c r="HD442" s="110"/>
      <c r="HN442" s="110"/>
      <c r="HX442" s="110"/>
    </row>
    <row xmlns:x14ac="http://schemas.microsoft.com/office/spreadsheetml/2009/9/ac" r="443" s="3" customFormat="true" x14ac:dyDescent="0.25">
      <c r="A443" s="372"/>
      <c r="B443" s="110"/>
      <c r="L443" s="110"/>
      <c r="V443" s="110"/>
      <c r="AF443" s="110"/>
      <c r="AP443" s="110"/>
      <c r="AZ443" s="110"/>
      <c r="BA443" s="110"/>
      <c r="BJ443" s="414"/>
      <c r="BK443" s="414"/>
      <c r="BL443" s="415"/>
      <c r="BM443" s="415"/>
      <c r="BN443" s="415"/>
      <c r="BO443" s="415"/>
      <c r="BP443" s="415"/>
      <c r="BQ443" s="415"/>
      <c r="BR443" s="415"/>
      <c r="BS443" s="415"/>
      <c r="BT443" s="110"/>
      <c r="CD443" s="110"/>
      <c r="CN443" s="110"/>
      <c r="CX443" s="110"/>
      <c r="DH443" s="110"/>
      <c r="DR443" s="110"/>
      <c r="EB443" s="110"/>
      <c r="EL443" s="110"/>
      <c r="EV443" s="110"/>
      <c r="FF443" s="110"/>
      <c r="FP443" s="110"/>
      <c r="FZ443" s="110"/>
      <c r="GJ443" s="110"/>
      <c r="GT443" s="110"/>
      <c r="HD443" s="110"/>
      <c r="HN443" s="110"/>
      <c r="HX443" s="110"/>
    </row>
    <row xmlns:x14ac="http://schemas.microsoft.com/office/spreadsheetml/2009/9/ac" r="444" s="3" customFormat="true" x14ac:dyDescent="0.25">
      <c r="A444" s="372"/>
      <c r="B444" s="110"/>
      <c r="L444" s="110"/>
      <c r="V444" s="110"/>
      <c r="AF444" s="110"/>
      <c r="AP444" s="110"/>
      <c r="AZ444" s="110"/>
      <c r="BA444" s="110"/>
      <c r="BJ444" s="414"/>
      <c r="BK444" s="414"/>
      <c r="BL444" s="415"/>
      <c r="BM444" s="415"/>
      <c r="BN444" s="415"/>
      <c r="BO444" s="415"/>
      <c r="BP444" s="415"/>
      <c r="BQ444" s="415"/>
      <c r="BR444" s="415"/>
      <c r="BS444" s="415"/>
      <c r="BT444" s="110"/>
      <c r="CD444" s="110"/>
      <c r="CN444" s="110"/>
      <c r="CX444" s="110"/>
      <c r="DH444" s="110"/>
      <c r="DR444" s="110"/>
      <c r="EB444" s="110"/>
      <c r="EL444" s="110"/>
      <c r="EV444" s="110"/>
      <c r="FF444" s="110"/>
      <c r="FP444" s="110"/>
      <c r="FZ444" s="110"/>
      <c r="GJ444" s="110"/>
      <c r="GT444" s="110"/>
      <c r="HD444" s="110"/>
      <c r="HN444" s="110"/>
      <c r="HX444" s="110"/>
    </row>
    <row xmlns:x14ac="http://schemas.microsoft.com/office/spreadsheetml/2009/9/ac" r="445" s="3" customFormat="true" x14ac:dyDescent="0.25">
      <c r="A445" s="372"/>
      <c r="B445" s="110"/>
      <c r="L445" s="110"/>
      <c r="V445" s="110"/>
      <c r="AF445" s="110"/>
      <c r="AP445" s="110"/>
      <c r="AZ445" s="110"/>
      <c r="BA445" s="110"/>
      <c r="BJ445" s="414"/>
      <c r="BK445" s="414"/>
      <c r="BL445" s="415"/>
      <c r="BM445" s="415"/>
      <c r="BN445" s="415"/>
      <c r="BO445" s="415"/>
      <c r="BP445" s="415"/>
      <c r="BQ445" s="415"/>
      <c r="BR445" s="415"/>
      <c r="BS445" s="415"/>
      <c r="BT445" s="110"/>
      <c r="CD445" s="110"/>
      <c r="CN445" s="110"/>
      <c r="CX445" s="110"/>
      <c r="DH445" s="110"/>
      <c r="DR445" s="110"/>
      <c r="EB445" s="110"/>
      <c r="EL445" s="110"/>
      <c r="EV445" s="110"/>
      <c r="FF445" s="110"/>
      <c r="FP445" s="110"/>
      <c r="FZ445" s="110"/>
      <c r="GJ445" s="110"/>
      <c r="GT445" s="110"/>
      <c r="HD445" s="110"/>
      <c r="HN445" s="110"/>
      <c r="HX445" s="110"/>
    </row>
    <row xmlns:x14ac="http://schemas.microsoft.com/office/spreadsheetml/2009/9/ac" r="446" s="3" customFormat="true" x14ac:dyDescent="0.25">
      <c r="A446" s="372"/>
      <c r="B446" s="110"/>
      <c r="L446" s="110"/>
      <c r="V446" s="110"/>
      <c r="AF446" s="110"/>
      <c r="AP446" s="110"/>
      <c r="AZ446" s="110"/>
      <c r="BA446" s="110"/>
      <c r="BJ446" s="414"/>
      <c r="BK446" s="414"/>
      <c r="BL446" s="415"/>
      <c r="BM446" s="415"/>
      <c r="BN446" s="415"/>
      <c r="BO446" s="415"/>
      <c r="BP446" s="415"/>
      <c r="BQ446" s="415"/>
      <c r="BR446" s="415"/>
      <c r="BS446" s="415"/>
      <c r="BT446" s="110"/>
      <c r="CD446" s="110"/>
      <c r="CN446" s="110"/>
      <c r="CX446" s="110"/>
      <c r="DH446" s="110"/>
      <c r="DR446" s="110"/>
      <c r="EB446" s="110"/>
      <c r="EL446" s="110"/>
      <c r="EV446" s="110"/>
      <c r="FF446" s="110"/>
      <c r="FP446" s="110"/>
      <c r="FZ446" s="110"/>
      <c r="GJ446" s="110"/>
      <c r="GT446" s="110"/>
      <c r="HD446" s="110"/>
      <c r="HN446" s="110"/>
      <c r="HX446" s="110"/>
    </row>
    <row xmlns:x14ac="http://schemas.microsoft.com/office/spreadsheetml/2009/9/ac" r="447" s="3" customFormat="true" x14ac:dyDescent="0.25">
      <c r="A447" s="372"/>
      <c r="B447" s="110"/>
      <c r="L447" s="110"/>
      <c r="V447" s="110"/>
      <c r="AF447" s="110"/>
      <c r="AP447" s="110"/>
      <c r="AZ447" s="110"/>
      <c r="BA447" s="110"/>
      <c r="BJ447" s="414"/>
      <c r="BK447" s="414"/>
      <c r="BL447" s="415"/>
      <c r="BM447" s="415"/>
      <c r="BN447" s="415"/>
      <c r="BO447" s="415"/>
      <c r="BP447" s="415"/>
      <c r="BQ447" s="415"/>
      <c r="BR447" s="415"/>
      <c r="BS447" s="415"/>
      <c r="BT447" s="110"/>
      <c r="CD447" s="110"/>
      <c r="CN447" s="110"/>
      <c r="CX447" s="110"/>
      <c r="DH447" s="110"/>
      <c r="DR447" s="110"/>
      <c r="EB447" s="110"/>
      <c r="EL447" s="110"/>
      <c r="EV447" s="110"/>
      <c r="FF447" s="110"/>
      <c r="FP447" s="110"/>
      <c r="FZ447" s="110"/>
      <c r="GJ447" s="110"/>
      <c r="GT447" s="110"/>
      <c r="HD447" s="110"/>
      <c r="HN447" s="110"/>
      <c r="HX447" s="110"/>
    </row>
    <row xmlns:x14ac="http://schemas.microsoft.com/office/spreadsheetml/2009/9/ac" r="448" s="3" customFormat="true" x14ac:dyDescent="0.25">
      <c r="A448" s="372"/>
      <c r="B448" s="110"/>
      <c r="L448" s="110"/>
      <c r="V448" s="110"/>
      <c r="AF448" s="110"/>
      <c r="AP448" s="110"/>
      <c r="AZ448" s="110"/>
      <c r="BA448" s="110"/>
      <c r="BJ448" s="414"/>
      <c r="BK448" s="414"/>
      <c r="BL448" s="415"/>
      <c r="BM448" s="415"/>
      <c r="BN448" s="415"/>
      <c r="BO448" s="415"/>
      <c r="BP448" s="415"/>
      <c r="BQ448" s="415"/>
      <c r="BR448" s="415"/>
      <c r="BS448" s="415"/>
      <c r="BT448" s="110"/>
      <c r="CD448" s="110"/>
      <c r="CN448" s="110"/>
      <c r="CX448" s="110"/>
      <c r="DH448" s="110"/>
      <c r="DR448" s="110"/>
      <c r="EB448" s="110"/>
      <c r="EL448" s="110"/>
      <c r="EV448" s="110"/>
      <c r="FF448" s="110"/>
      <c r="FP448" s="110"/>
      <c r="FZ448" s="110"/>
      <c r="GJ448" s="110"/>
      <c r="GT448" s="110"/>
      <c r="HD448" s="110"/>
      <c r="HN448" s="110"/>
      <c r="HX448" s="110"/>
    </row>
    <row xmlns:x14ac="http://schemas.microsoft.com/office/spreadsheetml/2009/9/ac" r="449" s="3" customFormat="true" x14ac:dyDescent="0.25">
      <c r="A449" s="372"/>
      <c r="B449" s="110"/>
      <c r="L449" s="110"/>
      <c r="V449" s="110"/>
      <c r="AF449" s="110"/>
      <c r="AP449" s="110"/>
      <c r="AZ449" s="110"/>
      <c r="BA449" s="110"/>
      <c r="BJ449" s="414"/>
      <c r="BK449" s="414"/>
      <c r="BL449" s="415"/>
      <c r="BM449" s="415"/>
      <c r="BN449" s="415"/>
      <c r="BO449" s="415"/>
      <c r="BP449" s="415"/>
      <c r="BQ449" s="415"/>
      <c r="BR449" s="415"/>
      <c r="BS449" s="415"/>
      <c r="BT449" s="110"/>
      <c r="CD449" s="110"/>
      <c r="CN449" s="110"/>
      <c r="CX449" s="110"/>
      <c r="DH449" s="110"/>
      <c r="DR449" s="110"/>
      <c r="EB449" s="110"/>
      <c r="EL449" s="110"/>
      <c r="EV449" s="110"/>
      <c r="FF449" s="110"/>
      <c r="FP449" s="110"/>
      <c r="FZ449" s="110"/>
      <c r="GJ449" s="110"/>
      <c r="GT449" s="110"/>
      <c r="HD449" s="110"/>
      <c r="HN449" s="110"/>
      <c r="HX449" s="110"/>
    </row>
    <row xmlns:x14ac="http://schemas.microsoft.com/office/spreadsheetml/2009/9/ac" r="450" s="3" customFormat="true" x14ac:dyDescent="0.25">
      <c r="A450" s="372"/>
      <c r="B450" s="110"/>
      <c r="L450" s="110"/>
      <c r="V450" s="110"/>
      <c r="AF450" s="110"/>
      <c r="AP450" s="110"/>
      <c r="AZ450" s="110"/>
      <c r="BA450" s="110"/>
      <c r="BJ450" s="414"/>
      <c r="BK450" s="414"/>
      <c r="BL450" s="415"/>
      <c r="BM450" s="415"/>
      <c r="BN450" s="415"/>
      <c r="BO450" s="415"/>
      <c r="BP450" s="415"/>
      <c r="BQ450" s="415"/>
      <c r="BR450" s="415"/>
      <c r="BS450" s="415"/>
      <c r="BT450" s="110"/>
      <c r="CD450" s="110"/>
      <c r="CN450" s="110"/>
      <c r="CX450" s="110"/>
      <c r="DH450" s="110"/>
      <c r="DR450" s="110"/>
      <c r="EB450" s="110"/>
      <c r="EL450" s="110"/>
      <c r="EV450" s="110"/>
      <c r="FF450" s="110"/>
      <c r="FP450" s="110"/>
      <c r="FZ450" s="110"/>
      <c r="GJ450" s="110"/>
      <c r="GT450" s="110"/>
      <c r="HD450" s="110"/>
      <c r="HN450" s="110"/>
      <c r="HX450" s="110"/>
    </row>
    <row xmlns:x14ac="http://schemas.microsoft.com/office/spreadsheetml/2009/9/ac" r="451" s="3" customFormat="true" x14ac:dyDescent="0.25">
      <c r="A451" s="372"/>
      <c r="B451" s="110"/>
      <c r="L451" s="110"/>
      <c r="V451" s="110"/>
      <c r="AF451" s="110"/>
      <c r="AP451" s="110"/>
      <c r="AZ451" s="110"/>
      <c r="BA451" s="110"/>
      <c r="BJ451" s="414"/>
      <c r="BK451" s="414"/>
      <c r="BL451" s="415"/>
      <c r="BM451" s="415"/>
      <c r="BN451" s="415"/>
      <c r="BO451" s="415"/>
      <c r="BP451" s="415"/>
      <c r="BQ451" s="415"/>
      <c r="BR451" s="415"/>
      <c r="BS451" s="415"/>
      <c r="BT451" s="110"/>
      <c r="CD451" s="110"/>
      <c r="CN451" s="110"/>
      <c r="CX451" s="110"/>
      <c r="DH451" s="110"/>
      <c r="DR451" s="110"/>
      <c r="EB451" s="110"/>
      <c r="EL451" s="110"/>
      <c r="EV451" s="110"/>
      <c r="FF451" s="110"/>
      <c r="FP451" s="110"/>
      <c r="FZ451" s="110"/>
      <c r="GJ451" s="110"/>
      <c r="GT451" s="110"/>
      <c r="HD451" s="110"/>
      <c r="HN451" s="110"/>
      <c r="HX451" s="110"/>
    </row>
    <row xmlns:x14ac="http://schemas.microsoft.com/office/spreadsheetml/2009/9/ac" r="452" s="3" customFormat="true" x14ac:dyDescent="0.25">
      <c r="A452" s="372"/>
      <c r="B452" s="110"/>
      <c r="L452" s="110"/>
      <c r="V452" s="110"/>
      <c r="AF452" s="110"/>
      <c r="AP452" s="110"/>
      <c r="AZ452" s="110"/>
      <c r="BA452" s="110"/>
      <c r="BJ452" s="414"/>
      <c r="BK452" s="414"/>
      <c r="BL452" s="415"/>
      <c r="BM452" s="415"/>
      <c r="BN452" s="415"/>
      <c r="BO452" s="415"/>
      <c r="BP452" s="415"/>
      <c r="BQ452" s="415"/>
      <c r="BR452" s="415"/>
      <c r="BS452" s="415"/>
      <c r="BT452" s="110"/>
      <c r="CD452" s="110"/>
      <c r="CN452" s="110"/>
      <c r="CX452" s="110"/>
      <c r="DH452" s="110"/>
      <c r="DR452" s="110"/>
      <c r="EB452" s="110"/>
      <c r="EL452" s="110"/>
      <c r="EV452" s="110"/>
      <c r="FF452" s="110"/>
      <c r="FP452" s="110"/>
      <c r="FZ452" s="110"/>
      <c r="GJ452" s="110"/>
      <c r="GT452" s="110"/>
      <c r="HD452" s="110"/>
      <c r="HN452" s="110"/>
      <c r="HX452" s="110"/>
    </row>
    <row xmlns:x14ac="http://schemas.microsoft.com/office/spreadsheetml/2009/9/ac" r="453" s="3" customFormat="true" x14ac:dyDescent="0.25">
      <c r="A453" s="372"/>
      <c r="B453" s="110"/>
      <c r="L453" s="110"/>
      <c r="V453" s="110"/>
      <c r="AF453" s="110"/>
      <c r="AP453" s="110"/>
      <c r="AZ453" s="110"/>
      <c r="BA453" s="110"/>
      <c r="BJ453" s="414"/>
      <c r="BK453" s="414"/>
      <c r="BL453" s="415"/>
      <c r="BM453" s="415"/>
      <c r="BN453" s="415"/>
      <c r="BO453" s="415"/>
      <c r="BP453" s="415"/>
      <c r="BQ453" s="415"/>
      <c r="BR453" s="415"/>
      <c r="BS453" s="415"/>
      <c r="BT453" s="110"/>
      <c r="CD453" s="110"/>
      <c r="CN453" s="110"/>
      <c r="CX453" s="110"/>
      <c r="DH453" s="110"/>
      <c r="DR453" s="110"/>
      <c r="EB453" s="110"/>
      <c r="EL453" s="110"/>
      <c r="EV453" s="110"/>
      <c r="FF453" s="110"/>
      <c r="FP453" s="110"/>
      <c r="FZ453" s="110"/>
      <c r="GJ453" s="110"/>
      <c r="GT453" s="110"/>
      <c r="HD453" s="110"/>
      <c r="HN453" s="110"/>
      <c r="HX453" s="110"/>
    </row>
    <row xmlns:x14ac="http://schemas.microsoft.com/office/spreadsheetml/2009/9/ac" r="454" s="3" customFormat="true" x14ac:dyDescent="0.25">
      <c r="A454" s="372"/>
      <c r="B454" s="110"/>
      <c r="L454" s="110"/>
      <c r="V454" s="110"/>
      <c r="AF454" s="110"/>
      <c r="AP454" s="110"/>
      <c r="AZ454" s="110"/>
      <c r="BA454" s="110"/>
      <c r="BJ454" s="414"/>
      <c r="BK454" s="414"/>
      <c r="BL454" s="415"/>
      <c r="BM454" s="415"/>
      <c r="BN454" s="415"/>
      <c r="BO454" s="415"/>
      <c r="BP454" s="415"/>
      <c r="BQ454" s="415"/>
      <c r="BR454" s="415"/>
      <c r="BS454" s="415"/>
      <c r="BT454" s="110"/>
      <c r="CD454" s="110"/>
      <c r="CN454" s="110"/>
      <c r="CX454" s="110"/>
      <c r="DH454" s="110"/>
      <c r="DR454" s="110"/>
      <c r="EB454" s="110"/>
      <c r="EL454" s="110"/>
      <c r="EV454" s="110"/>
      <c r="FF454" s="110"/>
      <c r="FP454" s="110"/>
      <c r="FZ454" s="110"/>
      <c r="GJ454" s="110"/>
      <c r="GT454" s="110"/>
      <c r="HD454" s="110"/>
      <c r="HN454" s="110"/>
      <c r="HX454" s="110"/>
    </row>
    <row xmlns:x14ac="http://schemas.microsoft.com/office/spreadsheetml/2009/9/ac" r="455" s="3" customFormat="true" x14ac:dyDescent="0.25">
      <c r="A455" s="372"/>
      <c r="B455" s="110"/>
      <c r="L455" s="110"/>
      <c r="V455" s="110"/>
      <c r="AF455" s="110"/>
      <c r="AP455" s="110"/>
      <c r="AZ455" s="110"/>
      <c r="BA455" s="110"/>
      <c r="BJ455" s="414"/>
      <c r="BK455" s="414"/>
      <c r="BL455" s="415"/>
      <c r="BM455" s="415"/>
      <c r="BN455" s="415"/>
      <c r="BO455" s="415"/>
      <c r="BP455" s="415"/>
      <c r="BQ455" s="415"/>
      <c r="BR455" s="415"/>
      <c r="BS455" s="415"/>
      <c r="BT455" s="110"/>
      <c r="CD455" s="110"/>
      <c r="CN455" s="110"/>
      <c r="CX455" s="110"/>
      <c r="DH455" s="110"/>
      <c r="DR455" s="110"/>
      <c r="EB455" s="110"/>
      <c r="EL455" s="110"/>
      <c r="EV455" s="110"/>
      <c r="FF455" s="110"/>
      <c r="FP455" s="110"/>
      <c r="FZ455" s="110"/>
      <c r="GJ455" s="110"/>
      <c r="GT455" s="110"/>
      <c r="HD455" s="110"/>
      <c r="HN455" s="110"/>
      <c r="HX455" s="110"/>
    </row>
    <row xmlns:x14ac="http://schemas.microsoft.com/office/spreadsheetml/2009/9/ac" r="456" s="3" customFormat="true" x14ac:dyDescent="0.25">
      <c r="A456" s="372"/>
      <c r="B456" s="110"/>
      <c r="L456" s="110"/>
      <c r="V456" s="110"/>
      <c r="AF456" s="110"/>
      <c r="AP456" s="110"/>
      <c r="AZ456" s="110"/>
      <c r="BA456" s="110"/>
      <c r="BJ456" s="414"/>
      <c r="BK456" s="414"/>
      <c r="BL456" s="415"/>
      <c r="BM456" s="415"/>
      <c r="BN456" s="415"/>
      <c r="BO456" s="415"/>
      <c r="BP456" s="415"/>
      <c r="BQ456" s="415"/>
      <c r="BR456" s="415"/>
      <c r="BS456" s="415"/>
      <c r="BT456" s="110"/>
      <c r="CD456" s="110"/>
      <c r="CN456" s="110"/>
      <c r="CX456" s="110"/>
      <c r="DH456" s="110"/>
      <c r="DR456" s="110"/>
      <c r="EB456" s="110"/>
      <c r="EL456" s="110"/>
      <c r="EV456" s="110"/>
      <c r="FF456" s="110"/>
      <c r="FP456" s="110"/>
      <c r="FZ456" s="110"/>
      <c r="GJ456" s="110"/>
      <c r="GT456" s="110"/>
      <c r="HD456" s="110"/>
      <c r="HN456" s="110"/>
      <c r="HX456" s="110"/>
    </row>
    <row xmlns:x14ac="http://schemas.microsoft.com/office/spreadsheetml/2009/9/ac" r="457" s="3" customFormat="true" x14ac:dyDescent="0.25">
      <c r="A457" s="372"/>
      <c r="B457" s="110"/>
      <c r="L457" s="110"/>
      <c r="V457" s="110"/>
      <c r="AF457" s="110"/>
      <c r="AP457" s="110"/>
      <c r="AZ457" s="110"/>
      <c r="BA457" s="110"/>
      <c r="BJ457" s="414"/>
      <c r="BK457" s="414"/>
      <c r="BL457" s="415"/>
      <c r="BM457" s="415"/>
      <c r="BN457" s="415"/>
      <c r="BO457" s="415"/>
      <c r="BP457" s="415"/>
      <c r="BQ457" s="415"/>
      <c r="BR457" s="415"/>
      <c r="BS457" s="415"/>
      <c r="BT457" s="110"/>
      <c r="CD457" s="110"/>
      <c r="CN457" s="110"/>
      <c r="CX457" s="110"/>
      <c r="DH457" s="110"/>
      <c r="DR457" s="110"/>
      <c r="EB457" s="110"/>
      <c r="EL457" s="110"/>
      <c r="EV457" s="110"/>
      <c r="FF457" s="110"/>
      <c r="FP457" s="110"/>
      <c r="FZ457" s="110"/>
      <c r="GJ457" s="110"/>
      <c r="GT457" s="110"/>
      <c r="HD457" s="110"/>
      <c r="HN457" s="110"/>
      <c r="HX457" s="110"/>
    </row>
    <row xmlns:x14ac="http://schemas.microsoft.com/office/spreadsheetml/2009/9/ac" r="458" s="3" customFormat="true" x14ac:dyDescent="0.25">
      <c r="A458" s="372"/>
      <c r="B458" s="110"/>
      <c r="L458" s="110"/>
      <c r="V458" s="110"/>
      <c r="AF458" s="110"/>
      <c r="AP458" s="110"/>
      <c r="AZ458" s="110"/>
      <c r="BA458" s="110"/>
      <c r="BJ458" s="414"/>
      <c r="BK458" s="414"/>
      <c r="BL458" s="415"/>
      <c r="BM458" s="415"/>
      <c r="BN458" s="415"/>
      <c r="BO458" s="415"/>
      <c r="BP458" s="415"/>
      <c r="BQ458" s="415"/>
      <c r="BR458" s="415"/>
      <c r="BS458" s="415"/>
      <c r="BT458" s="110"/>
      <c r="CD458" s="110"/>
      <c r="CN458" s="110"/>
      <c r="CX458" s="110"/>
      <c r="DH458" s="110"/>
      <c r="DR458" s="110"/>
      <c r="EB458" s="110"/>
      <c r="EL458" s="110"/>
      <c r="EV458" s="110"/>
      <c r="FF458" s="110"/>
      <c r="FP458" s="110"/>
      <c r="FZ458" s="110"/>
      <c r="GJ458" s="110"/>
      <c r="GT458" s="110"/>
      <c r="HD458" s="110"/>
      <c r="HN458" s="110"/>
      <c r="HX458" s="110"/>
    </row>
    <row xmlns:x14ac="http://schemas.microsoft.com/office/spreadsheetml/2009/9/ac" r="459" s="3" customFormat="true" x14ac:dyDescent="0.25">
      <c r="A459" s="372"/>
      <c r="B459" s="110"/>
      <c r="L459" s="110"/>
      <c r="V459" s="110"/>
      <c r="AF459" s="110"/>
      <c r="AP459" s="110"/>
      <c r="AZ459" s="110"/>
      <c r="BA459" s="110"/>
      <c r="BJ459" s="414"/>
      <c r="BK459" s="414"/>
      <c r="BL459" s="415"/>
      <c r="BM459" s="415"/>
      <c r="BN459" s="415"/>
      <c r="BO459" s="415"/>
      <c r="BP459" s="415"/>
      <c r="BQ459" s="415"/>
      <c r="BR459" s="415"/>
      <c r="BS459" s="415"/>
      <c r="BT459" s="110"/>
      <c r="CD459" s="110"/>
      <c r="CN459" s="110"/>
      <c r="CX459" s="110"/>
      <c r="DH459" s="110"/>
      <c r="DR459" s="110"/>
      <c r="EB459" s="110"/>
      <c r="EL459" s="110"/>
      <c r="EV459" s="110"/>
      <c r="FF459" s="110"/>
      <c r="FP459" s="110"/>
      <c r="FZ459" s="110"/>
      <c r="GJ459" s="110"/>
      <c r="GT459" s="110"/>
      <c r="HD459" s="110"/>
      <c r="HN459" s="110"/>
      <c r="HX459" s="110"/>
    </row>
    <row xmlns:x14ac="http://schemas.microsoft.com/office/spreadsheetml/2009/9/ac" r="460" s="3" customFormat="true" x14ac:dyDescent="0.25">
      <c r="A460" s="372"/>
      <c r="B460" s="110"/>
      <c r="L460" s="110"/>
      <c r="V460" s="110"/>
      <c r="AF460" s="110"/>
      <c r="AP460" s="110"/>
      <c r="AZ460" s="110"/>
      <c r="BA460" s="110"/>
      <c r="BJ460" s="414"/>
      <c r="BK460" s="414"/>
      <c r="BL460" s="415"/>
      <c r="BM460" s="415"/>
      <c r="BN460" s="415"/>
      <c r="BO460" s="415"/>
      <c r="BP460" s="415"/>
      <c r="BQ460" s="415"/>
      <c r="BR460" s="415"/>
      <c r="BS460" s="415"/>
      <c r="BT460" s="110"/>
      <c r="CD460" s="110"/>
      <c r="CN460" s="110"/>
      <c r="CX460" s="110"/>
      <c r="DH460" s="110"/>
      <c r="DR460" s="110"/>
      <c r="EB460" s="110"/>
      <c r="EL460" s="110"/>
      <c r="EV460" s="110"/>
      <c r="FF460" s="110"/>
      <c r="FP460" s="110"/>
      <c r="FZ460" s="110"/>
      <c r="GJ460" s="110"/>
      <c r="GT460" s="110"/>
      <c r="HD460" s="110"/>
      <c r="HN460" s="110"/>
      <c r="HX460" s="110"/>
    </row>
    <row xmlns:x14ac="http://schemas.microsoft.com/office/spreadsheetml/2009/9/ac" r="461" s="3" customFormat="true" x14ac:dyDescent="0.25">
      <c r="A461" s="372"/>
      <c r="B461" s="110"/>
      <c r="L461" s="110"/>
      <c r="V461" s="110"/>
      <c r="AF461" s="110"/>
      <c r="AP461" s="110"/>
      <c r="AZ461" s="110"/>
      <c r="BA461" s="110"/>
      <c r="BJ461" s="414"/>
      <c r="BK461" s="414"/>
      <c r="BL461" s="415"/>
      <c r="BM461" s="415"/>
      <c r="BN461" s="415"/>
      <c r="BO461" s="415"/>
      <c r="BP461" s="415"/>
      <c r="BQ461" s="415"/>
      <c r="BR461" s="415"/>
      <c r="BS461" s="415"/>
      <c r="BT461" s="110"/>
      <c r="CD461" s="110"/>
      <c r="CN461" s="110"/>
      <c r="CX461" s="110"/>
      <c r="DH461" s="110"/>
      <c r="DR461" s="110"/>
      <c r="EB461" s="110"/>
      <c r="EL461" s="110"/>
      <c r="EV461" s="110"/>
      <c r="FF461" s="110"/>
      <c r="FP461" s="110"/>
      <c r="FZ461" s="110"/>
      <c r="GJ461" s="110"/>
      <c r="GT461" s="110"/>
      <c r="HD461" s="110"/>
      <c r="HN461" s="110"/>
      <c r="HX461" s="110"/>
    </row>
    <row xmlns:x14ac="http://schemas.microsoft.com/office/spreadsheetml/2009/9/ac" r="462" s="3" customFormat="true" x14ac:dyDescent="0.25">
      <c r="A462" s="372"/>
      <c r="B462" s="110"/>
      <c r="L462" s="110"/>
      <c r="V462" s="110"/>
      <c r="AF462" s="110"/>
      <c r="AP462" s="110"/>
      <c r="AZ462" s="110"/>
      <c r="BA462" s="110"/>
      <c r="BJ462" s="414"/>
      <c r="BK462" s="414"/>
      <c r="BL462" s="415"/>
      <c r="BM462" s="415"/>
      <c r="BN462" s="415"/>
      <c r="BO462" s="415"/>
      <c r="BP462" s="415"/>
      <c r="BQ462" s="415"/>
      <c r="BR462" s="415"/>
      <c r="BS462" s="415"/>
      <c r="BT462" s="110"/>
      <c r="CD462" s="110"/>
      <c r="CN462" s="110"/>
      <c r="CX462" s="110"/>
      <c r="DH462" s="110"/>
      <c r="DR462" s="110"/>
      <c r="EB462" s="110"/>
      <c r="EL462" s="110"/>
      <c r="EV462" s="110"/>
      <c r="FF462" s="110"/>
      <c r="FP462" s="110"/>
      <c r="FZ462" s="110"/>
      <c r="GJ462" s="110"/>
      <c r="GT462" s="110"/>
      <c r="HD462" s="110"/>
      <c r="HN462" s="110"/>
      <c r="HX462" s="110"/>
    </row>
    <row xmlns:x14ac="http://schemas.microsoft.com/office/spreadsheetml/2009/9/ac" r="463" s="3" customFormat="true" x14ac:dyDescent="0.25">
      <c r="A463" s="372"/>
      <c r="B463" s="110"/>
      <c r="L463" s="110"/>
      <c r="V463" s="110"/>
      <c r="AF463" s="110"/>
      <c r="AP463" s="110"/>
      <c r="AZ463" s="110"/>
      <c r="BA463" s="110"/>
      <c r="BJ463" s="414"/>
      <c r="BK463" s="414"/>
      <c r="BL463" s="415"/>
      <c r="BM463" s="415"/>
      <c r="BN463" s="415"/>
      <c r="BO463" s="415"/>
      <c r="BP463" s="415"/>
      <c r="BQ463" s="415"/>
      <c r="BR463" s="415"/>
      <c r="BS463" s="415"/>
      <c r="BT463" s="110"/>
      <c r="CD463" s="110"/>
      <c r="CN463" s="110"/>
      <c r="CX463" s="110"/>
      <c r="DH463" s="110"/>
      <c r="DR463" s="110"/>
      <c r="EB463" s="110"/>
      <c r="EL463" s="110"/>
      <c r="EV463" s="110"/>
      <c r="FF463" s="110"/>
      <c r="FP463" s="110"/>
      <c r="FZ463" s="110"/>
      <c r="GJ463" s="110"/>
      <c r="GT463" s="110"/>
      <c r="HD463" s="110"/>
      <c r="HN463" s="110"/>
      <c r="HX463" s="110"/>
    </row>
    <row xmlns:x14ac="http://schemas.microsoft.com/office/spreadsheetml/2009/9/ac" r="464" s="3" customFormat="true" x14ac:dyDescent="0.25">
      <c r="A464" s="372"/>
      <c r="B464" s="110"/>
      <c r="L464" s="110"/>
      <c r="V464" s="110"/>
      <c r="AF464" s="110"/>
      <c r="AP464" s="110"/>
      <c r="AZ464" s="110"/>
      <c r="BA464" s="110"/>
      <c r="BJ464" s="414"/>
      <c r="BK464" s="414"/>
      <c r="BL464" s="415"/>
      <c r="BM464" s="415"/>
      <c r="BN464" s="415"/>
      <c r="BO464" s="415"/>
      <c r="BP464" s="415"/>
      <c r="BQ464" s="415"/>
      <c r="BR464" s="415"/>
      <c r="BS464" s="415"/>
      <c r="BT464" s="110"/>
      <c r="CD464" s="110"/>
      <c r="CN464" s="110"/>
      <c r="CX464" s="110"/>
      <c r="DH464" s="110"/>
      <c r="DR464" s="110"/>
      <c r="EB464" s="110"/>
      <c r="EL464" s="110"/>
      <c r="EV464" s="110"/>
      <c r="FF464" s="110"/>
      <c r="FP464" s="110"/>
      <c r="FZ464" s="110"/>
      <c r="GJ464" s="110"/>
      <c r="GT464" s="110"/>
      <c r="HD464" s="110"/>
      <c r="HN464" s="110"/>
      <c r="HX464" s="110"/>
    </row>
    <row xmlns:x14ac="http://schemas.microsoft.com/office/spreadsheetml/2009/9/ac" r="465" s="3" customFormat="true" x14ac:dyDescent="0.25">
      <c r="A465" s="372"/>
      <c r="B465" s="110"/>
      <c r="L465" s="110"/>
      <c r="V465" s="110"/>
      <c r="AF465" s="110"/>
      <c r="AP465" s="110"/>
      <c r="AZ465" s="110"/>
      <c r="BA465" s="110"/>
      <c r="BJ465" s="414"/>
      <c r="BK465" s="414"/>
      <c r="BL465" s="415"/>
      <c r="BM465" s="415"/>
      <c r="BN465" s="415"/>
      <c r="BO465" s="415"/>
      <c r="BP465" s="415"/>
      <c r="BQ465" s="415"/>
      <c r="BR465" s="415"/>
      <c r="BS465" s="415"/>
      <c r="BT465" s="110"/>
      <c r="CD465" s="110"/>
      <c r="CN465" s="110"/>
      <c r="CX465" s="110"/>
      <c r="DH465" s="110"/>
      <c r="DR465" s="110"/>
      <c r="EB465" s="110"/>
      <c r="EL465" s="110"/>
      <c r="EV465" s="110"/>
      <c r="FF465" s="110"/>
      <c r="FP465" s="110"/>
      <c r="FZ465" s="110"/>
      <c r="GJ465" s="110"/>
      <c r="GT465" s="110"/>
      <c r="HD465" s="110"/>
      <c r="HN465" s="110"/>
      <c r="HX465" s="110"/>
    </row>
    <row xmlns:x14ac="http://schemas.microsoft.com/office/spreadsheetml/2009/9/ac" r="466" s="3" customFormat="true" x14ac:dyDescent="0.25">
      <c r="A466" s="372"/>
      <c r="B466" s="110"/>
      <c r="L466" s="110"/>
      <c r="V466" s="110"/>
      <c r="AF466" s="110"/>
      <c r="AP466" s="110"/>
      <c r="AZ466" s="110"/>
      <c r="BA466" s="110"/>
      <c r="BJ466" s="414"/>
      <c r="BK466" s="414"/>
      <c r="BL466" s="415"/>
      <c r="BM466" s="415"/>
      <c r="BN466" s="415"/>
      <c r="BO466" s="415"/>
      <c r="BP466" s="415"/>
      <c r="BQ466" s="415"/>
      <c r="BR466" s="415"/>
      <c r="BS466" s="415"/>
      <c r="BT466" s="110"/>
      <c r="CD466" s="110"/>
      <c r="CN466" s="110"/>
      <c r="CX466" s="110"/>
      <c r="DH466" s="110"/>
      <c r="DR466" s="110"/>
      <c r="EB466" s="110"/>
      <c r="EL466" s="110"/>
      <c r="EV466" s="110"/>
      <c r="FF466" s="110"/>
      <c r="FP466" s="110"/>
      <c r="FZ466" s="110"/>
      <c r="GJ466" s="110"/>
      <c r="GT466" s="110"/>
      <c r="HD466" s="110"/>
      <c r="HN466" s="110"/>
      <c r="HX466" s="110"/>
    </row>
    <row xmlns:x14ac="http://schemas.microsoft.com/office/spreadsheetml/2009/9/ac" r="467" s="3" customFormat="true" x14ac:dyDescent="0.25">
      <c r="A467" s="372"/>
      <c r="B467" s="110"/>
      <c r="L467" s="110"/>
      <c r="V467" s="110"/>
      <c r="AF467" s="110"/>
      <c r="AP467" s="110"/>
      <c r="AZ467" s="110"/>
      <c r="BA467" s="110"/>
      <c r="BJ467" s="414"/>
      <c r="BK467" s="414"/>
      <c r="BL467" s="415"/>
      <c r="BM467" s="415"/>
      <c r="BN467" s="415"/>
      <c r="BO467" s="415"/>
      <c r="BP467" s="415"/>
      <c r="BQ467" s="415"/>
      <c r="BR467" s="415"/>
      <c r="BS467" s="415"/>
      <c r="BT467" s="110"/>
      <c r="CD467" s="110"/>
      <c r="CN467" s="110"/>
      <c r="CX467" s="110"/>
      <c r="DH467" s="110"/>
      <c r="DR467" s="110"/>
      <c r="EB467" s="110"/>
      <c r="EL467" s="110"/>
      <c r="EV467" s="110"/>
      <c r="FF467" s="110"/>
      <c r="FP467" s="110"/>
      <c r="FZ467" s="110"/>
      <c r="GJ467" s="110"/>
      <c r="GT467" s="110"/>
      <c r="HD467" s="110"/>
      <c r="HN467" s="110"/>
      <c r="HX467" s="110"/>
    </row>
    <row xmlns:x14ac="http://schemas.microsoft.com/office/spreadsheetml/2009/9/ac" r="468" s="3" customFormat="true" x14ac:dyDescent="0.25">
      <c r="A468" s="372"/>
      <c r="B468" s="110"/>
      <c r="L468" s="110"/>
      <c r="V468" s="110"/>
      <c r="AF468" s="110"/>
      <c r="AP468" s="110"/>
      <c r="AZ468" s="110"/>
      <c r="BA468" s="110"/>
      <c r="BJ468" s="414"/>
      <c r="BK468" s="414"/>
      <c r="BL468" s="415"/>
      <c r="BM468" s="415"/>
      <c r="BN468" s="415"/>
      <c r="BO468" s="415"/>
      <c r="BP468" s="415"/>
      <c r="BQ468" s="415"/>
      <c r="BR468" s="415"/>
      <c r="BS468" s="415"/>
      <c r="BT468" s="110"/>
      <c r="CD468" s="110"/>
      <c r="CN468" s="110"/>
      <c r="CX468" s="110"/>
      <c r="DH468" s="110"/>
      <c r="DR468" s="110"/>
      <c r="EB468" s="110"/>
      <c r="EL468" s="110"/>
      <c r="EV468" s="110"/>
      <c r="FF468" s="110"/>
      <c r="FP468" s="110"/>
      <c r="FZ468" s="110"/>
      <c r="GJ468" s="110"/>
      <c r="GT468" s="110"/>
      <c r="HD468" s="110"/>
      <c r="HN468" s="110"/>
      <c r="HX468" s="110"/>
    </row>
    <row xmlns:x14ac="http://schemas.microsoft.com/office/spreadsheetml/2009/9/ac" r="469" s="3" customFormat="true" x14ac:dyDescent="0.25">
      <c r="A469" s="372"/>
      <c r="B469" s="110"/>
      <c r="L469" s="110"/>
      <c r="V469" s="110"/>
      <c r="AF469" s="110"/>
      <c r="AP469" s="110"/>
      <c r="AZ469" s="110"/>
      <c r="BA469" s="110"/>
      <c r="BJ469" s="414"/>
      <c r="BK469" s="414"/>
      <c r="BL469" s="415"/>
      <c r="BM469" s="415"/>
      <c r="BN469" s="415"/>
      <c r="BO469" s="415"/>
      <c r="BP469" s="415"/>
      <c r="BQ469" s="415"/>
      <c r="BR469" s="415"/>
      <c r="BS469" s="415"/>
      <c r="BT469" s="110"/>
      <c r="CD469" s="110"/>
      <c r="CN469" s="110"/>
      <c r="CX469" s="110"/>
      <c r="DH469" s="110"/>
      <c r="DR469" s="110"/>
      <c r="EB469" s="110"/>
      <c r="EL469" s="110"/>
      <c r="EV469" s="110"/>
      <c r="FF469" s="110"/>
      <c r="FP469" s="110"/>
      <c r="FZ469" s="110"/>
      <c r="GJ469" s="110"/>
      <c r="GT469" s="110"/>
      <c r="HD469" s="110"/>
      <c r="HN469" s="110"/>
      <c r="HX469" s="110"/>
    </row>
    <row xmlns:x14ac="http://schemas.microsoft.com/office/spreadsheetml/2009/9/ac" r="470" s="3" customFormat="true" x14ac:dyDescent="0.25">
      <c r="A470" s="372"/>
      <c r="B470" s="110"/>
      <c r="L470" s="110"/>
      <c r="V470" s="110"/>
      <c r="AF470" s="110"/>
      <c r="AP470" s="110"/>
      <c r="AZ470" s="110"/>
      <c r="BA470" s="110"/>
      <c r="BJ470" s="414"/>
      <c r="BK470" s="414"/>
      <c r="BL470" s="415"/>
      <c r="BM470" s="415"/>
      <c r="BN470" s="415"/>
      <c r="BO470" s="415"/>
      <c r="BP470" s="415"/>
      <c r="BQ470" s="415"/>
      <c r="BR470" s="415"/>
      <c r="BS470" s="415"/>
      <c r="BT470" s="110"/>
      <c r="CD470" s="110"/>
      <c r="CN470" s="110"/>
      <c r="CX470" s="110"/>
      <c r="DH470" s="110"/>
      <c r="DR470" s="110"/>
      <c r="EB470" s="110"/>
      <c r="EL470" s="110"/>
      <c r="EV470" s="110"/>
      <c r="FF470" s="110"/>
      <c r="FP470" s="110"/>
      <c r="FZ470" s="110"/>
      <c r="GJ470" s="110"/>
      <c r="GT470" s="110"/>
      <c r="HD470" s="110"/>
      <c r="HN470" s="110"/>
      <c r="HX470" s="110"/>
    </row>
    <row xmlns:x14ac="http://schemas.microsoft.com/office/spreadsheetml/2009/9/ac" r="471" s="3" customFormat="true" x14ac:dyDescent="0.25">
      <c r="A471" s="372"/>
      <c r="B471" s="110"/>
      <c r="L471" s="110"/>
      <c r="V471" s="110"/>
      <c r="AF471" s="110"/>
      <c r="AP471" s="110"/>
      <c r="AZ471" s="110"/>
      <c r="BA471" s="110"/>
      <c r="BJ471" s="414"/>
      <c r="BK471" s="414"/>
      <c r="BL471" s="415"/>
      <c r="BM471" s="415"/>
      <c r="BN471" s="415"/>
      <c r="BO471" s="415"/>
      <c r="BP471" s="415"/>
      <c r="BQ471" s="415"/>
      <c r="BR471" s="415"/>
      <c r="BS471" s="415"/>
      <c r="BT471" s="110"/>
      <c r="CD471" s="110"/>
      <c r="CN471" s="110"/>
      <c r="CX471" s="110"/>
      <c r="DH471" s="110"/>
      <c r="DR471" s="110"/>
      <c r="EB471" s="110"/>
      <c r="EL471" s="110"/>
      <c r="EV471" s="110"/>
      <c r="FF471" s="110"/>
      <c r="FP471" s="110"/>
      <c r="FZ471" s="110"/>
      <c r="GJ471" s="110"/>
      <c r="GT471" s="110"/>
      <c r="HD471" s="110"/>
      <c r="HN471" s="110"/>
      <c r="HX471" s="110"/>
    </row>
    <row xmlns:x14ac="http://schemas.microsoft.com/office/spreadsheetml/2009/9/ac" r="472" s="3" customFormat="true" x14ac:dyDescent="0.25">
      <c r="A472" s="372"/>
      <c r="B472" s="110"/>
      <c r="L472" s="110"/>
      <c r="V472" s="110"/>
      <c r="AF472" s="110"/>
      <c r="AP472" s="110"/>
      <c r="AZ472" s="110"/>
      <c r="BA472" s="110"/>
      <c r="BJ472" s="414"/>
      <c r="BK472" s="414"/>
      <c r="BL472" s="415"/>
      <c r="BM472" s="415"/>
      <c r="BN472" s="415"/>
      <c r="BO472" s="415"/>
      <c r="BP472" s="415"/>
      <c r="BQ472" s="415"/>
      <c r="BR472" s="415"/>
      <c r="BS472" s="415"/>
      <c r="BT472" s="110"/>
      <c r="CD472" s="110"/>
      <c r="CN472" s="110"/>
      <c r="CX472" s="110"/>
      <c r="DH472" s="110"/>
      <c r="DR472" s="110"/>
      <c r="EB472" s="110"/>
      <c r="EL472" s="110"/>
      <c r="EV472" s="110"/>
      <c r="FF472" s="110"/>
      <c r="FP472" s="110"/>
      <c r="FZ472" s="110"/>
      <c r="GJ472" s="110"/>
      <c r="GT472" s="110"/>
      <c r="HD472" s="110"/>
      <c r="HN472" s="110"/>
      <c r="HX472" s="110"/>
    </row>
    <row xmlns:x14ac="http://schemas.microsoft.com/office/spreadsheetml/2009/9/ac" r="473" s="3" customFormat="true" x14ac:dyDescent="0.25">
      <c r="A473" s="372"/>
      <c r="B473" s="110"/>
      <c r="L473" s="110"/>
      <c r="V473" s="110"/>
      <c r="AF473" s="110"/>
      <c r="AP473" s="110"/>
      <c r="AZ473" s="110"/>
      <c r="BA473" s="110"/>
      <c r="BJ473" s="414"/>
      <c r="BK473" s="414"/>
      <c r="BL473" s="415"/>
      <c r="BM473" s="415"/>
      <c r="BN473" s="415"/>
      <c r="BO473" s="415"/>
      <c r="BP473" s="415"/>
      <c r="BQ473" s="415"/>
      <c r="BR473" s="415"/>
      <c r="BS473" s="415"/>
      <c r="BT473" s="110"/>
      <c r="CD473" s="110"/>
      <c r="CN473" s="110"/>
      <c r="CX473" s="110"/>
      <c r="DH473" s="110"/>
      <c r="DR473" s="110"/>
      <c r="EB473" s="110"/>
      <c r="EL473" s="110"/>
      <c r="EV473" s="110"/>
      <c r="FF473" s="110"/>
      <c r="FP473" s="110"/>
      <c r="FZ473" s="110"/>
      <c r="GJ473" s="110"/>
      <c r="GT473" s="110"/>
      <c r="HD473" s="110"/>
      <c r="HN473" s="110"/>
      <c r="HX473" s="110"/>
    </row>
    <row xmlns:x14ac="http://schemas.microsoft.com/office/spreadsheetml/2009/9/ac" r="474" s="3" customFormat="true" x14ac:dyDescent="0.25">
      <c r="A474" s="372"/>
      <c r="B474" s="110"/>
      <c r="L474" s="110"/>
      <c r="V474" s="110"/>
      <c r="AF474" s="110"/>
      <c r="AP474" s="110"/>
      <c r="AZ474" s="110"/>
      <c r="BA474" s="110"/>
      <c r="BJ474" s="414"/>
      <c r="BK474" s="414"/>
      <c r="BL474" s="415"/>
      <c r="BM474" s="415"/>
      <c r="BN474" s="415"/>
      <c r="BO474" s="415"/>
      <c r="BP474" s="415"/>
      <c r="BQ474" s="415"/>
      <c r="BR474" s="415"/>
      <c r="BS474" s="415"/>
      <c r="BT474" s="110"/>
      <c r="CD474" s="110"/>
      <c r="CN474" s="110"/>
      <c r="CX474" s="110"/>
      <c r="DH474" s="110"/>
      <c r="DR474" s="110"/>
      <c r="EB474" s="110"/>
      <c r="EL474" s="110"/>
      <c r="EV474" s="110"/>
      <c r="FF474" s="110"/>
      <c r="FP474" s="110"/>
      <c r="FZ474" s="110"/>
      <c r="GJ474" s="110"/>
      <c r="GT474" s="110"/>
      <c r="HD474" s="110"/>
      <c r="HN474" s="110"/>
      <c r="HX474" s="110"/>
    </row>
    <row xmlns:x14ac="http://schemas.microsoft.com/office/spreadsheetml/2009/9/ac" r="475" s="3" customFormat="true" x14ac:dyDescent="0.25">
      <c r="A475" s="372"/>
      <c r="B475" s="110"/>
      <c r="L475" s="110"/>
      <c r="V475" s="110"/>
      <c r="AF475" s="110"/>
      <c r="AP475" s="110"/>
      <c r="AZ475" s="110"/>
      <c r="BA475" s="110"/>
      <c r="BJ475" s="414"/>
      <c r="BK475" s="414"/>
      <c r="BL475" s="415"/>
      <c r="BM475" s="415"/>
      <c r="BN475" s="415"/>
      <c r="BO475" s="415"/>
      <c r="BP475" s="415"/>
      <c r="BQ475" s="415"/>
      <c r="BR475" s="415"/>
      <c r="BS475" s="415"/>
      <c r="BT475" s="110"/>
      <c r="CD475" s="110"/>
      <c r="CN475" s="110"/>
      <c r="CX475" s="110"/>
      <c r="DH475" s="110"/>
      <c r="DR475" s="110"/>
      <c r="EB475" s="110"/>
      <c r="EL475" s="110"/>
      <c r="EV475" s="110"/>
      <c r="FF475" s="110"/>
      <c r="FP475" s="110"/>
      <c r="FZ475" s="110"/>
      <c r="GJ475" s="110"/>
      <c r="GT475" s="110"/>
      <c r="HD475" s="110"/>
      <c r="HN475" s="110"/>
      <c r="HX475" s="110"/>
    </row>
    <row xmlns:x14ac="http://schemas.microsoft.com/office/spreadsheetml/2009/9/ac" r="476" s="3" customFormat="true" x14ac:dyDescent="0.25">
      <c r="A476" s="372"/>
      <c r="B476" s="110"/>
      <c r="L476" s="110"/>
      <c r="V476" s="110"/>
      <c r="AF476" s="110"/>
      <c r="AP476" s="110"/>
      <c r="AZ476" s="110"/>
      <c r="BA476" s="110"/>
      <c r="BJ476" s="414"/>
      <c r="BK476" s="414"/>
      <c r="BL476" s="415"/>
      <c r="BM476" s="415"/>
      <c r="BN476" s="415"/>
      <c r="BO476" s="415"/>
      <c r="BP476" s="415"/>
      <c r="BQ476" s="415"/>
      <c r="BR476" s="415"/>
      <c r="BS476" s="415"/>
      <c r="BT476" s="110"/>
      <c r="CD476" s="110"/>
      <c r="CN476" s="110"/>
      <c r="CX476" s="110"/>
      <c r="DH476" s="110"/>
      <c r="DR476" s="110"/>
      <c r="EB476" s="110"/>
      <c r="EL476" s="110"/>
      <c r="EV476" s="110"/>
      <c r="FF476" s="110"/>
      <c r="FP476" s="110"/>
      <c r="FZ476" s="110"/>
      <c r="GJ476" s="110"/>
      <c r="GT476" s="110"/>
      <c r="HD476" s="110"/>
      <c r="HN476" s="110"/>
      <c r="HX476" s="110"/>
    </row>
    <row xmlns:x14ac="http://schemas.microsoft.com/office/spreadsheetml/2009/9/ac" r="477" s="3" customFormat="true" x14ac:dyDescent="0.25">
      <c r="A477" s="372"/>
      <c r="B477" s="110"/>
      <c r="L477" s="110"/>
      <c r="V477" s="110"/>
      <c r="AF477" s="110"/>
      <c r="AP477" s="110"/>
      <c r="AZ477" s="110"/>
      <c r="BA477" s="110"/>
      <c r="BJ477" s="414"/>
      <c r="BK477" s="414"/>
      <c r="BL477" s="415"/>
      <c r="BM477" s="415"/>
      <c r="BN477" s="415"/>
      <c r="BO477" s="415"/>
      <c r="BP477" s="415"/>
      <c r="BQ477" s="415"/>
      <c r="BR477" s="415"/>
      <c r="BS477" s="415"/>
      <c r="BT477" s="110"/>
      <c r="CD477" s="110"/>
      <c r="CN477" s="110"/>
      <c r="CX477" s="110"/>
      <c r="DH477" s="110"/>
      <c r="DR477" s="110"/>
      <c r="EB477" s="110"/>
      <c r="EL477" s="110"/>
      <c r="EV477" s="110"/>
      <c r="FF477" s="110"/>
      <c r="FP477" s="110"/>
      <c r="FZ477" s="110"/>
      <c r="GJ477" s="110"/>
      <c r="GT477" s="110"/>
      <c r="HD477" s="110"/>
      <c r="HN477" s="110"/>
      <c r="HX477" s="110"/>
    </row>
    <row xmlns:x14ac="http://schemas.microsoft.com/office/spreadsheetml/2009/9/ac" r="478" s="3" customFormat="true" x14ac:dyDescent="0.25">
      <c r="A478" s="372"/>
      <c r="B478" s="110"/>
      <c r="L478" s="110"/>
      <c r="V478" s="110"/>
      <c r="AF478" s="110"/>
      <c r="AP478" s="110"/>
      <c r="AZ478" s="110"/>
      <c r="BA478" s="110"/>
      <c r="BJ478" s="414"/>
      <c r="BK478" s="414"/>
      <c r="BL478" s="415"/>
      <c r="BM478" s="415"/>
      <c r="BN478" s="415"/>
      <c r="BO478" s="415"/>
      <c r="BP478" s="415"/>
      <c r="BQ478" s="415"/>
      <c r="BR478" s="415"/>
      <c r="BS478" s="415"/>
      <c r="BT478" s="110"/>
      <c r="CD478" s="110"/>
      <c r="CN478" s="110"/>
      <c r="CX478" s="110"/>
      <c r="DH478" s="110"/>
      <c r="DR478" s="110"/>
      <c r="EB478" s="110"/>
      <c r="EL478" s="110"/>
      <c r="EV478" s="110"/>
      <c r="FF478" s="110"/>
      <c r="FP478" s="110"/>
      <c r="FZ478" s="110"/>
      <c r="GJ478" s="110"/>
      <c r="GT478" s="110"/>
      <c r="HD478" s="110"/>
      <c r="HN478" s="110"/>
      <c r="HX478" s="110"/>
    </row>
    <row xmlns:x14ac="http://schemas.microsoft.com/office/spreadsheetml/2009/9/ac" r="479" s="3" customFormat="true" x14ac:dyDescent="0.25">
      <c r="A479" s="372"/>
      <c r="B479" s="110"/>
      <c r="L479" s="110"/>
      <c r="V479" s="110"/>
      <c r="AF479" s="110"/>
      <c r="AP479" s="110"/>
      <c r="AZ479" s="110"/>
      <c r="BA479" s="110"/>
      <c r="BJ479" s="414"/>
      <c r="BK479" s="414"/>
      <c r="BL479" s="415"/>
      <c r="BM479" s="415"/>
      <c r="BN479" s="415"/>
      <c r="BO479" s="415"/>
      <c r="BP479" s="415"/>
      <c r="BQ479" s="415"/>
      <c r="BR479" s="415"/>
      <c r="BS479" s="415"/>
      <c r="BT479" s="110"/>
      <c r="CD479" s="110"/>
      <c r="CN479" s="110"/>
      <c r="CX479" s="110"/>
      <c r="DH479" s="110"/>
      <c r="DR479" s="110"/>
      <c r="EB479" s="110"/>
      <c r="EL479" s="110"/>
      <c r="EV479" s="110"/>
      <c r="FF479" s="110"/>
      <c r="FP479" s="110"/>
      <c r="FZ479" s="110"/>
      <c r="GJ479" s="110"/>
      <c r="GT479" s="110"/>
      <c r="HD479" s="110"/>
      <c r="HN479" s="110"/>
      <c r="HX479" s="110"/>
    </row>
    <row xmlns:x14ac="http://schemas.microsoft.com/office/spreadsheetml/2009/9/ac" r="480" s="3" customFormat="true" x14ac:dyDescent="0.25">
      <c r="A480" s="372"/>
      <c r="B480" s="110"/>
      <c r="L480" s="110"/>
      <c r="V480" s="110"/>
      <c r="AF480" s="110"/>
      <c r="AP480" s="110"/>
      <c r="AZ480" s="110"/>
      <c r="BA480" s="110"/>
      <c r="BJ480" s="414"/>
      <c r="BK480" s="414"/>
      <c r="BL480" s="415"/>
      <c r="BM480" s="415"/>
      <c r="BN480" s="415"/>
      <c r="BO480" s="415"/>
      <c r="BP480" s="415"/>
      <c r="BQ480" s="415"/>
      <c r="BR480" s="415"/>
      <c r="BS480" s="415"/>
      <c r="BT480" s="110"/>
      <c r="CD480" s="110"/>
      <c r="CN480" s="110"/>
      <c r="CX480" s="110"/>
      <c r="DH480" s="110"/>
      <c r="DR480" s="110"/>
      <c r="EB480" s="110"/>
      <c r="EL480" s="110"/>
      <c r="EV480" s="110"/>
      <c r="FF480" s="110"/>
      <c r="FP480" s="110"/>
      <c r="FZ480" s="110"/>
      <c r="GJ480" s="110"/>
      <c r="GT480" s="110"/>
      <c r="HD480" s="110"/>
      <c r="HN480" s="110"/>
      <c r="HX480" s="110"/>
    </row>
    <row xmlns:x14ac="http://schemas.microsoft.com/office/spreadsheetml/2009/9/ac" r="481" s="3" customFormat="true" x14ac:dyDescent="0.25">
      <c r="A481" s="372"/>
      <c r="B481" s="110"/>
      <c r="L481" s="110"/>
      <c r="V481" s="110"/>
      <c r="AF481" s="110"/>
      <c r="AP481" s="110"/>
      <c r="AZ481" s="110"/>
      <c r="BA481" s="110"/>
      <c r="BJ481" s="414"/>
      <c r="BK481" s="414"/>
      <c r="BL481" s="415"/>
      <c r="BM481" s="415"/>
      <c r="BN481" s="415"/>
      <c r="BO481" s="415"/>
      <c r="BP481" s="415"/>
      <c r="BQ481" s="415"/>
      <c r="BR481" s="415"/>
      <c r="BS481" s="415"/>
      <c r="BT481" s="110"/>
      <c r="CD481" s="110"/>
      <c r="CN481" s="110"/>
      <c r="CX481" s="110"/>
      <c r="DH481" s="110"/>
      <c r="DR481" s="110"/>
      <c r="EB481" s="110"/>
      <c r="EL481" s="110"/>
      <c r="EV481" s="110"/>
      <c r="FF481" s="110"/>
      <c r="FP481" s="110"/>
      <c r="FZ481" s="110"/>
      <c r="GJ481" s="110"/>
      <c r="GT481" s="110"/>
      <c r="HD481" s="110"/>
      <c r="HN481" s="110"/>
      <c r="HX481" s="110"/>
    </row>
    <row xmlns:x14ac="http://schemas.microsoft.com/office/spreadsheetml/2009/9/ac" r="482" s="3" customFormat="true" x14ac:dyDescent="0.25">
      <c r="A482" s="372"/>
      <c r="B482" s="110"/>
      <c r="L482" s="110"/>
      <c r="V482" s="110"/>
      <c r="AF482" s="110"/>
      <c r="AP482" s="110"/>
      <c r="AZ482" s="110"/>
      <c r="BA482" s="110"/>
      <c r="BJ482" s="414"/>
      <c r="BK482" s="414"/>
      <c r="BL482" s="415"/>
      <c r="BM482" s="415"/>
      <c r="BN482" s="415"/>
      <c r="BO482" s="415"/>
      <c r="BP482" s="415"/>
      <c r="BQ482" s="415"/>
      <c r="BR482" s="415"/>
      <c r="BS482" s="415"/>
      <c r="BT482" s="110"/>
      <c r="CD482" s="110"/>
      <c r="CN482" s="110"/>
      <c r="CX482" s="110"/>
      <c r="DH482" s="110"/>
      <c r="DR482" s="110"/>
      <c r="EB482" s="110"/>
      <c r="EL482" s="110"/>
      <c r="EV482" s="110"/>
      <c r="FF482" s="110"/>
      <c r="FP482" s="110"/>
      <c r="FZ482" s="110"/>
      <c r="GJ482" s="110"/>
      <c r="GT482" s="110"/>
      <c r="HD482" s="110"/>
      <c r="HN482" s="110"/>
      <c r="HX482" s="110"/>
    </row>
    <row xmlns:x14ac="http://schemas.microsoft.com/office/spreadsheetml/2009/9/ac" r="483" s="3" customFormat="true" x14ac:dyDescent="0.25">
      <c r="A483" s="372"/>
      <c r="B483" s="110"/>
      <c r="L483" s="110"/>
      <c r="V483" s="110"/>
      <c r="AF483" s="110"/>
      <c r="AP483" s="110"/>
      <c r="AZ483" s="110"/>
      <c r="BA483" s="110"/>
      <c r="BJ483" s="414"/>
      <c r="BK483" s="414"/>
      <c r="BL483" s="415"/>
      <c r="BM483" s="415"/>
      <c r="BN483" s="415"/>
      <c r="BO483" s="415"/>
      <c r="BP483" s="415"/>
      <c r="BQ483" s="415"/>
      <c r="BR483" s="415"/>
      <c r="BS483" s="415"/>
      <c r="BT483" s="110"/>
      <c r="CD483" s="110"/>
      <c r="CN483" s="110"/>
      <c r="CX483" s="110"/>
      <c r="DH483" s="110"/>
      <c r="DR483" s="110"/>
      <c r="EB483" s="110"/>
      <c r="EL483" s="110"/>
      <c r="EV483" s="110"/>
      <c r="FF483" s="110"/>
      <c r="FP483" s="110"/>
      <c r="FZ483" s="110"/>
      <c r="GJ483" s="110"/>
      <c r="GT483" s="110"/>
      <c r="HD483" s="110"/>
      <c r="HN483" s="110"/>
      <c r="HX483" s="110"/>
    </row>
    <row xmlns:x14ac="http://schemas.microsoft.com/office/spreadsheetml/2009/9/ac" r="484" s="3" customFormat="true" x14ac:dyDescent="0.25">
      <c r="A484" s="372"/>
      <c r="B484" s="110"/>
      <c r="L484" s="110"/>
      <c r="V484" s="110"/>
      <c r="AF484" s="110"/>
      <c r="AP484" s="110"/>
      <c r="AZ484" s="110"/>
      <c r="BA484" s="110"/>
      <c r="BJ484" s="414"/>
      <c r="BK484" s="414"/>
      <c r="BL484" s="415"/>
      <c r="BM484" s="415"/>
      <c r="BN484" s="415"/>
      <c r="BO484" s="415"/>
      <c r="BP484" s="415"/>
      <c r="BQ484" s="415"/>
      <c r="BR484" s="415"/>
      <c r="BS484" s="415"/>
      <c r="BT484" s="110"/>
      <c r="CD484" s="110"/>
      <c r="CN484" s="110"/>
      <c r="CX484" s="110"/>
      <c r="DH484" s="110"/>
      <c r="DR484" s="110"/>
      <c r="EB484" s="110"/>
      <c r="EL484" s="110"/>
      <c r="EV484" s="110"/>
      <c r="FF484" s="110"/>
      <c r="FP484" s="110"/>
      <c r="FZ484" s="110"/>
      <c r="GJ484" s="110"/>
      <c r="GT484" s="110"/>
      <c r="HD484" s="110"/>
      <c r="HN484" s="110"/>
      <c r="HX484" s="110"/>
    </row>
    <row xmlns:x14ac="http://schemas.microsoft.com/office/spreadsheetml/2009/9/ac" r="485" s="3" customFormat="true" x14ac:dyDescent="0.25">
      <c r="A485" s="372"/>
      <c r="B485" s="110"/>
      <c r="L485" s="110"/>
      <c r="V485" s="110"/>
      <c r="AF485" s="110"/>
      <c r="AP485" s="110"/>
      <c r="AZ485" s="110"/>
      <c r="BA485" s="110"/>
      <c r="BJ485" s="414"/>
      <c r="BK485" s="414"/>
      <c r="BL485" s="415"/>
      <c r="BM485" s="415"/>
      <c r="BN485" s="415"/>
      <c r="BO485" s="415"/>
      <c r="BP485" s="415"/>
      <c r="BQ485" s="415"/>
      <c r="BR485" s="415"/>
      <c r="BS485" s="415"/>
      <c r="BT485" s="110"/>
      <c r="CD485" s="110"/>
      <c r="CN485" s="110"/>
      <c r="CX485" s="110"/>
      <c r="DH485" s="110"/>
      <c r="DR485" s="110"/>
      <c r="EB485" s="110"/>
      <c r="EL485" s="110"/>
      <c r="EV485" s="110"/>
      <c r="FF485" s="110"/>
      <c r="FP485" s="110"/>
      <c r="FZ485" s="110"/>
      <c r="GJ485" s="110"/>
      <c r="GT485" s="110"/>
      <c r="HD485" s="110"/>
      <c r="HN485" s="110"/>
      <c r="HX485" s="110"/>
    </row>
    <row xmlns:x14ac="http://schemas.microsoft.com/office/spreadsheetml/2009/9/ac" r="486" s="3" customFormat="true" x14ac:dyDescent="0.25">
      <c r="A486" s="372"/>
      <c r="B486" s="110"/>
      <c r="L486" s="110"/>
      <c r="V486" s="110"/>
      <c r="AF486" s="110"/>
      <c r="AP486" s="110"/>
      <c r="AZ486" s="110"/>
      <c r="BA486" s="110"/>
      <c r="BJ486" s="414"/>
      <c r="BK486" s="414"/>
      <c r="BL486" s="415"/>
      <c r="BM486" s="415"/>
      <c r="BN486" s="415"/>
      <c r="BO486" s="415"/>
      <c r="BP486" s="415"/>
      <c r="BQ486" s="415"/>
      <c r="BR486" s="415"/>
      <c r="BS486" s="415"/>
      <c r="BT486" s="110"/>
      <c r="CD486" s="110"/>
      <c r="CN486" s="110"/>
      <c r="CX486" s="110"/>
      <c r="DH486" s="110"/>
      <c r="DR486" s="110"/>
      <c r="EB486" s="110"/>
      <c r="EL486" s="110"/>
      <c r="EV486" s="110"/>
      <c r="FF486" s="110"/>
      <c r="FP486" s="110"/>
      <c r="FZ486" s="110"/>
      <c r="GJ486" s="110"/>
      <c r="GT486" s="110"/>
      <c r="HD486" s="110"/>
      <c r="HN486" s="110"/>
      <c r="HX486" s="110"/>
    </row>
    <row xmlns:x14ac="http://schemas.microsoft.com/office/spreadsheetml/2009/9/ac" r="487" s="3" customFormat="true" x14ac:dyDescent="0.25">
      <c r="A487" s="372"/>
      <c r="B487" s="110"/>
      <c r="L487" s="110"/>
      <c r="V487" s="110"/>
      <c r="AF487" s="110"/>
      <c r="AP487" s="110"/>
      <c r="AZ487" s="110"/>
      <c r="BA487" s="110"/>
      <c r="BJ487" s="414"/>
      <c r="BK487" s="414"/>
      <c r="BL487" s="415"/>
      <c r="BM487" s="415"/>
      <c r="BN487" s="415"/>
      <c r="BO487" s="415"/>
      <c r="BP487" s="415"/>
      <c r="BQ487" s="415"/>
      <c r="BR487" s="415"/>
      <c r="BS487" s="415"/>
      <c r="BT487" s="110"/>
      <c r="CD487" s="110"/>
      <c r="CN487" s="110"/>
      <c r="CX487" s="110"/>
      <c r="DH487" s="110"/>
      <c r="DR487" s="110"/>
      <c r="EB487" s="110"/>
      <c r="EL487" s="110"/>
      <c r="EV487" s="110"/>
      <c r="FF487" s="110"/>
      <c r="FP487" s="110"/>
      <c r="FZ487" s="110"/>
      <c r="GJ487" s="110"/>
      <c r="GT487" s="110"/>
      <c r="HD487" s="110"/>
      <c r="HN487" s="110"/>
      <c r="HX487" s="110"/>
    </row>
    <row xmlns:x14ac="http://schemas.microsoft.com/office/spreadsheetml/2009/9/ac" r="488" s="3" customFormat="true" x14ac:dyDescent="0.25">
      <c r="A488" s="372"/>
      <c r="B488" s="110"/>
      <c r="L488" s="110"/>
      <c r="V488" s="110"/>
      <c r="AF488" s="110"/>
      <c r="AP488" s="110"/>
      <c r="AZ488" s="110"/>
      <c r="BA488" s="110"/>
      <c r="BJ488" s="414"/>
      <c r="BK488" s="414"/>
      <c r="BL488" s="415"/>
      <c r="BM488" s="415"/>
      <c r="BN488" s="415"/>
      <c r="BO488" s="415"/>
      <c r="BP488" s="415"/>
      <c r="BQ488" s="415"/>
      <c r="BR488" s="415"/>
      <c r="BS488" s="415"/>
      <c r="BT488" s="110"/>
      <c r="CD488" s="110"/>
      <c r="CN488" s="110"/>
      <c r="CX488" s="110"/>
      <c r="DH488" s="110"/>
      <c r="DR488" s="110"/>
      <c r="EB488" s="110"/>
      <c r="EL488" s="110"/>
      <c r="EV488" s="110"/>
      <c r="FF488" s="110"/>
      <c r="FP488" s="110"/>
      <c r="FZ488" s="110"/>
      <c r="GJ488" s="110"/>
      <c r="GT488" s="110"/>
      <c r="HD488" s="110"/>
      <c r="HN488" s="110"/>
      <c r="HX488" s="110"/>
    </row>
    <row xmlns:x14ac="http://schemas.microsoft.com/office/spreadsheetml/2009/9/ac" r="489" s="3" customFormat="true" x14ac:dyDescent="0.25">
      <c r="A489" s="372"/>
      <c r="B489" s="110"/>
      <c r="L489" s="110"/>
      <c r="V489" s="110"/>
      <c r="AF489" s="110"/>
      <c r="AP489" s="110"/>
      <c r="AZ489" s="110"/>
      <c r="BA489" s="110"/>
      <c r="BJ489" s="414"/>
      <c r="BK489" s="414"/>
      <c r="BL489" s="415"/>
      <c r="BM489" s="415"/>
      <c r="BN489" s="415"/>
      <c r="BO489" s="415"/>
      <c r="BP489" s="415"/>
      <c r="BQ489" s="415"/>
      <c r="BR489" s="415"/>
      <c r="BS489" s="415"/>
      <c r="BT489" s="110"/>
      <c r="CD489" s="110"/>
      <c r="CN489" s="110"/>
      <c r="CX489" s="110"/>
      <c r="DH489" s="110"/>
      <c r="DR489" s="110"/>
      <c r="EB489" s="110"/>
      <c r="EL489" s="110"/>
      <c r="EV489" s="110"/>
      <c r="FF489" s="110"/>
      <c r="FP489" s="110"/>
      <c r="FZ489" s="110"/>
      <c r="GJ489" s="110"/>
      <c r="GT489" s="110"/>
      <c r="HD489" s="110"/>
      <c r="HN489" s="110"/>
      <c r="HX489" s="110"/>
    </row>
    <row xmlns:x14ac="http://schemas.microsoft.com/office/spreadsheetml/2009/9/ac" r="490" s="3" customFormat="true" x14ac:dyDescent="0.25">
      <c r="A490" s="372"/>
      <c r="B490" s="110"/>
      <c r="L490" s="110"/>
      <c r="V490" s="110"/>
      <c r="AF490" s="110"/>
      <c r="AP490" s="110"/>
      <c r="AZ490" s="110"/>
      <c r="BA490" s="110"/>
      <c r="BJ490" s="414"/>
      <c r="BK490" s="414"/>
      <c r="BL490" s="415"/>
      <c r="BM490" s="415"/>
      <c r="BN490" s="415"/>
      <c r="BO490" s="415"/>
      <c r="BP490" s="415"/>
      <c r="BQ490" s="415"/>
      <c r="BR490" s="415"/>
      <c r="BS490" s="415"/>
      <c r="BT490" s="110"/>
      <c r="CD490" s="110"/>
      <c r="CN490" s="110"/>
      <c r="CX490" s="110"/>
      <c r="DH490" s="110"/>
      <c r="DR490" s="110"/>
      <c r="EB490" s="110"/>
      <c r="EL490" s="110"/>
      <c r="EV490" s="110"/>
      <c r="FF490" s="110"/>
      <c r="FP490" s="110"/>
      <c r="FZ490" s="110"/>
      <c r="GJ490" s="110"/>
      <c r="GT490" s="110"/>
      <c r="HD490" s="110"/>
      <c r="HN490" s="110"/>
      <c r="HX490" s="110"/>
    </row>
    <row xmlns:x14ac="http://schemas.microsoft.com/office/spreadsheetml/2009/9/ac" r="491" s="3" customFormat="true" x14ac:dyDescent="0.25">
      <c r="A491" s="372"/>
      <c r="B491" s="110"/>
      <c r="L491" s="110"/>
      <c r="V491" s="110"/>
      <c r="AF491" s="110"/>
      <c r="AP491" s="110"/>
      <c r="AZ491" s="110"/>
      <c r="BA491" s="110"/>
      <c r="BJ491" s="414"/>
      <c r="BK491" s="414"/>
      <c r="BL491" s="415"/>
      <c r="BM491" s="415"/>
      <c r="BN491" s="415"/>
      <c r="BO491" s="415"/>
      <c r="BP491" s="415"/>
      <c r="BQ491" s="415"/>
      <c r="BR491" s="415"/>
      <c r="BS491" s="415"/>
      <c r="BT491" s="110"/>
      <c r="CD491" s="110"/>
      <c r="CN491" s="110"/>
      <c r="CX491" s="110"/>
      <c r="DH491" s="110"/>
      <c r="DR491" s="110"/>
      <c r="EB491" s="110"/>
      <c r="EL491" s="110"/>
      <c r="EV491" s="110"/>
      <c r="FF491" s="110"/>
      <c r="FP491" s="110"/>
      <c r="FZ491" s="110"/>
      <c r="GJ491" s="110"/>
      <c r="GT491" s="110"/>
      <c r="HD491" s="110"/>
      <c r="HN491" s="110"/>
      <c r="HX491" s="110"/>
    </row>
    <row xmlns:x14ac="http://schemas.microsoft.com/office/spreadsheetml/2009/9/ac" r="492" s="3" customFormat="true" x14ac:dyDescent="0.25">
      <c r="A492" s="372"/>
      <c r="B492" s="110"/>
      <c r="L492" s="110"/>
      <c r="V492" s="110"/>
      <c r="AF492" s="110"/>
      <c r="AP492" s="110"/>
      <c r="AZ492" s="110"/>
      <c r="BA492" s="110"/>
      <c r="BJ492" s="414"/>
      <c r="BK492" s="414"/>
      <c r="BL492" s="415"/>
      <c r="BM492" s="415"/>
      <c r="BN492" s="415"/>
      <c r="BO492" s="415"/>
      <c r="BP492" s="415"/>
      <c r="BQ492" s="415"/>
      <c r="BR492" s="415"/>
      <c r="BS492" s="415"/>
      <c r="BT492" s="110"/>
      <c r="CD492" s="110"/>
      <c r="CN492" s="110"/>
      <c r="CX492" s="110"/>
      <c r="DH492" s="110"/>
      <c r="DR492" s="110"/>
      <c r="EB492" s="110"/>
      <c r="EL492" s="110"/>
      <c r="EV492" s="110"/>
      <c r="FF492" s="110"/>
      <c r="FP492" s="110"/>
      <c r="FZ492" s="110"/>
      <c r="GJ492" s="110"/>
      <c r="GT492" s="110"/>
      <c r="HD492" s="110"/>
      <c r="HN492" s="110"/>
      <c r="HX492" s="110"/>
    </row>
    <row xmlns:x14ac="http://schemas.microsoft.com/office/spreadsheetml/2009/9/ac" r="493" s="3" customFormat="true" x14ac:dyDescent="0.25">
      <c r="A493" s="372"/>
      <c r="B493" s="110"/>
      <c r="L493" s="110"/>
      <c r="V493" s="110"/>
      <c r="AF493" s="110"/>
      <c r="AP493" s="110"/>
      <c r="AZ493" s="110"/>
      <c r="BA493" s="110"/>
      <c r="BJ493" s="414"/>
      <c r="BK493" s="414"/>
      <c r="BL493" s="415"/>
      <c r="BM493" s="415"/>
      <c r="BN493" s="415"/>
      <c r="BO493" s="415"/>
      <c r="BP493" s="415"/>
      <c r="BQ493" s="415"/>
      <c r="BR493" s="415"/>
      <c r="BS493" s="415"/>
      <c r="BT493" s="110"/>
      <c r="CD493" s="110"/>
      <c r="CN493" s="110"/>
      <c r="CX493" s="110"/>
      <c r="DH493" s="110"/>
      <c r="DR493" s="110"/>
      <c r="EB493" s="110"/>
      <c r="EL493" s="110"/>
      <c r="EV493" s="110"/>
      <c r="FF493" s="110"/>
      <c r="FP493" s="110"/>
      <c r="FZ493" s="110"/>
      <c r="GJ493" s="110"/>
      <c r="GT493" s="110"/>
      <c r="HD493" s="110"/>
      <c r="HN493" s="110"/>
      <c r="HX493" s="110"/>
    </row>
    <row xmlns:x14ac="http://schemas.microsoft.com/office/spreadsheetml/2009/9/ac" r="494" s="3" customFormat="true" x14ac:dyDescent="0.25">
      <c r="A494" s="372"/>
      <c r="B494" s="110"/>
      <c r="L494" s="110"/>
      <c r="V494" s="110"/>
      <c r="AF494" s="110"/>
      <c r="AP494" s="110"/>
      <c r="AZ494" s="110"/>
      <c r="BA494" s="110"/>
      <c r="BJ494" s="414"/>
      <c r="BK494" s="414"/>
      <c r="BL494" s="415"/>
      <c r="BM494" s="415"/>
      <c r="BN494" s="415"/>
      <c r="BO494" s="415"/>
      <c r="BP494" s="415"/>
      <c r="BQ494" s="415"/>
      <c r="BR494" s="415"/>
      <c r="BS494" s="415"/>
      <c r="BT494" s="110"/>
      <c r="CD494" s="110"/>
      <c r="CN494" s="110"/>
      <c r="CX494" s="110"/>
      <c r="DH494" s="110"/>
      <c r="DR494" s="110"/>
      <c r="EB494" s="110"/>
      <c r="EL494" s="110"/>
      <c r="EV494" s="110"/>
      <c r="FF494" s="110"/>
      <c r="FP494" s="110"/>
      <c r="FZ494" s="110"/>
      <c r="GJ494" s="110"/>
      <c r="GT494" s="110"/>
      <c r="HD494" s="110"/>
      <c r="HN494" s="110"/>
      <c r="HX494" s="110"/>
    </row>
    <row xmlns:x14ac="http://schemas.microsoft.com/office/spreadsheetml/2009/9/ac" r="495" s="3" customFormat="true" x14ac:dyDescent="0.25">
      <c r="A495" s="372"/>
      <c r="B495" s="110"/>
      <c r="L495" s="110"/>
      <c r="V495" s="110"/>
      <c r="AF495" s="110"/>
      <c r="AP495" s="110"/>
      <c r="AZ495" s="110"/>
      <c r="BA495" s="110"/>
      <c r="BJ495" s="414"/>
      <c r="BK495" s="414"/>
      <c r="BL495" s="415"/>
      <c r="BM495" s="415"/>
      <c r="BN495" s="415"/>
      <c r="BO495" s="415"/>
      <c r="BP495" s="415"/>
      <c r="BQ495" s="415"/>
      <c r="BR495" s="415"/>
      <c r="BS495" s="415"/>
      <c r="BT495" s="110"/>
      <c r="CD495" s="110"/>
      <c r="CN495" s="110"/>
      <c r="CX495" s="110"/>
      <c r="DH495" s="110"/>
      <c r="DR495" s="110"/>
      <c r="EB495" s="110"/>
      <c r="EL495" s="110"/>
      <c r="EV495" s="110"/>
      <c r="FF495" s="110"/>
      <c r="FP495" s="110"/>
      <c r="FZ495" s="110"/>
      <c r="GJ495" s="110"/>
      <c r="GT495" s="110"/>
      <c r="HD495" s="110"/>
      <c r="HN495" s="110"/>
      <c r="HX495" s="110"/>
    </row>
    <row xmlns:x14ac="http://schemas.microsoft.com/office/spreadsheetml/2009/9/ac" r="496" s="3" customFormat="true" x14ac:dyDescent="0.25">
      <c r="A496" s="372"/>
      <c r="B496" s="110"/>
      <c r="L496" s="110"/>
      <c r="V496" s="110"/>
      <c r="AF496" s="110"/>
      <c r="AP496" s="110"/>
      <c r="AZ496" s="110"/>
      <c r="BA496" s="110"/>
      <c r="BJ496" s="414"/>
      <c r="BK496" s="414"/>
      <c r="BL496" s="415"/>
      <c r="BM496" s="415"/>
      <c r="BN496" s="415"/>
      <c r="BO496" s="415"/>
      <c r="BP496" s="415"/>
      <c r="BQ496" s="415"/>
      <c r="BR496" s="415"/>
      <c r="BS496" s="415"/>
      <c r="BT496" s="110"/>
      <c r="CD496" s="110"/>
      <c r="CN496" s="110"/>
      <c r="CX496" s="110"/>
      <c r="DH496" s="110"/>
      <c r="DR496" s="110"/>
      <c r="EB496" s="110"/>
      <c r="EL496" s="110"/>
      <c r="EV496" s="110"/>
      <c r="FF496" s="110"/>
      <c r="FP496" s="110"/>
      <c r="FZ496" s="110"/>
      <c r="GJ496" s="110"/>
      <c r="GT496" s="110"/>
      <c r="HD496" s="110"/>
      <c r="HN496" s="110"/>
      <c r="HX496" s="110"/>
    </row>
    <row xmlns:x14ac="http://schemas.microsoft.com/office/spreadsheetml/2009/9/ac" r="497" s="3" customFormat="true" x14ac:dyDescent="0.25">
      <c r="A497" s="372"/>
      <c r="B497" s="110"/>
      <c r="L497" s="110"/>
      <c r="V497" s="110"/>
      <c r="AF497" s="110"/>
      <c r="AP497" s="110"/>
      <c r="AZ497" s="110"/>
      <c r="BA497" s="110"/>
      <c r="BJ497" s="414"/>
      <c r="BK497" s="414"/>
      <c r="BL497" s="415"/>
      <c r="BM497" s="415"/>
      <c r="BN497" s="415"/>
      <c r="BO497" s="415"/>
      <c r="BP497" s="415"/>
      <c r="BQ497" s="415"/>
      <c r="BR497" s="415"/>
      <c r="BS497" s="415"/>
      <c r="BT497" s="110"/>
      <c r="CD497" s="110"/>
      <c r="CN497" s="110"/>
      <c r="CX497" s="110"/>
      <c r="DH497" s="110"/>
      <c r="DR497" s="110"/>
      <c r="EB497" s="110"/>
      <c r="EL497" s="110"/>
      <c r="EV497" s="110"/>
      <c r="FF497" s="110"/>
      <c r="FP497" s="110"/>
      <c r="FZ497" s="110"/>
      <c r="GJ497" s="110"/>
      <c r="GT497" s="110"/>
      <c r="HD497" s="110"/>
      <c r="HN497" s="110"/>
      <c r="HX497" s="110"/>
    </row>
    <row xmlns:x14ac="http://schemas.microsoft.com/office/spreadsheetml/2009/9/ac" r="498" s="3" customFormat="true" x14ac:dyDescent="0.25">
      <c r="A498" s="372"/>
      <c r="B498" s="110"/>
      <c r="L498" s="110"/>
      <c r="V498" s="110"/>
      <c r="AF498" s="110"/>
      <c r="AP498" s="110"/>
      <c r="AZ498" s="110"/>
      <c r="BA498" s="110"/>
      <c r="BJ498" s="414"/>
      <c r="BK498" s="414"/>
      <c r="BL498" s="415"/>
      <c r="BM498" s="415"/>
      <c r="BN498" s="415"/>
      <c r="BO498" s="415"/>
      <c r="BP498" s="415"/>
      <c r="BQ498" s="415"/>
      <c r="BR498" s="415"/>
      <c r="BS498" s="415"/>
      <c r="BT498" s="110"/>
      <c r="CD498" s="110"/>
      <c r="CN498" s="110"/>
      <c r="CX498" s="110"/>
      <c r="DH498" s="110"/>
      <c r="DR498" s="110"/>
      <c r="EB498" s="110"/>
      <c r="EL498" s="110"/>
      <c r="EV498" s="110"/>
      <c r="FF498" s="110"/>
      <c r="FP498" s="110"/>
      <c r="FZ498" s="110"/>
      <c r="GJ498" s="110"/>
      <c r="GT498" s="110"/>
      <c r="HD498" s="110"/>
      <c r="HN498" s="110"/>
      <c r="HX498" s="110"/>
    </row>
    <row xmlns:x14ac="http://schemas.microsoft.com/office/spreadsheetml/2009/9/ac" r="499" s="3" customFormat="true" x14ac:dyDescent="0.25">
      <c r="A499" s="372"/>
      <c r="B499" s="110"/>
      <c r="L499" s="110"/>
      <c r="V499" s="110"/>
      <c r="AF499" s="110"/>
      <c r="AP499" s="110"/>
      <c r="AZ499" s="110"/>
      <c r="BA499" s="110"/>
      <c r="BJ499" s="414"/>
      <c r="BK499" s="414"/>
      <c r="BL499" s="415"/>
      <c r="BM499" s="415"/>
      <c r="BN499" s="415"/>
      <c r="BO499" s="415"/>
      <c r="BP499" s="415"/>
      <c r="BQ499" s="415"/>
      <c r="BR499" s="415"/>
      <c r="BS499" s="415"/>
      <c r="BT499" s="110"/>
      <c r="CD499" s="110"/>
      <c r="CN499" s="110"/>
      <c r="CX499" s="110"/>
      <c r="DH499" s="110"/>
      <c r="DR499" s="110"/>
      <c r="EB499" s="110"/>
      <c r="EL499" s="110"/>
      <c r="EV499" s="110"/>
      <c r="FF499" s="110"/>
      <c r="FP499" s="110"/>
      <c r="FZ499" s="110"/>
      <c r="GJ499" s="110"/>
      <c r="GT499" s="110"/>
      <c r="HD499" s="110"/>
      <c r="HN499" s="110"/>
      <c r="HX499" s="110"/>
    </row>
    <row xmlns:x14ac="http://schemas.microsoft.com/office/spreadsheetml/2009/9/ac" r="500" s="3" customFormat="true" x14ac:dyDescent="0.25">
      <c r="A500" s="372"/>
      <c r="B500" s="110"/>
      <c r="L500" s="110"/>
      <c r="V500" s="110"/>
      <c r="AF500" s="110"/>
      <c r="AP500" s="110"/>
      <c r="AZ500" s="110"/>
      <c r="BA500" s="110"/>
      <c r="BJ500" s="414"/>
      <c r="BK500" s="414"/>
      <c r="BL500" s="415"/>
      <c r="BM500" s="415"/>
      <c r="BN500" s="415"/>
      <c r="BO500" s="415"/>
      <c r="BP500" s="415"/>
      <c r="BQ500" s="415"/>
      <c r="BR500" s="415"/>
      <c r="BS500" s="415"/>
      <c r="BT500" s="110"/>
      <c r="CD500" s="110"/>
      <c r="CN500" s="110"/>
      <c r="CX500" s="110"/>
      <c r="DH500" s="110"/>
      <c r="DR500" s="110"/>
      <c r="EB500" s="110"/>
      <c r="EL500" s="110"/>
      <c r="EV500" s="110"/>
      <c r="FF500" s="110"/>
      <c r="FP500" s="110"/>
      <c r="FZ500" s="110"/>
      <c r="GJ500" s="110"/>
      <c r="GT500" s="110"/>
      <c r="HD500" s="110"/>
      <c r="HN500" s="110"/>
      <c r="HX500" s="110"/>
    </row>
    <row xmlns:x14ac="http://schemas.microsoft.com/office/spreadsheetml/2009/9/ac" r="501" s="3" customFormat="true" x14ac:dyDescent="0.25">
      <c r="A501" s="372"/>
      <c r="B501" s="110"/>
      <c r="L501" s="110"/>
      <c r="V501" s="110"/>
      <c r="AF501" s="110"/>
      <c r="AP501" s="110"/>
      <c r="AZ501" s="110"/>
      <c r="BA501" s="110"/>
      <c r="BJ501" s="414"/>
      <c r="BK501" s="414"/>
      <c r="BL501" s="415"/>
      <c r="BM501" s="415"/>
      <c r="BN501" s="415"/>
      <c r="BO501" s="415"/>
      <c r="BP501" s="415"/>
      <c r="BQ501" s="415"/>
      <c r="BR501" s="415"/>
      <c r="BS501" s="415"/>
      <c r="BT501" s="110"/>
      <c r="CD501" s="110"/>
      <c r="CN501" s="110"/>
      <c r="CX501" s="110"/>
      <c r="DH501" s="110"/>
      <c r="DR501" s="110"/>
      <c r="EB501" s="110"/>
      <c r="EL501" s="110"/>
      <c r="EV501" s="110"/>
      <c r="FF501" s="110"/>
      <c r="FP501" s="110"/>
      <c r="FZ501" s="110"/>
      <c r="GJ501" s="110"/>
      <c r="GT501" s="110"/>
      <c r="HD501" s="110"/>
      <c r="HN501" s="110"/>
      <c r="HX501" s="110"/>
    </row>
    <row xmlns:x14ac="http://schemas.microsoft.com/office/spreadsheetml/2009/9/ac" r="502" s="3" customFormat="true" x14ac:dyDescent="0.25">
      <c r="A502" s="372"/>
      <c r="B502" s="110"/>
      <c r="L502" s="110"/>
      <c r="V502" s="110"/>
      <c r="AF502" s="110"/>
      <c r="AP502" s="110"/>
      <c r="AZ502" s="110"/>
      <c r="BA502" s="110"/>
      <c r="BJ502" s="414"/>
      <c r="BK502" s="414"/>
      <c r="BL502" s="415"/>
      <c r="BM502" s="415"/>
      <c r="BN502" s="415"/>
      <c r="BO502" s="415"/>
      <c r="BP502" s="415"/>
      <c r="BQ502" s="415"/>
      <c r="BR502" s="415"/>
      <c r="BS502" s="415"/>
      <c r="BT502" s="110"/>
      <c r="CD502" s="110"/>
      <c r="CN502" s="110"/>
      <c r="CX502" s="110"/>
      <c r="DH502" s="110"/>
      <c r="DR502" s="110"/>
      <c r="EB502" s="110"/>
      <c r="EL502" s="110"/>
      <c r="EV502" s="110"/>
      <c r="FF502" s="110"/>
      <c r="FP502" s="110"/>
      <c r="FZ502" s="110"/>
      <c r="GJ502" s="110"/>
      <c r="GT502" s="110"/>
      <c r="HD502" s="110"/>
      <c r="HN502" s="110"/>
      <c r="HX502" s="110"/>
    </row>
    <row xmlns:x14ac="http://schemas.microsoft.com/office/spreadsheetml/2009/9/ac" r="503" s="3" customFormat="true" x14ac:dyDescent="0.25">
      <c r="A503" s="372"/>
      <c r="B503" s="110"/>
      <c r="L503" s="110"/>
      <c r="V503" s="110"/>
      <c r="AF503" s="110"/>
      <c r="AP503" s="110"/>
      <c r="AZ503" s="110"/>
      <c r="BA503" s="110"/>
      <c r="BJ503" s="414"/>
      <c r="BK503" s="414"/>
      <c r="BL503" s="415"/>
      <c r="BM503" s="415"/>
      <c r="BN503" s="415"/>
      <c r="BO503" s="415"/>
      <c r="BP503" s="415"/>
      <c r="BQ503" s="415"/>
      <c r="BR503" s="415"/>
      <c r="BS503" s="415"/>
      <c r="BT503" s="110"/>
      <c r="CD503" s="110"/>
      <c r="CN503" s="110"/>
      <c r="CX503" s="110"/>
      <c r="DH503" s="110"/>
      <c r="DR503" s="110"/>
      <c r="EB503" s="110"/>
      <c r="EL503" s="110"/>
      <c r="EV503" s="110"/>
      <c r="FF503" s="110"/>
      <c r="FP503" s="110"/>
      <c r="FZ503" s="110"/>
      <c r="GJ503" s="110"/>
      <c r="GT503" s="110"/>
      <c r="HD503" s="110"/>
      <c r="HN503" s="110"/>
      <c r="HX503" s="110"/>
    </row>
    <row xmlns:x14ac="http://schemas.microsoft.com/office/spreadsheetml/2009/9/ac" r="504" s="3" customFormat="true" x14ac:dyDescent="0.25">
      <c r="A504" s="372"/>
      <c r="B504" s="110"/>
      <c r="L504" s="110"/>
      <c r="V504" s="110"/>
      <c r="AF504" s="110"/>
      <c r="AP504" s="110"/>
      <c r="AZ504" s="110"/>
      <c r="BA504" s="110"/>
      <c r="BJ504" s="414"/>
      <c r="BK504" s="414"/>
      <c r="BL504" s="415"/>
      <c r="BM504" s="415"/>
      <c r="BN504" s="415"/>
      <c r="BO504" s="415"/>
      <c r="BP504" s="415"/>
      <c r="BQ504" s="415"/>
      <c r="BR504" s="415"/>
      <c r="BS504" s="415"/>
      <c r="BT504" s="110"/>
      <c r="CD504" s="110"/>
      <c r="CN504" s="110"/>
      <c r="CX504" s="110"/>
      <c r="DH504" s="110"/>
      <c r="DR504" s="110"/>
      <c r="EB504" s="110"/>
      <c r="EL504" s="110"/>
      <c r="EV504" s="110"/>
      <c r="FF504" s="110"/>
      <c r="FP504" s="110"/>
      <c r="FZ504" s="110"/>
      <c r="GJ504" s="110"/>
      <c r="GT504" s="110"/>
      <c r="HD504" s="110"/>
      <c r="HN504" s="110"/>
      <c r="HX504" s="110"/>
    </row>
    <row xmlns:x14ac="http://schemas.microsoft.com/office/spreadsheetml/2009/9/ac" r="505" s="3" customFormat="true" x14ac:dyDescent="0.25">
      <c r="A505" s="372"/>
      <c r="B505" s="110"/>
      <c r="L505" s="110"/>
      <c r="V505" s="110"/>
      <c r="AF505" s="110"/>
      <c r="AP505" s="110"/>
      <c r="AZ505" s="110"/>
      <c r="BA505" s="110"/>
      <c r="BJ505" s="414"/>
      <c r="BK505" s="414"/>
      <c r="BL505" s="415"/>
      <c r="BM505" s="415"/>
      <c r="BN505" s="415"/>
      <c r="BO505" s="415"/>
      <c r="BP505" s="415"/>
      <c r="BQ505" s="415"/>
      <c r="BR505" s="415"/>
      <c r="BS505" s="415"/>
      <c r="BT505" s="110"/>
      <c r="CD505" s="110"/>
      <c r="CN505" s="110"/>
      <c r="CX505" s="110"/>
      <c r="DH505" s="110"/>
      <c r="DR505" s="110"/>
      <c r="EB505" s="110"/>
      <c r="EL505" s="110"/>
      <c r="EV505" s="110"/>
      <c r="FF505" s="110"/>
      <c r="FP505" s="110"/>
      <c r="FZ505" s="110"/>
      <c r="GJ505" s="110"/>
      <c r="GT505" s="110"/>
      <c r="HD505" s="110"/>
      <c r="HN505" s="110"/>
      <c r="HX505" s="110"/>
    </row>
    <row xmlns:x14ac="http://schemas.microsoft.com/office/spreadsheetml/2009/9/ac" r="506" s="3" customFormat="true" x14ac:dyDescent="0.25">
      <c r="A506" s="372"/>
      <c r="B506" s="110"/>
      <c r="L506" s="110"/>
      <c r="V506" s="110"/>
      <c r="AF506" s="110"/>
      <c r="AP506" s="110"/>
      <c r="AZ506" s="110"/>
      <c r="BA506" s="110"/>
      <c r="BJ506" s="414"/>
      <c r="BK506" s="414"/>
      <c r="BL506" s="415"/>
      <c r="BM506" s="415"/>
      <c r="BN506" s="415"/>
      <c r="BO506" s="415"/>
      <c r="BP506" s="415"/>
      <c r="BQ506" s="415"/>
      <c r="BR506" s="415"/>
      <c r="BS506" s="415"/>
      <c r="BT506" s="110"/>
      <c r="CD506" s="110"/>
      <c r="CN506" s="110"/>
      <c r="CX506" s="110"/>
      <c r="DH506" s="110"/>
      <c r="DR506" s="110"/>
      <c r="EB506" s="110"/>
      <c r="EL506" s="110"/>
      <c r="EV506" s="110"/>
      <c r="FF506" s="110"/>
      <c r="FP506" s="110"/>
      <c r="FZ506" s="110"/>
      <c r="GJ506" s="110"/>
      <c r="GT506" s="110"/>
      <c r="HD506" s="110"/>
      <c r="HN506" s="110"/>
      <c r="HX506" s="110"/>
    </row>
    <row xmlns:x14ac="http://schemas.microsoft.com/office/spreadsheetml/2009/9/ac" r="507" s="3" customFormat="true" x14ac:dyDescent="0.25">
      <c r="A507" s="372"/>
      <c r="B507" s="110"/>
      <c r="L507" s="110"/>
      <c r="V507" s="110"/>
      <c r="AF507" s="110"/>
      <c r="AP507" s="110"/>
      <c r="AZ507" s="110"/>
      <c r="BA507" s="110"/>
      <c r="BJ507" s="414"/>
      <c r="BK507" s="414"/>
      <c r="BL507" s="415"/>
      <c r="BM507" s="415"/>
      <c r="BN507" s="415"/>
      <c r="BO507" s="415"/>
      <c r="BP507" s="415"/>
      <c r="BQ507" s="415"/>
      <c r="BR507" s="415"/>
      <c r="BS507" s="415"/>
      <c r="BT507" s="110"/>
      <c r="CD507" s="110"/>
      <c r="CN507" s="110"/>
      <c r="CX507" s="110"/>
      <c r="DH507" s="110"/>
      <c r="DR507" s="110"/>
      <c r="EB507" s="110"/>
      <c r="EL507" s="110"/>
      <c r="EV507" s="110"/>
      <c r="FF507" s="110"/>
      <c r="FP507" s="110"/>
      <c r="FZ507" s="110"/>
      <c r="GJ507" s="110"/>
      <c r="GT507" s="110"/>
      <c r="HD507" s="110"/>
      <c r="HN507" s="110"/>
      <c r="HX507" s="110"/>
    </row>
    <row xmlns:x14ac="http://schemas.microsoft.com/office/spreadsheetml/2009/9/ac" r="508" s="3" customFormat="true" x14ac:dyDescent="0.25">
      <c r="A508" s="372"/>
      <c r="B508" s="110"/>
      <c r="L508" s="110"/>
      <c r="V508" s="110"/>
      <c r="AF508" s="110"/>
      <c r="AP508" s="110"/>
      <c r="AZ508" s="110"/>
      <c r="BA508" s="110"/>
      <c r="BJ508" s="414"/>
      <c r="BK508" s="414"/>
      <c r="BL508" s="415"/>
      <c r="BM508" s="415"/>
      <c r="BN508" s="415"/>
      <c r="BO508" s="415"/>
      <c r="BP508" s="415"/>
      <c r="BQ508" s="415"/>
      <c r="BR508" s="415"/>
      <c r="BS508" s="415"/>
      <c r="BT508" s="110"/>
      <c r="CD508" s="110"/>
      <c r="CN508" s="110"/>
      <c r="CX508" s="110"/>
      <c r="DH508" s="110"/>
      <c r="DR508" s="110"/>
      <c r="EB508" s="110"/>
      <c r="EL508" s="110"/>
      <c r="EV508" s="110"/>
      <c r="FF508" s="110"/>
      <c r="FP508" s="110"/>
      <c r="FZ508" s="110"/>
      <c r="GJ508" s="110"/>
      <c r="GT508" s="110"/>
      <c r="HD508" s="110"/>
      <c r="HN508" s="110"/>
      <c r="HX508" s="110"/>
    </row>
    <row xmlns:x14ac="http://schemas.microsoft.com/office/spreadsheetml/2009/9/ac" r="509" s="3" customFormat="true" x14ac:dyDescent="0.25">
      <c r="A509" s="372"/>
      <c r="B509" s="110"/>
      <c r="L509" s="110"/>
      <c r="V509" s="110"/>
      <c r="AF509" s="110"/>
      <c r="AP509" s="110"/>
      <c r="AZ509" s="110"/>
      <c r="BA509" s="110"/>
      <c r="BJ509" s="414"/>
      <c r="BK509" s="414"/>
      <c r="BL509" s="415"/>
      <c r="BM509" s="415"/>
      <c r="BN509" s="415"/>
      <c r="BO509" s="415"/>
      <c r="BP509" s="415"/>
      <c r="BQ509" s="415"/>
      <c r="BR509" s="415"/>
      <c r="BS509" s="415"/>
      <c r="BT509" s="110"/>
      <c r="CD509" s="110"/>
      <c r="CN509" s="110"/>
      <c r="CX509" s="110"/>
      <c r="DH509" s="110"/>
      <c r="DR509" s="110"/>
      <c r="EB509" s="110"/>
      <c r="EL509" s="110"/>
      <c r="EV509" s="110"/>
      <c r="FF509" s="110"/>
      <c r="FP509" s="110"/>
      <c r="FZ509" s="110"/>
      <c r="GJ509" s="110"/>
      <c r="GT509" s="110"/>
      <c r="HD509" s="110"/>
      <c r="HN509" s="110"/>
      <c r="HX509" s="110"/>
    </row>
    <row xmlns:x14ac="http://schemas.microsoft.com/office/spreadsheetml/2009/9/ac" r="510" s="3" customFormat="true" x14ac:dyDescent="0.25">
      <c r="A510" s="372"/>
      <c r="B510" s="110"/>
      <c r="L510" s="110"/>
      <c r="V510" s="110"/>
      <c r="AF510" s="110"/>
      <c r="AP510" s="110"/>
      <c r="AZ510" s="110"/>
      <c r="BA510" s="110"/>
      <c r="BJ510" s="414"/>
      <c r="BK510" s="414"/>
      <c r="BL510" s="415"/>
      <c r="BM510" s="415"/>
      <c r="BN510" s="415"/>
      <c r="BO510" s="415"/>
      <c r="BP510" s="415"/>
      <c r="BQ510" s="415"/>
      <c r="BR510" s="415"/>
      <c r="BS510" s="415"/>
      <c r="BT510" s="110"/>
      <c r="CD510" s="110"/>
      <c r="CN510" s="110"/>
      <c r="CX510" s="110"/>
      <c r="DH510" s="110"/>
      <c r="DR510" s="110"/>
      <c r="EB510" s="110"/>
      <c r="EL510" s="110"/>
      <c r="EV510" s="110"/>
      <c r="FF510" s="110"/>
      <c r="FP510" s="110"/>
      <c r="FZ510" s="110"/>
      <c r="GJ510" s="110"/>
      <c r="GT510" s="110"/>
      <c r="HD510" s="110"/>
      <c r="HN510" s="110"/>
      <c r="HX510" s="110"/>
    </row>
    <row xmlns:x14ac="http://schemas.microsoft.com/office/spreadsheetml/2009/9/ac" r="511" s="3" customFormat="true" x14ac:dyDescent="0.25">
      <c r="A511" s="372"/>
      <c r="B511" s="110"/>
      <c r="L511" s="110"/>
      <c r="V511" s="110"/>
      <c r="AF511" s="110"/>
      <c r="AP511" s="110"/>
      <c r="AZ511" s="110"/>
      <c r="BA511" s="110"/>
      <c r="BJ511" s="414"/>
      <c r="BK511" s="414"/>
      <c r="BL511" s="415"/>
      <c r="BM511" s="415"/>
      <c r="BN511" s="415"/>
      <c r="BO511" s="415"/>
      <c r="BP511" s="415"/>
      <c r="BQ511" s="415"/>
      <c r="BR511" s="415"/>
      <c r="BS511" s="415"/>
      <c r="BT511" s="110"/>
      <c r="CD511" s="110"/>
      <c r="CN511" s="110"/>
      <c r="CX511" s="110"/>
      <c r="DH511" s="110"/>
      <c r="DR511" s="110"/>
      <c r="EB511" s="110"/>
      <c r="EL511" s="110"/>
      <c r="EV511" s="110"/>
      <c r="FF511" s="110"/>
      <c r="FP511" s="110"/>
      <c r="FZ511" s="110"/>
      <c r="GJ511" s="110"/>
      <c r="GT511" s="110"/>
      <c r="HD511" s="110"/>
      <c r="HN511" s="110"/>
      <c r="HX511" s="110"/>
    </row>
    <row xmlns:x14ac="http://schemas.microsoft.com/office/spreadsheetml/2009/9/ac" r="512" s="3" customFormat="true" x14ac:dyDescent="0.25">
      <c r="A512" s="372"/>
      <c r="B512" s="110"/>
      <c r="L512" s="110"/>
      <c r="V512" s="110"/>
      <c r="AF512" s="110"/>
      <c r="AP512" s="110"/>
      <c r="AZ512" s="110"/>
      <c r="BA512" s="110"/>
      <c r="BJ512" s="414"/>
      <c r="BK512" s="414"/>
      <c r="BL512" s="415"/>
      <c r="BM512" s="415"/>
      <c r="BN512" s="415"/>
      <c r="BO512" s="415"/>
      <c r="BP512" s="415"/>
      <c r="BQ512" s="415"/>
      <c r="BR512" s="415"/>
      <c r="BS512" s="415"/>
      <c r="BT512" s="110"/>
      <c r="CD512" s="110"/>
      <c r="CN512" s="110"/>
      <c r="CX512" s="110"/>
      <c r="DH512" s="110"/>
      <c r="DR512" s="110"/>
      <c r="EB512" s="110"/>
      <c r="EL512" s="110"/>
      <c r="EV512" s="110"/>
      <c r="FF512" s="110"/>
      <c r="FP512" s="110"/>
      <c r="FZ512" s="110"/>
      <c r="GJ512" s="110"/>
      <c r="GT512" s="110"/>
      <c r="HD512" s="110"/>
      <c r="HN512" s="110"/>
      <c r="HX512" s="110"/>
    </row>
    <row xmlns:x14ac="http://schemas.microsoft.com/office/spreadsheetml/2009/9/ac" r="513" s="3" customFormat="true" x14ac:dyDescent="0.25">
      <c r="A513" s="372"/>
      <c r="B513" s="110"/>
      <c r="L513" s="110"/>
      <c r="V513" s="110"/>
      <c r="AF513" s="110"/>
      <c r="AP513" s="110"/>
      <c r="AZ513" s="110"/>
      <c r="BA513" s="110"/>
      <c r="BJ513" s="414"/>
      <c r="BK513" s="414"/>
      <c r="BL513" s="415"/>
      <c r="BM513" s="415"/>
      <c r="BN513" s="415"/>
      <c r="BO513" s="415"/>
      <c r="BP513" s="415"/>
      <c r="BQ513" s="415"/>
      <c r="BR513" s="415"/>
      <c r="BS513" s="415"/>
      <c r="BT513" s="110"/>
      <c r="CD513" s="110"/>
      <c r="CN513" s="110"/>
      <c r="CX513" s="110"/>
      <c r="DH513" s="110"/>
      <c r="DR513" s="110"/>
      <c r="EB513" s="110"/>
      <c r="EL513" s="110"/>
      <c r="EV513" s="110"/>
      <c r="FF513" s="110"/>
      <c r="FP513" s="110"/>
      <c r="FZ513" s="110"/>
      <c r="GJ513" s="110"/>
      <c r="GT513" s="110"/>
      <c r="HD513" s="110"/>
      <c r="HN513" s="110"/>
      <c r="HX513" s="110"/>
    </row>
    <row xmlns:x14ac="http://schemas.microsoft.com/office/spreadsheetml/2009/9/ac" r="514" s="3" customFormat="true" x14ac:dyDescent="0.25">
      <c r="A514" s="372"/>
      <c r="B514" s="110"/>
      <c r="L514" s="110"/>
      <c r="V514" s="110"/>
      <c r="AF514" s="110"/>
      <c r="AP514" s="110"/>
      <c r="AZ514" s="110"/>
      <c r="BA514" s="110"/>
      <c r="BJ514" s="414"/>
      <c r="BK514" s="414"/>
      <c r="BL514" s="415"/>
      <c r="BM514" s="415"/>
      <c r="BN514" s="415"/>
      <c r="BO514" s="415"/>
      <c r="BP514" s="415"/>
      <c r="BQ514" s="415"/>
      <c r="BR514" s="415"/>
      <c r="BS514" s="415"/>
      <c r="BT514" s="110"/>
      <c r="CD514" s="110"/>
      <c r="CN514" s="110"/>
      <c r="CX514" s="110"/>
      <c r="DH514" s="110"/>
      <c r="DR514" s="110"/>
      <c r="EB514" s="110"/>
      <c r="EL514" s="110"/>
      <c r="EV514" s="110"/>
      <c r="FF514" s="110"/>
      <c r="FP514" s="110"/>
      <c r="FZ514" s="110"/>
      <c r="GJ514" s="110"/>
      <c r="GT514" s="110"/>
      <c r="HD514" s="110"/>
      <c r="HN514" s="110"/>
      <c r="HX514" s="110"/>
    </row>
    <row xmlns:x14ac="http://schemas.microsoft.com/office/spreadsheetml/2009/9/ac" r="515" s="3" customFormat="true" x14ac:dyDescent="0.25">
      <c r="A515" s="372"/>
      <c r="B515" s="110"/>
      <c r="L515" s="110"/>
      <c r="V515" s="110"/>
      <c r="AF515" s="110"/>
      <c r="AP515" s="110"/>
      <c r="AZ515" s="110"/>
      <c r="BA515" s="110"/>
      <c r="BJ515" s="414"/>
      <c r="BK515" s="414"/>
      <c r="BL515" s="415"/>
      <c r="BM515" s="415"/>
      <c r="BN515" s="415"/>
      <c r="BO515" s="415"/>
      <c r="BP515" s="415"/>
      <c r="BQ515" s="415"/>
      <c r="BR515" s="415"/>
      <c r="BS515" s="415"/>
      <c r="BT515" s="110"/>
      <c r="CD515" s="110"/>
      <c r="CN515" s="110"/>
      <c r="CX515" s="110"/>
      <c r="DH515" s="110"/>
      <c r="DR515" s="110"/>
      <c r="EB515" s="110"/>
      <c r="EL515" s="110"/>
      <c r="EV515" s="110"/>
      <c r="FF515" s="110"/>
      <c r="FP515" s="110"/>
      <c r="FZ515" s="110"/>
      <c r="GJ515" s="110"/>
      <c r="GT515" s="110"/>
      <c r="HD515" s="110"/>
      <c r="HN515" s="110"/>
      <c r="HX515" s="110"/>
    </row>
    <row xmlns:x14ac="http://schemas.microsoft.com/office/spreadsheetml/2009/9/ac" r="516" s="3" customFormat="true" x14ac:dyDescent="0.25">
      <c r="A516" s="372"/>
      <c r="B516" s="110"/>
      <c r="L516" s="110"/>
      <c r="V516" s="110"/>
      <c r="AF516" s="110"/>
      <c r="AP516" s="110"/>
      <c r="AZ516" s="110"/>
      <c r="BA516" s="110"/>
      <c r="BJ516" s="414"/>
      <c r="BK516" s="414"/>
      <c r="BL516" s="415"/>
      <c r="BM516" s="415"/>
      <c r="BN516" s="415"/>
      <c r="BO516" s="415"/>
      <c r="BP516" s="415"/>
      <c r="BQ516" s="415"/>
      <c r="BR516" s="415"/>
      <c r="BS516" s="415"/>
      <c r="BT516" s="110"/>
      <c r="CD516" s="110"/>
      <c r="CN516" s="110"/>
      <c r="CX516" s="110"/>
      <c r="DH516" s="110"/>
      <c r="DR516" s="110"/>
      <c r="EB516" s="110"/>
      <c r="EL516" s="110"/>
      <c r="EV516" s="110"/>
      <c r="FF516" s="110"/>
      <c r="FP516" s="110"/>
      <c r="FZ516" s="110"/>
      <c r="GJ516" s="110"/>
      <c r="GT516" s="110"/>
      <c r="HD516" s="110"/>
      <c r="HN516" s="110"/>
      <c r="HX516" s="110"/>
    </row>
    <row xmlns:x14ac="http://schemas.microsoft.com/office/spreadsheetml/2009/9/ac" r="517" s="3" customFormat="true" x14ac:dyDescent="0.25">
      <c r="A517" s="372"/>
      <c r="B517" s="110"/>
      <c r="L517" s="110"/>
      <c r="V517" s="110"/>
      <c r="AF517" s="110"/>
      <c r="AP517" s="110"/>
      <c r="AZ517" s="110"/>
      <c r="BA517" s="110"/>
      <c r="BJ517" s="414"/>
      <c r="BK517" s="414"/>
      <c r="BL517" s="415"/>
      <c r="BM517" s="415"/>
      <c r="BN517" s="415"/>
      <c r="BO517" s="415"/>
      <c r="BP517" s="415"/>
      <c r="BQ517" s="415"/>
      <c r="BR517" s="415"/>
      <c r="BS517" s="415"/>
      <c r="BT517" s="110"/>
      <c r="CD517" s="110"/>
      <c r="CN517" s="110"/>
      <c r="CX517" s="110"/>
      <c r="DH517" s="110"/>
      <c r="DR517" s="110"/>
      <c r="EB517" s="110"/>
      <c r="EL517" s="110"/>
      <c r="EV517" s="110"/>
      <c r="FF517" s="110"/>
      <c r="FP517" s="110"/>
      <c r="FZ517" s="110"/>
      <c r="GJ517" s="110"/>
      <c r="GT517" s="110"/>
      <c r="HD517" s="110"/>
      <c r="HN517" s="110"/>
      <c r="HX517" s="110"/>
    </row>
    <row xmlns:x14ac="http://schemas.microsoft.com/office/spreadsheetml/2009/9/ac" r="518" s="3" customFormat="true" x14ac:dyDescent="0.25">
      <c r="A518" s="372"/>
      <c r="B518" s="110"/>
      <c r="L518" s="110"/>
      <c r="V518" s="110"/>
      <c r="AF518" s="110"/>
      <c r="AP518" s="110"/>
      <c r="AZ518" s="110"/>
      <c r="BA518" s="110"/>
      <c r="BJ518" s="414"/>
      <c r="BK518" s="414"/>
      <c r="BL518" s="415"/>
      <c r="BM518" s="415"/>
      <c r="BN518" s="415"/>
      <c r="BO518" s="415"/>
      <c r="BP518" s="415"/>
      <c r="BQ518" s="415"/>
      <c r="BR518" s="415"/>
      <c r="BS518" s="415"/>
      <c r="BT518" s="110"/>
      <c r="CD518" s="110"/>
      <c r="CN518" s="110"/>
      <c r="CX518" s="110"/>
      <c r="DH518" s="110"/>
      <c r="DR518" s="110"/>
      <c r="EB518" s="110"/>
      <c r="EL518" s="110"/>
      <c r="EV518" s="110"/>
      <c r="FF518" s="110"/>
      <c r="FP518" s="110"/>
      <c r="FZ518" s="110"/>
      <c r="GJ518" s="110"/>
      <c r="GT518" s="110"/>
      <c r="HD518" s="110"/>
      <c r="HN518" s="110"/>
      <c r="HX518" s="110"/>
    </row>
    <row xmlns:x14ac="http://schemas.microsoft.com/office/spreadsheetml/2009/9/ac" r="519" s="3" customFormat="true" x14ac:dyDescent="0.25">
      <c r="A519" s="372"/>
      <c r="B519" s="110"/>
      <c r="L519" s="110"/>
      <c r="V519" s="110"/>
      <c r="AF519" s="110"/>
      <c r="AP519" s="110"/>
      <c r="AZ519" s="110"/>
      <c r="BA519" s="110"/>
      <c r="BJ519" s="414"/>
      <c r="BK519" s="414"/>
      <c r="BL519" s="415"/>
      <c r="BM519" s="415"/>
      <c r="BN519" s="415"/>
      <c r="BO519" s="415"/>
      <c r="BP519" s="415"/>
      <c r="BQ519" s="415"/>
      <c r="BR519" s="415"/>
      <c r="BS519" s="415"/>
      <c r="BT519" s="110"/>
      <c r="CD519" s="110"/>
      <c r="CN519" s="110"/>
      <c r="CX519" s="110"/>
      <c r="DH519" s="110"/>
      <c r="DR519" s="110"/>
      <c r="EB519" s="110"/>
      <c r="EL519" s="110"/>
      <c r="EV519" s="110"/>
      <c r="FF519" s="110"/>
      <c r="FP519" s="110"/>
      <c r="FZ519" s="110"/>
      <c r="GJ519" s="110"/>
      <c r="GT519" s="110"/>
      <c r="HD519" s="110"/>
      <c r="HN519" s="110"/>
      <c r="HX519" s="110"/>
    </row>
    <row xmlns:x14ac="http://schemas.microsoft.com/office/spreadsheetml/2009/9/ac" r="520" s="3" customFormat="true" x14ac:dyDescent="0.25">
      <c r="A520" s="372"/>
      <c r="B520" s="110"/>
      <c r="L520" s="110"/>
      <c r="V520" s="110"/>
      <c r="AF520" s="110"/>
      <c r="AP520" s="110"/>
      <c r="AZ520" s="110"/>
      <c r="BA520" s="110"/>
      <c r="BJ520" s="414"/>
      <c r="BK520" s="414"/>
      <c r="BL520" s="415"/>
      <c r="BM520" s="415"/>
      <c r="BN520" s="415"/>
      <c r="BO520" s="415"/>
      <c r="BP520" s="415"/>
      <c r="BQ520" s="415"/>
      <c r="BR520" s="415"/>
      <c r="BS520" s="415"/>
      <c r="BT520" s="110"/>
      <c r="CD520" s="110"/>
      <c r="CN520" s="110"/>
      <c r="CX520" s="110"/>
      <c r="DH520" s="110"/>
      <c r="DR520" s="110"/>
      <c r="EB520" s="110"/>
      <c r="EL520" s="110"/>
      <c r="EV520" s="110"/>
      <c r="FF520" s="110"/>
      <c r="FP520" s="110"/>
      <c r="FZ520" s="110"/>
      <c r="GJ520" s="110"/>
      <c r="GT520" s="110"/>
      <c r="HD520" s="110"/>
      <c r="HN520" s="110"/>
      <c r="HX520" s="110"/>
    </row>
    <row xmlns:x14ac="http://schemas.microsoft.com/office/spreadsheetml/2009/9/ac" r="521" s="3" customFormat="true" x14ac:dyDescent="0.25">
      <c r="A521" s="372"/>
      <c r="B521" s="110"/>
      <c r="L521" s="110"/>
      <c r="V521" s="110"/>
      <c r="AF521" s="110"/>
      <c r="AP521" s="110"/>
      <c r="AZ521" s="110"/>
      <c r="BA521" s="110"/>
      <c r="BJ521" s="414"/>
      <c r="BK521" s="414"/>
      <c r="BL521" s="415"/>
      <c r="BM521" s="415"/>
      <c r="BN521" s="415"/>
      <c r="BO521" s="415"/>
      <c r="BP521" s="415"/>
      <c r="BQ521" s="415"/>
      <c r="BR521" s="415"/>
      <c r="BS521" s="415"/>
      <c r="BT521" s="110"/>
      <c r="CD521" s="110"/>
      <c r="CN521" s="110"/>
      <c r="CX521" s="110"/>
      <c r="DH521" s="110"/>
      <c r="DR521" s="110"/>
      <c r="EB521" s="110"/>
      <c r="EL521" s="110"/>
      <c r="EV521" s="110"/>
      <c r="FF521" s="110"/>
      <c r="FP521" s="110"/>
      <c r="FZ521" s="110"/>
      <c r="GJ521" s="110"/>
      <c r="GT521" s="110"/>
      <c r="HD521" s="110"/>
      <c r="HN521" s="110"/>
      <c r="HX521" s="110"/>
    </row>
    <row xmlns:x14ac="http://schemas.microsoft.com/office/spreadsheetml/2009/9/ac" r="522" s="3" customFormat="true" x14ac:dyDescent="0.25">
      <c r="A522" s="372"/>
      <c r="B522" s="110"/>
      <c r="L522" s="110"/>
      <c r="V522" s="110"/>
      <c r="AF522" s="110"/>
      <c r="AP522" s="110"/>
      <c r="AZ522" s="110"/>
      <c r="BA522" s="110"/>
      <c r="BJ522" s="414"/>
      <c r="BK522" s="414"/>
      <c r="BL522" s="415"/>
      <c r="BM522" s="415"/>
      <c r="BN522" s="415"/>
      <c r="BO522" s="415"/>
      <c r="BP522" s="415"/>
      <c r="BQ522" s="415"/>
      <c r="BR522" s="415"/>
      <c r="BS522" s="415"/>
      <c r="BT522" s="110"/>
      <c r="CD522" s="110"/>
      <c r="CN522" s="110"/>
      <c r="CX522" s="110"/>
      <c r="DH522" s="110"/>
      <c r="DR522" s="110"/>
      <c r="EB522" s="110"/>
      <c r="EL522" s="110"/>
      <c r="EV522" s="110"/>
      <c r="FF522" s="110"/>
      <c r="FP522" s="110"/>
      <c r="FZ522" s="110"/>
      <c r="GJ522" s="110"/>
      <c r="GT522" s="110"/>
      <c r="HD522" s="110"/>
      <c r="HN522" s="110"/>
      <c r="HX522" s="110"/>
    </row>
    <row xmlns:x14ac="http://schemas.microsoft.com/office/spreadsheetml/2009/9/ac" r="523" s="3" customFormat="true" x14ac:dyDescent="0.25">
      <c r="A523" s="372"/>
      <c r="B523" s="110"/>
      <c r="L523" s="110"/>
      <c r="V523" s="110"/>
      <c r="AF523" s="110"/>
      <c r="AP523" s="110"/>
      <c r="AZ523" s="110"/>
      <c r="BA523" s="110"/>
      <c r="BJ523" s="414"/>
      <c r="BK523" s="414"/>
      <c r="BL523" s="415"/>
      <c r="BM523" s="415"/>
      <c r="BN523" s="415"/>
      <c r="BO523" s="415"/>
      <c r="BP523" s="415"/>
      <c r="BQ523" s="415"/>
      <c r="BR523" s="415"/>
      <c r="BS523" s="415"/>
      <c r="BT523" s="110"/>
      <c r="CD523" s="110"/>
      <c r="CN523" s="110"/>
      <c r="CX523" s="110"/>
      <c r="DH523" s="110"/>
      <c r="DR523" s="110"/>
      <c r="EB523" s="110"/>
      <c r="EL523" s="110"/>
      <c r="EV523" s="110"/>
      <c r="FF523" s="110"/>
      <c r="FP523" s="110"/>
      <c r="FZ523" s="110"/>
      <c r="GJ523" s="110"/>
      <c r="GT523" s="110"/>
      <c r="HD523" s="110"/>
      <c r="HN523" s="110"/>
      <c r="HX523" s="110"/>
    </row>
    <row xmlns:x14ac="http://schemas.microsoft.com/office/spreadsheetml/2009/9/ac" r="524" s="3" customFormat="true" x14ac:dyDescent="0.25">
      <c r="A524" s="372"/>
      <c r="B524" s="110"/>
      <c r="L524" s="110"/>
      <c r="V524" s="110"/>
      <c r="AF524" s="110"/>
      <c r="AP524" s="110"/>
      <c r="AZ524" s="110"/>
      <c r="BA524" s="110"/>
      <c r="BJ524" s="414"/>
      <c r="BK524" s="414"/>
      <c r="BL524" s="415"/>
      <c r="BM524" s="415"/>
      <c r="BN524" s="415"/>
      <c r="BO524" s="415"/>
      <c r="BP524" s="415"/>
      <c r="BQ524" s="415"/>
      <c r="BR524" s="415"/>
      <c r="BS524" s="415"/>
      <c r="BT524" s="110"/>
      <c r="CD524" s="110"/>
      <c r="CN524" s="110"/>
      <c r="CX524" s="110"/>
      <c r="DH524" s="110"/>
      <c r="DR524" s="110"/>
      <c r="EB524" s="110"/>
      <c r="EL524" s="110"/>
      <c r="EV524" s="110"/>
      <c r="FF524" s="110"/>
      <c r="FP524" s="110"/>
      <c r="FZ524" s="110"/>
      <c r="GJ524" s="110"/>
      <c r="GT524" s="110"/>
      <c r="HD524" s="110"/>
      <c r="HN524" s="110"/>
      <c r="HX524" s="110"/>
    </row>
    <row xmlns:x14ac="http://schemas.microsoft.com/office/spreadsheetml/2009/9/ac" r="525" s="3" customFormat="true" x14ac:dyDescent="0.25">
      <c r="A525" s="372"/>
      <c r="B525" s="110"/>
      <c r="L525" s="110"/>
      <c r="V525" s="110"/>
      <c r="AF525" s="110"/>
      <c r="AP525" s="110"/>
      <c r="AZ525" s="110"/>
      <c r="BA525" s="110"/>
      <c r="BJ525" s="414"/>
      <c r="BK525" s="414"/>
      <c r="BL525" s="415"/>
      <c r="BM525" s="415"/>
      <c r="BN525" s="415"/>
      <c r="BO525" s="415"/>
      <c r="BP525" s="415"/>
      <c r="BQ525" s="415"/>
      <c r="BR525" s="415"/>
      <c r="BS525" s="415"/>
      <c r="BT525" s="110"/>
      <c r="CD525" s="110"/>
      <c r="CN525" s="110"/>
      <c r="CX525" s="110"/>
      <c r="DH525" s="110"/>
      <c r="DR525" s="110"/>
      <c r="EB525" s="110"/>
      <c r="EL525" s="110"/>
      <c r="EV525" s="110"/>
      <c r="FF525" s="110"/>
      <c r="FP525" s="110"/>
      <c r="FZ525" s="110"/>
      <c r="GJ525" s="110"/>
      <c r="GT525" s="110"/>
      <c r="HD525" s="110"/>
      <c r="HN525" s="110"/>
      <c r="HX525" s="110"/>
    </row>
    <row xmlns:x14ac="http://schemas.microsoft.com/office/spreadsheetml/2009/9/ac" r="526" s="3" customFormat="true" x14ac:dyDescent="0.25">
      <c r="A526" s="372"/>
      <c r="B526" s="110"/>
      <c r="L526" s="110"/>
      <c r="V526" s="110"/>
      <c r="AF526" s="110"/>
      <c r="AP526" s="110"/>
      <c r="AZ526" s="110"/>
      <c r="BA526" s="110"/>
      <c r="BJ526" s="414"/>
      <c r="BK526" s="414"/>
      <c r="BL526" s="415"/>
      <c r="BM526" s="415"/>
      <c r="BN526" s="415"/>
      <c r="BO526" s="415"/>
      <c r="BP526" s="415"/>
      <c r="BQ526" s="415"/>
      <c r="BR526" s="415"/>
      <c r="BS526" s="415"/>
      <c r="BT526" s="110"/>
      <c r="CD526" s="110"/>
      <c r="CN526" s="110"/>
      <c r="CX526" s="110"/>
      <c r="DH526" s="110"/>
      <c r="DR526" s="110"/>
      <c r="EB526" s="110"/>
      <c r="EL526" s="110"/>
      <c r="EV526" s="110"/>
      <c r="FF526" s="110"/>
      <c r="FP526" s="110"/>
      <c r="FZ526" s="110"/>
      <c r="GJ526" s="110"/>
      <c r="GT526" s="110"/>
      <c r="HD526" s="110"/>
      <c r="HN526" s="110"/>
      <c r="HX526" s="110"/>
    </row>
    <row xmlns:x14ac="http://schemas.microsoft.com/office/spreadsheetml/2009/9/ac" r="527" s="3" customFormat="true" x14ac:dyDescent="0.25">
      <c r="A527" s="372"/>
      <c r="B527" s="110"/>
      <c r="L527" s="110"/>
      <c r="V527" s="110"/>
      <c r="AF527" s="110"/>
      <c r="AP527" s="110"/>
      <c r="AZ527" s="110"/>
      <c r="BA527" s="110"/>
      <c r="BJ527" s="414"/>
      <c r="BK527" s="414"/>
      <c r="BL527" s="415"/>
      <c r="BM527" s="415"/>
      <c r="BN527" s="415"/>
      <c r="BO527" s="415"/>
      <c r="BP527" s="415"/>
      <c r="BQ527" s="415"/>
      <c r="BR527" s="415"/>
      <c r="BS527" s="415"/>
      <c r="BT527" s="110"/>
      <c r="CD527" s="110"/>
      <c r="CN527" s="110"/>
      <c r="CX527" s="110"/>
      <c r="DH527" s="110"/>
      <c r="DR527" s="110"/>
      <c r="EB527" s="110"/>
      <c r="EL527" s="110"/>
      <c r="EV527" s="110"/>
      <c r="FF527" s="110"/>
      <c r="FP527" s="110"/>
      <c r="FZ527" s="110"/>
      <c r="GJ527" s="110"/>
      <c r="GT527" s="110"/>
      <c r="HD527" s="110"/>
      <c r="HN527" s="110"/>
      <c r="HX527" s="110"/>
    </row>
    <row xmlns:x14ac="http://schemas.microsoft.com/office/spreadsheetml/2009/9/ac" r="528" s="3" customFormat="true" x14ac:dyDescent="0.25">
      <c r="A528" s="372"/>
      <c r="B528" s="110"/>
      <c r="L528" s="110"/>
      <c r="V528" s="110"/>
      <c r="AF528" s="110"/>
      <c r="AP528" s="110"/>
      <c r="AZ528" s="110"/>
      <c r="BA528" s="110"/>
      <c r="BJ528" s="414"/>
      <c r="BK528" s="414"/>
      <c r="BL528" s="415"/>
      <c r="BM528" s="415"/>
      <c r="BN528" s="415"/>
      <c r="BO528" s="415"/>
      <c r="BP528" s="415"/>
      <c r="BQ528" s="415"/>
      <c r="BR528" s="415"/>
      <c r="BS528" s="415"/>
      <c r="BT528" s="110"/>
      <c r="CD528" s="110"/>
      <c r="CN528" s="110"/>
      <c r="CX528" s="110"/>
      <c r="DH528" s="110"/>
      <c r="DR528" s="110"/>
      <c r="EB528" s="110"/>
      <c r="EL528" s="110"/>
      <c r="EV528" s="110"/>
      <c r="FF528" s="110"/>
      <c r="FP528" s="110"/>
      <c r="FZ528" s="110"/>
      <c r="GJ528" s="110"/>
      <c r="GT528" s="110"/>
      <c r="HD528" s="110"/>
      <c r="HN528" s="110"/>
      <c r="HX528" s="110"/>
    </row>
    <row xmlns:x14ac="http://schemas.microsoft.com/office/spreadsheetml/2009/9/ac" r="529" s="3" customFormat="true" x14ac:dyDescent="0.25">
      <c r="A529" s="372"/>
      <c r="B529" s="110"/>
      <c r="L529" s="110"/>
      <c r="V529" s="110"/>
      <c r="AF529" s="110"/>
      <c r="AP529" s="110"/>
      <c r="AZ529" s="110"/>
      <c r="BA529" s="110"/>
      <c r="BJ529" s="414"/>
      <c r="BK529" s="414"/>
      <c r="BL529" s="415"/>
      <c r="BM529" s="415"/>
      <c r="BN529" s="415"/>
      <c r="BO529" s="415"/>
      <c r="BP529" s="415"/>
      <c r="BQ529" s="415"/>
      <c r="BR529" s="415"/>
      <c r="BS529" s="415"/>
      <c r="BT529" s="110"/>
      <c r="CD529" s="110"/>
      <c r="CN529" s="110"/>
      <c r="CX529" s="110"/>
      <c r="DH529" s="110"/>
      <c r="DR529" s="110"/>
      <c r="EB529" s="110"/>
      <c r="EL529" s="110"/>
      <c r="EV529" s="110"/>
      <c r="FF529" s="110"/>
      <c r="FP529" s="110"/>
      <c r="FZ529" s="110"/>
      <c r="GJ529" s="110"/>
      <c r="GT529" s="110"/>
      <c r="HD529" s="110"/>
      <c r="HN529" s="110"/>
      <c r="HX529" s="110"/>
    </row>
    <row xmlns:x14ac="http://schemas.microsoft.com/office/spreadsheetml/2009/9/ac" r="530" s="3" customFormat="true" x14ac:dyDescent="0.25">
      <c r="A530" s="372"/>
      <c r="B530" s="110"/>
      <c r="L530" s="110"/>
      <c r="V530" s="110"/>
      <c r="AF530" s="110"/>
      <c r="AP530" s="110"/>
      <c r="AZ530" s="110"/>
      <c r="BA530" s="110"/>
      <c r="BJ530" s="414"/>
      <c r="BK530" s="414"/>
      <c r="BL530" s="415"/>
      <c r="BM530" s="415"/>
      <c r="BN530" s="415"/>
      <c r="BO530" s="415"/>
      <c r="BP530" s="415"/>
      <c r="BQ530" s="415"/>
      <c r="BR530" s="415"/>
      <c r="BS530" s="415"/>
      <c r="BT530" s="110"/>
      <c r="CD530" s="110"/>
      <c r="CN530" s="110"/>
      <c r="CX530" s="110"/>
      <c r="DH530" s="110"/>
      <c r="DR530" s="110"/>
      <c r="EB530" s="110"/>
      <c r="EL530" s="110"/>
      <c r="EV530" s="110"/>
      <c r="FF530" s="110"/>
      <c r="FP530" s="110"/>
      <c r="FZ530" s="110"/>
      <c r="GJ530" s="110"/>
      <c r="GT530" s="110"/>
      <c r="HD530" s="110"/>
      <c r="HN530" s="110"/>
      <c r="HX530" s="110"/>
    </row>
    <row xmlns:x14ac="http://schemas.microsoft.com/office/spreadsheetml/2009/9/ac" r="531" s="3" customFormat="true" x14ac:dyDescent="0.25">
      <c r="A531" s="372"/>
      <c r="B531" s="110"/>
      <c r="L531" s="110"/>
      <c r="V531" s="110"/>
      <c r="AF531" s="110"/>
      <c r="AP531" s="110"/>
      <c r="AZ531" s="110"/>
      <c r="BA531" s="110"/>
      <c r="BJ531" s="414"/>
      <c r="BK531" s="414"/>
      <c r="BL531" s="415"/>
      <c r="BM531" s="415"/>
      <c r="BN531" s="415"/>
      <c r="BO531" s="415"/>
      <c r="BP531" s="415"/>
      <c r="BQ531" s="415"/>
      <c r="BR531" s="415"/>
      <c r="BS531" s="415"/>
      <c r="BT531" s="110"/>
      <c r="CD531" s="110"/>
      <c r="CN531" s="110"/>
      <c r="CX531" s="110"/>
      <c r="DH531" s="110"/>
      <c r="DR531" s="110"/>
      <c r="EB531" s="110"/>
      <c r="EL531" s="110"/>
      <c r="EV531" s="110"/>
      <c r="FF531" s="110"/>
      <c r="FP531" s="110"/>
      <c r="FZ531" s="110"/>
      <c r="GJ531" s="110"/>
      <c r="GT531" s="110"/>
      <c r="HD531" s="110"/>
      <c r="HN531" s="110"/>
      <c r="HX531" s="110"/>
    </row>
    <row xmlns:x14ac="http://schemas.microsoft.com/office/spreadsheetml/2009/9/ac" r="532" s="3" customFormat="true" x14ac:dyDescent="0.25">
      <c r="A532" s="372"/>
      <c r="B532" s="110"/>
      <c r="L532" s="110"/>
      <c r="V532" s="110"/>
      <c r="AF532" s="110"/>
      <c r="AP532" s="110"/>
      <c r="AZ532" s="110"/>
      <c r="BA532" s="110"/>
      <c r="BJ532" s="414"/>
      <c r="BK532" s="414"/>
      <c r="BL532" s="415"/>
      <c r="BM532" s="415"/>
      <c r="BN532" s="415"/>
      <c r="BO532" s="415"/>
      <c r="BP532" s="415"/>
      <c r="BQ532" s="415"/>
      <c r="BR532" s="415"/>
      <c r="BS532" s="415"/>
      <c r="BT532" s="110"/>
      <c r="CD532" s="110"/>
      <c r="CN532" s="110"/>
      <c r="CX532" s="110"/>
      <c r="DH532" s="110"/>
      <c r="DR532" s="110"/>
      <c r="EB532" s="110"/>
      <c r="EL532" s="110"/>
      <c r="EV532" s="110"/>
      <c r="FF532" s="110"/>
      <c r="FP532" s="110"/>
      <c r="FZ532" s="110"/>
      <c r="GJ532" s="110"/>
      <c r="GT532" s="110"/>
      <c r="HD532" s="110"/>
      <c r="HN532" s="110"/>
      <c r="HX532" s="110"/>
    </row>
    <row xmlns:x14ac="http://schemas.microsoft.com/office/spreadsheetml/2009/9/ac" r="533" s="3" customFormat="true" x14ac:dyDescent="0.25">
      <c r="A533" s="372"/>
      <c r="B533" s="110"/>
      <c r="L533" s="110"/>
      <c r="V533" s="110"/>
      <c r="AF533" s="110"/>
      <c r="AP533" s="110"/>
      <c r="AZ533" s="110"/>
      <c r="BA533" s="110"/>
      <c r="BJ533" s="414"/>
      <c r="BK533" s="414"/>
      <c r="BL533" s="415"/>
      <c r="BM533" s="415"/>
      <c r="BN533" s="415"/>
      <c r="BO533" s="415"/>
      <c r="BP533" s="415"/>
      <c r="BQ533" s="415"/>
      <c r="BR533" s="415"/>
      <c r="BS533" s="415"/>
      <c r="BT533" s="110"/>
      <c r="CD533" s="110"/>
      <c r="CN533" s="110"/>
      <c r="CX533" s="110"/>
      <c r="DH533" s="110"/>
      <c r="DR533" s="110"/>
      <c r="EB533" s="110"/>
      <c r="EL533" s="110"/>
      <c r="EV533" s="110"/>
      <c r="FF533" s="110"/>
      <c r="FP533" s="110"/>
      <c r="FZ533" s="110"/>
      <c r="GJ533" s="110"/>
      <c r="GT533" s="110"/>
      <c r="HD533" s="110"/>
      <c r="HN533" s="110"/>
      <c r="HX533" s="110"/>
    </row>
    <row xmlns:x14ac="http://schemas.microsoft.com/office/spreadsheetml/2009/9/ac" r="534" s="3" customFormat="true" x14ac:dyDescent="0.25">
      <c r="A534" s="372"/>
      <c r="B534" s="110"/>
      <c r="L534" s="110"/>
      <c r="V534" s="110"/>
      <c r="AF534" s="110"/>
      <c r="AP534" s="110"/>
      <c r="AZ534" s="110"/>
      <c r="BA534" s="110"/>
      <c r="BJ534" s="414"/>
      <c r="BK534" s="414"/>
      <c r="BL534" s="415"/>
      <c r="BM534" s="415"/>
      <c r="BN534" s="415"/>
      <c r="BO534" s="415"/>
      <c r="BP534" s="415"/>
      <c r="BQ534" s="415"/>
      <c r="BR534" s="415"/>
      <c r="BS534" s="415"/>
      <c r="BT534" s="110"/>
      <c r="CD534" s="110"/>
      <c r="CN534" s="110"/>
      <c r="CX534" s="110"/>
      <c r="DH534" s="110"/>
      <c r="DR534" s="110"/>
      <c r="EB534" s="110"/>
      <c r="EL534" s="110"/>
      <c r="EV534" s="110"/>
      <c r="FF534" s="110"/>
      <c r="FP534" s="110"/>
      <c r="FZ534" s="110"/>
      <c r="GJ534" s="110"/>
      <c r="GT534" s="110"/>
      <c r="HD534" s="110"/>
      <c r="HN534" s="110"/>
      <c r="HX534" s="110"/>
    </row>
    <row xmlns:x14ac="http://schemas.microsoft.com/office/spreadsheetml/2009/9/ac" r="535" s="3" customFormat="true" x14ac:dyDescent="0.25">
      <c r="A535" s="372"/>
      <c r="B535" s="110"/>
      <c r="L535" s="110"/>
      <c r="V535" s="110"/>
      <c r="AF535" s="110"/>
      <c r="AP535" s="110"/>
      <c r="AZ535" s="110"/>
      <c r="BA535" s="110"/>
      <c r="BJ535" s="414"/>
      <c r="BK535" s="414"/>
      <c r="BL535" s="415"/>
      <c r="BM535" s="415"/>
      <c r="BN535" s="415"/>
      <c r="BO535" s="415"/>
      <c r="BP535" s="415"/>
      <c r="BQ535" s="415"/>
      <c r="BR535" s="415"/>
      <c r="BS535" s="415"/>
      <c r="BT535" s="110"/>
      <c r="CD535" s="110"/>
      <c r="CN535" s="110"/>
      <c r="CX535" s="110"/>
      <c r="DH535" s="110"/>
      <c r="DR535" s="110"/>
      <c r="EB535" s="110"/>
      <c r="EL535" s="110"/>
      <c r="EV535" s="110"/>
      <c r="FF535" s="110"/>
      <c r="FP535" s="110"/>
      <c r="FZ535" s="110"/>
      <c r="GJ535" s="110"/>
      <c r="GT535" s="110"/>
      <c r="HD535" s="110"/>
      <c r="HN535" s="110"/>
      <c r="HX535" s="110"/>
    </row>
    <row xmlns:x14ac="http://schemas.microsoft.com/office/spreadsheetml/2009/9/ac" r="536" s="3" customFormat="true" x14ac:dyDescent="0.25">
      <c r="A536" s="372"/>
      <c r="B536" s="110"/>
      <c r="L536" s="110"/>
      <c r="V536" s="110"/>
      <c r="AF536" s="110"/>
      <c r="AP536" s="110"/>
      <c r="AZ536" s="110"/>
      <c r="BA536" s="110"/>
      <c r="BJ536" s="414"/>
      <c r="BK536" s="414"/>
      <c r="BL536" s="415"/>
      <c r="BM536" s="415"/>
      <c r="BN536" s="415"/>
      <c r="BO536" s="415"/>
      <c r="BP536" s="415"/>
      <c r="BQ536" s="415"/>
      <c r="BR536" s="415"/>
      <c r="BS536" s="415"/>
      <c r="BT536" s="110"/>
      <c r="CD536" s="110"/>
      <c r="CN536" s="110"/>
      <c r="CX536" s="110"/>
      <c r="DH536" s="110"/>
      <c r="DR536" s="110"/>
      <c r="EB536" s="110"/>
      <c r="EL536" s="110"/>
      <c r="EV536" s="110"/>
      <c r="FF536" s="110"/>
      <c r="FP536" s="110"/>
      <c r="FZ536" s="110"/>
      <c r="GJ536" s="110"/>
      <c r="GT536" s="110"/>
      <c r="HD536" s="110"/>
      <c r="HN536" s="110"/>
      <c r="HX536" s="110"/>
    </row>
    <row xmlns:x14ac="http://schemas.microsoft.com/office/spreadsheetml/2009/9/ac" r="537" s="3" customFormat="true" x14ac:dyDescent="0.25">
      <c r="A537" s="372"/>
      <c r="B537" s="110"/>
      <c r="L537" s="110"/>
      <c r="V537" s="110"/>
      <c r="AF537" s="110"/>
      <c r="AP537" s="110"/>
      <c r="AZ537" s="110"/>
      <c r="BA537" s="110"/>
      <c r="BJ537" s="414"/>
      <c r="BK537" s="414"/>
      <c r="BL537" s="415"/>
      <c r="BM537" s="415"/>
      <c r="BN537" s="415"/>
      <c r="BO537" s="415"/>
      <c r="BP537" s="415"/>
      <c r="BQ537" s="415"/>
      <c r="BR537" s="415"/>
      <c r="BS537" s="415"/>
      <c r="BT537" s="110"/>
      <c r="CD537" s="110"/>
      <c r="CN537" s="110"/>
      <c r="CX537" s="110"/>
      <c r="DH537" s="110"/>
      <c r="DR537" s="110"/>
      <c r="EB537" s="110"/>
      <c r="EL537" s="110"/>
      <c r="EV537" s="110"/>
      <c r="FF537" s="110"/>
      <c r="FP537" s="110"/>
      <c r="FZ537" s="110"/>
      <c r="GJ537" s="110"/>
      <c r="GT537" s="110"/>
      <c r="HD537" s="110"/>
      <c r="HN537" s="110"/>
      <c r="HX537" s="110"/>
    </row>
    <row xmlns:x14ac="http://schemas.microsoft.com/office/spreadsheetml/2009/9/ac" r="538" s="3" customFormat="true" x14ac:dyDescent="0.25">
      <c r="A538" s="372"/>
      <c r="B538" s="110"/>
      <c r="L538" s="110"/>
      <c r="V538" s="110"/>
      <c r="AF538" s="110"/>
      <c r="AP538" s="110"/>
      <c r="AZ538" s="110"/>
      <c r="BA538" s="110"/>
      <c r="BJ538" s="414"/>
      <c r="BK538" s="414"/>
      <c r="BL538" s="415"/>
      <c r="BM538" s="415"/>
      <c r="BN538" s="415"/>
      <c r="BO538" s="415"/>
      <c r="BP538" s="415"/>
      <c r="BQ538" s="415"/>
      <c r="BR538" s="415"/>
      <c r="BS538" s="415"/>
      <c r="BT538" s="110"/>
      <c r="CD538" s="110"/>
      <c r="CN538" s="110"/>
      <c r="CX538" s="110"/>
      <c r="DH538" s="110"/>
      <c r="DR538" s="110"/>
      <c r="EB538" s="110"/>
      <c r="EL538" s="110"/>
      <c r="EV538" s="110"/>
      <c r="FF538" s="110"/>
      <c r="FP538" s="110"/>
      <c r="FZ538" s="110"/>
      <c r="GJ538" s="110"/>
      <c r="GT538" s="110"/>
      <c r="HD538" s="110"/>
      <c r="HN538" s="110"/>
      <c r="HX538" s="110"/>
    </row>
    <row xmlns:x14ac="http://schemas.microsoft.com/office/spreadsheetml/2009/9/ac" r="539" s="3" customFormat="true" x14ac:dyDescent="0.25">
      <c r="A539" s="372"/>
      <c r="B539" s="110"/>
      <c r="L539" s="110"/>
      <c r="V539" s="110"/>
      <c r="AF539" s="110"/>
      <c r="AP539" s="110"/>
      <c r="AZ539" s="110"/>
      <c r="BA539" s="110"/>
      <c r="BJ539" s="414"/>
      <c r="BK539" s="414"/>
      <c r="BL539" s="415"/>
      <c r="BM539" s="415"/>
      <c r="BN539" s="415"/>
      <c r="BO539" s="415"/>
      <c r="BP539" s="415"/>
      <c r="BQ539" s="415"/>
      <c r="BR539" s="415"/>
      <c r="BS539" s="415"/>
      <c r="BT539" s="110"/>
      <c r="CD539" s="110"/>
      <c r="CN539" s="110"/>
      <c r="CX539" s="110"/>
      <c r="DH539" s="110"/>
      <c r="DR539" s="110"/>
      <c r="EB539" s="110"/>
      <c r="EL539" s="110"/>
      <c r="EV539" s="110"/>
      <c r="FF539" s="110"/>
      <c r="FP539" s="110"/>
      <c r="FZ539" s="110"/>
      <c r="GJ539" s="110"/>
      <c r="GT539" s="110"/>
      <c r="HD539" s="110"/>
      <c r="HN539" s="110"/>
      <c r="HX539" s="110"/>
    </row>
    <row xmlns:x14ac="http://schemas.microsoft.com/office/spreadsheetml/2009/9/ac" r="540" s="3" customFormat="true" x14ac:dyDescent="0.25">
      <c r="A540" s="372"/>
      <c r="B540" s="110"/>
      <c r="L540" s="110"/>
      <c r="V540" s="110"/>
      <c r="AF540" s="110"/>
      <c r="AP540" s="110"/>
      <c r="AZ540" s="110"/>
      <c r="BA540" s="110"/>
      <c r="BJ540" s="414"/>
      <c r="BK540" s="414"/>
      <c r="BL540" s="415"/>
      <c r="BM540" s="415"/>
      <c r="BN540" s="415"/>
      <c r="BO540" s="415"/>
      <c r="BP540" s="415"/>
      <c r="BQ540" s="415"/>
      <c r="BR540" s="415"/>
      <c r="BS540" s="415"/>
      <c r="BT540" s="110"/>
      <c r="CD540" s="110"/>
      <c r="CN540" s="110"/>
      <c r="CX540" s="110"/>
      <c r="DH540" s="110"/>
      <c r="DR540" s="110"/>
      <c r="EB540" s="110"/>
      <c r="EL540" s="110"/>
      <c r="EV540" s="110"/>
      <c r="FF540" s="110"/>
      <c r="FP540" s="110"/>
      <c r="FZ540" s="110"/>
      <c r="GJ540" s="110"/>
      <c r="GT540" s="110"/>
      <c r="HD540" s="110"/>
      <c r="HN540" s="110"/>
      <c r="HX540" s="110"/>
    </row>
    <row xmlns:x14ac="http://schemas.microsoft.com/office/spreadsheetml/2009/9/ac" r="541" s="3" customFormat="true" x14ac:dyDescent="0.25">
      <c r="A541" s="372"/>
      <c r="B541" s="110"/>
      <c r="L541" s="110"/>
      <c r="V541" s="110"/>
      <c r="AF541" s="110"/>
      <c r="AP541" s="110"/>
      <c r="AZ541" s="110"/>
      <c r="BA541" s="110"/>
      <c r="BJ541" s="414"/>
      <c r="BK541" s="414"/>
      <c r="BL541" s="415"/>
      <c r="BM541" s="415"/>
      <c r="BN541" s="415"/>
      <c r="BO541" s="415"/>
      <c r="BP541" s="415"/>
      <c r="BQ541" s="415"/>
      <c r="BR541" s="415"/>
      <c r="BS541" s="415"/>
      <c r="BT541" s="110"/>
      <c r="CD541" s="110"/>
      <c r="CN541" s="110"/>
      <c r="CX541" s="110"/>
      <c r="DH541" s="110"/>
      <c r="DR541" s="110"/>
      <c r="EB541" s="110"/>
      <c r="EL541" s="110"/>
      <c r="EV541" s="110"/>
      <c r="FF541" s="110"/>
      <c r="FP541" s="110"/>
      <c r="FZ541" s="110"/>
      <c r="GJ541" s="110"/>
      <c r="GT541" s="110"/>
      <c r="HD541" s="110"/>
      <c r="HN541" s="110"/>
      <c r="HX541" s="110"/>
    </row>
    <row xmlns:x14ac="http://schemas.microsoft.com/office/spreadsheetml/2009/9/ac" r="542" s="3" customFormat="true" x14ac:dyDescent="0.25">
      <c r="A542" s="372"/>
      <c r="B542" s="110"/>
      <c r="L542" s="110"/>
      <c r="V542" s="110"/>
      <c r="AF542" s="110"/>
      <c r="AP542" s="110"/>
      <c r="AZ542" s="110"/>
      <c r="BA542" s="110"/>
      <c r="BJ542" s="414"/>
      <c r="BK542" s="414"/>
      <c r="BL542" s="415"/>
      <c r="BM542" s="415"/>
      <c r="BN542" s="415"/>
      <c r="BO542" s="415"/>
      <c r="BP542" s="415"/>
      <c r="BQ542" s="415"/>
      <c r="BR542" s="415"/>
      <c r="BS542" s="415"/>
      <c r="BT542" s="110"/>
      <c r="CD542" s="110"/>
      <c r="CN542" s="110"/>
      <c r="CX542" s="110"/>
      <c r="DH542" s="110"/>
      <c r="DR542" s="110"/>
      <c r="EB542" s="110"/>
      <c r="EL542" s="110"/>
      <c r="EV542" s="110"/>
      <c r="FF542" s="110"/>
      <c r="FP542" s="110"/>
      <c r="FZ542" s="110"/>
      <c r="GJ542" s="110"/>
      <c r="GT542" s="110"/>
      <c r="HD542" s="110"/>
      <c r="HN542" s="110"/>
      <c r="HX542" s="110"/>
    </row>
    <row xmlns:x14ac="http://schemas.microsoft.com/office/spreadsheetml/2009/9/ac" r="543" s="3" customFormat="true" x14ac:dyDescent="0.25">
      <c r="A543" s="372"/>
      <c r="B543" s="110"/>
      <c r="L543" s="110"/>
      <c r="V543" s="110"/>
      <c r="AF543" s="110"/>
      <c r="AP543" s="110"/>
      <c r="AZ543" s="110"/>
      <c r="BA543" s="110"/>
      <c r="BJ543" s="414"/>
      <c r="BK543" s="414"/>
      <c r="BL543" s="415"/>
      <c r="BM543" s="415"/>
      <c r="BN543" s="415"/>
      <c r="BO543" s="415"/>
      <c r="BP543" s="415"/>
      <c r="BQ543" s="415"/>
      <c r="BR543" s="415"/>
      <c r="BS543" s="415"/>
      <c r="BT543" s="110"/>
      <c r="CD543" s="110"/>
      <c r="CN543" s="110"/>
      <c r="CX543" s="110"/>
      <c r="DH543" s="110"/>
      <c r="DR543" s="110"/>
      <c r="EB543" s="110"/>
      <c r="EL543" s="110"/>
      <c r="EV543" s="110"/>
      <c r="FF543" s="110"/>
      <c r="FP543" s="110"/>
      <c r="FZ543" s="110"/>
      <c r="GJ543" s="110"/>
      <c r="GT543" s="110"/>
      <c r="HD543" s="110"/>
      <c r="HN543" s="110"/>
      <c r="HX543" s="110"/>
    </row>
    <row xmlns:x14ac="http://schemas.microsoft.com/office/spreadsheetml/2009/9/ac" r="544" s="3" customFormat="true" x14ac:dyDescent="0.25">
      <c r="A544" s="372"/>
      <c r="B544" s="110"/>
      <c r="L544" s="110"/>
      <c r="V544" s="110"/>
      <c r="AF544" s="110"/>
      <c r="AP544" s="110"/>
      <c r="AZ544" s="110"/>
      <c r="BA544" s="110"/>
      <c r="BJ544" s="414"/>
      <c r="BK544" s="414"/>
      <c r="BL544" s="415"/>
      <c r="BM544" s="415"/>
      <c r="BN544" s="415"/>
      <c r="BO544" s="415"/>
      <c r="BP544" s="415"/>
      <c r="BQ544" s="415"/>
      <c r="BR544" s="415"/>
      <c r="BS544" s="415"/>
      <c r="BT544" s="110"/>
      <c r="CD544" s="110"/>
      <c r="CN544" s="110"/>
      <c r="CX544" s="110"/>
      <c r="DH544" s="110"/>
      <c r="DR544" s="110"/>
      <c r="EB544" s="110"/>
      <c r="EL544" s="110"/>
      <c r="EV544" s="110"/>
      <c r="FF544" s="110"/>
      <c r="FP544" s="110"/>
      <c r="FZ544" s="110"/>
      <c r="GJ544" s="110"/>
      <c r="GT544" s="110"/>
      <c r="HD544" s="110"/>
      <c r="HN544" s="110"/>
      <c r="HX544" s="110"/>
    </row>
    <row xmlns:x14ac="http://schemas.microsoft.com/office/spreadsheetml/2009/9/ac" r="545" s="3" customFormat="true" x14ac:dyDescent="0.25">
      <c r="A545" s="372"/>
      <c r="B545" s="110"/>
      <c r="L545" s="110"/>
      <c r="V545" s="110"/>
      <c r="AF545" s="110"/>
      <c r="AP545" s="110"/>
      <c r="AZ545" s="110"/>
      <c r="BA545" s="110"/>
      <c r="BJ545" s="414"/>
      <c r="BK545" s="414"/>
      <c r="BL545" s="415"/>
      <c r="BM545" s="415"/>
      <c r="BN545" s="415"/>
      <c r="BO545" s="415"/>
      <c r="BP545" s="415"/>
      <c r="BQ545" s="415"/>
      <c r="BR545" s="415"/>
      <c r="BS545" s="415"/>
      <c r="BT545" s="110"/>
      <c r="CD545" s="110"/>
      <c r="CN545" s="110"/>
      <c r="CX545" s="110"/>
      <c r="DH545" s="110"/>
      <c r="DR545" s="110"/>
      <c r="EB545" s="110"/>
      <c r="EL545" s="110"/>
      <c r="EV545" s="110"/>
      <c r="FF545" s="110"/>
      <c r="FP545" s="110"/>
      <c r="FZ545" s="110"/>
      <c r="GJ545" s="110"/>
      <c r="GT545" s="110"/>
      <c r="HD545" s="110"/>
      <c r="HN545" s="110"/>
      <c r="HX545" s="110"/>
    </row>
    <row xmlns:x14ac="http://schemas.microsoft.com/office/spreadsheetml/2009/9/ac" r="546" s="3" customFormat="true" x14ac:dyDescent="0.25">
      <c r="A546" s="372"/>
      <c r="B546" s="110"/>
      <c r="L546" s="110"/>
      <c r="V546" s="110"/>
      <c r="AF546" s="110"/>
      <c r="AP546" s="110"/>
      <c r="AZ546" s="110"/>
      <c r="BA546" s="110"/>
      <c r="BJ546" s="414"/>
      <c r="BK546" s="414"/>
      <c r="BL546" s="415"/>
      <c r="BM546" s="415"/>
      <c r="BN546" s="415"/>
      <c r="BO546" s="415"/>
      <c r="BP546" s="415"/>
      <c r="BQ546" s="415"/>
      <c r="BR546" s="415"/>
      <c r="BS546" s="415"/>
      <c r="BT546" s="110"/>
      <c r="CD546" s="110"/>
      <c r="CN546" s="110"/>
      <c r="CX546" s="110"/>
      <c r="DH546" s="110"/>
      <c r="DR546" s="110"/>
      <c r="EB546" s="110"/>
      <c r="EL546" s="110"/>
      <c r="EV546" s="110"/>
      <c r="FF546" s="110"/>
      <c r="FP546" s="110"/>
      <c r="FZ546" s="110"/>
      <c r="GJ546" s="110"/>
      <c r="GT546" s="110"/>
      <c r="HD546" s="110"/>
      <c r="HN546" s="110"/>
      <c r="HX546" s="110"/>
    </row>
    <row xmlns:x14ac="http://schemas.microsoft.com/office/spreadsheetml/2009/9/ac" r="547" s="3" customFormat="true" x14ac:dyDescent="0.25">
      <c r="A547" s="372"/>
      <c r="B547" s="110"/>
      <c r="L547" s="110"/>
      <c r="V547" s="110"/>
      <c r="AF547" s="110"/>
      <c r="AP547" s="110"/>
      <c r="AZ547" s="110"/>
      <c r="BA547" s="110"/>
      <c r="BJ547" s="414"/>
      <c r="BK547" s="414"/>
      <c r="BL547" s="415"/>
      <c r="BM547" s="415"/>
      <c r="BN547" s="415"/>
      <c r="BO547" s="415"/>
      <c r="BP547" s="415"/>
      <c r="BQ547" s="415"/>
      <c r="BR547" s="415"/>
      <c r="BS547" s="415"/>
      <c r="BT547" s="110"/>
      <c r="CD547" s="110"/>
      <c r="CN547" s="110"/>
      <c r="CX547" s="110"/>
      <c r="DH547" s="110"/>
      <c r="DR547" s="110"/>
      <c r="EB547" s="110"/>
      <c r="EL547" s="110"/>
      <c r="EV547" s="110"/>
      <c r="FF547" s="110"/>
      <c r="FP547" s="110"/>
      <c r="FZ547" s="110"/>
      <c r="GJ547" s="110"/>
      <c r="GT547" s="110"/>
      <c r="HD547" s="110"/>
      <c r="HN547" s="110"/>
      <c r="HX547" s="110"/>
    </row>
    <row xmlns:x14ac="http://schemas.microsoft.com/office/spreadsheetml/2009/9/ac" r="548" s="3" customFormat="true" x14ac:dyDescent="0.25">
      <c r="A548" s="372"/>
      <c r="B548" s="110"/>
      <c r="L548" s="110"/>
      <c r="V548" s="110"/>
      <c r="AF548" s="110"/>
      <c r="AP548" s="110"/>
      <c r="AZ548" s="110"/>
      <c r="BA548" s="110"/>
      <c r="BJ548" s="414"/>
      <c r="BK548" s="414"/>
      <c r="BL548" s="415"/>
      <c r="BM548" s="415"/>
      <c r="BN548" s="415"/>
      <c r="BO548" s="415"/>
      <c r="BP548" s="415"/>
      <c r="BQ548" s="415"/>
      <c r="BR548" s="415"/>
      <c r="BS548" s="415"/>
      <c r="BT548" s="110"/>
      <c r="CD548" s="110"/>
      <c r="CN548" s="110"/>
      <c r="CX548" s="110"/>
      <c r="DH548" s="110"/>
      <c r="DR548" s="110"/>
      <c r="EB548" s="110"/>
      <c r="EL548" s="110"/>
      <c r="EV548" s="110"/>
      <c r="FF548" s="110"/>
      <c r="FP548" s="110"/>
      <c r="FZ548" s="110"/>
      <c r="GJ548" s="110"/>
      <c r="GT548" s="110"/>
      <c r="HD548" s="110"/>
      <c r="HN548" s="110"/>
      <c r="HX548" s="110"/>
    </row>
    <row xmlns:x14ac="http://schemas.microsoft.com/office/spreadsheetml/2009/9/ac" r="549" s="3" customFormat="true" x14ac:dyDescent="0.25">
      <c r="A549" s="372"/>
      <c r="B549" s="110"/>
      <c r="L549" s="110"/>
      <c r="V549" s="110"/>
      <c r="AF549" s="110"/>
      <c r="AP549" s="110"/>
      <c r="AZ549" s="110"/>
      <c r="BA549" s="110"/>
      <c r="BJ549" s="414"/>
      <c r="BK549" s="414"/>
      <c r="BL549" s="415"/>
      <c r="BM549" s="415"/>
      <c r="BN549" s="415"/>
      <c r="BO549" s="415"/>
      <c r="BP549" s="415"/>
      <c r="BQ549" s="415"/>
      <c r="BR549" s="415"/>
      <c r="BS549" s="415"/>
      <c r="BT549" s="110"/>
      <c r="CD549" s="110"/>
      <c r="CN549" s="110"/>
      <c r="CX549" s="110"/>
      <c r="DH549" s="110"/>
      <c r="DR549" s="110"/>
      <c r="EB549" s="110"/>
      <c r="EL549" s="110"/>
      <c r="EV549" s="110"/>
      <c r="FF549" s="110"/>
      <c r="FP549" s="110"/>
      <c r="FZ549" s="110"/>
      <c r="GJ549" s="110"/>
      <c r="GT549" s="110"/>
      <c r="HD549" s="110"/>
      <c r="HN549" s="110"/>
      <c r="HX549" s="110"/>
    </row>
    <row xmlns:x14ac="http://schemas.microsoft.com/office/spreadsheetml/2009/9/ac" r="550" s="3" customFormat="true" x14ac:dyDescent="0.25">
      <c r="A550" s="372"/>
      <c r="B550" s="110"/>
      <c r="L550" s="110"/>
      <c r="V550" s="110"/>
      <c r="AF550" s="110"/>
      <c r="AP550" s="110"/>
      <c r="AZ550" s="110"/>
      <c r="BA550" s="110"/>
      <c r="BJ550" s="414"/>
      <c r="BK550" s="414"/>
      <c r="BL550" s="415"/>
      <c r="BM550" s="415"/>
      <c r="BN550" s="415"/>
      <c r="BO550" s="415"/>
      <c r="BP550" s="415"/>
      <c r="BQ550" s="415"/>
      <c r="BR550" s="415"/>
      <c r="BS550" s="415"/>
      <c r="BT550" s="110"/>
      <c r="CD550" s="110"/>
      <c r="CN550" s="110"/>
      <c r="CX550" s="110"/>
      <c r="DH550" s="110"/>
      <c r="DR550" s="110"/>
      <c r="EB550" s="110"/>
      <c r="EL550" s="110"/>
      <c r="EV550" s="110"/>
      <c r="FF550" s="110"/>
      <c r="FP550" s="110"/>
      <c r="FZ550" s="110"/>
      <c r="GJ550" s="110"/>
      <c r="GT550" s="110"/>
      <c r="HD550" s="110"/>
      <c r="HN550" s="110"/>
      <c r="HX550" s="110"/>
    </row>
    <row xmlns:x14ac="http://schemas.microsoft.com/office/spreadsheetml/2009/9/ac" r="551" s="3" customFormat="true" x14ac:dyDescent="0.25">
      <c r="A551" s="372"/>
      <c r="B551" s="110"/>
      <c r="L551" s="110"/>
      <c r="V551" s="110"/>
      <c r="AF551" s="110"/>
      <c r="AP551" s="110"/>
      <c r="AZ551" s="110"/>
      <c r="BA551" s="110"/>
      <c r="BJ551" s="414"/>
      <c r="BK551" s="414"/>
      <c r="BL551" s="415"/>
      <c r="BM551" s="415"/>
      <c r="BN551" s="415"/>
      <c r="BO551" s="415"/>
      <c r="BP551" s="415"/>
      <c r="BQ551" s="415"/>
      <c r="BR551" s="415"/>
      <c r="BS551" s="415"/>
      <c r="BT551" s="110"/>
      <c r="CD551" s="110"/>
      <c r="CN551" s="110"/>
      <c r="CX551" s="110"/>
      <c r="DH551" s="110"/>
      <c r="DR551" s="110"/>
      <c r="EB551" s="110"/>
      <c r="EL551" s="110"/>
      <c r="EV551" s="110"/>
      <c r="FF551" s="110"/>
      <c r="FP551" s="110"/>
      <c r="FZ551" s="110"/>
      <c r="GJ551" s="110"/>
      <c r="GT551" s="110"/>
      <c r="HD551" s="110"/>
      <c r="HN551" s="110"/>
      <c r="HX551" s="110"/>
    </row>
    <row xmlns:x14ac="http://schemas.microsoft.com/office/spreadsheetml/2009/9/ac" r="552" s="3" customFormat="true" x14ac:dyDescent="0.25">
      <c r="A552" s="372"/>
      <c r="B552" s="110"/>
      <c r="L552" s="110"/>
      <c r="V552" s="110"/>
      <c r="AF552" s="110"/>
      <c r="AP552" s="110"/>
      <c r="AZ552" s="110"/>
      <c r="BA552" s="110"/>
      <c r="BJ552" s="414"/>
      <c r="BK552" s="414"/>
      <c r="BL552" s="415"/>
      <c r="BM552" s="415"/>
      <c r="BN552" s="415"/>
      <c r="BO552" s="415"/>
      <c r="BP552" s="415"/>
      <c r="BQ552" s="415"/>
      <c r="BR552" s="415"/>
      <c r="BS552" s="415"/>
      <c r="BT552" s="110"/>
      <c r="CD552" s="110"/>
      <c r="CN552" s="110"/>
      <c r="CX552" s="110"/>
      <c r="DH552" s="110"/>
      <c r="DR552" s="110"/>
      <c r="EB552" s="110"/>
      <c r="EL552" s="110"/>
      <c r="EV552" s="110"/>
      <c r="FF552" s="110"/>
      <c r="FP552" s="110"/>
      <c r="FZ552" s="110"/>
      <c r="GJ552" s="110"/>
      <c r="GT552" s="110"/>
      <c r="HD552" s="110"/>
      <c r="HN552" s="110"/>
      <c r="HX552" s="110"/>
    </row>
    <row xmlns:x14ac="http://schemas.microsoft.com/office/spreadsheetml/2009/9/ac" r="553" s="3" customFormat="true" x14ac:dyDescent="0.25">
      <c r="A553" s="372"/>
      <c r="B553" s="110"/>
      <c r="L553" s="110"/>
      <c r="V553" s="110"/>
      <c r="AF553" s="110"/>
      <c r="AP553" s="110"/>
      <c r="AZ553" s="110"/>
      <c r="BA553" s="110"/>
      <c r="BJ553" s="414"/>
      <c r="BK553" s="414"/>
      <c r="BL553" s="415"/>
      <c r="BM553" s="415"/>
      <c r="BN553" s="415"/>
      <c r="BO553" s="415"/>
      <c r="BP553" s="415"/>
      <c r="BQ553" s="415"/>
      <c r="BR553" s="415"/>
      <c r="BS553" s="415"/>
      <c r="BT553" s="110"/>
      <c r="CD553" s="110"/>
      <c r="CN553" s="110"/>
      <c r="CX553" s="110"/>
      <c r="DH553" s="110"/>
      <c r="DR553" s="110"/>
      <c r="EB553" s="110"/>
      <c r="EL553" s="110"/>
      <c r="EV553" s="110"/>
      <c r="FF553" s="110"/>
      <c r="FP553" s="110"/>
      <c r="FZ553" s="110"/>
      <c r="GJ553" s="110"/>
      <c r="GT553" s="110"/>
      <c r="HD553" s="110"/>
      <c r="HN553" s="110"/>
      <c r="HX553" s="110"/>
    </row>
    <row xmlns:x14ac="http://schemas.microsoft.com/office/spreadsheetml/2009/9/ac" r="554" s="3" customFormat="true" x14ac:dyDescent="0.25">
      <c r="A554" s="372"/>
      <c r="B554" s="110"/>
      <c r="L554" s="110"/>
      <c r="V554" s="110"/>
      <c r="AF554" s="110"/>
      <c r="AP554" s="110"/>
      <c r="AZ554" s="110"/>
      <c r="BA554" s="110"/>
      <c r="BJ554" s="414"/>
      <c r="BK554" s="414"/>
      <c r="BL554" s="415"/>
      <c r="BM554" s="415"/>
      <c r="BN554" s="415"/>
      <c r="BO554" s="415"/>
      <c r="BP554" s="415"/>
      <c r="BQ554" s="415"/>
      <c r="BR554" s="415"/>
      <c r="BS554" s="415"/>
      <c r="BT554" s="110"/>
      <c r="CD554" s="110"/>
      <c r="CN554" s="110"/>
      <c r="CX554" s="110"/>
      <c r="DH554" s="110"/>
      <c r="DR554" s="110"/>
      <c r="EB554" s="110"/>
      <c r="EL554" s="110"/>
      <c r="EV554" s="110"/>
      <c r="FF554" s="110"/>
      <c r="FP554" s="110"/>
      <c r="FZ554" s="110"/>
      <c r="GJ554" s="110"/>
      <c r="GT554" s="110"/>
      <c r="HD554" s="110"/>
      <c r="HN554" s="110"/>
      <c r="HX554" s="110"/>
    </row>
    <row xmlns:x14ac="http://schemas.microsoft.com/office/spreadsheetml/2009/9/ac" r="555" s="3" customFormat="true" x14ac:dyDescent="0.25">
      <c r="A555" s="372"/>
      <c r="B555" s="110"/>
      <c r="L555" s="110"/>
      <c r="V555" s="110"/>
      <c r="AF555" s="110"/>
      <c r="AP555" s="110"/>
      <c r="AZ555" s="110"/>
      <c r="BA555" s="110"/>
      <c r="BJ555" s="414"/>
      <c r="BK555" s="414"/>
      <c r="BL555" s="415"/>
      <c r="BM555" s="415"/>
      <c r="BN555" s="415"/>
      <c r="BO555" s="415"/>
      <c r="BP555" s="415"/>
      <c r="BQ555" s="415"/>
      <c r="BR555" s="415"/>
      <c r="BS555" s="415"/>
      <c r="BT555" s="110"/>
      <c r="CD555" s="110"/>
      <c r="CN555" s="110"/>
      <c r="CX555" s="110"/>
      <c r="DH555" s="110"/>
      <c r="DR555" s="110"/>
      <c r="EB555" s="110"/>
      <c r="EL555" s="110"/>
      <c r="EV555" s="110"/>
      <c r="FF555" s="110"/>
      <c r="FP555" s="110"/>
      <c r="FZ555" s="110"/>
      <c r="GJ555" s="110"/>
      <c r="GT555" s="110"/>
      <c r="HD555" s="110"/>
      <c r="HN555" s="110"/>
      <c r="HX555" s="110"/>
    </row>
    <row xmlns:x14ac="http://schemas.microsoft.com/office/spreadsheetml/2009/9/ac" r="556" s="3" customFormat="true" x14ac:dyDescent="0.25">
      <c r="A556" s="372"/>
      <c r="B556" s="110"/>
      <c r="L556" s="110"/>
      <c r="V556" s="110"/>
      <c r="AF556" s="110"/>
      <c r="AP556" s="110"/>
      <c r="AZ556" s="110"/>
      <c r="BA556" s="110"/>
      <c r="BJ556" s="414"/>
      <c r="BK556" s="414"/>
      <c r="BL556" s="415"/>
      <c r="BM556" s="415"/>
      <c r="BN556" s="415"/>
      <c r="BO556" s="415"/>
      <c r="BP556" s="415"/>
      <c r="BQ556" s="415"/>
      <c r="BR556" s="415"/>
      <c r="BS556" s="415"/>
      <c r="BT556" s="110"/>
      <c r="CD556" s="110"/>
      <c r="CN556" s="110"/>
      <c r="CX556" s="110"/>
      <c r="DH556" s="110"/>
      <c r="DR556" s="110"/>
      <c r="EB556" s="110"/>
      <c r="EL556" s="110"/>
      <c r="EV556" s="110"/>
      <c r="FF556" s="110"/>
      <c r="FP556" s="110"/>
      <c r="FZ556" s="110"/>
      <c r="GJ556" s="110"/>
      <c r="GT556" s="110"/>
      <c r="HD556" s="110"/>
      <c r="HN556" s="110"/>
      <c r="HX556" s="110"/>
    </row>
    <row xmlns:x14ac="http://schemas.microsoft.com/office/spreadsheetml/2009/9/ac" r="557" s="3" customFormat="true" x14ac:dyDescent="0.25">
      <c r="A557" s="372"/>
      <c r="B557" s="110"/>
      <c r="L557" s="110"/>
      <c r="V557" s="110"/>
      <c r="AF557" s="110"/>
      <c r="AP557" s="110"/>
      <c r="AZ557" s="110"/>
      <c r="BA557" s="110"/>
      <c r="BJ557" s="414"/>
      <c r="BK557" s="414"/>
      <c r="BL557" s="415"/>
      <c r="BM557" s="415"/>
      <c r="BN557" s="415"/>
      <c r="BO557" s="415"/>
      <c r="BP557" s="415"/>
      <c r="BQ557" s="415"/>
      <c r="BR557" s="415"/>
      <c r="BS557" s="415"/>
      <c r="BT557" s="110"/>
      <c r="CD557" s="110"/>
      <c r="CN557" s="110"/>
      <c r="CX557" s="110"/>
      <c r="DH557" s="110"/>
      <c r="DR557" s="110"/>
      <c r="EB557" s="110"/>
      <c r="EL557" s="110"/>
      <c r="EV557" s="110"/>
      <c r="FF557" s="110"/>
      <c r="FP557" s="110"/>
      <c r="FZ557" s="110"/>
      <c r="GJ557" s="110"/>
      <c r="GT557" s="110"/>
      <c r="HD557" s="110"/>
      <c r="HN557" s="110"/>
      <c r="HX557" s="110"/>
    </row>
    <row xmlns:x14ac="http://schemas.microsoft.com/office/spreadsheetml/2009/9/ac" r="558" s="3" customFormat="true" x14ac:dyDescent="0.25">
      <c r="A558" s="372"/>
      <c r="B558" s="110"/>
      <c r="L558" s="110"/>
      <c r="V558" s="110"/>
      <c r="AF558" s="110"/>
      <c r="AP558" s="110"/>
      <c r="AZ558" s="110"/>
      <c r="BA558" s="110"/>
      <c r="BJ558" s="414"/>
      <c r="BK558" s="414"/>
      <c r="BL558" s="415"/>
      <c r="BM558" s="415"/>
      <c r="BN558" s="415"/>
      <c r="BO558" s="415"/>
      <c r="BP558" s="415"/>
      <c r="BQ558" s="415"/>
      <c r="BR558" s="415"/>
      <c r="BS558" s="415"/>
      <c r="BT558" s="110"/>
      <c r="CD558" s="110"/>
      <c r="CN558" s="110"/>
      <c r="CX558" s="110"/>
      <c r="DH558" s="110"/>
      <c r="DR558" s="110"/>
      <c r="EB558" s="110"/>
      <c r="EL558" s="110"/>
      <c r="EV558" s="110"/>
      <c r="FF558" s="110"/>
      <c r="FP558" s="110"/>
      <c r="FZ558" s="110"/>
      <c r="GJ558" s="110"/>
      <c r="GT558" s="110"/>
      <c r="HD558" s="110"/>
      <c r="HN558" s="110"/>
      <c r="HX558" s="110"/>
    </row>
    <row xmlns:x14ac="http://schemas.microsoft.com/office/spreadsheetml/2009/9/ac" r="559" s="3" customFormat="true" x14ac:dyDescent="0.25">
      <c r="A559" s="372"/>
      <c r="B559" s="110"/>
      <c r="L559" s="110"/>
      <c r="V559" s="110"/>
      <c r="AF559" s="110"/>
      <c r="AP559" s="110"/>
      <c r="AZ559" s="110"/>
      <c r="BA559" s="110"/>
      <c r="BJ559" s="414"/>
      <c r="BK559" s="414"/>
      <c r="BL559" s="415"/>
      <c r="BM559" s="415"/>
      <c r="BN559" s="415"/>
      <c r="BO559" s="415"/>
      <c r="BP559" s="415"/>
      <c r="BQ559" s="415"/>
      <c r="BR559" s="415"/>
      <c r="BS559" s="415"/>
      <c r="BT559" s="110"/>
      <c r="CD559" s="110"/>
      <c r="CN559" s="110"/>
      <c r="CX559" s="110"/>
      <c r="DH559" s="110"/>
      <c r="DR559" s="110"/>
      <c r="EB559" s="110"/>
      <c r="EL559" s="110"/>
      <c r="EV559" s="110"/>
      <c r="FF559" s="110"/>
      <c r="FP559" s="110"/>
      <c r="FZ559" s="110"/>
      <c r="GJ559" s="110"/>
      <c r="GT559" s="110"/>
      <c r="HD559" s="110"/>
      <c r="HN559" s="110"/>
      <c r="HX559" s="110"/>
    </row>
    <row xmlns:x14ac="http://schemas.microsoft.com/office/spreadsheetml/2009/9/ac" r="560" s="3" customFormat="true" x14ac:dyDescent="0.25">
      <c r="A560" s="372"/>
      <c r="B560" s="110"/>
      <c r="L560" s="110"/>
      <c r="V560" s="110"/>
      <c r="AF560" s="110"/>
      <c r="AP560" s="110"/>
      <c r="AZ560" s="110"/>
      <c r="BA560" s="110"/>
      <c r="BJ560" s="414"/>
      <c r="BK560" s="414"/>
      <c r="BL560" s="415"/>
      <c r="BM560" s="415"/>
      <c r="BN560" s="415"/>
      <c r="BO560" s="415"/>
      <c r="BP560" s="415"/>
      <c r="BQ560" s="415"/>
      <c r="BR560" s="415"/>
      <c r="BS560" s="415"/>
      <c r="BT560" s="110"/>
      <c r="CD560" s="110"/>
      <c r="CN560" s="110"/>
      <c r="CX560" s="110"/>
      <c r="DH560" s="110"/>
      <c r="DR560" s="110"/>
      <c r="EB560" s="110"/>
      <c r="EL560" s="110"/>
      <c r="EV560" s="110"/>
      <c r="FF560" s="110"/>
      <c r="FP560" s="110"/>
      <c r="FZ560" s="110"/>
      <c r="GJ560" s="110"/>
      <c r="GT560" s="110"/>
      <c r="HD560" s="110"/>
      <c r="HN560" s="110"/>
      <c r="HX560" s="110"/>
    </row>
    <row xmlns:x14ac="http://schemas.microsoft.com/office/spreadsheetml/2009/9/ac" r="561" s="3" customFormat="true" x14ac:dyDescent="0.25">
      <c r="A561" s="372"/>
      <c r="B561" s="110"/>
      <c r="L561" s="110"/>
      <c r="V561" s="110"/>
      <c r="AF561" s="110"/>
      <c r="AP561" s="110"/>
      <c r="AZ561" s="110"/>
      <c r="BA561" s="110"/>
      <c r="BJ561" s="414"/>
      <c r="BK561" s="414"/>
      <c r="BL561" s="415"/>
      <c r="BM561" s="415"/>
      <c r="BN561" s="415"/>
      <c r="BO561" s="415"/>
      <c r="BP561" s="415"/>
      <c r="BQ561" s="415"/>
      <c r="BR561" s="415"/>
      <c r="BS561" s="415"/>
      <c r="BT561" s="110"/>
      <c r="CD561" s="110"/>
      <c r="CN561" s="110"/>
      <c r="CX561" s="110"/>
      <c r="DH561" s="110"/>
      <c r="DR561" s="110"/>
      <c r="EB561" s="110"/>
      <c r="EL561" s="110"/>
      <c r="EV561" s="110"/>
      <c r="FF561" s="110"/>
      <c r="FP561" s="110"/>
      <c r="FZ561" s="110"/>
      <c r="GJ561" s="110"/>
      <c r="GT561" s="110"/>
      <c r="HD561" s="110"/>
      <c r="HN561" s="110"/>
      <c r="HX561" s="110"/>
    </row>
    <row xmlns:x14ac="http://schemas.microsoft.com/office/spreadsheetml/2009/9/ac" r="562" s="3" customFormat="true" x14ac:dyDescent="0.25">
      <c r="A562" s="372"/>
      <c r="B562" s="110"/>
      <c r="L562" s="110"/>
      <c r="V562" s="110"/>
      <c r="AF562" s="110"/>
      <c r="AP562" s="110"/>
      <c r="AZ562" s="110"/>
      <c r="BA562" s="110"/>
      <c r="BJ562" s="414"/>
      <c r="BK562" s="414"/>
      <c r="BL562" s="415"/>
      <c r="BM562" s="415"/>
      <c r="BN562" s="415"/>
      <c r="BO562" s="415"/>
      <c r="BP562" s="415"/>
      <c r="BQ562" s="415"/>
      <c r="BR562" s="415"/>
      <c r="BS562" s="415"/>
      <c r="BT562" s="110"/>
      <c r="CD562" s="110"/>
      <c r="CN562" s="110"/>
      <c r="CX562" s="110"/>
      <c r="DH562" s="110"/>
      <c r="DR562" s="110"/>
      <c r="EB562" s="110"/>
      <c r="EL562" s="110"/>
      <c r="EV562" s="110"/>
      <c r="FF562" s="110"/>
      <c r="FP562" s="110"/>
      <c r="FZ562" s="110"/>
      <c r="GJ562" s="110"/>
      <c r="GT562" s="110"/>
      <c r="HD562" s="110"/>
      <c r="HN562" s="110"/>
      <c r="HX562" s="110"/>
    </row>
    <row xmlns:x14ac="http://schemas.microsoft.com/office/spreadsheetml/2009/9/ac" r="563" s="3" customFormat="true" x14ac:dyDescent="0.25">
      <c r="A563" s="372"/>
      <c r="B563" s="110"/>
      <c r="L563" s="110"/>
      <c r="V563" s="110"/>
      <c r="AF563" s="110"/>
      <c r="AP563" s="110"/>
      <c r="AZ563" s="110"/>
      <c r="BA563" s="110"/>
      <c r="BJ563" s="414"/>
      <c r="BK563" s="414"/>
      <c r="BL563" s="415"/>
      <c r="BM563" s="415"/>
      <c r="BN563" s="415"/>
      <c r="BO563" s="415"/>
      <c r="BP563" s="415"/>
      <c r="BQ563" s="415"/>
      <c r="BR563" s="415"/>
      <c r="BS563" s="415"/>
      <c r="BT563" s="110"/>
      <c r="CD563" s="110"/>
      <c r="CN563" s="110"/>
      <c r="CX563" s="110"/>
      <c r="DH563" s="110"/>
      <c r="DR563" s="110"/>
      <c r="EB563" s="110"/>
      <c r="EL563" s="110"/>
      <c r="EV563" s="110"/>
      <c r="FF563" s="110"/>
      <c r="FP563" s="110"/>
      <c r="FZ563" s="110"/>
      <c r="GJ563" s="110"/>
      <c r="GT563" s="110"/>
      <c r="HD563" s="110"/>
      <c r="HN563" s="110"/>
      <c r="HX563" s="110"/>
    </row>
    <row xmlns:x14ac="http://schemas.microsoft.com/office/spreadsheetml/2009/9/ac" r="564" s="3" customFormat="true" x14ac:dyDescent="0.25">
      <c r="A564" s="372"/>
      <c r="B564" s="110"/>
      <c r="L564" s="110"/>
      <c r="V564" s="110"/>
      <c r="AF564" s="110"/>
      <c r="AP564" s="110"/>
      <c r="AZ564" s="110"/>
      <c r="BA564" s="110"/>
      <c r="BJ564" s="414"/>
      <c r="BK564" s="414"/>
      <c r="BL564" s="415"/>
      <c r="BM564" s="415"/>
      <c r="BN564" s="415"/>
      <c r="BO564" s="415"/>
      <c r="BP564" s="415"/>
      <c r="BQ564" s="415"/>
      <c r="BR564" s="415"/>
      <c r="BS564" s="415"/>
      <c r="BT564" s="110"/>
      <c r="CD564" s="110"/>
      <c r="CN564" s="110"/>
      <c r="CX564" s="110"/>
      <c r="DH564" s="110"/>
      <c r="DR564" s="110"/>
      <c r="EB564" s="110"/>
      <c r="EL564" s="110"/>
      <c r="EV564" s="110"/>
      <c r="FF564" s="110"/>
      <c r="FP564" s="110"/>
      <c r="FZ564" s="110"/>
      <c r="GJ564" s="110"/>
      <c r="GT564" s="110"/>
      <c r="HD564" s="110"/>
      <c r="HN564" s="110"/>
      <c r="HX564" s="110"/>
    </row>
    <row xmlns:x14ac="http://schemas.microsoft.com/office/spreadsheetml/2009/9/ac" r="565" s="3" customFormat="true" x14ac:dyDescent="0.25">
      <c r="A565" s="372"/>
      <c r="B565" s="110"/>
      <c r="L565" s="110"/>
      <c r="V565" s="110"/>
      <c r="AF565" s="110"/>
      <c r="AP565" s="110"/>
      <c r="AZ565" s="110"/>
      <c r="BA565" s="110"/>
      <c r="BJ565" s="414"/>
      <c r="BK565" s="414"/>
      <c r="BL565" s="415"/>
      <c r="BM565" s="415"/>
      <c r="BN565" s="415"/>
      <c r="BO565" s="415"/>
      <c r="BP565" s="415"/>
      <c r="BQ565" s="415"/>
      <c r="BR565" s="415"/>
      <c r="BS565" s="415"/>
      <c r="BT565" s="110"/>
      <c r="CD565" s="110"/>
      <c r="CN565" s="110"/>
      <c r="CX565" s="110"/>
      <c r="DH565" s="110"/>
      <c r="DR565" s="110"/>
      <c r="EB565" s="110"/>
      <c r="EL565" s="110"/>
      <c r="EV565" s="110"/>
      <c r="FF565" s="110"/>
      <c r="FP565" s="110"/>
      <c r="FZ565" s="110"/>
      <c r="GJ565" s="110"/>
      <c r="GT565" s="110"/>
      <c r="HD565" s="110"/>
      <c r="HN565" s="110"/>
      <c r="HX565" s="110"/>
    </row>
    <row xmlns:x14ac="http://schemas.microsoft.com/office/spreadsheetml/2009/9/ac" r="566" s="3" customFormat="true" x14ac:dyDescent="0.25">
      <c r="A566" s="372"/>
      <c r="B566" s="110"/>
      <c r="L566" s="110"/>
      <c r="V566" s="110"/>
      <c r="AF566" s="110"/>
      <c r="AP566" s="110"/>
      <c r="AZ566" s="110"/>
      <c r="BA566" s="110"/>
      <c r="BJ566" s="414"/>
      <c r="BK566" s="414"/>
      <c r="BL566" s="415"/>
      <c r="BM566" s="415"/>
      <c r="BN566" s="415"/>
      <c r="BO566" s="415"/>
      <c r="BP566" s="415"/>
      <c r="BQ566" s="415"/>
      <c r="BR566" s="415"/>
      <c r="BS566" s="415"/>
      <c r="BT566" s="110"/>
      <c r="CD566" s="110"/>
      <c r="CN566" s="110"/>
      <c r="CX566" s="110"/>
      <c r="DH566" s="110"/>
      <c r="DR566" s="110"/>
      <c r="EB566" s="110"/>
      <c r="EL566" s="110"/>
      <c r="EV566" s="110"/>
      <c r="FF566" s="110"/>
      <c r="FP566" s="110"/>
      <c r="FZ566" s="110"/>
      <c r="GJ566" s="110"/>
      <c r="GT566" s="110"/>
      <c r="HD566" s="110"/>
      <c r="HN566" s="110"/>
      <c r="HX566" s="110"/>
    </row>
    <row xmlns:x14ac="http://schemas.microsoft.com/office/spreadsheetml/2009/9/ac" r="567" s="3" customFormat="true" x14ac:dyDescent="0.25">
      <c r="A567" s="372"/>
      <c r="B567" s="110"/>
      <c r="L567" s="110"/>
      <c r="V567" s="110"/>
      <c r="AF567" s="110"/>
      <c r="AP567" s="110"/>
      <c r="AZ567" s="110"/>
      <c r="BA567" s="110"/>
      <c r="BJ567" s="414"/>
      <c r="BK567" s="414"/>
      <c r="BL567" s="415"/>
      <c r="BM567" s="415"/>
      <c r="BN567" s="415"/>
      <c r="BO567" s="415"/>
      <c r="BP567" s="415"/>
      <c r="BQ567" s="415"/>
      <c r="BR567" s="415"/>
      <c r="BS567" s="415"/>
      <c r="BT567" s="110"/>
      <c r="CD567" s="110"/>
      <c r="CN567" s="110"/>
      <c r="CX567" s="110"/>
      <c r="DH567" s="110"/>
      <c r="DR567" s="110"/>
      <c r="EB567" s="110"/>
      <c r="EL567" s="110"/>
      <c r="EV567" s="110"/>
      <c r="FF567" s="110"/>
      <c r="FP567" s="110"/>
      <c r="FZ567" s="110"/>
      <c r="GJ567" s="110"/>
      <c r="GT567" s="110"/>
      <c r="HD567" s="110"/>
      <c r="HN567" s="110"/>
      <c r="HX567" s="110"/>
    </row>
    <row xmlns:x14ac="http://schemas.microsoft.com/office/spreadsheetml/2009/9/ac" r="568" s="3" customFormat="true" x14ac:dyDescent="0.25">
      <c r="A568" s="372"/>
      <c r="B568" s="110"/>
      <c r="L568" s="110"/>
      <c r="V568" s="110"/>
      <c r="AF568" s="110"/>
      <c r="AP568" s="110"/>
      <c r="AZ568" s="110"/>
      <c r="BA568" s="110"/>
      <c r="BJ568" s="414"/>
      <c r="BK568" s="414"/>
      <c r="BL568" s="415"/>
      <c r="BM568" s="415"/>
      <c r="BN568" s="415"/>
      <c r="BO568" s="415"/>
      <c r="BP568" s="415"/>
      <c r="BQ568" s="415"/>
      <c r="BR568" s="415"/>
      <c r="BS568" s="415"/>
      <c r="BT568" s="110"/>
      <c r="CD568" s="110"/>
      <c r="CN568" s="110"/>
      <c r="CX568" s="110"/>
      <c r="DH568" s="110"/>
      <c r="DR568" s="110"/>
      <c r="EB568" s="110"/>
      <c r="EL568" s="110"/>
      <c r="EV568" s="110"/>
      <c r="FF568" s="110"/>
      <c r="FP568" s="110"/>
      <c r="FZ568" s="110"/>
      <c r="GJ568" s="110"/>
      <c r="GT568" s="110"/>
      <c r="HD568" s="110"/>
      <c r="HN568" s="110"/>
      <c r="HX568" s="110"/>
    </row>
    <row xmlns:x14ac="http://schemas.microsoft.com/office/spreadsheetml/2009/9/ac" r="569" s="3" customFormat="true" x14ac:dyDescent="0.25">
      <c r="A569" s="372"/>
      <c r="B569" s="110"/>
      <c r="L569" s="110"/>
      <c r="V569" s="110"/>
      <c r="AF569" s="110"/>
      <c r="AP569" s="110"/>
      <c r="AZ569" s="110"/>
      <c r="BA569" s="110"/>
      <c r="BJ569" s="414"/>
      <c r="BK569" s="414"/>
      <c r="BL569" s="415"/>
      <c r="BM569" s="415"/>
      <c r="BN569" s="415"/>
      <c r="BO569" s="415"/>
      <c r="BP569" s="415"/>
      <c r="BQ569" s="415"/>
      <c r="BR569" s="415"/>
      <c r="BS569" s="415"/>
      <c r="BT569" s="110"/>
      <c r="CD569" s="110"/>
      <c r="CN569" s="110"/>
      <c r="CX569" s="110"/>
      <c r="DH569" s="110"/>
      <c r="DR569" s="110"/>
      <c r="EB569" s="110"/>
      <c r="EL569" s="110"/>
      <c r="EV569" s="110"/>
      <c r="FF569" s="110"/>
      <c r="FP569" s="110"/>
      <c r="FZ569" s="110"/>
      <c r="GJ569" s="110"/>
      <c r="GT569" s="110"/>
      <c r="HD569" s="110"/>
      <c r="HN569" s="110"/>
      <c r="HX569" s="110"/>
    </row>
    <row xmlns:x14ac="http://schemas.microsoft.com/office/spreadsheetml/2009/9/ac" r="570" s="3" customFormat="true" x14ac:dyDescent="0.25">
      <c r="A570" s="372"/>
      <c r="B570" s="110"/>
      <c r="L570" s="110"/>
      <c r="V570" s="110"/>
      <c r="AF570" s="110"/>
      <c r="AP570" s="110"/>
      <c r="AZ570" s="110"/>
      <c r="BA570" s="110"/>
      <c r="BJ570" s="414"/>
      <c r="BK570" s="414"/>
      <c r="BL570" s="415"/>
      <c r="BM570" s="415"/>
      <c r="BN570" s="415"/>
      <c r="BO570" s="415"/>
      <c r="BP570" s="415"/>
      <c r="BQ570" s="415"/>
      <c r="BR570" s="415"/>
      <c r="BS570" s="415"/>
      <c r="BT570" s="110"/>
      <c r="CD570" s="110"/>
      <c r="CN570" s="110"/>
      <c r="CX570" s="110"/>
      <c r="DH570" s="110"/>
      <c r="DR570" s="110"/>
      <c r="EB570" s="110"/>
      <c r="EL570" s="110"/>
      <c r="EV570" s="110"/>
      <c r="FF570" s="110"/>
      <c r="FP570" s="110"/>
      <c r="FZ570" s="110"/>
      <c r="GJ570" s="110"/>
      <c r="GT570" s="110"/>
      <c r="HD570" s="110"/>
      <c r="HN570" s="110"/>
      <c r="HX570" s="110"/>
    </row>
    <row xmlns:x14ac="http://schemas.microsoft.com/office/spreadsheetml/2009/9/ac" r="571" s="3" customFormat="true" x14ac:dyDescent="0.25">
      <c r="A571" s="372"/>
      <c r="B571" s="110"/>
      <c r="L571" s="110"/>
      <c r="V571" s="110"/>
      <c r="AF571" s="110"/>
      <c r="AP571" s="110"/>
      <c r="AZ571" s="110"/>
      <c r="BA571" s="110"/>
      <c r="BJ571" s="414"/>
      <c r="BK571" s="414"/>
      <c r="BL571" s="415"/>
      <c r="BM571" s="415"/>
      <c r="BN571" s="415"/>
      <c r="BO571" s="415"/>
      <c r="BP571" s="415"/>
      <c r="BQ571" s="415"/>
      <c r="BR571" s="415"/>
      <c r="BS571" s="415"/>
      <c r="BT571" s="110"/>
      <c r="CD571" s="110"/>
      <c r="CN571" s="110"/>
      <c r="CX571" s="110"/>
      <c r="DH571" s="110"/>
      <c r="DR571" s="110"/>
      <c r="EB571" s="110"/>
      <c r="EL571" s="110"/>
      <c r="EV571" s="110"/>
      <c r="FF571" s="110"/>
      <c r="FP571" s="110"/>
      <c r="FZ571" s="110"/>
      <c r="GJ571" s="110"/>
      <c r="GT571" s="110"/>
      <c r="HD571" s="110"/>
      <c r="HN571" s="110"/>
      <c r="HX571" s="110"/>
    </row>
    <row xmlns:x14ac="http://schemas.microsoft.com/office/spreadsheetml/2009/9/ac" r="572" s="3" customFormat="true" x14ac:dyDescent="0.25">
      <c r="A572" s="372"/>
      <c r="B572" s="110"/>
      <c r="L572" s="110"/>
      <c r="V572" s="110"/>
      <c r="AF572" s="110"/>
      <c r="AP572" s="110"/>
      <c r="AZ572" s="110"/>
      <c r="BA572" s="110"/>
      <c r="BJ572" s="414"/>
      <c r="BK572" s="414"/>
      <c r="BL572" s="415"/>
      <c r="BM572" s="415"/>
      <c r="BN572" s="415"/>
      <c r="BO572" s="415"/>
      <c r="BP572" s="415"/>
      <c r="BQ572" s="415"/>
      <c r="BR572" s="415"/>
      <c r="BS572" s="415"/>
      <c r="BT572" s="110"/>
      <c r="CD572" s="110"/>
      <c r="CN572" s="110"/>
      <c r="CX572" s="110"/>
      <c r="DH572" s="110"/>
      <c r="DR572" s="110"/>
      <c r="EB572" s="110"/>
      <c r="EL572" s="110"/>
      <c r="EV572" s="110"/>
      <c r="FF572" s="110"/>
      <c r="FP572" s="110"/>
      <c r="FZ572" s="110"/>
      <c r="GJ572" s="110"/>
      <c r="GT572" s="110"/>
      <c r="HD572" s="110"/>
      <c r="HN572" s="110"/>
      <c r="HX572" s="110"/>
    </row>
    <row xmlns:x14ac="http://schemas.microsoft.com/office/spreadsheetml/2009/9/ac" r="573" s="3" customFormat="true" x14ac:dyDescent="0.25">
      <c r="A573" s="372"/>
      <c r="B573" s="110"/>
      <c r="L573" s="110"/>
      <c r="V573" s="110"/>
      <c r="AF573" s="110"/>
      <c r="AP573" s="110"/>
      <c r="AZ573" s="110"/>
      <c r="BA573" s="110"/>
      <c r="BJ573" s="414"/>
      <c r="BK573" s="414"/>
      <c r="BL573" s="415"/>
      <c r="BM573" s="415"/>
      <c r="BN573" s="415"/>
      <c r="BO573" s="415"/>
      <c r="BP573" s="415"/>
      <c r="BQ573" s="415"/>
      <c r="BR573" s="415"/>
      <c r="BS573" s="415"/>
      <c r="BT573" s="110"/>
      <c r="CD573" s="110"/>
      <c r="CN573" s="110"/>
      <c r="CX573" s="110"/>
      <c r="DH573" s="110"/>
      <c r="DR573" s="110"/>
      <c r="EB573" s="110"/>
      <c r="EL573" s="110"/>
      <c r="EV573" s="110"/>
      <c r="FF573" s="110"/>
      <c r="FP573" s="110"/>
      <c r="FZ573" s="110"/>
      <c r="GJ573" s="110"/>
      <c r="GT573" s="110"/>
      <c r="HD573" s="110"/>
      <c r="HN573" s="110"/>
      <c r="HX573" s="110"/>
    </row>
    <row xmlns:x14ac="http://schemas.microsoft.com/office/spreadsheetml/2009/9/ac" r="574" s="3" customFormat="true" x14ac:dyDescent="0.25">
      <c r="A574" s="372"/>
      <c r="B574" s="110"/>
      <c r="L574" s="110"/>
      <c r="V574" s="110"/>
      <c r="AF574" s="110"/>
      <c r="AP574" s="110"/>
      <c r="AZ574" s="110"/>
      <c r="BA574" s="110"/>
      <c r="BJ574" s="414"/>
      <c r="BK574" s="414"/>
      <c r="BL574" s="415"/>
      <c r="BM574" s="415"/>
      <c r="BN574" s="415"/>
      <c r="BO574" s="415"/>
      <c r="BP574" s="415"/>
      <c r="BQ574" s="415"/>
      <c r="BR574" s="415"/>
      <c r="BS574" s="415"/>
      <c r="BT574" s="110"/>
      <c r="CD574" s="110"/>
      <c r="CN574" s="110"/>
      <c r="CX574" s="110"/>
      <c r="DH574" s="110"/>
      <c r="DR574" s="110"/>
      <c r="EB574" s="110"/>
      <c r="EL574" s="110"/>
      <c r="EV574" s="110"/>
      <c r="FF574" s="110"/>
      <c r="FP574" s="110"/>
      <c r="FZ574" s="110"/>
      <c r="GJ574" s="110"/>
      <c r="GT574" s="110"/>
      <c r="HD574" s="110"/>
      <c r="HN574" s="110"/>
      <c r="HX574" s="110"/>
    </row>
    <row xmlns:x14ac="http://schemas.microsoft.com/office/spreadsheetml/2009/9/ac" r="575" s="3" customFormat="true" x14ac:dyDescent="0.25">
      <c r="A575" s="372"/>
      <c r="B575" s="110"/>
      <c r="L575" s="110"/>
      <c r="V575" s="110"/>
      <c r="AF575" s="110"/>
      <c r="AP575" s="110"/>
      <c r="AZ575" s="110"/>
      <c r="BA575" s="110"/>
      <c r="BJ575" s="414"/>
      <c r="BK575" s="414"/>
      <c r="BL575" s="415"/>
      <c r="BM575" s="415"/>
      <c r="BN575" s="415"/>
      <c r="BO575" s="415"/>
      <c r="BP575" s="415"/>
      <c r="BQ575" s="415"/>
      <c r="BR575" s="415"/>
      <c r="BS575" s="415"/>
      <c r="BT575" s="110"/>
      <c r="CD575" s="110"/>
      <c r="CN575" s="110"/>
      <c r="CX575" s="110"/>
      <c r="DH575" s="110"/>
      <c r="DR575" s="110"/>
      <c r="EB575" s="110"/>
      <c r="EL575" s="110"/>
      <c r="EV575" s="110"/>
      <c r="FF575" s="110"/>
      <c r="FP575" s="110"/>
      <c r="FZ575" s="110"/>
      <c r="GJ575" s="110"/>
      <c r="GT575" s="110"/>
      <c r="HD575" s="110"/>
      <c r="HN575" s="110"/>
      <c r="HX575" s="110"/>
    </row>
    <row xmlns:x14ac="http://schemas.microsoft.com/office/spreadsheetml/2009/9/ac" r="576" s="3" customFormat="true" x14ac:dyDescent="0.25">
      <c r="A576" s="372"/>
      <c r="B576" s="110"/>
      <c r="L576" s="110"/>
      <c r="V576" s="110"/>
      <c r="AF576" s="110"/>
      <c r="AP576" s="110"/>
      <c r="AZ576" s="110"/>
      <c r="BA576" s="110"/>
      <c r="BJ576" s="414"/>
      <c r="BK576" s="414"/>
      <c r="BL576" s="415"/>
      <c r="BM576" s="415"/>
      <c r="BN576" s="415"/>
      <c r="BO576" s="415"/>
      <c r="BP576" s="415"/>
      <c r="BQ576" s="415"/>
      <c r="BR576" s="415"/>
      <c r="BS576" s="415"/>
      <c r="BT576" s="110"/>
      <c r="CD576" s="110"/>
      <c r="CN576" s="110"/>
      <c r="CX576" s="110"/>
      <c r="DH576" s="110"/>
      <c r="DR576" s="110"/>
      <c r="EB576" s="110"/>
      <c r="EL576" s="110"/>
      <c r="EV576" s="110"/>
      <c r="FF576" s="110"/>
      <c r="FP576" s="110"/>
      <c r="FZ576" s="110"/>
      <c r="GJ576" s="110"/>
      <c r="GT576" s="110"/>
      <c r="HD576" s="110"/>
      <c r="HN576" s="110"/>
      <c r="HX576" s="110"/>
    </row>
    <row xmlns:x14ac="http://schemas.microsoft.com/office/spreadsheetml/2009/9/ac" r="577" s="3" customFormat="true" x14ac:dyDescent="0.25">
      <c r="A577" s="372"/>
      <c r="B577" s="110"/>
      <c r="L577" s="110"/>
      <c r="V577" s="110"/>
      <c r="AF577" s="110"/>
      <c r="AP577" s="110"/>
      <c r="AZ577" s="110"/>
      <c r="BA577" s="110"/>
      <c r="BJ577" s="414"/>
      <c r="BK577" s="414"/>
      <c r="BL577" s="415"/>
      <c r="BM577" s="415"/>
      <c r="BN577" s="415"/>
      <c r="BO577" s="415"/>
      <c r="BP577" s="415"/>
      <c r="BQ577" s="415"/>
      <c r="BR577" s="415"/>
      <c r="BS577" s="415"/>
      <c r="BT577" s="110"/>
      <c r="CD577" s="110"/>
      <c r="CN577" s="110"/>
      <c r="CX577" s="110"/>
      <c r="DH577" s="110"/>
      <c r="DR577" s="110"/>
      <c r="EB577" s="110"/>
      <c r="EL577" s="110"/>
      <c r="EV577" s="110"/>
      <c r="FF577" s="110"/>
      <c r="FP577" s="110"/>
      <c r="FZ577" s="110"/>
      <c r="GJ577" s="110"/>
      <c r="GT577" s="110"/>
      <c r="HD577" s="110"/>
      <c r="HN577" s="110"/>
      <c r="HX577" s="110"/>
    </row>
    <row xmlns:x14ac="http://schemas.microsoft.com/office/spreadsheetml/2009/9/ac" r="578" s="3" customFormat="true" x14ac:dyDescent="0.25">
      <c r="A578" s="372"/>
      <c r="B578" s="110"/>
      <c r="L578" s="110"/>
      <c r="V578" s="110"/>
      <c r="AF578" s="110"/>
      <c r="AP578" s="110"/>
      <c r="AZ578" s="110"/>
      <c r="BA578" s="110"/>
      <c r="BJ578" s="414"/>
      <c r="BK578" s="414"/>
      <c r="BL578" s="415"/>
      <c r="BM578" s="415"/>
      <c r="BN578" s="415"/>
      <c r="BO578" s="415"/>
      <c r="BP578" s="415"/>
      <c r="BQ578" s="415"/>
      <c r="BR578" s="415"/>
      <c r="BS578" s="415"/>
      <c r="BT578" s="110"/>
      <c r="CD578" s="110"/>
      <c r="CN578" s="110"/>
      <c r="CX578" s="110"/>
      <c r="DH578" s="110"/>
      <c r="DR578" s="110"/>
      <c r="EB578" s="110"/>
      <c r="EL578" s="110"/>
      <c r="EV578" s="110"/>
      <c r="FF578" s="110"/>
      <c r="FP578" s="110"/>
      <c r="FZ578" s="110"/>
      <c r="GJ578" s="110"/>
      <c r="GT578" s="110"/>
      <c r="HD578" s="110"/>
      <c r="HN578" s="110"/>
      <c r="HX578" s="110"/>
    </row>
    <row xmlns:x14ac="http://schemas.microsoft.com/office/spreadsheetml/2009/9/ac" r="579" s="3" customFormat="true" x14ac:dyDescent="0.25">
      <c r="A579" s="372"/>
      <c r="B579" s="110"/>
      <c r="L579" s="110"/>
      <c r="V579" s="110"/>
      <c r="AF579" s="110"/>
      <c r="AP579" s="110"/>
      <c r="AZ579" s="110"/>
      <c r="BA579" s="110"/>
      <c r="BJ579" s="414"/>
      <c r="BK579" s="414"/>
      <c r="BL579" s="415"/>
      <c r="BM579" s="415"/>
      <c r="BN579" s="415"/>
      <c r="BO579" s="415"/>
      <c r="BP579" s="415"/>
      <c r="BQ579" s="415"/>
      <c r="BR579" s="415"/>
      <c r="BS579" s="415"/>
      <c r="BT579" s="110"/>
      <c r="CD579" s="110"/>
      <c r="CN579" s="110"/>
      <c r="CX579" s="110"/>
      <c r="DH579" s="110"/>
      <c r="DR579" s="110"/>
      <c r="EB579" s="110"/>
      <c r="EL579" s="110"/>
      <c r="EV579" s="110"/>
      <c r="FF579" s="110"/>
      <c r="FP579" s="110"/>
      <c r="FZ579" s="110"/>
      <c r="GJ579" s="110"/>
      <c r="GT579" s="110"/>
      <c r="HD579" s="110"/>
      <c r="HN579" s="110"/>
      <c r="HX579" s="110"/>
    </row>
    <row xmlns:x14ac="http://schemas.microsoft.com/office/spreadsheetml/2009/9/ac" r="580" s="3" customFormat="true" x14ac:dyDescent="0.25">
      <c r="A580" s="372"/>
      <c r="B580" s="110"/>
      <c r="L580" s="110"/>
      <c r="V580" s="110"/>
      <c r="AF580" s="110"/>
      <c r="AP580" s="110"/>
      <c r="AZ580" s="110"/>
      <c r="BA580" s="110"/>
      <c r="BJ580" s="414"/>
      <c r="BK580" s="414"/>
      <c r="BL580" s="415"/>
      <c r="BM580" s="415"/>
      <c r="BN580" s="415"/>
      <c r="BO580" s="415"/>
      <c r="BP580" s="415"/>
      <c r="BQ580" s="415"/>
      <c r="BR580" s="415"/>
      <c r="BS580" s="415"/>
      <c r="BT580" s="110"/>
      <c r="CD580" s="110"/>
      <c r="CN580" s="110"/>
      <c r="CX580" s="110"/>
      <c r="DH580" s="110"/>
      <c r="DR580" s="110"/>
      <c r="EB580" s="110"/>
      <c r="EL580" s="110"/>
      <c r="EV580" s="110"/>
      <c r="FF580" s="110"/>
      <c r="FP580" s="110"/>
      <c r="FZ580" s="110"/>
      <c r="GJ580" s="110"/>
      <c r="GT580" s="110"/>
      <c r="HD580" s="110"/>
      <c r="HN580" s="110"/>
      <c r="HX580" s="110"/>
    </row>
    <row xmlns:x14ac="http://schemas.microsoft.com/office/spreadsheetml/2009/9/ac" r="581" s="3" customFormat="true" x14ac:dyDescent="0.25">
      <c r="A581" s="372"/>
      <c r="B581" s="110"/>
      <c r="L581" s="110"/>
      <c r="V581" s="110"/>
      <c r="AF581" s="110"/>
      <c r="AP581" s="110"/>
      <c r="AZ581" s="110"/>
      <c r="BA581" s="110"/>
      <c r="BJ581" s="414"/>
      <c r="BK581" s="414"/>
      <c r="BL581" s="415"/>
      <c r="BM581" s="415"/>
      <c r="BN581" s="415"/>
      <c r="BO581" s="415"/>
      <c r="BP581" s="415"/>
      <c r="BQ581" s="415"/>
      <c r="BR581" s="415"/>
      <c r="BS581" s="415"/>
      <c r="BT581" s="110"/>
      <c r="CD581" s="110"/>
      <c r="CN581" s="110"/>
      <c r="CX581" s="110"/>
      <c r="DH581" s="110"/>
      <c r="DR581" s="110"/>
      <c r="EB581" s="110"/>
      <c r="EL581" s="110"/>
      <c r="EV581" s="110"/>
      <c r="FF581" s="110"/>
      <c r="FP581" s="110"/>
      <c r="FZ581" s="110"/>
      <c r="GJ581" s="110"/>
      <c r="GT581" s="110"/>
      <c r="HD581" s="110"/>
      <c r="HN581" s="110"/>
      <c r="HX581" s="110"/>
    </row>
    <row xmlns:x14ac="http://schemas.microsoft.com/office/spreadsheetml/2009/9/ac" r="582" s="3" customFormat="true" x14ac:dyDescent="0.25">
      <c r="A582" s="372"/>
      <c r="B582" s="110"/>
      <c r="L582" s="110"/>
      <c r="V582" s="110"/>
      <c r="AF582" s="110"/>
      <c r="AP582" s="110"/>
      <c r="AZ582" s="110"/>
      <c r="BA582" s="110"/>
      <c r="BJ582" s="414"/>
      <c r="BK582" s="414"/>
      <c r="BL582" s="415"/>
      <c r="BM582" s="415"/>
      <c r="BN582" s="415"/>
      <c r="BO582" s="415"/>
      <c r="BP582" s="415"/>
      <c r="BQ582" s="415"/>
      <c r="BR582" s="415"/>
      <c r="BS582" s="415"/>
      <c r="BT582" s="110"/>
      <c r="CD582" s="110"/>
      <c r="CN582" s="110"/>
      <c r="CX582" s="110"/>
      <c r="DH582" s="110"/>
      <c r="DR582" s="110"/>
      <c r="EB582" s="110"/>
      <c r="EL582" s="110"/>
      <c r="EV582" s="110"/>
      <c r="FF582" s="110"/>
      <c r="FP582" s="110"/>
      <c r="FZ582" s="110"/>
      <c r="GJ582" s="110"/>
      <c r="GT582" s="110"/>
      <c r="HD582" s="110"/>
      <c r="HN582" s="110"/>
      <c r="HX582" s="110"/>
    </row>
    <row xmlns:x14ac="http://schemas.microsoft.com/office/spreadsheetml/2009/9/ac" r="583" s="3" customFormat="true" x14ac:dyDescent="0.25">
      <c r="A583" s="372"/>
      <c r="B583" s="110"/>
      <c r="L583" s="110"/>
      <c r="V583" s="110"/>
      <c r="AF583" s="110"/>
      <c r="AP583" s="110"/>
      <c r="AZ583" s="110"/>
      <c r="BA583" s="110"/>
      <c r="BJ583" s="414"/>
      <c r="BK583" s="414"/>
      <c r="BL583" s="415"/>
      <c r="BM583" s="415"/>
      <c r="BN583" s="415"/>
      <c r="BO583" s="415"/>
      <c r="BP583" s="415"/>
      <c r="BQ583" s="415"/>
      <c r="BR583" s="415"/>
      <c r="BS583" s="415"/>
      <c r="BT583" s="110"/>
      <c r="CD583" s="110"/>
      <c r="CN583" s="110"/>
      <c r="CX583" s="110"/>
      <c r="DH583" s="110"/>
      <c r="DR583" s="110"/>
      <c r="EB583" s="110"/>
      <c r="EL583" s="110"/>
      <c r="EV583" s="110"/>
      <c r="FF583" s="110"/>
      <c r="FP583" s="110"/>
      <c r="FZ583" s="110"/>
      <c r="GJ583" s="110"/>
      <c r="GT583" s="110"/>
      <c r="HD583" s="110"/>
      <c r="HN583" s="110"/>
      <c r="HX583" s="110"/>
    </row>
    <row xmlns:x14ac="http://schemas.microsoft.com/office/spreadsheetml/2009/9/ac" r="584" s="3" customFormat="true" x14ac:dyDescent="0.25">
      <c r="A584" s="372"/>
      <c r="B584" s="110"/>
      <c r="L584" s="110"/>
      <c r="V584" s="110"/>
      <c r="AF584" s="110"/>
      <c r="AP584" s="110"/>
      <c r="AZ584" s="110"/>
      <c r="BA584" s="110"/>
      <c r="BJ584" s="414"/>
      <c r="BK584" s="414"/>
      <c r="BL584" s="415"/>
      <c r="BM584" s="415"/>
      <c r="BN584" s="415"/>
      <c r="BO584" s="415"/>
      <c r="BP584" s="415"/>
      <c r="BQ584" s="415"/>
      <c r="BR584" s="415"/>
      <c r="BS584" s="415"/>
      <c r="BT584" s="110"/>
      <c r="CD584" s="110"/>
      <c r="CN584" s="110"/>
      <c r="CX584" s="110"/>
      <c r="DH584" s="110"/>
      <c r="DR584" s="110"/>
      <c r="EB584" s="110"/>
      <c r="EL584" s="110"/>
      <c r="EV584" s="110"/>
      <c r="FF584" s="110"/>
      <c r="FP584" s="110"/>
      <c r="FZ584" s="110"/>
      <c r="GJ584" s="110"/>
      <c r="GT584" s="110"/>
      <c r="HD584" s="110"/>
      <c r="HN584" s="110"/>
      <c r="HX584" s="110"/>
    </row>
    <row xmlns:x14ac="http://schemas.microsoft.com/office/spreadsheetml/2009/9/ac" r="585" s="3" customFormat="true" x14ac:dyDescent="0.25">
      <c r="A585" s="372"/>
      <c r="B585" s="110"/>
      <c r="L585" s="110"/>
      <c r="V585" s="110"/>
      <c r="AF585" s="110"/>
      <c r="AP585" s="110"/>
      <c r="AZ585" s="110"/>
      <c r="BA585" s="110"/>
      <c r="BJ585" s="414"/>
      <c r="BK585" s="414"/>
      <c r="BL585" s="415"/>
      <c r="BM585" s="415"/>
      <c r="BN585" s="415"/>
      <c r="BO585" s="415"/>
      <c r="BP585" s="415"/>
      <c r="BQ585" s="415"/>
      <c r="BR585" s="415"/>
      <c r="BS585" s="415"/>
      <c r="BT585" s="110"/>
      <c r="CD585" s="110"/>
      <c r="CN585" s="110"/>
      <c r="CX585" s="110"/>
      <c r="DH585" s="110"/>
      <c r="DR585" s="110"/>
      <c r="EB585" s="110"/>
      <c r="EL585" s="110"/>
      <c r="EV585" s="110"/>
      <c r="FF585" s="110"/>
      <c r="FP585" s="110"/>
      <c r="FZ585" s="110"/>
      <c r="GJ585" s="110"/>
      <c r="GT585" s="110"/>
      <c r="HD585" s="110"/>
      <c r="HN585" s="110"/>
      <c r="HX585" s="110"/>
    </row>
    <row xmlns:x14ac="http://schemas.microsoft.com/office/spreadsheetml/2009/9/ac" r="586" s="3" customFormat="true" x14ac:dyDescent="0.25">
      <c r="A586" s="372"/>
      <c r="B586" s="110"/>
      <c r="L586" s="110"/>
      <c r="V586" s="110"/>
      <c r="AF586" s="110"/>
      <c r="AP586" s="110"/>
      <c r="AZ586" s="110"/>
      <c r="BA586" s="110"/>
      <c r="BJ586" s="414"/>
      <c r="BK586" s="414"/>
      <c r="BL586" s="415"/>
      <c r="BM586" s="415"/>
      <c r="BN586" s="415"/>
      <c r="BO586" s="415"/>
      <c r="BP586" s="415"/>
      <c r="BQ586" s="415"/>
      <c r="BR586" s="415"/>
      <c r="BS586" s="415"/>
      <c r="BT586" s="110"/>
      <c r="CD586" s="110"/>
      <c r="CN586" s="110"/>
      <c r="CX586" s="110"/>
      <c r="DH586" s="110"/>
      <c r="DR586" s="110"/>
      <c r="EB586" s="110"/>
      <c r="EL586" s="110"/>
      <c r="EV586" s="110"/>
      <c r="FF586" s="110"/>
      <c r="FP586" s="110"/>
      <c r="FZ586" s="110"/>
      <c r="GJ586" s="110"/>
      <c r="GT586" s="110"/>
      <c r="HD586" s="110"/>
      <c r="HN586" s="110"/>
      <c r="HX586" s="110"/>
    </row>
    <row xmlns:x14ac="http://schemas.microsoft.com/office/spreadsheetml/2009/9/ac" r="587" s="3" customFormat="true" x14ac:dyDescent="0.25">
      <c r="A587" s="372"/>
      <c r="B587" s="110"/>
      <c r="L587" s="110"/>
      <c r="V587" s="110"/>
      <c r="AF587" s="110"/>
      <c r="AP587" s="110"/>
      <c r="AZ587" s="110"/>
      <c r="BA587" s="110"/>
      <c r="BJ587" s="414"/>
      <c r="BK587" s="414"/>
      <c r="BL587" s="415"/>
      <c r="BM587" s="415"/>
      <c r="BN587" s="415"/>
      <c r="BO587" s="415"/>
      <c r="BP587" s="415"/>
      <c r="BQ587" s="415"/>
      <c r="BR587" s="415"/>
      <c r="BS587" s="415"/>
      <c r="BT587" s="110"/>
      <c r="CD587" s="110"/>
      <c r="CN587" s="110"/>
      <c r="CX587" s="110"/>
      <c r="DH587" s="110"/>
      <c r="DR587" s="110"/>
      <c r="EB587" s="110"/>
      <c r="EL587" s="110"/>
      <c r="EV587" s="110"/>
      <c r="FF587" s="110"/>
      <c r="FP587" s="110"/>
      <c r="FZ587" s="110"/>
      <c r="GJ587" s="110"/>
      <c r="GT587" s="110"/>
      <c r="HD587" s="110"/>
      <c r="HN587" s="110"/>
      <c r="HX587" s="110"/>
    </row>
    <row xmlns:x14ac="http://schemas.microsoft.com/office/spreadsheetml/2009/9/ac" r="588" s="3" customFormat="true" x14ac:dyDescent="0.25">
      <c r="A588" s="372"/>
      <c r="B588" s="110"/>
      <c r="L588" s="110"/>
      <c r="V588" s="110"/>
      <c r="AF588" s="110"/>
      <c r="AP588" s="110"/>
      <c r="AZ588" s="110"/>
      <c r="BA588" s="110"/>
      <c r="BJ588" s="414"/>
      <c r="BK588" s="414"/>
      <c r="BL588" s="415"/>
      <c r="BM588" s="415"/>
      <c r="BN588" s="415"/>
      <c r="BO588" s="415"/>
      <c r="BP588" s="415"/>
      <c r="BQ588" s="415"/>
      <c r="BR588" s="415"/>
      <c r="BS588" s="415"/>
      <c r="BT588" s="110"/>
      <c r="CD588" s="110"/>
      <c r="CN588" s="110"/>
      <c r="CX588" s="110"/>
      <c r="DH588" s="110"/>
      <c r="DR588" s="110"/>
      <c r="EB588" s="110"/>
      <c r="EL588" s="110"/>
      <c r="EV588" s="110"/>
      <c r="FF588" s="110"/>
      <c r="FP588" s="110"/>
      <c r="FZ588" s="110"/>
      <c r="GJ588" s="110"/>
      <c r="GT588" s="110"/>
      <c r="HD588" s="110"/>
      <c r="HN588" s="110"/>
      <c r="HX588" s="110"/>
    </row>
    <row xmlns:x14ac="http://schemas.microsoft.com/office/spreadsheetml/2009/9/ac" r="589" s="3" customFormat="true" x14ac:dyDescent="0.25">
      <c r="A589" s="372"/>
      <c r="B589" s="110"/>
      <c r="L589" s="110"/>
      <c r="V589" s="110"/>
      <c r="AF589" s="110"/>
      <c r="AP589" s="110"/>
      <c r="AZ589" s="110"/>
      <c r="BA589" s="110"/>
      <c r="BJ589" s="414"/>
      <c r="BK589" s="414"/>
      <c r="BL589" s="415"/>
      <c r="BM589" s="415"/>
      <c r="BN589" s="415"/>
      <c r="BO589" s="415"/>
      <c r="BP589" s="415"/>
      <c r="BQ589" s="415"/>
      <c r="BR589" s="415"/>
      <c r="BS589" s="415"/>
      <c r="BT589" s="110"/>
      <c r="CD589" s="110"/>
      <c r="CN589" s="110"/>
      <c r="CX589" s="110"/>
      <c r="DH589" s="110"/>
      <c r="DR589" s="110"/>
      <c r="EB589" s="110"/>
      <c r="EL589" s="110"/>
      <c r="EV589" s="110"/>
      <c r="FF589" s="110"/>
      <c r="FP589" s="110"/>
      <c r="FZ589" s="110"/>
      <c r="GJ589" s="110"/>
      <c r="GT589" s="110"/>
      <c r="HD589" s="110"/>
      <c r="HN589" s="110"/>
      <c r="HX589" s="110"/>
    </row>
    <row xmlns:x14ac="http://schemas.microsoft.com/office/spreadsheetml/2009/9/ac" r="590" s="3" customFormat="true" x14ac:dyDescent="0.25">
      <c r="A590" s="372"/>
      <c r="B590" s="110"/>
      <c r="L590" s="110"/>
      <c r="V590" s="110"/>
      <c r="AF590" s="110"/>
      <c r="AP590" s="110"/>
      <c r="AZ590" s="110"/>
      <c r="BA590" s="110"/>
      <c r="BJ590" s="414"/>
      <c r="BK590" s="414"/>
      <c r="BL590" s="415"/>
      <c r="BM590" s="415"/>
      <c r="BN590" s="415"/>
      <c r="BO590" s="415"/>
      <c r="BP590" s="415"/>
      <c r="BQ590" s="415"/>
      <c r="BR590" s="415"/>
      <c r="BS590" s="415"/>
      <c r="BT590" s="110"/>
      <c r="CD590" s="110"/>
      <c r="CN590" s="110"/>
      <c r="CX590" s="110"/>
      <c r="DH590" s="110"/>
      <c r="DR590" s="110"/>
      <c r="EB590" s="110"/>
      <c r="EL590" s="110"/>
      <c r="EV590" s="110"/>
      <c r="FF590" s="110"/>
      <c r="FP590" s="110"/>
      <c r="FZ590" s="110"/>
      <c r="GJ590" s="110"/>
      <c r="GT590" s="110"/>
      <c r="HD590" s="110"/>
      <c r="HN590" s="110"/>
      <c r="HX590" s="110"/>
    </row>
    <row xmlns:x14ac="http://schemas.microsoft.com/office/spreadsheetml/2009/9/ac" r="591" s="3" customFormat="true" x14ac:dyDescent="0.25">
      <c r="A591" s="372"/>
      <c r="B591" s="110"/>
      <c r="L591" s="110"/>
      <c r="V591" s="110"/>
      <c r="AF591" s="110"/>
      <c r="AP591" s="110"/>
      <c r="AZ591" s="110"/>
      <c r="BA591" s="110"/>
      <c r="BJ591" s="414"/>
      <c r="BK591" s="414"/>
      <c r="BL591" s="415"/>
      <c r="BM591" s="415"/>
      <c r="BN591" s="415"/>
      <c r="BO591" s="415"/>
      <c r="BP591" s="415"/>
      <c r="BQ591" s="415"/>
      <c r="BR591" s="415"/>
      <c r="BS591" s="415"/>
      <c r="BT591" s="110"/>
      <c r="CD591" s="110"/>
      <c r="CN591" s="110"/>
      <c r="CX591" s="110"/>
      <c r="DH591" s="110"/>
      <c r="DR591" s="110"/>
      <c r="EB591" s="110"/>
      <c r="EL591" s="110"/>
      <c r="EV591" s="110"/>
      <c r="FF591" s="110"/>
      <c r="FP591" s="110"/>
      <c r="FZ591" s="110"/>
      <c r="GJ591" s="110"/>
      <c r="GT591" s="110"/>
      <c r="HD591" s="110"/>
      <c r="HN591" s="110"/>
      <c r="HX591" s="110"/>
    </row>
    <row xmlns:x14ac="http://schemas.microsoft.com/office/spreadsheetml/2009/9/ac" r="592" s="3" customFormat="true" x14ac:dyDescent="0.25">
      <c r="A592" s="372"/>
      <c r="B592" s="110"/>
      <c r="L592" s="110"/>
      <c r="V592" s="110"/>
      <c r="AF592" s="110"/>
      <c r="AP592" s="110"/>
      <c r="AZ592" s="110"/>
      <c r="BA592" s="110"/>
      <c r="BJ592" s="414"/>
      <c r="BK592" s="414"/>
      <c r="BL592" s="415"/>
      <c r="BM592" s="415"/>
      <c r="BN592" s="415"/>
      <c r="BO592" s="415"/>
      <c r="BP592" s="415"/>
      <c r="BQ592" s="415"/>
      <c r="BR592" s="415"/>
      <c r="BS592" s="415"/>
      <c r="BT592" s="110"/>
      <c r="CD592" s="110"/>
      <c r="CN592" s="110"/>
      <c r="CX592" s="110"/>
      <c r="DH592" s="110"/>
      <c r="DR592" s="110"/>
      <c r="EB592" s="110"/>
      <c r="EL592" s="110"/>
      <c r="EV592" s="110"/>
      <c r="FF592" s="110"/>
      <c r="FP592" s="110"/>
      <c r="FZ592" s="110"/>
      <c r="GJ592" s="110"/>
      <c r="GT592" s="110"/>
      <c r="HD592" s="110"/>
      <c r="HN592" s="110"/>
      <c r="HX592" s="110"/>
    </row>
    <row xmlns:x14ac="http://schemas.microsoft.com/office/spreadsheetml/2009/9/ac" r="593" s="3" customFormat="true" x14ac:dyDescent="0.25">
      <c r="A593" s="372"/>
      <c r="B593" s="110"/>
      <c r="L593" s="110"/>
      <c r="V593" s="110"/>
      <c r="AF593" s="110"/>
      <c r="AP593" s="110"/>
      <c r="AZ593" s="110"/>
      <c r="BA593" s="110"/>
      <c r="BJ593" s="414"/>
      <c r="BK593" s="414"/>
      <c r="BL593" s="415"/>
      <c r="BM593" s="415"/>
      <c r="BN593" s="415"/>
      <c r="BO593" s="415"/>
      <c r="BP593" s="415"/>
      <c r="BQ593" s="415"/>
      <c r="BR593" s="415"/>
      <c r="BS593" s="415"/>
      <c r="BT593" s="110"/>
      <c r="CD593" s="110"/>
      <c r="CN593" s="110"/>
      <c r="CX593" s="110"/>
      <c r="DH593" s="110"/>
      <c r="DR593" s="110"/>
      <c r="EB593" s="110"/>
      <c r="EL593" s="110"/>
      <c r="EV593" s="110"/>
      <c r="FF593" s="110"/>
      <c r="FP593" s="110"/>
      <c r="FZ593" s="110"/>
      <c r="GJ593" s="110"/>
      <c r="GT593" s="110"/>
      <c r="HD593" s="110"/>
      <c r="HN593" s="110"/>
      <c r="HX593" s="110"/>
    </row>
    <row xmlns:x14ac="http://schemas.microsoft.com/office/spreadsheetml/2009/9/ac" r="594" s="3" customFormat="true" x14ac:dyDescent="0.25">
      <c r="A594" s="372"/>
      <c r="B594" s="110"/>
      <c r="L594" s="110"/>
      <c r="V594" s="110"/>
      <c r="AF594" s="110"/>
      <c r="AP594" s="110"/>
      <c r="AZ594" s="110"/>
      <c r="BA594" s="110"/>
      <c r="BJ594" s="414"/>
      <c r="BK594" s="414"/>
      <c r="BL594" s="415"/>
      <c r="BM594" s="415"/>
      <c r="BN594" s="415"/>
      <c r="BO594" s="415"/>
      <c r="BP594" s="415"/>
      <c r="BQ594" s="415"/>
      <c r="BR594" s="415"/>
      <c r="BS594" s="415"/>
      <c r="BT594" s="110"/>
      <c r="CD594" s="110"/>
      <c r="CN594" s="110"/>
      <c r="CX594" s="110"/>
      <c r="DH594" s="110"/>
      <c r="DR594" s="110"/>
      <c r="EB594" s="110"/>
      <c r="EL594" s="110"/>
      <c r="EV594" s="110"/>
      <c r="FF594" s="110"/>
      <c r="FP594" s="110"/>
      <c r="FZ594" s="110"/>
      <c r="GJ594" s="110"/>
      <c r="GT594" s="110"/>
      <c r="HD594" s="110"/>
      <c r="HN594" s="110"/>
      <c r="HX594" s="110"/>
    </row>
    <row xmlns:x14ac="http://schemas.microsoft.com/office/spreadsheetml/2009/9/ac" r="595" s="3" customFormat="true" x14ac:dyDescent="0.25">
      <c r="A595" s="372"/>
      <c r="B595" s="110"/>
      <c r="L595" s="110"/>
      <c r="V595" s="110"/>
      <c r="AF595" s="110"/>
      <c r="AP595" s="110"/>
      <c r="AZ595" s="110"/>
      <c r="BA595" s="110"/>
      <c r="BJ595" s="414"/>
      <c r="BK595" s="414"/>
      <c r="BL595" s="415"/>
      <c r="BM595" s="415"/>
      <c r="BN595" s="415"/>
      <c r="BO595" s="415"/>
      <c r="BP595" s="415"/>
      <c r="BQ595" s="415"/>
      <c r="BR595" s="415"/>
      <c r="BS595" s="415"/>
      <c r="BT595" s="110"/>
      <c r="CD595" s="110"/>
      <c r="CN595" s="110"/>
      <c r="CX595" s="110"/>
      <c r="DH595" s="110"/>
      <c r="DR595" s="110"/>
      <c r="EB595" s="110"/>
      <c r="EL595" s="110"/>
      <c r="EV595" s="110"/>
      <c r="FF595" s="110"/>
      <c r="FP595" s="110"/>
      <c r="FZ595" s="110"/>
      <c r="GJ595" s="110"/>
      <c r="GT595" s="110"/>
      <c r="HD595" s="110"/>
      <c r="HN595" s="110"/>
      <c r="HX595" s="110"/>
    </row>
    <row xmlns:x14ac="http://schemas.microsoft.com/office/spreadsheetml/2009/9/ac" r="596" s="3" customFormat="true" x14ac:dyDescent="0.25">
      <c r="A596" s="372"/>
      <c r="B596" s="110"/>
      <c r="L596" s="110"/>
      <c r="V596" s="110"/>
      <c r="AF596" s="110"/>
      <c r="AP596" s="110"/>
      <c r="AZ596" s="110"/>
      <c r="BA596" s="110"/>
      <c r="BJ596" s="414"/>
      <c r="BK596" s="414"/>
      <c r="BL596" s="415"/>
      <c r="BM596" s="415"/>
      <c r="BN596" s="415"/>
      <c r="BO596" s="415"/>
      <c r="BP596" s="415"/>
      <c r="BQ596" s="415"/>
      <c r="BR596" s="415"/>
      <c r="BS596" s="415"/>
      <c r="BT596" s="110"/>
      <c r="CD596" s="110"/>
      <c r="CN596" s="110"/>
      <c r="CX596" s="110"/>
      <c r="DH596" s="110"/>
      <c r="DR596" s="110"/>
      <c r="EB596" s="110"/>
      <c r="EL596" s="110"/>
      <c r="EV596" s="110"/>
      <c r="FF596" s="110"/>
      <c r="FP596" s="110"/>
      <c r="FZ596" s="110"/>
      <c r="GJ596" s="110"/>
      <c r="GT596" s="110"/>
      <c r="HD596" s="110"/>
      <c r="HN596" s="110"/>
      <c r="HX596" s="110"/>
    </row>
    <row xmlns:x14ac="http://schemas.microsoft.com/office/spreadsheetml/2009/9/ac" r="597" s="3" customFormat="true" x14ac:dyDescent="0.25">
      <c r="A597" s="372"/>
      <c r="B597" s="110"/>
      <c r="L597" s="110"/>
      <c r="V597" s="110"/>
      <c r="AF597" s="110"/>
      <c r="AP597" s="110"/>
      <c r="AZ597" s="110"/>
      <c r="BA597" s="110"/>
      <c r="BJ597" s="414"/>
      <c r="BK597" s="414"/>
      <c r="BL597" s="415"/>
      <c r="BM597" s="415"/>
      <c r="BN597" s="415"/>
      <c r="BO597" s="415"/>
      <c r="BP597" s="415"/>
      <c r="BQ597" s="415"/>
      <c r="BR597" s="415"/>
      <c r="BS597" s="415"/>
      <c r="BT597" s="110"/>
      <c r="CD597" s="110"/>
      <c r="CN597" s="110"/>
      <c r="CX597" s="110"/>
      <c r="DH597" s="110"/>
      <c r="DR597" s="110"/>
      <c r="EB597" s="110"/>
      <c r="EL597" s="110"/>
      <c r="EV597" s="110"/>
      <c r="FF597" s="110"/>
      <c r="FP597" s="110"/>
      <c r="FZ597" s="110"/>
      <c r="GJ597" s="110"/>
      <c r="GT597" s="110"/>
      <c r="HD597" s="110"/>
      <c r="HN597" s="110"/>
      <c r="HX597" s="110"/>
    </row>
    <row xmlns:x14ac="http://schemas.microsoft.com/office/spreadsheetml/2009/9/ac" r="598" s="3" customFormat="true" x14ac:dyDescent="0.25">
      <c r="A598" s="372"/>
      <c r="B598" s="110"/>
      <c r="L598" s="110"/>
      <c r="V598" s="110"/>
      <c r="AF598" s="110"/>
      <c r="AP598" s="110"/>
      <c r="AZ598" s="110"/>
      <c r="BA598" s="110"/>
      <c r="BJ598" s="414"/>
      <c r="BK598" s="414"/>
      <c r="BL598" s="415"/>
      <c r="BM598" s="415"/>
      <c r="BN598" s="415"/>
      <c r="BO598" s="415"/>
      <c r="BP598" s="415"/>
      <c r="BQ598" s="415"/>
      <c r="BR598" s="415"/>
      <c r="BS598" s="415"/>
      <c r="BT598" s="110"/>
      <c r="CD598" s="110"/>
      <c r="CN598" s="110"/>
      <c r="CX598" s="110"/>
      <c r="DH598" s="110"/>
      <c r="DR598" s="110"/>
      <c r="EB598" s="110"/>
      <c r="EL598" s="110"/>
      <c r="EV598" s="110"/>
      <c r="FF598" s="110"/>
      <c r="FP598" s="110"/>
      <c r="FZ598" s="110"/>
      <c r="GJ598" s="110"/>
      <c r="GT598" s="110"/>
      <c r="HD598" s="110"/>
      <c r="HN598" s="110"/>
      <c r="HX598" s="110"/>
    </row>
    <row xmlns:x14ac="http://schemas.microsoft.com/office/spreadsheetml/2009/9/ac" r="599" s="3" customFormat="true" x14ac:dyDescent="0.25">
      <c r="A599" s="372"/>
      <c r="B599" s="110"/>
      <c r="L599" s="110"/>
      <c r="V599" s="110"/>
      <c r="AF599" s="110"/>
      <c r="AP599" s="110"/>
      <c r="AZ599" s="110"/>
      <c r="BA599" s="110"/>
      <c r="BJ599" s="414"/>
      <c r="BK599" s="414"/>
      <c r="BL599" s="415"/>
      <c r="BM599" s="415"/>
      <c r="BN599" s="415"/>
      <c r="BO599" s="415"/>
      <c r="BP599" s="415"/>
      <c r="BQ599" s="415"/>
      <c r="BR599" s="415"/>
      <c r="BS599" s="415"/>
      <c r="BT599" s="110"/>
      <c r="CD599" s="110"/>
      <c r="CN599" s="110"/>
      <c r="CX599" s="110"/>
      <c r="DH599" s="110"/>
      <c r="DR599" s="110"/>
      <c r="EB599" s="110"/>
      <c r="EL599" s="110"/>
      <c r="EV599" s="110"/>
      <c r="FF599" s="110"/>
      <c r="FP599" s="110"/>
      <c r="FZ599" s="110"/>
      <c r="GJ599" s="110"/>
      <c r="GT599" s="110"/>
      <c r="HD599" s="110"/>
      <c r="HN599" s="110"/>
      <c r="HX599" s="110"/>
    </row>
    <row xmlns:x14ac="http://schemas.microsoft.com/office/spreadsheetml/2009/9/ac" r="600" s="3" customFormat="true" x14ac:dyDescent="0.25">
      <c r="A600" s="372"/>
      <c r="B600" s="110"/>
      <c r="L600" s="110"/>
      <c r="V600" s="110"/>
      <c r="AF600" s="110"/>
      <c r="AP600" s="110"/>
      <c r="AZ600" s="110"/>
      <c r="BA600" s="110"/>
      <c r="BJ600" s="414"/>
      <c r="BK600" s="414"/>
      <c r="BL600" s="415"/>
      <c r="BM600" s="415"/>
      <c r="BN600" s="415"/>
      <c r="BO600" s="415"/>
      <c r="BP600" s="415"/>
      <c r="BQ600" s="415"/>
      <c r="BR600" s="415"/>
      <c r="BS600" s="415"/>
      <c r="BT600" s="110"/>
      <c r="CD600" s="110"/>
      <c r="CN600" s="110"/>
      <c r="CX600" s="110"/>
      <c r="DH600" s="110"/>
      <c r="DR600" s="110"/>
      <c r="EB600" s="110"/>
      <c r="EL600" s="110"/>
      <c r="EV600" s="110"/>
      <c r="FF600" s="110"/>
      <c r="FP600" s="110"/>
      <c r="FZ600" s="110"/>
      <c r="GJ600" s="110"/>
      <c r="GT600" s="110"/>
      <c r="HD600" s="110"/>
      <c r="HN600" s="110"/>
      <c r="HX600" s="110"/>
    </row>
    <row xmlns:x14ac="http://schemas.microsoft.com/office/spreadsheetml/2009/9/ac" r="601" s="3" customFormat="true" x14ac:dyDescent="0.25">
      <c r="A601" s="372"/>
      <c r="B601" s="110"/>
      <c r="L601" s="110"/>
      <c r="V601" s="110"/>
      <c r="AF601" s="110"/>
      <c r="AP601" s="110"/>
      <c r="AZ601" s="110"/>
      <c r="BA601" s="110"/>
      <c r="BJ601" s="414"/>
      <c r="BK601" s="414"/>
      <c r="BL601" s="415"/>
      <c r="BM601" s="415"/>
      <c r="BN601" s="415"/>
      <c r="BO601" s="415"/>
      <c r="BP601" s="415"/>
      <c r="BQ601" s="415"/>
      <c r="BR601" s="415"/>
      <c r="BS601" s="415"/>
      <c r="BT601" s="110"/>
      <c r="CD601" s="110"/>
      <c r="CN601" s="110"/>
      <c r="CX601" s="110"/>
      <c r="DH601" s="110"/>
      <c r="DR601" s="110"/>
      <c r="EB601" s="110"/>
      <c r="EL601" s="110"/>
      <c r="EV601" s="110"/>
      <c r="FF601" s="110"/>
      <c r="FP601" s="110"/>
      <c r="FZ601" s="110"/>
      <c r="GJ601" s="110"/>
      <c r="GT601" s="110"/>
      <c r="HD601" s="110"/>
      <c r="HN601" s="110"/>
      <c r="HX601" s="110"/>
    </row>
    <row xmlns:x14ac="http://schemas.microsoft.com/office/spreadsheetml/2009/9/ac" r="602" s="3" customFormat="true" x14ac:dyDescent="0.25">
      <c r="A602" s="372"/>
      <c r="B602" s="110"/>
      <c r="L602" s="110"/>
      <c r="V602" s="110"/>
      <c r="AF602" s="110"/>
      <c r="AP602" s="110"/>
      <c r="AZ602" s="110"/>
      <c r="BA602" s="110"/>
      <c r="BJ602" s="414"/>
      <c r="BK602" s="414"/>
      <c r="BL602" s="415"/>
      <c r="BM602" s="415"/>
      <c r="BN602" s="415"/>
      <c r="BO602" s="415"/>
      <c r="BP602" s="415"/>
      <c r="BQ602" s="415"/>
      <c r="BR602" s="415"/>
      <c r="BS602" s="415"/>
      <c r="BT602" s="110"/>
      <c r="CD602" s="110"/>
      <c r="CN602" s="110"/>
      <c r="CX602" s="110"/>
      <c r="DH602" s="110"/>
      <c r="DR602" s="110"/>
      <c r="EB602" s="110"/>
      <c r="EL602" s="110"/>
      <c r="EV602" s="110"/>
      <c r="FF602" s="110"/>
      <c r="FP602" s="110"/>
      <c r="FZ602" s="110"/>
      <c r="GJ602" s="110"/>
      <c r="GT602" s="110"/>
      <c r="HD602" s="110"/>
      <c r="HN602" s="110"/>
      <c r="HX602" s="110"/>
    </row>
    <row xmlns:x14ac="http://schemas.microsoft.com/office/spreadsheetml/2009/9/ac" r="603" s="3" customFormat="true" x14ac:dyDescent="0.25">
      <c r="A603" s="372"/>
      <c r="B603" s="110"/>
      <c r="L603" s="110"/>
      <c r="V603" s="110"/>
      <c r="AF603" s="110"/>
      <c r="AP603" s="110"/>
      <c r="AZ603" s="110"/>
      <c r="BA603" s="110"/>
      <c r="BJ603" s="414"/>
      <c r="BK603" s="414"/>
      <c r="BL603" s="415"/>
      <c r="BM603" s="415"/>
      <c r="BN603" s="415"/>
      <c r="BO603" s="415"/>
      <c r="BP603" s="415"/>
      <c r="BQ603" s="415"/>
      <c r="BR603" s="415"/>
      <c r="BS603" s="415"/>
      <c r="BT603" s="110"/>
      <c r="CD603" s="110"/>
      <c r="CN603" s="110"/>
      <c r="CX603" s="110"/>
      <c r="DH603" s="110"/>
      <c r="DR603" s="110"/>
      <c r="EB603" s="110"/>
      <c r="EL603" s="110"/>
      <c r="EV603" s="110"/>
      <c r="FF603" s="110"/>
      <c r="FP603" s="110"/>
      <c r="FZ603" s="110"/>
      <c r="GJ603" s="110"/>
      <c r="GT603" s="110"/>
      <c r="HD603" s="110"/>
      <c r="HN603" s="110"/>
      <c r="HX603" s="110"/>
    </row>
    <row xmlns:x14ac="http://schemas.microsoft.com/office/spreadsheetml/2009/9/ac" r="604" s="3" customFormat="true" x14ac:dyDescent="0.25">
      <c r="A604" s="372"/>
      <c r="B604" s="110"/>
      <c r="L604" s="110"/>
      <c r="V604" s="110"/>
      <c r="AF604" s="110"/>
      <c r="AP604" s="110"/>
      <c r="AZ604" s="110"/>
      <c r="BA604" s="110"/>
      <c r="BJ604" s="414"/>
      <c r="BK604" s="414"/>
      <c r="BL604" s="415"/>
      <c r="BM604" s="415"/>
      <c r="BN604" s="415"/>
      <c r="BO604" s="415"/>
      <c r="BP604" s="415"/>
      <c r="BQ604" s="415"/>
      <c r="BR604" s="415"/>
      <c r="BS604" s="415"/>
      <c r="BT604" s="110"/>
      <c r="CD604" s="110"/>
      <c r="CN604" s="110"/>
      <c r="CX604" s="110"/>
      <c r="DH604" s="110"/>
      <c r="DR604" s="110"/>
      <c r="EB604" s="110"/>
      <c r="EL604" s="110"/>
      <c r="EV604" s="110"/>
      <c r="FF604" s="110"/>
      <c r="FP604" s="110"/>
      <c r="FZ604" s="110"/>
      <c r="GJ604" s="110"/>
      <c r="GT604" s="110"/>
      <c r="HD604" s="110"/>
      <c r="HN604" s="110"/>
      <c r="HX604" s="110"/>
    </row>
    <row xmlns:x14ac="http://schemas.microsoft.com/office/spreadsheetml/2009/9/ac" r="605" s="3" customFormat="true" x14ac:dyDescent="0.25">
      <c r="A605" s="372"/>
      <c r="B605" s="110"/>
      <c r="L605" s="110"/>
      <c r="V605" s="110"/>
      <c r="AF605" s="110"/>
      <c r="AP605" s="110"/>
      <c r="AZ605" s="110"/>
      <c r="BA605" s="110"/>
      <c r="BJ605" s="414"/>
      <c r="BK605" s="414"/>
      <c r="BL605" s="415"/>
      <c r="BM605" s="415"/>
      <c r="BN605" s="415"/>
      <c r="BO605" s="415"/>
      <c r="BP605" s="415"/>
      <c r="BQ605" s="415"/>
      <c r="BR605" s="415"/>
      <c r="BS605" s="415"/>
      <c r="BT605" s="110"/>
      <c r="CD605" s="110"/>
      <c r="CN605" s="110"/>
      <c r="CX605" s="110"/>
      <c r="DH605" s="110"/>
      <c r="DR605" s="110"/>
      <c r="EB605" s="110"/>
      <c r="EL605" s="110"/>
      <c r="EV605" s="110"/>
      <c r="FF605" s="110"/>
      <c r="FP605" s="110"/>
      <c r="FZ605" s="110"/>
      <c r="GJ605" s="110"/>
      <c r="GT605" s="110"/>
      <c r="HD605" s="110"/>
      <c r="HN605" s="110"/>
      <c r="HX605" s="110"/>
    </row>
    <row xmlns:x14ac="http://schemas.microsoft.com/office/spreadsheetml/2009/9/ac" r="606" s="3" customFormat="true" x14ac:dyDescent="0.25">
      <c r="A606" s="372"/>
      <c r="B606" s="110"/>
      <c r="L606" s="110"/>
      <c r="V606" s="110"/>
      <c r="AF606" s="110"/>
      <c r="AP606" s="110"/>
      <c r="AZ606" s="110"/>
      <c r="BA606" s="110"/>
      <c r="BJ606" s="414"/>
      <c r="BK606" s="414"/>
      <c r="BL606" s="415"/>
      <c r="BM606" s="415"/>
      <c r="BN606" s="415"/>
      <c r="BO606" s="415"/>
      <c r="BP606" s="415"/>
      <c r="BQ606" s="415"/>
      <c r="BR606" s="415"/>
      <c r="BS606" s="415"/>
      <c r="BT606" s="110"/>
      <c r="CD606" s="110"/>
      <c r="CN606" s="110"/>
      <c r="CX606" s="110"/>
      <c r="DH606" s="110"/>
      <c r="DR606" s="110"/>
      <c r="EB606" s="110"/>
      <c r="EL606" s="110"/>
      <c r="EV606" s="110"/>
      <c r="FF606" s="110"/>
      <c r="FP606" s="110"/>
      <c r="FZ606" s="110"/>
      <c r="GJ606" s="110"/>
      <c r="GT606" s="110"/>
      <c r="HD606" s="110"/>
      <c r="HN606" s="110"/>
      <c r="HX606" s="110"/>
    </row>
    <row xmlns:x14ac="http://schemas.microsoft.com/office/spreadsheetml/2009/9/ac" r="607" s="3" customFormat="true" x14ac:dyDescent="0.25">
      <c r="A607" s="372"/>
      <c r="B607" s="110"/>
      <c r="L607" s="110"/>
      <c r="V607" s="110"/>
      <c r="AF607" s="110"/>
      <c r="AP607" s="110"/>
      <c r="AZ607" s="110"/>
      <c r="BA607" s="110"/>
      <c r="BJ607" s="414"/>
      <c r="BK607" s="414"/>
      <c r="BL607" s="415"/>
      <c r="BM607" s="415"/>
      <c r="BN607" s="415"/>
      <c r="BO607" s="415"/>
      <c r="BP607" s="415"/>
      <c r="BQ607" s="415"/>
      <c r="BR607" s="415"/>
      <c r="BS607" s="415"/>
      <c r="BT607" s="110"/>
      <c r="CD607" s="110"/>
      <c r="CN607" s="110"/>
      <c r="CX607" s="110"/>
      <c r="DH607" s="110"/>
      <c r="DR607" s="110"/>
      <c r="EB607" s="110"/>
      <c r="EL607" s="110"/>
      <c r="EV607" s="110"/>
      <c r="FF607" s="110"/>
      <c r="FP607" s="110"/>
      <c r="FZ607" s="110"/>
      <c r="GJ607" s="110"/>
      <c r="GT607" s="110"/>
      <c r="HD607" s="110"/>
      <c r="HN607" s="110"/>
      <c r="HX607" s="110"/>
    </row>
    <row xmlns:x14ac="http://schemas.microsoft.com/office/spreadsheetml/2009/9/ac" r="608" s="3" customFormat="true" x14ac:dyDescent="0.25">
      <c r="A608" s="372"/>
      <c r="B608" s="110"/>
      <c r="L608" s="110"/>
      <c r="V608" s="110"/>
      <c r="AF608" s="110"/>
      <c r="AP608" s="110"/>
      <c r="AZ608" s="110"/>
      <c r="BA608" s="110"/>
      <c r="BJ608" s="414"/>
      <c r="BK608" s="414"/>
      <c r="BL608" s="415"/>
      <c r="BM608" s="415"/>
      <c r="BN608" s="415"/>
      <c r="BO608" s="415"/>
      <c r="BP608" s="415"/>
      <c r="BQ608" s="415"/>
      <c r="BR608" s="415"/>
      <c r="BS608" s="415"/>
      <c r="BT608" s="110"/>
      <c r="CD608" s="110"/>
      <c r="CN608" s="110"/>
      <c r="CX608" s="110"/>
      <c r="DH608" s="110"/>
      <c r="DR608" s="110"/>
      <c r="EB608" s="110"/>
      <c r="EL608" s="110"/>
      <c r="EV608" s="110"/>
      <c r="FF608" s="110"/>
      <c r="FP608" s="110"/>
      <c r="FZ608" s="110"/>
      <c r="GJ608" s="110"/>
      <c r="GT608" s="110"/>
      <c r="HD608" s="110"/>
      <c r="HN608" s="110"/>
      <c r="HX608" s="110"/>
    </row>
    <row xmlns:x14ac="http://schemas.microsoft.com/office/spreadsheetml/2009/9/ac" r="609" s="3" customFormat="true" x14ac:dyDescent="0.25">
      <c r="A609" s="372"/>
      <c r="B609" s="110"/>
      <c r="L609" s="110"/>
      <c r="V609" s="110"/>
      <c r="AF609" s="110"/>
      <c r="AP609" s="110"/>
      <c r="AZ609" s="110"/>
      <c r="BA609" s="110"/>
      <c r="BJ609" s="414"/>
      <c r="BK609" s="414"/>
      <c r="BL609" s="415"/>
      <c r="BM609" s="415"/>
      <c r="BN609" s="415"/>
      <c r="BO609" s="415"/>
      <c r="BP609" s="415"/>
      <c r="BQ609" s="415"/>
      <c r="BR609" s="415"/>
      <c r="BS609" s="415"/>
      <c r="BT609" s="110"/>
      <c r="CD609" s="110"/>
      <c r="CN609" s="110"/>
      <c r="CX609" s="110"/>
      <c r="DH609" s="110"/>
      <c r="DR609" s="110"/>
      <c r="EB609" s="110"/>
      <c r="EL609" s="110"/>
      <c r="EV609" s="110"/>
      <c r="FF609" s="110"/>
      <c r="FP609" s="110"/>
      <c r="FZ609" s="110"/>
      <c r="GJ609" s="110"/>
      <c r="GT609" s="110"/>
      <c r="HD609" s="110"/>
      <c r="HN609" s="110"/>
      <c r="HX609" s="110"/>
    </row>
    <row xmlns:x14ac="http://schemas.microsoft.com/office/spreadsheetml/2009/9/ac" r="610" s="3" customFormat="true" x14ac:dyDescent="0.25">
      <c r="A610" s="372"/>
      <c r="B610" s="110"/>
      <c r="L610" s="110"/>
      <c r="V610" s="110"/>
      <c r="AF610" s="110"/>
      <c r="AP610" s="110"/>
      <c r="AZ610" s="110"/>
      <c r="BA610" s="110"/>
      <c r="BJ610" s="414"/>
      <c r="BK610" s="414"/>
      <c r="BL610" s="415"/>
      <c r="BM610" s="415"/>
      <c r="BN610" s="415"/>
      <c r="BO610" s="415"/>
      <c r="BP610" s="415"/>
      <c r="BQ610" s="415"/>
      <c r="BR610" s="415"/>
      <c r="BS610" s="415"/>
      <c r="BT610" s="110"/>
      <c r="CD610" s="110"/>
      <c r="CN610" s="110"/>
      <c r="CX610" s="110"/>
      <c r="DH610" s="110"/>
      <c r="DR610" s="110"/>
      <c r="EB610" s="110"/>
      <c r="EL610" s="110"/>
      <c r="EV610" s="110"/>
      <c r="FF610" s="110"/>
      <c r="FP610" s="110"/>
      <c r="FZ610" s="110"/>
      <c r="GJ610" s="110"/>
      <c r="GT610" s="110"/>
      <c r="HD610" s="110"/>
      <c r="HN610" s="110"/>
      <c r="HX610" s="110"/>
    </row>
    <row xmlns:x14ac="http://schemas.microsoft.com/office/spreadsheetml/2009/9/ac" r="611" s="3" customFormat="true" x14ac:dyDescent="0.25">
      <c r="A611" s="372"/>
      <c r="B611" s="110"/>
      <c r="L611" s="110"/>
      <c r="V611" s="110"/>
      <c r="AF611" s="110"/>
      <c r="AP611" s="110"/>
      <c r="AZ611" s="110"/>
      <c r="BA611" s="110"/>
      <c r="BJ611" s="414"/>
      <c r="BK611" s="414"/>
      <c r="BL611" s="415"/>
      <c r="BM611" s="415"/>
      <c r="BN611" s="415"/>
      <c r="BO611" s="415"/>
      <c r="BP611" s="415"/>
      <c r="BQ611" s="415"/>
      <c r="BR611" s="415"/>
      <c r="BS611" s="415"/>
      <c r="BT611" s="110"/>
      <c r="CD611" s="110"/>
      <c r="CN611" s="110"/>
      <c r="CX611" s="110"/>
      <c r="DH611" s="110"/>
      <c r="DR611" s="110"/>
      <c r="EB611" s="110"/>
      <c r="EL611" s="110"/>
      <c r="EV611" s="110"/>
      <c r="FF611" s="110"/>
      <c r="FP611" s="110"/>
      <c r="FZ611" s="110"/>
      <c r="GJ611" s="110"/>
      <c r="GT611" s="110"/>
      <c r="HD611" s="110"/>
      <c r="HN611" s="110"/>
      <c r="HX611" s="110"/>
    </row>
    <row xmlns:x14ac="http://schemas.microsoft.com/office/spreadsheetml/2009/9/ac" r="612" s="3" customFormat="true" x14ac:dyDescent="0.25">
      <c r="A612" s="372"/>
      <c r="B612" s="110"/>
      <c r="L612" s="110"/>
      <c r="V612" s="110"/>
      <c r="AF612" s="110"/>
      <c r="AP612" s="110"/>
      <c r="AZ612" s="110"/>
      <c r="BA612" s="110"/>
      <c r="BJ612" s="414"/>
      <c r="BK612" s="414"/>
      <c r="BL612" s="415"/>
      <c r="BM612" s="415"/>
      <c r="BN612" s="415"/>
      <c r="BO612" s="415"/>
      <c r="BP612" s="415"/>
      <c r="BQ612" s="415"/>
      <c r="BR612" s="415"/>
      <c r="BS612" s="415"/>
      <c r="BT612" s="110"/>
      <c r="CD612" s="110"/>
      <c r="CN612" s="110"/>
      <c r="CX612" s="110"/>
      <c r="DH612" s="110"/>
      <c r="DR612" s="110"/>
      <c r="EB612" s="110"/>
      <c r="EL612" s="110"/>
      <c r="EV612" s="110"/>
      <c r="FF612" s="110"/>
      <c r="FP612" s="110"/>
      <c r="FZ612" s="110"/>
      <c r="GJ612" s="110"/>
      <c r="GT612" s="110"/>
      <c r="HD612" s="110"/>
      <c r="HN612" s="110"/>
      <c r="HX612" s="110"/>
    </row>
    <row xmlns:x14ac="http://schemas.microsoft.com/office/spreadsheetml/2009/9/ac" r="613" s="3" customFormat="true" x14ac:dyDescent="0.25">
      <c r="A613" s="372"/>
      <c r="B613" s="110"/>
      <c r="L613" s="110"/>
      <c r="V613" s="110"/>
      <c r="AF613" s="110"/>
      <c r="AP613" s="110"/>
      <c r="AZ613" s="110"/>
      <c r="BA613" s="110"/>
      <c r="BJ613" s="414"/>
      <c r="BK613" s="414"/>
      <c r="BL613" s="415"/>
      <c r="BM613" s="415"/>
      <c r="BN613" s="415"/>
      <c r="BO613" s="415"/>
      <c r="BP613" s="415"/>
      <c r="BQ613" s="415"/>
      <c r="BR613" s="415"/>
      <c r="BS613" s="415"/>
      <c r="BT613" s="110"/>
      <c r="CD613" s="110"/>
      <c r="CN613" s="110"/>
      <c r="CX613" s="110"/>
      <c r="DH613" s="110"/>
      <c r="DR613" s="110"/>
      <c r="EB613" s="110"/>
      <c r="EL613" s="110"/>
      <c r="EV613" s="110"/>
      <c r="FF613" s="110"/>
      <c r="FP613" s="110"/>
      <c r="FZ613" s="110"/>
      <c r="GJ613" s="110"/>
      <c r="GT613" s="110"/>
      <c r="HD613" s="110"/>
      <c r="HN613" s="110"/>
      <c r="HX613" s="110"/>
    </row>
    <row xmlns:x14ac="http://schemas.microsoft.com/office/spreadsheetml/2009/9/ac" r="614" s="3" customFormat="true" x14ac:dyDescent="0.25">
      <c r="A614" s="372"/>
      <c r="B614" s="110"/>
      <c r="L614" s="110"/>
      <c r="V614" s="110"/>
      <c r="AF614" s="110"/>
      <c r="AP614" s="110"/>
      <c r="AZ614" s="110"/>
      <c r="BA614" s="110"/>
      <c r="BJ614" s="414"/>
      <c r="BK614" s="414"/>
      <c r="BL614" s="415"/>
      <c r="BM614" s="415"/>
      <c r="BN614" s="415"/>
      <c r="BO614" s="415"/>
      <c r="BP614" s="415"/>
      <c r="BQ614" s="415"/>
      <c r="BR614" s="415"/>
      <c r="BS614" s="415"/>
      <c r="BT614" s="110"/>
      <c r="CD614" s="110"/>
      <c r="CN614" s="110"/>
      <c r="CX614" s="110"/>
      <c r="DH614" s="110"/>
      <c r="DR614" s="110"/>
      <c r="EB614" s="110"/>
      <c r="EL614" s="110"/>
      <c r="EV614" s="110"/>
      <c r="FF614" s="110"/>
      <c r="FP614" s="110"/>
      <c r="FZ614" s="110"/>
      <c r="GJ614" s="110"/>
      <c r="GT614" s="110"/>
      <c r="HD614" s="110"/>
      <c r="HN614" s="110"/>
      <c r="HX614" s="110"/>
    </row>
    <row xmlns:x14ac="http://schemas.microsoft.com/office/spreadsheetml/2009/9/ac" r="615" s="3" customFormat="true" x14ac:dyDescent="0.25">
      <c r="A615" s="372"/>
      <c r="B615" s="110"/>
      <c r="L615" s="110"/>
      <c r="V615" s="110"/>
      <c r="AF615" s="110"/>
      <c r="AP615" s="110"/>
      <c r="AZ615" s="110"/>
      <c r="BA615" s="110"/>
      <c r="BJ615" s="414"/>
      <c r="BK615" s="414"/>
      <c r="BL615" s="415"/>
      <c r="BM615" s="415"/>
      <c r="BN615" s="415"/>
      <c r="BO615" s="415"/>
      <c r="BP615" s="415"/>
      <c r="BQ615" s="415"/>
      <c r="BR615" s="415"/>
      <c r="BS615" s="415"/>
      <c r="BT615" s="110"/>
      <c r="CD615" s="110"/>
      <c r="CN615" s="110"/>
      <c r="CX615" s="110"/>
      <c r="DH615" s="110"/>
      <c r="DR615" s="110"/>
      <c r="EB615" s="110"/>
      <c r="EL615" s="110"/>
      <c r="EV615" s="110"/>
      <c r="FF615" s="110"/>
      <c r="FP615" s="110"/>
      <c r="FZ615" s="110"/>
      <c r="GJ615" s="110"/>
      <c r="GT615" s="110"/>
      <c r="HD615" s="110"/>
      <c r="HN615" s="110"/>
      <c r="HX615" s="110"/>
    </row>
    <row xmlns:x14ac="http://schemas.microsoft.com/office/spreadsheetml/2009/9/ac" r="616" s="3" customFormat="true" x14ac:dyDescent="0.25">
      <c r="A616" s="372"/>
      <c r="B616" s="110"/>
      <c r="L616" s="110"/>
      <c r="V616" s="110"/>
      <c r="AF616" s="110"/>
      <c r="AP616" s="110"/>
      <c r="AZ616" s="110"/>
      <c r="BA616" s="110"/>
      <c r="BJ616" s="414"/>
      <c r="BK616" s="414"/>
      <c r="BL616" s="415"/>
      <c r="BM616" s="415"/>
      <c r="BN616" s="415"/>
      <c r="BO616" s="415"/>
      <c r="BP616" s="415"/>
      <c r="BQ616" s="415"/>
      <c r="BR616" s="415"/>
      <c r="BS616" s="415"/>
      <c r="BT616" s="110"/>
      <c r="CD616" s="110"/>
      <c r="CN616" s="110"/>
      <c r="CX616" s="110"/>
      <c r="DH616" s="110"/>
      <c r="DR616" s="110"/>
      <c r="EB616" s="110"/>
      <c r="EL616" s="110"/>
      <c r="EV616" s="110"/>
      <c r="FF616" s="110"/>
      <c r="FP616" s="110"/>
      <c r="FZ616" s="110"/>
      <c r="GJ616" s="110"/>
      <c r="GT616" s="110"/>
      <c r="HD616" s="110"/>
      <c r="HN616" s="110"/>
      <c r="HX616" s="110"/>
    </row>
    <row xmlns:x14ac="http://schemas.microsoft.com/office/spreadsheetml/2009/9/ac" r="617" s="3" customFormat="true" x14ac:dyDescent="0.25">
      <c r="A617" s="372"/>
      <c r="B617" s="110"/>
      <c r="L617" s="110"/>
      <c r="V617" s="110"/>
      <c r="AF617" s="110"/>
      <c r="AP617" s="110"/>
      <c r="AZ617" s="110"/>
      <c r="BA617" s="110"/>
      <c r="BJ617" s="414"/>
      <c r="BK617" s="414"/>
      <c r="BL617" s="415"/>
      <c r="BM617" s="415"/>
      <c r="BN617" s="415"/>
      <c r="BO617" s="415"/>
      <c r="BP617" s="415"/>
      <c r="BQ617" s="415"/>
      <c r="BR617" s="415"/>
      <c r="BS617" s="415"/>
      <c r="BT617" s="110"/>
      <c r="CD617" s="110"/>
      <c r="CN617" s="110"/>
      <c r="CX617" s="110"/>
      <c r="DH617" s="110"/>
      <c r="DR617" s="110"/>
      <c r="EB617" s="110"/>
      <c r="EL617" s="110"/>
      <c r="EV617" s="110"/>
      <c r="FF617" s="110"/>
      <c r="FP617" s="110"/>
      <c r="FZ617" s="110"/>
      <c r="GJ617" s="110"/>
      <c r="GT617" s="110"/>
      <c r="HD617" s="110"/>
      <c r="HN617" s="110"/>
      <c r="HX617" s="110"/>
    </row>
    <row xmlns:x14ac="http://schemas.microsoft.com/office/spreadsheetml/2009/9/ac" r="618" s="3" customFormat="true" x14ac:dyDescent="0.25">
      <c r="A618" s="372"/>
      <c r="B618" s="110"/>
      <c r="L618" s="110"/>
      <c r="V618" s="110"/>
      <c r="AF618" s="110"/>
      <c r="AP618" s="110"/>
      <c r="AZ618" s="110"/>
      <c r="BA618" s="110"/>
      <c r="BJ618" s="414"/>
      <c r="BK618" s="414"/>
      <c r="BL618" s="415"/>
      <c r="BM618" s="415"/>
      <c r="BN618" s="415"/>
      <c r="BO618" s="415"/>
      <c r="BP618" s="415"/>
      <c r="BQ618" s="415"/>
      <c r="BR618" s="415"/>
      <c r="BS618" s="415"/>
      <c r="BT618" s="110"/>
      <c r="CD618" s="110"/>
      <c r="CN618" s="110"/>
      <c r="CX618" s="110"/>
      <c r="DH618" s="110"/>
      <c r="DR618" s="110"/>
      <c r="EB618" s="110"/>
      <c r="EL618" s="110"/>
      <c r="EV618" s="110"/>
      <c r="FF618" s="110"/>
      <c r="FP618" s="110"/>
      <c r="FZ618" s="110"/>
      <c r="GJ618" s="110"/>
      <c r="GT618" s="110"/>
      <c r="HD618" s="110"/>
      <c r="HN618" s="110"/>
      <c r="HX618" s="110"/>
    </row>
    <row xmlns:x14ac="http://schemas.microsoft.com/office/spreadsheetml/2009/9/ac" r="619" s="3" customFormat="true" x14ac:dyDescent="0.25">
      <c r="A619" s="372"/>
      <c r="B619" s="110"/>
      <c r="L619" s="110"/>
      <c r="V619" s="110"/>
      <c r="AF619" s="110"/>
      <c r="AP619" s="110"/>
      <c r="AZ619" s="110"/>
      <c r="BA619" s="110"/>
      <c r="BJ619" s="414"/>
      <c r="BK619" s="414"/>
      <c r="BL619" s="415"/>
      <c r="BM619" s="415"/>
      <c r="BN619" s="415"/>
      <c r="BO619" s="415"/>
      <c r="BP619" s="415"/>
      <c r="BQ619" s="415"/>
      <c r="BR619" s="415"/>
      <c r="BS619" s="415"/>
      <c r="BT619" s="110"/>
      <c r="CD619" s="110"/>
      <c r="CN619" s="110"/>
      <c r="CX619" s="110"/>
      <c r="DH619" s="110"/>
      <c r="DR619" s="110"/>
      <c r="EB619" s="110"/>
      <c r="EL619" s="110"/>
      <c r="EV619" s="110"/>
      <c r="FF619" s="110"/>
      <c r="FP619" s="110"/>
      <c r="FZ619" s="110"/>
      <c r="GJ619" s="110"/>
      <c r="GT619" s="110"/>
      <c r="HD619" s="110"/>
      <c r="HN619" s="110"/>
      <c r="HX619" s="110"/>
    </row>
    <row xmlns:x14ac="http://schemas.microsoft.com/office/spreadsheetml/2009/9/ac" r="620" s="3" customFormat="true" x14ac:dyDescent="0.25">
      <c r="A620" s="372"/>
      <c r="B620" s="110"/>
      <c r="L620" s="110"/>
      <c r="V620" s="110"/>
      <c r="AF620" s="110"/>
      <c r="AP620" s="110"/>
      <c r="AZ620" s="110"/>
      <c r="BA620" s="110"/>
      <c r="BJ620" s="414"/>
      <c r="BK620" s="414"/>
      <c r="BL620" s="415"/>
      <c r="BM620" s="415"/>
      <c r="BN620" s="415"/>
      <c r="BO620" s="415"/>
      <c r="BP620" s="415"/>
      <c r="BQ620" s="415"/>
      <c r="BR620" s="415"/>
      <c r="BS620" s="415"/>
      <c r="BT620" s="110"/>
      <c r="CD620" s="110"/>
      <c r="CN620" s="110"/>
      <c r="CX620" s="110"/>
      <c r="DH620" s="110"/>
      <c r="DR620" s="110"/>
      <c r="EB620" s="110"/>
      <c r="EL620" s="110"/>
      <c r="EV620" s="110"/>
      <c r="FF620" s="110"/>
      <c r="FP620" s="110"/>
      <c r="FZ620" s="110"/>
      <c r="GJ620" s="110"/>
      <c r="GT620" s="110"/>
      <c r="HD620" s="110"/>
      <c r="HN620" s="110"/>
      <c r="HX620" s="110"/>
    </row>
    <row xmlns:x14ac="http://schemas.microsoft.com/office/spreadsheetml/2009/9/ac" r="621" s="3" customFormat="true" x14ac:dyDescent="0.25">
      <c r="A621" s="372"/>
      <c r="B621" s="110"/>
      <c r="L621" s="110"/>
      <c r="V621" s="110"/>
      <c r="AF621" s="110"/>
      <c r="AP621" s="110"/>
      <c r="AZ621" s="110"/>
      <c r="BA621" s="110"/>
      <c r="BJ621" s="414"/>
      <c r="BK621" s="414"/>
      <c r="BL621" s="415"/>
      <c r="BM621" s="415"/>
      <c r="BN621" s="415"/>
      <c r="BO621" s="415"/>
      <c r="BP621" s="415"/>
      <c r="BQ621" s="415"/>
      <c r="BR621" s="415"/>
      <c r="BS621" s="415"/>
      <c r="BT621" s="110"/>
      <c r="CD621" s="110"/>
      <c r="CN621" s="110"/>
      <c r="CX621" s="110"/>
      <c r="DH621" s="110"/>
      <c r="DR621" s="110"/>
      <c r="EB621" s="110"/>
      <c r="EL621" s="110"/>
      <c r="EV621" s="110"/>
      <c r="FF621" s="110"/>
      <c r="FP621" s="110"/>
      <c r="FZ621" s="110"/>
      <c r="GJ621" s="110"/>
      <c r="GT621" s="110"/>
      <c r="HD621" s="110"/>
      <c r="HN621" s="110"/>
      <c r="HX621" s="110"/>
    </row>
    <row xmlns:x14ac="http://schemas.microsoft.com/office/spreadsheetml/2009/9/ac" r="622" s="3" customFormat="true" x14ac:dyDescent="0.25">
      <c r="A622" s="372"/>
      <c r="B622" s="110"/>
      <c r="L622" s="110"/>
      <c r="V622" s="110"/>
      <c r="AF622" s="110"/>
      <c r="AP622" s="110"/>
      <c r="AZ622" s="110"/>
      <c r="BA622" s="110"/>
      <c r="BJ622" s="414"/>
      <c r="BK622" s="414"/>
      <c r="BL622" s="415"/>
      <c r="BM622" s="415"/>
      <c r="BN622" s="415"/>
      <c r="BO622" s="415"/>
      <c r="BP622" s="415"/>
      <c r="BQ622" s="415"/>
      <c r="BR622" s="415"/>
      <c r="BS622" s="415"/>
      <c r="BT622" s="110"/>
      <c r="CD622" s="110"/>
      <c r="CN622" s="110"/>
      <c r="CX622" s="110"/>
      <c r="DH622" s="110"/>
      <c r="DR622" s="110"/>
      <c r="EB622" s="110"/>
      <c r="EL622" s="110"/>
      <c r="EV622" s="110"/>
      <c r="FF622" s="110"/>
      <c r="FP622" s="110"/>
      <c r="FZ622" s="110"/>
      <c r="GJ622" s="110"/>
      <c r="GT622" s="110"/>
      <c r="HD622" s="110"/>
      <c r="HN622" s="110"/>
      <c r="HX622" s="110"/>
    </row>
    <row xmlns:x14ac="http://schemas.microsoft.com/office/spreadsheetml/2009/9/ac" r="623" s="3" customFormat="true" x14ac:dyDescent="0.25">
      <c r="A623" s="372"/>
      <c r="B623" s="110"/>
      <c r="L623" s="110"/>
      <c r="V623" s="110"/>
      <c r="AF623" s="110"/>
      <c r="AP623" s="110"/>
      <c r="AZ623" s="110"/>
      <c r="BA623" s="110"/>
      <c r="BJ623" s="414"/>
      <c r="BK623" s="414"/>
      <c r="BL623" s="415"/>
      <c r="BM623" s="415"/>
      <c r="BN623" s="415"/>
      <c r="BO623" s="415"/>
      <c r="BP623" s="415"/>
      <c r="BQ623" s="415"/>
      <c r="BR623" s="415"/>
      <c r="BS623" s="415"/>
      <c r="BT623" s="110"/>
      <c r="CD623" s="110"/>
      <c r="CN623" s="110"/>
      <c r="CX623" s="110"/>
      <c r="DH623" s="110"/>
      <c r="DR623" s="110"/>
      <c r="EB623" s="110"/>
      <c r="EL623" s="110"/>
      <c r="EV623" s="110"/>
      <c r="FF623" s="110"/>
      <c r="FP623" s="110"/>
      <c r="FZ623" s="110"/>
      <c r="GJ623" s="110"/>
      <c r="GT623" s="110"/>
      <c r="HD623" s="110"/>
      <c r="HN623" s="110"/>
      <c r="HX623" s="110"/>
    </row>
    <row xmlns:x14ac="http://schemas.microsoft.com/office/spreadsheetml/2009/9/ac" r="624" s="3" customFormat="true" x14ac:dyDescent="0.25">
      <c r="A624" s="372"/>
      <c r="B624" s="110"/>
      <c r="L624" s="110"/>
      <c r="V624" s="110"/>
      <c r="AF624" s="110"/>
      <c r="AP624" s="110"/>
      <c r="AZ624" s="110"/>
      <c r="BA624" s="110"/>
      <c r="BJ624" s="414"/>
      <c r="BK624" s="414"/>
      <c r="BL624" s="415"/>
      <c r="BM624" s="415"/>
      <c r="BN624" s="415"/>
      <c r="BO624" s="415"/>
      <c r="BP624" s="415"/>
      <c r="BQ624" s="415"/>
      <c r="BR624" s="415"/>
      <c r="BS624" s="415"/>
      <c r="BT624" s="110"/>
      <c r="CD624" s="110"/>
      <c r="CN624" s="110"/>
      <c r="CX624" s="110"/>
      <c r="DH624" s="110"/>
      <c r="DR624" s="110"/>
      <c r="EB624" s="110"/>
      <c r="EL624" s="110"/>
      <c r="EV624" s="110"/>
      <c r="FF624" s="110"/>
      <c r="FP624" s="110"/>
      <c r="FZ624" s="110"/>
      <c r="GJ624" s="110"/>
      <c r="GT624" s="110"/>
      <c r="HD624" s="110"/>
      <c r="HN624" s="110"/>
      <c r="HX624" s="110"/>
    </row>
    <row xmlns:x14ac="http://schemas.microsoft.com/office/spreadsheetml/2009/9/ac" r="625" s="3" customFormat="true" x14ac:dyDescent="0.25">
      <c r="A625" s="372"/>
      <c r="B625" s="110"/>
      <c r="L625" s="110"/>
      <c r="V625" s="110"/>
      <c r="AF625" s="110"/>
      <c r="AP625" s="110"/>
      <c r="AZ625" s="110"/>
      <c r="BA625" s="110"/>
      <c r="BJ625" s="414"/>
      <c r="BK625" s="414"/>
      <c r="BL625" s="415"/>
      <c r="BM625" s="415"/>
      <c r="BN625" s="415"/>
      <c r="BO625" s="415"/>
      <c r="BP625" s="415"/>
      <c r="BQ625" s="415"/>
      <c r="BR625" s="415"/>
      <c r="BS625" s="415"/>
      <c r="BT625" s="110"/>
      <c r="CD625" s="110"/>
      <c r="CN625" s="110"/>
      <c r="CX625" s="110"/>
      <c r="DH625" s="110"/>
      <c r="DR625" s="110"/>
      <c r="EB625" s="110"/>
      <c r="EL625" s="110"/>
      <c r="EV625" s="110"/>
      <c r="FF625" s="110"/>
      <c r="FP625" s="110"/>
      <c r="FZ625" s="110"/>
      <c r="GJ625" s="110"/>
      <c r="GT625" s="110"/>
      <c r="HD625" s="110"/>
      <c r="HN625" s="110"/>
      <c r="HX625" s="110"/>
    </row>
    <row xmlns:x14ac="http://schemas.microsoft.com/office/spreadsheetml/2009/9/ac" r="626" s="3" customFormat="true" x14ac:dyDescent="0.25">
      <c r="A626" s="372"/>
      <c r="B626" s="110"/>
      <c r="L626" s="110"/>
      <c r="V626" s="110"/>
      <c r="AF626" s="110"/>
      <c r="AP626" s="110"/>
      <c r="AZ626" s="110"/>
      <c r="BA626" s="110"/>
      <c r="BJ626" s="414"/>
      <c r="BK626" s="414"/>
      <c r="BL626" s="415"/>
      <c r="BM626" s="415"/>
      <c r="BN626" s="415"/>
      <c r="BO626" s="415"/>
      <c r="BP626" s="415"/>
      <c r="BQ626" s="415"/>
      <c r="BR626" s="415"/>
      <c r="BS626" s="415"/>
      <c r="BT626" s="110"/>
      <c r="CD626" s="110"/>
      <c r="CN626" s="110"/>
      <c r="CX626" s="110"/>
      <c r="DH626" s="110"/>
      <c r="DR626" s="110"/>
      <c r="EB626" s="110"/>
      <c r="EL626" s="110"/>
      <c r="EV626" s="110"/>
      <c r="FF626" s="110"/>
      <c r="FP626" s="110"/>
      <c r="FZ626" s="110"/>
      <c r="GJ626" s="110"/>
      <c r="GT626" s="110"/>
      <c r="HD626" s="110"/>
      <c r="HN626" s="110"/>
      <c r="HX626" s="110"/>
    </row>
    <row xmlns:x14ac="http://schemas.microsoft.com/office/spreadsheetml/2009/9/ac" r="627" s="3" customFormat="true" x14ac:dyDescent="0.25">
      <c r="A627" s="372"/>
      <c r="B627" s="110"/>
      <c r="L627" s="110"/>
      <c r="V627" s="110"/>
      <c r="AF627" s="110"/>
      <c r="AP627" s="110"/>
      <c r="AZ627" s="110"/>
      <c r="BA627" s="110"/>
      <c r="BJ627" s="414"/>
      <c r="BK627" s="414"/>
      <c r="BL627" s="415"/>
      <c r="BM627" s="415"/>
      <c r="BN627" s="415"/>
      <c r="BO627" s="415"/>
      <c r="BP627" s="415"/>
      <c r="BQ627" s="415"/>
      <c r="BR627" s="415"/>
      <c r="BS627" s="415"/>
      <c r="BT627" s="110"/>
      <c r="CD627" s="110"/>
      <c r="CN627" s="110"/>
      <c r="CX627" s="110"/>
      <c r="DH627" s="110"/>
      <c r="DR627" s="110"/>
      <c r="EB627" s="110"/>
      <c r="EL627" s="110"/>
      <c r="EV627" s="110"/>
      <c r="FF627" s="110"/>
      <c r="FP627" s="110"/>
      <c r="FZ627" s="110"/>
      <c r="GJ627" s="110"/>
      <c r="GT627" s="110"/>
      <c r="HD627" s="110"/>
      <c r="HN627" s="110"/>
      <c r="HX627" s="110"/>
    </row>
    <row xmlns:x14ac="http://schemas.microsoft.com/office/spreadsheetml/2009/9/ac" r="628" s="3" customFormat="true" x14ac:dyDescent="0.25">
      <c r="A628" s="372"/>
      <c r="B628" s="110"/>
      <c r="L628" s="110"/>
      <c r="V628" s="110"/>
      <c r="AF628" s="110"/>
      <c r="AP628" s="110"/>
      <c r="AZ628" s="110"/>
      <c r="BA628" s="110"/>
      <c r="BJ628" s="414"/>
      <c r="BK628" s="414"/>
      <c r="BL628" s="415"/>
      <c r="BM628" s="415"/>
      <c r="BN628" s="415"/>
      <c r="BO628" s="415"/>
      <c r="BP628" s="415"/>
      <c r="BQ628" s="415"/>
      <c r="BR628" s="415"/>
      <c r="BS628" s="415"/>
      <c r="BT628" s="110"/>
      <c r="CD628" s="110"/>
      <c r="CN628" s="110"/>
      <c r="CX628" s="110"/>
      <c r="DH628" s="110"/>
      <c r="DR628" s="110"/>
      <c r="EB628" s="110"/>
      <c r="EL628" s="110"/>
      <c r="EV628" s="110"/>
      <c r="FF628" s="110"/>
      <c r="FP628" s="110"/>
      <c r="FZ628" s="110"/>
      <c r="GJ628" s="110"/>
      <c r="GT628" s="110"/>
      <c r="HD628" s="110"/>
      <c r="HN628" s="110"/>
      <c r="HX628" s="110"/>
    </row>
    <row xmlns:x14ac="http://schemas.microsoft.com/office/spreadsheetml/2009/9/ac" r="629" s="3" customFormat="true" x14ac:dyDescent="0.25">
      <c r="A629" s="372"/>
      <c r="B629" s="110"/>
      <c r="L629" s="110"/>
      <c r="V629" s="110"/>
      <c r="AF629" s="110"/>
      <c r="AP629" s="110"/>
      <c r="AZ629" s="110"/>
      <c r="BA629" s="110"/>
      <c r="BJ629" s="414"/>
      <c r="BK629" s="414"/>
      <c r="BL629" s="415"/>
      <c r="BM629" s="415"/>
      <c r="BN629" s="415"/>
      <c r="BO629" s="415"/>
      <c r="BP629" s="415"/>
      <c r="BQ629" s="415"/>
      <c r="BR629" s="415"/>
      <c r="BS629" s="415"/>
      <c r="BT629" s="110"/>
      <c r="CD629" s="110"/>
      <c r="CN629" s="110"/>
      <c r="CX629" s="110"/>
      <c r="DH629" s="110"/>
      <c r="DR629" s="110"/>
      <c r="EB629" s="110"/>
      <c r="EL629" s="110"/>
      <c r="EV629" s="110"/>
      <c r="FF629" s="110"/>
      <c r="FP629" s="110"/>
      <c r="FZ629" s="110"/>
      <c r="GJ629" s="110"/>
      <c r="GT629" s="110"/>
      <c r="HD629" s="110"/>
      <c r="HN629" s="110"/>
      <c r="HX629" s="110"/>
    </row>
    <row xmlns:x14ac="http://schemas.microsoft.com/office/spreadsheetml/2009/9/ac" r="630" s="3" customFormat="true" x14ac:dyDescent="0.25">
      <c r="A630" s="372"/>
      <c r="B630" s="110"/>
      <c r="L630" s="110"/>
      <c r="V630" s="110"/>
      <c r="AF630" s="110"/>
      <c r="AP630" s="110"/>
      <c r="AZ630" s="110"/>
      <c r="BA630" s="110"/>
      <c r="BJ630" s="414"/>
      <c r="BK630" s="414"/>
      <c r="BL630" s="415"/>
      <c r="BM630" s="415"/>
      <c r="BN630" s="415"/>
      <c r="BO630" s="415"/>
      <c r="BP630" s="415"/>
      <c r="BQ630" s="415"/>
      <c r="BR630" s="415"/>
      <c r="BS630" s="415"/>
      <c r="BT630" s="110"/>
      <c r="CD630" s="110"/>
      <c r="CN630" s="110"/>
      <c r="CX630" s="110"/>
      <c r="DH630" s="110"/>
      <c r="DR630" s="110"/>
      <c r="EB630" s="110"/>
      <c r="EL630" s="110"/>
      <c r="EV630" s="110"/>
      <c r="FF630" s="110"/>
      <c r="FP630" s="110"/>
      <c r="FZ630" s="110"/>
      <c r="GJ630" s="110"/>
      <c r="GT630" s="110"/>
      <c r="HD630" s="110"/>
      <c r="HN630" s="110"/>
      <c r="HX630" s="110"/>
    </row>
    <row xmlns:x14ac="http://schemas.microsoft.com/office/spreadsheetml/2009/9/ac" r="631" s="3" customFormat="true" x14ac:dyDescent="0.25">
      <c r="A631" s="372"/>
      <c r="B631" s="110"/>
      <c r="L631" s="110"/>
      <c r="V631" s="110"/>
      <c r="AF631" s="110"/>
      <c r="AP631" s="110"/>
      <c r="AZ631" s="110"/>
      <c r="BA631" s="110"/>
      <c r="BJ631" s="414"/>
      <c r="BK631" s="414"/>
      <c r="BL631" s="415"/>
      <c r="BM631" s="415"/>
      <c r="BN631" s="415"/>
      <c r="BO631" s="415"/>
      <c r="BP631" s="415"/>
      <c r="BQ631" s="415"/>
      <c r="BR631" s="415"/>
      <c r="BS631" s="415"/>
      <c r="BT631" s="110"/>
      <c r="CD631" s="110"/>
      <c r="CN631" s="110"/>
      <c r="CX631" s="110"/>
      <c r="DH631" s="110"/>
      <c r="DR631" s="110"/>
      <c r="EB631" s="110"/>
      <c r="EL631" s="110"/>
      <c r="EV631" s="110"/>
      <c r="FF631" s="110"/>
      <c r="FP631" s="110"/>
      <c r="FZ631" s="110"/>
      <c r="GJ631" s="110"/>
      <c r="GT631" s="110"/>
      <c r="HD631" s="110"/>
      <c r="HN631" s="110"/>
      <c r="HX631" s="110"/>
    </row>
    <row xmlns:x14ac="http://schemas.microsoft.com/office/spreadsheetml/2009/9/ac" r="632" s="3" customFormat="true" x14ac:dyDescent="0.25">
      <c r="A632" s="372"/>
      <c r="B632" s="110"/>
      <c r="L632" s="110"/>
      <c r="V632" s="110"/>
      <c r="AF632" s="110"/>
      <c r="AP632" s="110"/>
      <c r="AZ632" s="110"/>
      <c r="BA632" s="110"/>
      <c r="BJ632" s="414"/>
      <c r="BK632" s="414"/>
      <c r="BL632" s="415"/>
      <c r="BM632" s="415"/>
      <c r="BN632" s="415"/>
      <c r="BO632" s="415"/>
      <c r="BP632" s="415"/>
      <c r="BQ632" s="415"/>
      <c r="BR632" s="415"/>
      <c r="BS632" s="415"/>
      <c r="BT632" s="110"/>
      <c r="CD632" s="110"/>
      <c r="CN632" s="110"/>
      <c r="CX632" s="110"/>
      <c r="DH632" s="110"/>
      <c r="DR632" s="110"/>
      <c r="EB632" s="110"/>
      <c r="EL632" s="110"/>
      <c r="EV632" s="110"/>
      <c r="FF632" s="110"/>
      <c r="FP632" s="110"/>
      <c r="FZ632" s="110"/>
      <c r="GJ632" s="110"/>
      <c r="GT632" s="110"/>
      <c r="HD632" s="110"/>
      <c r="HN632" s="110"/>
      <c r="HX632" s="110"/>
    </row>
    <row xmlns:x14ac="http://schemas.microsoft.com/office/spreadsheetml/2009/9/ac" r="633" s="3" customFormat="true" x14ac:dyDescent="0.25">
      <c r="A633" s="372"/>
      <c r="B633" s="110"/>
      <c r="L633" s="110"/>
      <c r="V633" s="110"/>
      <c r="AF633" s="110"/>
      <c r="AP633" s="110"/>
      <c r="AZ633" s="110"/>
      <c r="BA633" s="110"/>
      <c r="BJ633" s="414"/>
      <c r="BK633" s="414"/>
      <c r="BL633" s="415"/>
      <c r="BM633" s="415"/>
      <c r="BN633" s="415"/>
      <c r="BO633" s="415"/>
      <c r="BP633" s="415"/>
      <c r="BQ633" s="415"/>
      <c r="BR633" s="415"/>
      <c r="BS633" s="415"/>
      <c r="BT633" s="110"/>
      <c r="CD633" s="110"/>
      <c r="CN633" s="110"/>
      <c r="CX633" s="110"/>
      <c r="DH633" s="110"/>
      <c r="DR633" s="110"/>
      <c r="EB633" s="110"/>
      <c r="EL633" s="110"/>
      <c r="EV633" s="110"/>
      <c r="FF633" s="110"/>
      <c r="FP633" s="110"/>
      <c r="FZ633" s="110"/>
      <c r="GJ633" s="110"/>
      <c r="GT633" s="110"/>
      <c r="HD633" s="110"/>
      <c r="HN633" s="110"/>
      <c r="HX633" s="110"/>
    </row>
    <row xmlns:x14ac="http://schemas.microsoft.com/office/spreadsheetml/2009/9/ac" r="634" s="3" customFormat="true" x14ac:dyDescent="0.25">
      <c r="A634" s="372"/>
      <c r="B634" s="110"/>
      <c r="L634" s="110"/>
      <c r="V634" s="110"/>
      <c r="AF634" s="110"/>
      <c r="AP634" s="110"/>
      <c r="AZ634" s="110"/>
      <c r="BA634" s="110"/>
      <c r="BJ634" s="414"/>
      <c r="BK634" s="414"/>
      <c r="BL634" s="415"/>
      <c r="BM634" s="415"/>
      <c r="BN634" s="415"/>
      <c r="BO634" s="415"/>
      <c r="BP634" s="415"/>
      <c r="BQ634" s="415"/>
      <c r="BR634" s="415"/>
      <c r="BS634" s="415"/>
      <c r="BT634" s="110"/>
      <c r="CD634" s="110"/>
      <c r="CN634" s="110"/>
      <c r="CX634" s="110"/>
      <c r="DH634" s="110"/>
      <c r="DR634" s="110"/>
      <c r="EB634" s="110"/>
      <c r="EL634" s="110"/>
      <c r="EV634" s="110"/>
      <c r="FF634" s="110"/>
      <c r="FP634" s="110"/>
      <c r="FZ634" s="110"/>
      <c r="GJ634" s="110"/>
      <c r="GT634" s="110"/>
      <c r="HD634" s="110"/>
      <c r="HN634" s="110"/>
      <c r="HX634" s="110"/>
    </row>
    <row xmlns:x14ac="http://schemas.microsoft.com/office/spreadsheetml/2009/9/ac" r="635" s="3" customFormat="true" x14ac:dyDescent="0.25">
      <c r="A635" s="372"/>
      <c r="B635" s="110"/>
      <c r="L635" s="110"/>
      <c r="V635" s="110"/>
      <c r="AF635" s="110"/>
      <c r="AP635" s="110"/>
      <c r="AZ635" s="110"/>
      <c r="BA635" s="110"/>
      <c r="BJ635" s="414"/>
      <c r="BK635" s="414"/>
      <c r="BL635" s="415"/>
      <c r="BM635" s="415"/>
      <c r="BN635" s="415"/>
      <c r="BO635" s="415"/>
      <c r="BP635" s="415"/>
      <c r="BQ635" s="415"/>
      <c r="BR635" s="415"/>
      <c r="BS635" s="415"/>
      <c r="BT635" s="110"/>
      <c r="CD635" s="110"/>
      <c r="CN635" s="110"/>
      <c r="CX635" s="110"/>
      <c r="DH635" s="110"/>
      <c r="DR635" s="110"/>
      <c r="EB635" s="110"/>
      <c r="EL635" s="110"/>
      <c r="EV635" s="110"/>
      <c r="FF635" s="110"/>
      <c r="FP635" s="110"/>
      <c r="FZ635" s="110"/>
      <c r="GJ635" s="110"/>
      <c r="GT635" s="110"/>
      <c r="HD635" s="110"/>
      <c r="HN635" s="110"/>
      <c r="HX635" s="110"/>
    </row>
    <row xmlns:x14ac="http://schemas.microsoft.com/office/spreadsheetml/2009/9/ac" r="636" s="3" customFormat="true" x14ac:dyDescent="0.25">
      <c r="A636" s="372"/>
      <c r="B636" s="110"/>
      <c r="L636" s="110"/>
      <c r="V636" s="110"/>
      <c r="AF636" s="110"/>
      <c r="AP636" s="110"/>
      <c r="AZ636" s="110"/>
      <c r="BA636" s="110"/>
      <c r="BJ636" s="414"/>
      <c r="BK636" s="414"/>
      <c r="BL636" s="415"/>
      <c r="BM636" s="415"/>
      <c r="BN636" s="415"/>
      <c r="BO636" s="415"/>
      <c r="BP636" s="415"/>
      <c r="BQ636" s="415"/>
      <c r="BR636" s="415"/>
      <c r="BS636" s="415"/>
      <c r="BT636" s="110"/>
      <c r="CD636" s="110"/>
      <c r="CN636" s="110"/>
      <c r="CX636" s="110"/>
      <c r="DH636" s="110"/>
      <c r="DR636" s="110"/>
      <c r="EB636" s="110"/>
      <c r="EL636" s="110"/>
      <c r="EV636" s="110"/>
      <c r="FF636" s="110"/>
      <c r="FP636" s="110"/>
      <c r="FZ636" s="110"/>
      <c r="GJ636" s="110"/>
      <c r="GT636" s="110"/>
      <c r="HD636" s="110"/>
      <c r="HN636" s="110"/>
      <c r="HX636" s="110"/>
    </row>
    <row xmlns:x14ac="http://schemas.microsoft.com/office/spreadsheetml/2009/9/ac" r="637" s="3" customFormat="true" x14ac:dyDescent="0.25">
      <c r="A637" s="372"/>
      <c r="B637" s="110"/>
      <c r="L637" s="110"/>
      <c r="V637" s="110"/>
      <c r="AF637" s="110"/>
      <c r="AP637" s="110"/>
      <c r="AZ637" s="110"/>
      <c r="BA637" s="110"/>
      <c r="BJ637" s="414"/>
      <c r="BK637" s="414"/>
      <c r="BL637" s="415"/>
      <c r="BM637" s="415"/>
      <c r="BN637" s="415"/>
      <c r="BO637" s="415"/>
      <c r="BP637" s="415"/>
      <c r="BQ637" s="415"/>
      <c r="BR637" s="415"/>
      <c r="BS637" s="415"/>
      <c r="BT637" s="110"/>
      <c r="CD637" s="110"/>
      <c r="CN637" s="110"/>
      <c r="CX637" s="110"/>
      <c r="DH637" s="110"/>
      <c r="DR637" s="110"/>
      <c r="EB637" s="110"/>
      <c r="EL637" s="110"/>
      <c r="EV637" s="110"/>
      <c r="FF637" s="110"/>
      <c r="FP637" s="110"/>
      <c r="FZ637" s="110"/>
      <c r="GJ637" s="110"/>
      <c r="GT637" s="110"/>
      <c r="HD637" s="110"/>
      <c r="HN637" s="110"/>
      <c r="HX637" s="110"/>
    </row>
  </sheetData>
  <mergeCells count="8">
    <mergeCell ref="A2:A3"/>
    <mergeCell ref="BK26:BQ26"/>
    <mergeCell ref="C26:I26"/>
    <mergeCell ref="BA26:BG26"/>
    <mergeCell ref="M26:S26"/>
    <mergeCell ref="W26:AC26"/>
    <mergeCell ref="AG26:AM26"/>
    <mergeCell ref="AQ26:AW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11" customWidth="true"/>
    <col min="3" max="3" width="29.75" customWidth="true"/>
    <col min="4" max="9" width="7.875" customWidth="true"/>
    <col min="10" max="11" width="1.125" customWidth="true"/>
    <col min="12" max="12" width="24.625" style="111" customWidth="true"/>
    <col min="13" max="13" width="29.75" customWidth="true"/>
    <col min="14" max="19" width="7.875" customWidth="true"/>
    <col min="20" max="21" width="1.125" customWidth="true"/>
    <col min="22" max="22" width="24.625" style="111" customWidth="true"/>
    <col min="23" max="23" width="29.75" customWidth="true"/>
    <col min="24" max="29" width="7.875" customWidth="true"/>
    <col min="30" max="31" width="1.125" customWidth="true"/>
    <col min="32" max="32" width="24.625" style="111" customWidth="true"/>
    <col min="33" max="33" width="29.75" customWidth="true"/>
    <col min="34" max="39" width="7.875" customWidth="true"/>
    <col min="40" max="41" width="1.125" customWidth="true"/>
    <col min="42" max="42" width="24.625" style="111" customWidth="true"/>
    <col min="43" max="43" width="29.75" customWidth="true"/>
    <col min="44" max="49" width="7.875" customWidth="true"/>
    <col min="50" max="51" width="1.125" customWidth="true"/>
    <col min="52" max="52" width="24.625" style="111" customWidth="true"/>
    <col min="53" max="53" width="29.75" style="111" customWidth="true"/>
    <col min="54" max="59" width="7.875" customWidth="true"/>
    <col min="60" max="61" width="1.125" customWidth="true"/>
    <col min="62" max="62" width="24.625" style="111" customWidth="true"/>
    <col min="63" max="63" width="29.75" style="111" customWidth="true"/>
    <col min="64" max="69" width="7.875" customWidth="true"/>
    <col min="70" max="71" width="1.125" customWidth="true"/>
    <col min="72" max="72" width="24.625" style="111" customWidth="true"/>
    <col min="73" max="73" width="29.75" customWidth="true"/>
    <col min="74" max="79" width="7.875" customWidth="true"/>
    <col min="80" max="81" width="1.125" customWidth="true"/>
    <col min="82" max="82" width="24.625" style="111" customWidth="true"/>
    <col min="83" max="83" width="29.75" customWidth="true"/>
    <col min="84" max="89" width="7.875" customWidth="true"/>
    <col min="90" max="91" width="1.125" customWidth="true"/>
    <col min="92" max="92" width="24.625" style="111" customWidth="true"/>
    <col min="93" max="93" width="29.75" customWidth="true"/>
    <col min="94" max="99" width="7.875" customWidth="true"/>
    <col min="100" max="101" width="1.125" customWidth="true"/>
    <col min="102" max="102" width="24.625" style="111" customWidth="true"/>
    <col min="103" max="103" width="29.75" customWidth="true"/>
    <col min="104" max="109" width="7.875" customWidth="true"/>
    <col min="110" max="111" width="1.125" customWidth="true"/>
    <col min="112" max="112" width="24.625" style="111" customWidth="true"/>
    <col min="113" max="113" width="29.75" customWidth="true"/>
    <col min="114" max="119" width="7.875" customWidth="true"/>
    <col min="120" max="121" width="1.125" customWidth="true"/>
    <col min="122" max="122" width="24.625" style="111" customWidth="true"/>
    <col min="123" max="123" width="29.75" customWidth="true"/>
    <col min="124" max="129" width="7.875" customWidth="true"/>
    <col min="130" max="131" width="1.125" customWidth="true"/>
    <col min="132" max="132" width="24.625" style="111" customWidth="true"/>
    <col min="133" max="133" width="29.75" customWidth="true"/>
    <col min="134" max="139" width="7.875" customWidth="true"/>
    <col min="140" max="141" width="1.125" customWidth="true"/>
    <col min="142" max="142" width="24.625" style="111" customWidth="true"/>
    <col min="143" max="143" width="29.75" customWidth="true"/>
    <col min="144" max="149" width="7.875" customWidth="true"/>
    <col min="150" max="151" width="1.125" customWidth="true"/>
    <col min="152" max="152" width="24.625" style="111" customWidth="true"/>
    <col min="153" max="153" width="29.75" customWidth="true"/>
    <col min="154" max="159" width="7.875" customWidth="true"/>
    <col min="160" max="161" width="1.125" customWidth="true"/>
    <col min="162" max="162" width="24.625" style="111" customWidth="true"/>
    <col min="163" max="163" width="29.75" customWidth="true"/>
    <col min="164" max="169" width="7.875" customWidth="true"/>
    <col min="170" max="171" width="1.125" customWidth="true"/>
    <col min="172" max="172" width="24.625" style="111" customWidth="true"/>
    <col min="173" max="173" width="29.75" customWidth="true"/>
    <col min="174" max="179" width="7.875" customWidth="true"/>
    <col min="180" max="181" width="1.125" customWidth="true"/>
    <col min="182" max="182" width="24.625" style="111" customWidth="true"/>
    <col min="183" max="183" width="29.75" customWidth="true"/>
    <col min="184" max="189" width="7.875" customWidth="true"/>
    <col min="190" max="191" width="1.125" customWidth="true"/>
    <col min="192" max="192" width="24.625" style="111" customWidth="true"/>
    <col min="193" max="193" width="29.75" customWidth="true"/>
    <col min="194" max="199" width="7.875" customWidth="true"/>
    <col min="200" max="201" width="1.125" customWidth="true"/>
    <col min="202" max="202" width="24.625" style="111" customWidth="true"/>
    <col min="203" max="203" width="29.75" customWidth="true"/>
    <col min="204" max="209" width="7.875" customWidth="true"/>
    <col min="210" max="211" width="1.125" customWidth="true"/>
    <col min="212" max="212" width="24.625" style="111" customWidth="true"/>
    <col min="213" max="213" width="29.75" customWidth="true"/>
    <col min="214" max="219" width="7.875" customWidth="true"/>
    <col min="220" max="221" width="1.125" customWidth="true"/>
    <col min="222" max="222" width="24.625" style="111" customWidth="true"/>
    <col min="223" max="223" width="29.75" customWidth="true"/>
    <col min="224" max="229" width="7.875" customWidth="true"/>
    <col min="230" max="231" width="1.125" customWidth="true"/>
    <col min="232" max="232" width="24.625" style="111" customWidth="true"/>
    <col min="233" max="233" width="29.75" customWidth="true"/>
    <col min="234" max="239" width="7.875" customWidth="true"/>
    <col min="240" max="241" width="1.125" customWidth="true"/>
  </cols>
  <sheetData>
    <row xmlns:x14ac="http://schemas.microsoft.com/office/spreadsheetml/2009/9/ac" r="1" s="305" customFormat="true" ht="30" customHeight="true" x14ac:dyDescent="0.25">
      <c r="B1" s="321" t="s">
        <v>22</v>
      </c>
      <c r="C1" s="568" t="s">
        <v>228</v>
      </c>
      <c r="D1" s="302" t="s">
        <v>204</v>
      </c>
      <c r="E1" s="302"/>
      <c r="F1" s="302"/>
      <c r="G1" s="302"/>
      <c r="H1" s="302"/>
      <c r="I1" s="320"/>
      <c r="J1" s="303"/>
      <c r="K1" s="304"/>
      <c r="L1" s="321" t="s">
        <v>22</v>
      </c>
      <c r="M1" s="568" t="s">
        <v>229</v>
      </c>
      <c r="N1" s="302" t="s">
        <v>204</v>
      </c>
      <c r="O1" s="302"/>
      <c r="P1" s="302"/>
      <c r="Q1" s="302"/>
      <c r="R1" s="302"/>
      <c r="S1" s="320"/>
      <c r="T1" s="303"/>
      <c r="U1" s="304"/>
      <c r="V1" s="321" t="s">
        <v>22</v>
      </c>
      <c r="W1" s="568" t="s">
        <v>230</v>
      </c>
      <c r="X1" s="302" t="s">
        <v>204</v>
      </c>
      <c r="Y1" s="302"/>
      <c r="Z1" s="302"/>
      <c r="AA1" s="302"/>
      <c r="AB1" s="302"/>
      <c r="AC1" s="320"/>
      <c r="AD1" s="303"/>
      <c r="AE1" s="304"/>
      <c r="AF1" s="321" t="s">
        <v>22</v>
      </c>
      <c r="AG1" s="568" t="s">
        <v>231</v>
      </c>
      <c r="AH1" s="302" t="s">
        <v>204</v>
      </c>
      <c r="AI1" s="302"/>
      <c r="AJ1" s="302"/>
      <c r="AK1" s="302"/>
      <c r="AL1" s="302"/>
      <c r="AM1" s="320"/>
      <c r="AN1" s="303"/>
      <c r="AO1" s="304"/>
      <c r="AP1" s="321" t="s">
        <v>22</v>
      </c>
      <c r="AQ1" s="568" t="s">
        <v>232</v>
      </c>
      <c r="AR1" s="302" t="s">
        <v>204</v>
      </c>
      <c r="AS1" s="302"/>
      <c r="AT1" s="302"/>
      <c r="AU1" s="302"/>
      <c r="AV1" s="302"/>
      <c r="AW1" s="320"/>
      <c r="AX1" s="303"/>
      <c r="AY1" s="304"/>
      <c r="AZ1" s="321" t="s">
        <v>22</v>
      </c>
      <c r="BA1" s="568" t="s">
        <v>233</v>
      </c>
      <c r="BB1" s="302" t="s">
        <v>204</v>
      </c>
      <c r="BC1" s="302"/>
      <c r="BD1" s="302"/>
      <c r="BE1" s="302"/>
      <c r="BF1" s="302"/>
      <c r="BG1" s="320"/>
      <c r="BH1" s="303"/>
      <c r="BI1" s="304"/>
      <c r="BJ1" s="321" t="s">
        <v>22</v>
      </c>
      <c r="BK1" s="568">
        <v>2016</v>
      </c>
      <c r="BL1" s="302" t="s">
        <v>204</v>
      </c>
      <c r="BM1" s="302"/>
      <c r="BN1" s="302"/>
      <c r="BO1" s="302"/>
      <c r="BP1" s="302"/>
      <c r="BQ1" s="320"/>
      <c r="BR1" s="303"/>
      <c r="BS1" s="304"/>
    </row>
    <row xmlns:x14ac="http://schemas.microsoft.com/office/spreadsheetml/2009/9/ac" r="2" s="305" customFormat="true" ht="30" customHeight="true" x14ac:dyDescent="0.25">
      <c r="A2" s="579" t="s">
        <v>255</v>
      </c>
      <c r="B2" s="308" t="s">
        <v>222</v>
      </c>
      <c r="C2" s="252" t="s">
        <v>203</v>
      </c>
      <c r="D2" s="252" t="s">
        <v>205</v>
      </c>
      <c r="E2" s="309"/>
      <c r="F2" s="309"/>
      <c r="G2" s="309"/>
      <c r="H2" s="309"/>
      <c r="I2" s="310"/>
      <c r="J2" s="306" t="s">
        <v>234</v>
      </c>
      <c r="K2" s="352"/>
      <c r="L2" s="308" t="s">
        <v>223</v>
      </c>
      <c r="M2" s="252" t="s">
        <v>203</v>
      </c>
      <c r="N2" s="252" t="s">
        <v>205</v>
      </c>
      <c r="O2" s="309"/>
      <c r="P2" s="309"/>
      <c r="Q2" s="309"/>
      <c r="R2" s="309"/>
      <c r="S2" s="310"/>
      <c r="T2" s="306" t="s">
        <v>234</v>
      </c>
      <c r="U2" s="352"/>
      <c r="V2" s="308" t="s">
        <v>224</v>
      </c>
      <c r="W2" s="252" t="s">
        <v>203</v>
      </c>
      <c r="X2" s="252" t="s">
        <v>214</v>
      </c>
      <c r="Y2" s="309"/>
      <c r="Z2" s="309"/>
      <c r="AA2" s="309"/>
      <c r="AB2" s="309"/>
      <c r="AC2" s="310"/>
      <c r="AD2" s="306" t="s">
        <v>234</v>
      </c>
      <c r="AE2" s="352"/>
      <c r="AF2" s="308" t="s">
        <v>225</v>
      </c>
      <c r="AG2" s="252" t="s">
        <v>203</v>
      </c>
      <c r="AH2" s="252" t="s">
        <v>215</v>
      </c>
      <c r="AI2" s="309"/>
      <c r="AJ2" s="309"/>
      <c r="AK2" s="309"/>
      <c r="AL2" s="309"/>
      <c r="AM2" s="310"/>
      <c r="AN2" s="306" t="s">
        <v>234</v>
      </c>
      <c r="AO2" s="352"/>
      <c r="AP2" s="308" t="s">
        <v>226</v>
      </c>
      <c r="AQ2" s="252" t="s">
        <v>203</v>
      </c>
      <c r="AR2" s="252" t="s">
        <v>217</v>
      </c>
      <c r="AS2" s="309"/>
      <c r="AT2" s="309"/>
      <c r="AU2" s="309"/>
      <c r="AV2" s="309"/>
      <c r="AW2" s="310"/>
      <c r="AX2" s="306" t="s">
        <v>234</v>
      </c>
      <c r="AY2" s="352"/>
      <c r="AZ2" s="308" t="s">
        <v>227</v>
      </c>
      <c r="BA2" s="252" t="s">
        <v>203</v>
      </c>
      <c r="BB2" s="252" t="s">
        <v>218</v>
      </c>
      <c r="BC2" s="309"/>
      <c r="BD2" s="309"/>
      <c r="BE2" s="309"/>
      <c r="BF2" s="309"/>
      <c r="BG2" s="310"/>
      <c r="BH2" s="306" t="s">
        <v>234</v>
      </c>
      <c r="BI2" s="307"/>
      <c r="BJ2" s="308" t="s">
        <v>250</v>
      </c>
      <c r="BK2" s="252" t="s">
        <v>203</v>
      </c>
      <c r="BL2" s="252" t="s">
        <v>251</v>
      </c>
      <c r="BM2" s="309"/>
      <c r="BN2" s="309"/>
      <c r="BO2" s="309"/>
      <c r="BP2" s="309"/>
      <c r="BQ2" s="310"/>
      <c r="BR2" s="306" t="s">
        <v>234</v>
      </c>
      <c r="BS2" s="307"/>
    </row>
    <row xmlns:x14ac="http://schemas.microsoft.com/office/spreadsheetml/2009/9/ac" r="3" s="245" customFormat="true" ht="18" customHeight="true" x14ac:dyDescent="0.25">
      <c r="A3" s="579"/>
      <c r="B3" s="351" t="s">
        <v>167</v>
      </c>
      <c r="C3" s="254" t="s">
        <v>56</v>
      </c>
      <c r="D3" s="255" t="s">
        <v>7</v>
      </c>
      <c r="E3" s="256" t="s">
        <v>1</v>
      </c>
      <c r="F3" s="256" t="s">
        <v>2</v>
      </c>
      <c r="G3" s="256" t="s">
        <v>16</v>
      </c>
      <c r="H3" s="256" t="s">
        <v>17</v>
      </c>
      <c r="I3" s="257" t="s">
        <v>18</v>
      </c>
      <c r="J3" s="243"/>
      <c r="K3" s="258"/>
      <c r="L3" s="351" t="s">
        <v>167</v>
      </c>
      <c r="M3" s="254" t="s">
        <v>56</v>
      </c>
      <c r="N3" s="255" t="s">
        <v>7</v>
      </c>
      <c r="O3" s="256" t="s">
        <v>1</v>
      </c>
      <c r="P3" s="256" t="s">
        <v>2</v>
      </c>
      <c r="Q3" s="256" t="s">
        <v>16</v>
      </c>
      <c r="R3" s="256" t="s">
        <v>17</v>
      </c>
      <c r="S3" s="257" t="s">
        <v>18</v>
      </c>
      <c r="T3" s="243"/>
      <c r="U3" s="258"/>
      <c r="V3" s="351" t="s">
        <v>167</v>
      </c>
      <c r="W3" s="254" t="s">
        <v>56</v>
      </c>
      <c r="X3" s="255" t="s">
        <v>7</v>
      </c>
      <c r="Y3" s="256" t="s">
        <v>1</v>
      </c>
      <c r="Z3" s="256" t="s">
        <v>2</v>
      </c>
      <c r="AA3" s="256" t="s">
        <v>16</v>
      </c>
      <c r="AB3" s="256" t="s">
        <v>17</v>
      </c>
      <c r="AC3" s="257" t="s">
        <v>18</v>
      </c>
      <c r="AD3" s="243"/>
      <c r="AE3" s="258"/>
      <c r="AF3" s="351" t="s">
        <v>167</v>
      </c>
      <c r="AG3" s="254" t="s">
        <v>56</v>
      </c>
      <c r="AH3" s="255" t="s">
        <v>7</v>
      </c>
      <c r="AI3" s="256" t="s">
        <v>1</v>
      </c>
      <c r="AJ3" s="256" t="s">
        <v>2</v>
      </c>
      <c r="AK3" s="256" t="s">
        <v>16</v>
      </c>
      <c r="AL3" s="256" t="s">
        <v>17</v>
      </c>
      <c r="AM3" s="257" t="s">
        <v>18</v>
      </c>
      <c r="AN3" s="243"/>
      <c r="AO3" s="258"/>
      <c r="AP3" s="351" t="s">
        <v>167</v>
      </c>
      <c r="AQ3" s="254" t="s">
        <v>56</v>
      </c>
      <c r="AR3" s="255" t="s">
        <v>7</v>
      </c>
      <c r="AS3" s="256" t="s">
        <v>1</v>
      </c>
      <c r="AT3" s="256" t="s">
        <v>2</v>
      </c>
      <c r="AU3" s="256" t="s">
        <v>16</v>
      </c>
      <c r="AV3" s="256" t="s">
        <v>17</v>
      </c>
      <c r="AW3" s="257" t="s">
        <v>18</v>
      </c>
      <c r="AX3" s="243"/>
      <c r="AY3" s="258"/>
      <c r="AZ3" s="351" t="s">
        <v>167</v>
      </c>
      <c r="BA3" s="254" t="s">
        <v>56</v>
      </c>
      <c r="BB3" s="255" t="s">
        <v>7</v>
      </c>
      <c r="BC3" s="256" t="s">
        <v>1</v>
      </c>
      <c r="BD3" s="256" t="s">
        <v>2</v>
      </c>
      <c r="BE3" s="256" t="s">
        <v>16</v>
      </c>
      <c r="BF3" s="256" t="s">
        <v>17</v>
      </c>
      <c r="BG3" s="257" t="s">
        <v>18</v>
      </c>
      <c r="BH3" s="243"/>
      <c r="BI3" s="258"/>
      <c r="BJ3" s="351" t="s">
        <v>167</v>
      </c>
      <c r="BK3" s="254" t="s">
        <v>56</v>
      </c>
      <c r="BL3" s="255" t="s">
        <v>7</v>
      </c>
      <c r="BM3" s="256" t="s">
        <v>1</v>
      </c>
      <c r="BN3" s="256" t="s">
        <v>2</v>
      </c>
      <c r="BO3" s="256" t="s">
        <v>16</v>
      </c>
      <c r="BP3" s="256" t="s">
        <v>17</v>
      </c>
      <c r="BQ3" s="257" t="s">
        <v>18</v>
      </c>
      <c r="BR3" s="243"/>
      <c r="BS3" s="258"/>
      <c r="BT3" s="244"/>
      <c r="CD3" s="244"/>
      <c r="CN3" s="244"/>
      <c r="CX3" s="244"/>
      <c r="DH3" s="244"/>
      <c r="DR3" s="244"/>
      <c r="EB3" s="244"/>
      <c r="EL3" s="244"/>
      <c r="EV3" s="244"/>
      <c r="FF3" s="244"/>
      <c r="FP3" s="244"/>
      <c r="FZ3" s="244"/>
      <c r="GJ3" s="244"/>
      <c r="GT3" s="244"/>
      <c r="HD3" s="244"/>
      <c r="HN3" s="244"/>
      <c r="HX3" s="244"/>
    </row>
    <row xmlns:x14ac="http://schemas.microsoft.com/office/spreadsheetml/2009/9/ac" r="4" s="4" customFormat="true" x14ac:dyDescent="0.25">
      <c r="A4" s="375" t="str">
        <f>IF(ISBLANK('Data Summary'!A6),"",'Data Summary'!A6)</f>
        <v>VUT_2010_EMIS</v>
      </c>
      <c r="B4" s="104"/>
      <c r="C4" s="173" t="s">
        <v>3</v>
      </c>
      <c r="D4" s="9" t="str">
        <f t="shared" ref="D4:I4" si="0">IF(COUNTA(D14)=0,"",D14)</f>
        <v/>
      </c>
      <c r="E4" s="9" t="str">
        <f t="shared" si="0"/>
        <v/>
      </c>
      <c r="F4" s="9" t="str">
        <f t="shared" si="0"/>
        <v/>
      </c>
      <c r="G4" s="9" t="str">
        <f t="shared" si="0"/>
        <v/>
      </c>
      <c r="H4" s="9" t="str">
        <f t="shared" si="0"/>
        <v/>
      </c>
      <c r="I4" s="27" t="str">
        <f t="shared" si="0"/>
        <v/>
      </c>
      <c r="J4" s="22"/>
      <c r="K4" s="15"/>
      <c r="L4" s="104"/>
      <c r="M4" s="173" t="s">
        <v>3</v>
      </c>
      <c r="N4" s="9" t="str">
        <f t="shared" ref="N4:S4" si="1">IF(COUNTA(N14)=0,"",N14)</f>
        <v/>
      </c>
      <c r="O4" s="9" t="str">
        <f t="shared" si="1"/>
        <v/>
      </c>
      <c r="P4" s="9" t="str">
        <f t="shared" si="1"/>
        <v/>
      </c>
      <c r="Q4" s="9" t="str">
        <f t="shared" si="1"/>
        <v/>
      </c>
      <c r="R4" s="9" t="str">
        <f t="shared" si="1"/>
        <v/>
      </c>
      <c r="S4" s="27" t="str">
        <f t="shared" si="1"/>
        <v/>
      </c>
      <c r="T4" s="22"/>
      <c r="U4" s="15"/>
      <c r="V4" s="104"/>
      <c r="W4" s="173" t="s">
        <v>3</v>
      </c>
      <c r="X4" s="9" t="str">
        <f t="shared" ref="X4:AC4" si="2">IF(COUNTA(X14)=0,"",X14)</f>
        <v/>
      </c>
      <c r="Y4" s="9" t="str">
        <f t="shared" si="2"/>
        <v/>
      </c>
      <c r="Z4" s="9" t="str">
        <f t="shared" si="2"/>
        <v/>
      </c>
      <c r="AA4" s="9" t="str">
        <f t="shared" si="2"/>
        <v/>
      </c>
      <c r="AB4" s="9" t="str">
        <f t="shared" si="2"/>
        <v/>
      </c>
      <c r="AC4" s="27" t="str">
        <f t="shared" si="2"/>
        <v/>
      </c>
      <c r="AD4" s="22"/>
      <c r="AE4" s="15"/>
      <c r="AF4" s="104"/>
      <c r="AG4" s="173" t="s">
        <v>3</v>
      </c>
      <c r="AH4" s="9" t="str">
        <f t="shared" ref="AH4:AM4" si="3">IF(COUNTA(AH14)=0,"",AH14)</f>
        <v/>
      </c>
      <c r="AI4" s="9" t="str">
        <f t="shared" si="3"/>
        <v/>
      </c>
      <c r="AJ4" s="9" t="str">
        <f t="shared" si="3"/>
        <v/>
      </c>
      <c r="AK4" s="9" t="str">
        <f t="shared" si="3"/>
        <v/>
      </c>
      <c r="AL4" s="9" t="str">
        <f t="shared" si="3"/>
        <v/>
      </c>
      <c r="AM4" s="27" t="str">
        <f t="shared" si="3"/>
        <v/>
      </c>
      <c r="AN4" s="22"/>
      <c r="AO4" s="15"/>
      <c r="AP4" s="104"/>
      <c r="AQ4" s="173" t="s">
        <v>3</v>
      </c>
      <c r="AR4" s="9" t="str">
        <f t="shared" ref="AR4:AW4" si="4">IF(COUNTA(AR14)=0,"",AR14)</f>
        <v/>
      </c>
      <c r="AS4" s="9" t="str">
        <f t="shared" si="4"/>
        <v/>
      </c>
      <c r="AT4" s="9" t="str">
        <f t="shared" si="4"/>
        <v/>
      </c>
      <c r="AU4" s="9" t="str">
        <f t="shared" si="4"/>
        <v/>
      </c>
      <c r="AV4" s="9" t="str">
        <f t="shared" si="4"/>
        <v/>
      </c>
      <c r="AW4" s="27" t="str">
        <f t="shared" si="4"/>
        <v/>
      </c>
      <c r="AX4" s="22"/>
      <c r="AY4" s="15"/>
      <c r="AZ4" s="104"/>
      <c r="BA4" s="173" t="s">
        <v>3</v>
      </c>
      <c r="BB4" s="9" t="str">
        <f t="shared" ref="BB4:BG4" si="5">IF(COUNTA(BB14)=0,"",BB14)</f>
        <v/>
      </c>
      <c r="BC4" s="9" t="str">
        <f t="shared" si="5"/>
        <v/>
      </c>
      <c r="BD4" s="9" t="str">
        <f t="shared" si="5"/>
        <v/>
      </c>
      <c r="BE4" s="9" t="str">
        <f t="shared" si="5"/>
        <v/>
      </c>
      <c r="BF4" s="9" t="str">
        <f t="shared" si="5"/>
        <v/>
      </c>
      <c r="BG4" s="27" t="str">
        <f t="shared" si="5"/>
        <v/>
      </c>
      <c r="BH4" s="22"/>
      <c r="BI4" s="15"/>
      <c r="BJ4" s="104"/>
      <c r="BK4" s="417" t="s">
        <v>3</v>
      </c>
      <c r="BL4" s="9">
        <f t="shared" ref="BL4:BQ4" si="6">IF(COUNTA(BL14)=0,"",BL14)</f>
        <v>0.3</v>
      </c>
      <c r="BM4" s="9" t="str">
        <f t="shared" si="6"/>
        <v/>
      </c>
      <c r="BN4" s="9" t="str">
        <f t="shared" si="6"/>
        <v/>
      </c>
      <c r="BO4" s="9" t="str">
        <f t="shared" si="6"/>
        <v/>
      </c>
      <c r="BP4" s="9">
        <f t="shared" si="6"/>
        <v>0.3</v>
      </c>
      <c r="BQ4" s="27" t="str">
        <f t="shared" si="6"/>
        <v/>
      </c>
      <c r="BR4" s="22"/>
      <c r="BS4" s="15"/>
      <c r="BT4" s="112"/>
      <c r="CD4" s="112"/>
      <c r="CN4" s="112"/>
      <c r="CX4" s="112"/>
      <c r="DH4" s="112"/>
      <c r="DR4" s="112"/>
      <c r="EB4" s="112"/>
      <c r="EL4" s="112"/>
      <c r="EV4" s="112"/>
      <c r="FF4" s="112"/>
      <c r="FP4" s="112"/>
      <c r="FZ4" s="112"/>
      <c r="GJ4" s="112"/>
      <c r="GT4" s="112"/>
      <c r="HD4" s="112"/>
      <c r="HN4" s="112"/>
      <c r="HX4" s="112"/>
    </row>
    <row xmlns:x14ac="http://schemas.microsoft.com/office/spreadsheetml/2009/9/ac" r="5" s="4" customFormat="true" x14ac:dyDescent="0.25">
      <c r="A5" s="375" t="str">
        <f ca="true">IF(ISBLANK('Data Summary'!A7),"",'Data Summary'!A7)</f>
        <v>VUT_2011_EMIS</v>
      </c>
      <c r="B5" s="104"/>
      <c r="C5" s="173"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7" t="str">
        <f>IF((COUNTA(I15:I26)=0)+(COUNTA(I14)=0),"",100-I14-SUMPRODUCT(C15:C26,I15:I26))</f>
        <v/>
      </c>
      <c r="J5" s="22"/>
      <c r="K5" s="15"/>
      <c r="L5" s="104"/>
      <c r="M5" s="173"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27" t="str">
        <f>IF((COUNTA(S15:S26)=0)+(COUNTA(S14)=0),"",100-S14-SUMPRODUCT(M15:M26,S15:S26))</f>
        <v/>
      </c>
      <c r="T5" s="22"/>
      <c r="U5" s="15"/>
      <c r="V5" s="104"/>
      <c r="W5" s="173"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27" t="str">
        <f>IF((COUNTA(AC15:AC26)=0)+(COUNTA(AC14)=0),"",100-AC14-SUMPRODUCT(W15:W26,AC15:AC26))</f>
        <v/>
      </c>
      <c r="AD5" s="22"/>
      <c r="AE5" s="15"/>
      <c r="AF5" s="104"/>
      <c r="AG5" s="173"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27" t="str">
        <f>IF((COUNTA(AM15:AM26)=0)+(COUNTA(AM14)=0),"",100-AM14-SUMPRODUCT(AG15:AG26,AM15:AM26))</f>
        <v/>
      </c>
      <c r="AN5" s="22"/>
      <c r="AO5" s="15"/>
      <c r="AP5" s="104"/>
      <c r="AQ5" s="173"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t="str">
        <f>IF((COUNTA(AV15:AV26)=0)+(COUNTA(AV14)=0),"",100-AV14-SUMPRODUCT(AQ15:AQ26,AV15:AV26))</f>
        <v/>
      </c>
      <c r="AW5" s="27" t="str">
        <f>IF((COUNTA(AW15:AW26)=0)+(COUNTA(AW14)=0),"",100-AW14-SUMPRODUCT(AQ15:AQ26,AW15:AW26))</f>
        <v/>
      </c>
      <c r="AX5" s="22"/>
      <c r="AY5" s="15"/>
      <c r="AZ5" s="104"/>
      <c r="BA5" s="173" t="s">
        <v>0</v>
      </c>
      <c r="BB5" s="9" t="str">
        <f>IF((COUNTA(BB15:BB26)=0)+(COUNTA(BB14)=0),"",100-BB14-SUMPRODUCT(BA15:BA26,BB15:BB26))</f>
        <v/>
      </c>
      <c r="BC5" s="9" t="str">
        <f>IF((COUNTA(BC15:BC26)=0)+(COUNTA(BC14)=0),"",100-BC14-SUMPRODUCT(BA15:BA26,BC15:BC26))</f>
        <v/>
      </c>
      <c r="BD5" s="9" t="str">
        <f>IF((COUNTA(BD15:BD26)=0)+(COUNTA(BD14)=0),"",100-BD14-SUMPRODUCT(BA15:BA26,BD15:BD26))</f>
        <v/>
      </c>
      <c r="BE5" s="9" t="str">
        <f>IF((COUNTA(BE15:BE26)=0)+(COUNTA(BE14)=0),"",100-BE14-SUMPRODUCT(BA15:BA26,BE15:BE26))</f>
        <v/>
      </c>
      <c r="BF5" s="9" t="str">
        <f>IF((COUNTA(BF15:BF26)=0)+(COUNTA(BF14)=0),"",100-BF14-SUMPRODUCT(BA15:BA26,BF15:BF26))</f>
        <v/>
      </c>
      <c r="BG5" s="27" t="str">
        <f>IF((COUNTA(BG15:BG26)=0)+(COUNTA(BG14)=0),"",100-BG14-SUMPRODUCT(BA15:BA26,BG15:BG26))</f>
        <v/>
      </c>
      <c r="BH5" s="22"/>
      <c r="BI5" s="15"/>
      <c r="BJ5" s="104"/>
      <c r="BK5" s="417" t="s">
        <v>0</v>
      </c>
      <c r="BL5" s="9">
        <f>IF((COUNTA(BL15:BL26)=0)+(COUNTA(BL14)=0),"",100-BL14-SUMPRODUCT(BK15:BK26,BL15:BL26))</f>
        <v>35.740609137055849</v>
      </c>
      <c r="BM5" s="9" t="str">
        <f>IF((COUNTA(BM15:BM26)=0)+(COUNTA(BM14)=0),"",100-BM14-SUMPRODUCT(BK15:BK26,BM15:BM26))</f>
        <v/>
      </c>
      <c r="BN5" s="9" t="str">
        <f>IF((COUNTA(BN15:BN26)=0)+(COUNTA(BN14)=0),"",100-BN14-SUMPRODUCT(BK15:BK26,BN15:BN26))</f>
        <v/>
      </c>
      <c r="BO5" s="9" t="str">
        <f>IF((COUNTA(BO15:BO26)=0)+(COUNTA(BO14)=0),"",100-BO14-SUMPRODUCT(BK15:BK26,BO15:BO26))</f>
        <v/>
      </c>
      <c r="BP5" s="9">
        <f>IF((COUNTA(BP15:BP26)=0)+(COUNTA(BP14)=0),"",100-BP14-SUMPRODUCT(BK15:BK26,BP15:BP26))</f>
        <v>35.669387755102036</v>
      </c>
      <c r="BQ5" s="27" t="str">
        <f>IF((COUNTA(BQ15:BQ26)=0)+(COUNTA(BQ14)=0),"",100-BQ14-SUMPRODUCT(BK15:BK26,BQ15:BQ26))</f>
        <v/>
      </c>
      <c r="BR5" s="22"/>
      <c r="BS5" s="15"/>
      <c r="BT5" s="112"/>
      <c r="CD5" s="112"/>
      <c r="CN5" s="112"/>
      <c r="CX5" s="112"/>
      <c r="DH5" s="112"/>
      <c r="DR5" s="112"/>
      <c r="EB5" s="112"/>
      <c r="EL5" s="112"/>
      <c r="EV5" s="112"/>
      <c r="FF5" s="112"/>
      <c r="FP5" s="112"/>
      <c r="FZ5" s="112"/>
      <c r="GJ5" s="112"/>
      <c r="GT5" s="112"/>
      <c r="HD5" s="112"/>
      <c r="HN5" s="112"/>
      <c r="HX5" s="112"/>
    </row>
    <row xmlns:x14ac="http://schemas.microsoft.com/office/spreadsheetml/2009/9/ac" r="6" s="4" customFormat="true" x14ac:dyDescent="0.25">
      <c r="A6" s="375" t="str">
        <f ca="true">IF(ISBLANK('Data Summary'!A8),"",'Data Summary'!A8)</f>
        <v>VUT_2012_EMIS</v>
      </c>
      <c r="B6" s="104"/>
      <c r="C6" s="173" t="s">
        <v>19</v>
      </c>
      <c r="D6" s="9" t="str">
        <f>IF(COUNTA(D15:D26)=0,"",SUMPRODUCT(D15:D26,C15:C26))</f>
        <v/>
      </c>
      <c r="E6" s="9" t="str">
        <f>IF(COUNTA(E15:E26)=0,"",SUMPRODUCT(E15:E26,C15:C26))</f>
        <v/>
      </c>
      <c r="F6" s="9" t="str">
        <f>IF(COUNTA(F15:F26)=0,"",SUMPRODUCT(F15:F26,C15:C26))</f>
        <v/>
      </c>
      <c r="G6" s="9" t="str">
        <f>IF(COUNTA(G15:G26)=0,"",SUMPRODUCT(G15:G26,C15:C26))</f>
        <v/>
      </c>
      <c r="H6" s="9" t="str">
        <f>IF(COUNTA(H15:H26)=0,"",SUMPRODUCT(H15:H26,C15:C26))</f>
        <v/>
      </c>
      <c r="I6" s="27" t="str">
        <f>IF(COUNTA(I15:I26)=0,"",SUMPRODUCT(I15:I26,C15:C26))</f>
        <v/>
      </c>
      <c r="J6" s="22"/>
      <c r="K6" s="15"/>
      <c r="L6" s="104"/>
      <c r="M6" s="173" t="s">
        <v>19</v>
      </c>
      <c r="N6" s="9" t="str">
        <f>IF(COUNTA(N15:N26)=0,"",SUMPRODUCT(N15:N26,M15:M26))</f>
        <v/>
      </c>
      <c r="O6" s="9" t="str">
        <f>IF(COUNTA(O15:O26)=0,"",SUMPRODUCT(O15:O26,M15:M26))</f>
        <v/>
      </c>
      <c r="P6" s="9" t="str">
        <f>IF(COUNTA(P15:P26)=0,"",SUMPRODUCT(P15:P26,M15:M26))</f>
        <v/>
      </c>
      <c r="Q6" s="9" t="str">
        <f>IF(COUNTA(Q15:Q26)=0,"",SUMPRODUCT(Q15:Q26,M15:M26))</f>
        <v/>
      </c>
      <c r="R6" s="9" t="str">
        <f>IF(COUNTA(R15:R26)=0,"",SUMPRODUCT(R15:R26,M15:M26))</f>
        <v/>
      </c>
      <c r="S6" s="27" t="str">
        <f>IF(COUNTA(S15:S26)=0,"",SUMPRODUCT(S15:S26,M15:M26))</f>
        <v/>
      </c>
      <c r="T6" s="22"/>
      <c r="U6" s="15"/>
      <c r="V6" s="104"/>
      <c r="W6" s="173" t="s">
        <v>19</v>
      </c>
      <c r="X6" s="9" t="str">
        <f>IF(COUNTA(X15:X26)=0,"",SUMPRODUCT(X15:X26,W15:W26))</f>
        <v/>
      </c>
      <c r="Y6" s="9" t="str">
        <f>IF(COUNTA(Y15:Y26)=0,"",SUMPRODUCT(Y15:Y26,W15:W26))</f>
        <v/>
      </c>
      <c r="Z6" s="9" t="str">
        <f>IF(COUNTA(Z15:Z26)=0,"",SUMPRODUCT(Z15:Z26,W15:W26))</f>
        <v/>
      </c>
      <c r="AA6" s="9" t="str">
        <f>IF(COUNTA(AA15:AA26)=0,"",SUMPRODUCT(AA15:AA26,W15:W26))</f>
        <v/>
      </c>
      <c r="AB6" s="9" t="str">
        <f>IF(COUNTA(AB15:AB26)=0,"",SUMPRODUCT(AB15:AB26,W15:W26))</f>
        <v/>
      </c>
      <c r="AC6" s="27" t="str">
        <f>IF(COUNTA(AC15:AC26)=0,"",SUMPRODUCT(AC15:AC26,W15:W26))</f>
        <v/>
      </c>
      <c r="AD6" s="22"/>
      <c r="AE6" s="15"/>
      <c r="AF6" s="104"/>
      <c r="AG6" s="173" t="s">
        <v>19</v>
      </c>
      <c r="AH6" s="9" t="str">
        <f>IF(COUNTA(AH15:AH26)=0,"",SUMPRODUCT(AH15:AH26,AG15:AG26))</f>
        <v/>
      </c>
      <c r="AI6" s="9" t="str">
        <f>IF(COUNTA(AI15:AI26)=0,"",SUMPRODUCT(AI15:AI26,AG15:AG26))</f>
        <v/>
      </c>
      <c r="AJ6" s="9" t="str">
        <f>IF(COUNTA(AJ15:AJ26)=0,"",SUMPRODUCT(AJ15:AJ26,AG15:AG26))</f>
        <v/>
      </c>
      <c r="AK6" s="9" t="str">
        <f>IF(COUNTA(AK15:AK26)=0,"",SUMPRODUCT(AK15:AK26,AG15:AG26))</f>
        <v/>
      </c>
      <c r="AL6" s="9" t="str">
        <f>IF(COUNTA(AL15:AL26)=0,"",SUMPRODUCT(AL15:AL26,AG15:AG26))</f>
        <v/>
      </c>
      <c r="AM6" s="27" t="str">
        <f>IF(COUNTA(AM15:AM26)=0,"",SUMPRODUCT(AM15:AM26,AG15:AG26))</f>
        <v/>
      </c>
      <c r="AN6" s="22"/>
      <c r="AO6" s="15"/>
      <c r="AP6" s="104"/>
      <c r="AQ6" s="173" t="s">
        <v>19</v>
      </c>
      <c r="AR6" s="9" t="str">
        <f>IF(COUNTA(AR15:AR26)=0,"",SUMPRODUCT(AR15:AR26,AQ15:AQ26))</f>
        <v/>
      </c>
      <c r="AS6" s="9" t="str">
        <f>IF(COUNTA(AS15:AS26)=0,"",SUMPRODUCT(AS15:AS26,AQ15:AQ26))</f>
        <v/>
      </c>
      <c r="AT6" s="9" t="str">
        <f>IF(COUNTA(AT15:AT26)=0,"",SUMPRODUCT(AT15:AT26,AQ15:AQ26))</f>
        <v/>
      </c>
      <c r="AU6" s="9" t="str">
        <f>IF(COUNTA(AU15:AU26)=0,"",SUMPRODUCT(AU15:AU26,AQ15:AQ26))</f>
        <v/>
      </c>
      <c r="AV6" s="9" t="str">
        <f>IF(COUNTA(AV15:AV26)=0,"",SUMPRODUCT(AV15:AV26,AQ15:AQ26))</f>
        <v/>
      </c>
      <c r="AW6" s="27" t="str">
        <f>IF(COUNTA(AW15:AW26)=0,"",SUMPRODUCT(AW15:AW26,AQ15:AQ26))</f>
        <v/>
      </c>
      <c r="AX6" s="22"/>
      <c r="AY6" s="15"/>
      <c r="AZ6" s="104"/>
      <c r="BA6" s="173" t="s">
        <v>19</v>
      </c>
      <c r="BB6" s="9" t="str">
        <f>IF(COUNTA(BB15:BB26)=0,"",SUMPRODUCT(BB15:BB26,BA15:BA26))</f>
        <v/>
      </c>
      <c r="BC6" s="9" t="str">
        <f>IF(COUNTA(BC15:BC26)=0,"",SUMPRODUCT(BC15:BC26,BA15:BA26))</f>
        <v/>
      </c>
      <c r="BD6" s="9" t="str">
        <f>IF(COUNTA(BD15:BD26)=0,"",SUMPRODUCT(BD15:BD26,BA15:BA26))</f>
        <v/>
      </c>
      <c r="BE6" s="9" t="str">
        <f>IF(COUNTA(BE15:BE26)=0,"",SUMPRODUCT(BE15:BE26,BA15:BA26))</f>
        <v/>
      </c>
      <c r="BF6" s="9" t="str">
        <f>IF(COUNTA(BF15:BF26)=0,"",SUMPRODUCT(BF15:BF26,BA15:BA26))</f>
        <v/>
      </c>
      <c r="BG6" s="27" t="str">
        <f>IF(COUNTA(BG15:BG26)=0,"",SUMPRODUCT(BG15:BG26,BA15:BA26))</f>
        <v/>
      </c>
      <c r="BH6" s="22"/>
      <c r="BI6" s="15"/>
      <c r="BJ6" s="104"/>
      <c r="BK6" s="417" t="s">
        <v>19</v>
      </c>
      <c r="BL6" s="9">
        <f>IF(COUNTA(BL15:BL26)=0,"",SUMPRODUCT(BL15:BL26,BK15:BK26))</f>
        <v>63.959390862944154</v>
      </c>
      <c r="BM6" s="9" t="str">
        <f>IF(COUNTA(BM15:BM26)=0,"",SUMPRODUCT(BM15:BM26,BK15:BK26))</f>
        <v/>
      </c>
      <c r="BN6" s="9" t="str">
        <f>IF(COUNTA(BN15:BN26)=0,"",SUMPRODUCT(BN15:BN26,BK15:BK26))</f>
        <v/>
      </c>
      <c r="BO6" s="9" t="str">
        <f>IF(COUNTA(BO15:BO26)=0,"",SUMPRODUCT(BO15:BO26,BK15:BK26))</f>
        <v/>
      </c>
      <c r="BP6" s="9">
        <f>IF(COUNTA(BP15:BP26)=0,"",SUMPRODUCT(BP15:BP26,BK15:BK26))</f>
        <v>64.030612244897966</v>
      </c>
      <c r="BQ6" s="27" t="str">
        <f>IF(COUNTA(BQ15:BQ26)=0,"",SUMPRODUCT(BQ15:BQ26,BK15:BK26))</f>
        <v/>
      </c>
      <c r="BR6" s="22"/>
      <c r="BS6" s="15"/>
      <c r="BT6" s="112"/>
      <c r="CD6" s="112"/>
      <c r="CN6" s="112"/>
      <c r="CX6" s="112"/>
      <c r="DH6" s="112"/>
      <c r="DR6" s="112"/>
      <c r="EB6" s="112"/>
      <c r="EL6" s="112"/>
      <c r="EV6" s="112"/>
      <c r="FF6" s="112"/>
      <c r="FP6" s="112"/>
      <c r="FZ6" s="112"/>
      <c r="GJ6" s="112"/>
      <c r="GT6" s="112"/>
      <c r="HD6" s="112"/>
      <c r="HN6" s="112"/>
      <c r="HX6" s="112"/>
    </row>
    <row xmlns:x14ac="http://schemas.microsoft.com/office/spreadsheetml/2009/9/ac" r="7" s="4" customFormat="true" x14ac:dyDescent="0.25">
      <c r="A7" s="375" t="str">
        <f ca="true">IF(ISBLANK('Data Summary'!A9),"",'Data Summary'!A9)</f>
        <v>VUT_2013_EMIS</v>
      </c>
      <c r="B7" s="104"/>
      <c r="C7" s="174" t="s">
        <v>53</v>
      </c>
      <c r="D7" s="175"/>
      <c r="E7" s="175"/>
      <c r="F7" s="175"/>
      <c r="G7" s="175"/>
      <c r="H7" s="175"/>
      <c r="I7" s="73"/>
      <c r="J7" s="22"/>
      <c r="K7" s="15"/>
      <c r="L7" s="104"/>
      <c r="M7" s="174" t="s">
        <v>53</v>
      </c>
      <c r="N7" s="175"/>
      <c r="O7" s="175"/>
      <c r="P7" s="175"/>
      <c r="Q7" s="175"/>
      <c r="R7" s="175"/>
      <c r="S7" s="73"/>
      <c r="T7" s="22"/>
      <c r="U7" s="15"/>
      <c r="V7" s="104"/>
      <c r="W7" s="174" t="s">
        <v>53</v>
      </c>
      <c r="X7" s="175"/>
      <c r="Y7" s="175"/>
      <c r="Z7" s="175"/>
      <c r="AA7" s="175"/>
      <c r="AB7" s="175"/>
      <c r="AC7" s="73"/>
      <c r="AD7" s="22"/>
      <c r="AE7" s="15"/>
      <c r="AF7" s="104"/>
      <c r="AG7" s="174" t="s">
        <v>53</v>
      </c>
      <c r="AH7" s="175"/>
      <c r="AI7" s="175"/>
      <c r="AJ7" s="175"/>
      <c r="AK7" s="175"/>
      <c r="AL7" s="175"/>
      <c r="AM7" s="73"/>
      <c r="AN7" s="22"/>
      <c r="AO7" s="15"/>
      <c r="AP7" s="104"/>
      <c r="AQ7" s="174" t="s">
        <v>53</v>
      </c>
      <c r="AR7" s="175"/>
      <c r="AS7" s="175"/>
      <c r="AT7" s="175"/>
      <c r="AU7" s="175"/>
      <c r="AV7" s="175"/>
      <c r="AW7" s="73"/>
      <c r="AX7" s="22"/>
      <c r="AY7" s="15"/>
      <c r="AZ7" s="104"/>
      <c r="BA7" s="174" t="s">
        <v>53</v>
      </c>
      <c r="BB7" s="175"/>
      <c r="BC7" s="175"/>
      <c r="BD7" s="175"/>
      <c r="BE7" s="175"/>
      <c r="BF7" s="175"/>
      <c r="BG7" s="73"/>
      <c r="BH7" s="22"/>
      <c r="BI7" s="15"/>
      <c r="BJ7" s="104" t="s">
        <v>266</v>
      </c>
      <c r="BK7" s="418" t="s">
        <v>53</v>
      </c>
      <c r="BL7" s="406">
        <v>68.702290076335885</v>
      </c>
      <c r="BM7" s="406"/>
      <c r="BN7" s="406"/>
      <c r="BO7" s="406"/>
      <c r="BP7" s="406">
        <v>68.797953964194363</v>
      </c>
      <c r="BQ7" s="73"/>
      <c r="BR7" s="22"/>
      <c r="BS7" s="15"/>
      <c r="BT7" s="112"/>
      <c r="CD7" s="112"/>
      <c r="CN7" s="112"/>
      <c r="CX7" s="112"/>
      <c r="DH7" s="112"/>
      <c r="DR7" s="112"/>
      <c r="EB7" s="112"/>
      <c r="EL7" s="112"/>
      <c r="EV7" s="112"/>
      <c r="FF7" s="112"/>
      <c r="FP7" s="112"/>
      <c r="FZ7" s="112"/>
      <c r="GJ7" s="112"/>
      <c r="GT7" s="112"/>
      <c r="HD7" s="112"/>
      <c r="HN7" s="112"/>
      <c r="HX7" s="112"/>
    </row>
    <row xmlns:x14ac="http://schemas.microsoft.com/office/spreadsheetml/2009/9/ac" r="8" s="4" customFormat="true" x14ac:dyDescent="0.25">
      <c r="A8" s="375" t="str">
        <f ca="true">IF(ISBLANK('Data Summary'!A10),"",'Data Summary'!A10)</f>
        <v>VUT_2014_EMIS</v>
      </c>
      <c r="B8" s="104"/>
      <c r="C8" s="174" t="s">
        <v>58</v>
      </c>
      <c r="D8" s="175"/>
      <c r="E8" s="175"/>
      <c r="F8" s="175"/>
      <c r="G8" s="175"/>
      <c r="H8" s="175"/>
      <c r="I8" s="73"/>
      <c r="J8" s="22"/>
      <c r="K8" s="15"/>
      <c r="L8" s="104"/>
      <c r="M8" s="174" t="s">
        <v>58</v>
      </c>
      <c r="N8" s="175"/>
      <c r="O8" s="175"/>
      <c r="P8" s="175"/>
      <c r="Q8" s="175"/>
      <c r="R8" s="175"/>
      <c r="S8" s="73"/>
      <c r="T8" s="22"/>
      <c r="U8" s="15"/>
      <c r="V8" s="104"/>
      <c r="W8" s="174" t="s">
        <v>58</v>
      </c>
      <c r="X8" s="175"/>
      <c r="Y8" s="175"/>
      <c r="Z8" s="175"/>
      <c r="AA8" s="175"/>
      <c r="AB8" s="175"/>
      <c r="AC8" s="73"/>
      <c r="AD8" s="22"/>
      <c r="AE8" s="15"/>
      <c r="AF8" s="104"/>
      <c r="AG8" s="174" t="s">
        <v>58</v>
      </c>
      <c r="AH8" s="175"/>
      <c r="AI8" s="175"/>
      <c r="AJ8" s="175"/>
      <c r="AK8" s="175"/>
      <c r="AL8" s="175"/>
      <c r="AM8" s="73"/>
      <c r="AN8" s="22"/>
      <c r="AO8" s="15"/>
      <c r="AP8" s="104"/>
      <c r="AQ8" s="174" t="s">
        <v>58</v>
      </c>
      <c r="AR8" s="175"/>
      <c r="AS8" s="175"/>
      <c r="AT8" s="175"/>
      <c r="AU8" s="175"/>
      <c r="AV8" s="175"/>
      <c r="AW8" s="73"/>
      <c r="AX8" s="22"/>
      <c r="AY8" s="15"/>
      <c r="AZ8" s="104"/>
      <c r="BA8" s="174" t="s">
        <v>58</v>
      </c>
      <c r="BB8" s="175"/>
      <c r="BC8" s="175"/>
      <c r="BD8" s="175"/>
      <c r="BE8" s="175"/>
      <c r="BF8" s="175"/>
      <c r="BG8" s="73"/>
      <c r="BH8" s="22"/>
      <c r="BI8" s="15"/>
      <c r="BJ8" s="104" t="s">
        <v>267</v>
      </c>
      <c r="BK8" s="418" t="s">
        <v>58</v>
      </c>
      <c r="BL8" s="406">
        <v>63.104325699745544</v>
      </c>
      <c r="BM8" s="406"/>
      <c r="BN8" s="406"/>
      <c r="BO8" s="406"/>
      <c r="BP8" s="406">
        <v>63.427109974424553</v>
      </c>
      <c r="BQ8" s="73"/>
      <c r="BR8" s="22"/>
      <c r="BS8" s="15"/>
      <c r="BT8" s="112"/>
      <c r="CD8" s="112"/>
      <c r="CN8" s="112"/>
      <c r="CX8" s="112"/>
      <c r="DH8" s="112"/>
      <c r="DR8" s="112"/>
      <c r="EB8" s="112"/>
      <c r="EL8" s="112"/>
      <c r="EV8" s="112"/>
      <c r="FF8" s="112"/>
      <c r="FP8" s="112"/>
      <c r="FZ8" s="112"/>
      <c r="GJ8" s="112"/>
      <c r="GT8" s="112"/>
      <c r="HD8" s="112"/>
      <c r="HN8" s="112"/>
      <c r="HX8" s="112"/>
    </row>
    <row xmlns:x14ac="http://schemas.microsoft.com/office/spreadsheetml/2009/9/ac" r="9" s="4" customFormat="true" x14ac:dyDescent="0.25">
      <c r="A9" s="375" t="str">
        <f ca="true">IF(ISBLANK('Data Summary'!A11),"",'Data Summary'!A11)</f>
        <v>VUT_2015_EMIS</v>
      </c>
      <c r="B9" s="104"/>
      <c r="C9" s="174" t="s">
        <v>109</v>
      </c>
      <c r="D9" s="175"/>
      <c r="E9" s="175"/>
      <c r="F9" s="175"/>
      <c r="G9" s="175"/>
      <c r="H9" s="175"/>
      <c r="I9" s="73"/>
      <c r="J9" s="22"/>
      <c r="K9" s="15"/>
      <c r="L9" s="104"/>
      <c r="M9" s="174" t="s">
        <v>109</v>
      </c>
      <c r="N9" s="175"/>
      <c r="O9" s="175"/>
      <c r="P9" s="175"/>
      <c r="Q9" s="175"/>
      <c r="R9" s="175"/>
      <c r="S9" s="73"/>
      <c r="T9" s="22"/>
      <c r="U9" s="15"/>
      <c r="V9" s="104"/>
      <c r="W9" s="174" t="s">
        <v>109</v>
      </c>
      <c r="X9" s="175"/>
      <c r="Y9" s="175"/>
      <c r="Z9" s="175"/>
      <c r="AA9" s="175"/>
      <c r="AB9" s="175"/>
      <c r="AC9" s="73"/>
      <c r="AD9" s="22"/>
      <c r="AE9" s="15"/>
      <c r="AF9" s="104"/>
      <c r="AG9" s="174" t="s">
        <v>109</v>
      </c>
      <c r="AH9" s="175"/>
      <c r="AI9" s="175"/>
      <c r="AJ9" s="175"/>
      <c r="AK9" s="175"/>
      <c r="AL9" s="175"/>
      <c r="AM9" s="73"/>
      <c r="AN9" s="22"/>
      <c r="AO9" s="15"/>
      <c r="AP9" s="104"/>
      <c r="AQ9" s="174" t="s">
        <v>109</v>
      </c>
      <c r="AR9" s="175"/>
      <c r="AS9" s="175"/>
      <c r="AT9" s="175"/>
      <c r="AU9" s="175"/>
      <c r="AV9" s="175"/>
      <c r="AW9" s="73"/>
      <c r="AX9" s="22"/>
      <c r="AY9" s="15"/>
      <c r="AZ9" s="104"/>
      <c r="BA9" s="174" t="s">
        <v>109</v>
      </c>
      <c r="BB9" s="175"/>
      <c r="BC9" s="175"/>
      <c r="BD9" s="175"/>
      <c r="BE9" s="175"/>
      <c r="BF9" s="175"/>
      <c r="BG9" s="73"/>
      <c r="BH9" s="22"/>
      <c r="BI9" s="15"/>
      <c r="BJ9" s="104"/>
      <c r="BK9" s="418" t="s">
        <v>109</v>
      </c>
      <c r="BL9" s="406">
        <v>39.949109414758269</v>
      </c>
      <c r="BM9" s="406"/>
      <c r="BN9" s="406"/>
      <c r="BO9" s="406"/>
      <c r="BP9" s="406">
        <v>40.153452685421996</v>
      </c>
      <c r="BQ9" s="73"/>
      <c r="BR9" s="22"/>
      <c r="BS9" s="15"/>
      <c r="BT9" s="112"/>
      <c r="CD9" s="112"/>
      <c r="CN9" s="112"/>
      <c r="CX9" s="112"/>
      <c r="DH9" s="112"/>
      <c r="DR9" s="112"/>
      <c r="EB9" s="112"/>
      <c r="EL9" s="112"/>
      <c r="EV9" s="112"/>
      <c r="FF9" s="112"/>
      <c r="FP9" s="112"/>
      <c r="FZ9" s="112"/>
      <c r="GJ9" s="112"/>
      <c r="GT9" s="112"/>
      <c r="HD9" s="112"/>
      <c r="HN9" s="112"/>
      <c r="HX9" s="112"/>
    </row>
    <row xmlns:x14ac="http://schemas.microsoft.com/office/spreadsheetml/2009/9/ac" r="10" s="4" customFormat="true" x14ac:dyDescent="0.25">
      <c r="A10" s="375" t="str">
        <f ca="true">IF(ISBLANK('Data Summary'!A12),"",'Data Summary'!A12)</f>
        <v>VUT_2016_EMIS</v>
      </c>
      <c r="B10" s="104"/>
      <c r="C10" s="176" t="s">
        <v>21</v>
      </c>
      <c r="D10" s="175"/>
      <c r="E10" s="175"/>
      <c r="F10" s="175"/>
      <c r="G10" s="175"/>
      <c r="H10" s="175"/>
      <c r="I10" s="73"/>
      <c r="J10" s="22"/>
      <c r="K10" s="15"/>
      <c r="L10" s="104"/>
      <c r="M10" s="176" t="s">
        <v>21</v>
      </c>
      <c r="N10" s="175"/>
      <c r="O10" s="175"/>
      <c r="P10" s="175"/>
      <c r="Q10" s="175"/>
      <c r="R10" s="175"/>
      <c r="S10" s="73"/>
      <c r="T10" s="22"/>
      <c r="U10" s="15"/>
      <c r="V10" s="104"/>
      <c r="W10" s="176" t="s">
        <v>21</v>
      </c>
      <c r="X10" s="175"/>
      <c r="Y10" s="175"/>
      <c r="Z10" s="175"/>
      <c r="AA10" s="175"/>
      <c r="AB10" s="175"/>
      <c r="AC10" s="73"/>
      <c r="AD10" s="22"/>
      <c r="AE10" s="15"/>
      <c r="AF10" s="104"/>
      <c r="AG10" s="176" t="s">
        <v>21</v>
      </c>
      <c r="AH10" s="175"/>
      <c r="AI10" s="175"/>
      <c r="AJ10" s="175"/>
      <c r="AK10" s="175"/>
      <c r="AL10" s="175"/>
      <c r="AM10" s="73"/>
      <c r="AN10" s="22"/>
      <c r="AO10" s="15"/>
      <c r="AP10" s="104"/>
      <c r="AQ10" s="176" t="s">
        <v>21</v>
      </c>
      <c r="AR10" s="175"/>
      <c r="AS10" s="175"/>
      <c r="AT10" s="175"/>
      <c r="AU10" s="175"/>
      <c r="AV10" s="175"/>
      <c r="AW10" s="73"/>
      <c r="AX10" s="22"/>
      <c r="AY10" s="15"/>
      <c r="AZ10" s="104"/>
      <c r="BA10" s="176" t="s">
        <v>21</v>
      </c>
      <c r="BB10" s="175"/>
      <c r="BC10" s="175"/>
      <c r="BD10" s="175"/>
      <c r="BE10" s="175"/>
      <c r="BF10" s="175"/>
      <c r="BG10" s="73"/>
      <c r="BH10" s="22"/>
      <c r="BI10" s="15"/>
      <c r="BJ10" s="104"/>
      <c r="BK10" s="402" t="s">
        <v>21</v>
      </c>
      <c r="BL10" s="406"/>
      <c r="BM10" s="406"/>
      <c r="BN10" s="406"/>
      <c r="BO10" s="406"/>
      <c r="BP10" s="406"/>
      <c r="BQ10" s="73"/>
      <c r="BR10" s="22"/>
      <c r="BS10" s="15"/>
      <c r="BT10" s="112"/>
      <c r="CD10" s="112"/>
      <c r="CN10" s="112"/>
      <c r="CX10" s="112"/>
      <c r="DH10" s="112"/>
      <c r="DR10" s="112"/>
      <c r="EB10" s="112"/>
      <c r="EL10" s="112"/>
      <c r="EV10" s="112"/>
      <c r="FF10" s="112"/>
      <c r="FP10" s="112"/>
      <c r="FZ10" s="112"/>
      <c r="GJ10" s="112"/>
      <c r="GT10" s="112"/>
      <c r="HD10" s="112"/>
      <c r="HN10" s="112"/>
      <c r="HX10" s="112"/>
    </row>
    <row xmlns:x14ac="http://schemas.microsoft.com/office/spreadsheetml/2009/9/ac" r="11" s="4" customFormat="true" x14ac:dyDescent="0.25">
      <c r="A11" s="376" t="str">
        <f ca="true">IF(ISBLANK('Data Summary'!A13),"",'Data Summary'!A13)</f>
        <v/>
      </c>
      <c r="B11" s="104"/>
      <c r="C11" s="176" t="s">
        <v>29</v>
      </c>
      <c r="D11" s="175"/>
      <c r="E11" s="177"/>
      <c r="F11" s="177"/>
      <c r="G11" s="177"/>
      <c r="H11" s="177"/>
      <c r="I11" s="24"/>
      <c r="J11" s="22"/>
      <c r="K11" s="15"/>
      <c r="L11" s="104"/>
      <c r="M11" s="176" t="s">
        <v>29</v>
      </c>
      <c r="N11" s="175"/>
      <c r="O11" s="177"/>
      <c r="P11" s="177"/>
      <c r="Q11" s="177"/>
      <c r="R11" s="177"/>
      <c r="S11" s="24"/>
      <c r="T11" s="22"/>
      <c r="U11" s="15"/>
      <c r="V11" s="104"/>
      <c r="W11" s="176" t="s">
        <v>29</v>
      </c>
      <c r="X11" s="175"/>
      <c r="Y11" s="177"/>
      <c r="Z11" s="177"/>
      <c r="AA11" s="177"/>
      <c r="AB11" s="177"/>
      <c r="AC11" s="24"/>
      <c r="AD11" s="22"/>
      <c r="AE11" s="15"/>
      <c r="AF11" s="104"/>
      <c r="AG11" s="176" t="s">
        <v>29</v>
      </c>
      <c r="AH11" s="175"/>
      <c r="AI11" s="177"/>
      <c r="AJ11" s="177"/>
      <c r="AK11" s="177"/>
      <c r="AL11" s="177"/>
      <c r="AM11" s="24"/>
      <c r="AN11" s="22"/>
      <c r="AO11" s="15"/>
      <c r="AP11" s="104"/>
      <c r="AQ11" s="176" t="s">
        <v>29</v>
      </c>
      <c r="AR11" s="175"/>
      <c r="AS11" s="177"/>
      <c r="AT11" s="177"/>
      <c r="AU11" s="177"/>
      <c r="AV11" s="177"/>
      <c r="AW11" s="24"/>
      <c r="AX11" s="22"/>
      <c r="AY11" s="15"/>
      <c r="AZ11" s="104"/>
      <c r="BA11" s="176" t="s">
        <v>29</v>
      </c>
      <c r="BB11" s="175"/>
      <c r="BC11" s="177"/>
      <c r="BD11" s="177"/>
      <c r="BE11" s="177"/>
      <c r="BF11" s="177"/>
      <c r="BG11" s="24"/>
      <c r="BH11" s="22"/>
      <c r="BI11" s="15"/>
      <c r="BJ11" s="104"/>
      <c r="BK11" s="402" t="s">
        <v>29</v>
      </c>
      <c r="BL11" s="406"/>
      <c r="BM11" s="405"/>
      <c r="BN11" s="405"/>
      <c r="BO11" s="405"/>
      <c r="BP11" s="405"/>
      <c r="BQ11" s="24"/>
      <c r="BR11" s="22"/>
      <c r="BS11" s="15"/>
      <c r="BT11" s="112"/>
      <c r="CD11" s="112"/>
      <c r="CN11" s="112"/>
      <c r="CX11" s="112"/>
      <c r="DH11" s="112"/>
      <c r="DR11" s="112"/>
      <c r="EB11" s="112"/>
      <c r="EL11" s="112"/>
      <c r="EV11" s="112"/>
      <c r="FF11" s="112"/>
      <c r="FP11" s="112"/>
      <c r="FZ11" s="112"/>
      <c r="GJ11" s="112"/>
      <c r="GT11" s="112"/>
      <c r="HD11" s="112"/>
      <c r="HN11" s="112"/>
      <c r="HX11" s="112"/>
    </row>
    <row xmlns:x14ac="http://schemas.microsoft.com/office/spreadsheetml/2009/9/ac" r="12" s="1" customFormat="true" ht="15.75" customHeight="true" x14ac:dyDescent="0.2">
      <c r="A12" s="376" t="str">
        <f ca="true">IF(ISBLANK('Data Summary'!A14),"",'Data Summary'!A14)</f>
        <v/>
      </c>
      <c r="B12" s="104"/>
      <c r="C12" s="176" t="s">
        <v>169</v>
      </c>
      <c r="D12" s="175"/>
      <c r="E12" s="175"/>
      <c r="F12" s="175"/>
      <c r="G12" s="175"/>
      <c r="H12" s="175"/>
      <c r="I12" s="73"/>
      <c r="J12" s="22"/>
      <c r="K12" s="15"/>
      <c r="L12" s="104"/>
      <c r="M12" s="176" t="s">
        <v>169</v>
      </c>
      <c r="N12" s="175"/>
      <c r="O12" s="175"/>
      <c r="P12" s="175"/>
      <c r="Q12" s="175"/>
      <c r="R12" s="175"/>
      <c r="S12" s="73"/>
      <c r="T12" s="22"/>
      <c r="U12" s="15"/>
      <c r="V12" s="104"/>
      <c r="W12" s="176" t="s">
        <v>169</v>
      </c>
      <c r="X12" s="175"/>
      <c r="Y12" s="175"/>
      <c r="Z12" s="175"/>
      <c r="AA12" s="175"/>
      <c r="AB12" s="175"/>
      <c r="AC12" s="73"/>
      <c r="AD12" s="22"/>
      <c r="AE12" s="15"/>
      <c r="AF12" s="104"/>
      <c r="AG12" s="176" t="s">
        <v>169</v>
      </c>
      <c r="AH12" s="175"/>
      <c r="AI12" s="175"/>
      <c r="AJ12" s="175"/>
      <c r="AK12" s="175"/>
      <c r="AL12" s="175"/>
      <c r="AM12" s="73"/>
      <c r="AN12" s="22"/>
      <c r="AO12" s="15"/>
      <c r="AP12" s="104"/>
      <c r="AQ12" s="176" t="s">
        <v>169</v>
      </c>
      <c r="AR12" s="175"/>
      <c r="AS12" s="175"/>
      <c r="AT12" s="175"/>
      <c r="AU12" s="175"/>
      <c r="AV12" s="175"/>
      <c r="AW12" s="73"/>
      <c r="AX12" s="22"/>
      <c r="AY12" s="15"/>
      <c r="AZ12" s="104"/>
      <c r="BA12" s="176" t="s">
        <v>169</v>
      </c>
      <c r="BB12" s="175"/>
      <c r="BC12" s="175"/>
      <c r="BD12" s="175"/>
      <c r="BE12" s="175"/>
      <c r="BF12" s="175"/>
      <c r="BG12" s="73"/>
      <c r="BH12" s="22"/>
      <c r="BI12" s="15"/>
      <c r="BJ12" s="104" t="s">
        <v>268</v>
      </c>
      <c r="BK12" s="402" t="s">
        <v>169</v>
      </c>
      <c r="BL12" s="419">
        <v>30.534351145038169</v>
      </c>
      <c r="BM12" s="406"/>
      <c r="BN12" s="406"/>
      <c r="BO12" s="406"/>
      <c r="BP12" s="406">
        <v>30.690537084398979</v>
      </c>
      <c r="BQ12" s="73"/>
      <c r="BR12" s="22"/>
      <c r="BS12" s="15"/>
      <c r="BT12" s="113"/>
      <c r="CD12" s="113"/>
      <c r="CN12" s="113"/>
      <c r="CX12" s="113"/>
      <c r="DH12" s="113"/>
      <c r="DR12" s="113"/>
      <c r="EB12" s="113"/>
      <c r="EL12" s="113"/>
      <c r="EV12" s="113"/>
      <c r="FF12" s="113"/>
      <c r="FP12" s="113"/>
      <c r="FZ12" s="113"/>
      <c r="GJ12" s="113"/>
      <c r="GT12" s="113"/>
      <c r="HD12" s="113"/>
      <c r="HN12" s="113"/>
      <c r="HX12" s="113"/>
    </row>
    <row xmlns:x14ac="http://schemas.microsoft.com/office/spreadsheetml/2009/9/ac" r="13" s="264" customFormat="true" ht="18" customHeight="true" x14ac:dyDescent="0.25">
      <c r="A13" s="376" t="str">
        <f ca="true">IF(ISBLANK('Data Summary'!A15),"",'Data Summary'!A15)</f>
        <v/>
      </c>
      <c r="B13" s="253" t="s">
        <v>57</v>
      </c>
      <c r="C13" s="259" t="s">
        <v>27</v>
      </c>
      <c r="D13" s="260"/>
      <c r="E13" s="260"/>
      <c r="F13" s="260"/>
      <c r="G13" s="261"/>
      <c r="H13" s="261"/>
      <c r="I13" s="262"/>
      <c r="J13" s="243"/>
      <c r="K13" s="258"/>
      <c r="L13" s="253" t="s">
        <v>57</v>
      </c>
      <c r="M13" s="259" t="s">
        <v>27</v>
      </c>
      <c r="N13" s="260"/>
      <c r="O13" s="260"/>
      <c r="P13" s="260"/>
      <c r="Q13" s="261"/>
      <c r="R13" s="261"/>
      <c r="S13" s="262"/>
      <c r="T13" s="243"/>
      <c r="U13" s="258"/>
      <c r="V13" s="253" t="s">
        <v>57</v>
      </c>
      <c r="W13" s="259" t="s">
        <v>27</v>
      </c>
      <c r="X13" s="260"/>
      <c r="Y13" s="260"/>
      <c r="Z13" s="260"/>
      <c r="AA13" s="261"/>
      <c r="AB13" s="261"/>
      <c r="AC13" s="262"/>
      <c r="AD13" s="243"/>
      <c r="AE13" s="258"/>
      <c r="AF13" s="253" t="s">
        <v>57</v>
      </c>
      <c r="AG13" s="259" t="s">
        <v>27</v>
      </c>
      <c r="AH13" s="260"/>
      <c r="AI13" s="260"/>
      <c r="AJ13" s="260"/>
      <c r="AK13" s="261"/>
      <c r="AL13" s="261"/>
      <c r="AM13" s="262"/>
      <c r="AN13" s="243"/>
      <c r="AO13" s="258"/>
      <c r="AP13" s="253" t="s">
        <v>57</v>
      </c>
      <c r="AQ13" s="259" t="s">
        <v>27</v>
      </c>
      <c r="AR13" s="260"/>
      <c r="AS13" s="260"/>
      <c r="AT13" s="260"/>
      <c r="AU13" s="261"/>
      <c r="AV13" s="261"/>
      <c r="AW13" s="262"/>
      <c r="AX13" s="243"/>
      <c r="AY13" s="258"/>
      <c r="AZ13" s="253" t="s">
        <v>57</v>
      </c>
      <c r="BA13" s="259" t="s">
        <v>27</v>
      </c>
      <c r="BB13" s="260"/>
      <c r="BC13" s="260"/>
      <c r="BD13" s="260"/>
      <c r="BE13" s="261"/>
      <c r="BF13" s="261"/>
      <c r="BG13" s="262"/>
      <c r="BH13" s="243"/>
      <c r="BI13" s="258"/>
      <c r="BJ13" s="253" t="s">
        <v>57</v>
      </c>
      <c r="BK13" s="259" t="s">
        <v>27</v>
      </c>
      <c r="BL13" s="420"/>
      <c r="BM13" s="420"/>
      <c r="BN13" s="420"/>
      <c r="BO13" s="261"/>
      <c r="BP13" s="261"/>
      <c r="BQ13" s="262"/>
      <c r="BR13" s="243"/>
      <c r="BS13" s="258"/>
      <c r="BT13" s="263"/>
      <c r="CD13" s="263"/>
      <c r="CN13" s="263"/>
      <c r="CX13" s="263"/>
      <c r="DH13" s="263"/>
      <c r="DR13" s="263"/>
      <c r="EB13" s="263"/>
      <c r="EL13" s="263"/>
      <c r="EV13" s="263"/>
      <c r="FF13" s="263"/>
      <c r="FP13" s="263"/>
      <c r="FZ13" s="263"/>
      <c r="GJ13" s="263"/>
      <c r="GT13" s="263"/>
      <c r="HD13" s="263"/>
      <c r="HN13" s="263"/>
      <c r="HX13" s="263"/>
    </row>
    <row xmlns:x14ac="http://schemas.microsoft.com/office/spreadsheetml/2009/9/ac" r="14" x14ac:dyDescent="0.25">
      <c r="A14" s="376" t="str">
        <f ca="true">IF(ISBLANK('Data Summary'!A16),"",'Data Summary'!A16)</f>
        <v/>
      </c>
      <c r="B14" s="105" t="s">
        <v>30</v>
      </c>
      <c r="C14" s="18">
        <v>0</v>
      </c>
      <c r="D14" s="43"/>
      <c r="E14" s="43"/>
      <c r="F14" s="43"/>
      <c r="G14" s="177"/>
      <c r="H14" s="177"/>
      <c r="I14" s="24"/>
      <c r="J14" s="10"/>
      <c r="K14" s="14"/>
      <c r="L14" s="105" t="s">
        <v>30</v>
      </c>
      <c r="M14" s="18">
        <v>0</v>
      </c>
      <c r="N14" s="43"/>
      <c r="O14" s="43"/>
      <c r="P14" s="43"/>
      <c r="Q14" s="177"/>
      <c r="R14" s="177"/>
      <c r="S14" s="24"/>
      <c r="T14" s="10"/>
      <c r="U14" s="14"/>
      <c r="V14" s="105" t="s">
        <v>30</v>
      </c>
      <c r="W14" s="18">
        <v>0</v>
      </c>
      <c r="X14" s="43"/>
      <c r="Y14" s="43"/>
      <c r="Z14" s="43"/>
      <c r="AA14" s="177"/>
      <c r="AB14" s="177"/>
      <c r="AC14" s="24"/>
      <c r="AD14" s="10"/>
      <c r="AE14" s="14"/>
      <c r="AF14" s="105" t="s">
        <v>30</v>
      </c>
      <c r="AG14" s="18">
        <v>0</v>
      </c>
      <c r="AH14" s="43"/>
      <c r="AI14" s="43"/>
      <c r="AJ14" s="43"/>
      <c r="AK14" s="177"/>
      <c r="AL14" s="177"/>
      <c r="AM14" s="24"/>
      <c r="AN14" s="10"/>
      <c r="AO14" s="14"/>
      <c r="AP14" s="105" t="s">
        <v>30</v>
      </c>
      <c r="AQ14" s="18">
        <v>0</v>
      </c>
      <c r="AR14" s="43"/>
      <c r="AS14" s="43"/>
      <c r="AT14" s="43"/>
      <c r="AU14" s="177"/>
      <c r="AV14" s="177"/>
      <c r="AW14" s="24"/>
      <c r="AX14" s="10"/>
      <c r="AY14" s="14"/>
      <c r="AZ14" s="105" t="s">
        <v>30</v>
      </c>
      <c r="BA14" s="18">
        <v>0</v>
      </c>
      <c r="BB14" s="43"/>
      <c r="BC14" s="43"/>
      <c r="BD14" s="43"/>
      <c r="BE14" s="177"/>
      <c r="BF14" s="177"/>
      <c r="BG14" s="24"/>
      <c r="BH14" s="10"/>
      <c r="BI14" s="14"/>
      <c r="BJ14" s="105" t="s">
        <v>30</v>
      </c>
      <c r="BK14" s="18">
        <v>0</v>
      </c>
      <c r="BL14" s="43">
        <v>0.3</v>
      </c>
      <c r="BM14" s="43"/>
      <c r="BN14" s="43"/>
      <c r="BO14" s="405"/>
      <c r="BP14" s="405">
        <v>0.3</v>
      </c>
      <c r="BQ14" s="24"/>
      <c r="BR14" s="10"/>
      <c r="BS14" s="14"/>
    </row>
    <row xmlns:x14ac="http://schemas.microsoft.com/office/spreadsheetml/2009/9/ac" r="15" s="2" customFormat="true" x14ac:dyDescent="0.25">
      <c r="A15" s="376" t="str">
        <f ca="true">IF(ISBLANK('Data Summary'!A17),"",'Data Summary'!A17)</f>
        <v/>
      </c>
      <c r="B15" s="105" t="s">
        <v>105</v>
      </c>
      <c r="C15" s="74">
        <v>0</v>
      </c>
      <c r="D15" s="43"/>
      <c r="E15" s="43"/>
      <c r="F15" s="43"/>
      <c r="G15" s="177"/>
      <c r="H15" s="177"/>
      <c r="I15" s="24"/>
      <c r="J15" s="10"/>
      <c r="K15" s="14"/>
      <c r="L15" s="105" t="s">
        <v>105</v>
      </c>
      <c r="M15" s="74">
        <v>0</v>
      </c>
      <c r="N15" s="43"/>
      <c r="O15" s="43"/>
      <c r="P15" s="43"/>
      <c r="Q15" s="177"/>
      <c r="R15" s="177"/>
      <c r="S15" s="24"/>
      <c r="T15" s="10"/>
      <c r="U15" s="14"/>
      <c r="V15" s="105" t="s">
        <v>105</v>
      </c>
      <c r="W15" s="74">
        <v>0</v>
      </c>
      <c r="X15" s="43"/>
      <c r="Y15" s="43"/>
      <c r="Z15" s="43"/>
      <c r="AA15" s="177"/>
      <c r="AB15" s="177"/>
      <c r="AC15" s="24"/>
      <c r="AD15" s="10"/>
      <c r="AE15" s="14"/>
      <c r="AF15" s="105" t="s">
        <v>105</v>
      </c>
      <c r="AG15" s="74">
        <v>0</v>
      </c>
      <c r="AH15" s="43"/>
      <c r="AI15" s="43"/>
      <c r="AJ15" s="43"/>
      <c r="AK15" s="177"/>
      <c r="AL15" s="177"/>
      <c r="AM15" s="24"/>
      <c r="AN15" s="10"/>
      <c r="AO15" s="14"/>
      <c r="AP15" s="105" t="s">
        <v>105</v>
      </c>
      <c r="AQ15" s="74">
        <v>0</v>
      </c>
      <c r="AR15" s="43"/>
      <c r="AS15" s="43"/>
      <c r="AT15" s="43"/>
      <c r="AU15" s="177"/>
      <c r="AV15" s="177"/>
      <c r="AW15" s="24"/>
      <c r="AX15" s="10"/>
      <c r="AY15" s="14"/>
      <c r="AZ15" s="105" t="s">
        <v>105</v>
      </c>
      <c r="BA15" s="74">
        <v>0</v>
      </c>
      <c r="BB15" s="43"/>
      <c r="BC15" s="43"/>
      <c r="BD15" s="43"/>
      <c r="BE15" s="177"/>
      <c r="BF15" s="177"/>
      <c r="BG15" s="24"/>
      <c r="BH15" s="10"/>
      <c r="BI15" s="14"/>
      <c r="BJ15" s="105" t="s">
        <v>105</v>
      </c>
      <c r="BK15" s="74">
        <v>0</v>
      </c>
      <c r="BL15" s="43"/>
      <c r="BM15" s="43"/>
      <c r="BN15" s="43"/>
      <c r="BO15" s="405"/>
      <c r="BP15" s="405"/>
      <c r="BQ15" s="24"/>
      <c r="BR15" s="10"/>
      <c r="BS15" s="14"/>
      <c r="BT15" s="115"/>
      <c r="CD15" s="115"/>
      <c r="CN15" s="115"/>
      <c r="CX15" s="115"/>
      <c r="DH15" s="115"/>
      <c r="DR15" s="115"/>
      <c r="EB15" s="115"/>
      <c r="EL15" s="115"/>
      <c r="EV15" s="115"/>
      <c r="FF15" s="115"/>
      <c r="FP15" s="115"/>
      <c r="FZ15" s="115"/>
      <c r="GJ15" s="115"/>
      <c r="GT15" s="115"/>
      <c r="HD15" s="115"/>
      <c r="HN15" s="115"/>
      <c r="HX15" s="115"/>
    </row>
    <row xmlns:x14ac="http://schemas.microsoft.com/office/spreadsheetml/2009/9/ac" r="16" s="2" customFormat="true" x14ac:dyDescent="0.25">
      <c r="A16" s="376" t="str">
        <f ca="true">IF(ISBLANK('Data Summary'!A18),"",'Data Summary'!A18)</f>
        <v/>
      </c>
      <c r="B16" s="106"/>
      <c r="C16" s="19"/>
      <c r="D16" s="178"/>
      <c r="E16" s="43"/>
      <c r="F16" s="177"/>
      <c r="G16" s="177"/>
      <c r="H16" s="177"/>
      <c r="I16" s="24"/>
      <c r="J16" s="10"/>
      <c r="K16" s="14"/>
      <c r="L16" s="106"/>
      <c r="M16" s="19"/>
      <c r="N16" s="178"/>
      <c r="O16" s="43"/>
      <c r="P16" s="177"/>
      <c r="Q16" s="177"/>
      <c r="R16" s="177"/>
      <c r="S16" s="24"/>
      <c r="T16" s="10"/>
      <c r="U16" s="14"/>
      <c r="V16" s="106"/>
      <c r="W16" s="19"/>
      <c r="X16" s="178"/>
      <c r="Y16" s="43"/>
      <c r="Z16" s="177"/>
      <c r="AA16" s="177"/>
      <c r="AB16" s="177"/>
      <c r="AC16" s="24"/>
      <c r="AD16" s="10"/>
      <c r="AE16" s="14"/>
      <c r="AF16" s="106"/>
      <c r="AG16" s="19"/>
      <c r="AH16" s="178"/>
      <c r="AI16" s="43"/>
      <c r="AJ16" s="177"/>
      <c r="AK16" s="177"/>
      <c r="AL16" s="177"/>
      <c r="AM16" s="24"/>
      <c r="AN16" s="10"/>
      <c r="AO16" s="14"/>
      <c r="AP16" s="106"/>
      <c r="AQ16" s="19"/>
      <c r="AR16" s="178"/>
      <c r="AS16" s="43"/>
      <c r="AT16" s="177"/>
      <c r="AU16" s="177"/>
      <c r="AV16" s="177"/>
      <c r="AW16" s="24"/>
      <c r="AX16" s="10"/>
      <c r="AY16" s="14"/>
      <c r="AZ16" s="106"/>
      <c r="BA16" s="19"/>
      <c r="BB16" s="178"/>
      <c r="BC16" s="43"/>
      <c r="BD16" s="177"/>
      <c r="BE16" s="177"/>
      <c r="BF16" s="177"/>
      <c r="BG16" s="24"/>
      <c r="BH16" s="10"/>
      <c r="BI16" s="14"/>
      <c r="BJ16" s="106" t="s">
        <v>269</v>
      </c>
      <c r="BK16" s="19">
        <v>1</v>
      </c>
      <c r="BL16" s="421">
        <v>19.543147208121827</v>
      </c>
      <c r="BM16" s="43"/>
      <c r="BN16" s="405"/>
      <c r="BO16" s="405"/>
      <c r="BP16" s="405">
        <v>19.642857142857142</v>
      </c>
      <c r="BQ16" s="24"/>
      <c r="BR16" s="10"/>
      <c r="BS16" s="14"/>
      <c r="BT16" s="115"/>
      <c r="CD16" s="115"/>
      <c r="CN16" s="115"/>
      <c r="CX16" s="115"/>
      <c r="DH16" s="115"/>
      <c r="DR16" s="115"/>
      <c r="EB16" s="115"/>
      <c r="EL16" s="115"/>
      <c r="EV16" s="115"/>
      <c r="FF16" s="115"/>
      <c r="FP16" s="115"/>
      <c r="FZ16" s="115"/>
      <c r="GJ16" s="115"/>
      <c r="GT16" s="115"/>
      <c r="HD16" s="115"/>
      <c r="HN16" s="115"/>
      <c r="HX16" s="115"/>
    </row>
    <row xmlns:x14ac="http://schemas.microsoft.com/office/spreadsheetml/2009/9/ac" r="17" s="2" customFormat="true" x14ac:dyDescent="0.25">
      <c r="A17" s="376" t="str">
        <f ca="true">IF(ISBLANK('Data Summary'!A19),"",'Data Summary'!A19)</f>
        <v/>
      </c>
      <c r="B17" s="106"/>
      <c r="C17" s="179"/>
      <c r="D17" s="43"/>
      <c r="E17" s="177"/>
      <c r="F17" s="177"/>
      <c r="G17" s="177"/>
      <c r="H17" s="177"/>
      <c r="I17" s="24"/>
      <c r="J17" s="10"/>
      <c r="K17" s="14"/>
      <c r="L17" s="106"/>
      <c r="M17" s="179"/>
      <c r="N17" s="43"/>
      <c r="O17" s="177"/>
      <c r="P17" s="177"/>
      <c r="Q17" s="177"/>
      <c r="R17" s="177"/>
      <c r="S17" s="24"/>
      <c r="T17" s="10"/>
      <c r="U17" s="14"/>
      <c r="V17" s="106"/>
      <c r="W17" s="179"/>
      <c r="X17" s="43"/>
      <c r="Y17" s="177"/>
      <c r="Z17" s="177"/>
      <c r="AA17" s="177"/>
      <c r="AB17" s="177"/>
      <c r="AC17" s="24"/>
      <c r="AD17" s="10"/>
      <c r="AE17" s="14"/>
      <c r="AF17" s="106"/>
      <c r="AG17" s="179"/>
      <c r="AH17" s="43"/>
      <c r="AI17" s="177"/>
      <c r="AJ17" s="177"/>
      <c r="AK17" s="177"/>
      <c r="AL17" s="177"/>
      <c r="AM17" s="24"/>
      <c r="AN17" s="10"/>
      <c r="AO17" s="14"/>
      <c r="AP17" s="106"/>
      <c r="AQ17" s="179"/>
      <c r="AR17" s="43"/>
      <c r="AS17" s="177"/>
      <c r="AT17" s="177"/>
      <c r="AU17" s="177"/>
      <c r="AV17" s="177"/>
      <c r="AW17" s="24"/>
      <c r="AX17" s="10"/>
      <c r="AY17" s="14"/>
      <c r="AZ17" s="106"/>
      <c r="BA17" s="179"/>
      <c r="BB17" s="43"/>
      <c r="BC17" s="177"/>
      <c r="BD17" s="177"/>
      <c r="BE17" s="177"/>
      <c r="BF17" s="177"/>
      <c r="BG17" s="24"/>
      <c r="BH17" s="10"/>
      <c r="BI17" s="14"/>
      <c r="BJ17" s="106" t="s">
        <v>270</v>
      </c>
      <c r="BK17" s="409">
        <v>1</v>
      </c>
      <c r="BL17" s="43">
        <v>0.25380710659898476</v>
      </c>
      <c r="BM17" s="405"/>
      <c r="BN17" s="405"/>
      <c r="BO17" s="405"/>
      <c r="BP17" s="405">
        <v>0.25510204081632654</v>
      </c>
      <c r="BQ17" s="24"/>
      <c r="BR17" s="10"/>
      <c r="BS17" s="14"/>
      <c r="BT17" s="115"/>
      <c r="CD17" s="115"/>
      <c r="CN17" s="115"/>
      <c r="CX17" s="115"/>
      <c r="DH17" s="115"/>
      <c r="DR17" s="115"/>
      <c r="EB17" s="115"/>
      <c r="EL17" s="115"/>
      <c r="EV17" s="115"/>
      <c r="FF17" s="115"/>
      <c r="FP17" s="115"/>
      <c r="FZ17" s="115"/>
      <c r="GJ17" s="115"/>
      <c r="GT17" s="115"/>
      <c r="HD17" s="115"/>
      <c r="HN17" s="115"/>
      <c r="HX17" s="115"/>
    </row>
    <row xmlns:x14ac="http://schemas.microsoft.com/office/spreadsheetml/2009/9/ac" r="18" s="2" customFormat="true" x14ac:dyDescent="0.25">
      <c r="A18" s="376" t="str">
        <f ca="true">IF(ISBLANK('Data Summary'!A20),"",'Data Summary'!A20)</f>
        <v/>
      </c>
      <c r="B18" s="106"/>
      <c r="C18" s="179"/>
      <c r="D18" s="177"/>
      <c r="E18" s="177"/>
      <c r="F18" s="177"/>
      <c r="G18" s="177"/>
      <c r="H18" s="177"/>
      <c r="I18" s="24"/>
      <c r="J18" s="10"/>
      <c r="K18" s="14"/>
      <c r="L18" s="106"/>
      <c r="M18" s="179"/>
      <c r="N18" s="177"/>
      <c r="O18" s="177"/>
      <c r="P18" s="177"/>
      <c r="Q18" s="177"/>
      <c r="R18" s="177"/>
      <c r="S18" s="24"/>
      <c r="T18" s="10"/>
      <c r="U18" s="14"/>
      <c r="V18" s="106"/>
      <c r="W18" s="179"/>
      <c r="X18" s="177"/>
      <c r="Y18" s="177"/>
      <c r="Z18" s="177"/>
      <c r="AA18" s="177"/>
      <c r="AB18" s="177"/>
      <c r="AC18" s="24"/>
      <c r="AD18" s="10"/>
      <c r="AE18" s="14"/>
      <c r="AF18" s="106"/>
      <c r="AG18" s="179"/>
      <c r="AH18" s="177"/>
      <c r="AI18" s="177"/>
      <c r="AJ18" s="177"/>
      <c r="AK18" s="177"/>
      <c r="AL18" s="177"/>
      <c r="AM18" s="24"/>
      <c r="AN18" s="10"/>
      <c r="AO18" s="14"/>
      <c r="AP18" s="106"/>
      <c r="AQ18" s="179"/>
      <c r="AR18" s="177"/>
      <c r="AS18" s="177"/>
      <c r="AT18" s="177"/>
      <c r="AU18" s="177"/>
      <c r="AV18" s="177"/>
      <c r="AW18" s="24"/>
      <c r="AX18" s="10"/>
      <c r="AY18" s="14"/>
      <c r="AZ18" s="106"/>
      <c r="BA18" s="179"/>
      <c r="BB18" s="177"/>
      <c r="BC18" s="177"/>
      <c r="BD18" s="177"/>
      <c r="BE18" s="177"/>
      <c r="BF18" s="177"/>
      <c r="BG18" s="24"/>
      <c r="BH18" s="10"/>
      <c r="BI18" s="14"/>
      <c r="BJ18" s="106" t="s">
        <v>271</v>
      </c>
      <c r="BK18" s="409">
        <v>1</v>
      </c>
      <c r="BL18" s="405">
        <v>23.096446700507613</v>
      </c>
      <c r="BM18" s="405"/>
      <c r="BN18" s="405"/>
      <c r="BO18" s="405"/>
      <c r="BP18" s="405">
        <v>23.214285714285715</v>
      </c>
      <c r="BQ18" s="24"/>
      <c r="BR18" s="10"/>
      <c r="BS18" s="14"/>
      <c r="BT18" s="115"/>
      <c r="CD18" s="115"/>
      <c r="CN18" s="115"/>
      <c r="CX18" s="115"/>
      <c r="DH18" s="115"/>
      <c r="DR18" s="115"/>
      <c r="EB18" s="115"/>
      <c r="EL18" s="115"/>
      <c r="EV18" s="115"/>
      <c r="FF18" s="115"/>
      <c r="FP18" s="115"/>
      <c r="FZ18" s="115"/>
      <c r="GJ18" s="115"/>
      <c r="GT18" s="115"/>
      <c r="HD18" s="115"/>
      <c r="HN18" s="115"/>
      <c r="HX18" s="115"/>
    </row>
    <row xmlns:x14ac="http://schemas.microsoft.com/office/spreadsheetml/2009/9/ac" r="19" s="2" customFormat="true" x14ac:dyDescent="0.25">
      <c r="A19" s="376" t="str">
        <f ca="true">IF(ISBLANK('Data Summary'!A21),"",'Data Summary'!A21)</f>
        <v/>
      </c>
      <c r="B19" s="106"/>
      <c r="C19" s="179"/>
      <c r="D19" s="177"/>
      <c r="E19" s="177"/>
      <c r="F19" s="63"/>
      <c r="G19" s="177"/>
      <c r="H19" s="177"/>
      <c r="I19" s="24"/>
      <c r="J19" s="10"/>
      <c r="K19" s="14"/>
      <c r="L19" s="106"/>
      <c r="M19" s="179"/>
      <c r="N19" s="177"/>
      <c r="O19" s="177"/>
      <c r="P19" s="63"/>
      <c r="Q19" s="177"/>
      <c r="R19" s="177"/>
      <c r="S19" s="24"/>
      <c r="T19" s="10"/>
      <c r="U19" s="14"/>
      <c r="V19" s="106"/>
      <c r="W19" s="179"/>
      <c r="X19" s="177"/>
      <c r="Y19" s="177"/>
      <c r="Z19" s="63"/>
      <c r="AA19" s="177"/>
      <c r="AB19" s="177"/>
      <c r="AC19" s="24"/>
      <c r="AD19" s="10"/>
      <c r="AE19" s="14"/>
      <c r="AF19" s="106"/>
      <c r="AG19" s="179"/>
      <c r="AH19" s="177"/>
      <c r="AI19" s="177"/>
      <c r="AJ19" s="63"/>
      <c r="AK19" s="177"/>
      <c r="AL19" s="177"/>
      <c r="AM19" s="24"/>
      <c r="AN19" s="10"/>
      <c r="AO19" s="14"/>
      <c r="AP19" s="106"/>
      <c r="AQ19" s="179"/>
      <c r="AR19" s="177"/>
      <c r="AS19" s="177"/>
      <c r="AT19" s="63"/>
      <c r="AU19" s="177"/>
      <c r="AV19" s="177"/>
      <c r="AW19" s="24"/>
      <c r="AX19" s="10"/>
      <c r="AY19" s="14"/>
      <c r="AZ19" s="106"/>
      <c r="BA19" s="179"/>
      <c r="BB19" s="177"/>
      <c r="BC19" s="177"/>
      <c r="BD19" s="63"/>
      <c r="BE19" s="177"/>
      <c r="BF19" s="177"/>
      <c r="BG19" s="24"/>
      <c r="BH19" s="10"/>
      <c r="BI19" s="14"/>
      <c r="BJ19" s="106" t="s">
        <v>272</v>
      </c>
      <c r="BK19" s="409">
        <v>1</v>
      </c>
      <c r="BL19" s="405">
        <v>21.065989847715734</v>
      </c>
      <c r="BM19" s="405"/>
      <c r="BN19" s="63"/>
      <c r="BO19" s="405"/>
      <c r="BP19" s="405">
        <v>20.918367346938776</v>
      </c>
      <c r="BQ19" s="24"/>
      <c r="BR19" s="10"/>
      <c r="BS19" s="14"/>
      <c r="BT19" s="115"/>
      <c r="CD19" s="115"/>
      <c r="CN19" s="115"/>
      <c r="CX19" s="115"/>
      <c r="DH19" s="115"/>
      <c r="DR19" s="115"/>
      <c r="EB19" s="115"/>
      <c r="EL19" s="115"/>
      <c r="EV19" s="115"/>
      <c r="FF19" s="115"/>
      <c r="FP19" s="115"/>
      <c r="FZ19" s="115"/>
      <c r="GJ19" s="115"/>
      <c r="GT19" s="115"/>
      <c r="HD19" s="115"/>
      <c r="HN19" s="115"/>
      <c r="HX19" s="115"/>
    </row>
    <row xmlns:x14ac="http://schemas.microsoft.com/office/spreadsheetml/2009/9/ac" r="20" s="2" customFormat="true" x14ac:dyDescent="0.25">
      <c r="A20" s="376" t="str">
        <f ca="true">IF(ISBLANK('Data Summary'!A22),"",'Data Summary'!A22)</f>
        <v/>
      </c>
      <c r="B20" s="106"/>
      <c r="C20" s="19"/>
      <c r="D20" s="177"/>
      <c r="E20" s="63"/>
      <c r="F20" s="63"/>
      <c r="G20" s="177"/>
      <c r="H20" s="177"/>
      <c r="I20" s="24"/>
      <c r="J20" s="10"/>
      <c r="K20" s="14"/>
      <c r="L20" s="106"/>
      <c r="M20" s="19"/>
      <c r="N20" s="177"/>
      <c r="O20" s="63"/>
      <c r="P20" s="63"/>
      <c r="Q20" s="177"/>
      <c r="R20" s="177"/>
      <c r="S20" s="24"/>
      <c r="T20" s="10"/>
      <c r="U20" s="14"/>
      <c r="V20" s="106"/>
      <c r="W20" s="19"/>
      <c r="X20" s="177"/>
      <c r="Y20" s="63"/>
      <c r="Z20" s="63"/>
      <c r="AA20" s="177"/>
      <c r="AB20" s="177"/>
      <c r="AC20" s="24"/>
      <c r="AD20" s="10"/>
      <c r="AE20" s="14"/>
      <c r="AF20" s="106"/>
      <c r="AG20" s="19"/>
      <c r="AH20" s="177"/>
      <c r="AI20" s="63"/>
      <c r="AJ20" s="63"/>
      <c r="AK20" s="177"/>
      <c r="AL20" s="177"/>
      <c r="AM20" s="24"/>
      <c r="AN20" s="10"/>
      <c r="AO20" s="14"/>
      <c r="AP20" s="106"/>
      <c r="AQ20" s="19"/>
      <c r="AR20" s="177"/>
      <c r="AS20" s="63"/>
      <c r="AT20" s="63"/>
      <c r="AU20" s="177"/>
      <c r="AV20" s="177"/>
      <c r="AW20" s="24"/>
      <c r="AX20" s="10"/>
      <c r="AY20" s="14"/>
      <c r="AZ20" s="106"/>
      <c r="BA20" s="19"/>
      <c r="BB20" s="177"/>
      <c r="BC20" s="63"/>
      <c r="BD20" s="63"/>
      <c r="BE20" s="177"/>
      <c r="BF20" s="177"/>
      <c r="BG20" s="24"/>
      <c r="BH20" s="10"/>
      <c r="BI20" s="14"/>
      <c r="BJ20" s="106" t="s">
        <v>273</v>
      </c>
      <c r="BK20" s="19">
        <v>0</v>
      </c>
      <c r="BL20" s="405">
        <v>35.786802030456855</v>
      </c>
      <c r="BM20" s="63"/>
      <c r="BN20" s="63"/>
      <c r="BO20" s="405"/>
      <c r="BP20" s="405">
        <v>35.714285714285715</v>
      </c>
      <c r="BQ20" s="24"/>
      <c r="BR20" s="10"/>
      <c r="BS20" s="14"/>
      <c r="BT20" s="115"/>
      <c r="CD20" s="115"/>
      <c r="CN20" s="115"/>
      <c r="CX20" s="115"/>
      <c r="DH20" s="115"/>
      <c r="DR20" s="115"/>
      <c r="EB20" s="115"/>
      <c r="EL20" s="115"/>
      <c r="EV20" s="115"/>
      <c r="FF20" s="115"/>
      <c r="FP20" s="115"/>
      <c r="FZ20" s="115"/>
      <c r="GJ20" s="115"/>
      <c r="GT20" s="115"/>
      <c r="HD20" s="115"/>
      <c r="HN20" s="115"/>
      <c r="HX20" s="115"/>
    </row>
    <row xmlns:x14ac="http://schemas.microsoft.com/office/spreadsheetml/2009/9/ac" r="21" s="2" customFormat="true" x14ac:dyDescent="0.25">
      <c r="A21" s="376" t="str">
        <f ca="true">IF(ISBLANK('Data Summary'!A23),"",'Data Summary'!A23)</f>
        <v/>
      </c>
      <c r="B21" s="106"/>
      <c r="C21" s="19"/>
      <c r="D21" s="63"/>
      <c r="E21" s="63"/>
      <c r="F21" s="63"/>
      <c r="G21" s="63"/>
      <c r="H21" s="63"/>
      <c r="I21" s="64"/>
      <c r="J21" s="10"/>
      <c r="K21" s="14"/>
      <c r="L21" s="106"/>
      <c r="M21" s="19"/>
      <c r="N21" s="63"/>
      <c r="O21" s="63"/>
      <c r="P21" s="63"/>
      <c r="Q21" s="63"/>
      <c r="R21" s="63"/>
      <c r="S21" s="64"/>
      <c r="T21" s="10"/>
      <c r="U21" s="14"/>
      <c r="V21" s="106"/>
      <c r="W21" s="19"/>
      <c r="X21" s="63"/>
      <c r="Y21" s="63"/>
      <c r="Z21" s="63"/>
      <c r="AA21" s="63"/>
      <c r="AB21" s="63"/>
      <c r="AC21" s="64"/>
      <c r="AD21" s="10"/>
      <c r="AE21" s="14"/>
      <c r="AF21" s="106"/>
      <c r="AG21" s="19"/>
      <c r="AH21" s="63"/>
      <c r="AI21" s="63"/>
      <c r="AJ21" s="63"/>
      <c r="AK21" s="63"/>
      <c r="AL21" s="63"/>
      <c r="AM21" s="64"/>
      <c r="AN21" s="10"/>
      <c r="AO21" s="14"/>
      <c r="AP21" s="106"/>
      <c r="AQ21" s="19"/>
      <c r="AR21" s="63"/>
      <c r="AS21" s="63"/>
      <c r="AT21" s="63"/>
      <c r="AU21" s="63"/>
      <c r="AV21" s="63"/>
      <c r="AW21" s="64"/>
      <c r="AX21" s="10"/>
      <c r="AY21" s="14"/>
      <c r="AZ21" s="106"/>
      <c r="BA21" s="19"/>
      <c r="BB21" s="63"/>
      <c r="BC21" s="63"/>
      <c r="BD21" s="63"/>
      <c r="BE21" s="63"/>
      <c r="BF21" s="63"/>
      <c r="BG21" s="64"/>
      <c r="BH21" s="10"/>
      <c r="BI21" s="14"/>
      <c r="BJ21" s="106"/>
      <c r="BK21" s="19"/>
      <c r="BL21" s="63"/>
      <c r="BM21" s="63"/>
      <c r="BN21" s="63"/>
      <c r="BO21" s="63"/>
      <c r="BP21" s="63"/>
      <c r="BQ21" s="64"/>
      <c r="BR21" s="10"/>
      <c r="BS21" s="14"/>
      <c r="BT21" s="115"/>
      <c r="CD21" s="115"/>
      <c r="CN21" s="115"/>
      <c r="CX21" s="115"/>
      <c r="DH21" s="115"/>
      <c r="DR21" s="115"/>
      <c r="EB21" s="115"/>
      <c r="EL21" s="115"/>
      <c r="EV21" s="115"/>
      <c r="FF21" s="115"/>
      <c r="FP21" s="115"/>
      <c r="FZ21" s="115"/>
      <c r="GJ21" s="115"/>
      <c r="GT21" s="115"/>
      <c r="HD21" s="115"/>
      <c r="HN21" s="115"/>
      <c r="HX21" s="115"/>
    </row>
    <row xmlns:x14ac="http://schemas.microsoft.com/office/spreadsheetml/2009/9/ac" r="22" s="2" customFormat="true" x14ac:dyDescent="0.25">
      <c r="A22" s="376" t="str">
        <f ca="true">IF(ISBLANK('Data Summary'!A24),"",'Data Summary'!A24)</f>
        <v/>
      </c>
      <c r="B22" s="106"/>
      <c r="C22" s="19"/>
      <c r="D22" s="63"/>
      <c r="E22" s="63"/>
      <c r="F22" s="63"/>
      <c r="G22" s="63"/>
      <c r="H22" s="63"/>
      <c r="I22" s="64"/>
      <c r="J22" s="10"/>
      <c r="K22" s="14"/>
      <c r="L22" s="106"/>
      <c r="M22" s="19"/>
      <c r="N22" s="63"/>
      <c r="O22" s="63"/>
      <c r="P22" s="63"/>
      <c r="Q22" s="63"/>
      <c r="R22" s="63"/>
      <c r="S22" s="64"/>
      <c r="T22" s="10"/>
      <c r="U22" s="14"/>
      <c r="V22" s="106"/>
      <c r="W22" s="19"/>
      <c r="X22" s="63"/>
      <c r="Y22" s="63"/>
      <c r="Z22" s="63"/>
      <c r="AA22" s="63"/>
      <c r="AB22" s="63"/>
      <c r="AC22" s="64"/>
      <c r="AD22" s="10"/>
      <c r="AE22" s="14"/>
      <c r="AF22" s="106"/>
      <c r="AG22" s="19"/>
      <c r="AH22" s="63"/>
      <c r="AI22" s="63"/>
      <c r="AJ22" s="63"/>
      <c r="AK22" s="63"/>
      <c r="AL22" s="63"/>
      <c r="AM22" s="64"/>
      <c r="AN22" s="10"/>
      <c r="AO22" s="14"/>
      <c r="AP22" s="106"/>
      <c r="AQ22" s="19"/>
      <c r="AR22" s="63"/>
      <c r="AS22" s="63"/>
      <c r="AT22" s="63"/>
      <c r="AU22" s="63"/>
      <c r="AV22" s="63"/>
      <c r="AW22" s="64"/>
      <c r="AX22" s="10"/>
      <c r="AY22" s="14"/>
      <c r="AZ22" s="106"/>
      <c r="BA22" s="19"/>
      <c r="BB22" s="63"/>
      <c r="BC22" s="63"/>
      <c r="BD22" s="63"/>
      <c r="BE22" s="63"/>
      <c r="BF22" s="63"/>
      <c r="BG22" s="64"/>
      <c r="BH22" s="10"/>
      <c r="BI22" s="14"/>
      <c r="BJ22" s="106"/>
      <c r="BK22" s="19"/>
      <c r="BL22" s="63"/>
      <c r="BM22" s="63"/>
      <c r="BN22" s="63"/>
      <c r="BO22" s="63"/>
      <c r="BP22" s="63"/>
      <c r="BQ22" s="64"/>
      <c r="BR22" s="10"/>
      <c r="BS22" s="14"/>
      <c r="BT22" s="115"/>
      <c r="CD22" s="115"/>
      <c r="CN22" s="115"/>
      <c r="CX22" s="115"/>
      <c r="DH22" s="115"/>
      <c r="DR22" s="115"/>
      <c r="EB22" s="115"/>
      <c r="EL22" s="115"/>
      <c r="EV22" s="115"/>
      <c r="FF22" s="115"/>
      <c r="FP22" s="115"/>
      <c r="FZ22" s="115"/>
      <c r="GJ22" s="115"/>
      <c r="GT22" s="115"/>
      <c r="HD22" s="115"/>
      <c r="HN22" s="115"/>
      <c r="HX22" s="115"/>
    </row>
    <row xmlns:x14ac="http://schemas.microsoft.com/office/spreadsheetml/2009/9/ac" r="23" s="2" customFormat="true" x14ac:dyDescent="0.25">
      <c r="A23" s="376" t="str">
        <f ca="true">IF(ISBLANK('Data Summary'!A25),"",'Data Summary'!A25)</f>
        <v/>
      </c>
      <c r="B23" s="106"/>
      <c r="C23" s="19"/>
      <c r="D23" s="63"/>
      <c r="E23" s="63"/>
      <c r="F23" s="63"/>
      <c r="G23" s="63"/>
      <c r="H23" s="63"/>
      <c r="I23" s="64"/>
      <c r="J23" s="10"/>
      <c r="K23" s="14"/>
      <c r="L23" s="106"/>
      <c r="M23" s="19"/>
      <c r="N23" s="63"/>
      <c r="O23" s="63"/>
      <c r="P23" s="63"/>
      <c r="Q23" s="63"/>
      <c r="R23" s="63"/>
      <c r="S23" s="64"/>
      <c r="T23" s="10"/>
      <c r="U23" s="14"/>
      <c r="V23" s="106"/>
      <c r="W23" s="19"/>
      <c r="X23" s="63"/>
      <c r="Y23" s="63"/>
      <c r="Z23" s="63"/>
      <c r="AA23" s="63"/>
      <c r="AB23" s="63"/>
      <c r="AC23" s="64"/>
      <c r="AD23" s="10"/>
      <c r="AE23" s="14"/>
      <c r="AF23" s="106"/>
      <c r="AG23" s="19"/>
      <c r="AH23" s="63"/>
      <c r="AI23" s="63"/>
      <c r="AJ23" s="63"/>
      <c r="AK23" s="63"/>
      <c r="AL23" s="63"/>
      <c r="AM23" s="64"/>
      <c r="AN23" s="10"/>
      <c r="AO23" s="14"/>
      <c r="AP23" s="106"/>
      <c r="AQ23" s="19"/>
      <c r="AR23" s="63"/>
      <c r="AS23" s="63"/>
      <c r="AT23" s="63"/>
      <c r="AU23" s="63"/>
      <c r="AV23" s="63"/>
      <c r="AW23" s="64"/>
      <c r="AX23" s="10"/>
      <c r="AY23" s="14"/>
      <c r="AZ23" s="106"/>
      <c r="BA23" s="19"/>
      <c r="BB23" s="63"/>
      <c r="BC23" s="63"/>
      <c r="BD23" s="63"/>
      <c r="BE23" s="63"/>
      <c r="BF23" s="63"/>
      <c r="BG23" s="64"/>
      <c r="BH23" s="10"/>
      <c r="BI23" s="14"/>
      <c r="BJ23" s="106"/>
      <c r="BK23" s="19"/>
      <c r="BL23" s="63"/>
      <c r="BM23" s="63"/>
      <c r="BN23" s="63"/>
      <c r="BO23" s="63"/>
      <c r="BP23" s="63"/>
      <c r="BQ23" s="64"/>
      <c r="BR23" s="10"/>
      <c r="BS23" s="14"/>
      <c r="BT23" s="115"/>
      <c r="CD23" s="115"/>
      <c r="CN23" s="115"/>
      <c r="CX23" s="115"/>
      <c r="DH23" s="115"/>
      <c r="DR23" s="115"/>
      <c r="EB23" s="115"/>
      <c r="EL23" s="115"/>
      <c r="EV23" s="115"/>
      <c r="FF23" s="115"/>
      <c r="FP23" s="115"/>
      <c r="FZ23" s="115"/>
      <c r="GJ23" s="115"/>
      <c r="GT23" s="115"/>
      <c r="HD23" s="115"/>
      <c r="HN23" s="115"/>
      <c r="HX23" s="115"/>
    </row>
    <row xmlns:x14ac="http://schemas.microsoft.com/office/spreadsheetml/2009/9/ac" r="24" s="2" customFormat="true" x14ac:dyDescent="0.25">
      <c r="A24" s="376" t="str">
        <f ca="true">IF(ISBLANK('Data Summary'!A26),"",'Data Summary'!A26)</f>
        <v/>
      </c>
      <c r="B24" s="106"/>
      <c r="C24" s="19"/>
      <c r="D24" s="63"/>
      <c r="E24" s="63"/>
      <c r="F24" s="63"/>
      <c r="G24" s="63"/>
      <c r="H24" s="63"/>
      <c r="I24" s="64"/>
      <c r="J24" s="10"/>
      <c r="K24" s="14"/>
      <c r="L24" s="106"/>
      <c r="M24" s="19"/>
      <c r="N24" s="63"/>
      <c r="O24" s="63"/>
      <c r="P24" s="63"/>
      <c r="Q24" s="63"/>
      <c r="R24" s="63"/>
      <c r="S24" s="64"/>
      <c r="T24" s="10"/>
      <c r="U24" s="14"/>
      <c r="V24" s="106"/>
      <c r="W24" s="19"/>
      <c r="X24" s="63"/>
      <c r="Y24" s="63"/>
      <c r="Z24" s="63"/>
      <c r="AA24" s="63"/>
      <c r="AB24" s="63"/>
      <c r="AC24" s="64"/>
      <c r="AD24" s="10"/>
      <c r="AE24" s="14"/>
      <c r="AF24" s="106"/>
      <c r="AG24" s="19"/>
      <c r="AH24" s="63"/>
      <c r="AI24" s="63"/>
      <c r="AJ24" s="63"/>
      <c r="AK24" s="63"/>
      <c r="AL24" s="63"/>
      <c r="AM24" s="64"/>
      <c r="AN24" s="10"/>
      <c r="AO24" s="14"/>
      <c r="AP24" s="106"/>
      <c r="AQ24" s="19"/>
      <c r="AR24" s="63"/>
      <c r="AS24" s="63"/>
      <c r="AT24" s="63"/>
      <c r="AU24" s="63"/>
      <c r="AV24" s="63"/>
      <c r="AW24" s="64"/>
      <c r="AX24" s="10"/>
      <c r="AY24" s="14"/>
      <c r="AZ24" s="106"/>
      <c r="BA24" s="19"/>
      <c r="BB24" s="63"/>
      <c r="BC24" s="63"/>
      <c r="BD24" s="63"/>
      <c r="BE24" s="63"/>
      <c r="BF24" s="63"/>
      <c r="BG24" s="64"/>
      <c r="BH24" s="10"/>
      <c r="BI24" s="14"/>
      <c r="BJ24" s="106"/>
      <c r="BK24" s="19"/>
      <c r="BL24" s="63"/>
      <c r="BM24" s="63"/>
      <c r="BN24" s="63"/>
      <c r="BO24" s="63"/>
      <c r="BP24" s="63"/>
      <c r="BQ24" s="64"/>
      <c r="BR24" s="10"/>
      <c r="BS24" s="14"/>
      <c r="BT24" s="115"/>
      <c r="CD24" s="115"/>
      <c r="CN24" s="115"/>
      <c r="CX24" s="115"/>
      <c r="DH24" s="115"/>
      <c r="DR24" s="115"/>
      <c r="EB24" s="115"/>
      <c r="EL24" s="115"/>
      <c r="EV24" s="115"/>
      <c r="FF24" s="115"/>
      <c r="FP24" s="115"/>
      <c r="FZ24" s="115"/>
      <c r="GJ24" s="115"/>
      <c r="GT24" s="115"/>
      <c r="HD24" s="115"/>
      <c r="HN24" s="115"/>
      <c r="HX24" s="115"/>
    </row>
    <row xmlns:x14ac="http://schemas.microsoft.com/office/spreadsheetml/2009/9/ac" r="25" s="2" customFormat="true" x14ac:dyDescent="0.25">
      <c r="A25" s="376" t="str">
        <f ca="true">IF(ISBLANK('Data Summary'!A27),"",'Data Summary'!A27)</f>
        <v/>
      </c>
      <c r="B25" s="106"/>
      <c r="C25" s="19"/>
      <c r="D25" s="63"/>
      <c r="E25" s="63"/>
      <c r="F25" s="63"/>
      <c r="G25" s="63"/>
      <c r="H25" s="63"/>
      <c r="I25" s="64"/>
      <c r="J25" s="10"/>
      <c r="K25" s="14"/>
      <c r="L25" s="106"/>
      <c r="M25" s="19"/>
      <c r="N25" s="63"/>
      <c r="O25" s="63"/>
      <c r="P25" s="63"/>
      <c r="Q25" s="63"/>
      <c r="R25" s="63"/>
      <c r="S25" s="64"/>
      <c r="T25" s="10"/>
      <c r="U25" s="14"/>
      <c r="V25" s="106"/>
      <c r="W25" s="19"/>
      <c r="X25" s="63"/>
      <c r="Y25" s="63"/>
      <c r="Z25" s="63"/>
      <c r="AA25" s="63"/>
      <c r="AB25" s="63"/>
      <c r="AC25" s="64"/>
      <c r="AD25" s="10"/>
      <c r="AE25" s="14"/>
      <c r="AF25" s="106"/>
      <c r="AG25" s="19"/>
      <c r="AH25" s="63"/>
      <c r="AI25" s="63"/>
      <c r="AJ25" s="63"/>
      <c r="AK25" s="63"/>
      <c r="AL25" s="63"/>
      <c r="AM25" s="64"/>
      <c r="AN25" s="10"/>
      <c r="AO25" s="14"/>
      <c r="AP25" s="106"/>
      <c r="AQ25" s="19"/>
      <c r="AR25" s="63"/>
      <c r="AS25" s="63"/>
      <c r="AT25" s="63"/>
      <c r="AU25" s="63"/>
      <c r="AV25" s="63"/>
      <c r="AW25" s="64"/>
      <c r="AX25" s="10"/>
      <c r="AY25" s="14"/>
      <c r="AZ25" s="106"/>
      <c r="BA25" s="19"/>
      <c r="BB25" s="63"/>
      <c r="BC25" s="63"/>
      <c r="BD25" s="63"/>
      <c r="BE25" s="63"/>
      <c r="BF25" s="63"/>
      <c r="BG25" s="64"/>
      <c r="BH25" s="10"/>
      <c r="BI25" s="14"/>
      <c r="BJ25" s="106"/>
      <c r="BK25" s="19"/>
      <c r="BL25" s="63"/>
      <c r="BM25" s="63"/>
      <c r="BN25" s="63"/>
      <c r="BO25" s="63"/>
      <c r="BP25" s="63"/>
      <c r="BQ25" s="64"/>
      <c r="BR25" s="10"/>
      <c r="BS25" s="14"/>
      <c r="BT25" s="115"/>
      <c r="CD25" s="115"/>
      <c r="CN25" s="115"/>
      <c r="CX25" s="115"/>
      <c r="DH25" s="115"/>
      <c r="DR25" s="115"/>
      <c r="EB25" s="115"/>
      <c r="EL25" s="115"/>
      <c r="EV25" s="115"/>
      <c r="FF25" s="115"/>
      <c r="FP25" s="115"/>
      <c r="FZ25" s="115"/>
      <c r="GJ25" s="115"/>
      <c r="GT25" s="115"/>
      <c r="HD25" s="115"/>
      <c r="HN25" s="115"/>
      <c r="HX25" s="115"/>
    </row>
    <row xmlns:x14ac="http://schemas.microsoft.com/office/spreadsheetml/2009/9/ac" r="26" s="2" customFormat="true" x14ac:dyDescent="0.25">
      <c r="A26" s="376" t="str">
        <f ca="true">IF(ISBLANK('Data Summary'!A28),"",'Data Summary'!A28)</f>
        <v/>
      </c>
      <c r="B26" s="106"/>
      <c r="C26" s="21"/>
      <c r="D26" s="6"/>
      <c r="E26" s="6"/>
      <c r="F26" s="6"/>
      <c r="G26" s="6"/>
      <c r="H26" s="6"/>
      <c r="I26" s="25"/>
      <c r="J26" s="10"/>
      <c r="K26" s="14"/>
      <c r="L26" s="106"/>
      <c r="M26" s="21"/>
      <c r="N26" s="6"/>
      <c r="O26" s="6"/>
      <c r="P26" s="6"/>
      <c r="Q26" s="6"/>
      <c r="R26" s="6"/>
      <c r="S26" s="25"/>
      <c r="T26" s="10"/>
      <c r="U26" s="14"/>
      <c r="V26" s="106"/>
      <c r="W26" s="21"/>
      <c r="X26" s="6"/>
      <c r="Y26" s="6"/>
      <c r="Z26" s="6"/>
      <c r="AA26" s="6"/>
      <c r="AB26" s="6"/>
      <c r="AC26" s="25"/>
      <c r="AD26" s="10"/>
      <c r="AE26" s="14"/>
      <c r="AF26" s="106"/>
      <c r="AG26" s="21"/>
      <c r="AH26" s="6"/>
      <c r="AI26" s="6"/>
      <c r="AJ26" s="6"/>
      <c r="AK26" s="6"/>
      <c r="AL26" s="6"/>
      <c r="AM26" s="25"/>
      <c r="AN26" s="10"/>
      <c r="AO26" s="14"/>
      <c r="AP26" s="106"/>
      <c r="AQ26" s="21"/>
      <c r="AR26" s="6"/>
      <c r="AS26" s="6"/>
      <c r="AT26" s="6"/>
      <c r="AU26" s="6"/>
      <c r="AV26" s="6"/>
      <c r="AW26" s="25"/>
      <c r="AX26" s="10"/>
      <c r="AY26" s="14"/>
      <c r="AZ26" s="106"/>
      <c r="BA26" s="21"/>
      <c r="BB26" s="6"/>
      <c r="BC26" s="6"/>
      <c r="BD26" s="6"/>
      <c r="BE26" s="6"/>
      <c r="BF26" s="6"/>
      <c r="BG26" s="25"/>
      <c r="BH26" s="10"/>
      <c r="BI26" s="14"/>
      <c r="BJ26" s="106"/>
      <c r="BK26" s="21"/>
      <c r="BL26" s="6"/>
      <c r="BM26" s="6"/>
      <c r="BN26" s="6"/>
      <c r="BO26" s="6"/>
      <c r="BP26" s="6"/>
      <c r="BQ26" s="25"/>
      <c r="BR26" s="10"/>
      <c r="BS26" s="14"/>
      <c r="BT26" s="115"/>
      <c r="CD26" s="115"/>
      <c r="CN26" s="115"/>
      <c r="CX26" s="115"/>
      <c r="DH26" s="115"/>
      <c r="DR26" s="115"/>
      <c r="EB26" s="115"/>
      <c r="EL26" s="115"/>
      <c r="EV26" s="115"/>
      <c r="FF26" s="115"/>
      <c r="FP26" s="115"/>
      <c r="FZ26" s="115"/>
      <c r="GJ26" s="115"/>
      <c r="GT26" s="115"/>
      <c r="HD26" s="115"/>
      <c r="HN26" s="115"/>
      <c r="HX26" s="115"/>
    </row>
    <row xmlns:x14ac="http://schemas.microsoft.com/office/spreadsheetml/2009/9/ac" r="27" s="2" customFormat="true" ht="93" customHeight="true" x14ac:dyDescent="0.25">
      <c r="A27" s="376" t="str">
        <f ca="true">IF(ISBLANK('Data Summary'!A29),"",'Data Summary'!A29)</f>
        <v/>
      </c>
      <c r="B27" s="107" t="s">
        <v>12</v>
      </c>
      <c r="C27" s="582" t="s">
        <v>212</v>
      </c>
      <c r="D27" s="582"/>
      <c r="E27" s="582"/>
      <c r="F27" s="582"/>
      <c r="G27" s="582"/>
      <c r="H27" s="582"/>
      <c r="I27" s="581"/>
      <c r="J27" s="10"/>
      <c r="K27" s="14"/>
      <c r="L27" s="107" t="s">
        <v>12</v>
      </c>
      <c r="M27" s="582" t="s">
        <v>212</v>
      </c>
      <c r="N27" s="582"/>
      <c r="O27" s="582"/>
      <c r="P27" s="582"/>
      <c r="Q27" s="582"/>
      <c r="R27" s="582"/>
      <c r="S27" s="581"/>
      <c r="T27" s="10"/>
      <c r="U27" s="14"/>
      <c r="V27" s="107" t="s">
        <v>12</v>
      </c>
      <c r="W27" s="582" t="s">
        <v>212</v>
      </c>
      <c r="X27" s="582"/>
      <c r="Y27" s="582"/>
      <c r="Z27" s="582"/>
      <c r="AA27" s="582"/>
      <c r="AB27" s="582"/>
      <c r="AC27" s="581"/>
      <c r="AD27" s="10"/>
      <c r="AE27" s="14"/>
      <c r="AF27" s="107" t="s">
        <v>12</v>
      </c>
      <c r="AG27" s="582" t="s">
        <v>212</v>
      </c>
      <c r="AH27" s="582"/>
      <c r="AI27" s="582"/>
      <c r="AJ27" s="582"/>
      <c r="AK27" s="582"/>
      <c r="AL27" s="582"/>
      <c r="AM27" s="581"/>
      <c r="AN27" s="10"/>
      <c r="AO27" s="14"/>
      <c r="AP27" s="107" t="s">
        <v>12</v>
      </c>
      <c r="AQ27" s="582" t="s">
        <v>212</v>
      </c>
      <c r="AR27" s="582"/>
      <c r="AS27" s="582"/>
      <c r="AT27" s="582"/>
      <c r="AU27" s="582"/>
      <c r="AV27" s="582"/>
      <c r="AW27" s="581"/>
      <c r="AX27" s="10"/>
      <c r="AY27" s="14"/>
      <c r="AZ27" s="107" t="s">
        <v>12</v>
      </c>
      <c r="BA27" s="582" t="s">
        <v>212</v>
      </c>
      <c r="BB27" s="582"/>
      <c r="BC27" s="582"/>
      <c r="BD27" s="582"/>
      <c r="BE27" s="582"/>
      <c r="BF27" s="582"/>
      <c r="BG27" s="581"/>
      <c r="BH27" s="10"/>
      <c r="BI27" s="14"/>
      <c r="BJ27" s="107" t="s">
        <v>12</v>
      </c>
      <c r="BK27" s="580" t="s">
        <v>274</v>
      </c>
      <c r="BL27" s="580"/>
      <c r="BM27" s="580"/>
      <c r="BN27" s="580"/>
      <c r="BO27" s="580"/>
      <c r="BP27" s="580"/>
      <c r="BQ27" s="581"/>
      <c r="BR27" s="10"/>
      <c r="BS27" s="14"/>
      <c r="BT27" s="115"/>
      <c r="CD27" s="115"/>
      <c r="CN27" s="115"/>
      <c r="CX27" s="115"/>
      <c r="DH27" s="115"/>
      <c r="DR27" s="115"/>
      <c r="EB27" s="115"/>
      <c r="EL27" s="115"/>
      <c r="EV27" s="115"/>
      <c r="FF27" s="115"/>
      <c r="FP27" s="115"/>
      <c r="FZ27" s="115"/>
      <c r="GJ27" s="115"/>
      <c r="GT27" s="115"/>
      <c r="HD27" s="115"/>
      <c r="HN27" s="115"/>
      <c r="HX27" s="115"/>
    </row>
    <row xmlns:x14ac="http://schemas.microsoft.com/office/spreadsheetml/2009/9/ac" r="28" s="2" customFormat="true" ht="15.75" customHeight="true" x14ac:dyDescent="0.25">
      <c r="A28" s="376" t="str">
        <f ca="true">IF(ISBLANK('Data Summary'!A30),"",'Data Summary'!A30)</f>
        <v/>
      </c>
      <c r="B28" s="107"/>
      <c r="C28" s="60" t="s">
        <v>120</v>
      </c>
      <c r="D28" s="180"/>
      <c r="E28" s="180"/>
      <c r="F28" s="180"/>
      <c r="G28" s="180"/>
      <c r="H28" s="180"/>
      <c r="I28" s="170"/>
      <c r="J28" s="10"/>
      <c r="K28" s="14"/>
      <c r="L28" s="107"/>
      <c r="M28" s="60" t="s">
        <v>120</v>
      </c>
      <c r="N28" s="180"/>
      <c r="O28" s="180"/>
      <c r="P28" s="180"/>
      <c r="Q28" s="180"/>
      <c r="R28" s="180"/>
      <c r="S28" s="170"/>
      <c r="T28" s="10"/>
      <c r="U28" s="14"/>
      <c r="V28" s="107"/>
      <c r="W28" s="60" t="s">
        <v>120</v>
      </c>
      <c r="X28" s="180"/>
      <c r="Y28" s="180"/>
      <c r="Z28" s="180"/>
      <c r="AA28" s="180"/>
      <c r="AB28" s="180"/>
      <c r="AC28" s="170"/>
      <c r="AD28" s="10"/>
      <c r="AE28" s="14"/>
      <c r="AF28" s="107"/>
      <c r="AG28" s="60" t="s">
        <v>120</v>
      </c>
      <c r="AH28" s="180"/>
      <c r="AI28" s="180"/>
      <c r="AJ28" s="180"/>
      <c r="AK28" s="180"/>
      <c r="AL28" s="180"/>
      <c r="AM28" s="170"/>
      <c r="AN28" s="10"/>
      <c r="AO28" s="14"/>
      <c r="AP28" s="107"/>
      <c r="AQ28" s="60" t="s">
        <v>120</v>
      </c>
      <c r="AR28" s="180"/>
      <c r="AS28" s="180"/>
      <c r="AT28" s="180"/>
      <c r="AU28" s="180"/>
      <c r="AV28" s="180"/>
      <c r="AW28" s="170"/>
      <c r="AX28" s="10"/>
      <c r="AY28" s="14"/>
      <c r="AZ28" s="107"/>
      <c r="BA28" s="60" t="s">
        <v>120</v>
      </c>
      <c r="BB28" s="180"/>
      <c r="BC28" s="180"/>
      <c r="BD28" s="180"/>
      <c r="BE28" s="180"/>
      <c r="BF28" s="180"/>
      <c r="BG28" s="170"/>
      <c r="BH28" s="10"/>
      <c r="BI28" s="14"/>
      <c r="BJ28" s="107"/>
      <c r="BK28" s="60" t="s">
        <v>120</v>
      </c>
      <c r="BL28" s="422" t="s">
        <v>158</v>
      </c>
      <c r="BM28" s="422"/>
      <c r="BN28" s="422"/>
      <c r="BO28" s="422"/>
      <c r="BP28" s="422" t="s">
        <v>158</v>
      </c>
      <c r="BQ28" s="170"/>
      <c r="BR28" s="10"/>
      <c r="BS28" s="14"/>
      <c r="BT28" s="115"/>
      <c r="CD28" s="115"/>
      <c r="CN28" s="115"/>
      <c r="CX28" s="115"/>
      <c r="DH28" s="115"/>
      <c r="DR28" s="115"/>
      <c r="EB28" s="115"/>
      <c r="EL28" s="115"/>
      <c r="EV28" s="115"/>
      <c r="FF28" s="115"/>
      <c r="FP28" s="115"/>
      <c r="FZ28" s="115"/>
      <c r="GJ28" s="115"/>
      <c r="GT28" s="115"/>
      <c r="HD28" s="115"/>
      <c r="HN28" s="115"/>
      <c r="HX28" s="115"/>
    </row>
    <row xmlns:x14ac="http://schemas.microsoft.com/office/spreadsheetml/2009/9/ac" r="29" s="2" customFormat="true" ht="15" customHeight="true" x14ac:dyDescent="0.25">
      <c r="A29" s="376" t="str">
        <f ca="true">IF(ISBLANK('Data Summary'!A31),"",'Data Summary'!A31)</f>
        <v/>
      </c>
      <c r="B29" s="107"/>
      <c r="C29" s="60" t="s">
        <v>102</v>
      </c>
      <c r="D29" s="49"/>
      <c r="E29" s="49"/>
      <c r="F29" s="49"/>
      <c r="G29" s="49"/>
      <c r="H29" s="49"/>
      <c r="I29" s="91"/>
      <c r="J29" s="10"/>
      <c r="K29" s="14"/>
      <c r="L29" s="107"/>
      <c r="M29" s="60" t="s">
        <v>102</v>
      </c>
      <c r="N29" s="49"/>
      <c r="O29" s="49"/>
      <c r="P29" s="49"/>
      <c r="Q29" s="49"/>
      <c r="R29" s="49"/>
      <c r="S29" s="91"/>
      <c r="T29" s="10"/>
      <c r="U29" s="14"/>
      <c r="V29" s="107"/>
      <c r="W29" s="60" t="s">
        <v>102</v>
      </c>
      <c r="X29" s="49"/>
      <c r="Y29" s="49"/>
      <c r="Z29" s="49"/>
      <c r="AA29" s="49"/>
      <c r="AB29" s="49"/>
      <c r="AC29" s="91"/>
      <c r="AD29" s="10"/>
      <c r="AE29" s="14"/>
      <c r="AF29" s="107"/>
      <c r="AG29" s="60" t="s">
        <v>102</v>
      </c>
      <c r="AH29" s="49"/>
      <c r="AI29" s="49"/>
      <c r="AJ29" s="49"/>
      <c r="AK29" s="49"/>
      <c r="AL29" s="49"/>
      <c r="AM29" s="91"/>
      <c r="AN29" s="10"/>
      <c r="AO29" s="14"/>
      <c r="AP29" s="107"/>
      <c r="AQ29" s="60" t="s">
        <v>102</v>
      </c>
      <c r="AR29" s="49"/>
      <c r="AS29" s="49"/>
      <c r="AT29" s="49"/>
      <c r="AU29" s="49"/>
      <c r="AV29" s="49"/>
      <c r="AW29" s="91"/>
      <c r="AX29" s="10"/>
      <c r="AY29" s="14"/>
      <c r="AZ29" s="107"/>
      <c r="BA29" s="60" t="s">
        <v>102</v>
      </c>
      <c r="BB29" s="49"/>
      <c r="BC29" s="49"/>
      <c r="BD29" s="49"/>
      <c r="BE29" s="49"/>
      <c r="BF29" s="49"/>
      <c r="BG29" s="91"/>
      <c r="BH29" s="10"/>
      <c r="BI29" s="14"/>
      <c r="BJ29" s="107"/>
      <c r="BK29" s="60" t="s">
        <v>102</v>
      </c>
      <c r="BL29" s="49" t="s">
        <v>158</v>
      </c>
      <c r="BM29" s="49"/>
      <c r="BN29" s="49"/>
      <c r="BO29" s="49"/>
      <c r="BP29" s="49" t="s">
        <v>158</v>
      </c>
      <c r="BQ29" s="91"/>
      <c r="BR29" s="10"/>
      <c r="BS29" s="14"/>
      <c r="BT29" s="115"/>
      <c r="CD29" s="115"/>
      <c r="CN29" s="115"/>
      <c r="CX29" s="115"/>
      <c r="DH29" s="115"/>
      <c r="DR29" s="115"/>
      <c r="EB29" s="115"/>
      <c r="EL29" s="115"/>
      <c r="EV29" s="115"/>
      <c r="FF29" s="115"/>
      <c r="FP29" s="115"/>
      <c r="FZ29" s="115"/>
      <c r="GJ29" s="115"/>
      <c r="GT29" s="115"/>
      <c r="HD29" s="115"/>
      <c r="HN29" s="115"/>
      <c r="HX29" s="115"/>
    </row>
    <row xmlns:x14ac="http://schemas.microsoft.com/office/spreadsheetml/2009/9/ac" r="30" s="2" customFormat="true" ht="15" customHeight="true" x14ac:dyDescent="0.25">
      <c r="A30" s="376" t="str">
        <f ca="true">IF(ISBLANK('Data Summary'!A32),"",'Data Summary'!A32)</f>
        <v/>
      </c>
      <c r="B30" s="107"/>
      <c r="C30" s="60" t="s">
        <v>127</v>
      </c>
      <c r="D30" s="49"/>
      <c r="E30" s="49"/>
      <c r="F30" s="49"/>
      <c r="G30" s="49"/>
      <c r="H30" s="49"/>
      <c r="I30" s="91"/>
      <c r="J30" s="10"/>
      <c r="K30" s="14"/>
      <c r="L30" s="107"/>
      <c r="M30" s="60" t="s">
        <v>127</v>
      </c>
      <c r="N30" s="49"/>
      <c r="O30" s="49"/>
      <c r="P30" s="49"/>
      <c r="Q30" s="49"/>
      <c r="R30" s="49"/>
      <c r="S30" s="91"/>
      <c r="T30" s="10"/>
      <c r="U30" s="14"/>
      <c r="V30" s="107"/>
      <c r="W30" s="60" t="s">
        <v>127</v>
      </c>
      <c r="X30" s="49"/>
      <c r="Y30" s="49"/>
      <c r="Z30" s="49"/>
      <c r="AA30" s="49"/>
      <c r="AB30" s="49"/>
      <c r="AC30" s="91"/>
      <c r="AD30" s="10"/>
      <c r="AE30" s="14"/>
      <c r="AF30" s="107"/>
      <c r="AG30" s="60" t="s">
        <v>127</v>
      </c>
      <c r="AH30" s="49"/>
      <c r="AI30" s="49"/>
      <c r="AJ30" s="49"/>
      <c r="AK30" s="49"/>
      <c r="AL30" s="49"/>
      <c r="AM30" s="91"/>
      <c r="AN30" s="10"/>
      <c r="AO30" s="14"/>
      <c r="AP30" s="107"/>
      <c r="AQ30" s="60" t="s">
        <v>127</v>
      </c>
      <c r="AR30" s="49"/>
      <c r="AS30" s="49"/>
      <c r="AT30" s="49"/>
      <c r="AU30" s="49"/>
      <c r="AV30" s="49"/>
      <c r="AW30" s="91"/>
      <c r="AX30" s="10"/>
      <c r="AY30" s="14"/>
      <c r="AZ30" s="107"/>
      <c r="BA30" s="60" t="s">
        <v>127</v>
      </c>
      <c r="BB30" s="49"/>
      <c r="BC30" s="49"/>
      <c r="BD30" s="49"/>
      <c r="BE30" s="49"/>
      <c r="BF30" s="49"/>
      <c r="BG30" s="91"/>
      <c r="BH30" s="10"/>
      <c r="BI30" s="14"/>
      <c r="BJ30" s="107"/>
      <c r="BK30" s="60" t="s">
        <v>127</v>
      </c>
      <c r="BL30" s="49"/>
      <c r="BM30" s="49"/>
      <c r="BN30" s="49"/>
      <c r="BO30" s="49"/>
      <c r="BP30" s="49"/>
      <c r="BQ30" s="91"/>
      <c r="BR30" s="10"/>
      <c r="BS30" s="14"/>
      <c r="BT30" s="115"/>
      <c r="CD30" s="115"/>
      <c r="CN30" s="115"/>
      <c r="CX30" s="115"/>
      <c r="DH30" s="115"/>
      <c r="DR30" s="115"/>
      <c r="EB30" s="115"/>
      <c r="EL30" s="115"/>
      <c r="EV30" s="115"/>
      <c r="FF30" s="115"/>
      <c r="FP30" s="115"/>
      <c r="FZ30" s="115"/>
      <c r="GJ30" s="115"/>
      <c r="GT30" s="115"/>
      <c r="HD30" s="115"/>
      <c r="HN30" s="115"/>
      <c r="HX30" s="115"/>
    </row>
    <row xmlns:x14ac="http://schemas.microsoft.com/office/spreadsheetml/2009/9/ac" r="31" ht="16.5" customHeight="true" x14ac:dyDescent="0.25">
      <c r="A31" s="376" t="str">
        <f ca="true">IF(ISBLANK('Data Summary'!A33),"",'Data Summary'!A33)</f>
        <v/>
      </c>
      <c r="B31" s="107"/>
      <c r="C31" s="60" t="s">
        <v>128</v>
      </c>
      <c r="D31" s="49"/>
      <c r="E31" s="49"/>
      <c r="F31" s="49"/>
      <c r="G31" s="49"/>
      <c r="H31" s="49"/>
      <c r="I31" s="91"/>
      <c r="J31" s="10"/>
      <c r="K31" s="14"/>
      <c r="L31" s="107"/>
      <c r="M31" s="60" t="s">
        <v>128</v>
      </c>
      <c r="N31" s="49"/>
      <c r="O31" s="49"/>
      <c r="P31" s="49"/>
      <c r="Q31" s="49"/>
      <c r="R31" s="49"/>
      <c r="S31" s="91"/>
      <c r="T31" s="10"/>
      <c r="U31" s="14"/>
      <c r="V31" s="107"/>
      <c r="W31" s="60" t="s">
        <v>128</v>
      </c>
      <c r="X31" s="49"/>
      <c r="Y31" s="49"/>
      <c r="Z31" s="49"/>
      <c r="AA31" s="49"/>
      <c r="AB31" s="49"/>
      <c r="AC31" s="91"/>
      <c r="AD31" s="10"/>
      <c r="AE31" s="14"/>
      <c r="AF31" s="107"/>
      <c r="AG31" s="60" t="s">
        <v>128</v>
      </c>
      <c r="AH31" s="49"/>
      <c r="AI31" s="49"/>
      <c r="AJ31" s="49"/>
      <c r="AK31" s="49"/>
      <c r="AL31" s="49"/>
      <c r="AM31" s="91"/>
      <c r="AN31" s="10"/>
      <c r="AO31" s="14"/>
      <c r="AP31" s="107"/>
      <c r="AQ31" s="60" t="s">
        <v>128</v>
      </c>
      <c r="AR31" s="49"/>
      <c r="AS31" s="49"/>
      <c r="AT31" s="49"/>
      <c r="AU31" s="49"/>
      <c r="AV31" s="49"/>
      <c r="AW31" s="91"/>
      <c r="AX31" s="10"/>
      <c r="AY31" s="14"/>
      <c r="AZ31" s="107"/>
      <c r="BA31" s="60" t="s">
        <v>128</v>
      </c>
      <c r="BB31" s="49"/>
      <c r="BC31" s="49"/>
      <c r="BD31" s="49"/>
      <c r="BE31" s="49"/>
      <c r="BF31" s="49"/>
      <c r="BG31" s="91"/>
      <c r="BH31" s="10"/>
      <c r="BI31" s="14"/>
      <c r="BJ31" s="107"/>
      <c r="BK31" s="60" t="s">
        <v>128</v>
      </c>
      <c r="BL31" s="49"/>
      <c r="BM31" s="49"/>
      <c r="BN31" s="49"/>
      <c r="BO31" s="49"/>
      <c r="BP31" s="49"/>
      <c r="BQ31" s="91"/>
      <c r="BR31" s="10"/>
      <c r="BS31" s="14"/>
    </row>
    <row xmlns:x14ac="http://schemas.microsoft.com/office/spreadsheetml/2009/9/ac" r="32" ht="16.5" customHeight="true" x14ac:dyDescent="0.25">
      <c r="A32" s="376" t="str">
        <f ca="true">IF(ISBLANK('Data Summary'!A34),"",'Data Summary'!A34)</f>
        <v/>
      </c>
      <c r="B32" s="107"/>
      <c r="C32" s="60" t="s">
        <v>103</v>
      </c>
      <c r="D32" s="49"/>
      <c r="E32" s="49"/>
      <c r="F32" s="49"/>
      <c r="G32" s="49"/>
      <c r="H32" s="49"/>
      <c r="I32" s="91"/>
      <c r="J32" s="10"/>
      <c r="K32" s="14"/>
      <c r="L32" s="107"/>
      <c r="M32" s="60" t="s">
        <v>103</v>
      </c>
      <c r="N32" s="49"/>
      <c r="O32" s="49"/>
      <c r="P32" s="49"/>
      <c r="Q32" s="49"/>
      <c r="R32" s="49"/>
      <c r="S32" s="91"/>
      <c r="T32" s="10"/>
      <c r="U32" s="14"/>
      <c r="V32" s="107"/>
      <c r="W32" s="60" t="s">
        <v>103</v>
      </c>
      <c r="X32" s="49"/>
      <c r="Y32" s="49"/>
      <c r="Z32" s="49"/>
      <c r="AA32" s="49"/>
      <c r="AB32" s="49"/>
      <c r="AC32" s="91"/>
      <c r="AD32" s="10"/>
      <c r="AE32" s="14"/>
      <c r="AF32" s="107"/>
      <c r="AG32" s="60" t="s">
        <v>103</v>
      </c>
      <c r="AH32" s="49"/>
      <c r="AI32" s="49"/>
      <c r="AJ32" s="49"/>
      <c r="AK32" s="49"/>
      <c r="AL32" s="49"/>
      <c r="AM32" s="91"/>
      <c r="AN32" s="10"/>
      <c r="AO32" s="14"/>
      <c r="AP32" s="107"/>
      <c r="AQ32" s="60" t="s">
        <v>103</v>
      </c>
      <c r="AR32" s="49"/>
      <c r="AS32" s="49"/>
      <c r="AT32" s="49"/>
      <c r="AU32" s="49"/>
      <c r="AV32" s="49"/>
      <c r="AW32" s="91"/>
      <c r="AX32" s="10"/>
      <c r="AY32" s="14"/>
      <c r="AZ32" s="107"/>
      <c r="BA32" s="60" t="s">
        <v>103</v>
      </c>
      <c r="BB32" s="49"/>
      <c r="BC32" s="49"/>
      <c r="BD32" s="49"/>
      <c r="BE32" s="49"/>
      <c r="BF32" s="49"/>
      <c r="BG32" s="91"/>
      <c r="BH32" s="10"/>
      <c r="BI32" s="14"/>
      <c r="BJ32" s="107"/>
      <c r="BK32" s="60" t="s">
        <v>103</v>
      </c>
      <c r="BL32" s="49" t="s">
        <v>158</v>
      </c>
      <c r="BM32" s="49"/>
      <c r="BN32" s="49"/>
      <c r="BO32" s="49"/>
      <c r="BP32" s="49" t="s">
        <v>158</v>
      </c>
      <c r="BQ32" s="91"/>
      <c r="BR32" s="10"/>
      <c r="BS32" s="14"/>
    </row>
    <row xmlns:x14ac="http://schemas.microsoft.com/office/spreadsheetml/2009/9/ac" r="33" ht="16.5" customHeight="true" x14ac:dyDescent="0.25">
      <c r="A33" s="376" t="str">
        <f ca="true">IF(ISBLANK('Data Summary'!A35),"",'Data Summary'!A35)</f>
        <v/>
      </c>
      <c r="B33" s="108"/>
      <c r="C33" s="11" t="s">
        <v>23</v>
      </c>
      <c r="D33" s="181">
        <f>'Water Data'!D30</f>
        <v>1071</v>
      </c>
      <c r="E33" s="181"/>
      <c r="F33" s="181"/>
      <c r="G33" s="181"/>
      <c r="H33" s="181">
        <f>'Water Data'!H30</f>
        <v>425</v>
      </c>
      <c r="I33" s="182">
        <f>'Water Data'!I30</f>
        <v>83</v>
      </c>
      <c r="J33" s="10"/>
      <c r="K33" s="14"/>
      <c r="L33" s="108"/>
      <c r="M33" s="11" t="s">
        <v>23</v>
      </c>
      <c r="N33" s="181">
        <f>'Water Data'!N30</f>
        <v>1057</v>
      </c>
      <c r="O33" s="181"/>
      <c r="P33" s="181"/>
      <c r="Q33" s="181"/>
      <c r="R33" s="181">
        <f>'Water Data'!R30</f>
        <v>432</v>
      </c>
      <c r="S33" s="182">
        <f>'Water Data'!S30</f>
        <v>82</v>
      </c>
      <c r="T33" s="10"/>
      <c r="U33" s="14"/>
      <c r="V33" s="108"/>
      <c r="W33" s="11" t="s">
        <v>23</v>
      </c>
      <c r="X33" s="181">
        <f>'Water Data'!X30</f>
        <v>1089</v>
      </c>
      <c r="Y33" s="181"/>
      <c r="Z33" s="181"/>
      <c r="AA33" s="181"/>
      <c r="AB33" s="181">
        <f>'Water Data'!AB30</f>
        <v>433</v>
      </c>
      <c r="AC33" s="182">
        <f>'Water Data'!AC30</f>
        <v>85</v>
      </c>
      <c r="AD33" s="10"/>
      <c r="AE33" s="14"/>
      <c r="AF33" s="108"/>
      <c r="AG33" s="11" t="s">
        <v>23</v>
      </c>
      <c r="AH33" s="181">
        <f>'Water Data'!AH30</f>
        <v>1078</v>
      </c>
      <c r="AI33" s="181"/>
      <c r="AJ33" s="181"/>
      <c r="AK33" s="181"/>
      <c r="AL33" s="181">
        <f>'Water Data'!AL30</f>
        <v>434</v>
      </c>
      <c r="AM33" s="182">
        <f>'Water Data'!AM30</f>
        <v>87</v>
      </c>
      <c r="AN33" s="10"/>
      <c r="AO33" s="14"/>
      <c r="AP33" s="108"/>
      <c r="AQ33" s="11" t="s">
        <v>23</v>
      </c>
      <c r="AR33" s="181">
        <f>'Water Data'!AR30</f>
        <v>1093</v>
      </c>
      <c r="AS33" s="181"/>
      <c r="AT33" s="181"/>
      <c r="AU33" s="181"/>
      <c r="AV33" s="181">
        <f>'Water Data'!AV30</f>
        <v>433</v>
      </c>
      <c r="AW33" s="182">
        <f>'Water Data'!AW30</f>
        <v>92</v>
      </c>
      <c r="AX33" s="10"/>
      <c r="AY33" s="14"/>
      <c r="AZ33" s="108"/>
      <c r="BA33" s="11" t="s">
        <v>23</v>
      </c>
      <c r="BB33" s="181">
        <f>'Water Data'!BB30</f>
        <v>1147</v>
      </c>
      <c r="BC33" s="181"/>
      <c r="BD33" s="181"/>
      <c r="BE33" s="181"/>
      <c r="BF33" s="181">
        <f>'Water Data'!BF30</f>
        <v>433</v>
      </c>
      <c r="BG33" s="182">
        <f>'Water Data'!BG30</f>
        <v>96</v>
      </c>
      <c r="BH33" s="10"/>
      <c r="BI33" s="14"/>
      <c r="BJ33" s="108"/>
      <c r="BK33" s="11" t="s">
        <v>23</v>
      </c>
      <c r="BL33" s="411" t="s">
        <v>253</v>
      </c>
      <c r="BM33" s="411"/>
      <c r="BN33" s="411"/>
      <c r="BO33" s="411"/>
      <c r="BP33" s="411">
        <v>93</v>
      </c>
      <c r="BQ33" s="182">
        <v>0</v>
      </c>
      <c r="BR33" s="10"/>
      <c r="BS33" s="14"/>
    </row>
    <row xmlns:x14ac="http://schemas.microsoft.com/office/spreadsheetml/2009/9/ac" r="34" s="3" customFormat="true" ht="16.5" customHeight="true" thickBot="true" x14ac:dyDescent="0.3">
      <c r="A34" s="376" t="str">
        <f ca="true">IF(ISBLANK('Data Summary'!A36),"",'Data Summary'!A36)</f>
        <v/>
      </c>
      <c r="B34" s="109"/>
      <c r="C34" s="26" t="s">
        <v>20</v>
      </c>
      <c r="D34" s="71">
        <f>'Water Data'!D31</f>
        <v>1071</v>
      </c>
      <c r="E34" s="71"/>
      <c r="F34" s="71"/>
      <c r="G34" s="71"/>
      <c r="H34" s="71">
        <f>'Water Data'!H31</f>
        <v>425</v>
      </c>
      <c r="I34" s="72">
        <f>'Water Data'!I31</f>
        <v>83</v>
      </c>
      <c r="J34" s="23"/>
      <c r="K34" s="16"/>
      <c r="L34" s="109"/>
      <c r="M34" s="26" t="s">
        <v>20</v>
      </c>
      <c r="N34" s="71">
        <f>'Water Data'!N31</f>
        <v>1057</v>
      </c>
      <c r="O34" s="71"/>
      <c r="P34" s="71"/>
      <c r="Q34" s="71"/>
      <c r="R34" s="71">
        <f>'Water Data'!R31</f>
        <v>432</v>
      </c>
      <c r="S34" s="72">
        <f>'Water Data'!S31</f>
        <v>82</v>
      </c>
      <c r="T34" s="23"/>
      <c r="U34" s="16"/>
      <c r="V34" s="109"/>
      <c r="W34" s="26" t="s">
        <v>20</v>
      </c>
      <c r="X34" s="71">
        <f>'Water Data'!X31</f>
        <v>1089</v>
      </c>
      <c r="Y34" s="71"/>
      <c r="Z34" s="71"/>
      <c r="AA34" s="71"/>
      <c r="AB34" s="71">
        <f>'Water Data'!AB31</f>
        <v>433</v>
      </c>
      <c r="AC34" s="72">
        <f>'Water Data'!AC31</f>
        <v>85</v>
      </c>
      <c r="AD34" s="23"/>
      <c r="AE34" s="16"/>
      <c r="AF34" s="109"/>
      <c r="AG34" s="26" t="s">
        <v>20</v>
      </c>
      <c r="AH34" s="71">
        <f>'Water Data'!AH31</f>
        <v>1078</v>
      </c>
      <c r="AI34" s="71"/>
      <c r="AJ34" s="71"/>
      <c r="AK34" s="71"/>
      <c r="AL34" s="71">
        <f>'Water Data'!AL31</f>
        <v>434</v>
      </c>
      <c r="AM34" s="72">
        <f>'Water Data'!AM31</f>
        <v>87</v>
      </c>
      <c r="AN34" s="23"/>
      <c r="AO34" s="16"/>
      <c r="AP34" s="109"/>
      <c r="AQ34" s="26" t="s">
        <v>20</v>
      </c>
      <c r="AR34" s="71">
        <f>'Water Data'!AR31</f>
        <v>1093</v>
      </c>
      <c r="AS34" s="71"/>
      <c r="AT34" s="71"/>
      <c r="AU34" s="71"/>
      <c r="AV34" s="71">
        <f>'Water Data'!AV31</f>
        <v>433</v>
      </c>
      <c r="AW34" s="72">
        <f>'Water Data'!AW31</f>
        <v>92</v>
      </c>
      <c r="AX34" s="23"/>
      <c r="AY34" s="16"/>
      <c r="AZ34" s="109"/>
      <c r="BA34" s="26" t="s">
        <v>20</v>
      </c>
      <c r="BB34" s="71">
        <f>'Water Data'!BB31</f>
        <v>1147</v>
      </c>
      <c r="BC34" s="71"/>
      <c r="BD34" s="71"/>
      <c r="BE34" s="71"/>
      <c r="BF34" s="71">
        <f>'Water Data'!BF31</f>
        <v>433</v>
      </c>
      <c r="BG34" s="72">
        <f>'Water Data'!BG31</f>
        <v>96</v>
      </c>
      <c r="BH34" s="23"/>
      <c r="BI34" s="16"/>
      <c r="BJ34" s="109"/>
      <c r="BK34" s="26" t="s">
        <v>20</v>
      </c>
      <c r="BL34" s="71">
        <v>394</v>
      </c>
      <c r="BM34" s="71"/>
      <c r="BN34" s="71"/>
      <c r="BO34" s="71">
        <v>1</v>
      </c>
      <c r="BP34" s="71">
        <v>392</v>
      </c>
      <c r="BQ34" s="72">
        <v>1</v>
      </c>
      <c r="BR34" s="23"/>
      <c r="BS34" s="16"/>
      <c r="BT34" s="110"/>
      <c r="CD34" s="110"/>
      <c r="CN34" s="110"/>
      <c r="CX34" s="110"/>
      <c r="DH34" s="110"/>
      <c r="DR34" s="110"/>
      <c r="EB34" s="110"/>
      <c r="EL34" s="110"/>
      <c r="EV34" s="110"/>
      <c r="FF34" s="110"/>
      <c r="FP34" s="110"/>
      <c r="FZ34" s="110"/>
      <c r="GJ34" s="110"/>
      <c r="GT34" s="110"/>
      <c r="HD34" s="110"/>
      <c r="HN34" s="110"/>
      <c r="HX34" s="110"/>
    </row>
    <row xmlns:x14ac="http://schemas.microsoft.com/office/spreadsheetml/2009/9/ac" r="35" s="3" customFormat="true" x14ac:dyDescent="0.25">
      <c r="A35" s="376" t="str">
        <f ca="true">IF(ISBLANK('Data Summary'!A37),"",'Data Summary'!A37)</f>
        <v/>
      </c>
      <c r="B35" s="110"/>
      <c r="L35" s="110"/>
      <c r="V35" s="110"/>
      <c r="AF35" s="110"/>
      <c r="AP35" s="110"/>
      <c r="AZ35" s="110"/>
      <c r="BA35" s="110"/>
      <c r="BJ35" s="414"/>
      <c r="BK35" s="414"/>
      <c r="BL35" s="415"/>
      <c r="BM35" s="415"/>
      <c r="BN35" s="415"/>
      <c r="BO35" s="415"/>
      <c r="BP35" s="415"/>
      <c r="BQ35" s="415"/>
      <c r="BT35" s="110"/>
      <c r="CD35" s="110"/>
      <c r="CN35" s="110"/>
      <c r="CX35" s="110"/>
      <c r="DH35" s="110"/>
      <c r="DR35" s="110"/>
      <c r="EB35" s="110"/>
      <c r="EL35" s="110"/>
      <c r="EV35" s="110"/>
      <c r="FF35" s="110"/>
      <c r="FP35" s="110"/>
      <c r="FZ35" s="110"/>
      <c r="GJ35" s="110"/>
      <c r="GT35" s="110"/>
      <c r="HD35" s="110"/>
      <c r="HN35" s="110"/>
      <c r="HX35" s="110"/>
    </row>
    <row xmlns:x14ac="http://schemas.microsoft.com/office/spreadsheetml/2009/9/ac" r="36" s="3" customFormat="true" x14ac:dyDescent="0.25">
      <c r="A36" s="376" t="str">
        <f ca="true">IF(ISBLANK('Data Summary'!A38),"",'Data Summary'!A38)</f>
        <v/>
      </c>
      <c r="B36" s="110"/>
      <c r="L36" s="110"/>
      <c r="V36" s="110"/>
      <c r="AF36" s="110"/>
      <c r="AP36" s="110"/>
      <c r="AZ36" s="110"/>
      <c r="BA36" s="110"/>
      <c r="BJ36" s="414"/>
      <c r="BK36" s="414"/>
      <c r="BL36" s="415"/>
      <c r="BM36" s="415"/>
      <c r="BN36" s="415"/>
      <c r="BO36" s="415"/>
      <c r="BP36" s="415"/>
      <c r="BQ36" s="415"/>
      <c r="BT36" s="110"/>
      <c r="CD36" s="110"/>
      <c r="CN36" s="110"/>
      <c r="CX36" s="110"/>
      <c r="DH36" s="110"/>
      <c r="DR36" s="110"/>
      <c r="EB36" s="110"/>
      <c r="EL36" s="110"/>
      <c r="EV36" s="110"/>
      <c r="FF36" s="110"/>
      <c r="FP36" s="110"/>
      <c r="FZ36" s="110"/>
      <c r="GJ36" s="110"/>
      <c r="GT36" s="110"/>
      <c r="HD36" s="110"/>
      <c r="HN36" s="110"/>
      <c r="HX36" s="110"/>
    </row>
    <row xmlns:x14ac="http://schemas.microsoft.com/office/spreadsheetml/2009/9/ac" r="37" s="3" customFormat="true" x14ac:dyDescent="0.25">
      <c r="A37" s="376" t="str">
        <f ca="true">IF(ISBLANK('Data Summary'!A39),"",'Data Summary'!A39)</f>
        <v/>
      </c>
      <c r="B37" s="110"/>
      <c r="L37" s="110"/>
      <c r="V37" s="110"/>
      <c r="AF37" s="110"/>
      <c r="AP37" s="110"/>
      <c r="AZ37" s="110"/>
      <c r="BA37" s="110"/>
      <c r="BJ37" s="414"/>
      <c r="BK37" s="414"/>
      <c r="BL37" s="415"/>
      <c r="BM37" s="415"/>
      <c r="BN37" s="415"/>
      <c r="BO37" s="415"/>
      <c r="BP37" s="415"/>
      <c r="BQ37" s="415"/>
      <c r="BT37" s="110"/>
      <c r="CD37" s="110"/>
      <c r="CN37" s="110"/>
      <c r="CX37" s="110"/>
      <c r="DH37" s="110"/>
      <c r="DR37" s="110"/>
      <c r="EB37" s="110"/>
      <c r="EL37" s="110"/>
      <c r="EV37" s="110"/>
      <c r="FF37" s="110"/>
      <c r="FP37" s="110"/>
      <c r="FZ37" s="110"/>
      <c r="GJ37" s="110"/>
      <c r="GT37" s="110"/>
      <c r="HD37" s="110"/>
      <c r="HN37" s="110"/>
      <c r="HX37" s="110"/>
    </row>
    <row xmlns:x14ac="http://schemas.microsoft.com/office/spreadsheetml/2009/9/ac" r="38" s="3" customFormat="true" x14ac:dyDescent="0.25">
      <c r="A38" s="376" t="str">
        <f ca="true">IF(ISBLANK('Data Summary'!A40),"",'Data Summary'!A40)</f>
        <v/>
      </c>
      <c r="B38" s="110"/>
      <c r="L38" s="110"/>
      <c r="V38" s="110"/>
      <c r="AF38" s="110"/>
      <c r="AP38" s="110"/>
      <c r="AZ38" s="110"/>
      <c r="BA38" s="110"/>
      <c r="BJ38" s="414"/>
      <c r="BK38" s="414"/>
      <c r="BL38" s="415"/>
      <c r="BM38" s="415"/>
      <c r="BN38" s="415"/>
      <c r="BO38" s="415"/>
      <c r="BP38" s="415"/>
      <c r="BQ38" s="415"/>
      <c r="BT38" s="110"/>
      <c r="CD38" s="110"/>
      <c r="CN38" s="110"/>
      <c r="CX38" s="110"/>
      <c r="DH38" s="110"/>
      <c r="DR38" s="110"/>
      <c r="EB38" s="110"/>
      <c r="EL38" s="110"/>
      <c r="EV38" s="110"/>
      <c r="FF38" s="110"/>
      <c r="FP38" s="110"/>
      <c r="FZ38" s="110"/>
      <c r="GJ38" s="110"/>
      <c r="GT38" s="110"/>
      <c r="HD38" s="110"/>
      <c r="HN38" s="110"/>
      <c r="HX38" s="110"/>
    </row>
    <row xmlns:x14ac="http://schemas.microsoft.com/office/spreadsheetml/2009/9/ac" r="39" s="3" customFormat="true" x14ac:dyDescent="0.25">
      <c r="A39" s="376" t="str">
        <f ca="true">IF(ISBLANK('Data Summary'!A41),"",'Data Summary'!A41)</f>
        <v/>
      </c>
      <c r="B39" s="110"/>
      <c r="L39" s="110"/>
      <c r="V39" s="110"/>
      <c r="AF39" s="110"/>
      <c r="AP39" s="110"/>
      <c r="AZ39" s="110"/>
      <c r="BA39" s="110"/>
      <c r="BJ39" s="414"/>
      <c r="BK39" s="414"/>
      <c r="BL39" s="415"/>
      <c r="BM39" s="415"/>
      <c r="BN39" s="415"/>
      <c r="BO39" s="415"/>
      <c r="BP39" s="415"/>
      <c r="BQ39" s="415"/>
      <c r="BT39" s="110"/>
      <c r="CD39" s="110"/>
      <c r="CN39" s="110"/>
      <c r="CX39" s="110"/>
      <c r="DH39" s="110"/>
      <c r="DR39" s="110"/>
      <c r="EB39" s="110"/>
      <c r="EL39" s="110"/>
      <c r="EV39" s="110"/>
      <c r="FF39" s="110"/>
      <c r="FP39" s="110"/>
      <c r="FZ39" s="110"/>
      <c r="GJ39" s="110"/>
      <c r="GT39" s="110"/>
      <c r="HD39" s="110"/>
      <c r="HN39" s="110"/>
      <c r="HX39" s="110"/>
    </row>
    <row xmlns:x14ac="http://schemas.microsoft.com/office/spreadsheetml/2009/9/ac" r="40" s="3" customFormat="true" x14ac:dyDescent="0.25">
      <c r="A40" s="376" t="str">
        <f ca="true">IF(ISBLANK('Data Summary'!A42),"",'Data Summary'!A42)</f>
        <v/>
      </c>
      <c r="B40" s="110"/>
      <c r="L40" s="110"/>
      <c r="V40" s="110"/>
      <c r="AF40" s="110"/>
      <c r="AP40" s="110"/>
      <c r="AZ40" s="110"/>
      <c r="BA40" s="110"/>
      <c r="BJ40" s="414"/>
      <c r="BK40" s="414"/>
      <c r="BL40" s="415"/>
      <c r="BM40" s="415"/>
      <c r="BN40" s="415"/>
      <c r="BO40" s="415"/>
      <c r="BP40" s="415"/>
      <c r="BQ40" s="415"/>
      <c r="BT40" s="110"/>
      <c r="CD40" s="110"/>
      <c r="CN40" s="110"/>
      <c r="CX40" s="110"/>
      <c r="DH40" s="110"/>
      <c r="DR40" s="110"/>
      <c r="EB40" s="110"/>
      <c r="EL40" s="110"/>
      <c r="EV40" s="110"/>
      <c r="FF40" s="110"/>
      <c r="FP40" s="110"/>
      <c r="FZ40" s="110"/>
      <c r="GJ40" s="110"/>
      <c r="GT40" s="110"/>
      <c r="HD40" s="110"/>
      <c r="HN40" s="110"/>
      <c r="HX40" s="110"/>
    </row>
    <row xmlns:x14ac="http://schemas.microsoft.com/office/spreadsheetml/2009/9/ac" r="41" s="3" customFormat="true" x14ac:dyDescent="0.25">
      <c r="A41" s="376" t="str">
        <f ca="true">IF(ISBLANK('Data Summary'!A43),"",'Data Summary'!A43)</f>
        <v/>
      </c>
      <c r="B41" s="110"/>
      <c r="L41" s="110"/>
      <c r="V41" s="110"/>
      <c r="AF41" s="110"/>
      <c r="AP41" s="110"/>
      <c r="AZ41" s="110"/>
      <c r="BA41" s="110"/>
      <c r="BJ41" s="414"/>
      <c r="BK41" s="414"/>
      <c r="BL41" s="415"/>
      <c r="BM41" s="415"/>
      <c r="BN41" s="415"/>
      <c r="BO41" s="415"/>
      <c r="BP41" s="415"/>
      <c r="BQ41" s="415"/>
      <c r="BT41" s="110"/>
      <c r="CD41" s="110"/>
      <c r="CN41" s="110"/>
      <c r="CX41" s="110"/>
      <c r="DH41" s="110"/>
      <c r="DR41" s="110"/>
      <c r="EB41" s="110"/>
      <c r="EL41" s="110"/>
      <c r="EV41" s="110"/>
      <c r="FF41" s="110"/>
      <c r="FP41" s="110"/>
      <c r="FZ41" s="110"/>
      <c r="GJ41" s="110"/>
      <c r="GT41" s="110"/>
      <c r="HD41" s="110"/>
      <c r="HN41" s="110"/>
      <c r="HX41" s="110"/>
    </row>
    <row xmlns:x14ac="http://schemas.microsoft.com/office/spreadsheetml/2009/9/ac" r="42" s="3" customFormat="true" x14ac:dyDescent="0.25">
      <c r="A42" s="376" t="str">
        <f ca="true">IF(ISBLANK('Data Summary'!A44),"",'Data Summary'!A44)</f>
        <v/>
      </c>
      <c r="B42" s="110"/>
      <c r="L42" s="110"/>
      <c r="V42" s="110"/>
      <c r="AF42" s="110"/>
      <c r="AP42" s="110"/>
      <c r="AZ42" s="110"/>
      <c r="BA42" s="110"/>
      <c r="BJ42" s="414"/>
      <c r="BK42" s="414"/>
      <c r="BL42" s="415"/>
      <c r="BM42" s="415"/>
      <c r="BN42" s="415"/>
      <c r="BO42" s="415"/>
      <c r="BP42" s="415"/>
      <c r="BQ42" s="415"/>
      <c r="BT42" s="110"/>
      <c r="CD42" s="110"/>
      <c r="CN42" s="110"/>
      <c r="CX42" s="110"/>
      <c r="DH42" s="110"/>
      <c r="DR42" s="110"/>
      <c r="EB42" s="110"/>
      <c r="EL42" s="110"/>
      <c r="EV42" s="110"/>
      <c r="FF42" s="110"/>
      <c r="FP42" s="110"/>
      <c r="FZ42" s="110"/>
      <c r="GJ42" s="110"/>
      <c r="GT42" s="110"/>
      <c r="HD42" s="110"/>
      <c r="HN42" s="110"/>
      <c r="HX42" s="110"/>
    </row>
    <row xmlns:x14ac="http://schemas.microsoft.com/office/spreadsheetml/2009/9/ac" r="43" s="3" customFormat="true" x14ac:dyDescent="0.25">
      <c r="A43" s="376" t="str">
        <f ca="true">IF(ISBLANK('Data Summary'!A45),"",'Data Summary'!A45)</f>
        <v/>
      </c>
      <c r="B43" s="110"/>
      <c r="L43" s="110"/>
      <c r="V43" s="110"/>
      <c r="AF43" s="110"/>
      <c r="AP43" s="110"/>
      <c r="AZ43" s="110"/>
      <c r="BA43" s="110"/>
      <c r="BJ43" s="414"/>
      <c r="BK43" s="414"/>
      <c r="BL43" s="415"/>
      <c r="BM43" s="415"/>
      <c r="BN43" s="415"/>
      <c r="BO43" s="415"/>
      <c r="BP43" s="415"/>
      <c r="BQ43" s="415"/>
      <c r="BT43" s="110"/>
      <c r="CD43" s="110"/>
      <c r="CN43" s="110"/>
      <c r="CX43" s="110"/>
      <c r="DH43" s="110"/>
      <c r="DR43" s="110"/>
      <c r="EB43" s="110"/>
      <c r="EL43" s="110"/>
      <c r="EV43" s="110"/>
      <c r="FF43" s="110"/>
      <c r="FP43" s="110"/>
      <c r="FZ43" s="110"/>
      <c r="GJ43" s="110"/>
      <c r="GT43" s="110"/>
      <c r="HD43" s="110"/>
      <c r="HN43" s="110"/>
      <c r="HX43" s="110"/>
    </row>
    <row xmlns:x14ac="http://schemas.microsoft.com/office/spreadsheetml/2009/9/ac" r="44" s="3" customFormat="true" x14ac:dyDescent="0.25">
      <c r="A44" s="376" t="str">
        <f ca="true">IF(ISBLANK('Data Summary'!A46),"",'Data Summary'!A46)</f>
        <v/>
      </c>
      <c r="B44" s="110"/>
      <c r="L44" s="110"/>
      <c r="V44" s="110"/>
      <c r="AF44" s="110"/>
      <c r="AP44" s="110"/>
      <c r="AZ44" s="110"/>
      <c r="BA44" s="110"/>
      <c r="BJ44" s="414"/>
      <c r="BK44" s="414"/>
      <c r="BL44" s="415"/>
      <c r="BM44" s="415"/>
      <c r="BN44" s="415"/>
      <c r="BO44" s="415"/>
      <c r="BP44" s="415"/>
      <c r="BQ44" s="415"/>
      <c r="BT44" s="110"/>
      <c r="CD44" s="110"/>
      <c r="CN44" s="110"/>
      <c r="CX44" s="110"/>
      <c r="DH44" s="110"/>
      <c r="DR44" s="110"/>
      <c r="EB44" s="110"/>
      <c r="EL44" s="110"/>
      <c r="EV44" s="110"/>
      <c r="FF44" s="110"/>
      <c r="FP44" s="110"/>
      <c r="FZ44" s="110"/>
      <c r="GJ44" s="110"/>
      <c r="GT44" s="110"/>
      <c r="HD44" s="110"/>
      <c r="HN44" s="110"/>
      <c r="HX44" s="110"/>
    </row>
    <row xmlns:x14ac="http://schemas.microsoft.com/office/spreadsheetml/2009/9/ac" r="45" s="3" customFormat="true" x14ac:dyDescent="0.25">
      <c r="A45" s="376" t="str">
        <f ca="true">IF(ISBLANK('Data Summary'!A47),"",'Data Summary'!A47)</f>
        <v/>
      </c>
      <c r="B45" s="110"/>
      <c r="L45" s="110"/>
      <c r="V45" s="110"/>
      <c r="AF45" s="110"/>
      <c r="AP45" s="110"/>
      <c r="AZ45" s="110"/>
      <c r="BA45" s="110"/>
      <c r="BJ45" s="414"/>
      <c r="BK45" s="414"/>
      <c r="BL45" s="415"/>
      <c r="BM45" s="415"/>
      <c r="BN45" s="415"/>
      <c r="BO45" s="415"/>
      <c r="BP45" s="415"/>
      <c r="BQ45" s="415"/>
      <c r="BT45" s="110"/>
      <c r="CD45" s="110"/>
      <c r="CN45" s="110"/>
      <c r="CX45" s="110"/>
      <c r="DH45" s="110"/>
      <c r="DR45" s="110"/>
      <c r="EB45" s="110"/>
      <c r="EL45" s="110"/>
      <c r="EV45" s="110"/>
      <c r="FF45" s="110"/>
      <c r="FP45" s="110"/>
      <c r="FZ45" s="110"/>
      <c r="GJ45" s="110"/>
      <c r="GT45" s="110"/>
      <c r="HD45" s="110"/>
      <c r="HN45" s="110"/>
      <c r="HX45" s="110"/>
    </row>
    <row xmlns:x14ac="http://schemas.microsoft.com/office/spreadsheetml/2009/9/ac" r="46" s="3" customFormat="true" x14ac:dyDescent="0.25">
      <c r="A46" s="376" t="str">
        <f ca="true">IF(ISBLANK('Data Summary'!A48),"",'Data Summary'!A48)</f>
        <v/>
      </c>
      <c r="B46" s="110"/>
      <c r="L46" s="110"/>
      <c r="V46" s="110"/>
      <c r="AF46" s="110"/>
      <c r="AP46" s="110"/>
      <c r="AZ46" s="110"/>
      <c r="BA46" s="110"/>
      <c r="BJ46" s="414"/>
      <c r="BK46" s="414"/>
      <c r="BL46" s="415"/>
      <c r="BM46" s="415"/>
      <c r="BN46" s="415"/>
      <c r="BO46" s="415"/>
      <c r="BP46" s="415"/>
      <c r="BQ46" s="415"/>
      <c r="BT46" s="110"/>
      <c r="CD46" s="110"/>
      <c r="CN46" s="110"/>
      <c r="CX46" s="110"/>
      <c r="DH46" s="110"/>
      <c r="DR46" s="110"/>
      <c r="EB46" s="110"/>
      <c r="EL46" s="110"/>
      <c r="EV46" s="110"/>
      <c r="FF46" s="110"/>
      <c r="FP46" s="110"/>
      <c r="FZ46" s="110"/>
      <c r="GJ46" s="110"/>
      <c r="GT46" s="110"/>
      <c r="HD46" s="110"/>
      <c r="HN46" s="110"/>
      <c r="HX46" s="110"/>
    </row>
    <row xmlns:x14ac="http://schemas.microsoft.com/office/spreadsheetml/2009/9/ac" r="47" s="3" customFormat="true" x14ac:dyDescent="0.25">
      <c r="A47" s="376" t="str">
        <f ca="true">IF(ISBLANK('Data Summary'!A49),"",'Data Summary'!A49)</f>
        <v/>
      </c>
      <c r="B47" s="110"/>
      <c r="L47" s="110"/>
      <c r="V47" s="110"/>
      <c r="AF47" s="110"/>
      <c r="AP47" s="110"/>
      <c r="AZ47" s="110"/>
      <c r="BA47" s="110"/>
      <c r="BJ47" s="414"/>
      <c r="BK47" s="414"/>
      <c r="BL47" s="415"/>
      <c r="BM47" s="415"/>
      <c r="BN47" s="415"/>
      <c r="BO47" s="415"/>
      <c r="BP47" s="415"/>
      <c r="BQ47" s="415"/>
      <c r="BT47" s="110"/>
      <c r="CD47" s="110"/>
      <c r="CN47" s="110"/>
      <c r="CX47" s="110"/>
      <c r="DH47" s="110"/>
      <c r="DR47" s="110"/>
      <c r="EB47" s="110"/>
      <c r="EL47" s="110"/>
      <c r="EV47" s="110"/>
      <c r="FF47" s="110"/>
      <c r="FP47" s="110"/>
      <c r="FZ47" s="110"/>
      <c r="GJ47" s="110"/>
      <c r="GT47" s="110"/>
      <c r="HD47" s="110"/>
      <c r="HN47" s="110"/>
      <c r="HX47" s="110"/>
    </row>
    <row xmlns:x14ac="http://schemas.microsoft.com/office/spreadsheetml/2009/9/ac" r="48" s="3" customFormat="true" x14ac:dyDescent="0.25">
      <c r="A48" s="376" t="str">
        <f ca="true">IF(ISBLANK('Data Summary'!A50),"",'Data Summary'!A50)</f>
        <v/>
      </c>
      <c r="B48" s="110"/>
      <c r="L48" s="110"/>
      <c r="V48" s="110"/>
      <c r="AF48" s="110"/>
      <c r="AP48" s="110"/>
      <c r="AZ48" s="110"/>
      <c r="BA48" s="110"/>
      <c r="BJ48" s="414"/>
      <c r="BK48" s="414"/>
      <c r="BL48" s="415"/>
      <c r="BM48" s="415"/>
      <c r="BN48" s="415"/>
      <c r="BO48" s="415"/>
      <c r="BP48" s="415"/>
      <c r="BQ48" s="415"/>
      <c r="BT48" s="110"/>
      <c r="CD48" s="110"/>
      <c r="CN48" s="110"/>
      <c r="CX48" s="110"/>
      <c r="DH48" s="110"/>
      <c r="DR48" s="110"/>
      <c r="EB48" s="110"/>
      <c r="EL48" s="110"/>
      <c r="EV48" s="110"/>
      <c r="FF48" s="110"/>
      <c r="FP48" s="110"/>
      <c r="FZ48" s="110"/>
      <c r="GJ48" s="110"/>
      <c r="GT48" s="110"/>
      <c r="HD48" s="110"/>
      <c r="HN48" s="110"/>
      <c r="HX48" s="110"/>
    </row>
    <row xmlns:x14ac="http://schemas.microsoft.com/office/spreadsheetml/2009/9/ac" r="49" s="3" customFormat="true" x14ac:dyDescent="0.25">
      <c r="A49" s="376" t="str">
        <f ca="true">IF(ISBLANK('Data Summary'!A51),"",'Data Summary'!A51)</f>
        <v/>
      </c>
      <c r="B49" s="110"/>
      <c r="L49" s="110"/>
      <c r="V49" s="110"/>
      <c r="AF49" s="110"/>
      <c r="AP49" s="110"/>
      <c r="AZ49" s="110"/>
      <c r="BA49" s="110"/>
      <c r="BJ49" s="414"/>
      <c r="BK49" s="414"/>
      <c r="BL49" s="415"/>
      <c r="BM49" s="415"/>
      <c r="BN49" s="415"/>
      <c r="BO49" s="415"/>
      <c r="BP49" s="415"/>
      <c r="BQ49" s="415"/>
      <c r="BT49" s="110"/>
      <c r="CD49" s="110"/>
      <c r="CN49" s="110"/>
      <c r="CX49" s="110"/>
      <c r="DH49" s="110"/>
      <c r="DR49" s="110"/>
      <c r="EB49" s="110"/>
      <c r="EL49" s="110"/>
      <c r="EV49" s="110"/>
      <c r="FF49" s="110"/>
      <c r="FP49" s="110"/>
      <c r="FZ49" s="110"/>
      <c r="GJ49" s="110"/>
      <c r="GT49" s="110"/>
      <c r="HD49" s="110"/>
      <c r="HN49" s="110"/>
      <c r="HX49" s="110"/>
    </row>
    <row xmlns:x14ac="http://schemas.microsoft.com/office/spreadsheetml/2009/9/ac" r="50" s="3" customFormat="true" x14ac:dyDescent="0.25">
      <c r="A50" s="376" t="str">
        <f ca="true">IF(ISBLANK('Data Summary'!A52),"",'Data Summary'!A52)</f>
        <v/>
      </c>
      <c r="B50" s="110"/>
      <c r="L50" s="110"/>
      <c r="V50" s="110"/>
      <c r="AF50" s="110"/>
      <c r="AP50" s="110"/>
      <c r="AZ50" s="110"/>
      <c r="BA50" s="110"/>
      <c r="BJ50" s="414"/>
      <c r="BK50" s="414"/>
      <c r="BL50" s="415"/>
      <c r="BM50" s="415"/>
      <c r="BN50" s="415"/>
      <c r="BO50" s="415"/>
      <c r="BP50" s="415"/>
      <c r="BQ50" s="415"/>
      <c r="BT50" s="110"/>
      <c r="CD50" s="110"/>
      <c r="CN50" s="110"/>
      <c r="CX50" s="110"/>
      <c r="DH50" s="110"/>
      <c r="DR50" s="110"/>
      <c r="EB50" s="110"/>
      <c r="EL50" s="110"/>
      <c r="EV50" s="110"/>
      <c r="FF50" s="110"/>
      <c r="FP50" s="110"/>
      <c r="FZ50" s="110"/>
      <c r="GJ50" s="110"/>
      <c r="GT50" s="110"/>
      <c r="HD50" s="110"/>
      <c r="HN50" s="110"/>
      <c r="HX50" s="110"/>
    </row>
    <row xmlns:x14ac="http://schemas.microsoft.com/office/spreadsheetml/2009/9/ac" r="51" s="3" customFormat="true" x14ac:dyDescent="0.25">
      <c r="A51" s="376" t="str">
        <f ca="true">IF(ISBLANK('Data Summary'!A53),"",'Data Summary'!A53)</f>
        <v/>
      </c>
      <c r="B51" s="110"/>
      <c r="L51" s="110"/>
      <c r="V51" s="110"/>
      <c r="AF51" s="110"/>
      <c r="AP51" s="110"/>
      <c r="AZ51" s="110"/>
      <c r="BA51" s="110"/>
      <c r="BJ51" s="414"/>
      <c r="BK51" s="414"/>
      <c r="BL51" s="415"/>
      <c r="BM51" s="415"/>
      <c r="BN51" s="415"/>
      <c r="BO51" s="415"/>
      <c r="BP51" s="415"/>
      <c r="BQ51" s="415"/>
      <c r="BT51" s="110"/>
      <c r="CD51" s="110"/>
      <c r="CN51" s="110"/>
      <c r="CX51" s="110"/>
      <c r="DH51" s="110"/>
      <c r="DR51" s="110"/>
      <c r="EB51" s="110"/>
      <c r="EL51" s="110"/>
      <c r="EV51" s="110"/>
      <c r="FF51" s="110"/>
      <c r="FP51" s="110"/>
      <c r="FZ51" s="110"/>
      <c r="GJ51" s="110"/>
      <c r="GT51" s="110"/>
      <c r="HD51" s="110"/>
      <c r="HN51" s="110"/>
      <c r="HX51" s="110"/>
    </row>
    <row xmlns:x14ac="http://schemas.microsoft.com/office/spreadsheetml/2009/9/ac" r="52" s="3" customFormat="true" x14ac:dyDescent="0.25">
      <c r="A52" s="376" t="str">
        <f ca="true">IF(ISBLANK('Data Summary'!A54),"",'Data Summary'!A54)</f>
        <v/>
      </c>
      <c r="B52" s="110"/>
      <c r="L52" s="110"/>
      <c r="V52" s="110"/>
      <c r="AF52" s="110"/>
      <c r="AP52" s="110"/>
      <c r="AZ52" s="110"/>
      <c r="BA52" s="110"/>
      <c r="BJ52" s="414"/>
      <c r="BK52" s="414"/>
      <c r="BL52" s="415"/>
      <c r="BM52" s="415"/>
      <c r="BN52" s="415"/>
      <c r="BO52" s="415"/>
      <c r="BP52" s="415"/>
      <c r="BQ52" s="415"/>
      <c r="BT52" s="110"/>
      <c r="CD52" s="110"/>
      <c r="CN52" s="110"/>
      <c r="CX52" s="110"/>
      <c r="DH52" s="110"/>
      <c r="DR52" s="110"/>
      <c r="EB52" s="110"/>
      <c r="EL52" s="110"/>
      <c r="EV52" s="110"/>
      <c r="FF52" s="110"/>
      <c r="FP52" s="110"/>
      <c r="FZ52" s="110"/>
      <c r="GJ52" s="110"/>
      <c r="GT52" s="110"/>
      <c r="HD52" s="110"/>
      <c r="HN52" s="110"/>
      <c r="HX52" s="110"/>
    </row>
    <row xmlns:x14ac="http://schemas.microsoft.com/office/spreadsheetml/2009/9/ac" r="53" s="3" customFormat="true" x14ac:dyDescent="0.25">
      <c r="A53" s="376" t="str">
        <f ca="true">IF(ISBLANK('Data Summary'!A55),"",'Data Summary'!A55)</f>
        <v/>
      </c>
      <c r="B53" s="110"/>
      <c r="L53" s="110"/>
      <c r="V53" s="110"/>
      <c r="AF53" s="110"/>
      <c r="AP53" s="110"/>
      <c r="AZ53" s="110"/>
      <c r="BA53" s="110"/>
      <c r="BJ53" s="414"/>
      <c r="BK53" s="414"/>
      <c r="BL53" s="415"/>
      <c r="BM53" s="415"/>
      <c r="BN53" s="415"/>
      <c r="BO53" s="415"/>
      <c r="BP53" s="415"/>
      <c r="BQ53" s="415"/>
      <c r="BT53" s="110"/>
      <c r="CD53" s="110"/>
      <c r="CN53" s="110"/>
      <c r="CX53" s="110"/>
      <c r="DH53" s="110"/>
      <c r="DR53" s="110"/>
      <c r="EB53" s="110"/>
      <c r="EL53" s="110"/>
      <c r="EV53" s="110"/>
      <c r="FF53" s="110"/>
      <c r="FP53" s="110"/>
      <c r="FZ53" s="110"/>
      <c r="GJ53" s="110"/>
      <c r="GT53" s="110"/>
      <c r="HD53" s="110"/>
      <c r="HN53" s="110"/>
      <c r="HX53" s="110"/>
    </row>
    <row xmlns:x14ac="http://schemas.microsoft.com/office/spreadsheetml/2009/9/ac" r="54" s="3" customFormat="true" x14ac:dyDescent="0.25">
      <c r="A54" s="376" t="str">
        <f ca="true">IF(ISBLANK('Data Summary'!A56),"",'Data Summary'!A56)</f>
        <v/>
      </c>
      <c r="B54" s="110"/>
      <c r="L54" s="110"/>
      <c r="V54" s="110"/>
      <c r="AF54" s="110"/>
      <c r="AP54" s="110"/>
      <c r="AZ54" s="110"/>
      <c r="BA54" s="110"/>
      <c r="BJ54" s="414"/>
      <c r="BK54" s="414"/>
      <c r="BL54" s="415"/>
      <c r="BM54" s="415"/>
      <c r="BN54" s="415"/>
      <c r="BO54" s="415"/>
      <c r="BP54" s="415"/>
      <c r="BQ54" s="415"/>
      <c r="BT54" s="110"/>
      <c r="CD54" s="110"/>
      <c r="CN54" s="110"/>
      <c r="CX54" s="110"/>
      <c r="DH54" s="110"/>
      <c r="DR54" s="110"/>
      <c r="EB54" s="110"/>
      <c r="EL54" s="110"/>
      <c r="EV54" s="110"/>
      <c r="FF54" s="110"/>
      <c r="FP54" s="110"/>
      <c r="FZ54" s="110"/>
      <c r="GJ54" s="110"/>
      <c r="GT54" s="110"/>
      <c r="HD54" s="110"/>
      <c r="HN54" s="110"/>
      <c r="HX54" s="110"/>
    </row>
    <row xmlns:x14ac="http://schemas.microsoft.com/office/spreadsheetml/2009/9/ac" r="55" s="3" customFormat="true" x14ac:dyDescent="0.25">
      <c r="A55" s="376" t="str">
        <f ca="true">IF(ISBLANK('Data Summary'!A57),"",'Data Summary'!A57)</f>
        <v/>
      </c>
      <c r="B55" s="110"/>
      <c r="L55" s="110"/>
      <c r="V55" s="110"/>
      <c r="AF55" s="110"/>
      <c r="AP55" s="110"/>
      <c r="AZ55" s="110"/>
      <c r="BA55" s="110"/>
      <c r="BJ55" s="414"/>
      <c r="BK55" s="414"/>
      <c r="BL55" s="415"/>
      <c r="BM55" s="415"/>
      <c r="BN55" s="415"/>
      <c r="BO55" s="415"/>
      <c r="BP55" s="415"/>
      <c r="BQ55" s="415"/>
      <c r="BT55" s="110"/>
      <c r="CD55" s="110"/>
      <c r="CN55" s="110"/>
      <c r="CX55" s="110"/>
      <c r="DH55" s="110"/>
      <c r="DR55" s="110"/>
      <c r="EB55" s="110"/>
      <c r="EL55" s="110"/>
      <c r="EV55" s="110"/>
      <c r="FF55" s="110"/>
      <c r="FP55" s="110"/>
      <c r="FZ55" s="110"/>
      <c r="GJ55" s="110"/>
      <c r="GT55" s="110"/>
      <c r="HD55" s="110"/>
      <c r="HN55" s="110"/>
      <c r="HX55" s="110"/>
    </row>
    <row xmlns:x14ac="http://schemas.microsoft.com/office/spreadsheetml/2009/9/ac" r="56" s="3" customFormat="true" x14ac:dyDescent="0.25">
      <c r="A56" s="376" t="str">
        <f ca="true">IF(ISBLANK('Data Summary'!A58),"",'Data Summary'!A58)</f>
        <v/>
      </c>
      <c r="B56" s="110"/>
      <c r="L56" s="110"/>
      <c r="V56" s="110"/>
      <c r="AF56" s="110"/>
      <c r="AP56" s="110"/>
      <c r="AZ56" s="110"/>
      <c r="BA56" s="110"/>
      <c r="BJ56" s="414"/>
      <c r="BK56" s="414"/>
      <c r="BL56" s="415"/>
      <c r="BM56" s="415"/>
      <c r="BN56" s="415"/>
      <c r="BO56" s="415"/>
      <c r="BP56" s="415"/>
      <c r="BQ56" s="415"/>
      <c r="BT56" s="110"/>
      <c r="CD56" s="110"/>
      <c r="CN56" s="110"/>
      <c r="CX56" s="110"/>
      <c r="DH56" s="110"/>
      <c r="DR56" s="110"/>
      <c r="EB56" s="110"/>
      <c r="EL56" s="110"/>
      <c r="EV56" s="110"/>
      <c r="FF56" s="110"/>
      <c r="FP56" s="110"/>
      <c r="FZ56" s="110"/>
      <c r="GJ56" s="110"/>
      <c r="GT56" s="110"/>
      <c r="HD56" s="110"/>
      <c r="HN56" s="110"/>
      <c r="HX56" s="110"/>
    </row>
    <row xmlns:x14ac="http://schemas.microsoft.com/office/spreadsheetml/2009/9/ac" r="57" s="3" customFormat="true" x14ac:dyDescent="0.25">
      <c r="A57" s="376" t="str">
        <f ca="true">IF(ISBLANK('Data Summary'!A59),"",'Data Summary'!A59)</f>
        <v/>
      </c>
      <c r="B57" s="110"/>
      <c r="L57" s="110"/>
      <c r="V57" s="110"/>
      <c r="AF57" s="110"/>
      <c r="AP57" s="110"/>
      <c r="AZ57" s="110"/>
      <c r="BA57" s="110"/>
      <c r="BJ57" s="414"/>
      <c r="BK57" s="414"/>
      <c r="BL57" s="415"/>
      <c r="BM57" s="415"/>
      <c r="BN57" s="415"/>
      <c r="BO57" s="415"/>
      <c r="BP57" s="415"/>
      <c r="BQ57" s="415"/>
      <c r="BT57" s="110"/>
      <c r="CD57" s="110"/>
      <c r="CN57" s="110"/>
      <c r="CX57" s="110"/>
      <c r="DH57" s="110"/>
      <c r="DR57" s="110"/>
      <c r="EB57" s="110"/>
      <c r="EL57" s="110"/>
      <c r="EV57" s="110"/>
      <c r="FF57" s="110"/>
      <c r="FP57" s="110"/>
      <c r="FZ57" s="110"/>
      <c r="GJ57" s="110"/>
      <c r="GT57" s="110"/>
      <c r="HD57" s="110"/>
      <c r="HN57" s="110"/>
      <c r="HX57" s="110"/>
    </row>
    <row xmlns:x14ac="http://schemas.microsoft.com/office/spreadsheetml/2009/9/ac" r="58" s="3" customFormat="true" x14ac:dyDescent="0.25">
      <c r="A58" s="376" t="str">
        <f ca="true">IF(ISBLANK('Data Summary'!A60),"",'Data Summary'!A60)</f>
        <v/>
      </c>
      <c r="B58" s="110"/>
      <c r="L58" s="110"/>
      <c r="V58" s="110"/>
      <c r="AF58" s="110"/>
      <c r="AP58" s="110"/>
      <c r="AZ58" s="110"/>
      <c r="BA58" s="110"/>
      <c r="BJ58" s="414"/>
      <c r="BK58" s="414"/>
      <c r="BL58" s="415"/>
      <c r="BM58" s="415"/>
      <c r="BN58" s="415"/>
      <c r="BO58" s="415"/>
      <c r="BP58" s="415"/>
      <c r="BQ58" s="415"/>
      <c r="BT58" s="110"/>
      <c r="CD58" s="110"/>
      <c r="CN58" s="110"/>
      <c r="CX58" s="110"/>
      <c r="DH58" s="110"/>
      <c r="DR58" s="110"/>
      <c r="EB58" s="110"/>
      <c r="EL58" s="110"/>
      <c r="EV58" s="110"/>
      <c r="FF58" s="110"/>
      <c r="FP58" s="110"/>
      <c r="FZ58" s="110"/>
      <c r="GJ58" s="110"/>
      <c r="GT58" s="110"/>
      <c r="HD58" s="110"/>
      <c r="HN58" s="110"/>
      <c r="HX58" s="110"/>
    </row>
    <row xmlns:x14ac="http://schemas.microsoft.com/office/spreadsheetml/2009/9/ac" r="59" s="3" customFormat="true" x14ac:dyDescent="0.25">
      <c r="A59" s="376" t="str">
        <f ca="true">IF(ISBLANK('Data Summary'!A61),"",'Data Summary'!A61)</f>
        <v/>
      </c>
      <c r="B59" s="110"/>
      <c r="L59" s="110"/>
      <c r="V59" s="110"/>
      <c r="AF59" s="110"/>
      <c r="AP59" s="110"/>
      <c r="AZ59" s="110"/>
      <c r="BA59" s="110"/>
      <c r="BJ59" s="414"/>
      <c r="BK59" s="414"/>
      <c r="BL59" s="415"/>
      <c r="BM59" s="415"/>
      <c r="BN59" s="415"/>
      <c r="BO59" s="415"/>
      <c r="BP59" s="415"/>
      <c r="BQ59" s="415"/>
      <c r="BT59" s="110"/>
      <c r="CD59" s="110"/>
      <c r="CN59" s="110"/>
      <c r="CX59" s="110"/>
      <c r="DH59" s="110"/>
      <c r="DR59" s="110"/>
      <c r="EB59" s="110"/>
      <c r="EL59" s="110"/>
      <c r="EV59" s="110"/>
      <c r="FF59" s="110"/>
      <c r="FP59" s="110"/>
      <c r="FZ59" s="110"/>
      <c r="GJ59" s="110"/>
      <c r="GT59" s="110"/>
      <c r="HD59" s="110"/>
      <c r="HN59" s="110"/>
      <c r="HX59" s="110"/>
    </row>
    <row xmlns:x14ac="http://schemas.microsoft.com/office/spreadsheetml/2009/9/ac" r="60" s="3" customFormat="true" x14ac:dyDescent="0.25">
      <c r="A60" s="376" t="str">
        <f ca="true">IF(ISBLANK('Data Summary'!A62),"",'Data Summary'!A62)</f>
        <v/>
      </c>
      <c r="B60" s="110"/>
      <c r="L60" s="110"/>
      <c r="V60" s="110"/>
      <c r="AF60" s="110"/>
      <c r="AP60" s="110"/>
      <c r="AZ60" s="110"/>
      <c r="BA60" s="110"/>
      <c r="BJ60" s="414"/>
      <c r="BK60" s="414"/>
      <c r="BL60" s="415"/>
      <c r="BM60" s="415"/>
      <c r="BN60" s="415"/>
      <c r="BO60" s="415"/>
      <c r="BP60" s="415"/>
      <c r="BQ60" s="415"/>
      <c r="BT60" s="110"/>
      <c r="CD60" s="110"/>
      <c r="CN60" s="110"/>
      <c r="CX60" s="110"/>
      <c r="DH60" s="110"/>
      <c r="DR60" s="110"/>
      <c r="EB60" s="110"/>
      <c r="EL60" s="110"/>
      <c r="EV60" s="110"/>
      <c r="FF60" s="110"/>
      <c r="FP60" s="110"/>
      <c r="FZ60" s="110"/>
      <c r="GJ60" s="110"/>
      <c r="GT60" s="110"/>
      <c r="HD60" s="110"/>
      <c r="HN60" s="110"/>
      <c r="HX60" s="110"/>
    </row>
    <row xmlns:x14ac="http://schemas.microsoft.com/office/spreadsheetml/2009/9/ac" r="61" s="3" customFormat="true" x14ac:dyDescent="0.25">
      <c r="A61" s="376" t="str">
        <f ca="true">IF(ISBLANK('Data Summary'!A63),"",'Data Summary'!A63)</f>
        <v/>
      </c>
      <c r="B61" s="110"/>
      <c r="L61" s="110"/>
      <c r="V61" s="110"/>
      <c r="AF61" s="110"/>
      <c r="AP61" s="110"/>
      <c r="AZ61" s="110"/>
      <c r="BA61" s="110"/>
      <c r="BJ61" s="414"/>
      <c r="BK61" s="414"/>
      <c r="BL61" s="415"/>
      <c r="BM61" s="415"/>
      <c r="BN61" s="415"/>
      <c r="BO61" s="415"/>
      <c r="BP61" s="415"/>
      <c r="BQ61" s="415"/>
      <c r="BT61" s="110"/>
      <c r="CD61" s="110"/>
      <c r="CN61" s="110"/>
      <c r="CX61" s="110"/>
      <c r="DH61" s="110"/>
      <c r="DR61" s="110"/>
      <c r="EB61" s="110"/>
      <c r="EL61" s="110"/>
      <c r="EV61" s="110"/>
      <c r="FF61" s="110"/>
      <c r="FP61" s="110"/>
      <c r="FZ61" s="110"/>
      <c r="GJ61" s="110"/>
      <c r="GT61" s="110"/>
      <c r="HD61" s="110"/>
      <c r="HN61" s="110"/>
      <c r="HX61" s="110"/>
    </row>
    <row xmlns:x14ac="http://schemas.microsoft.com/office/spreadsheetml/2009/9/ac" r="62" s="3" customFormat="true" x14ac:dyDescent="0.25">
      <c r="A62" s="376" t="str">
        <f ca="true">IF(ISBLANK('Data Summary'!A64),"",'Data Summary'!A64)</f>
        <v/>
      </c>
      <c r="B62" s="110"/>
      <c r="L62" s="110"/>
      <c r="V62" s="110"/>
      <c r="AF62" s="110"/>
      <c r="AP62" s="110"/>
      <c r="AZ62" s="110"/>
      <c r="BA62" s="110"/>
      <c r="BJ62" s="414"/>
      <c r="BK62" s="414"/>
      <c r="BL62" s="415"/>
      <c r="BM62" s="415"/>
      <c r="BN62" s="415"/>
      <c r="BO62" s="415"/>
      <c r="BP62" s="415"/>
      <c r="BQ62" s="415"/>
      <c r="BT62" s="110"/>
      <c r="CD62" s="110"/>
      <c r="CN62" s="110"/>
      <c r="CX62" s="110"/>
      <c r="DH62" s="110"/>
      <c r="DR62" s="110"/>
      <c r="EB62" s="110"/>
      <c r="EL62" s="110"/>
      <c r="EV62" s="110"/>
      <c r="FF62" s="110"/>
      <c r="FP62" s="110"/>
      <c r="FZ62" s="110"/>
      <c r="GJ62" s="110"/>
      <c r="GT62" s="110"/>
      <c r="HD62" s="110"/>
      <c r="HN62" s="110"/>
      <c r="HX62" s="110"/>
    </row>
    <row xmlns:x14ac="http://schemas.microsoft.com/office/spreadsheetml/2009/9/ac" r="63" s="3" customFormat="true" x14ac:dyDescent="0.25">
      <c r="A63" s="376" t="str">
        <f ca="true">IF(ISBLANK('Data Summary'!A65),"",'Data Summary'!A65)</f>
        <v/>
      </c>
      <c r="B63" s="110"/>
      <c r="L63" s="110"/>
      <c r="V63" s="110"/>
      <c r="AF63" s="110"/>
      <c r="AP63" s="110"/>
      <c r="AZ63" s="110"/>
      <c r="BA63" s="110"/>
      <c r="BJ63" s="414"/>
      <c r="BK63" s="414"/>
      <c r="BL63" s="415"/>
      <c r="BM63" s="415"/>
      <c r="BN63" s="415"/>
      <c r="BO63" s="415"/>
      <c r="BP63" s="415"/>
      <c r="BQ63" s="415"/>
      <c r="BT63" s="110"/>
      <c r="CD63" s="110"/>
      <c r="CN63" s="110"/>
      <c r="CX63" s="110"/>
      <c r="DH63" s="110"/>
      <c r="DR63" s="110"/>
      <c r="EB63" s="110"/>
      <c r="EL63" s="110"/>
      <c r="EV63" s="110"/>
      <c r="FF63" s="110"/>
      <c r="FP63" s="110"/>
      <c r="FZ63" s="110"/>
      <c r="GJ63" s="110"/>
      <c r="GT63" s="110"/>
      <c r="HD63" s="110"/>
      <c r="HN63" s="110"/>
      <c r="HX63" s="110"/>
    </row>
    <row xmlns:x14ac="http://schemas.microsoft.com/office/spreadsheetml/2009/9/ac" r="64" s="3" customFormat="true" x14ac:dyDescent="0.25">
      <c r="A64" s="376" t="str">
        <f ca="true">IF(ISBLANK('Data Summary'!A66),"",'Data Summary'!A66)</f>
        <v/>
      </c>
      <c r="B64" s="110"/>
      <c r="L64" s="110"/>
      <c r="V64" s="110"/>
      <c r="AF64" s="110"/>
      <c r="AP64" s="110"/>
      <c r="AZ64" s="110"/>
      <c r="BA64" s="110"/>
      <c r="BJ64" s="414"/>
      <c r="BK64" s="414"/>
      <c r="BL64" s="415"/>
      <c r="BM64" s="415"/>
      <c r="BN64" s="415"/>
      <c r="BO64" s="415"/>
      <c r="BP64" s="415"/>
      <c r="BQ64" s="415"/>
      <c r="BT64" s="110"/>
      <c r="CD64" s="110"/>
      <c r="CN64" s="110"/>
      <c r="CX64" s="110"/>
      <c r="DH64" s="110"/>
      <c r="DR64" s="110"/>
      <c r="EB64" s="110"/>
      <c r="EL64" s="110"/>
      <c r="EV64" s="110"/>
      <c r="FF64" s="110"/>
      <c r="FP64" s="110"/>
      <c r="FZ64" s="110"/>
      <c r="GJ64" s="110"/>
      <c r="GT64" s="110"/>
      <c r="HD64" s="110"/>
      <c r="HN64" s="110"/>
      <c r="HX64" s="110"/>
    </row>
    <row xmlns:x14ac="http://schemas.microsoft.com/office/spreadsheetml/2009/9/ac" r="65" s="3" customFormat="true" x14ac:dyDescent="0.25">
      <c r="A65" s="376" t="str">
        <f ca="true">IF(ISBLANK('Data Summary'!A67),"",'Data Summary'!A67)</f>
        <v/>
      </c>
      <c r="B65" s="110"/>
      <c r="L65" s="110"/>
      <c r="V65" s="110"/>
      <c r="AF65" s="110"/>
      <c r="AP65" s="110"/>
      <c r="AZ65" s="110"/>
      <c r="BA65" s="110"/>
      <c r="BJ65" s="414"/>
      <c r="BK65" s="414"/>
      <c r="BL65" s="415"/>
      <c r="BM65" s="415"/>
      <c r="BN65" s="415"/>
      <c r="BO65" s="415"/>
      <c r="BP65" s="415"/>
      <c r="BQ65" s="415"/>
      <c r="BT65" s="110"/>
      <c r="CD65" s="110"/>
      <c r="CN65" s="110"/>
      <c r="CX65" s="110"/>
      <c r="DH65" s="110"/>
      <c r="DR65" s="110"/>
      <c r="EB65" s="110"/>
      <c r="EL65" s="110"/>
      <c r="EV65" s="110"/>
      <c r="FF65" s="110"/>
      <c r="FP65" s="110"/>
      <c r="FZ65" s="110"/>
      <c r="GJ65" s="110"/>
      <c r="GT65" s="110"/>
      <c r="HD65" s="110"/>
      <c r="HN65" s="110"/>
      <c r="HX65" s="110"/>
    </row>
    <row xmlns:x14ac="http://schemas.microsoft.com/office/spreadsheetml/2009/9/ac" r="66" s="3" customFormat="true" x14ac:dyDescent="0.25">
      <c r="A66" s="376" t="str">
        <f ca="true">IF(ISBLANK('Data Summary'!A68),"",'Data Summary'!A68)</f>
        <v/>
      </c>
      <c r="B66" s="110"/>
      <c r="L66" s="110"/>
      <c r="V66" s="110"/>
      <c r="AF66" s="110"/>
      <c r="AP66" s="110"/>
      <c r="AZ66" s="110"/>
      <c r="BA66" s="110"/>
      <c r="BJ66" s="414"/>
      <c r="BK66" s="414"/>
      <c r="BL66" s="415"/>
      <c r="BM66" s="415"/>
      <c r="BN66" s="415"/>
      <c r="BO66" s="415"/>
      <c r="BP66" s="415"/>
      <c r="BQ66" s="415"/>
      <c r="BT66" s="110"/>
      <c r="CD66" s="110"/>
      <c r="CN66" s="110"/>
      <c r="CX66" s="110"/>
      <c r="DH66" s="110"/>
      <c r="DR66" s="110"/>
      <c r="EB66" s="110"/>
      <c r="EL66" s="110"/>
      <c r="EV66" s="110"/>
      <c r="FF66" s="110"/>
      <c r="FP66" s="110"/>
      <c r="FZ66" s="110"/>
      <c r="GJ66" s="110"/>
      <c r="GT66" s="110"/>
      <c r="HD66" s="110"/>
      <c r="HN66" s="110"/>
      <c r="HX66" s="110"/>
    </row>
    <row xmlns:x14ac="http://schemas.microsoft.com/office/spreadsheetml/2009/9/ac" r="67" s="3" customFormat="true" x14ac:dyDescent="0.25">
      <c r="A67" s="376" t="str">
        <f ca="true">IF(ISBLANK('Data Summary'!A69),"",'Data Summary'!A69)</f>
        <v/>
      </c>
      <c r="B67" s="110"/>
      <c r="L67" s="110"/>
      <c r="V67" s="110"/>
      <c r="AF67" s="110"/>
      <c r="AP67" s="110"/>
      <c r="AZ67" s="110"/>
      <c r="BA67" s="110"/>
      <c r="BJ67" s="414"/>
      <c r="BK67" s="414"/>
      <c r="BL67" s="415"/>
      <c r="BM67" s="415"/>
      <c r="BN67" s="415"/>
      <c r="BO67" s="415"/>
      <c r="BP67" s="415"/>
      <c r="BQ67" s="415"/>
      <c r="BT67" s="110"/>
      <c r="CD67" s="110"/>
      <c r="CN67" s="110"/>
      <c r="CX67" s="110"/>
      <c r="DH67" s="110"/>
      <c r="DR67" s="110"/>
      <c r="EB67" s="110"/>
      <c r="EL67" s="110"/>
      <c r="EV67" s="110"/>
      <c r="FF67" s="110"/>
      <c r="FP67" s="110"/>
      <c r="FZ67" s="110"/>
      <c r="GJ67" s="110"/>
      <c r="GT67" s="110"/>
      <c r="HD67" s="110"/>
      <c r="HN67" s="110"/>
      <c r="HX67" s="110"/>
    </row>
    <row xmlns:x14ac="http://schemas.microsoft.com/office/spreadsheetml/2009/9/ac" r="68" s="3" customFormat="true" x14ac:dyDescent="0.25">
      <c r="A68" s="376" t="str">
        <f ca="true">IF(ISBLANK('Data Summary'!A70),"",'Data Summary'!A70)</f>
        <v/>
      </c>
      <c r="B68" s="110"/>
      <c r="L68" s="110"/>
      <c r="V68" s="110"/>
      <c r="AF68" s="110"/>
      <c r="AP68" s="110"/>
      <c r="AZ68" s="110"/>
      <c r="BA68" s="110"/>
      <c r="BJ68" s="414"/>
      <c r="BK68" s="414"/>
      <c r="BL68" s="415"/>
      <c r="BM68" s="415"/>
      <c r="BN68" s="415"/>
      <c r="BO68" s="415"/>
      <c r="BP68" s="415"/>
      <c r="BQ68" s="415"/>
      <c r="BT68" s="110"/>
      <c r="CD68" s="110"/>
      <c r="CN68" s="110"/>
      <c r="CX68" s="110"/>
      <c r="DH68" s="110"/>
      <c r="DR68" s="110"/>
      <c r="EB68" s="110"/>
      <c r="EL68" s="110"/>
      <c r="EV68" s="110"/>
      <c r="FF68" s="110"/>
      <c r="FP68" s="110"/>
      <c r="FZ68" s="110"/>
      <c r="GJ68" s="110"/>
      <c r="GT68" s="110"/>
      <c r="HD68" s="110"/>
      <c r="HN68" s="110"/>
      <c r="HX68" s="110"/>
    </row>
    <row xmlns:x14ac="http://schemas.microsoft.com/office/spreadsheetml/2009/9/ac" r="69" s="3" customFormat="true" x14ac:dyDescent="0.25">
      <c r="A69" s="376" t="str">
        <f ca="true">IF(ISBLANK('Data Summary'!A71),"",'Data Summary'!A71)</f>
        <v/>
      </c>
      <c r="B69" s="110"/>
      <c r="L69" s="110"/>
      <c r="V69" s="110"/>
      <c r="AF69" s="110"/>
      <c r="AP69" s="110"/>
      <c r="AZ69" s="110"/>
      <c r="BA69" s="110"/>
      <c r="BJ69" s="414"/>
      <c r="BK69" s="414"/>
      <c r="BL69" s="415"/>
      <c r="BM69" s="415"/>
      <c r="BN69" s="415"/>
      <c r="BO69" s="415"/>
      <c r="BP69" s="415"/>
      <c r="BQ69" s="415"/>
      <c r="BT69" s="110"/>
      <c r="CD69" s="110"/>
      <c r="CN69" s="110"/>
      <c r="CX69" s="110"/>
      <c r="DH69" s="110"/>
      <c r="DR69" s="110"/>
      <c r="EB69" s="110"/>
      <c r="EL69" s="110"/>
      <c r="EV69" s="110"/>
      <c r="FF69" s="110"/>
      <c r="FP69" s="110"/>
      <c r="FZ69" s="110"/>
      <c r="GJ69" s="110"/>
      <c r="GT69" s="110"/>
      <c r="HD69" s="110"/>
      <c r="HN69" s="110"/>
      <c r="HX69" s="110"/>
    </row>
    <row xmlns:x14ac="http://schemas.microsoft.com/office/spreadsheetml/2009/9/ac" r="70" s="3" customFormat="true" x14ac:dyDescent="0.25">
      <c r="A70" s="376" t="str">
        <f ca="true">IF(ISBLANK('Data Summary'!A72),"",'Data Summary'!A72)</f>
        <v/>
      </c>
      <c r="B70" s="110"/>
      <c r="L70" s="110"/>
      <c r="V70" s="110"/>
      <c r="AF70" s="110"/>
      <c r="AP70" s="110"/>
      <c r="AZ70" s="110"/>
      <c r="BA70" s="110"/>
      <c r="BJ70" s="414"/>
      <c r="BK70" s="414"/>
      <c r="BL70" s="415"/>
      <c r="BM70" s="415"/>
      <c r="BN70" s="415"/>
      <c r="BO70" s="415"/>
      <c r="BP70" s="415"/>
      <c r="BQ70" s="415"/>
      <c r="BT70" s="110"/>
      <c r="CD70" s="110"/>
      <c r="CN70" s="110"/>
      <c r="CX70" s="110"/>
      <c r="DH70" s="110"/>
      <c r="DR70" s="110"/>
      <c r="EB70" s="110"/>
      <c r="EL70" s="110"/>
      <c r="EV70" s="110"/>
      <c r="FF70" s="110"/>
      <c r="FP70" s="110"/>
      <c r="FZ70" s="110"/>
      <c r="GJ70" s="110"/>
      <c r="GT70" s="110"/>
      <c r="HD70" s="110"/>
      <c r="HN70" s="110"/>
      <c r="HX70" s="110"/>
    </row>
    <row xmlns:x14ac="http://schemas.microsoft.com/office/spreadsheetml/2009/9/ac" r="71" s="3" customFormat="true" x14ac:dyDescent="0.25">
      <c r="A71" s="376" t="str">
        <f ca="true">IF(ISBLANK('Data Summary'!A73),"",'Data Summary'!A73)</f>
        <v/>
      </c>
      <c r="B71" s="110"/>
      <c r="L71" s="110"/>
      <c r="V71" s="110"/>
      <c r="AF71" s="110"/>
      <c r="AP71" s="110"/>
      <c r="AZ71" s="110"/>
      <c r="BA71" s="110"/>
      <c r="BJ71" s="414"/>
      <c r="BK71" s="414"/>
      <c r="BL71" s="415"/>
      <c r="BM71" s="415"/>
      <c r="BN71" s="415"/>
      <c r="BO71" s="415"/>
      <c r="BP71" s="415"/>
      <c r="BQ71" s="415"/>
      <c r="BT71" s="110"/>
      <c r="CD71" s="110"/>
      <c r="CN71" s="110"/>
      <c r="CX71" s="110"/>
      <c r="DH71" s="110"/>
      <c r="DR71" s="110"/>
      <c r="EB71" s="110"/>
      <c r="EL71" s="110"/>
      <c r="EV71" s="110"/>
      <c r="FF71" s="110"/>
      <c r="FP71" s="110"/>
      <c r="FZ71" s="110"/>
      <c r="GJ71" s="110"/>
      <c r="GT71" s="110"/>
      <c r="HD71" s="110"/>
      <c r="HN71" s="110"/>
      <c r="HX71" s="110"/>
    </row>
    <row xmlns:x14ac="http://schemas.microsoft.com/office/spreadsheetml/2009/9/ac" r="72" s="3" customFormat="true" x14ac:dyDescent="0.25">
      <c r="A72" s="376" t="str">
        <f ca="true">IF(ISBLANK('Data Summary'!A74),"",'Data Summary'!A74)</f>
        <v/>
      </c>
      <c r="B72" s="110"/>
      <c r="L72" s="110"/>
      <c r="V72" s="110"/>
      <c r="AF72" s="110"/>
      <c r="AP72" s="110"/>
      <c r="AZ72" s="110"/>
      <c r="BA72" s="110"/>
      <c r="BJ72" s="414"/>
      <c r="BK72" s="414"/>
      <c r="BL72" s="415"/>
      <c r="BM72" s="415"/>
      <c r="BN72" s="415"/>
      <c r="BO72" s="415"/>
      <c r="BP72" s="415"/>
      <c r="BQ72" s="415"/>
      <c r="BT72" s="110"/>
      <c r="CD72" s="110"/>
      <c r="CN72" s="110"/>
      <c r="CX72" s="110"/>
      <c r="DH72" s="110"/>
      <c r="DR72" s="110"/>
      <c r="EB72" s="110"/>
      <c r="EL72" s="110"/>
      <c r="EV72" s="110"/>
      <c r="FF72" s="110"/>
      <c r="FP72" s="110"/>
      <c r="FZ72" s="110"/>
      <c r="GJ72" s="110"/>
      <c r="GT72" s="110"/>
      <c r="HD72" s="110"/>
      <c r="HN72" s="110"/>
      <c r="HX72" s="110"/>
    </row>
    <row xmlns:x14ac="http://schemas.microsoft.com/office/spreadsheetml/2009/9/ac" r="73" s="3" customFormat="true" x14ac:dyDescent="0.25">
      <c r="A73" s="376" t="str">
        <f ca="true">IF(ISBLANK('Data Summary'!A75),"",'Data Summary'!A75)</f>
        <v/>
      </c>
      <c r="B73" s="110"/>
      <c r="L73" s="110"/>
      <c r="V73" s="110"/>
      <c r="AF73" s="110"/>
      <c r="AP73" s="110"/>
      <c r="AZ73" s="110"/>
      <c r="BA73" s="110"/>
      <c r="BJ73" s="414"/>
      <c r="BK73" s="414"/>
      <c r="BL73" s="415"/>
      <c r="BM73" s="415"/>
      <c r="BN73" s="415"/>
      <c r="BO73" s="415"/>
      <c r="BP73" s="415"/>
      <c r="BQ73" s="415"/>
      <c r="BT73" s="110"/>
      <c r="CD73" s="110"/>
      <c r="CN73" s="110"/>
      <c r="CX73" s="110"/>
      <c r="DH73" s="110"/>
      <c r="DR73" s="110"/>
      <c r="EB73" s="110"/>
      <c r="EL73" s="110"/>
      <c r="EV73" s="110"/>
      <c r="FF73" s="110"/>
      <c r="FP73" s="110"/>
      <c r="FZ73" s="110"/>
      <c r="GJ73" s="110"/>
      <c r="GT73" s="110"/>
      <c r="HD73" s="110"/>
      <c r="HN73" s="110"/>
      <c r="HX73" s="110"/>
    </row>
    <row xmlns:x14ac="http://schemas.microsoft.com/office/spreadsheetml/2009/9/ac" r="74" s="3" customFormat="true" x14ac:dyDescent="0.25">
      <c r="A74" s="376" t="str">
        <f ca="true">IF(ISBLANK('Data Summary'!A76),"",'Data Summary'!A76)</f>
        <v/>
      </c>
      <c r="B74" s="110"/>
      <c r="L74" s="110"/>
      <c r="V74" s="110"/>
      <c r="AF74" s="110"/>
      <c r="AP74" s="110"/>
      <c r="AZ74" s="110"/>
      <c r="BA74" s="110"/>
      <c r="BJ74" s="414"/>
      <c r="BK74" s="414"/>
      <c r="BL74" s="415"/>
      <c r="BM74" s="415"/>
      <c r="BN74" s="415"/>
      <c r="BO74" s="415"/>
      <c r="BP74" s="415"/>
      <c r="BQ74" s="415"/>
      <c r="BT74" s="110"/>
      <c r="CD74" s="110"/>
      <c r="CN74" s="110"/>
      <c r="CX74" s="110"/>
      <c r="DH74" s="110"/>
      <c r="DR74" s="110"/>
      <c r="EB74" s="110"/>
      <c r="EL74" s="110"/>
      <c r="EV74" s="110"/>
      <c r="FF74" s="110"/>
      <c r="FP74" s="110"/>
      <c r="FZ74" s="110"/>
      <c r="GJ74" s="110"/>
      <c r="GT74" s="110"/>
      <c r="HD74" s="110"/>
      <c r="HN74" s="110"/>
      <c r="HX74" s="110"/>
    </row>
    <row xmlns:x14ac="http://schemas.microsoft.com/office/spreadsheetml/2009/9/ac" r="75" s="3" customFormat="true" x14ac:dyDescent="0.25">
      <c r="A75" s="376" t="str">
        <f ca="true">IF(ISBLANK('Data Summary'!A77),"",'Data Summary'!A77)</f>
        <v/>
      </c>
      <c r="B75" s="110"/>
      <c r="L75" s="110"/>
      <c r="V75" s="110"/>
      <c r="AF75" s="110"/>
      <c r="AP75" s="110"/>
      <c r="AZ75" s="110"/>
      <c r="BA75" s="110"/>
      <c r="BJ75" s="414"/>
      <c r="BK75" s="414"/>
      <c r="BL75" s="415"/>
      <c r="BM75" s="415"/>
      <c r="BN75" s="415"/>
      <c r="BO75" s="415"/>
      <c r="BP75" s="415"/>
      <c r="BQ75" s="415"/>
      <c r="BT75" s="110"/>
      <c r="CD75" s="110"/>
      <c r="CN75" s="110"/>
      <c r="CX75" s="110"/>
      <c r="DH75" s="110"/>
      <c r="DR75" s="110"/>
      <c r="EB75" s="110"/>
      <c r="EL75" s="110"/>
      <c r="EV75" s="110"/>
      <c r="FF75" s="110"/>
      <c r="FP75" s="110"/>
      <c r="FZ75" s="110"/>
      <c r="GJ75" s="110"/>
      <c r="GT75" s="110"/>
      <c r="HD75" s="110"/>
      <c r="HN75" s="110"/>
      <c r="HX75" s="110"/>
    </row>
    <row xmlns:x14ac="http://schemas.microsoft.com/office/spreadsheetml/2009/9/ac" r="76" s="3" customFormat="true" x14ac:dyDescent="0.25">
      <c r="A76" s="376" t="str">
        <f ca="true">IF(ISBLANK('Data Summary'!A78),"",'Data Summary'!A78)</f>
        <v/>
      </c>
      <c r="B76" s="110"/>
      <c r="L76" s="110"/>
      <c r="V76" s="110"/>
      <c r="AF76" s="110"/>
      <c r="AP76" s="110"/>
      <c r="AZ76" s="110"/>
      <c r="BA76" s="110"/>
      <c r="BJ76" s="414"/>
      <c r="BK76" s="414"/>
      <c r="BL76" s="415"/>
      <c r="BM76" s="415"/>
      <c r="BN76" s="415"/>
      <c r="BO76" s="415"/>
      <c r="BP76" s="415"/>
      <c r="BQ76" s="415"/>
      <c r="BT76" s="110"/>
      <c r="CD76" s="110"/>
      <c r="CN76" s="110"/>
      <c r="CX76" s="110"/>
      <c r="DH76" s="110"/>
      <c r="DR76" s="110"/>
      <c r="EB76" s="110"/>
      <c r="EL76" s="110"/>
      <c r="EV76" s="110"/>
      <c r="FF76" s="110"/>
      <c r="FP76" s="110"/>
      <c r="FZ76" s="110"/>
      <c r="GJ76" s="110"/>
      <c r="GT76" s="110"/>
      <c r="HD76" s="110"/>
      <c r="HN76" s="110"/>
      <c r="HX76" s="110"/>
    </row>
    <row xmlns:x14ac="http://schemas.microsoft.com/office/spreadsheetml/2009/9/ac" r="77" s="3" customFormat="true" x14ac:dyDescent="0.25">
      <c r="A77" s="376" t="str">
        <f ca="true">IF(ISBLANK('Data Summary'!A79),"",'Data Summary'!A79)</f>
        <v/>
      </c>
      <c r="B77" s="110"/>
      <c r="L77" s="110"/>
      <c r="V77" s="110"/>
      <c r="AF77" s="110"/>
      <c r="AP77" s="110"/>
      <c r="AZ77" s="110"/>
      <c r="BA77" s="110"/>
      <c r="BJ77" s="414"/>
      <c r="BK77" s="414"/>
      <c r="BL77" s="415"/>
      <c r="BM77" s="415"/>
      <c r="BN77" s="415"/>
      <c r="BO77" s="415"/>
      <c r="BP77" s="415"/>
      <c r="BQ77" s="415"/>
      <c r="BT77" s="110"/>
      <c r="CD77" s="110"/>
      <c r="CN77" s="110"/>
      <c r="CX77" s="110"/>
      <c r="DH77" s="110"/>
      <c r="DR77" s="110"/>
      <c r="EB77" s="110"/>
      <c r="EL77" s="110"/>
      <c r="EV77" s="110"/>
      <c r="FF77" s="110"/>
      <c r="FP77" s="110"/>
      <c r="FZ77" s="110"/>
      <c r="GJ77" s="110"/>
      <c r="GT77" s="110"/>
      <c r="HD77" s="110"/>
      <c r="HN77" s="110"/>
      <c r="HX77" s="110"/>
    </row>
    <row xmlns:x14ac="http://schemas.microsoft.com/office/spreadsheetml/2009/9/ac" r="78" s="3" customFormat="true" x14ac:dyDescent="0.25">
      <c r="A78" s="376" t="str">
        <f ca="true">IF(ISBLANK('Data Summary'!A80),"",'Data Summary'!A80)</f>
        <v/>
      </c>
      <c r="B78" s="110"/>
      <c r="L78" s="110"/>
      <c r="V78" s="110"/>
      <c r="AF78" s="110"/>
      <c r="AP78" s="110"/>
      <c r="AZ78" s="110"/>
      <c r="BA78" s="110"/>
      <c r="BJ78" s="414"/>
      <c r="BK78" s="414"/>
      <c r="BL78" s="415"/>
      <c r="BM78" s="415"/>
      <c r="BN78" s="415"/>
      <c r="BO78" s="415"/>
      <c r="BP78" s="415"/>
      <c r="BQ78" s="415"/>
      <c r="BT78" s="110"/>
      <c r="CD78" s="110"/>
      <c r="CN78" s="110"/>
      <c r="CX78" s="110"/>
      <c r="DH78" s="110"/>
      <c r="DR78" s="110"/>
      <c r="EB78" s="110"/>
      <c r="EL78" s="110"/>
      <c r="EV78" s="110"/>
      <c r="FF78" s="110"/>
      <c r="FP78" s="110"/>
      <c r="FZ78" s="110"/>
      <c r="GJ78" s="110"/>
      <c r="GT78" s="110"/>
      <c r="HD78" s="110"/>
      <c r="HN78" s="110"/>
      <c r="HX78" s="110"/>
    </row>
    <row xmlns:x14ac="http://schemas.microsoft.com/office/spreadsheetml/2009/9/ac" r="79" s="3" customFormat="true" x14ac:dyDescent="0.25">
      <c r="A79" s="376" t="str">
        <f ca="true">IF(ISBLANK('Data Summary'!A81),"",'Data Summary'!A81)</f>
        <v/>
      </c>
      <c r="B79" s="110"/>
      <c r="L79" s="110"/>
      <c r="V79" s="110"/>
      <c r="AF79" s="110"/>
      <c r="AP79" s="110"/>
      <c r="AZ79" s="110"/>
      <c r="BA79" s="110"/>
      <c r="BJ79" s="414"/>
      <c r="BK79" s="414"/>
      <c r="BL79" s="415"/>
      <c r="BM79" s="415"/>
      <c r="BN79" s="415"/>
      <c r="BO79" s="415"/>
      <c r="BP79" s="415"/>
      <c r="BQ79" s="415"/>
      <c r="BT79" s="110"/>
      <c r="CD79" s="110"/>
      <c r="CN79" s="110"/>
      <c r="CX79" s="110"/>
      <c r="DH79" s="110"/>
      <c r="DR79" s="110"/>
      <c r="EB79" s="110"/>
      <c r="EL79" s="110"/>
      <c r="EV79" s="110"/>
      <c r="FF79" s="110"/>
      <c r="FP79" s="110"/>
      <c r="FZ79" s="110"/>
      <c r="GJ79" s="110"/>
      <c r="GT79" s="110"/>
      <c r="HD79" s="110"/>
      <c r="HN79" s="110"/>
      <c r="HX79" s="110"/>
    </row>
    <row xmlns:x14ac="http://schemas.microsoft.com/office/spreadsheetml/2009/9/ac" r="80" s="3" customFormat="true" x14ac:dyDescent="0.25">
      <c r="A80" s="376" t="str">
        <f ca="true">IF(ISBLANK('Data Summary'!A82),"",'Data Summary'!A82)</f>
        <v/>
      </c>
      <c r="B80" s="110"/>
      <c r="L80" s="110"/>
      <c r="V80" s="110"/>
      <c r="AF80" s="110"/>
      <c r="AP80" s="110"/>
      <c r="AZ80" s="110"/>
      <c r="BA80" s="110"/>
      <c r="BJ80" s="414"/>
      <c r="BK80" s="414"/>
      <c r="BL80" s="415"/>
      <c r="BM80" s="415"/>
      <c r="BN80" s="415"/>
      <c r="BO80" s="415"/>
      <c r="BP80" s="415"/>
      <c r="BQ80" s="415"/>
      <c r="BT80" s="110"/>
      <c r="CD80" s="110"/>
      <c r="CN80" s="110"/>
      <c r="CX80" s="110"/>
      <c r="DH80" s="110"/>
      <c r="DR80" s="110"/>
      <c r="EB80" s="110"/>
      <c r="EL80" s="110"/>
      <c r="EV80" s="110"/>
      <c r="FF80" s="110"/>
      <c r="FP80" s="110"/>
      <c r="FZ80" s="110"/>
      <c r="GJ80" s="110"/>
      <c r="GT80" s="110"/>
      <c r="HD80" s="110"/>
      <c r="HN80" s="110"/>
      <c r="HX80" s="110"/>
    </row>
    <row xmlns:x14ac="http://schemas.microsoft.com/office/spreadsheetml/2009/9/ac" r="81" s="3" customFormat="true" x14ac:dyDescent="0.25">
      <c r="A81" s="376" t="str">
        <f ca="true">IF(ISBLANK('Data Summary'!A83),"",'Data Summary'!A83)</f>
        <v/>
      </c>
      <c r="B81" s="110"/>
      <c r="L81" s="110"/>
      <c r="V81" s="110"/>
      <c r="AF81" s="110"/>
      <c r="AP81" s="110"/>
      <c r="AZ81" s="110"/>
      <c r="BA81" s="110"/>
      <c r="BJ81" s="414"/>
      <c r="BK81" s="414"/>
      <c r="BL81" s="415"/>
      <c r="BM81" s="415"/>
      <c r="BN81" s="415"/>
      <c r="BO81" s="415"/>
      <c r="BP81" s="415"/>
      <c r="BQ81" s="415"/>
      <c r="BT81" s="110"/>
      <c r="CD81" s="110"/>
      <c r="CN81" s="110"/>
      <c r="CX81" s="110"/>
      <c r="DH81" s="110"/>
      <c r="DR81" s="110"/>
      <c r="EB81" s="110"/>
      <c r="EL81" s="110"/>
      <c r="EV81" s="110"/>
      <c r="FF81" s="110"/>
      <c r="FP81" s="110"/>
      <c r="FZ81" s="110"/>
      <c r="GJ81" s="110"/>
      <c r="GT81" s="110"/>
      <c r="HD81" s="110"/>
      <c r="HN81" s="110"/>
      <c r="HX81" s="110"/>
    </row>
    <row xmlns:x14ac="http://schemas.microsoft.com/office/spreadsheetml/2009/9/ac" r="82" s="3" customFormat="true" x14ac:dyDescent="0.25">
      <c r="A82" s="376" t="str">
        <f ca="true">IF(ISBLANK('Data Summary'!A84),"",'Data Summary'!A84)</f>
        <v/>
      </c>
      <c r="B82" s="110"/>
      <c r="L82" s="110"/>
      <c r="V82" s="110"/>
      <c r="AF82" s="110"/>
      <c r="AP82" s="110"/>
      <c r="AZ82" s="110"/>
      <c r="BA82" s="110"/>
      <c r="BJ82" s="414"/>
      <c r="BK82" s="414"/>
      <c r="BL82" s="415"/>
      <c r="BM82" s="415"/>
      <c r="BN82" s="415"/>
      <c r="BO82" s="415"/>
      <c r="BP82" s="415"/>
      <c r="BQ82" s="415"/>
      <c r="BT82" s="110"/>
      <c r="CD82" s="110"/>
      <c r="CN82" s="110"/>
      <c r="CX82" s="110"/>
      <c r="DH82" s="110"/>
      <c r="DR82" s="110"/>
      <c r="EB82" s="110"/>
      <c r="EL82" s="110"/>
      <c r="EV82" s="110"/>
      <c r="FF82" s="110"/>
      <c r="FP82" s="110"/>
      <c r="FZ82" s="110"/>
      <c r="GJ82" s="110"/>
      <c r="GT82" s="110"/>
      <c r="HD82" s="110"/>
      <c r="HN82" s="110"/>
      <c r="HX82" s="110"/>
    </row>
    <row xmlns:x14ac="http://schemas.microsoft.com/office/spreadsheetml/2009/9/ac" r="83" s="3" customFormat="true" x14ac:dyDescent="0.25">
      <c r="A83" s="376" t="str">
        <f ca="true">IF(ISBLANK('Data Summary'!A85),"",'Data Summary'!A85)</f>
        <v/>
      </c>
      <c r="B83" s="110"/>
      <c r="L83" s="110"/>
      <c r="V83" s="110"/>
      <c r="AF83" s="110"/>
      <c r="AP83" s="110"/>
      <c r="AZ83" s="110"/>
      <c r="BA83" s="110"/>
      <c r="BJ83" s="414"/>
      <c r="BK83" s="414"/>
      <c r="BL83" s="415"/>
      <c r="BM83" s="415"/>
      <c r="BN83" s="415"/>
      <c r="BO83" s="415"/>
      <c r="BP83" s="415"/>
      <c r="BQ83" s="415"/>
      <c r="BT83" s="110"/>
      <c r="CD83" s="110"/>
      <c r="CN83" s="110"/>
      <c r="CX83" s="110"/>
      <c r="DH83" s="110"/>
      <c r="DR83" s="110"/>
      <c r="EB83" s="110"/>
      <c r="EL83" s="110"/>
      <c r="EV83" s="110"/>
      <c r="FF83" s="110"/>
      <c r="FP83" s="110"/>
      <c r="FZ83" s="110"/>
      <c r="GJ83" s="110"/>
      <c r="GT83" s="110"/>
      <c r="HD83" s="110"/>
      <c r="HN83" s="110"/>
      <c r="HX83" s="110"/>
    </row>
    <row xmlns:x14ac="http://schemas.microsoft.com/office/spreadsheetml/2009/9/ac" r="84" s="3" customFormat="true" x14ac:dyDescent="0.25">
      <c r="A84" s="376" t="str">
        <f ca="true">IF(ISBLANK('Data Summary'!A86),"",'Data Summary'!A86)</f>
        <v/>
      </c>
      <c r="B84" s="110"/>
      <c r="L84" s="110"/>
      <c r="V84" s="110"/>
      <c r="AF84" s="110"/>
      <c r="AP84" s="110"/>
      <c r="AZ84" s="110"/>
      <c r="BA84" s="110"/>
      <c r="BJ84" s="414"/>
      <c r="BK84" s="414"/>
      <c r="BL84" s="415"/>
      <c r="BM84" s="415"/>
      <c r="BN84" s="415"/>
      <c r="BO84" s="415"/>
      <c r="BP84" s="415"/>
      <c r="BQ84" s="415"/>
      <c r="BT84" s="110"/>
      <c r="CD84" s="110"/>
      <c r="CN84" s="110"/>
      <c r="CX84" s="110"/>
      <c r="DH84" s="110"/>
      <c r="DR84" s="110"/>
      <c r="EB84" s="110"/>
      <c r="EL84" s="110"/>
      <c r="EV84" s="110"/>
      <c r="FF84" s="110"/>
      <c r="FP84" s="110"/>
      <c r="FZ84" s="110"/>
      <c r="GJ84" s="110"/>
      <c r="GT84" s="110"/>
      <c r="HD84" s="110"/>
      <c r="HN84" s="110"/>
      <c r="HX84" s="110"/>
    </row>
    <row xmlns:x14ac="http://schemas.microsoft.com/office/spreadsheetml/2009/9/ac" r="85" s="3" customFormat="true" x14ac:dyDescent="0.25">
      <c r="A85" s="376" t="str">
        <f ca="true">IF(ISBLANK('Data Summary'!A87),"",'Data Summary'!A87)</f>
        <v/>
      </c>
      <c r="B85" s="110"/>
      <c r="L85" s="110"/>
      <c r="V85" s="110"/>
      <c r="AF85" s="110"/>
      <c r="AP85" s="110"/>
      <c r="AZ85" s="110"/>
      <c r="BA85" s="110"/>
      <c r="BJ85" s="414"/>
      <c r="BK85" s="414"/>
      <c r="BL85" s="415"/>
      <c r="BM85" s="415"/>
      <c r="BN85" s="415"/>
      <c r="BO85" s="415"/>
      <c r="BP85" s="415"/>
      <c r="BQ85" s="415"/>
      <c r="BT85" s="110"/>
      <c r="CD85" s="110"/>
      <c r="CN85" s="110"/>
      <c r="CX85" s="110"/>
      <c r="DH85" s="110"/>
      <c r="DR85" s="110"/>
      <c r="EB85" s="110"/>
      <c r="EL85" s="110"/>
      <c r="EV85" s="110"/>
      <c r="FF85" s="110"/>
      <c r="FP85" s="110"/>
      <c r="FZ85" s="110"/>
      <c r="GJ85" s="110"/>
      <c r="GT85" s="110"/>
      <c r="HD85" s="110"/>
      <c r="HN85" s="110"/>
      <c r="HX85" s="110"/>
    </row>
    <row xmlns:x14ac="http://schemas.microsoft.com/office/spreadsheetml/2009/9/ac" r="86" s="3" customFormat="true" x14ac:dyDescent="0.25">
      <c r="A86" s="376" t="str">
        <f ca="true">IF(ISBLANK('Data Summary'!A88),"",'Data Summary'!A88)</f>
        <v/>
      </c>
      <c r="B86" s="110"/>
      <c r="L86" s="110"/>
      <c r="V86" s="110"/>
      <c r="AF86" s="110"/>
      <c r="AP86" s="110"/>
      <c r="AZ86" s="110"/>
      <c r="BA86" s="110"/>
      <c r="BJ86" s="414"/>
      <c r="BK86" s="414"/>
      <c r="BL86" s="415"/>
      <c r="BM86" s="415"/>
      <c r="BN86" s="415"/>
      <c r="BO86" s="415"/>
      <c r="BP86" s="415"/>
      <c r="BQ86" s="415"/>
      <c r="BT86" s="110"/>
      <c r="CD86" s="110"/>
      <c r="CN86" s="110"/>
      <c r="CX86" s="110"/>
      <c r="DH86" s="110"/>
      <c r="DR86" s="110"/>
      <c r="EB86" s="110"/>
      <c r="EL86" s="110"/>
      <c r="EV86" s="110"/>
      <c r="FF86" s="110"/>
      <c r="FP86" s="110"/>
      <c r="FZ86" s="110"/>
      <c r="GJ86" s="110"/>
      <c r="GT86" s="110"/>
      <c r="HD86" s="110"/>
      <c r="HN86" s="110"/>
      <c r="HX86" s="110"/>
    </row>
    <row xmlns:x14ac="http://schemas.microsoft.com/office/spreadsheetml/2009/9/ac" r="87" s="3" customFormat="true" x14ac:dyDescent="0.25">
      <c r="A87" s="376" t="str">
        <f ca="true">IF(ISBLANK('Data Summary'!A89),"",'Data Summary'!A89)</f>
        <v/>
      </c>
      <c r="B87" s="110"/>
      <c r="L87" s="110"/>
      <c r="V87" s="110"/>
      <c r="AF87" s="110"/>
      <c r="AP87" s="110"/>
      <c r="AZ87" s="110"/>
      <c r="BA87" s="110"/>
      <c r="BJ87" s="414"/>
      <c r="BK87" s="414"/>
      <c r="BL87" s="415"/>
      <c r="BM87" s="415"/>
      <c r="BN87" s="415"/>
      <c r="BO87" s="415"/>
      <c r="BP87" s="415"/>
      <c r="BQ87" s="415"/>
      <c r="BT87" s="110"/>
      <c r="CD87" s="110"/>
      <c r="CN87" s="110"/>
      <c r="CX87" s="110"/>
      <c r="DH87" s="110"/>
      <c r="DR87" s="110"/>
      <c r="EB87" s="110"/>
      <c r="EL87" s="110"/>
      <c r="EV87" s="110"/>
      <c r="FF87" s="110"/>
      <c r="FP87" s="110"/>
      <c r="FZ87" s="110"/>
      <c r="GJ87" s="110"/>
      <c r="GT87" s="110"/>
      <c r="HD87" s="110"/>
      <c r="HN87" s="110"/>
      <c r="HX87" s="110"/>
    </row>
    <row xmlns:x14ac="http://schemas.microsoft.com/office/spreadsheetml/2009/9/ac" r="88" s="3" customFormat="true" x14ac:dyDescent="0.25">
      <c r="A88" s="376" t="str">
        <f ca="true">IF(ISBLANK('Data Summary'!A90),"",'Data Summary'!A90)</f>
        <v/>
      </c>
      <c r="B88" s="110"/>
      <c r="L88" s="110"/>
      <c r="V88" s="110"/>
      <c r="AF88" s="110"/>
      <c r="AP88" s="110"/>
      <c r="AZ88" s="110"/>
      <c r="BA88" s="110"/>
      <c r="BJ88" s="414"/>
      <c r="BK88" s="414"/>
      <c r="BL88" s="415"/>
      <c r="BM88" s="415"/>
      <c r="BN88" s="415"/>
      <c r="BO88" s="415"/>
      <c r="BP88" s="415"/>
      <c r="BQ88" s="415"/>
      <c r="BT88" s="110"/>
      <c r="CD88" s="110"/>
      <c r="CN88" s="110"/>
      <c r="CX88" s="110"/>
      <c r="DH88" s="110"/>
      <c r="DR88" s="110"/>
      <c r="EB88" s="110"/>
      <c r="EL88" s="110"/>
      <c r="EV88" s="110"/>
      <c r="FF88" s="110"/>
      <c r="FP88" s="110"/>
      <c r="FZ88" s="110"/>
      <c r="GJ88" s="110"/>
      <c r="GT88" s="110"/>
      <c r="HD88" s="110"/>
      <c r="HN88" s="110"/>
      <c r="HX88" s="110"/>
    </row>
    <row xmlns:x14ac="http://schemas.microsoft.com/office/spreadsheetml/2009/9/ac" r="89" s="3" customFormat="true" x14ac:dyDescent="0.25">
      <c r="A89" s="376" t="str">
        <f ca="true">IF(ISBLANK('Data Summary'!A91),"",'Data Summary'!A91)</f>
        <v/>
      </c>
      <c r="B89" s="110"/>
      <c r="L89" s="110"/>
      <c r="V89" s="110"/>
      <c r="AF89" s="110"/>
      <c r="AP89" s="110"/>
      <c r="AZ89" s="110"/>
      <c r="BA89" s="110"/>
      <c r="BJ89" s="414"/>
      <c r="BK89" s="414"/>
      <c r="BL89" s="415"/>
      <c r="BM89" s="415"/>
      <c r="BN89" s="415"/>
      <c r="BO89" s="415"/>
      <c r="BP89" s="415"/>
      <c r="BQ89" s="415"/>
      <c r="BT89" s="110"/>
      <c r="CD89" s="110"/>
      <c r="CN89" s="110"/>
      <c r="CX89" s="110"/>
      <c r="DH89" s="110"/>
      <c r="DR89" s="110"/>
      <c r="EB89" s="110"/>
      <c r="EL89" s="110"/>
      <c r="EV89" s="110"/>
      <c r="FF89" s="110"/>
      <c r="FP89" s="110"/>
      <c r="FZ89" s="110"/>
      <c r="GJ89" s="110"/>
      <c r="GT89" s="110"/>
      <c r="HD89" s="110"/>
      <c r="HN89" s="110"/>
      <c r="HX89" s="110"/>
    </row>
    <row xmlns:x14ac="http://schemas.microsoft.com/office/spreadsheetml/2009/9/ac" r="90" s="3" customFormat="true" x14ac:dyDescent="0.25">
      <c r="A90" s="376" t="str">
        <f ca="true">IF(ISBLANK('Data Summary'!A92),"",'Data Summary'!A92)</f>
        <v/>
      </c>
      <c r="B90" s="110"/>
      <c r="L90" s="110"/>
      <c r="V90" s="110"/>
      <c r="AF90" s="110"/>
      <c r="AP90" s="110"/>
      <c r="AZ90" s="110"/>
      <c r="BA90" s="110"/>
      <c r="BJ90" s="414"/>
      <c r="BK90" s="414"/>
      <c r="BL90" s="415"/>
      <c r="BM90" s="415"/>
      <c r="BN90" s="415"/>
      <c r="BO90" s="415"/>
      <c r="BP90" s="415"/>
      <c r="BQ90" s="415"/>
      <c r="BT90" s="110"/>
      <c r="CD90" s="110"/>
      <c r="CN90" s="110"/>
      <c r="CX90" s="110"/>
      <c r="DH90" s="110"/>
      <c r="DR90" s="110"/>
      <c r="EB90" s="110"/>
      <c r="EL90" s="110"/>
      <c r="EV90" s="110"/>
      <c r="FF90" s="110"/>
      <c r="FP90" s="110"/>
      <c r="FZ90" s="110"/>
      <c r="GJ90" s="110"/>
      <c r="GT90" s="110"/>
      <c r="HD90" s="110"/>
      <c r="HN90" s="110"/>
      <c r="HX90" s="110"/>
    </row>
    <row xmlns:x14ac="http://schemas.microsoft.com/office/spreadsheetml/2009/9/ac" r="91" s="3" customFormat="true" x14ac:dyDescent="0.25">
      <c r="A91" s="376" t="str">
        <f ca="true">IF(ISBLANK('Data Summary'!A93),"",'Data Summary'!A93)</f>
        <v/>
      </c>
      <c r="B91" s="110"/>
      <c r="L91" s="110"/>
      <c r="V91" s="110"/>
      <c r="AF91" s="110"/>
      <c r="AP91" s="110"/>
      <c r="AZ91" s="110"/>
      <c r="BA91" s="110"/>
      <c r="BJ91" s="414"/>
      <c r="BK91" s="414"/>
      <c r="BL91" s="415"/>
      <c r="BM91" s="415"/>
      <c r="BN91" s="415"/>
      <c r="BO91" s="415"/>
      <c r="BP91" s="415"/>
      <c r="BQ91" s="415"/>
      <c r="BT91" s="110"/>
      <c r="CD91" s="110"/>
      <c r="CN91" s="110"/>
      <c r="CX91" s="110"/>
      <c r="DH91" s="110"/>
      <c r="DR91" s="110"/>
      <c r="EB91" s="110"/>
      <c r="EL91" s="110"/>
      <c r="EV91" s="110"/>
      <c r="FF91" s="110"/>
      <c r="FP91" s="110"/>
      <c r="FZ91" s="110"/>
      <c r="GJ91" s="110"/>
      <c r="GT91" s="110"/>
      <c r="HD91" s="110"/>
      <c r="HN91" s="110"/>
      <c r="HX91" s="110"/>
    </row>
    <row xmlns:x14ac="http://schemas.microsoft.com/office/spreadsheetml/2009/9/ac" r="92" s="3" customFormat="true" x14ac:dyDescent="0.25">
      <c r="A92" s="376" t="str">
        <f ca="true">IF(ISBLANK('Data Summary'!A94),"",'Data Summary'!A94)</f>
        <v/>
      </c>
      <c r="B92" s="110"/>
      <c r="L92" s="110"/>
      <c r="V92" s="110"/>
      <c r="AF92" s="110"/>
      <c r="AP92" s="110"/>
      <c r="AZ92" s="110"/>
      <c r="BA92" s="110"/>
      <c r="BJ92" s="414"/>
      <c r="BK92" s="414"/>
      <c r="BL92" s="415"/>
      <c r="BM92" s="415"/>
      <c r="BN92" s="415"/>
      <c r="BO92" s="415"/>
      <c r="BP92" s="415"/>
      <c r="BQ92" s="415"/>
      <c r="BT92" s="110"/>
      <c r="CD92" s="110"/>
      <c r="CN92" s="110"/>
      <c r="CX92" s="110"/>
      <c r="DH92" s="110"/>
      <c r="DR92" s="110"/>
      <c r="EB92" s="110"/>
      <c r="EL92" s="110"/>
      <c r="EV92" s="110"/>
      <c r="FF92" s="110"/>
      <c r="FP92" s="110"/>
      <c r="FZ92" s="110"/>
      <c r="GJ92" s="110"/>
      <c r="GT92" s="110"/>
      <c r="HD92" s="110"/>
      <c r="HN92" s="110"/>
      <c r="HX92" s="110"/>
    </row>
    <row xmlns:x14ac="http://schemas.microsoft.com/office/spreadsheetml/2009/9/ac" r="93" s="3" customFormat="true" x14ac:dyDescent="0.25">
      <c r="A93" s="376" t="str">
        <f ca="true">IF(ISBLANK('Data Summary'!A95),"",'Data Summary'!A95)</f>
        <v/>
      </c>
      <c r="B93" s="110"/>
      <c r="L93" s="110"/>
      <c r="V93" s="110"/>
      <c r="AF93" s="110"/>
      <c r="AP93" s="110"/>
      <c r="AZ93" s="110"/>
      <c r="BA93" s="110"/>
      <c r="BJ93" s="414"/>
      <c r="BK93" s="414"/>
      <c r="BL93" s="415"/>
      <c r="BM93" s="415"/>
      <c r="BN93" s="415"/>
      <c r="BO93" s="415"/>
      <c r="BP93" s="415"/>
      <c r="BQ93" s="415"/>
      <c r="BT93" s="110"/>
      <c r="CD93" s="110"/>
      <c r="CN93" s="110"/>
      <c r="CX93" s="110"/>
      <c r="DH93" s="110"/>
      <c r="DR93" s="110"/>
      <c r="EB93" s="110"/>
      <c r="EL93" s="110"/>
      <c r="EV93" s="110"/>
      <c r="FF93" s="110"/>
      <c r="FP93" s="110"/>
      <c r="FZ93" s="110"/>
      <c r="GJ93" s="110"/>
      <c r="GT93" s="110"/>
      <c r="HD93" s="110"/>
      <c r="HN93" s="110"/>
      <c r="HX93" s="110"/>
    </row>
    <row xmlns:x14ac="http://schemas.microsoft.com/office/spreadsheetml/2009/9/ac" r="94" s="3" customFormat="true" x14ac:dyDescent="0.25">
      <c r="A94" s="376" t="str">
        <f ca="true">IF(ISBLANK('Data Summary'!A96),"",'Data Summary'!A96)</f>
        <v/>
      </c>
      <c r="B94" s="110"/>
      <c r="L94" s="110"/>
      <c r="V94" s="110"/>
      <c r="AF94" s="110"/>
      <c r="AP94" s="110"/>
      <c r="AZ94" s="110"/>
      <c r="BA94" s="110"/>
      <c r="BJ94" s="414"/>
      <c r="BK94" s="414"/>
      <c r="BL94" s="415"/>
      <c r="BM94" s="415"/>
      <c r="BN94" s="415"/>
      <c r="BO94" s="415"/>
      <c r="BP94" s="415"/>
      <c r="BQ94" s="415"/>
      <c r="BT94" s="110"/>
      <c r="CD94" s="110"/>
      <c r="CN94" s="110"/>
      <c r="CX94" s="110"/>
      <c r="DH94" s="110"/>
      <c r="DR94" s="110"/>
      <c r="EB94" s="110"/>
      <c r="EL94" s="110"/>
      <c r="EV94" s="110"/>
      <c r="FF94" s="110"/>
      <c r="FP94" s="110"/>
      <c r="FZ94" s="110"/>
      <c r="GJ94" s="110"/>
      <c r="GT94" s="110"/>
      <c r="HD94" s="110"/>
      <c r="HN94" s="110"/>
      <c r="HX94" s="110"/>
    </row>
    <row xmlns:x14ac="http://schemas.microsoft.com/office/spreadsheetml/2009/9/ac" r="95" s="3" customFormat="true" x14ac:dyDescent="0.25">
      <c r="A95" s="376" t="str">
        <f ca="true">IF(ISBLANK('Data Summary'!A97),"",'Data Summary'!A97)</f>
        <v/>
      </c>
      <c r="B95" s="110"/>
      <c r="L95" s="110"/>
      <c r="V95" s="110"/>
      <c r="AF95" s="110"/>
      <c r="AP95" s="110"/>
      <c r="AZ95" s="110"/>
      <c r="BA95" s="110"/>
      <c r="BJ95" s="414"/>
      <c r="BK95" s="414"/>
      <c r="BL95" s="415"/>
      <c r="BM95" s="415"/>
      <c r="BN95" s="415"/>
      <c r="BO95" s="415"/>
      <c r="BP95" s="415"/>
      <c r="BQ95" s="415"/>
      <c r="BT95" s="110"/>
      <c r="CD95" s="110"/>
      <c r="CN95" s="110"/>
      <c r="CX95" s="110"/>
      <c r="DH95" s="110"/>
      <c r="DR95" s="110"/>
      <c r="EB95" s="110"/>
      <c r="EL95" s="110"/>
      <c r="EV95" s="110"/>
      <c r="FF95" s="110"/>
      <c r="FP95" s="110"/>
      <c r="FZ95" s="110"/>
      <c r="GJ95" s="110"/>
      <c r="GT95" s="110"/>
      <c r="HD95" s="110"/>
      <c r="HN95" s="110"/>
      <c r="HX95" s="110"/>
    </row>
    <row xmlns:x14ac="http://schemas.microsoft.com/office/spreadsheetml/2009/9/ac" r="96" s="3" customFormat="true" x14ac:dyDescent="0.25">
      <c r="A96" s="376" t="str">
        <f ca="true">IF(ISBLANK('Data Summary'!A98),"",'Data Summary'!A98)</f>
        <v/>
      </c>
      <c r="B96" s="110"/>
      <c r="L96" s="110"/>
      <c r="V96" s="110"/>
      <c r="AF96" s="110"/>
      <c r="AP96" s="110"/>
      <c r="AZ96" s="110"/>
      <c r="BA96" s="110"/>
      <c r="BJ96" s="414"/>
      <c r="BK96" s="414"/>
      <c r="BL96" s="415"/>
      <c r="BM96" s="415"/>
      <c r="BN96" s="415"/>
      <c r="BO96" s="415"/>
      <c r="BP96" s="415"/>
      <c r="BQ96" s="415"/>
      <c r="BT96" s="110"/>
      <c r="CD96" s="110"/>
      <c r="CN96" s="110"/>
      <c r="CX96" s="110"/>
      <c r="DH96" s="110"/>
      <c r="DR96" s="110"/>
      <c r="EB96" s="110"/>
      <c r="EL96" s="110"/>
      <c r="EV96" s="110"/>
      <c r="FF96" s="110"/>
      <c r="FP96" s="110"/>
      <c r="FZ96" s="110"/>
      <c r="GJ96" s="110"/>
      <c r="GT96" s="110"/>
      <c r="HD96" s="110"/>
      <c r="HN96" s="110"/>
      <c r="HX96" s="110"/>
    </row>
    <row xmlns:x14ac="http://schemas.microsoft.com/office/spreadsheetml/2009/9/ac" r="97" s="3" customFormat="true" x14ac:dyDescent="0.25">
      <c r="A97" s="376" t="str">
        <f ca="true">IF(ISBLANK('Data Summary'!A99),"",'Data Summary'!A99)</f>
        <v/>
      </c>
      <c r="B97" s="110"/>
      <c r="L97" s="110"/>
      <c r="V97" s="110"/>
      <c r="AF97" s="110"/>
      <c r="AP97" s="110"/>
      <c r="AZ97" s="110"/>
      <c r="BA97" s="110"/>
      <c r="BJ97" s="414"/>
      <c r="BK97" s="414"/>
      <c r="BL97" s="415"/>
      <c r="BM97" s="415"/>
      <c r="BN97" s="415"/>
      <c r="BO97" s="415"/>
      <c r="BP97" s="415"/>
      <c r="BQ97" s="415"/>
      <c r="BT97" s="110"/>
      <c r="CD97" s="110"/>
      <c r="CN97" s="110"/>
      <c r="CX97" s="110"/>
      <c r="DH97" s="110"/>
      <c r="DR97" s="110"/>
      <c r="EB97" s="110"/>
      <c r="EL97" s="110"/>
      <c r="EV97" s="110"/>
      <c r="FF97" s="110"/>
      <c r="FP97" s="110"/>
      <c r="FZ97" s="110"/>
      <c r="GJ97" s="110"/>
      <c r="GT97" s="110"/>
      <c r="HD97" s="110"/>
      <c r="HN97" s="110"/>
      <c r="HX97" s="110"/>
    </row>
    <row xmlns:x14ac="http://schemas.microsoft.com/office/spreadsheetml/2009/9/ac" r="98" s="3" customFormat="true" x14ac:dyDescent="0.25">
      <c r="A98" s="376" t="str">
        <f ca="true">IF(ISBLANK('Data Summary'!A100),"",'Data Summary'!A100)</f>
        <v/>
      </c>
      <c r="B98" s="110"/>
      <c r="L98" s="110"/>
      <c r="V98" s="110"/>
      <c r="AF98" s="110"/>
      <c r="AP98" s="110"/>
      <c r="AZ98" s="110"/>
      <c r="BA98" s="110"/>
      <c r="BJ98" s="414"/>
      <c r="BK98" s="414"/>
      <c r="BL98" s="415"/>
      <c r="BM98" s="415"/>
      <c r="BN98" s="415"/>
      <c r="BO98" s="415"/>
      <c r="BP98" s="415"/>
      <c r="BQ98" s="415"/>
      <c r="BT98" s="110"/>
      <c r="CD98" s="110"/>
      <c r="CN98" s="110"/>
      <c r="CX98" s="110"/>
      <c r="DH98" s="110"/>
      <c r="DR98" s="110"/>
      <c r="EB98" s="110"/>
      <c r="EL98" s="110"/>
      <c r="EV98" s="110"/>
      <c r="FF98" s="110"/>
      <c r="FP98" s="110"/>
      <c r="FZ98" s="110"/>
      <c r="GJ98" s="110"/>
      <c r="GT98" s="110"/>
      <c r="HD98" s="110"/>
      <c r="HN98" s="110"/>
      <c r="HX98" s="110"/>
    </row>
    <row xmlns:x14ac="http://schemas.microsoft.com/office/spreadsheetml/2009/9/ac" r="99" s="3" customFormat="true" x14ac:dyDescent="0.25">
      <c r="A99" s="376" t="str">
        <f ca="true">IF(ISBLANK('Data Summary'!A101),"",'Data Summary'!A101)</f>
        <v/>
      </c>
      <c r="B99" s="110"/>
      <c r="L99" s="110"/>
      <c r="V99" s="110"/>
      <c r="AF99" s="110"/>
      <c r="AP99" s="110"/>
      <c r="AZ99" s="110"/>
      <c r="BA99" s="110"/>
      <c r="BJ99" s="414"/>
      <c r="BK99" s="414"/>
      <c r="BL99" s="415"/>
      <c r="BM99" s="415"/>
      <c r="BN99" s="415"/>
      <c r="BO99" s="415"/>
      <c r="BP99" s="415"/>
      <c r="BQ99" s="415"/>
      <c r="BT99" s="110"/>
      <c r="CD99" s="110"/>
      <c r="CN99" s="110"/>
      <c r="CX99" s="110"/>
      <c r="DH99" s="110"/>
      <c r="DR99" s="110"/>
      <c r="EB99" s="110"/>
      <c r="EL99" s="110"/>
      <c r="EV99" s="110"/>
      <c r="FF99" s="110"/>
      <c r="FP99" s="110"/>
      <c r="FZ99" s="110"/>
      <c r="GJ99" s="110"/>
      <c r="GT99" s="110"/>
      <c r="HD99" s="110"/>
      <c r="HN99" s="110"/>
      <c r="HX99" s="110"/>
    </row>
    <row xmlns:x14ac="http://schemas.microsoft.com/office/spreadsheetml/2009/9/ac" r="100" s="3" customFormat="true" x14ac:dyDescent="0.25">
      <c r="A100" s="376" t="str">
        <f ca="true">IF(ISBLANK('Data Summary'!A102),"",'Data Summary'!A102)</f>
        <v/>
      </c>
      <c r="B100" s="110"/>
      <c r="L100" s="110"/>
      <c r="V100" s="110"/>
      <c r="AF100" s="110"/>
      <c r="AP100" s="110"/>
      <c r="AZ100" s="110"/>
      <c r="BA100" s="110"/>
      <c r="BJ100" s="414"/>
      <c r="BK100" s="414"/>
      <c r="BL100" s="415"/>
      <c r="BM100" s="415"/>
      <c r="BN100" s="415"/>
      <c r="BO100" s="415"/>
      <c r="BP100" s="415"/>
      <c r="BQ100" s="415"/>
      <c r="BT100" s="110"/>
      <c r="CD100" s="110"/>
      <c r="CN100" s="110"/>
      <c r="CX100" s="110"/>
      <c r="DH100" s="110"/>
      <c r="DR100" s="110"/>
      <c r="EB100" s="110"/>
      <c r="EL100" s="110"/>
      <c r="EV100" s="110"/>
      <c r="FF100" s="110"/>
      <c r="FP100" s="110"/>
      <c r="FZ100" s="110"/>
      <c r="GJ100" s="110"/>
      <c r="GT100" s="110"/>
      <c r="HD100" s="110"/>
      <c r="HN100" s="110"/>
      <c r="HX100" s="110"/>
    </row>
    <row xmlns:x14ac="http://schemas.microsoft.com/office/spreadsheetml/2009/9/ac" r="101" s="3" customFormat="true" x14ac:dyDescent="0.25">
      <c r="A101" s="376" t="str">
        <f ca="true">IF(ISBLANK('Data Summary'!A103),"",'Data Summary'!A103)</f>
        <v/>
      </c>
      <c r="B101" s="110"/>
      <c r="L101" s="110"/>
      <c r="V101" s="110"/>
      <c r="AF101" s="110"/>
      <c r="AP101" s="110"/>
      <c r="AZ101" s="110"/>
      <c r="BA101" s="110"/>
      <c r="BJ101" s="414"/>
      <c r="BK101" s="414"/>
      <c r="BL101" s="415"/>
      <c r="BM101" s="415"/>
      <c r="BN101" s="415"/>
      <c r="BO101" s="415"/>
      <c r="BP101" s="415"/>
      <c r="BQ101" s="415"/>
      <c r="BT101" s="110"/>
      <c r="CD101" s="110"/>
      <c r="CN101" s="110"/>
      <c r="CX101" s="110"/>
      <c r="DH101" s="110"/>
      <c r="DR101" s="110"/>
      <c r="EB101" s="110"/>
      <c r="EL101" s="110"/>
      <c r="EV101" s="110"/>
      <c r="FF101" s="110"/>
      <c r="FP101" s="110"/>
      <c r="FZ101" s="110"/>
      <c r="GJ101" s="110"/>
      <c r="GT101" s="110"/>
      <c r="HD101" s="110"/>
      <c r="HN101" s="110"/>
      <c r="HX101" s="110"/>
    </row>
    <row xmlns:x14ac="http://schemas.microsoft.com/office/spreadsheetml/2009/9/ac" r="102" s="3" customFormat="true" x14ac:dyDescent="0.25">
      <c r="A102" s="376" t="str">
        <f ca="true">IF(ISBLANK('Data Summary'!A104),"",'Data Summary'!A104)</f>
        <v/>
      </c>
      <c r="B102" s="110"/>
      <c r="L102" s="110"/>
      <c r="V102" s="110"/>
      <c r="AF102" s="110"/>
      <c r="AP102" s="110"/>
      <c r="AZ102" s="110"/>
      <c r="BA102" s="110"/>
      <c r="BJ102" s="414"/>
      <c r="BK102" s="414"/>
      <c r="BL102" s="415"/>
      <c r="BM102" s="415"/>
      <c r="BN102" s="415"/>
      <c r="BO102" s="415"/>
      <c r="BP102" s="415"/>
      <c r="BQ102" s="415"/>
      <c r="BT102" s="110"/>
      <c r="CD102" s="110"/>
      <c r="CN102" s="110"/>
      <c r="CX102" s="110"/>
      <c r="DH102" s="110"/>
      <c r="DR102" s="110"/>
      <c r="EB102" s="110"/>
      <c r="EL102" s="110"/>
      <c r="EV102" s="110"/>
      <c r="FF102" s="110"/>
      <c r="FP102" s="110"/>
      <c r="FZ102" s="110"/>
      <c r="GJ102" s="110"/>
      <c r="GT102" s="110"/>
      <c r="HD102" s="110"/>
      <c r="HN102" s="110"/>
      <c r="HX102" s="110"/>
    </row>
    <row xmlns:x14ac="http://schemas.microsoft.com/office/spreadsheetml/2009/9/ac" r="103" s="3" customFormat="true" x14ac:dyDescent="0.25">
      <c r="A103" s="376" t="str">
        <f ca="true">IF(ISBLANK('Data Summary'!A105),"",'Data Summary'!A105)</f>
        <v/>
      </c>
      <c r="B103" s="110"/>
      <c r="L103" s="110"/>
      <c r="V103" s="110"/>
      <c r="AF103" s="110"/>
      <c r="AP103" s="110"/>
      <c r="AZ103" s="110"/>
      <c r="BA103" s="110"/>
      <c r="BJ103" s="414"/>
      <c r="BK103" s="414"/>
      <c r="BL103" s="415"/>
      <c r="BM103" s="415"/>
      <c r="BN103" s="415"/>
      <c r="BO103" s="415"/>
      <c r="BP103" s="415"/>
      <c r="BQ103" s="415"/>
      <c r="BT103" s="110"/>
      <c r="CD103" s="110"/>
      <c r="CN103" s="110"/>
      <c r="CX103" s="110"/>
      <c r="DH103" s="110"/>
      <c r="DR103" s="110"/>
      <c r="EB103" s="110"/>
      <c r="EL103" s="110"/>
      <c r="EV103" s="110"/>
      <c r="FF103" s="110"/>
      <c r="FP103" s="110"/>
      <c r="FZ103" s="110"/>
      <c r="GJ103" s="110"/>
      <c r="GT103" s="110"/>
      <c r="HD103" s="110"/>
      <c r="HN103" s="110"/>
      <c r="HX103" s="110"/>
    </row>
    <row xmlns:x14ac="http://schemas.microsoft.com/office/spreadsheetml/2009/9/ac" r="104" s="3" customFormat="true" x14ac:dyDescent="0.25">
      <c r="A104" s="376" t="str">
        <f ca="true">IF(ISBLANK('Data Summary'!A106),"",'Data Summary'!A106)</f>
        <v/>
      </c>
      <c r="B104" s="110"/>
      <c r="L104" s="110"/>
      <c r="V104" s="110"/>
      <c r="AF104" s="110"/>
      <c r="AP104" s="110"/>
      <c r="AZ104" s="110"/>
      <c r="BA104" s="110"/>
      <c r="BJ104" s="414"/>
      <c r="BK104" s="414"/>
      <c r="BL104" s="415"/>
      <c r="BM104" s="415"/>
      <c r="BN104" s="415"/>
      <c r="BO104" s="415"/>
      <c r="BP104" s="415"/>
      <c r="BQ104" s="415"/>
      <c r="BT104" s="110"/>
      <c r="CD104" s="110"/>
      <c r="CN104" s="110"/>
      <c r="CX104" s="110"/>
      <c r="DH104" s="110"/>
      <c r="DR104" s="110"/>
      <c r="EB104" s="110"/>
      <c r="EL104" s="110"/>
      <c r="EV104" s="110"/>
      <c r="FF104" s="110"/>
      <c r="FP104" s="110"/>
      <c r="FZ104" s="110"/>
      <c r="GJ104" s="110"/>
      <c r="GT104" s="110"/>
      <c r="HD104" s="110"/>
      <c r="HN104" s="110"/>
      <c r="HX104" s="110"/>
    </row>
    <row xmlns:x14ac="http://schemas.microsoft.com/office/spreadsheetml/2009/9/ac" r="105" s="3" customFormat="true" x14ac:dyDescent="0.25">
      <c r="A105" s="376" t="str">
        <f ca="true">IF(ISBLANK('Data Summary'!A107),"",'Data Summary'!A107)</f>
        <v/>
      </c>
      <c r="B105" s="110"/>
      <c r="L105" s="110"/>
      <c r="V105" s="110"/>
      <c r="AF105" s="110"/>
      <c r="AP105" s="110"/>
      <c r="AZ105" s="110"/>
      <c r="BA105" s="110"/>
      <c r="BJ105" s="414"/>
      <c r="BK105" s="414"/>
      <c r="BL105" s="415"/>
      <c r="BM105" s="415"/>
      <c r="BN105" s="415"/>
      <c r="BO105" s="415"/>
      <c r="BP105" s="415"/>
      <c r="BQ105" s="415"/>
      <c r="BT105" s="110"/>
      <c r="CD105" s="110"/>
      <c r="CN105" s="110"/>
      <c r="CX105" s="110"/>
      <c r="DH105" s="110"/>
      <c r="DR105" s="110"/>
      <c r="EB105" s="110"/>
      <c r="EL105" s="110"/>
      <c r="EV105" s="110"/>
      <c r="FF105" s="110"/>
      <c r="FP105" s="110"/>
      <c r="FZ105" s="110"/>
      <c r="GJ105" s="110"/>
      <c r="GT105" s="110"/>
      <c r="HD105" s="110"/>
      <c r="HN105" s="110"/>
      <c r="HX105" s="110"/>
    </row>
    <row xmlns:x14ac="http://schemas.microsoft.com/office/spreadsheetml/2009/9/ac" r="106" s="3" customFormat="true" x14ac:dyDescent="0.25">
      <c r="A106" s="376" t="str">
        <f ca="true">IF(ISBLANK('Data Summary'!A108),"",'Data Summary'!A108)</f>
        <v/>
      </c>
      <c r="B106" s="110"/>
      <c r="L106" s="110"/>
      <c r="V106" s="110"/>
      <c r="AF106" s="110"/>
      <c r="AP106" s="110"/>
      <c r="AZ106" s="110"/>
      <c r="BA106" s="110"/>
      <c r="BJ106" s="414"/>
      <c r="BK106" s="414"/>
      <c r="BL106" s="415"/>
      <c r="BM106" s="415"/>
      <c r="BN106" s="415"/>
      <c r="BO106" s="415"/>
      <c r="BP106" s="415"/>
      <c r="BQ106" s="415"/>
      <c r="BT106" s="110"/>
      <c r="CD106" s="110"/>
      <c r="CN106" s="110"/>
      <c r="CX106" s="110"/>
      <c r="DH106" s="110"/>
      <c r="DR106" s="110"/>
      <c r="EB106" s="110"/>
      <c r="EL106" s="110"/>
      <c r="EV106" s="110"/>
      <c r="FF106" s="110"/>
      <c r="FP106" s="110"/>
      <c r="FZ106" s="110"/>
      <c r="GJ106" s="110"/>
      <c r="GT106" s="110"/>
      <c r="HD106" s="110"/>
      <c r="HN106" s="110"/>
      <c r="HX106" s="110"/>
    </row>
    <row xmlns:x14ac="http://schemas.microsoft.com/office/spreadsheetml/2009/9/ac" r="107" s="3" customFormat="true" x14ac:dyDescent="0.25">
      <c r="A107" s="376" t="str">
        <f ca="true">IF(ISBLANK('Data Summary'!A109),"",'Data Summary'!A109)</f>
        <v/>
      </c>
      <c r="B107" s="110"/>
      <c r="L107" s="110"/>
      <c r="V107" s="110"/>
      <c r="AF107" s="110"/>
      <c r="AP107" s="110"/>
      <c r="AZ107" s="110"/>
      <c r="BA107" s="110"/>
      <c r="BJ107" s="414"/>
      <c r="BK107" s="414"/>
      <c r="BL107" s="415"/>
      <c r="BM107" s="415"/>
      <c r="BN107" s="415"/>
      <c r="BO107" s="415"/>
      <c r="BP107" s="415"/>
      <c r="BQ107" s="415"/>
      <c r="BT107" s="110"/>
      <c r="CD107" s="110"/>
      <c r="CN107" s="110"/>
      <c r="CX107" s="110"/>
      <c r="DH107" s="110"/>
      <c r="DR107" s="110"/>
      <c r="EB107" s="110"/>
      <c r="EL107" s="110"/>
      <c r="EV107" s="110"/>
      <c r="FF107" s="110"/>
      <c r="FP107" s="110"/>
      <c r="FZ107" s="110"/>
      <c r="GJ107" s="110"/>
      <c r="GT107" s="110"/>
      <c r="HD107" s="110"/>
      <c r="HN107" s="110"/>
      <c r="HX107" s="110"/>
    </row>
    <row xmlns:x14ac="http://schemas.microsoft.com/office/spreadsheetml/2009/9/ac" r="108" s="3" customFormat="true" x14ac:dyDescent="0.25">
      <c r="A108" s="376" t="str">
        <f ca="true">IF(ISBLANK('Data Summary'!A110),"",'Data Summary'!A110)</f>
        <v/>
      </c>
      <c r="B108" s="110"/>
      <c r="L108" s="110"/>
      <c r="V108" s="110"/>
      <c r="AF108" s="110"/>
      <c r="AP108" s="110"/>
      <c r="AZ108" s="110"/>
      <c r="BA108" s="110"/>
      <c r="BJ108" s="414"/>
      <c r="BK108" s="414"/>
      <c r="BL108" s="415"/>
      <c r="BM108" s="415"/>
      <c r="BN108" s="415"/>
      <c r="BO108" s="415"/>
      <c r="BP108" s="415"/>
      <c r="BQ108" s="415"/>
      <c r="BT108" s="110"/>
      <c r="CD108" s="110"/>
      <c r="CN108" s="110"/>
      <c r="CX108" s="110"/>
      <c r="DH108" s="110"/>
      <c r="DR108" s="110"/>
      <c r="EB108" s="110"/>
      <c r="EL108" s="110"/>
      <c r="EV108" s="110"/>
      <c r="FF108" s="110"/>
      <c r="FP108" s="110"/>
      <c r="FZ108" s="110"/>
      <c r="GJ108" s="110"/>
      <c r="GT108" s="110"/>
      <c r="HD108" s="110"/>
      <c r="HN108" s="110"/>
      <c r="HX108" s="110"/>
    </row>
    <row xmlns:x14ac="http://schemas.microsoft.com/office/spreadsheetml/2009/9/ac" r="109" s="3" customFormat="true" x14ac:dyDescent="0.25">
      <c r="A109" s="376" t="str">
        <f ca="true">IF(ISBLANK('Data Summary'!A111),"",'Data Summary'!A111)</f>
        <v/>
      </c>
      <c r="B109" s="110"/>
      <c r="L109" s="110"/>
      <c r="V109" s="110"/>
      <c r="AF109" s="110"/>
      <c r="AP109" s="110"/>
      <c r="AZ109" s="110"/>
      <c r="BA109" s="110"/>
      <c r="BJ109" s="414"/>
      <c r="BK109" s="414"/>
      <c r="BL109" s="415"/>
      <c r="BM109" s="415"/>
      <c r="BN109" s="415"/>
      <c r="BO109" s="415"/>
      <c r="BP109" s="415"/>
      <c r="BQ109" s="415"/>
      <c r="BT109" s="110"/>
      <c r="CD109" s="110"/>
      <c r="CN109" s="110"/>
      <c r="CX109" s="110"/>
      <c r="DH109" s="110"/>
      <c r="DR109" s="110"/>
      <c r="EB109" s="110"/>
      <c r="EL109" s="110"/>
      <c r="EV109" s="110"/>
      <c r="FF109" s="110"/>
      <c r="FP109" s="110"/>
      <c r="FZ109" s="110"/>
      <c r="GJ109" s="110"/>
      <c r="GT109" s="110"/>
      <c r="HD109" s="110"/>
      <c r="HN109" s="110"/>
      <c r="HX109" s="110"/>
    </row>
    <row xmlns:x14ac="http://schemas.microsoft.com/office/spreadsheetml/2009/9/ac" r="110" s="3" customFormat="true" x14ac:dyDescent="0.25">
      <c r="A110" s="376" t="str">
        <f ca="true">IF(ISBLANK('Data Summary'!A112),"",'Data Summary'!A112)</f>
        <v/>
      </c>
      <c r="B110" s="110"/>
      <c r="L110" s="110"/>
      <c r="V110" s="110"/>
      <c r="AF110" s="110"/>
      <c r="AP110" s="110"/>
      <c r="AZ110" s="110"/>
      <c r="BA110" s="110"/>
      <c r="BJ110" s="414"/>
      <c r="BK110" s="414"/>
      <c r="BL110" s="415"/>
      <c r="BM110" s="415"/>
      <c r="BN110" s="415"/>
      <c r="BO110" s="415"/>
      <c r="BP110" s="415"/>
      <c r="BQ110" s="415"/>
      <c r="BT110" s="110"/>
      <c r="CD110" s="110"/>
      <c r="CN110" s="110"/>
      <c r="CX110" s="110"/>
      <c r="DH110" s="110"/>
      <c r="DR110" s="110"/>
      <c r="EB110" s="110"/>
      <c r="EL110" s="110"/>
      <c r="EV110" s="110"/>
      <c r="FF110" s="110"/>
      <c r="FP110" s="110"/>
      <c r="FZ110" s="110"/>
      <c r="GJ110" s="110"/>
      <c r="GT110" s="110"/>
      <c r="HD110" s="110"/>
      <c r="HN110" s="110"/>
      <c r="HX110" s="110"/>
    </row>
    <row xmlns:x14ac="http://schemas.microsoft.com/office/spreadsheetml/2009/9/ac" r="111" s="3" customFormat="true" x14ac:dyDescent="0.25">
      <c r="A111" s="376" t="str">
        <f ca="true">IF(ISBLANK('Data Summary'!A113),"",'Data Summary'!A113)</f>
        <v/>
      </c>
      <c r="B111" s="110"/>
      <c r="L111" s="110"/>
      <c r="V111" s="110"/>
      <c r="AF111" s="110"/>
      <c r="AP111" s="110"/>
      <c r="AZ111" s="110"/>
      <c r="BA111" s="110"/>
      <c r="BJ111" s="414"/>
      <c r="BK111" s="414"/>
      <c r="BL111" s="415"/>
      <c r="BM111" s="415"/>
      <c r="BN111" s="415"/>
      <c r="BO111" s="415"/>
      <c r="BP111" s="415"/>
      <c r="BQ111" s="415"/>
      <c r="BT111" s="110"/>
      <c r="CD111" s="110"/>
      <c r="CN111" s="110"/>
      <c r="CX111" s="110"/>
      <c r="DH111" s="110"/>
      <c r="DR111" s="110"/>
      <c r="EB111" s="110"/>
      <c r="EL111" s="110"/>
      <c r="EV111" s="110"/>
      <c r="FF111" s="110"/>
      <c r="FP111" s="110"/>
      <c r="FZ111" s="110"/>
      <c r="GJ111" s="110"/>
      <c r="GT111" s="110"/>
      <c r="HD111" s="110"/>
      <c r="HN111" s="110"/>
      <c r="HX111" s="110"/>
    </row>
    <row xmlns:x14ac="http://schemas.microsoft.com/office/spreadsheetml/2009/9/ac" r="112" s="3" customFormat="true" x14ac:dyDescent="0.25">
      <c r="A112" s="376" t="str">
        <f ca="true">IF(ISBLANK('Data Summary'!A114),"",'Data Summary'!A114)</f>
        <v/>
      </c>
      <c r="B112" s="110"/>
      <c r="L112" s="110"/>
      <c r="V112" s="110"/>
      <c r="AF112" s="110"/>
      <c r="AP112" s="110"/>
      <c r="AZ112" s="110"/>
      <c r="BA112" s="110"/>
      <c r="BJ112" s="414"/>
      <c r="BK112" s="414"/>
      <c r="BL112" s="415"/>
      <c r="BM112" s="415"/>
      <c r="BN112" s="415"/>
      <c r="BO112" s="415"/>
      <c r="BP112" s="415"/>
      <c r="BQ112" s="415"/>
      <c r="BT112" s="110"/>
      <c r="CD112" s="110"/>
      <c r="CN112" s="110"/>
      <c r="CX112" s="110"/>
      <c r="DH112" s="110"/>
      <c r="DR112" s="110"/>
      <c r="EB112" s="110"/>
      <c r="EL112" s="110"/>
      <c r="EV112" s="110"/>
      <c r="FF112" s="110"/>
      <c r="FP112" s="110"/>
      <c r="FZ112" s="110"/>
      <c r="GJ112" s="110"/>
      <c r="GT112" s="110"/>
      <c r="HD112" s="110"/>
      <c r="HN112" s="110"/>
      <c r="HX112" s="110"/>
    </row>
    <row xmlns:x14ac="http://schemas.microsoft.com/office/spreadsheetml/2009/9/ac" r="113" s="3" customFormat="true" x14ac:dyDescent="0.25">
      <c r="A113" s="376" t="str">
        <f ca="true">IF(ISBLANK('Data Summary'!A115),"",'Data Summary'!A115)</f>
        <v/>
      </c>
      <c r="B113" s="110"/>
      <c r="L113" s="110"/>
      <c r="V113" s="110"/>
      <c r="AF113" s="110"/>
      <c r="AP113" s="110"/>
      <c r="AZ113" s="110"/>
      <c r="BA113" s="110"/>
      <c r="BJ113" s="414"/>
      <c r="BK113" s="414"/>
      <c r="BL113" s="415"/>
      <c r="BM113" s="415"/>
      <c r="BN113" s="415"/>
      <c r="BO113" s="415"/>
      <c r="BP113" s="415"/>
      <c r="BQ113" s="415"/>
      <c r="BT113" s="110"/>
      <c r="CD113" s="110"/>
      <c r="CN113" s="110"/>
      <c r="CX113" s="110"/>
      <c r="DH113" s="110"/>
      <c r="DR113" s="110"/>
      <c r="EB113" s="110"/>
      <c r="EL113" s="110"/>
      <c r="EV113" s="110"/>
      <c r="FF113" s="110"/>
      <c r="FP113" s="110"/>
      <c r="FZ113" s="110"/>
      <c r="GJ113" s="110"/>
      <c r="GT113" s="110"/>
      <c r="HD113" s="110"/>
      <c r="HN113" s="110"/>
      <c r="HX113" s="110"/>
    </row>
    <row xmlns:x14ac="http://schemas.microsoft.com/office/spreadsheetml/2009/9/ac" r="114" s="3" customFormat="true" x14ac:dyDescent="0.25">
      <c r="A114" s="376" t="str">
        <f ca="true">IF(ISBLANK('Data Summary'!A116),"",'Data Summary'!A116)</f>
        <v/>
      </c>
      <c r="B114" s="110"/>
      <c r="L114" s="110"/>
      <c r="V114" s="110"/>
      <c r="AF114" s="110"/>
      <c r="AP114" s="110"/>
      <c r="AZ114" s="110"/>
      <c r="BA114" s="110"/>
      <c r="BJ114" s="414"/>
      <c r="BK114" s="414"/>
      <c r="BL114" s="415"/>
      <c r="BM114" s="415"/>
      <c r="BN114" s="415"/>
      <c r="BO114" s="415"/>
      <c r="BP114" s="415"/>
      <c r="BQ114" s="415"/>
      <c r="BT114" s="110"/>
      <c r="CD114" s="110"/>
      <c r="CN114" s="110"/>
      <c r="CX114" s="110"/>
      <c r="DH114" s="110"/>
      <c r="DR114" s="110"/>
      <c r="EB114" s="110"/>
      <c r="EL114" s="110"/>
      <c r="EV114" s="110"/>
      <c r="FF114" s="110"/>
      <c r="FP114" s="110"/>
      <c r="FZ114" s="110"/>
      <c r="GJ114" s="110"/>
      <c r="GT114" s="110"/>
      <c r="HD114" s="110"/>
      <c r="HN114" s="110"/>
      <c r="HX114" s="110"/>
    </row>
    <row xmlns:x14ac="http://schemas.microsoft.com/office/spreadsheetml/2009/9/ac" r="115" s="3" customFormat="true" x14ac:dyDescent="0.25">
      <c r="A115" s="376" t="str">
        <f ca="true">IF(ISBLANK('Data Summary'!A117),"",'Data Summary'!A117)</f>
        <v/>
      </c>
      <c r="B115" s="110"/>
      <c r="L115" s="110"/>
      <c r="V115" s="110"/>
      <c r="AF115" s="110"/>
      <c r="AP115" s="110"/>
      <c r="AZ115" s="110"/>
      <c r="BA115" s="110"/>
      <c r="BJ115" s="414"/>
      <c r="BK115" s="414"/>
      <c r="BL115" s="415"/>
      <c r="BM115" s="415"/>
      <c r="BN115" s="415"/>
      <c r="BO115" s="415"/>
      <c r="BP115" s="415"/>
      <c r="BQ115" s="415"/>
      <c r="BT115" s="110"/>
      <c r="CD115" s="110"/>
      <c r="CN115" s="110"/>
      <c r="CX115" s="110"/>
      <c r="DH115" s="110"/>
      <c r="DR115" s="110"/>
      <c r="EB115" s="110"/>
      <c r="EL115" s="110"/>
      <c r="EV115" s="110"/>
      <c r="FF115" s="110"/>
      <c r="FP115" s="110"/>
      <c r="FZ115" s="110"/>
      <c r="GJ115" s="110"/>
      <c r="GT115" s="110"/>
      <c r="HD115" s="110"/>
      <c r="HN115" s="110"/>
      <c r="HX115" s="110"/>
    </row>
    <row xmlns:x14ac="http://schemas.microsoft.com/office/spreadsheetml/2009/9/ac" r="116" s="3" customFormat="true" x14ac:dyDescent="0.25">
      <c r="A116" s="376" t="str">
        <f ca="true">IF(ISBLANK('Data Summary'!A118),"",'Data Summary'!A118)</f>
        <v/>
      </c>
      <c r="B116" s="110"/>
      <c r="L116" s="110"/>
      <c r="V116" s="110"/>
      <c r="AF116" s="110"/>
      <c r="AP116" s="110"/>
      <c r="AZ116" s="110"/>
      <c r="BA116" s="110"/>
      <c r="BJ116" s="414"/>
      <c r="BK116" s="414"/>
      <c r="BL116" s="415"/>
      <c r="BM116" s="415"/>
      <c r="BN116" s="415"/>
      <c r="BO116" s="415"/>
      <c r="BP116" s="415"/>
      <c r="BQ116" s="415"/>
      <c r="BT116" s="110"/>
      <c r="CD116" s="110"/>
      <c r="CN116" s="110"/>
      <c r="CX116" s="110"/>
      <c r="DH116" s="110"/>
      <c r="DR116" s="110"/>
      <c r="EB116" s="110"/>
      <c r="EL116" s="110"/>
      <c r="EV116" s="110"/>
      <c r="FF116" s="110"/>
      <c r="FP116" s="110"/>
      <c r="FZ116" s="110"/>
      <c r="GJ116" s="110"/>
      <c r="GT116" s="110"/>
      <c r="HD116" s="110"/>
      <c r="HN116" s="110"/>
      <c r="HX116" s="110"/>
    </row>
    <row xmlns:x14ac="http://schemas.microsoft.com/office/spreadsheetml/2009/9/ac" r="117" s="3" customFormat="true" x14ac:dyDescent="0.25">
      <c r="A117" s="376" t="str">
        <f ca="true">IF(ISBLANK('Data Summary'!A119),"",'Data Summary'!A119)</f>
        <v/>
      </c>
      <c r="B117" s="110"/>
      <c r="L117" s="110"/>
      <c r="V117" s="110"/>
      <c r="AF117" s="110"/>
      <c r="AP117" s="110"/>
      <c r="AZ117" s="110"/>
      <c r="BA117" s="110"/>
      <c r="BJ117" s="414"/>
      <c r="BK117" s="414"/>
      <c r="BL117" s="415"/>
      <c r="BM117" s="415"/>
      <c r="BN117" s="415"/>
      <c r="BO117" s="415"/>
      <c r="BP117" s="415"/>
      <c r="BQ117" s="415"/>
      <c r="BT117" s="110"/>
      <c r="CD117" s="110"/>
      <c r="CN117" s="110"/>
      <c r="CX117" s="110"/>
      <c r="DH117" s="110"/>
      <c r="DR117" s="110"/>
      <c r="EB117" s="110"/>
      <c r="EL117" s="110"/>
      <c r="EV117" s="110"/>
      <c r="FF117" s="110"/>
      <c r="FP117" s="110"/>
      <c r="FZ117" s="110"/>
      <c r="GJ117" s="110"/>
      <c r="GT117" s="110"/>
      <c r="HD117" s="110"/>
      <c r="HN117" s="110"/>
      <c r="HX117" s="110"/>
    </row>
    <row xmlns:x14ac="http://schemas.microsoft.com/office/spreadsheetml/2009/9/ac" r="118" s="3" customFormat="true" x14ac:dyDescent="0.25">
      <c r="A118" s="376" t="str">
        <f ca="true">IF(ISBLANK('Data Summary'!A120),"",'Data Summary'!A120)</f>
        <v/>
      </c>
      <c r="B118" s="110"/>
      <c r="L118" s="110"/>
      <c r="V118" s="110"/>
      <c r="AF118" s="110"/>
      <c r="AP118" s="110"/>
      <c r="AZ118" s="110"/>
      <c r="BA118" s="110"/>
      <c r="BJ118" s="414"/>
      <c r="BK118" s="414"/>
      <c r="BL118" s="415"/>
      <c r="BM118" s="415"/>
      <c r="BN118" s="415"/>
      <c r="BO118" s="415"/>
      <c r="BP118" s="415"/>
      <c r="BQ118" s="415"/>
      <c r="BT118" s="110"/>
      <c r="CD118" s="110"/>
      <c r="CN118" s="110"/>
      <c r="CX118" s="110"/>
      <c r="DH118" s="110"/>
      <c r="DR118" s="110"/>
      <c r="EB118" s="110"/>
      <c r="EL118" s="110"/>
      <c r="EV118" s="110"/>
      <c r="FF118" s="110"/>
      <c r="FP118" s="110"/>
      <c r="FZ118" s="110"/>
      <c r="GJ118" s="110"/>
      <c r="GT118" s="110"/>
      <c r="HD118" s="110"/>
      <c r="HN118" s="110"/>
      <c r="HX118" s="110"/>
    </row>
    <row xmlns:x14ac="http://schemas.microsoft.com/office/spreadsheetml/2009/9/ac" r="119" s="3" customFormat="true" x14ac:dyDescent="0.25">
      <c r="A119" s="376" t="str">
        <f ca="true">IF(ISBLANK('Data Summary'!A121),"",'Data Summary'!A121)</f>
        <v/>
      </c>
      <c r="B119" s="110"/>
      <c r="L119" s="110"/>
      <c r="V119" s="110"/>
      <c r="AF119" s="110"/>
      <c r="AP119" s="110"/>
      <c r="AZ119" s="110"/>
      <c r="BA119" s="110"/>
      <c r="BJ119" s="414"/>
      <c r="BK119" s="414"/>
      <c r="BL119" s="415"/>
      <c r="BM119" s="415"/>
      <c r="BN119" s="415"/>
      <c r="BO119" s="415"/>
      <c r="BP119" s="415"/>
      <c r="BQ119" s="415"/>
      <c r="BT119" s="110"/>
      <c r="CD119" s="110"/>
      <c r="CN119" s="110"/>
      <c r="CX119" s="110"/>
      <c r="DH119" s="110"/>
      <c r="DR119" s="110"/>
      <c r="EB119" s="110"/>
      <c r="EL119" s="110"/>
      <c r="EV119" s="110"/>
      <c r="FF119" s="110"/>
      <c r="FP119" s="110"/>
      <c r="FZ119" s="110"/>
      <c r="GJ119" s="110"/>
      <c r="GT119" s="110"/>
      <c r="HD119" s="110"/>
      <c r="HN119" s="110"/>
      <c r="HX119" s="110"/>
    </row>
    <row xmlns:x14ac="http://schemas.microsoft.com/office/spreadsheetml/2009/9/ac" r="120" s="3" customFormat="true" x14ac:dyDescent="0.25">
      <c r="A120" s="376" t="str">
        <f ca="true">IF(ISBLANK('Data Summary'!A122),"",'Data Summary'!A122)</f>
        <v/>
      </c>
      <c r="B120" s="110"/>
      <c r="L120" s="110"/>
      <c r="V120" s="110"/>
      <c r="AF120" s="110"/>
      <c r="AP120" s="110"/>
      <c r="AZ120" s="110"/>
      <c r="BA120" s="110"/>
      <c r="BJ120" s="414"/>
      <c r="BK120" s="414"/>
      <c r="BL120" s="415"/>
      <c r="BM120" s="415"/>
      <c r="BN120" s="415"/>
      <c r="BO120" s="415"/>
      <c r="BP120" s="415"/>
      <c r="BQ120" s="415"/>
      <c r="BT120" s="110"/>
      <c r="CD120" s="110"/>
      <c r="CN120" s="110"/>
      <c r="CX120" s="110"/>
      <c r="DH120" s="110"/>
      <c r="DR120" s="110"/>
      <c r="EB120" s="110"/>
      <c r="EL120" s="110"/>
      <c r="EV120" s="110"/>
      <c r="FF120" s="110"/>
      <c r="FP120" s="110"/>
      <c r="FZ120" s="110"/>
      <c r="GJ120" s="110"/>
      <c r="GT120" s="110"/>
      <c r="HD120" s="110"/>
      <c r="HN120" s="110"/>
      <c r="HX120" s="110"/>
    </row>
    <row xmlns:x14ac="http://schemas.microsoft.com/office/spreadsheetml/2009/9/ac" r="121" s="3" customFormat="true" x14ac:dyDescent="0.25">
      <c r="A121" s="376" t="str">
        <f ca="true">IF(ISBLANK('Data Summary'!A123),"",'Data Summary'!A123)</f>
        <v/>
      </c>
      <c r="B121" s="110"/>
      <c r="L121" s="110"/>
      <c r="V121" s="110"/>
      <c r="AF121" s="110"/>
      <c r="AP121" s="110"/>
      <c r="AZ121" s="110"/>
      <c r="BA121" s="110"/>
      <c r="BJ121" s="414"/>
      <c r="BK121" s="414"/>
      <c r="BL121" s="415"/>
      <c r="BM121" s="415"/>
      <c r="BN121" s="415"/>
      <c r="BO121" s="415"/>
      <c r="BP121" s="415"/>
      <c r="BQ121" s="415"/>
      <c r="BT121" s="110"/>
      <c r="CD121" s="110"/>
      <c r="CN121" s="110"/>
      <c r="CX121" s="110"/>
      <c r="DH121" s="110"/>
      <c r="DR121" s="110"/>
      <c r="EB121" s="110"/>
      <c r="EL121" s="110"/>
      <c r="EV121" s="110"/>
      <c r="FF121" s="110"/>
      <c r="FP121" s="110"/>
      <c r="FZ121" s="110"/>
      <c r="GJ121" s="110"/>
      <c r="GT121" s="110"/>
      <c r="HD121" s="110"/>
      <c r="HN121" s="110"/>
      <c r="HX121" s="110"/>
    </row>
    <row xmlns:x14ac="http://schemas.microsoft.com/office/spreadsheetml/2009/9/ac" r="122" s="3" customFormat="true" x14ac:dyDescent="0.25">
      <c r="A122" s="376" t="str">
        <f ca="true">IF(ISBLANK('Data Summary'!A124),"",'Data Summary'!A124)</f>
        <v/>
      </c>
      <c r="B122" s="110"/>
      <c r="L122" s="110"/>
      <c r="V122" s="110"/>
      <c r="AF122" s="110"/>
      <c r="AP122" s="110"/>
      <c r="AZ122" s="110"/>
      <c r="BA122" s="110"/>
      <c r="BJ122" s="414"/>
      <c r="BK122" s="414"/>
      <c r="BL122" s="415"/>
      <c r="BM122" s="415"/>
      <c r="BN122" s="415"/>
      <c r="BO122" s="415"/>
      <c r="BP122" s="415"/>
      <c r="BQ122" s="415"/>
      <c r="BT122" s="110"/>
      <c r="CD122" s="110"/>
      <c r="CN122" s="110"/>
      <c r="CX122" s="110"/>
      <c r="DH122" s="110"/>
      <c r="DR122" s="110"/>
      <c r="EB122" s="110"/>
      <c r="EL122" s="110"/>
      <c r="EV122" s="110"/>
      <c r="FF122" s="110"/>
      <c r="FP122" s="110"/>
      <c r="FZ122" s="110"/>
      <c r="GJ122" s="110"/>
      <c r="GT122" s="110"/>
      <c r="HD122" s="110"/>
      <c r="HN122" s="110"/>
      <c r="HX122" s="110"/>
    </row>
    <row xmlns:x14ac="http://schemas.microsoft.com/office/spreadsheetml/2009/9/ac" r="123" s="3" customFormat="true" x14ac:dyDescent="0.25">
      <c r="A123" s="376" t="str">
        <f ca="true">IF(ISBLANK('Data Summary'!A125),"",'Data Summary'!A125)</f>
        <v/>
      </c>
      <c r="B123" s="110"/>
      <c r="L123" s="110"/>
      <c r="V123" s="110"/>
      <c r="AF123" s="110"/>
      <c r="AP123" s="110"/>
      <c r="AZ123" s="110"/>
      <c r="BA123" s="110"/>
      <c r="BJ123" s="414"/>
      <c r="BK123" s="414"/>
      <c r="BL123" s="415"/>
      <c r="BM123" s="415"/>
      <c r="BN123" s="415"/>
      <c r="BO123" s="415"/>
      <c r="BP123" s="415"/>
      <c r="BQ123" s="415"/>
      <c r="BT123" s="110"/>
      <c r="CD123" s="110"/>
      <c r="CN123" s="110"/>
      <c r="CX123" s="110"/>
      <c r="DH123" s="110"/>
      <c r="DR123" s="110"/>
      <c r="EB123" s="110"/>
      <c r="EL123" s="110"/>
      <c r="EV123" s="110"/>
      <c r="FF123" s="110"/>
      <c r="FP123" s="110"/>
      <c r="FZ123" s="110"/>
      <c r="GJ123" s="110"/>
      <c r="GT123" s="110"/>
      <c r="HD123" s="110"/>
      <c r="HN123" s="110"/>
      <c r="HX123" s="110"/>
    </row>
    <row xmlns:x14ac="http://schemas.microsoft.com/office/spreadsheetml/2009/9/ac" r="124" s="3" customFormat="true" x14ac:dyDescent="0.25">
      <c r="A124" s="376" t="str">
        <f ca="true">IF(ISBLANK('Data Summary'!A126),"",'Data Summary'!A126)</f>
        <v/>
      </c>
      <c r="B124" s="110"/>
      <c r="L124" s="110"/>
      <c r="V124" s="110"/>
      <c r="AF124" s="110"/>
      <c r="AP124" s="110"/>
      <c r="AZ124" s="110"/>
      <c r="BA124" s="110"/>
      <c r="BJ124" s="414"/>
      <c r="BK124" s="414"/>
      <c r="BL124" s="415"/>
      <c r="BM124" s="415"/>
      <c r="BN124" s="415"/>
      <c r="BO124" s="415"/>
      <c r="BP124" s="415"/>
      <c r="BQ124" s="415"/>
      <c r="BT124" s="110"/>
      <c r="CD124" s="110"/>
      <c r="CN124" s="110"/>
      <c r="CX124" s="110"/>
      <c r="DH124" s="110"/>
      <c r="DR124" s="110"/>
      <c r="EB124" s="110"/>
      <c r="EL124" s="110"/>
      <c r="EV124" s="110"/>
      <c r="FF124" s="110"/>
      <c r="FP124" s="110"/>
      <c r="FZ124" s="110"/>
      <c r="GJ124" s="110"/>
      <c r="GT124" s="110"/>
      <c r="HD124" s="110"/>
      <c r="HN124" s="110"/>
      <c r="HX124" s="110"/>
    </row>
    <row xmlns:x14ac="http://schemas.microsoft.com/office/spreadsheetml/2009/9/ac" r="125" s="3" customFormat="true" x14ac:dyDescent="0.25">
      <c r="A125" s="376" t="str">
        <f ca="true">IF(ISBLANK('Data Summary'!A127),"",'Data Summary'!A127)</f>
        <v/>
      </c>
      <c r="B125" s="110"/>
      <c r="L125" s="110"/>
      <c r="V125" s="110"/>
      <c r="AF125" s="110"/>
      <c r="AP125" s="110"/>
      <c r="AZ125" s="110"/>
      <c r="BA125" s="110"/>
      <c r="BJ125" s="414"/>
      <c r="BK125" s="414"/>
      <c r="BL125" s="415"/>
      <c r="BM125" s="415"/>
      <c r="BN125" s="415"/>
      <c r="BO125" s="415"/>
      <c r="BP125" s="415"/>
      <c r="BQ125" s="415"/>
      <c r="BT125" s="110"/>
      <c r="CD125" s="110"/>
      <c r="CN125" s="110"/>
      <c r="CX125" s="110"/>
      <c r="DH125" s="110"/>
      <c r="DR125" s="110"/>
      <c r="EB125" s="110"/>
      <c r="EL125" s="110"/>
      <c r="EV125" s="110"/>
      <c r="FF125" s="110"/>
      <c r="FP125" s="110"/>
      <c r="FZ125" s="110"/>
      <c r="GJ125" s="110"/>
      <c r="GT125" s="110"/>
      <c r="HD125" s="110"/>
      <c r="HN125" s="110"/>
      <c r="HX125" s="110"/>
    </row>
    <row xmlns:x14ac="http://schemas.microsoft.com/office/spreadsheetml/2009/9/ac" r="126" s="3" customFormat="true" x14ac:dyDescent="0.25">
      <c r="A126" s="376" t="str">
        <f ca="true">IF(ISBLANK('Data Summary'!A128),"",'Data Summary'!A128)</f>
        <v/>
      </c>
      <c r="B126" s="110"/>
      <c r="L126" s="110"/>
      <c r="V126" s="110"/>
      <c r="AF126" s="110"/>
      <c r="AP126" s="110"/>
      <c r="AZ126" s="110"/>
      <c r="BA126" s="110"/>
      <c r="BJ126" s="414"/>
      <c r="BK126" s="414"/>
      <c r="BL126" s="415"/>
      <c r="BM126" s="415"/>
      <c r="BN126" s="415"/>
      <c r="BO126" s="415"/>
      <c r="BP126" s="415"/>
      <c r="BQ126" s="415"/>
      <c r="BT126" s="110"/>
      <c r="CD126" s="110"/>
      <c r="CN126" s="110"/>
      <c r="CX126" s="110"/>
      <c r="DH126" s="110"/>
      <c r="DR126" s="110"/>
      <c r="EB126" s="110"/>
      <c r="EL126" s="110"/>
      <c r="EV126" s="110"/>
      <c r="FF126" s="110"/>
      <c r="FP126" s="110"/>
      <c r="FZ126" s="110"/>
      <c r="GJ126" s="110"/>
      <c r="GT126" s="110"/>
      <c r="HD126" s="110"/>
      <c r="HN126" s="110"/>
      <c r="HX126" s="110"/>
    </row>
    <row xmlns:x14ac="http://schemas.microsoft.com/office/spreadsheetml/2009/9/ac" r="127" s="3" customFormat="true" x14ac:dyDescent="0.25">
      <c r="A127" s="376" t="str">
        <f ca="true">IF(ISBLANK('Data Summary'!A129),"",'Data Summary'!A129)</f>
        <v/>
      </c>
      <c r="B127" s="110"/>
      <c r="L127" s="110"/>
      <c r="V127" s="110"/>
      <c r="AF127" s="110"/>
      <c r="AP127" s="110"/>
      <c r="AZ127" s="110"/>
      <c r="BA127" s="110"/>
      <c r="BJ127" s="414"/>
      <c r="BK127" s="414"/>
      <c r="BL127" s="415"/>
      <c r="BM127" s="415"/>
      <c r="BN127" s="415"/>
      <c r="BO127" s="415"/>
      <c r="BP127" s="415"/>
      <c r="BQ127" s="415"/>
      <c r="BT127" s="110"/>
      <c r="CD127" s="110"/>
      <c r="CN127" s="110"/>
      <c r="CX127" s="110"/>
      <c r="DH127" s="110"/>
      <c r="DR127" s="110"/>
      <c r="EB127" s="110"/>
      <c r="EL127" s="110"/>
      <c r="EV127" s="110"/>
      <c r="FF127" s="110"/>
      <c r="FP127" s="110"/>
      <c r="FZ127" s="110"/>
      <c r="GJ127" s="110"/>
      <c r="GT127" s="110"/>
      <c r="HD127" s="110"/>
      <c r="HN127" s="110"/>
      <c r="HX127" s="110"/>
    </row>
    <row xmlns:x14ac="http://schemas.microsoft.com/office/spreadsheetml/2009/9/ac" r="128" s="3" customFormat="true" x14ac:dyDescent="0.25">
      <c r="A128" s="376" t="str">
        <f ca="true">IF(ISBLANK('Data Summary'!A130),"",'Data Summary'!A130)</f>
        <v/>
      </c>
      <c r="B128" s="110"/>
      <c r="L128" s="110"/>
      <c r="V128" s="110"/>
      <c r="AF128" s="110"/>
      <c r="AP128" s="110"/>
      <c r="AZ128" s="110"/>
      <c r="BA128" s="110"/>
      <c r="BJ128" s="414"/>
      <c r="BK128" s="414"/>
      <c r="BL128" s="415"/>
      <c r="BM128" s="415"/>
      <c r="BN128" s="415"/>
      <c r="BO128" s="415"/>
      <c r="BP128" s="415"/>
      <c r="BQ128" s="415"/>
      <c r="BT128" s="110"/>
      <c r="CD128" s="110"/>
      <c r="CN128" s="110"/>
      <c r="CX128" s="110"/>
      <c r="DH128" s="110"/>
      <c r="DR128" s="110"/>
      <c r="EB128" s="110"/>
      <c r="EL128" s="110"/>
      <c r="EV128" s="110"/>
      <c r="FF128" s="110"/>
      <c r="FP128" s="110"/>
      <c r="FZ128" s="110"/>
      <c r="GJ128" s="110"/>
      <c r="GT128" s="110"/>
      <c r="HD128" s="110"/>
      <c r="HN128" s="110"/>
      <c r="HX128" s="110"/>
    </row>
    <row xmlns:x14ac="http://schemas.microsoft.com/office/spreadsheetml/2009/9/ac" r="129" s="3" customFormat="true" x14ac:dyDescent="0.25">
      <c r="A129" s="376" t="str">
        <f ca="true">IF(ISBLANK('Data Summary'!A131),"",'Data Summary'!A131)</f>
        <v/>
      </c>
      <c r="B129" s="110"/>
      <c r="L129" s="110"/>
      <c r="V129" s="110"/>
      <c r="AF129" s="110"/>
      <c r="AP129" s="110"/>
      <c r="AZ129" s="110"/>
      <c r="BA129" s="110"/>
      <c r="BJ129" s="414"/>
      <c r="BK129" s="414"/>
      <c r="BL129" s="415"/>
      <c r="BM129" s="415"/>
      <c r="BN129" s="415"/>
      <c r="BO129" s="415"/>
      <c r="BP129" s="415"/>
      <c r="BQ129" s="415"/>
      <c r="BT129" s="110"/>
      <c r="CD129" s="110"/>
      <c r="CN129" s="110"/>
      <c r="CX129" s="110"/>
      <c r="DH129" s="110"/>
      <c r="DR129" s="110"/>
      <c r="EB129" s="110"/>
      <c r="EL129" s="110"/>
      <c r="EV129" s="110"/>
      <c r="FF129" s="110"/>
      <c r="FP129" s="110"/>
      <c r="FZ129" s="110"/>
      <c r="GJ129" s="110"/>
      <c r="GT129" s="110"/>
      <c r="HD129" s="110"/>
      <c r="HN129" s="110"/>
      <c r="HX129" s="110"/>
    </row>
    <row xmlns:x14ac="http://schemas.microsoft.com/office/spreadsheetml/2009/9/ac" r="130" s="3" customFormat="true" x14ac:dyDescent="0.25">
      <c r="A130" s="376" t="str">
        <f ca="true">IF(ISBLANK('Data Summary'!A132),"",'Data Summary'!A132)</f>
        <v/>
      </c>
      <c r="B130" s="110"/>
      <c r="L130" s="110"/>
      <c r="V130" s="110"/>
      <c r="AF130" s="110"/>
      <c r="AP130" s="110"/>
      <c r="AZ130" s="110"/>
      <c r="BA130" s="110"/>
      <c r="BJ130" s="414"/>
      <c r="BK130" s="414"/>
      <c r="BL130" s="415"/>
      <c r="BM130" s="415"/>
      <c r="BN130" s="415"/>
      <c r="BO130" s="415"/>
      <c r="BP130" s="415"/>
      <c r="BQ130" s="415"/>
      <c r="BT130" s="110"/>
      <c r="CD130" s="110"/>
      <c r="CN130" s="110"/>
      <c r="CX130" s="110"/>
      <c r="DH130" s="110"/>
      <c r="DR130" s="110"/>
      <c r="EB130" s="110"/>
      <c r="EL130" s="110"/>
      <c r="EV130" s="110"/>
      <c r="FF130" s="110"/>
      <c r="FP130" s="110"/>
      <c r="FZ130" s="110"/>
      <c r="GJ130" s="110"/>
      <c r="GT130" s="110"/>
      <c r="HD130" s="110"/>
      <c r="HN130" s="110"/>
      <c r="HX130" s="110"/>
    </row>
    <row xmlns:x14ac="http://schemas.microsoft.com/office/spreadsheetml/2009/9/ac" r="131" s="3" customFormat="true" x14ac:dyDescent="0.25">
      <c r="A131" s="376" t="str">
        <f ca="true">IF(ISBLANK('Data Summary'!A133),"",'Data Summary'!A133)</f>
        <v/>
      </c>
      <c r="B131" s="110"/>
      <c r="L131" s="110"/>
      <c r="V131" s="110"/>
      <c r="AF131" s="110"/>
      <c r="AP131" s="110"/>
      <c r="AZ131" s="110"/>
      <c r="BA131" s="110"/>
      <c r="BJ131" s="414"/>
      <c r="BK131" s="414"/>
      <c r="BL131" s="415"/>
      <c r="BM131" s="415"/>
      <c r="BN131" s="415"/>
      <c r="BO131" s="415"/>
      <c r="BP131" s="415"/>
      <c r="BQ131" s="415"/>
      <c r="BT131" s="110"/>
      <c r="CD131" s="110"/>
      <c r="CN131" s="110"/>
      <c r="CX131" s="110"/>
      <c r="DH131" s="110"/>
      <c r="DR131" s="110"/>
      <c r="EB131" s="110"/>
      <c r="EL131" s="110"/>
      <c r="EV131" s="110"/>
      <c r="FF131" s="110"/>
      <c r="FP131" s="110"/>
      <c r="FZ131" s="110"/>
      <c r="GJ131" s="110"/>
      <c r="GT131" s="110"/>
      <c r="HD131" s="110"/>
      <c r="HN131" s="110"/>
      <c r="HX131" s="110"/>
    </row>
    <row xmlns:x14ac="http://schemas.microsoft.com/office/spreadsheetml/2009/9/ac" r="132" s="3" customFormat="true" x14ac:dyDescent="0.25">
      <c r="A132" s="376" t="str">
        <f ca="true">IF(ISBLANK('Data Summary'!A134),"",'Data Summary'!A134)</f>
        <v/>
      </c>
      <c r="B132" s="110"/>
      <c r="L132" s="110"/>
      <c r="V132" s="110"/>
      <c r="AF132" s="110"/>
      <c r="AP132" s="110"/>
      <c r="AZ132" s="110"/>
      <c r="BA132" s="110"/>
      <c r="BJ132" s="414"/>
      <c r="BK132" s="414"/>
      <c r="BL132" s="415"/>
      <c r="BM132" s="415"/>
      <c r="BN132" s="415"/>
      <c r="BO132" s="415"/>
      <c r="BP132" s="415"/>
      <c r="BQ132" s="415"/>
      <c r="BT132" s="110"/>
      <c r="CD132" s="110"/>
      <c r="CN132" s="110"/>
      <c r="CX132" s="110"/>
      <c r="DH132" s="110"/>
      <c r="DR132" s="110"/>
      <c r="EB132" s="110"/>
      <c r="EL132" s="110"/>
      <c r="EV132" s="110"/>
      <c r="FF132" s="110"/>
      <c r="FP132" s="110"/>
      <c r="FZ132" s="110"/>
      <c r="GJ132" s="110"/>
      <c r="GT132" s="110"/>
      <c r="HD132" s="110"/>
      <c r="HN132" s="110"/>
      <c r="HX132" s="110"/>
    </row>
    <row xmlns:x14ac="http://schemas.microsoft.com/office/spreadsheetml/2009/9/ac" r="133" s="3" customFormat="true" x14ac:dyDescent="0.25">
      <c r="A133" s="376" t="str">
        <f ca="true">IF(ISBLANK('Data Summary'!A135),"",'Data Summary'!A135)</f>
        <v/>
      </c>
      <c r="B133" s="110"/>
      <c r="L133" s="110"/>
      <c r="V133" s="110"/>
      <c r="AF133" s="110"/>
      <c r="AP133" s="110"/>
      <c r="AZ133" s="110"/>
      <c r="BA133" s="110"/>
      <c r="BJ133" s="414"/>
      <c r="BK133" s="414"/>
      <c r="BL133" s="415"/>
      <c r="BM133" s="415"/>
      <c r="BN133" s="415"/>
      <c r="BO133" s="415"/>
      <c r="BP133" s="415"/>
      <c r="BQ133" s="415"/>
      <c r="BT133" s="110"/>
      <c r="CD133" s="110"/>
      <c r="CN133" s="110"/>
      <c r="CX133" s="110"/>
      <c r="DH133" s="110"/>
      <c r="DR133" s="110"/>
      <c r="EB133" s="110"/>
      <c r="EL133" s="110"/>
      <c r="EV133" s="110"/>
      <c r="FF133" s="110"/>
      <c r="FP133" s="110"/>
      <c r="FZ133" s="110"/>
      <c r="GJ133" s="110"/>
      <c r="GT133" s="110"/>
      <c r="HD133" s="110"/>
      <c r="HN133" s="110"/>
      <c r="HX133" s="110"/>
    </row>
    <row xmlns:x14ac="http://schemas.microsoft.com/office/spreadsheetml/2009/9/ac" r="134" s="3" customFormat="true" x14ac:dyDescent="0.25">
      <c r="A134" s="376" t="str">
        <f ca="true">IF(ISBLANK('Data Summary'!A136),"",'Data Summary'!A136)</f>
        <v/>
      </c>
      <c r="B134" s="110"/>
      <c r="L134" s="110"/>
      <c r="V134" s="110"/>
      <c r="AF134" s="110"/>
      <c r="AP134" s="110"/>
      <c r="AZ134" s="110"/>
      <c r="BA134" s="110"/>
      <c r="BJ134" s="414"/>
      <c r="BK134" s="414"/>
      <c r="BL134" s="415"/>
      <c r="BM134" s="415"/>
      <c r="BN134" s="415"/>
      <c r="BO134" s="415"/>
      <c r="BP134" s="415"/>
      <c r="BQ134" s="415"/>
      <c r="BT134" s="110"/>
      <c r="CD134" s="110"/>
      <c r="CN134" s="110"/>
      <c r="CX134" s="110"/>
      <c r="DH134" s="110"/>
      <c r="DR134" s="110"/>
      <c r="EB134" s="110"/>
      <c r="EL134" s="110"/>
      <c r="EV134" s="110"/>
      <c r="FF134" s="110"/>
      <c r="FP134" s="110"/>
      <c r="FZ134" s="110"/>
      <c r="GJ134" s="110"/>
      <c r="GT134" s="110"/>
      <c r="HD134" s="110"/>
      <c r="HN134" s="110"/>
      <c r="HX134" s="110"/>
    </row>
    <row xmlns:x14ac="http://schemas.microsoft.com/office/spreadsheetml/2009/9/ac" r="135" s="3" customFormat="true" x14ac:dyDescent="0.25">
      <c r="A135" s="376" t="str">
        <f ca="true">IF(ISBLANK('Data Summary'!A137),"",'Data Summary'!A137)</f>
        <v/>
      </c>
      <c r="B135" s="110"/>
      <c r="L135" s="110"/>
      <c r="V135" s="110"/>
      <c r="AF135" s="110"/>
      <c r="AP135" s="110"/>
      <c r="AZ135" s="110"/>
      <c r="BA135" s="110"/>
      <c r="BJ135" s="414"/>
      <c r="BK135" s="414"/>
      <c r="BL135" s="415"/>
      <c r="BM135" s="415"/>
      <c r="BN135" s="415"/>
      <c r="BO135" s="415"/>
      <c r="BP135" s="415"/>
      <c r="BQ135" s="415"/>
      <c r="BT135" s="110"/>
      <c r="CD135" s="110"/>
      <c r="CN135" s="110"/>
      <c r="CX135" s="110"/>
      <c r="DH135" s="110"/>
      <c r="DR135" s="110"/>
      <c r="EB135" s="110"/>
      <c r="EL135" s="110"/>
      <c r="EV135" s="110"/>
      <c r="FF135" s="110"/>
      <c r="FP135" s="110"/>
      <c r="FZ135" s="110"/>
      <c r="GJ135" s="110"/>
      <c r="GT135" s="110"/>
      <c r="HD135" s="110"/>
      <c r="HN135" s="110"/>
      <c r="HX135" s="110"/>
    </row>
    <row xmlns:x14ac="http://schemas.microsoft.com/office/spreadsheetml/2009/9/ac" r="136" s="3" customFormat="true" x14ac:dyDescent="0.25">
      <c r="A136" s="376" t="str">
        <f ca="true">IF(ISBLANK('Data Summary'!A138),"",'Data Summary'!A138)</f>
        <v/>
      </c>
      <c r="B136" s="110"/>
      <c r="L136" s="110"/>
      <c r="V136" s="110"/>
      <c r="AF136" s="110"/>
      <c r="AP136" s="110"/>
      <c r="AZ136" s="110"/>
      <c r="BA136" s="110"/>
      <c r="BJ136" s="414"/>
      <c r="BK136" s="414"/>
      <c r="BL136" s="415"/>
      <c r="BM136" s="415"/>
      <c r="BN136" s="415"/>
      <c r="BO136" s="415"/>
      <c r="BP136" s="415"/>
      <c r="BQ136" s="415"/>
      <c r="BT136" s="110"/>
      <c r="CD136" s="110"/>
      <c r="CN136" s="110"/>
      <c r="CX136" s="110"/>
      <c r="DH136" s="110"/>
      <c r="DR136" s="110"/>
      <c r="EB136" s="110"/>
      <c r="EL136" s="110"/>
      <c r="EV136" s="110"/>
      <c r="FF136" s="110"/>
      <c r="FP136" s="110"/>
      <c r="FZ136" s="110"/>
      <c r="GJ136" s="110"/>
      <c r="GT136" s="110"/>
      <c r="HD136" s="110"/>
      <c r="HN136" s="110"/>
      <c r="HX136" s="110"/>
    </row>
    <row xmlns:x14ac="http://schemas.microsoft.com/office/spreadsheetml/2009/9/ac" r="137" s="3" customFormat="true" x14ac:dyDescent="0.25">
      <c r="A137" s="376" t="str">
        <f ca="true">IF(ISBLANK('Data Summary'!A139),"",'Data Summary'!A139)</f>
        <v/>
      </c>
      <c r="B137" s="110"/>
      <c r="L137" s="110"/>
      <c r="V137" s="110"/>
      <c r="AF137" s="110"/>
      <c r="AP137" s="110"/>
      <c r="AZ137" s="110"/>
      <c r="BA137" s="110"/>
      <c r="BJ137" s="414"/>
      <c r="BK137" s="414"/>
      <c r="BL137" s="415"/>
      <c r="BM137" s="415"/>
      <c r="BN137" s="415"/>
      <c r="BO137" s="415"/>
      <c r="BP137" s="415"/>
      <c r="BQ137" s="415"/>
      <c r="BT137" s="110"/>
      <c r="CD137" s="110"/>
      <c r="CN137" s="110"/>
      <c r="CX137" s="110"/>
      <c r="DH137" s="110"/>
      <c r="DR137" s="110"/>
      <c r="EB137" s="110"/>
      <c r="EL137" s="110"/>
      <c r="EV137" s="110"/>
      <c r="FF137" s="110"/>
      <c r="FP137" s="110"/>
      <c r="FZ137" s="110"/>
      <c r="GJ137" s="110"/>
      <c r="GT137" s="110"/>
      <c r="HD137" s="110"/>
      <c r="HN137" s="110"/>
      <c r="HX137" s="110"/>
    </row>
    <row xmlns:x14ac="http://schemas.microsoft.com/office/spreadsheetml/2009/9/ac" r="138" s="3" customFormat="true" x14ac:dyDescent="0.25">
      <c r="A138" s="376" t="str">
        <f ca="true">IF(ISBLANK('Data Summary'!A140),"",'Data Summary'!A140)</f>
        <v/>
      </c>
      <c r="B138" s="110"/>
      <c r="L138" s="110"/>
      <c r="V138" s="110"/>
      <c r="AF138" s="110"/>
      <c r="AP138" s="110"/>
      <c r="AZ138" s="110"/>
      <c r="BA138" s="110"/>
      <c r="BJ138" s="414"/>
      <c r="BK138" s="414"/>
      <c r="BL138" s="415"/>
      <c r="BM138" s="415"/>
      <c r="BN138" s="415"/>
      <c r="BO138" s="415"/>
      <c r="BP138" s="415"/>
      <c r="BQ138" s="415"/>
      <c r="BT138" s="110"/>
      <c r="CD138" s="110"/>
      <c r="CN138" s="110"/>
      <c r="CX138" s="110"/>
      <c r="DH138" s="110"/>
      <c r="DR138" s="110"/>
      <c r="EB138" s="110"/>
      <c r="EL138" s="110"/>
      <c r="EV138" s="110"/>
      <c r="FF138" s="110"/>
      <c r="FP138" s="110"/>
      <c r="FZ138" s="110"/>
      <c r="GJ138" s="110"/>
      <c r="GT138" s="110"/>
      <c r="HD138" s="110"/>
      <c r="HN138" s="110"/>
      <c r="HX138" s="110"/>
    </row>
    <row xmlns:x14ac="http://schemas.microsoft.com/office/spreadsheetml/2009/9/ac" r="139" s="3" customFormat="true" x14ac:dyDescent="0.25">
      <c r="A139" s="376" t="str">
        <f ca="true">IF(ISBLANK('Data Summary'!A141),"",'Data Summary'!A141)</f>
        <v/>
      </c>
      <c r="B139" s="110"/>
      <c r="L139" s="110"/>
      <c r="V139" s="110"/>
      <c r="AF139" s="110"/>
      <c r="AP139" s="110"/>
      <c r="AZ139" s="110"/>
      <c r="BA139" s="110"/>
      <c r="BJ139" s="414"/>
      <c r="BK139" s="414"/>
      <c r="BL139" s="415"/>
      <c r="BM139" s="415"/>
      <c r="BN139" s="415"/>
      <c r="BO139" s="415"/>
      <c r="BP139" s="415"/>
      <c r="BQ139" s="415"/>
      <c r="BT139" s="110"/>
      <c r="CD139" s="110"/>
      <c r="CN139" s="110"/>
      <c r="CX139" s="110"/>
      <c r="DH139" s="110"/>
      <c r="DR139" s="110"/>
      <c r="EB139" s="110"/>
      <c r="EL139" s="110"/>
      <c r="EV139" s="110"/>
      <c r="FF139" s="110"/>
      <c r="FP139" s="110"/>
      <c r="FZ139" s="110"/>
      <c r="GJ139" s="110"/>
      <c r="GT139" s="110"/>
      <c r="HD139" s="110"/>
      <c r="HN139" s="110"/>
      <c r="HX139" s="110"/>
    </row>
    <row xmlns:x14ac="http://schemas.microsoft.com/office/spreadsheetml/2009/9/ac" r="140" s="3" customFormat="true" x14ac:dyDescent="0.25">
      <c r="A140" s="376" t="str">
        <f ca="true">IF(ISBLANK('Data Summary'!A142),"",'Data Summary'!A142)</f>
        <v/>
      </c>
      <c r="B140" s="110"/>
      <c r="L140" s="110"/>
      <c r="V140" s="110"/>
      <c r="AF140" s="110"/>
      <c r="AP140" s="110"/>
      <c r="AZ140" s="110"/>
      <c r="BA140" s="110"/>
      <c r="BJ140" s="414"/>
      <c r="BK140" s="414"/>
      <c r="BL140" s="415"/>
      <c r="BM140" s="415"/>
      <c r="BN140" s="415"/>
      <c r="BO140" s="415"/>
      <c r="BP140" s="415"/>
      <c r="BQ140" s="415"/>
      <c r="BT140" s="110"/>
      <c r="CD140" s="110"/>
      <c r="CN140" s="110"/>
      <c r="CX140" s="110"/>
      <c r="DH140" s="110"/>
      <c r="DR140" s="110"/>
      <c r="EB140" s="110"/>
      <c r="EL140" s="110"/>
      <c r="EV140" s="110"/>
      <c r="FF140" s="110"/>
      <c r="FP140" s="110"/>
      <c r="FZ140" s="110"/>
      <c r="GJ140" s="110"/>
      <c r="GT140" s="110"/>
      <c r="HD140" s="110"/>
      <c r="HN140" s="110"/>
      <c r="HX140" s="110"/>
    </row>
    <row xmlns:x14ac="http://schemas.microsoft.com/office/spreadsheetml/2009/9/ac" r="141" s="3" customFormat="true" x14ac:dyDescent="0.25">
      <c r="A141" s="376" t="str">
        <f ca="true">IF(ISBLANK('Data Summary'!A143),"",'Data Summary'!A143)</f>
        <v/>
      </c>
      <c r="B141" s="110"/>
      <c r="L141" s="110"/>
      <c r="V141" s="110"/>
      <c r="AF141" s="110"/>
      <c r="AP141" s="110"/>
      <c r="AZ141" s="110"/>
      <c r="BA141" s="110"/>
      <c r="BJ141" s="414"/>
      <c r="BK141" s="414"/>
      <c r="BL141" s="415"/>
      <c r="BM141" s="415"/>
      <c r="BN141" s="415"/>
      <c r="BO141" s="415"/>
      <c r="BP141" s="415"/>
      <c r="BQ141" s="415"/>
      <c r="BT141" s="110"/>
      <c r="CD141" s="110"/>
      <c r="CN141" s="110"/>
      <c r="CX141" s="110"/>
      <c r="DH141" s="110"/>
      <c r="DR141" s="110"/>
      <c r="EB141" s="110"/>
      <c r="EL141" s="110"/>
      <c r="EV141" s="110"/>
      <c r="FF141" s="110"/>
      <c r="FP141" s="110"/>
      <c r="FZ141" s="110"/>
      <c r="GJ141" s="110"/>
      <c r="GT141" s="110"/>
      <c r="HD141" s="110"/>
      <c r="HN141" s="110"/>
      <c r="HX141" s="110"/>
    </row>
    <row xmlns:x14ac="http://schemas.microsoft.com/office/spreadsheetml/2009/9/ac" r="142" s="3" customFormat="true" x14ac:dyDescent="0.25">
      <c r="A142" s="376" t="str">
        <f ca="true">IF(ISBLANK('Data Summary'!A144),"",'Data Summary'!A144)</f>
        <v/>
      </c>
      <c r="B142" s="110"/>
      <c r="L142" s="110"/>
      <c r="V142" s="110"/>
      <c r="AF142" s="110"/>
      <c r="AP142" s="110"/>
      <c r="AZ142" s="110"/>
      <c r="BA142" s="110"/>
      <c r="BJ142" s="414"/>
      <c r="BK142" s="414"/>
      <c r="BL142" s="415"/>
      <c r="BM142" s="415"/>
      <c r="BN142" s="415"/>
      <c r="BO142" s="415"/>
      <c r="BP142" s="415"/>
      <c r="BQ142" s="415"/>
      <c r="BT142" s="110"/>
      <c r="CD142" s="110"/>
      <c r="CN142" s="110"/>
      <c r="CX142" s="110"/>
      <c r="DH142" s="110"/>
      <c r="DR142" s="110"/>
      <c r="EB142" s="110"/>
      <c r="EL142" s="110"/>
      <c r="EV142" s="110"/>
      <c r="FF142" s="110"/>
      <c r="FP142" s="110"/>
      <c r="FZ142" s="110"/>
      <c r="GJ142" s="110"/>
      <c r="GT142" s="110"/>
      <c r="HD142" s="110"/>
      <c r="HN142" s="110"/>
      <c r="HX142" s="110"/>
    </row>
    <row xmlns:x14ac="http://schemas.microsoft.com/office/spreadsheetml/2009/9/ac" r="143" s="3" customFormat="true" x14ac:dyDescent="0.25">
      <c r="A143" s="376" t="str">
        <f ca="true">IF(ISBLANK('Data Summary'!A145),"",'Data Summary'!A145)</f>
        <v/>
      </c>
      <c r="B143" s="110"/>
      <c r="L143" s="110"/>
      <c r="V143" s="110"/>
      <c r="AF143" s="110"/>
      <c r="AP143" s="110"/>
      <c r="AZ143" s="110"/>
      <c r="BA143" s="110"/>
      <c r="BJ143" s="414"/>
      <c r="BK143" s="414"/>
      <c r="BL143" s="415"/>
      <c r="BM143" s="415"/>
      <c r="BN143" s="415"/>
      <c r="BO143" s="415"/>
      <c r="BP143" s="415"/>
      <c r="BQ143" s="415"/>
      <c r="BT143" s="110"/>
      <c r="CD143" s="110"/>
      <c r="CN143" s="110"/>
      <c r="CX143" s="110"/>
      <c r="DH143" s="110"/>
      <c r="DR143" s="110"/>
      <c r="EB143" s="110"/>
      <c r="EL143" s="110"/>
      <c r="EV143" s="110"/>
      <c r="FF143" s="110"/>
      <c r="FP143" s="110"/>
      <c r="FZ143" s="110"/>
      <c r="GJ143" s="110"/>
      <c r="GT143" s="110"/>
      <c r="HD143" s="110"/>
      <c r="HN143" s="110"/>
      <c r="HX143" s="110"/>
    </row>
    <row xmlns:x14ac="http://schemas.microsoft.com/office/spreadsheetml/2009/9/ac" r="144" s="3" customFormat="true" x14ac:dyDescent="0.25">
      <c r="A144" s="376" t="str">
        <f ca="true">IF(ISBLANK('Data Summary'!A146),"",'Data Summary'!A146)</f>
        <v/>
      </c>
      <c r="B144" s="110"/>
      <c r="L144" s="110"/>
      <c r="V144" s="110"/>
      <c r="AF144" s="110"/>
      <c r="AP144" s="110"/>
      <c r="AZ144" s="110"/>
      <c r="BA144" s="110"/>
      <c r="BJ144" s="414"/>
      <c r="BK144" s="414"/>
      <c r="BL144" s="415"/>
      <c r="BM144" s="415"/>
      <c r="BN144" s="415"/>
      <c r="BO144" s="415"/>
      <c r="BP144" s="415"/>
      <c r="BQ144" s="415"/>
      <c r="BT144" s="110"/>
      <c r="CD144" s="110"/>
      <c r="CN144" s="110"/>
      <c r="CX144" s="110"/>
      <c r="DH144" s="110"/>
      <c r="DR144" s="110"/>
      <c r="EB144" s="110"/>
      <c r="EL144" s="110"/>
      <c r="EV144" s="110"/>
      <c r="FF144" s="110"/>
      <c r="FP144" s="110"/>
      <c r="FZ144" s="110"/>
      <c r="GJ144" s="110"/>
      <c r="GT144" s="110"/>
      <c r="HD144" s="110"/>
      <c r="HN144" s="110"/>
      <c r="HX144" s="110"/>
    </row>
    <row xmlns:x14ac="http://schemas.microsoft.com/office/spreadsheetml/2009/9/ac" r="145" s="3" customFormat="true" x14ac:dyDescent="0.25">
      <c r="A145" s="376" t="str">
        <f ca="true">IF(ISBLANK('Data Summary'!A147),"",'Data Summary'!A147)</f>
        <v/>
      </c>
      <c r="B145" s="110"/>
      <c r="L145" s="110"/>
      <c r="V145" s="110"/>
      <c r="AF145" s="110"/>
      <c r="AP145" s="110"/>
      <c r="AZ145" s="110"/>
      <c r="BA145" s="110"/>
      <c r="BJ145" s="414"/>
      <c r="BK145" s="414"/>
      <c r="BL145" s="415"/>
      <c r="BM145" s="415"/>
      <c r="BN145" s="415"/>
      <c r="BO145" s="415"/>
      <c r="BP145" s="415"/>
      <c r="BQ145" s="415"/>
      <c r="BT145" s="110"/>
      <c r="CD145" s="110"/>
      <c r="CN145" s="110"/>
      <c r="CX145" s="110"/>
      <c r="DH145" s="110"/>
      <c r="DR145" s="110"/>
      <c r="EB145" s="110"/>
      <c r="EL145" s="110"/>
      <c r="EV145" s="110"/>
      <c r="FF145" s="110"/>
      <c r="FP145" s="110"/>
      <c r="FZ145" s="110"/>
      <c r="GJ145" s="110"/>
      <c r="GT145" s="110"/>
      <c r="HD145" s="110"/>
      <c r="HN145" s="110"/>
      <c r="HX145" s="110"/>
    </row>
    <row xmlns:x14ac="http://schemas.microsoft.com/office/spreadsheetml/2009/9/ac" r="146" s="3" customFormat="true" x14ac:dyDescent="0.25">
      <c r="A146" s="376" t="str">
        <f ca="true">IF(ISBLANK('Data Summary'!A148),"",'Data Summary'!A148)</f>
        <v/>
      </c>
      <c r="B146" s="110"/>
      <c r="L146" s="110"/>
      <c r="V146" s="110"/>
      <c r="AF146" s="110"/>
      <c r="AP146" s="110"/>
      <c r="AZ146" s="110"/>
      <c r="BA146" s="110"/>
      <c r="BJ146" s="414"/>
      <c r="BK146" s="414"/>
      <c r="BL146" s="415"/>
      <c r="BM146" s="415"/>
      <c r="BN146" s="415"/>
      <c r="BO146" s="415"/>
      <c r="BP146" s="415"/>
      <c r="BQ146" s="415"/>
      <c r="BT146" s="110"/>
      <c r="CD146" s="110"/>
      <c r="CN146" s="110"/>
      <c r="CX146" s="110"/>
      <c r="DH146" s="110"/>
      <c r="DR146" s="110"/>
      <c r="EB146" s="110"/>
      <c r="EL146" s="110"/>
      <c r="EV146" s="110"/>
      <c r="FF146" s="110"/>
      <c r="FP146" s="110"/>
      <c r="FZ146" s="110"/>
      <c r="GJ146" s="110"/>
      <c r="GT146" s="110"/>
      <c r="HD146" s="110"/>
      <c r="HN146" s="110"/>
      <c r="HX146" s="110"/>
    </row>
    <row xmlns:x14ac="http://schemas.microsoft.com/office/spreadsheetml/2009/9/ac" r="147" s="3" customFormat="true" x14ac:dyDescent="0.25">
      <c r="A147" s="376" t="str">
        <f ca="true">IF(ISBLANK('Data Summary'!A149),"",'Data Summary'!A149)</f>
        <v/>
      </c>
      <c r="B147" s="110"/>
      <c r="L147" s="110"/>
      <c r="V147" s="110"/>
      <c r="AF147" s="110"/>
      <c r="AP147" s="110"/>
      <c r="AZ147" s="110"/>
      <c r="BA147" s="110"/>
      <c r="BJ147" s="414"/>
      <c r="BK147" s="414"/>
      <c r="BL147" s="415"/>
      <c r="BM147" s="415"/>
      <c r="BN147" s="415"/>
      <c r="BO147" s="415"/>
      <c r="BP147" s="415"/>
      <c r="BQ147" s="415"/>
      <c r="BT147" s="110"/>
      <c r="CD147" s="110"/>
      <c r="CN147" s="110"/>
      <c r="CX147" s="110"/>
      <c r="DH147" s="110"/>
      <c r="DR147" s="110"/>
      <c r="EB147" s="110"/>
      <c r="EL147" s="110"/>
      <c r="EV147" s="110"/>
      <c r="FF147" s="110"/>
      <c r="FP147" s="110"/>
      <c r="FZ147" s="110"/>
      <c r="GJ147" s="110"/>
      <c r="GT147" s="110"/>
      <c r="HD147" s="110"/>
      <c r="HN147" s="110"/>
      <c r="HX147" s="110"/>
    </row>
    <row xmlns:x14ac="http://schemas.microsoft.com/office/spreadsheetml/2009/9/ac" r="148" s="3" customFormat="true" x14ac:dyDescent="0.25">
      <c r="A148" s="376" t="str">
        <f ca="true">IF(ISBLANK('Data Summary'!A150),"",'Data Summary'!A150)</f>
        <v/>
      </c>
      <c r="B148" s="110"/>
      <c r="L148" s="110"/>
      <c r="V148" s="110"/>
      <c r="AF148" s="110"/>
      <c r="AP148" s="110"/>
      <c r="AZ148" s="110"/>
      <c r="BA148" s="110"/>
      <c r="BJ148" s="414"/>
      <c r="BK148" s="414"/>
      <c r="BL148" s="415"/>
      <c r="BM148" s="415"/>
      <c r="BN148" s="415"/>
      <c r="BO148" s="415"/>
      <c r="BP148" s="415"/>
      <c r="BQ148" s="415"/>
      <c r="BT148" s="110"/>
      <c r="CD148" s="110"/>
      <c r="CN148" s="110"/>
      <c r="CX148" s="110"/>
      <c r="DH148" s="110"/>
      <c r="DR148" s="110"/>
      <c r="EB148" s="110"/>
      <c r="EL148" s="110"/>
      <c r="EV148" s="110"/>
      <c r="FF148" s="110"/>
      <c r="FP148" s="110"/>
      <c r="FZ148" s="110"/>
      <c r="GJ148" s="110"/>
      <c r="GT148" s="110"/>
      <c r="HD148" s="110"/>
      <c r="HN148" s="110"/>
      <c r="HX148" s="110"/>
    </row>
    <row xmlns:x14ac="http://schemas.microsoft.com/office/spreadsheetml/2009/9/ac" r="149" s="3" customFormat="true" x14ac:dyDescent="0.25">
      <c r="A149" s="376" t="str">
        <f ca="true">IF(ISBLANK('Data Summary'!A151),"",'Data Summary'!A151)</f>
        <v/>
      </c>
      <c r="B149" s="110"/>
      <c r="L149" s="110"/>
      <c r="V149" s="110"/>
      <c r="AF149" s="110"/>
      <c r="AP149" s="110"/>
      <c r="AZ149" s="110"/>
      <c r="BA149" s="110"/>
      <c r="BJ149" s="414"/>
      <c r="BK149" s="414"/>
      <c r="BL149" s="415"/>
      <c r="BM149" s="415"/>
      <c r="BN149" s="415"/>
      <c r="BO149" s="415"/>
      <c r="BP149" s="415"/>
      <c r="BQ149" s="415"/>
      <c r="BT149" s="110"/>
      <c r="CD149" s="110"/>
      <c r="CN149" s="110"/>
      <c r="CX149" s="110"/>
      <c r="DH149" s="110"/>
      <c r="DR149" s="110"/>
      <c r="EB149" s="110"/>
      <c r="EL149" s="110"/>
      <c r="EV149" s="110"/>
      <c r="FF149" s="110"/>
      <c r="FP149" s="110"/>
      <c r="FZ149" s="110"/>
      <c r="GJ149" s="110"/>
      <c r="GT149" s="110"/>
      <c r="HD149" s="110"/>
      <c r="HN149" s="110"/>
      <c r="HX149" s="110"/>
    </row>
    <row xmlns:x14ac="http://schemas.microsoft.com/office/spreadsheetml/2009/9/ac" r="150" s="3" customFormat="true" x14ac:dyDescent="0.25">
      <c r="A150" s="376" t="str">
        <f ca="true">IF(ISBLANK('Data Summary'!A152),"",'Data Summary'!A152)</f>
        <v/>
      </c>
      <c r="B150" s="110"/>
      <c r="L150" s="110"/>
      <c r="V150" s="110"/>
      <c r="AF150" s="110"/>
      <c r="AP150" s="110"/>
      <c r="AZ150" s="110"/>
      <c r="BA150" s="110"/>
      <c r="BJ150" s="414"/>
      <c r="BK150" s="414"/>
      <c r="BL150" s="415"/>
      <c r="BM150" s="415"/>
      <c r="BN150" s="415"/>
      <c r="BO150" s="415"/>
      <c r="BP150" s="415"/>
      <c r="BQ150" s="415"/>
      <c r="BT150" s="110"/>
      <c r="CD150" s="110"/>
      <c r="CN150" s="110"/>
      <c r="CX150" s="110"/>
      <c r="DH150" s="110"/>
      <c r="DR150" s="110"/>
      <c r="EB150" s="110"/>
      <c r="EL150" s="110"/>
      <c r="EV150" s="110"/>
      <c r="FF150" s="110"/>
      <c r="FP150" s="110"/>
      <c r="FZ150" s="110"/>
      <c r="GJ150" s="110"/>
      <c r="GT150" s="110"/>
      <c r="HD150" s="110"/>
      <c r="HN150" s="110"/>
      <c r="HX150" s="110"/>
    </row>
    <row xmlns:x14ac="http://schemas.microsoft.com/office/spreadsheetml/2009/9/ac" r="151" s="3" customFormat="true" x14ac:dyDescent="0.25">
      <c r="A151" s="376" t="str">
        <f ca="true">IF(ISBLANK('Data Summary'!A153),"",'Data Summary'!A153)</f>
        <v/>
      </c>
      <c r="B151" s="110"/>
      <c r="L151" s="110"/>
      <c r="V151" s="110"/>
      <c r="AF151" s="110"/>
      <c r="AP151" s="110"/>
      <c r="AZ151" s="110"/>
      <c r="BA151" s="110"/>
      <c r="BJ151" s="414"/>
      <c r="BK151" s="414"/>
      <c r="BL151" s="415"/>
      <c r="BM151" s="415"/>
      <c r="BN151" s="415"/>
      <c r="BO151" s="415"/>
      <c r="BP151" s="415"/>
      <c r="BQ151" s="415"/>
      <c r="BT151" s="110"/>
      <c r="CD151" s="110"/>
      <c r="CN151" s="110"/>
      <c r="CX151" s="110"/>
      <c r="DH151" s="110"/>
      <c r="DR151" s="110"/>
      <c r="EB151" s="110"/>
      <c r="EL151" s="110"/>
      <c r="EV151" s="110"/>
      <c r="FF151" s="110"/>
      <c r="FP151" s="110"/>
      <c r="FZ151" s="110"/>
      <c r="GJ151" s="110"/>
      <c r="GT151" s="110"/>
      <c r="HD151" s="110"/>
      <c r="HN151" s="110"/>
      <c r="HX151" s="110"/>
    </row>
    <row xmlns:x14ac="http://schemas.microsoft.com/office/spreadsheetml/2009/9/ac" r="152" s="3" customFormat="true" x14ac:dyDescent="0.25">
      <c r="A152" s="372"/>
      <c r="B152" s="110"/>
      <c r="L152" s="110"/>
      <c r="V152" s="110"/>
      <c r="AF152" s="110"/>
      <c r="AP152" s="110"/>
      <c r="AZ152" s="110"/>
      <c r="BA152" s="110"/>
      <c r="BJ152" s="414"/>
      <c r="BK152" s="414"/>
      <c r="BL152" s="415"/>
      <c r="BM152" s="415"/>
      <c r="BN152" s="415"/>
      <c r="BO152" s="415"/>
      <c r="BP152" s="415"/>
      <c r="BQ152" s="415"/>
      <c r="BT152" s="110"/>
      <c r="CD152" s="110"/>
      <c r="CN152" s="110"/>
      <c r="CX152" s="110"/>
      <c r="DH152" s="110"/>
      <c r="DR152" s="110"/>
      <c r="EB152" s="110"/>
      <c r="EL152" s="110"/>
      <c r="EV152" s="110"/>
      <c r="FF152" s="110"/>
      <c r="FP152" s="110"/>
      <c r="FZ152" s="110"/>
      <c r="GJ152" s="110"/>
      <c r="GT152" s="110"/>
      <c r="HD152" s="110"/>
      <c r="HN152" s="110"/>
      <c r="HX152" s="110"/>
    </row>
    <row xmlns:x14ac="http://schemas.microsoft.com/office/spreadsheetml/2009/9/ac" r="153" s="3" customFormat="true" x14ac:dyDescent="0.25">
      <c r="A153" s="372"/>
      <c r="B153" s="110"/>
      <c r="L153" s="110"/>
      <c r="V153" s="110"/>
      <c r="AF153" s="110"/>
      <c r="AP153" s="110"/>
      <c r="AZ153" s="110"/>
      <c r="BA153" s="110"/>
      <c r="BJ153" s="414"/>
      <c r="BK153" s="414"/>
      <c r="BL153" s="415"/>
      <c r="BM153" s="415"/>
      <c r="BN153" s="415"/>
      <c r="BO153" s="415"/>
      <c r="BP153" s="415"/>
      <c r="BQ153" s="415"/>
      <c r="BT153" s="110"/>
      <c r="CD153" s="110"/>
      <c r="CN153" s="110"/>
      <c r="CX153" s="110"/>
      <c r="DH153" s="110"/>
      <c r="DR153" s="110"/>
      <c r="EB153" s="110"/>
      <c r="EL153" s="110"/>
      <c r="EV153" s="110"/>
      <c r="FF153" s="110"/>
      <c r="FP153" s="110"/>
      <c r="FZ153" s="110"/>
      <c r="GJ153" s="110"/>
      <c r="GT153" s="110"/>
      <c r="HD153" s="110"/>
      <c r="HN153" s="110"/>
      <c r="HX153" s="110"/>
    </row>
    <row xmlns:x14ac="http://schemas.microsoft.com/office/spreadsheetml/2009/9/ac" r="154" s="3" customFormat="true" x14ac:dyDescent="0.25">
      <c r="A154" s="372"/>
      <c r="B154" s="110"/>
      <c r="L154" s="110"/>
      <c r="V154" s="110"/>
      <c r="AF154" s="110"/>
      <c r="AP154" s="110"/>
      <c r="AZ154" s="110"/>
      <c r="BA154" s="110"/>
      <c r="BJ154" s="414"/>
      <c r="BK154" s="414"/>
      <c r="BL154" s="415"/>
      <c r="BM154" s="415"/>
      <c r="BN154" s="415"/>
      <c r="BO154" s="415"/>
      <c r="BP154" s="415"/>
      <c r="BQ154" s="415"/>
      <c r="BT154" s="110"/>
      <c r="CD154" s="110"/>
      <c r="CN154" s="110"/>
      <c r="CX154" s="110"/>
      <c r="DH154" s="110"/>
      <c r="DR154" s="110"/>
      <c r="EB154" s="110"/>
      <c r="EL154" s="110"/>
      <c r="EV154" s="110"/>
      <c r="FF154" s="110"/>
      <c r="FP154" s="110"/>
      <c r="FZ154" s="110"/>
      <c r="GJ154" s="110"/>
      <c r="GT154" s="110"/>
      <c r="HD154" s="110"/>
      <c r="HN154" s="110"/>
      <c r="HX154" s="110"/>
    </row>
    <row xmlns:x14ac="http://schemas.microsoft.com/office/spreadsheetml/2009/9/ac" r="155" s="3" customFormat="true" x14ac:dyDescent="0.25">
      <c r="A155" s="372"/>
      <c r="B155" s="110"/>
      <c r="L155" s="110"/>
      <c r="V155" s="110"/>
      <c r="AF155" s="110"/>
      <c r="AP155" s="110"/>
      <c r="AZ155" s="110"/>
      <c r="BA155" s="110"/>
      <c r="BJ155" s="414"/>
      <c r="BK155" s="414"/>
      <c r="BL155" s="415"/>
      <c r="BM155" s="415"/>
      <c r="BN155" s="415"/>
      <c r="BO155" s="415"/>
      <c r="BP155" s="415"/>
      <c r="BQ155" s="415"/>
      <c r="BT155" s="110"/>
      <c r="CD155" s="110"/>
      <c r="CN155" s="110"/>
      <c r="CX155" s="110"/>
      <c r="DH155" s="110"/>
      <c r="DR155" s="110"/>
      <c r="EB155" s="110"/>
      <c r="EL155" s="110"/>
      <c r="EV155" s="110"/>
      <c r="FF155" s="110"/>
      <c r="FP155" s="110"/>
      <c r="FZ155" s="110"/>
      <c r="GJ155" s="110"/>
      <c r="GT155" s="110"/>
      <c r="HD155" s="110"/>
      <c r="HN155" s="110"/>
      <c r="HX155" s="110"/>
    </row>
    <row xmlns:x14ac="http://schemas.microsoft.com/office/spreadsheetml/2009/9/ac" r="156" s="3" customFormat="true" x14ac:dyDescent="0.25">
      <c r="A156" s="372"/>
      <c r="B156" s="110"/>
      <c r="L156" s="110"/>
      <c r="V156" s="110"/>
      <c r="AF156" s="110"/>
      <c r="AP156" s="110"/>
      <c r="AZ156" s="110"/>
      <c r="BA156" s="110"/>
      <c r="BJ156" s="414"/>
      <c r="BK156" s="414"/>
      <c r="BL156" s="415"/>
      <c r="BM156" s="415"/>
      <c r="BN156" s="415"/>
      <c r="BO156" s="415"/>
      <c r="BP156" s="415"/>
      <c r="BQ156" s="415"/>
      <c r="BT156" s="110"/>
      <c r="CD156" s="110"/>
      <c r="CN156" s="110"/>
      <c r="CX156" s="110"/>
      <c r="DH156" s="110"/>
      <c r="DR156" s="110"/>
      <c r="EB156" s="110"/>
      <c r="EL156" s="110"/>
      <c r="EV156" s="110"/>
      <c r="FF156" s="110"/>
      <c r="FP156" s="110"/>
      <c r="FZ156" s="110"/>
      <c r="GJ156" s="110"/>
      <c r="GT156" s="110"/>
      <c r="HD156" s="110"/>
      <c r="HN156" s="110"/>
      <c r="HX156" s="110"/>
    </row>
    <row xmlns:x14ac="http://schemas.microsoft.com/office/spreadsheetml/2009/9/ac" r="157" s="3" customFormat="true" x14ac:dyDescent="0.25">
      <c r="A157" s="372"/>
      <c r="B157" s="110"/>
      <c r="L157" s="110"/>
      <c r="V157" s="110"/>
      <c r="AF157" s="110"/>
      <c r="AP157" s="110"/>
      <c r="AZ157" s="110"/>
      <c r="BA157" s="110"/>
      <c r="BJ157" s="414"/>
      <c r="BK157" s="414"/>
      <c r="BL157" s="415"/>
      <c r="BM157" s="415"/>
      <c r="BN157" s="415"/>
      <c r="BO157" s="415"/>
      <c r="BP157" s="415"/>
      <c r="BQ157" s="415"/>
      <c r="BT157" s="110"/>
      <c r="CD157" s="110"/>
      <c r="CN157" s="110"/>
      <c r="CX157" s="110"/>
      <c r="DH157" s="110"/>
      <c r="DR157" s="110"/>
      <c r="EB157" s="110"/>
      <c r="EL157" s="110"/>
      <c r="EV157" s="110"/>
      <c r="FF157" s="110"/>
      <c r="FP157" s="110"/>
      <c r="FZ157" s="110"/>
      <c r="GJ157" s="110"/>
      <c r="GT157" s="110"/>
      <c r="HD157" s="110"/>
      <c r="HN157" s="110"/>
      <c r="HX157" s="110"/>
    </row>
    <row xmlns:x14ac="http://schemas.microsoft.com/office/spreadsheetml/2009/9/ac" r="158" s="3" customFormat="true" x14ac:dyDescent="0.25">
      <c r="A158" s="372"/>
      <c r="B158" s="110"/>
      <c r="L158" s="110"/>
      <c r="V158" s="110"/>
      <c r="AF158" s="110"/>
      <c r="AP158" s="110"/>
      <c r="AZ158" s="110"/>
      <c r="BA158" s="110"/>
      <c r="BJ158" s="414"/>
      <c r="BK158" s="414"/>
      <c r="BL158" s="415"/>
      <c r="BM158" s="415"/>
      <c r="BN158" s="415"/>
      <c r="BO158" s="415"/>
      <c r="BP158" s="415"/>
      <c r="BQ158" s="415"/>
      <c r="BT158" s="110"/>
      <c r="CD158" s="110"/>
      <c r="CN158" s="110"/>
      <c r="CX158" s="110"/>
      <c r="DH158" s="110"/>
      <c r="DR158" s="110"/>
      <c r="EB158" s="110"/>
      <c r="EL158" s="110"/>
      <c r="EV158" s="110"/>
      <c r="FF158" s="110"/>
      <c r="FP158" s="110"/>
      <c r="FZ158" s="110"/>
      <c r="GJ158" s="110"/>
      <c r="GT158" s="110"/>
      <c r="HD158" s="110"/>
      <c r="HN158" s="110"/>
      <c r="HX158" s="110"/>
    </row>
    <row xmlns:x14ac="http://schemas.microsoft.com/office/spreadsheetml/2009/9/ac" r="159" s="3" customFormat="true" x14ac:dyDescent="0.25">
      <c r="A159" s="372"/>
      <c r="B159" s="110"/>
      <c r="L159" s="110"/>
      <c r="V159" s="110"/>
      <c r="AF159" s="110"/>
      <c r="AP159" s="110"/>
      <c r="AZ159" s="110"/>
      <c r="BA159" s="110"/>
      <c r="BJ159" s="414"/>
      <c r="BK159" s="414"/>
      <c r="BL159" s="415"/>
      <c r="BM159" s="415"/>
      <c r="BN159" s="415"/>
      <c r="BO159" s="415"/>
      <c r="BP159" s="415"/>
      <c r="BQ159" s="415"/>
      <c r="BT159" s="110"/>
      <c r="CD159" s="110"/>
      <c r="CN159" s="110"/>
      <c r="CX159" s="110"/>
      <c r="DH159" s="110"/>
      <c r="DR159" s="110"/>
      <c r="EB159" s="110"/>
      <c r="EL159" s="110"/>
      <c r="EV159" s="110"/>
      <c r="FF159" s="110"/>
      <c r="FP159" s="110"/>
      <c r="FZ159" s="110"/>
      <c r="GJ159" s="110"/>
      <c r="GT159" s="110"/>
      <c r="HD159" s="110"/>
      <c r="HN159" s="110"/>
      <c r="HX159" s="110"/>
    </row>
    <row xmlns:x14ac="http://schemas.microsoft.com/office/spreadsheetml/2009/9/ac" r="160" s="3" customFormat="true" x14ac:dyDescent="0.25">
      <c r="A160" s="372"/>
      <c r="B160" s="110"/>
      <c r="L160" s="110"/>
      <c r="V160" s="110"/>
      <c r="AF160" s="110"/>
      <c r="AP160" s="110"/>
      <c r="AZ160" s="110"/>
      <c r="BA160" s="110"/>
      <c r="BJ160" s="414"/>
      <c r="BK160" s="414"/>
      <c r="BL160" s="415"/>
      <c r="BM160" s="415"/>
      <c r="BN160" s="415"/>
      <c r="BO160" s="415"/>
      <c r="BP160" s="415"/>
      <c r="BQ160" s="415"/>
      <c r="BT160" s="110"/>
      <c r="CD160" s="110"/>
      <c r="CN160" s="110"/>
      <c r="CX160" s="110"/>
      <c r="DH160" s="110"/>
      <c r="DR160" s="110"/>
      <c r="EB160" s="110"/>
      <c r="EL160" s="110"/>
      <c r="EV160" s="110"/>
      <c r="FF160" s="110"/>
      <c r="FP160" s="110"/>
      <c r="FZ160" s="110"/>
      <c r="GJ160" s="110"/>
      <c r="GT160" s="110"/>
      <c r="HD160" s="110"/>
      <c r="HN160" s="110"/>
      <c r="HX160" s="110"/>
    </row>
    <row xmlns:x14ac="http://schemas.microsoft.com/office/spreadsheetml/2009/9/ac" r="161" s="3" customFormat="true" x14ac:dyDescent="0.25">
      <c r="A161" s="372"/>
      <c r="B161" s="110"/>
      <c r="L161" s="110"/>
      <c r="V161" s="110"/>
      <c r="AF161" s="110"/>
      <c r="AP161" s="110"/>
      <c r="AZ161" s="110"/>
      <c r="BA161" s="110"/>
      <c r="BJ161" s="414"/>
      <c r="BK161" s="414"/>
      <c r="BL161" s="415"/>
      <c r="BM161" s="415"/>
      <c r="BN161" s="415"/>
      <c r="BO161" s="415"/>
      <c r="BP161" s="415"/>
      <c r="BQ161" s="415"/>
      <c r="BT161" s="110"/>
      <c r="CD161" s="110"/>
      <c r="CN161" s="110"/>
      <c r="CX161" s="110"/>
      <c r="DH161" s="110"/>
      <c r="DR161" s="110"/>
      <c r="EB161" s="110"/>
      <c r="EL161" s="110"/>
      <c r="EV161" s="110"/>
      <c r="FF161" s="110"/>
      <c r="FP161" s="110"/>
      <c r="FZ161" s="110"/>
      <c r="GJ161" s="110"/>
      <c r="GT161" s="110"/>
      <c r="HD161" s="110"/>
      <c r="HN161" s="110"/>
      <c r="HX161" s="110"/>
    </row>
    <row xmlns:x14ac="http://schemas.microsoft.com/office/spreadsheetml/2009/9/ac" r="162" s="3" customFormat="true" x14ac:dyDescent="0.25">
      <c r="A162" s="372"/>
      <c r="B162" s="110"/>
      <c r="L162" s="110"/>
      <c r="V162" s="110"/>
      <c r="AF162" s="110"/>
      <c r="AP162" s="110"/>
      <c r="AZ162" s="110"/>
      <c r="BA162" s="110"/>
      <c r="BJ162" s="414"/>
      <c r="BK162" s="414"/>
      <c r="BL162" s="415"/>
      <c r="BM162" s="415"/>
      <c r="BN162" s="415"/>
      <c r="BO162" s="415"/>
      <c r="BP162" s="415"/>
      <c r="BQ162" s="415"/>
      <c r="BT162" s="110"/>
      <c r="CD162" s="110"/>
      <c r="CN162" s="110"/>
      <c r="CX162" s="110"/>
      <c r="DH162" s="110"/>
      <c r="DR162" s="110"/>
      <c r="EB162" s="110"/>
      <c r="EL162" s="110"/>
      <c r="EV162" s="110"/>
      <c r="FF162" s="110"/>
      <c r="FP162" s="110"/>
      <c r="FZ162" s="110"/>
      <c r="GJ162" s="110"/>
      <c r="GT162" s="110"/>
      <c r="HD162" s="110"/>
      <c r="HN162" s="110"/>
      <c r="HX162" s="110"/>
    </row>
    <row xmlns:x14ac="http://schemas.microsoft.com/office/spreadsheetml/2009/9/ac" r="163" s="3" customFormat="true" x14ac:dyDescent="0.25">
      <c r="A163" s="372"/>
      <c r="B163" s="110"/>
      <c r="L163" s="110"/>
      <c r="V163" s="110"/>
      <c r="AF163" s="110"/>
      <c r="AP163" s="110"/>
      <c r="AZ163" s="110"/>
      <c r="BA163" s="110"/>
      <c r="BJ163" s="414"/>
      <c r="BK163" s="414"/>
      <c r="BL163" s="415"/>
      <c r="BM163" s="415"/>
      <c r="BN163" s="415"/>
      <c r="BO163" s="415"/>
      <c r="BP163" s="415"/>
      <c r="BQ163" s="415"/>
      <c r="BT163" s="110"/>
      <c r="CD163" s="110"/>
      <c r="CN163" s="110"/>
      <c r="CX163" s="110"/>
      <c r="DH163" s="110"/>
      <c r="DR163" s="110"/>
      <c r="EB163" s="110"/>
      <c r="EL163" s="110"/>
      <c r="EV163" s="110"/>
      <c r="FF163" s="110"/>
      <c r="FP163" s="110"/>
      <c r="FZ163" s="110"/>
      <c r="GJ163" s="110"/>
      <c r="GT163" s="110"/>
      <c r="HD163" s="110"/>
      <c r="HN163" s="110"/>
      <c r="HX163" s="110"/>
    </row>
    <row xmlns:x14ac="http://schemas.microsoft.com/office/spreadsheetml/2009/9/ac" r="164" s="3" customFormat="true" x14ac:dyDescent="0.25">
      <c r="A164" s="372"/>
      <c r="B164" s="110"/>
      <c r="L164" s="110"/>
      <c r="V164" s="110"/>
      <c r="AF164" s="110"/>
      <c r="AP164" s="110"/>
      <c r="AZ164" s="110"/>
      <c r="BA164" s="110"/>
      <c r="BJ164" s="414"/>
      <c r="BK164" s="414"/>
      <c r="BL164" s="415"/>
      <c r="BM164" s="415"/>
      <c r="BN164" s="415"/>
      <c r="BO164" s="415"/>
      <c r="BP164" s="415"/>
      <c r="BQ164" s="415"/>
      <c r="BT164" s="110"/>
      <c r="CD164" s="110"/>
      <c r="CN164" s="110"/>
      <c r="CX164" s="110"/>
      <c r="DH164" s="110"/>
      <c r="DR164" s="110"/>
      <c r="EB164" s="110"/>
      <c r="EL164" s="110"/>
      <c r="EV164" s="110"/>
      <c r="FF164" s="110"/>
      <c r="FP164" s="110"/>
      <c r="FZ164" s="110"/>
      <c r="GJ164" s="110"/>
      <c r="GT164" s="110"/>
      <c r="HD164" s="110"/>
      <c r="HN164" s="110"/>
      <c r="HX164" s="110"/>
    </row>
    <row xmlns:x14ac="http://schemas.microsoft.com/office/spreadsheetml/2009/9/ac" r="165" s="3" customFormat="true" x14ac:dyDescent="0.25">
      <c r="A165" s="372"/>
      <c r="B165" s="110"/>
      <c r="L165" s="110"/>
      <c r="V165" s="110"/>
      <c r="AF165" s="110"/>
      <c r="AP165" s="110"/>
      <c r="AZ165" s="110"/>
      <c r="BA165" s="110"/>
      <c r="BJ165" s="414"/>
      <c r="BK165" s="414"/>
      <c r="BL165" s="415"/>
      <c r="BM165" s="415"/>
      <c r="BN165" s="415"/>
      <c r="BO165" s="415"/>
      <c r="BP165" s="415"/>
      <c r="BQ165" s="415"/>
      <c r="BT165" s="110"/>
      <c r="CD165" s="110"/>
      <c r="CN165" s="110"/>
      <c r="CX165" s="110"/>
      <c r="DH165" s="110"/>
      <c r="DR165" s="110"/>
      <c r="EB165" s="110"/>
      <c r="EL165" s="110"/>
      <c r="EV165" s="110"/>
      <c r="FF165" s="110"/>
      <c r="FP165" s="110"/>
      <c r="FZ165" s="110"/>
      <c r="GJ165" s="110"/>
      <c r="GT165" s="110"/>
      <c r="HD165" s="110"/>
      <c r="HN165" s="110"/>
      <c r="HX165" s="110"/>
    </row>
    <row xmlns:x14ac="http://schemas.microsoft.com/office/spreadsheetml/2009/9/ac" r="166" s="3" customFormat="true" x14ac:dyDescent="0.25">
      <c r="A166" s="372"/>
      <c r="B166" s="110"/>
      <c r="L166" s="110"/>
      <c r="V166" s="110"/>
      <c r="AF166" s="110"/>
      <c r="AP166" s="110"/>
      <c r="AZ166" s="110"/>
      <c r="BA166" s="110"/>
      <c r="BJ166" s="414"/>
      <c r="BK166" s="414"/>
      <c r="BL166" s="415"/>
      <c r="BM166" s="415"/>
      <c r="BN166" s="415"/>
      <c r="BO166" s="415"/>
      <c r="BP166" s="415"/>
      <c r="BQ166" s="415"/>
      <c r="BT166" s="110"/>
      <c r="CD166" s="110"/>
      <c r="CN166" s="110"/>
      <c r="CX166" s="110"/>
      <c r="DH166" s="110"/>
      <c r="DR166" s="110"/>
      <c r="EB166" s="110"/>
      <c r="EL166" s="110"/>
      <c r="EV166" s="110"/>
      <c r="FF166" s="110"/>
      <c r="FP166" s="110"/>
      <c r="FZ166" s="110"/>
      <c r="GJ166" s="110"/>
      <c r="GT166" s="110"/>
      <c r="HD166" s="110"/>
      <c r="HN166" s="110"/>
      <c r="HX166" s="110"/>
    </row>
    <row xmlns:x14ac="http://schemas.microsoft.com/office/spreadsheetml/2009/9/ac" r="167" s="3" customFormat="true" x14ac:dyDescent="0.25">
      <c r="A167" s="372"/>
      <c r="B167" s="110"/>
      <c r="L167" s="110"/>
      <c r="V167" s="110"/>
      <c r="AF167" s="110"/>
      <c r="AP167" s="110"/>
      <c r="AZ167" s="110"/>
      <c r="BA167" s="110"/>
      <c r="BJ167" s="414"/>
      <c r="BK167" s="414"/>
      <c r="BL167" s="415"/>
      <c r="BM167" s="415"/>
      <c r="BN167" s="415"/>
      <c r="BO167" s="415"/>
      <c r="BP167" s="415"/>
      <c r="BQ167" s="415"/>
      <c r="BT167" s="110"/>
      <c r="CD167" s="110"/>
      <c r="CN167" s="110"/>
      <c r="CX167" s="110"/>
      <c r="DH167" s="110"/>
      <c r="DR167" s="110"/>
      <c r="EB167" s="110"/>
      <c r="EL167" s="110"/>
      <c r="EV167" s="110"/>
      <c r="FF167" s="110"/>
      <c r="FP167" s="110"/>
      <c r="FZ167" s="110"/>
      <c r="GJ167" s="110"/>
      <c r="GT167" s="110"/>
      <c r="HD167" s="110"/>
      <c r="HN167" s="110"/>
      <c r="HX167" s="110"/>
    </row>
    <row xmlns:x14ac="http://schemas.microsoft.com/office/spreadsheetml/2009/9/ac" r="168" s="3" customFormat="true" x14ac:dyDescent="0.25">
      <c r="A168" s="372"/>
      <c r="B168" s="110"/>
      <c r="L168" s="110"/>
      <c r="V168" s="110"/>
      <c r="AF168" s="110"/>
      <c r="AP168" s="110"/>
      <c r="AZ168" s="110"/>
      <c r="BA168" s="110"/>
      <c r="BJ168" s="414"/>
      <c r="BK168" s="414"/>
      <c r="BL168" s="415"/>
      <c r="BM168" s="415"/>
      <c r="BN168" s="415"/>
      <c r="BO168" s="415"/>
      <c r="BP168" s="415"/>
      <c r="BQ168" s="415"/>
      <c r="BT168" s="110"/>
      <c r="CD168" s="110"/>
      <c r="CN168" s="110"/>
      <c r="CX168" s="110"/>
      <c r="DH168" s="110"/>
      <c r="DR168" s="110"/>
      <c r="EB168" s="110"/>
      <c r="EL168" s="110"/>
      <c r="EV168" s="110"/>
      <c r="FF168" s="110"/>
      <c r="FP168" s="110"/>
      <c r="FZ168" s="110"/>
      <c r="GJ168" s="110"/>
      <c r="GT168" s="110"/>
      <c r="HD168" s="110"/>
      <c r="HN168" s="110"/>
      <c r="HX168" s="110"/>
    </row>
    <row xmlns:x14ac="http://schemas.microsoft.com/office/spreadsheetml/2009/9/ac" r="169" s="3" customFormat="true" x14ac:dyDescent="0.25">
      <c r="A169" s="372"/>
      <c r="B169" s="110"/>
      <c r="L169" s="110"/>
      <c r="V169" s="110"/>
      <c r="AF169" s="110"/>
      <c r="AP169" s="110"/>
      <c r="AZ169" s="110"/>
      <c r="BA169" s="110"/>
      <c r="BJ169" s="414"/>
      <c r="BK169" s="414"/>
      <c r="BL169" s="415"/>
      <c r="BM169" s="415"/>
      <c r="BN169" s="415"/>
      <c r="BO169" s="415"/>
      <c r="BP169" s="415"/>
      <c r="BQ169" s="415"/>
      <c r="BT169" s="110"/>
      <c r="CD169" s="110"/>
      <c r="CN169" s="110"/>
      <c r="CX169" s="110"/>
      <c r="DH169" s="110"/>
      <c r="DR169" s="110"/>
      <c r="EB169" s="110"/>
      <c r="EL169" s="110"/>
      <c r="EV169" s="110"/>
      <c r="FF169" s="110"/>
      <c r="FP169" s="110"/>
      <c r="FZ169" s="110"/>
      <c r="GJ169" s="110"/>
      <c r="GT169" s="110"/>
      <c r="HD169" s="110"/>
      <c r="HN169" s="110"/>
      <c r="HX169" s="110"/>
    </row>
    <row xmlns:x14ac="http://schemas.microsoft.com/office/spreadsheetml/2009/9/ac" r="170" s="3" customFormat="true" x14ac:dyDescent="0.25">
      <c r="A170" s="372"/>
      <c r="B170" s="110"/>
      <c r="L170" s="110"/>
      <c r="V170" s="110"/>
      <c r="AF170" s="110"/>
      <c r="AP170" s="110"/>
      <c r="AZ170" s="110"/>
      <c r="BA170" s="110"/>
      <c r="BJ170" s="414"/>
      <c r="BK170" s="414"/>
      <c r="BL170" s="415"/>
      <c r="BM170" s="415"/>
      <c r="BN170" s="415"/>
      <c r="BO170" s="415"/>
      <c r="BP170" s="415"/>
      <c r="BQ170" s="415"/>
      <c r="BT170" s="110"/>
      <c r="CD170" s="110"/>
      <c r="CN170" s="110"/>
      <c r="CX170" s="110"/>
      <c r="DH170" s="110"/>
      <c r="DR170" s="110"/>
      <c r="EB170" s="110"/>
      <c r="EL170" s="110"/>
      <c r="EV170" s="110"/>
      <c r="FF170" s="110"/>
      <c r="FP170" s="110"/>
      <c r="FZ170" s="110"/>
      <c r="GJ170" s="110"/>
      <c r="GT170" s="110"/>
      <c r="HD170" s="110"/>
      <c r="HN170" s="110"/>
      <c r="HX170" s="110"/>
    </row>
    <row xmlns:x14ac="http://schemas.microsoft.com/office/spreadsheetml/2009/9/ac" r="171" s="3" customFormat="true" x14ac:dyDescent="0.25">
      <c r="A171" s="372"/>
      <c r="B171" s="110"/>
      <c r="L171" s="110"/>
      <c r="V171" s="110"/>
      <c r="AF171" s="110"/>
      <c r="AP171" s="110"/>
      <c r="AZ171" s="110"/>
      <c r="BA171" s="110"/>
      <c r="BJ171" s="414"/>
      <c r="BK171" s="414"/>
      <c r="BL171" s="415"/>
      <c r="BM171" s="415"/>
      <c r="BN171" s="415"/>
      <c r="BO171" s="415"/>
      <c r="BP171" s="415"/>
      <c r="BQ171" s="415"/>
      <c r="BT171" s="110"/>
      <c r="CD171" s="110"/>
      <c r="CN171" s="110"/>
      <c r="CX171" s="110"/>
      <c r="DH171" s="110"/>
      <c r="DR171" s="110"/>
      <c r="EB171" s="110"/>
      <c r="EL171" s="110"/>
      <c r="EV171" s="110"/>
      <c r="FF171" s="110"/>
      <c r="FP171" s="110"/>
      <c r="FZ171" s="110"/>
      <c r="GJ171" s="110"/>
      <c r="GT171" s="110"/>
      <c r="HD171" s="110"/>
      <c r="HN171" s="110"/>
      <c r="HX171" s="110"/>
    </row>
    <row xmlns:x14ac="http://schemas.microsoft.com/office/spreadsheetml/2009/9/ac" r="172" s="3" customFormat="true" x14ac:dyDescent="0.25">
      <c r="A172" s="372"/>
      <c r="B172" s="110"/>
      <c r="L172" s="110"/>
      <c r="V172" s="110"/>
      <c r="AF172" s="110"/>
      <c r="AP172" s="110"/>
      <c r="AZ172" s="110"/>
      <c r="BA172" s="110"/>
      <c r="BJ172" s="414"/>
      <c r="BK172" s="414"/>
      <c r="BL172" s="415"/>
      <c r="BM172" s="415"/>
      <c r="BN172" s="415"/>
      <c r="BO172" s="415"/>
      <c r="BP172" s="415"/>
      <c r="BQ172" s="415"/>
      <c r="BT172" s="110"/>
      <c r="CD172" s="110"/>
      <c r="CN172" s="110"/>
      <c r="CX172" s="110"/>
      <c r="DH172" s="110"/>
      <c r="DR172" s="110"/>
      <c r="EB172" s="110"/>
      <c r="EL172" s="110"/>
      <c r="EV172" s="110"/>
      <c r="FF172" s="110"/>
      <c r="FP172" s="110"/>
      <c r="FZ172" s="110"/>
      <c r="GJ172" s="110"/>
      <c r="GT172" s="110"/>
      <c r="HD172" s="110"/>
      <c r="HN172" s="110"/>
      <c r="HX172" s="110"/>
    </row>
    <row xmlns:x14ac="http://schemas.microsoft.com/office/spreadsheetml/2009/9/ac" r="173" s="3" customFormat="true" x14ac:dyDescent="0.25">
      <c r="A173" s="372"/>
      <c r="B173" s="110"/>
      <c r="L173" s="110"/>
      <c r="V173" s="110"/>
      <c r="AF173" s="110"/>
      <c r="AP173" s="110"/>
      <c r="AZ173" s="110"/>
      <c r="BA173" s="110"/>
      <c r="BJ173" s="414"/>
      <c r="BK173" s="414"/>
      <c r="BL173" s="415"/>
      <c r="BM173" s="415"/>
      <c r="BN173" s="415"/>
      <c r="BO173" s="415"/>
      <c r="BP173" s="415"/>
      <c r="BQ173" s="415"/>
      <c r="BT173" s="110"/>
      <c r="CD173" s="110"/>
      <c r="CN173" s="110"/>
      <c r="CX173" s="110"/>
      <c r="DH173" s="110"/>
      <c r="DR173" s="110"/>
      <c r="EB173" s="110"/>
      <c r="EL173" s="110"/>
      <c r="EV173" s="110"/>
      <c r="FF173" s="110"/>
      <c r="FP173" s="110"/>
      <c r="FZ173" s="110"/>
      <c r="GJ173" s="110"/>
      <c r="GT173" s="110"/>
      <c r="HD173" s="110"/>
      <c r="HN173" s="110"/>
      <c r="HX173" s="110"/>
    </row>
    <row xmlns:x14ac="http://schemas.microsoft.com/office/spreadsheetml/2009/9/ac" r="174" s="3" customFormat="true" x14ac:dyDescent="0.25">
      <c r="A174" s="372"/>
      <c r="B174" s="110"/>
      <c r="L174" s="110"/>
      <c r="V174" s="110"/>
      <c r="AF174" s="110"/>
      <c r="AP174" s="110"/>
      <c r="AZ174" s="110"/>
      <c r="BA174" s="110"/>
      <c r="BJ174" s="414"/>
      <c r="BK174" s="414"/>
      <c r="BL174" s="415"/>
      <c r="BM174" s="415"/>
      <c r="BN174" s="415"/>
      <c r="BO174" s="415"/>
      <c r="BP174" s="415"/>
      <c r="BQ174" s="415"/>
      <c r="BT174" s="110"/>
      <c r="CD174" s="110"/>
      <c r="CN174" s="110"/>
      <c r="CX174" s="110"/>
      <c r="DH174" s="110"/>
      <c r="DR174" s="110"/>
      <c r="EB174" s="110"/>
      <c r="EL174" s="110"/>
      <c r="EV174" s="110"/>
      <c r="FF174" s="110"/>
      <c r="FP174" s="110"/>
      <c r="FZ174" s="110"/>
      <c r="GJ174" s="110"/>
      <c r="GT174" s="110"/>
      <c r="HD174" s="110"/>
      <c r="HN174" s="110"/>
      <c r="HX174" s="110"/>
    </row>
    <row xmlns:x14ac="http://schemas.microsoft.com/office/spreadsheetml/2009/9/ac" r="175" s="3" customFormat="true" x14ac:dyDescent="0.25">
      <c r="A175" s="372"/>
      <c r="B175" s="110"/>
      <c r="L175" s="110"/>
      <c r="V175" s="110"/>
      <c r="AF175" s="110"/>
      <c r="AP175" s="110"/>
      <c r="AZ175" s="110"/>
      <c r="BA175" s="110"/>
      <c r="BJ175" s="414"/>
      <c r="BK175" s="414"/>
      <c r="BL175" s="415"/>
      <c r="BM175" s="415"/>
      <c r="BN175" s="415"/>
      <c r="BO175" s="415"/>
      <c r="BP175" s="415"/>
      <c r="BQ175" s="415"/>
      <c r="BT175" s="110"/>
      <c r="CD175" s="110"/>
      <c r="CN175" s="110"/>
      <c r="CX175" s="110"/>
      <c r="DH175" s="110"/>
      <c r="DR175" s="110"/>
      <c r="EB175" s="110"/>
      <c r="EL175" s="110"/>
      <c r="EV175" s="110"/>
      <c r="FF175" s="110"/>
      <c r="FP175" s="110"/>
      <c r="FZ175" s="110"/>
      <c r="GJ175" s="110"/>
      <c r="GT175" s="110"/>
      <c r="HD175" s="110"/>
      <c r="HN175" s="110"/>
      <c r="HX175" s="110"/>
    </row>
    <row xmlns:x14ac="http://schemas.microsoft.com/office/spreadsheetml/2009/9/ac" r="176" s="3" customFormat="true" x14ac:dyDescent="0.25">
      <c r="A176" s="372"/>
      <c r="B176" s="110"/>
      <c r="L176" s="110"/>
      <c r="V176" s="110"/>
      <c r="AF176" s="110"/>
      <c r="AP176" s="110"/>
      <c r="AZ176" s="110"/>
      <c r="BA176" s="110"/>
      <c r="BJ176" s="414"/>
      <c r="BK176" s="414"/>
      <c r="BL176" s="415"/>
      <c r="BM176" s="415"/>
      <c r="BN176" s="415"/>
      <c r="BO176" s="415"/>
      <c r="BP176" s="415"/>
      <c r="BQ176" s="415"/>
      <c r="BT176" s="110"/>
      <c r="CD176" s="110"/>
      <c r="CN176" s="110"/>
      <c r="CX176" s="110"/>
      <c r="DH176" s="110"/>
      <c r="DR176" s="110"/>
      <c r="EB176" s="110"/>
      <c r="EL176" s="110"/>
      <c r="EV176" s="110"/>
      <c r="FF176" s="110"/>
      <c r="FP176" s="110"/>
      <c r="FZ176" s="110"/>
      <c r="GJ176" s="110"/>
      <c r="GT176" s="110"/>
      <c r="HD176" s="110"/>
      <c r="HN176" s="110"/>
      <c r="HX176" s="110"/>
    </row>
    <row xmlns:x14ac="http://schemas.microsoft.com/office/spreadsheetml/2009/9/ac" r="177" s="3" customFormat="true" x14ac:dyDescent="0.25">
      <c r="A177" s="372"/>
      <c r="B177" s="110"/>
      <c r="L177" s="110"/>
      <c r="V177" s="110"/>
      <c r="AF177" s="110"/>
      <c r="AP177" s="110"/>
      <c r="AZ177" s="110"/>
      <c r="BA177" s="110"/>
      <c r="BJ177" s="414"/>
      <c r="BK177" s="414"/>
      <c r="BL177" s="415"/>
      <c r="BM177" s="415"/>
      <c r="BN177" s="415"/>
      <c r="BO177" s="415"/>
      <c r="BP177" s="415"/>
      <c r="BQ177" s="415"/>
      <c r="BT177" s="110"/>
      <c r="CD177" s="110"/>
      <c r="CN177" s="110"/>
      <c r="CX177" s="110"/>
      <c r="DH177" s="110"/>
      <c r="DR177" s="110"/>
      <c r="EB177" s="110"/>
      <c r="EL177" s="110"/>
      <c r="EV177" s="110"/>
      <c r="FF177" s="110"/>
      <c r="FP177" s="110"/>
      <c r="FZ177" s="110"/>
      <c r="GJ177" s="110"/>
      <c r="GT177" s="110"/>
      <c r="HD177" s="110"/>
      <c r="HN177" s="110"/>
      <c r="HX177" s="110"/>
    </row>
    <row xmlns:x14ac="http://schemas.microsoft.com/office/spreadsheetml/2009/9/ac" r="178" s="3" customFormat="true" x14ac:dyDescent="0.25">
      <c r="A178" s="372"/>
      <c r="B178" s="110"/>
      <c r="L178" s="110"/>
      <c r="V178" s="110"/>
      <c r="AF178" s="110"/>
      <c r="AP178" s="110"/>
      <c r="AZ178" s="110"/>
      <c r="BA178" s="110"/>
      <c r="BJ178" s="414"/>
      <c r="BK178" s="414"/>
      <c r="BL178" s="415"/>
      <c r="BM178" s="415"/>
      <c r="BN178" s="415"/>
      <c r="BO178" s="415"/>
      <c r="BP178" s="415"/>
      <c r="BQ178" s="415"/>
      <c r="BT178" s="110"/>
      <c r="CD178" s="110"/>
      <c r="CN178" s="110"/>
      <c r="CX178" s="110"/>
      <c r="DH178" s="110"/>
      <c r="DR178" s="110"/>
      <c r="EB178" s="110"/>
      <c r="EL178" s="110"/>
      <c r="EV178" s="110"/>
      <c r="FF178" s="110"/>
      <c r="FP178" s="110"/>
      <c r="FZ178" s="110"/>
      <c r="GJ178" s="110"/>
      <c r="GT178" s="110"/>
      <c r="HD178" s="110"/>
      <c r="HN178" s="110"/>
      <c r="HX178" s="110"/>
    </row>
    <row xmlns:x14ac="http://schemas.microsoft.com/office/spreadsheetml/2009/9/ac" r="179" s="3" customFormat="true" x14ac:dyDescent="0.25">
      <c r="A179" s="372"/>
      <c r="B179" s="110"/>
      <c r="L179" s="110"/>
      <c r="V179" s="110"/>
      <c r="AF179" s="110"/>
      <c r="AP179" s="110"/>
      <c r="AZ179" s="110"/>
      <c r="BA179" s="110"/>
      <c r="BJ179" s="414"/>
      <c r="BK179" s="414"/>
      <c r="BL179" s="415"/>
      <c r="BM179" s="415"/>
      <c r="BN179" s="415"/>
      <c r="BO179" s="415"/>
      <c r="BP179" s="415"/>
      <c r="BQ179" s="415"/>
      <c r="BT179" s="110"/>
      <c r="CD179" s="110"/>
      <c r="CN179" s="110"/>
      <c r="CX179" s="110"/>
      <c r="DH179" s="110"/>
      <c r="DR179" s="110"/>
      <c r="EB179" s="110"/>
      <c r="EL179" s="110"/>
      <c r="EV179" s="110"/>
      <c r="FF179" s="110"/>
      <c r="FP179" s="110"/>
      <c r="FZ179" s="110"/>
      <c r="GJ179" s="110"/>
      <c r="GT179" s="110"/>
      <c r="HD179" s="110"/>
      <c r="HN179" s="110"/>
      <c r="HX179" s="110"/>
    </row>
    <row xmlns:x14ac="http://schemas.microsoft.com/office/spreadsheetml/2009/9/ac" r="180" s="3" customFormat="true" x14ac:dyDescent="0.25">
      <c r="A180" s="372"/>
      <c r="B180" s="110"/>
      <c r="L180" s="110"/>
      <c r="V180" s="110"/>
      <c r="AF180" s="110"/>
      <c r="AP180" s="110"/>
      <c r="AZ180" s="110"/>
      <c r="BA180" s="110"/>
      <c r="BJ180" s="414"/>
      <c r="BK180" s="414"/>
      <c r="BL180" s="415"/>
      <c r="BM180" s="415"/>
      <c r="BN180" s="415"/>
      <c r="BO180" s="415"/>
      <c r="BP180" s="415"/>
      <c r="BQ180" s="415"/>
      <c r="BT180" s="110"/>
      <c r="CD180" s="110"/>
      <c r="CN180" s="110"/>
      <c r="CX180" s="110"/>
      <c r="DH180" s="110"/>
      <c r="DR180" s="110"/>
      <c r="EB180" s="110"/>
      <c r="EL180" s="110"/>
      <c r="EV180" s="110"/>
      <c r="FF180" s="110"/>
      <c r="FP180" s="110"/>
      <c r="FZ180" s="110"/>
      <c r="GJ180" s="110"/>
      <c r="GT180" s="110"/>
      <c r="HD180" s="110"/>
      <c r="HN180" s="110"/>
      <c r="HX180" s="110"/>
    </row>
    <row xmlns:x14ac="http://schemas.microsoft.com/office/spreadsheetml/2009/9/ac" r="181" s="3" customFormat="true" x14ac:dyDescent="0.25">
      <c r="A181" s="372"/>
      <c r="B181" s="110"/>
      <c r="L181" s="110"/>
      <c r="V181" s="110"/>
      <c r="AF181" s="110"/>
      <c r="AP181" s="110"/>
      <c r="AZ181" s="110"/>
      <c r="BA181" s="110"/>
      <c r="BJ181" s="414"/>
      <c r="BK181" s="414"/>
      <c r="BL181" s="415"/>
      <c r="BM181" s="415"/>
      <c r="BN181" s="415"/>
      <c r="BO181" s="415"/>
      <c r="BP181" s="415"/>
      <c r="BQ181" s="415"/>
      <c r="BT181" s="110"/>
      <c r="CD181" s="110"/>
      <c r="CN181" s="110"/>
      <c r="CX181" s="110"/>
      <c r="DH181" s="110"/>
      <c r="DR181" s="110"/>
      <c r="EB181" s="110"/>
      <c r="EL181" s="110"/>
      <c r="EV181" s="110"/>
      <c r="FF181" s="110"/>
      <c r="FP181" s="110"/>
      <c r="FZ181" s="110"/>
      <c r="GJ181" s="110"/>
      <c r="GT181" s="110"/>
      <c r="HD181" s="110"/>
      <c r="HN181" s="110"/>
      <c r="HX181" s="110"/>
    </row>
    <row xmlns:x14ac="http://schemas.microsoft.com/office/spreadsheetml/2009/9/ac" r="182" s="3" customFormat="true" x14ac:dyDescent="0.25">
      <c r="A182" s="372"/>
      <c r="B182" s="110"/>
      <c r="L182" s="110"/>
      <c r="V182" s="110"/>
      <c r="AF182" s="110"/>
      <c r="AP182" s="110"/>
      <c r="AZ182" s="110"/>
      <c r="BA182" s="110"/>
      <c r="BJ182" s="414"/>
      <c r="BK182" s="414"/>
      <c r="BL182" s="415"/>
      <c r="BM182" s="415"/>
      <c r="BN182" s="415"/>
      <c r="BO182" s="415"/>
      <c r="BP182" s="415"/>
      <c r="BQ182" s="415"/>
      <c r="BT182" s="110"/>
      <c r="CD182" s="110"/>
      <c r="CN182" s="110"/>
      <c r="CX182" s="110"/>
      <c r="DH182" s="110"/>
      <c r="DR182" s="110"/>
      <c r="EB182" s="110"/>
      <c r="EL182" s="110"/>
      <c r="EV182" s="110"/>
      <c r="FF182" s="110"/>
      <c r="FP182" s="110"/>
      <c r="FZ182" s="110"/>
      <c r="GJ182" s="110"/>
      <c r="GT182" s="110"/>
      <c r="HD182" s="110"/>
      <c r="HN182" s="110"/>
      <c r="HX182" s="110"/>
    </row>
    <row xmlns:x14ac="http://schemas.microsoft.com/office/spreadsheetml/2009/9/ac" r="183" s="3" customFormat="true" x14ac:dyDescent="0.25">
      <c r="A183" s="372"/>
      <c r="B183" s="110"/>
      <c r="L183" s="110"/>
      <c r="V183" s="110"/>
      <c r="AF183" s="110"/>
      <c r="AP183" s="110"/>
      <c r="AZ183" s="110"/>
      <c r="BA183" s="110"/>
      <c r="BJ183" s="414"/>
      <c r="BK183" s="414"/>
      <c r="BL183" s="415"/>
      <c r="BM183" s="415"/>
      <c r="BN183" s="415"/>
      <c r="BO183" s="415"/>
      <c r="BP183" s="415"/>
      <c r="BQ183" s="415"/>
      <c r="BT183" s="110"/>
      <c r="CD183" s="110"/>
      <c r="CN183" s="110"/>
      <c r="CX183" s="110"/>
      <c r="DH183" s="110"/>
      <c r="DR183" s="110"/>
      <c r="EB183" s="110"/>
      <c r="EL183" s="110"/>
      <c r="EV183" s="110"/>
      <c r="FF183" s="110"/>
      <c r="FP183" s="110"/>
      <c r="FZ183" s="110"/>
      <c r="GJ183" s="110"/>
      <c r="GT183" s="110"/>
      <c r="HD183" s="110"/>
      <c r="HN183" s="110"/>
      <c r="HX183" s="110"/>
    </row>
    <row xmlns:x14ac="http://schemas.microsoft.com/office/spreadsheetml/2009/9/ac" r="184" s="3" customFormat="true" x14ac:dyDescent="0.25">
      <c r="A184" s="372"/>
      <c r="B184" s="110"/>
      <c r="L184" s="110"/>
      <c r="V184" s="110"/>
      <c r="AF184" s="110"/>
      <c r="AP184" s="110"/>
      <c r="AZ184" s="110"/>
      <c r="BA184" s="110"/>
      <c r="BJ184" s="414"/>
      <c r="BK184" s="414"/>
      <c r="BL184" s="415"/>
      <c r="BM184" s="415"/>
      <c r="BN184" s="415"/>
      <c r="BO184" s="415"/>
      <c r="BP184" s="415"/>
      <c r="BQ184" s="415"/>
      <c r="BT184" s="110"/>
      <c r="CD184" s="110"/>
      <c r="CN184" s="110"/>
      <c r="CX184" s="110"/>
      <c r="DH184" s="110"/>
      <c r="DR184" s="110"/>
      <c r="EB184" s="110"/>
      <c r="EL184" s="110"/>
      <c r="EV184" s="110"/>
      <c r="FF184" s="110"/>
      <c r="FP184" s="110"/>
      <c r="FZ184" s="110"/>
      <c r="GJ184" s="110"/>
      <c r="GT184" s="110"/>
      <c r="HD184" s="110"/>
      <c r="HN184" s="110"/>
      <c r="HX184" s="110"/>
    </row>
    <row xmlns:x14ac="http://schemas.microsoft.com/office/spreadsheetml/2009/9/ac" r="185" s="3" customFormat="true" x14ac:dyDescent="0.25">
      <c r="A185" s="372"/>
      <c r="B185" s="110"/>
      <c r="L185" s="110"/>
      <c r="V185" s="110"/>
      <c r="AF185" s="110"/>
      <c r="AP185" s="110"/>
      <c r="AZ185" s="110"/>
      <c r="BA185" s="110"/>
      <c r="BJ185" s="414"/>
      <c r="BK185" s="414"/>
      <c r="BL185" s="415"/>
      <c r="BM185" s="415"/>
      <c r="BN185" s="415"/>
      <c r="BO185" s="415"/>
      <c r="BP185" s="415"/>
      <c r="BQ185" s="415"/>
      <c r="BT185" s="110"/>
      <c r="CD185" s="110"/>
      <c r="CN185" s="110"/>
      <c r="CX185" s="110"/>
      <c r="DH185" s="110"/>
      <c r="DR185" s="110"/>
      <c r="EB185" s="110"/>
      <c r="EL185" s="110"/>
      <c r="EV185" s="110"/>
      <c r="FF185" s="110"/>
      <c r="FP185" s="110"/>
      <c r="FZ185" s="110"/>
      <c r="GJ185" s="110"/>
      <c r="GT185" s="110"/>
      <c r="HD185" s="110"/>
      <c r="HN185" s="110"/>
      <c r="HX185" s="110"/>
    </row>
    <row xmlns:x14ac="http://schemas.microsoft.com/office/spreadsheetml/2009/9/ac" r="186" s="3" customFormat="true" x14ac:dyDescent="0.25">
      <c r="A186" s="372"/>
      <c r="B186" s="110"/>
      <c r="L186" s="110"/>
      <c r="V186" s="110"/>
      <c r="AF186" s="110"/>
      <c r="AP186" s="110"/>
      <c r="AZ186" s="110"/>
      <c r="BA186" s="110"/>
      <c r="BJ186" s="414"/>
      <c r="BK186" s="414"/>
      <c r="BL186" s="415"/>
      <c r="BM186" s="415"/>
      <c r="BN186" s="415"/>
      <c r="BO186" s="415"/>
      <c r="BP186" s="415"/>
      <c r="BQ186" s="415"/>
      <c r="BT186" s="110"/>
      <c r="CD186" s="110"/>
      <c r="CN186" s="110"/>
      <c r="CX186" s="110"/>
      <c r="DH186" s="110"/>
      <c r="DR186" s="110"/>
      <c r="EB186" s="110"/>
      <c r="EL186" s="110"/>
      <c r="EV186" s="110"/>
      <c r="FF186" s="110"/>
      <c r="FP186" s="110"/>
      <c r="FZ186" s="110"/>
      <c r="GJ186" s="110"/>
      <c r="GT186" s="110"/>
      <c r="HD186" s="110"/>
      <c r="HN186" s="110"/>
      <c r="HX186" s="110"/>
    </row>
    <row xmlns:x14ac="http://schemas.microsoft.com/office/spreadsheetml/2009/9/ac" r="187" s="3" customFormat="true" x14ac:dyDescent="0.25">
      <c r="A187" s="372"/>
      <c r="B187" s="110"/>
      <c r="L187" s="110"/>
      <c r="V187" s="110"/>
      <c r="AF187" s="110"/>
      <c r="AP187" s="110"/>
      <c r="AZ187" s="110"/>
      <c r="BA187" s="110"/>
      <c r="BJ187" s="414"/>
      <c r="BK187" s="414"/>
      <c r="BL187" s="415"/>
      <c r="BM187" s="415"/>
      <c r="BN187" s="415"/>
      <c r="BO187" s="415"/>
      <c r="BP187" s="415"/>
      <c r="BQ187" s="415"/>
      <c r="BT187" s="110"/>
      <c r="CD187" s="110"/>
      <c r="CN187" s="110"/>
      <c r="CX187" s="110"/>
      <c r="DH187" s="110"/>
      <c r="DR187" s="110"/>
      <c r="EB187" s="110"/>
      <c r="EL187" s="110"/>
      <c r="EV187" s="110"/>
      <c r="FF187" s="110"/>
      <c r="FP187" s="110"/>
      <c r="FZ187" s="110"/>
      <c r="GJ187" s="110"/>
      <c r="GT187" s="110"/>
      <c r="HD187" s="110"/>
      <c r="HN187" s="110"/>
      <c r="HX187" s="110"/>
    </row>
    <row xmlns:x14ac="http://schemas.microsoft.com/office/spreadsheetml/2009/9/ac" r="188" s="3" customFormat="true" x14ac:dyDescent="0.25">
      <c r="A188" s="372"/>
      <c r="B188" s="110"/>
      <c r="L188" s="110"/>
      <c r="V188" s="110"/>
      <c r="AF188" s="110"/>
      <c r="AP188" s="110"/>
      <c r="AZ188" s="110"/>
      <c r="BA188" s="110"/>
      <c r="BJ188" s="414"/>
      <c r="BK188" s="414"/>
      <c r="BL188" s="415"/>
      <c r="BM188" s="415"/>
      <c r="BN188" s="415"/>
      <c r="BO188" s="415"/>
      <c r="BP188" s="415"/>
      <c r="BQ188" s="415"/>
      <c r="BT188" s="110"/>
      <c r="CD188" s="110"/>
      <c r="CN188" s="110"/>
      <c r="CX188" s="110"/>
      <c r="DH188" s="110"/>
      <c r="DR188" s="110"/>
      <c r="EB188" s="110"/>
      <c r="EL188" s="110"/>
      <c r="EV188" s="110"/>
      <c r="FF188" s="110"/>
      <c r="FP188" s="110"/>
      <c r="FZ188" s="110"/>
      <c r="GJ188" s="110"/>
      <c r="GT188" s="110"/>
      <c r="HD188" s="110"/>
      <c r="HN188" s="110"/>
      <c r="HX188" s="110"/>
    </row>
    <row xmlns:x14ac="http://schemas.microsoft.com/office/spreadsheetml/2009/9/ac" r="189" s="3" customFormat="true" x14ac:dyDescent="0.25">
      <c r="A189" s="372"/>
      <c r="B189" s="110"/>
      <c r="L189" s="110"/>
      <c r="V189" s="110"/>
      <c r="AF189" s="110"/>
      <c r="AP189" s="110"/>
      <c r="AZ189" s="110"/>
      <c r="BA189" s="110"/>
      <c r="BJ189" s="414"/>
      <c r="BK189" s="414"/>
      <c r="BL189" s="415"/>
      <c r="BM189" s="415"/>
      <c r="BN189" s="415"/>
      <c r="BO189" s="415"/>
      <c r="BP189" s="415"/>
      <c r="BQ189" s="415"/>
      <c r="BT189" s="110"/>
      <c r="CD189" s="110"/>
      <c r="CN189" s="110"/>
      <c r="CX189" s="110"/>
      <c r="DH189" s="110"/>
      <c r="DR189" s="110"/>
      <c r="EB189" s="110"/>
      <c r="EL189" s="110"/>
      <c r="EV189" s="110"/>
      <c r="FF189" s="110"/>
      <c r="FP189" s="110"/>
      <c r="FZ189" s="110"/>
      <c r="GJ189" s="110"/>
      <c r="GT189" s="110"/>
      <c r="HD189" s="110"/>
      <c r="HN189" s="110"/>
      <c r="HX189" s="110"/>
    </row>
    <row xmlns:x14ac="http://schemas.microsoft.com/office/spreadsheetml/2009/9/ac" r="190" s="3" customFormat="true" x14ac:dyDescent="0.25">
      <c r="A190" s="372"/>
      <c r="B190" s="110"/>
      <c r="L190" s="110"/>
      <c r="V190" s="110"/>
      <c r="AF190" s="110"/>
      <c r="AP190" s="110"/>
      <c r="AZ190" s="110"/>
      <c r="BA190" s="110"/>
      <c r="BJ190" s="414"/>
      <c r="BK190" s="414"/>
      <c r="BL190" s="415"/>
      <c r="BM190" s="415"/>
      <c r="BN190" s="415"/>
      <c r="BO190" s="415"/>
      <c r="BP190" s="415"/>
      <c r="BQ190" s="415"/>
      <c r="BT190" s="110"/>
      <c r="CD190" s="110"/>
      <c r="CN190" s="110"/>
      <c r="CX190" s="110"/>
      <c r="DH190" s="110"/>
      <c r="DR190" s="110"/>
      <c r="EB190" s="110"/>
      <c r="EL190" s="110"/>
      <c r="EV190" s="110"/>
      <c r="FF190" s="110"/>
      <c r="FP190" s="110"/>
      <c r="FZ190" s="110"/>
      <c r="GJ190" s="110"/>
      <c r="GT190" s="110"/>
      <c r="HD190" s="110"/>
      <c r="HN190" s="110"/>
      <c r="HX190" s="110"/>
    </row>
    <row xmlns:x14ac="http://schemas.microsoft.com/office/spreadsheetml/2009/9/ac" r="191" s="3" customFormat="true" x14ac:dyDescent="0.25">
      <c r="A191" s="372"/>
      <c r="B191" s="110"/>
      <c r="L191" s="110"/>
      <c r="V191" s="110"/>
      <c r="AF191" s="110"/>
      <c r="AP191" s="110"/>
      <c r="AZ191" s="110"/>
      <c r="BA191" s="110"/>
      <c r="BJ191" s="414"/>
      <c r="BK191" s="414"/>
      <c r="BL191" s="415"/>
      <c r="BM191" s="415"/>
      <c r="BN191" s="415"/>
      <c r="BO191" s="415"/>
      <c r="BP191" s="415"/>
      <c r="BQ191" s="415"/>
      <c r="BT191" s="110"/>
      <c r="CD191" s="110"/>
      <c r="CN191" s="110"/>
      <c r="CX191" s="110"/>
      <c r="DH191" s="110"/>
      <c r="DR191" s="110"/>
      <c r="EB191" s="110"/>
      <c r="EL191" s="110"/>
      <c r="EV191" s="110"/>
      <c r="FF191" s="110"/>
      <c r="FP191" s="110"/>
      <c r="FZ191" s="110"/>
      <c r="GJ191" s="110"/>
      <c r="GT191" s="110"/>
      <c r="HD191" s="110"/>
      <c r="HN191" s="110"/>
      <c r="HX191" s="110"/>
    </row>
    <row xmlns:x14ac="http://schemas.microsoft.com/office/spreadsheetml/2009/9/ac" r="192" s="3" customFormat="true" x14ac:dyDescent="0.25">
      <c r="A192" s="372"/>
      <c r="B192" s="110"/>
      <c r="L192" s="110"/>
      <c r="V192" s="110"/>
      <c r="AF192" s="110"/>
      <c r="AP192" s="110"/>
      <c r="AZ192" s="110"/>
      <c r="BA192" s="110"/>
      <c r="BJ192" s="414"/>
      <c r="BK192" s="414"/>
      <c r="BL192" s="415"/>
      <c r="BM192" s="415"/>
      <c r="BN192" s="415"/>
      <c r="BO192" s="415"/>
      <c r="BP192" s="415"/>
      <c r="BQ192" s="415"/>
      <c r="BT192" s="110"/>
      <c r="CD192" s="110"/>
      <c r="CN192" s="110"/>
      <c r="CX192" s="110"/>
      <c r="DH192" s="110"/>
      <c r="DR192" s="110"/>
      <c r="EB192" s="110"/>
      <c r="EL192" s="110"/>
      <c r="EV192" s="110"/>
      <c r="FF192" s="110"/>
      <c r="FP192" s="110"/>
      <c r="FZ192" s="110"/>
      <c r="GJ192" s="110"/>
      <c r="GT192" s="110"/>
      <c r="HD192" s="110"/>
      <c r="HN192" s="110"/>
      <c r="HX192" s="110"/>
    </row>
    <row xmlns:x14ac="http://schemas.microsoft.com/office/spreadsheetml/2009/9/ac" r="193" s="3" customFormat="true" x14ac:dyDescent="0.25">
      <c r="A193" s="372"/>
      <c r="B193" s="110"/>
      <c r="L193" s="110"/>
      <c r="V193" s="110"/>
      <c r="AF193" s="110"/>
      <c r="AP193" s="110"/>
      <c r="AZ193" s="110"/>
      <c r="BA193" s="110"/>
      <c r="BJ193" s="414"/>
      <c r="BK193" s="414"/>
      <c r="BL193" s="415"/>
      <c r="BM193" s="415"/>
      <c r="BN193" s="415"/>
      <c r="BO193" s="415"/>
      <c r="BP193" s="415"/>
      <c r="BQ193" s="415"/>
      <c r="BT193" s="110"/>
      <c r="CD193" s="110"/>
      <c r="CN193" s="110"/>
      <c r="CX193" s="110"/>
      <c r="DH193" s="110"/>
      <c r="DR193" s="110"/>
      <c r="EB193" s="110"/>
      <c r="EL193" s="110"/>
      <c r="EV193" s="110"/>
      <c r="FF193" s="110"/>
      <c r="FP193" s="110"/>
      <c r="FZ193" s="110"/>
      <c r="GJ193" s="110"/>
      <c r="GT193" s="110"/>
      <c r="HD193" s="110"/>
      <c r="HN193" s="110"/>
      <c r="HX193" s="110"/>
    </row>
    <row xmlns:x14ac="http://schemas.microsoft.com/office/spreadsheetml/2009/9/ac" r="194" s="3" customFormat="true" x14ac:dyDescent="0.25">
      <c r="A194" s="372"/>
      <c r="B194" s="110"/>
      <c r="L194" s="110"/>
      <c r="V194" s="110"/>
      <c r="AF194" s="110"/>
      <c r="AP194" s="110"/>
      <c r="AZ194" s="110"/>
      <c r="BA194" s="110"/>
      <c r="BJ194" s="414"/>
      <c r="BK194" s="414"/>
      <c r="BL194" s="415"/>
      <c r="BM194" s="415"/>
      <c r="BN194" s="415"/>
      <c r="BO194" s="415"/>
      <c r="BP194" s="415"/>
      <c r="BQ194" s="415"/>
      <c r="BT194" s="110"/>
      <c r="CD194" s="110"/>
      <c r="CN194" s="110"/>
      <c r="CX194" s="110"/>
      <c r="DH194" s="110"/>
      <c r="DR194" s="110"/>
      <c r="EB194" s="110"/>
      <c r="EL194" s="110"/>
      <c r="EV194" s="110"/>
      <c r="FF194" s="110"/>
      <c r="FP194" s="110"/>
      <c r="FZ194" s="110"/>
      <c r="GJ194" s="110"/>
      <c r="GT194" s="110"/>
      <c r="HD194" s="110"/>
      <c r="HN194" s="110"/>
      <c r="HX194" s="110"/>
    </row>
    <row xmlns:x14ac="http://schemas.microsoft.com/office/spreadsheetml/2009/9/ac" r="195" s="3" customFormat="true" x14ac:dyDescent="0.25">
      <c r="A195" s="372"/>
      <c r="B195" s="110"/>
      <c r="L195" s="110"/>
      <c r="V195" s="110"/>
      <c r="AF195" s="110"/>
      <c r="AP195" s="110"/>
      <c r="AZ195" s="110"/>
      <c r="BA195" s="110"/>
      <c r="BJ195" s="414"/>
      <c r="BK195" s="414"/>
      <c r="BL195" s="415"/>
      <c r="BM195" s="415"/>
      <c r="BN195" s="415"/>
      <c r="BO195" s="415"/>
      <c r="BP195" s="415"/>
      <c r="BQ195" s="415"/>
      <c r="BT195" s="110"/>
      <c r="CD195" s="110"/>
      <c r="CN195" s="110"/>
      <c r="CX195" s="110"/>
      <c r="DH195" s="110"/>
      <c r="DR195" s="110"/>
      <c r="EB195" s="110"/>
      <c r="EL195" s="110"/>
      <c r="EV195" s="110"/>
      <c r="FF195" s="110"/>
      <c r="FP195" s="110"/>
      <c r="FZ195" s="110"/>
      <c r="GJ195" s="110"/>
      <c r="GT195" s="110"/>
      <c r="HD195" s="110"/>
      <c r="HN195" s="110"/>
      <c r="HX195" s="110"/>
    </row>
    <row xmlns:x14ac="http://schemas.microsoft.com/office/spreadsheetml/2009/9/ac" r="196" s="3" customFormat="true" x14ac:dyDescent="0.25">
      <c r="A196" s="372"/>
      <c r="B196" s="110"/>
      <c r="L196" s="110"/>
      <c r="V196" s="110"/>
      <c r="AF196" s="110"/>
      <c r="AP196" s="110"/>
      <c r="AZ196" s="110"/>
      <c r="BA196" s="110"/>
      <c r="BJ196" s="414"/>
      <c r="BK196" s="414"/>
      <c r="BL196" s="415"/>
      <c r="BM196" s="415"/>
      <c r="BN196" s="415"/>
      <c r="BO196" s="415"/>
      <c r="BP196" s="415"/>
      <c r="BQ196" s="415"/>
      <c r="BT196" s="110"/>
      <c r="CD196" s="110"/>
      <c r="CN196" s="110"/>
      <c r="CX196" s="110"/>
      <c r="DH196" s="110"/>
      <c r="DR196" s="110"/>
      <c r="EB196" s="110"/>
      <c r="EL196" s="110"/>
      <c r="EV196" s="110"/>
      <c r="FF196" s="110"/>
      <c r="FP196" s="110"/>
      <c r="FZ196" s="110"/>
      <c r="GJ196" s="110"/>
      <c r="GT196" s="110"/>
      <c r="HD196" s="110"/>
      <c r="HN196" s="110"/>
      <c r="HX196" s="110"/>
    </row>
    <row xmlns:x14ac="http://schemas.microsoft.com/office/spreadsheetml/2009/9/ac" r="197" s="3" customFormat="true" x14ac:dyDescent="0.25">
      <c r="A197" s="372"/>
      <c r="B197" s="110"/>
      <c r="L197" s="110"/>
      <c r="V197" s="110"/>
      <c r="AF197" s="110"/>
      <c r="AP197" s="110"/>
      <c r="AZ197" s="110"/>
      <c r="BA197" s="110"/>
      <c r="BJ197" s="414"/>
      <c r="BK197" s="414"/>
      <c r="BL197" s="415"/>
      <c r="BM197" s="415"/>
      <c r="BN197" s="415"/>
      <c r="BO197" s="415"/>
      <c r="BP197" s="415"/>
      <c r="BQ197" s="415"/>
      <c r="BT197" s="110"/>
      <c r="CD197" s="110"/>
      <c r="CN197" s="110"/>
      <c r="CX197" s="110"/>
      <c r="DH197" s="110"/>
      <c r="DR197" s="110"/>
      <c r="EB197" s="110"/>
      <c r="EL197" s="110"/>
      <c r="EV197" s="110"/>
      <c r="FF197" s="110"/>
      <c r="FP197" s="110"/>
      <c r="FZ197" s="110"/>
      <c r="GJ197" s="110"/>
      <c r="GT197" s="110"/>
      <c r="HD197" s="110"/>
      <c r="HN197" s="110"/>
      <c r="HX197" s="110"/>
    </row>
    <row xmlns:x14ac="http://schemas.microsoft.com/office/spreadsheetml/2009/9/ac" r="198" s="3" customFormat="true" x14ac:dyDescent="0.25">
      <c r="A198" s="372"/>
      <c r="B198" s="110"/>
      <c r="L198" s="110"/>
      <c r="V198" s="110"/>
      <c r="AF198" s="110"/>
      <c r="AP198" s="110"/>
      <c r="AZ198" s="110"/>
      <c r="BA198" s="110"/>
      <c r="BJ198" s="414"/>
      <c r="BK198" s="414"/>
      <c r="BL198" s="415"/>
      <c r="BM198" s="415"/>
      <c r="BN198" s="415"/>
      <c r="BO198" s="415"/>
      <c r="BP198" s="415"/>
      <c r="BQ198" s="415"/>
      <c r="BT198" s="110"/>
      <c r="CD198" s="110"/>
      <c r="CN198" s="110"/>
      <c r="CX198" s="110"/>
      <c r="DH198" s="110"/>
      <c r="DR198" s="110"/>
      <c r="EB198" s="110"/>
      <c r="EL198" s="110"/>
      <c r="EV198" s="110"/>
      <c r="FF198" s="110"/>
      <c r="FP198" s="110"/>
      <c r="FZ198" s="110"/>
      <c r="GJ198" s="110"/>
      <c r="GT198" s="110"/>
      <c r="HD198" s="110"/>
      <c r="HN198" s="110"/>
      <c r="HX198" s="110"/>
    </row>
    <row xmlns:x14ac="http://schemas.microsoft.com/office/spreadsheetml/2009/9/ac" r="199" s="3" customFormat="true" x14ac:dyDescent="0.25">
      <c r="A199" s="372"/>
      <c r="B199" s="110"/>
      <c r="L199" s="110"/>
      <c r="V199" s="110"/>
      <c r="AF199" s="110"/>
      <c r="AP199" s="110"/>
      <c r="AZ199" s="110"/>
      <c r="BA199" s="110"/>
      <c r="BJ199" s="414"/>
      <c r="BK199" s="414"/>
      <c r="BL199" s="415"/>
      <c r="BM199" s="415"/>
      <c r="BN199" s="415"/>
      <c r="BO199" s="415"/>
      <c r="BP199" s="415"/>
      <c r="BQ199" s="415"/>
      <c r="BT199" s="110"/>
      <c r="CD199" s="110"/>
      <c r="CN199" s="110"/>
      <c r="CX199" s="110"/>
      <c r="DH199" s="110"/>
      <c r="DR199" s="110"/>
      <c r="EB199" s="110"/>
      <c r="EL199" s="110"/>
      <c r="EV199" s="110"/>
      <c r="FF199" s="110"/>
      <c r="FP199" s="110"/>
      <c r="FZ199" s="110"/>
      <c r="GJ199" s="110"/>
      <c r="GT199" s="110"/>
      <c r="HD199" s="110"/>
      <c r="HN199" s="110"/>
      <c r="HX199" s="110"/>
    </row>
    <row xmlns:x14ac="http://schemas.microsoft.com/office/spreadsheetml/2009/9/ac" r="200" s="3" customFormat="true" x14ac:dyDescent="0.25">
      <c r="A200" s="372"/>
      <c r="B200" s="110"/>
      <c r="L200" s="110"/>
      <c r="V200" s="110"/>
      <c r="AF200" s="110"/>
      <c r="AP200" s="110"/>
      <c r="AZ200" s="110"/>
      <c r="BA200" s="110"/>
      <c r="BJ200" s="414"/>
      <c r="BK200" s="414"/>
      <c r="BL200" s="415"/>
      <c r="BM200" s="415"/>
      <c r="BN200" s="415"/>
      <c r="BO200" s="415"/>
      <c r="BP200" s="415"/>
      <c r="BQ200" s="415"/>
      <c r="BT200" s="110"/>
      <c r="CD200" s="110"/>
      <c r="CN200" s="110"/>
      <c r="CX200" s="110"/>
      <c r="DH200" s="110"/>
      <c r="DR200" s="110"/>
      <c r="EB200" s="110"/>
      <c r="EL200" s="110"/>
      <c r="EV200" s="110"/>
      <c r="FF200" s="110"/>
      <c r="FP200" s="110"/>
      <c r="FZ200" s="110"/>
      <c r="GJ200" s="110"/>
      <c r="GT200" s="110"/>
      <c r="HD200" s="110"/>
      <c r="HN200" s="110"/>
      <c r="HX200" s="110"/>
    </row>
    <row xmlns:x14ac="http://schemas.microsoft.com/office/spreadsheetml/2009/9/ac" r="201" s="3" customFormat="true" x14ac:dyDescent="0.25">
      <c r="A201" s="372"/>
      <c r="B201" s="110"/>
      <c r="L201" s="110"/>
      <c r="V201" s="110"/>
      <c r="AF201" s="110"/>
      <c r="AP201" s="110"/>
      <c r="AZ201" s="110"/>
      <c r="BA201" s="110"/>
      <c r="BJ201" s="414"/>
      <c r="BK201" s="414"/>
      <c r="BL201" s="415"/>
      <c r="BM201" s="415"/>
      <c r="BN201" s="415"/>
      <c r="BO201" s="415"/>
      <c r="BP201" s="415"/>
      <c r="BQ201" s="415"/>
      <c r="BT201" s="110"/>
      <c r="CD201" s="110"/>
      <c r="CN201" s="110"/>
      <c r="CX201" s="110"/>
      <c r="DH201" s="110"/>
      <c r="DR201" s="110"/>
      <c r="EB201" s="110"/>
      <c r="EL201" s="110"/>
      <c r="EV201" s="110"/>
      <c r="FF201" s="110"/>
      <c r="FP201" s="110"/>
      <c r="FZ201" s="110"/>
      <c r="GJ201" s="110"/>
      <c r="GT201" s="110"/>
      <c r="HD201" s="110"/>
      <c r="HN201" s="110"/>
      <c r="HX201" s="110"/>
    </row>
    <row xmlns:x14ac="http://schemas.microsoft.com/office/spreadsheetml/2009/9/ac" r="202" s="3" customFormat="true" x14ac:dyDescent="0.25">
      <c r="A202" s="372"/>
      <c r="B202" s="110"/>
      <c r="L202" s="110"/>
      <c r="V202" s="110"/>
      <c r="AF202" s="110"/>
      <c r="AP202" s="110"/>
      <c r="AZ202" s="110"/>
      <c r="BA202" s="110"/>
      <c r="BJ202" s="414"/>
      <c r="BK202" s="414"/>
      <c r="BL202" s="415"/>
      <c r="BM202" s="415"/>
      <c r="BN202" s="415"/>
      <c r="BO202" s="415"/>
      <c r="BP202" s="415"/>
      <c r="BQ202" s="415"/>
      <c r="BT202" s="110"/>
      <c r="CD202" s="110"/>
      <c r="CN202" s="110"/>
      <c r="CX202" s="110"/>
      <c r="DH202" s="110"/>
      <c r="DR202" s="110"/>
      <c r="EB202" s="110"/>
      <c r="EL202" s="110"/>
      <c r="EV202" s="110"/>
      <c r="FF202" s="110"/>
      <c r="FP202" s="110"/>
      <c r="FZ202" s="110"/>
      <c r="GJ202" s="110"/>
      <c r="GT202" s="110"/>
      <c r="HD202" s="110"/>
      <c r="HN202" s="110"/>
      <c r="HX202" s="110"/>
    </row>
    <row xmlns:x14ac="http://schemas.microsoft.com/office/spreadsheetml/2009/9/ac" r="203" s="3" customFormat="true" x14ac:dyDescent="0.25">
      <c r="A203" s="372"/>
      <c r="B203" s="110"/>
      <c r="L203" s="110"/>
      <c r="V203" s="110"/>
      <c r="AF203" s="110"/>
      <c r="AP203" s="110"/>
      <c r="AZ203" s="110"/>
      <c r="BA203" s="110"/>
      <c r="BJ203" s="414"/>
      <c r="BK203" s="414"/>
      <c r="BL203" s="415"/>
      <c r="BM203" s="415"/>
      <c r="BN203" s="415"/>
      <c r="BO203" s="415"/>
      <c r="BP203" s="415"/>
      <c r="BQ203" s="415"/>
      <c r="BT203" s="110"/>
      <c r="CD203" s="110"/>
      <c r="CN203" s="110"/>
      <c r="CX203" s="110"/>
      <c r="DH203" s="110"/>
      <c r="DR203" s="110"/>
      <c r="EB203" s="110"/>
      <c r="EL203" s="110"/>
      <c r="EV203" s="110"/>
      <c r="FF203" s="110"/>
      <c r="FP203" s="110"/>
      <c r="FZ203" s="110"/>
      <c r="GJ203" s="110"/>
      <c r="GT203" s="110"/>
      <c r="HD203" s="110"/>
      <c r="HN203" s="110"/>
      <c r="HX203" s="110"/>
    </row>
    <row xmlns:x14ac="http://schemas.microsoft.com/office/spreadsheetml/2009/9/ac" r="204" s="3" customFormat="true" x14ac:dyDescent="0.25">
      <c r="A204" s="372"/>
      <c r="B204" s="110"/>
      <c r="L204" s="110"/>
      <c r="V204" s="110"/>
      <c r="AF204" s="110"/>
      <c r="AP204" s="110"/>
      <c r="AZ204" s="110"/>
      <c r="BA204" s="110"/>
      <c r="BJ204" s="414"/>
      <c r="BK204" s="414"/>
      <c r="BL204" s="415"/>
      <c r="BM204" s="415"/>
      <c r="BN204" s="415"/>
      <c r="BO204" s="415"/>
      <c r="BP204" s="415"/>
      <c r="BQ204" s="415"/>
      <c r="BT204" s="110"/>
      <c r="CD204" s="110"/>
      <c r="CN204" s="110"/>
      <c r="CX204" s="110"/>
      <c r="DH204" s="110"/>
      <c r="DR204" s="110"/>
      <c r="EB204" s="110"/>
      <c r="EL204" s="110"/>
      <c r="EV204" s="110"/>
      <c r="FF204" s="110"/>
      <c r="FP204" s="110"/>
      <c r="FZ204" s="110"/>
      <c r="GJ204" s="110"/>
      <c r="GT204" s="110"/>
      <c r="HD204" s="110"/>
      <c r="HN204" s="110"/>
      <c r="HX204" s="110"/>
    </row>
    <row xmlns:x14ac="http://schemas.microsoft.com/office/spreadsheetml/2009/9/ac" r="205" s="3" customFormat="true" x14ac:dyDescent="0.25">
      <c r="A205" s="372"/>
      <c r="B205" s="110"/>
      <c r="L205" s="110"/>
      <c r="V205" s="110"/>
      <c r="AF205" s="110"/>
      <c r="AP205" s="110"/>
      <c r="AZ205" s="110"/>
      <c r="BA205" s="110"/>
      <c r="BJ205" s="414"/>
      <c r="BK205" s="414"/>
      <c r="BL205" s="415"/>
      <c r="BM205" s="415"/>
      <c r="BN205" s="415"/>
      <c r="BO205" s="415"/>
      <c r="BP205" s="415"/>
      <c r="BQ205" s="415"/>
      <c r="BT205" s="110"/>
      <c r="CD205" s="110"/>
      <c r="CN205" s="110"/>
      <c r="CX205" s="110"/>
      <c r="DH205" s="110"/>
      <c r="DR205" s="110"/>
      <c r="EB205" s="110"/>
      <c r="EL205" s="110"/>
      <c r="EV205" s="110"/>
      <c r="FF205" s="110"/>
      <c r="FP205" s="110"/>
      <c r="FZ205" s="110"/>
      <c r="GJ205" s="110"/>
      <c r="GT205" s="110"/>
      <c r="HD205" s="110"/>
      <c r="HN205" s="110"/>
      <c r="HX205" s="110"/>
    </row>
    <row xmlns:x14ac="http://schemas.microsoft.com/office/spreadsheetml/2009/9/ac" r="206" s="3" customFormat="true" x14ac:dyDescent="0.25">
      <c r="A206" s="372"/>
      <c r="B206" s="110"/>
      <c r="L206" s="110"/>
      <c r="V206" s="110"/>
      <c r="AF206" s="110"/>
      <c r="AP206" s="110"/>
      <c r="AZ206" s="110"/>
      <c r="BA206" s="110"/>
      <c r="BJ206" s="414"/>
      <c r="BK206" s="414"/>
      <c r="BL206" s="415"/>
      <c r="BM206" s="415"/>
      <c r="BN206" s="415"/>
      <c r="BO206" s="415"/>
      <c r="BP206" s="415"/>
      <c r="BQ206" s="415"/>
      <c r="BT206" s="110"/>
      <c r="CD206" s="110"/>
      <c r="CN206" s="110"/>
      <c r="CX206" s="110"/>
      <c r="DH206" s="110"/>
      <c r="DR206" s="110"/>
      <c r="EB206" s="110"/>
      <c r="EL206" s="110"/>
      <c r="EV206" s="110"/>
      <c r="FF206" s="110"/>
      <c r="FP206" s="110"/>
      <c r="FZ206" s="110"/>
      <c r="GJ206" s="110"/>
      <c r="GT206" s="110"/>
      <c r="HD206" s="110"/>
      <c r="HN206" s="110"/>
      <c r="HX206" s="110"/>
    </row>
    <row xmlns:x14ac="http://schemas.microsoft.com/office/spreadsheetml/2009/9/ac" r="207" s="3" customFormat="true" x14ac:dyDescent="0.25">
      <c r="A207" s="372"/>
      <c r="B207" s="110"/>
      <c r="L207" s="110"/>
      <c r="V207" s="110"/>
      <c r="AF207" s="110"/>
      <c r="AP207" s="110"/>
      <c r="AZ207" s="110"/>
      <c r="BA207" s="110"/>
      <c r="BJ207" s="414"/>
      <c r="BK207" s="414"/>
      <c r="BL207" s="415"/>
      <c r="BM207" s="415"/>
      <c r="BN207" s="415"/>
      <c r="BO207" s="415"/>
      <c r="BP207" s="415"/>
      <c r="BQ207" s="415"/>
      <c r="BT207" s="110"/>
      <c r="CD207" s="110"/>
      <c r="CN207" s="110"/>
      <c r="CX207" s="110"/>
      <c r="DH207" s="110"/>
      <c r="DR207" s="110"/>
      <c r="EB207" s="110"/>
      <c r="EL207" s="110"/>
      <c r="EV207" s="110"/>
      <c r="FF207" s="110"/>
      <c r="FP207" s="110"/>
      <c r="FZ207" s="110"/>
      <c r="GJ207" s="110"/>
      <c r="GT207" s="110"/>
      <c r="HD207" s="110"/>
      <c r="HN207" s="110"/>
      <c r="HX207" s="110"/>
    </row>
    <row xmlns:x14ac="http://schemas.microsoft.com/office/spreadsheetml/2009/9/ac" r="208" s="3" customFormat="true" x14ac:dyDescent="0.25">
      <c r="A208" s="372"/>
      <c r="B208" s="110"/>
      <c r="L208" s="110"/>
      <c r="V208" s="110"/>
      <c r="AF208" s="110"/>
      <c r="AP208" s="110"/>
      <c r="AZ208" s="110"/>
      <c r="BA208" s="110"/>
      <c r="BJ208" s="414"/>
      <c r="BK208" s="414"/>
      <c r="BL208" s="415"/>
      <c r="BM208" s="415"/>
      <c r="BN208" s="415"/>
      <c r="BO208" s="415"/>
      <c r="BP208" s="415"/>
      <c r="BQ208" s="415"/>
      <c r="BT208" s="110"/>
      <c r="CD208" s="110"/>
      <c r="CN208" s="110"/>
      <c r="CX208" s="110"/>
      <c r="DH208" s="110"/>
      <c r="DR208" s="110"/>
      <c r="EB208" s="110"/>
      <c r="EL208" s="110"/>
      <c r="EV208" s="110"/>
      <c r="FF208" s="110"/>
      <c r="FP208" s="110"/>
      <c r="FZ208" s="110"/>
      <c r="GJ208" s="110"/>
      <c r="GT208" s="110"/>
      <c r="HD208" s="110"/>
      <c r="HN208" s="110"/>
      <c r="HX208" s="110"/>
    </row>
    <row xmlns:x14ac="http://schemas.microsoft.com/office/spreadsheetml/2009/9/ac" r="209" s="3" customFormat="true" x14ac:dyDescent="0.25">
      <c r="A209" s="372"/>
      <c r="B209" s="110"/>
      <c r="L209" s="110"/>
      <c r="V209" s="110"/>
      <c r="AF209" s="110"/>
      <c r="AP209" s="110"/>
      <c r="AZ209" s="110"/>
      <c r="BA209" s="110"/>
      <c r="BJ209" s="414"/>
      <c r="BK209" s="414"/>
      <c r="BL209" s="415"/>
      <c r="BM209" s="415"/>
      <c r="BN209" s="415"/>
      <c r="BO209" s="415"/>
      <c r="BP209" s="415"/>
      <c r="BQ209" s="415"/>
      <c r="BT209" s="110"/>
      <c r="CD209" s="110"/>
      <c r="CN209" s="110"/>
      <c r="CX209" s="110"/>
      <c r="DH209" s="110"/>
      <c r="DR209" s="110"/>
      <c r="EB209" s="110"/>
      <c r="EL209" s="110"/>
      <c r="EV209" s="110"/>
      <c r="FF209" s="110"/>
      <c r="FP209" s="110"/>
      <c r="FZ209" s="110"/>
      <c r="GJ209" s="110"/>
      <c r="GT209" s="110"/>
      <c r="HD209" s="110"/>
      <c r="HN209" s="110"/>
      <c r="HX209" s="110"/>
    </row>
    <row xmlns:x14ac="http://schemas.microsoft.com/office/spreadsheetml/2009/9/ac" r="210" s="3" customFormat="true" x14ac:dyDescent="0.25">
      <c r="A210" s="372"/>
      <c r="B210" s="110"/>
      <c r="L210" s="110"/>
      <c r="V210" s="110"/>
      <c r="AF210" s="110"/>
      <c r="AP210" s="110"/>
      <c r="AZ210" s="110"/>
      <c r="BA210" s="110"/>
      <c r="BJ210" s="414"/>
      <c r="BK210" s="414"/>
      <c r="BL210" s="415"/>
      <c r="BM210" s="415"/>
      <c r="BN210" s="415"/>
      <c r="BO210" s="415"/>
      <c r="BP210" s="415"/>
      <c r="BQ210" s="415"/>
      <c r="BT210" s="110"/>
      <c r="CD210" s="110"/>
      <c r="CN210" s="110"/>
      <c r="CX210" s="110"/>
      <c r="DH210" s="110"/>
      <c r="DR210" s="110"/>
      <c r="EB210" s="110"/>
      <c r="EL210" s="110"/>
      <c r="EV210" s="110"/>
      <c r="FF210" s="110"/>
      <c r="FP210" s="110"/>
      <c r="FZ210" s="110"/>
      <c r="GJ210" s="110"/>
      <c r="GT210" s="110"/>
      <c r="HD210" s="110"/>
      <c r="HN210" s="110"/>
      <c r="HX210" s="110"/>
    </row>
    <row xmlns:x14ac="http://schemas.microsoft.com/office/spreadsheetml/2009/9/ac" r="211" s="3" customFormat="true" x14ac:dyDescent="0.25">
      <c r="A211" s="372"/>
      <c r="B211" s="110"/>
      <c r="L211" s="110"/>
      <c r="V211" s="110"/>
      <c r="AF211" s="110"/>
      <c r="AP211" s="110"/>
      <c r="AZ211" s="110"/>
      <c r="BA211" s="110"/>
      <c r="BJ211" s="414"/>
      <c r="BK211" s="414"/>
      <c r="BL211" s="415"/>
      <c r="BM211" s="415"/>
      <c r="BN211" s="415"/>
      <c r="BO211" s="415"/>
      <c r="BP211" s="415"/>
      <c r="BQ211" s="415"/>
      <c r="BT211" s="110"/>
      <c r="CD211" s="110"/>
      <c r="CN211" s="110"/>
      <c r="CX211" s="110"/>
      <c r="DH211" s="110"/>
      <c r="DR211" s="110"/>
      <c r="EB211" s="110"/>
      <c r="EL211" s="110"/>
      <c r="EV211" s="110"/>
      <c r="FF211" s="110"/>
      <c r="FP211" s="110"/>
      <c r="FZ211" s="110"/>
      <c r="GJ211" s="110"/>
      <c r="GT211" s="110"/>
      <c r="HD211" s="110"/>
      <c r="HN211" s="110"/>
      <c r="HX211" s="110"/>
    </row>
    <row xmlns:x14ac="http://schemas.microsoft.com/office/spreadsheetml/2009/9/ac" r="212" s="3" customFormat="true" x14ac:dyDescent="0.25">
      <c r="A212" s="372"/>
      <c r="B212" s="110"/>
      <c r="L212" s="110"/>
      <c r="V212" s="110"/>
      <c r="AF212" s="110"/>
      <c r="AP212" s="110"/>
      <c r="AZ212" s="110"/>
      <c r="BA212" s="110"/>
      <c r="BJ212" s="414"/>
      <c r="BK212" s="414"/>
      <c r="BL212" s="415"/>
      <c r="BM212" s="415"/>
      <c r="BN212" s="415"/>
      <c r="BO212" s="415"/>
      <c r="BP212" s="415"/>
      <c r="BQ212" s="415"/>
      <c r="BT212" s="110"/>
      <c r="CD212" s="110"/>
      <c r="CN212" s="110"/>
      <c r="CX212" s="110"/>
      <c r="DH212" s="110"/>
      <c r="DR212" s="110"/>
      <c r="EB212" s="110"/>
      <c r="EL212" s="110"/>
      <c r="EV212" s="110"/>
      <c r="FF212" s="110"/>
      <c r="FP212" s="110"/>
      <c r="FZ212" s="110"/>
      <c r="GJ212" s="110"/>
      <c r="GT212" s="110"/>
      <c r="HD212" s="110"/>
      <c r="HN212" s="110"/>
      <c r="HX212" s="110"/>
    </row>
    <row xmlns:x14ac="http://schemas.microsoft.com/office/spreadsheetml/2009/9/ac" r="213" s="3" customFormat="true" x14ac:dyDescent="0.25">
      <c r="A213" s="372"/>
      <c r="B213" s="110"/>
      <c r="L213" s="110"/>
      <c r="V213" s="110"/>
      <c r="AF213" s="110"/>
      <c r="AP213" s="110"/>
      <c r="AZ213" s="110"/>
      <c r="BA213" s="110"/>
      <c r="BJ213" s="414"/>
      <c r="BK213" s="414"/>
      <c r="BL213" s="415"/>
      <c r="BM213" s="415"/>
      <c r="BN213" s="415"/>
      <c r="BO213" s="415"/>
      <c r="BP213" s="415"/>
      <c r="BQ213" s="415"/>
      <c r="BT213" s="110"/>
      <c r="CD213" s="110"/>
      <c r="CN213" s="110"/>
      <c r="CX213" s="110"/>
      <c r="DH213" s="110"/>
      <c r="DR213" s="110"/>
      <c r="EB213" s="110"/>
      <c r="EL213" s="110"/>
      <c r="EV213" s="110"/>
      <c r="FF213" s="110"/>
      <c r="FP213" s="110"/>
      <c r="FZ213" s="110"/>
      <c r="GJ213" s="110"/>
      <c r="GT213" s="110"/>
      <c r="HD213" s="110"/>
      <c r="HN213" s="110"/>
      <c r="HX213" s="110"/>
    </row>
    <row xmlns:x14ac="http://schemas.microsoft.com/office/spreadsheetml/2009/9/ac" r="214" s="3" customFormat="true" x14ac:dyDescent="0.25">
      <c r="A214" s="372"/>
      <c r="B214" s="110"/>
      <c r="L214" s="110"/>
      <c r="V214" s="110"/>
      <c r="AF214" s="110"/>
      <c r="AP214" s="110"/>
      <c r="AZ214" s="110"/>
      <c r="BA214" s="110"/>
      <c r="BJ214" s="414"/>
      <c r="BK214" s="414"/>
      <c r="BL214" s="415"/>
      <c r="BM214" s="415"/>
      <c r="BN214" s="415"/>
      <c r="BO214" s="415"/>
      <c r="BP214" s="415"/>
      <c r="BQ214" s="415"/>
      <c r="BT214" s="110"/>
      <c r="CD214" s="110"/>
      <c r="CN214" s="110"/>
      <c r="CX214" s="110"/>
      <c r="DH214" s="110"/>
      <c r="DR214" s="110"/>
      <c r="EB214" s="110"/>
      <c r="EL214" s="110"/>
      <c r="EV214" s="110"/>
      <c r="FF214" s="110"/>
      <c r="FP214" s="110"/>
      <c r="FZ214" s="110"/>
      <c r="GJ214" s="110"/>
      <c r="GT214" s="110"/>
      <c r="HD214" s="110"/>
      <c r="HN214" s="110"/>
      <c r="HX214" s="110"/>
    </row>
    <row xmlns:x14ac="http://schemas.microsoft.com/office/spreadsheetml/2009/9/ac" r="215" s="3" customFormat="true" x14ac:dyDescent="0.25">
      <c r="A215" s="372"/>
      <c r="B215" s="110"/>
      <c r="L215" s="110"/>
      <c r="V215" s="110"/>
      <c r="AF215" s="110"/>
      <c r="AP215" s="110"/>
      <c r="AZ215" s="110"/>
      <c r="BA215" s="110"/>
      <c r="BJ215" s="414"/>
      <c r="BK215" s="414"/>
      <c r="BL215" s="415"/>
      <c r="BM215" s="415"/>
      <c r="BN215" s="415"/>
      <c r="BO215" s="415"/>
      <c r="BP215" s="415"/>
      <c r="BQ215" s="415"/>
      <c r="BT215" s="110"/>
      <c r="CD215" s="110"/>
      <c r="CN215" s="110"/>
      <c r="CX215" s="110"/>
      <c r="DH215" s="110"/>
      <c r="DR215" s="110"/>
      <c r="EB215" s="110"/>
      <c r="EL215" s="110"/>
      <c r="EV215" s="110"/>
      <c r="FF215" s="110"/>
      <c r="FP215" s="110"/>
      <c r="FZ215" s="110"/>
      <c r="GJ215" s="110"/>
      <c r="GT215" s="110"/>
      <c r="HD215" s="110"/>
      <c r="HN215" s="110"/>
      <c r="HX215" s="110"/>
    </row>
    <row xmlns:x14ac="http://schemas.microsoft.com/office/spreadsheetml/2009/9/ac" r="216" s="3" customFormat="true" x14ac:dyDescent="0.25">
      <c r="A216" s="372"/>
      <c r="B216" s="110"/>
      <c r="L216" s="110"/>
      <c r="V216" s="110"/>
      <c r="AF216" s="110"/>
      <c r="AP216" s="110"/>
      <c r="AZ216" s="110"/>
      <c r="BA216" s="110"/>
      <c r="BJ216" s="414"/>
      <c r="BK216" s="414"/>
      <c r="BL216" s="415"/>
      <c r="BM216" s="415"/>
      <c r="BN216" s="415"/>
      <c r="BO216" s="415"/>
      <c r="BP216" s="415"/>
      <c r="BQ216" s="415"/>
      <c r="BT216" s="110"/>
      <c r="CD216" s="110"/>
      <c r="CN216" s="110"/>
      <c r="CX216" s="110"/>
      <c r="DH216" s="110"/>
      <c r="DR216" s="110"/>
      <c r="EB216" s="110"/>
      <c r="EL216" s="110"/>
      <c r="EV216" s="110"/>
      <c r="FF216" s="110"/>
      <c r="FP216" s="110"/>
      <c r="FZ216" s="110"/>
      <c r="GJ216" s="110"/>
      <c r="GT216" s="110"/>
      <c r="HD216" s="110"/>
      <c r="HN216" s="110"/>
      <c r="HX216" s="110"/>
    </row>
    <row xmlns:x14ac="http://schemas.microsoft.com/office/spreadsheetml/2009/9/ac" r="217" s="3" customFormat="true" x14ac:dyDescent="0.25">
      <c r="A217" s="372"/>
      <c r="B217" s="110"/>
      <c r="L217" s="110"/>
      <c r="V217" s="110"/>
      <c r="AF217" s="110"/>
      <c r="AP217" s="110"/>
      <c r="AZ217" s="110"/>
      <c r="BA217" s="110"/>
      <c r="BJ217" s="414"/>
      <c r="BK217" s="414"/>
      <c r="BL217" s="415"/>
      <c r="BM217" s="415"/>
      <c r="BN217" s="415"/>
      <c r="BO217" s="415"/>
      <c r="BP217" s="415"/>
      <c r="BQ217" s="415"/>
      <c r="BT217" s="110"/>
      <c r="CD217" s="110"/>
      <c r="CN217" s="110"/>
      <c r="CX217" s="110"/>
      <c r="DH217" s="110"/>
      <c r="DR217" s="110"/>
      <c r="EB217" s="110"/>
      <c r="EL217" s="110"/>
      <c r="EV217" s="110"/>
      <c r="FF217" s="110"/>
      <c r="FP217" s="110"/>
      <c r="FZ217" s="110"/>
      <c r="GJ217" s="110"/>
      <c r="GT217" s="110"/>
      <c r="HD217" s="110"/>
      <c r="HN217" s="110"/>
      <c r="HX217" s="110"/>
    </row>
    <row xmlns:x14ac="http://schemas.microsoft.com/office/spreadsheetml/2009/9/ac" r="218" s="3" customFormat="true" x14ac:dyDescent="0.25">
      <c r="A218" s="372"/>
      <c r="B218" s="110"/>
      <c r="L218" s="110"/>
      <c r="V218" s="110"/>
      <c r="AF218" s="110"/>
      <c r="AP218" s="110"/>
      <c r="AZ218" s="110"/>
      <c r="BA218" s="110"/>
      <c r="BJ218" s="414"/>
      <c r="BK218" s="414"/>
      <c r="BL218" s="415"/>
      <c r="BM218" s="415"/>
      <c r="BN218" s="415"/>
      <c r="BO218" s="415"/>
      <c r="BP218" s="415"/>
      <c r="BQ218" s="415"/>
      <c r="BT218" s="110"/>
      <c r="CD218" s="110"/>
      <c r="CN218" s="110"/>
      <c r="CX218" s="110"/>
      <c r="DH218" s="110"/>
      <c r="DR218" s="110"/>
      <c r="EB218" s="110"/>
      <c r="EL218" s="110"/>
      <c r="EV218" s="110"/>
      <c r="FF218" s="110"/>
      <c r="FP218" s="110"/>
      <c r="FZ218" s="110"/>
      <c r="GJ218" s="110"/>
      <c r="GT218" s="110"/>
      <c r="HD218" s="110"/>
      <c r="HN218" s="110"/>
      <c r="HX218" s="110"/>
    </row>
    <row xmlns:x14ac="http://schemas.microsoft.com/office/spreadsheetml/2009/9/ac" r="219" s="3" customFormat="true" x14ac:dyDescent="0.25">
      <c r="A219" s="372"/>
      <c r="B219" s="110"/>
      <c r="L219" s="110"/>
      <c r="V219" s="110"/>
      <c r="AF219" s="110"/>
      <c r="AP219" s="110"/>
      <c r="AZ219" s="110"/>
      <c r="BA219" s="110"/>
      <c r="BJ219" s="414"/>
      <c r="BK219" s="414"/>
      <c r="BL219" s="415"/>
      <c r="BM219" s="415"/>
      <c r="BN219" s="415"/>
      <c r="BO219" s="415"/>
      <c r="BP219" s="415"/>
      <c r="BQ219" s="415"/>
      <c r="BT219" s="110"/>
      <c r="CD219" s="110"/>
      <c r="CN219" s="110"/>
      <c r="CX219" s="110"/>
      <c r="DH219" s="110"/>
      <c r="DR219" s="110"/>
      <c r="EB219" s="110"/>
      <c r="EL219" s="110"/>
      <c r="EV219" s="110"/>
      <c r="FF219" s="110"/>
      <c r="FP219" s="110"/>
      <c r="FZ219" s="110"/>
      <c r="GJ219" s="110"/>
      <c r="GT219" s="110"/>
      <c r="HD219" s="110"/>
      <c r="HN219" s="110"/>
      <c r="HX219" s="110"/>
    </row>
    <row xmlns:x14ac="http://schemas.microsoft.com/office/spreadsheetml/2009/9/ac" r="220" s="3" customFormat="true" x14ac:dyDescent="0.25">
      <c r="A220" s="372"/>
      <c r="B220" s="110"/>
      <c r="L220" s="110"/>
      <c r="V220" s="110"/>
      <c r="AF220" s="110"/>
      <c r="AP220" s="110"/>
      <c r="AZ220" s="110"/>
      <c r="BA220" s="110"/>
      <c r="BJ220" s="414"/>
      <c r="BK220" s="414"/>
      <c r="BL220" s="415"/>
      <c r="BM220" s="415"/>
      <c r="BN220" s="415"/>
      <c r="BO220" s="415"/>
      <c r="BP220" s="415"/>
      <c r="BQ220" s="415"/>
      <c r="BT220" s="110"/>
      <c r="CD220" s="110"/>
      <c r="CN220" s="110"/>
      <c r="CX220" s="110"/>
      <c r="DH220" s="110"/>
      <c r="DR220" s="110"/>
      <c r="EB220" s="110"/>
      <c r="EL220" s="110"/>
      <c r="EV220" s="110"/>
      <c r="FF220" s="110"/>
      <c r="FP220" s="110"/>
      <c r="FZ220" s="110"/>
      <c r="GJ220" s="110"/>
      <c r="GT220" s="110"/>
      <c r="HD220" s="110"/>
      <c r="HN220" s="110"/>
      <c r="HX220" s="110"/>
    </row>
    <row xmlns:x14ac="http://schemas.microsoft.com/office/spreadsheetml/2009/9/ac" r="221" s="3" customFormat="true" x14ac:dyDescent="0.25">
      <c r="A221" s="372"/>
      <c r="B221" s="110"/>
      <c r="L221" s="110"/>
      <c r="V221" s="110"/>
      <c r="AF221" s="110"/>
      <c r="AP221" s="110"/>
      <c r="AZ221" s="110"/>
      <c r="BA221" s="110"/>
      <c r="BJ221" s="414"/>
      <c r="BK221" s="414"/>
      <c r="BL221" s="415"/>
      <c r="BM221" s="415"/>
      <c r="BN221" s="415"/>
      <c r="BO221" s="415"/>
      <c r="BP221" s="415"/>
      <c r="BQ221" s="415"/>
      <c r="BT221" s="110"/>
      <c r="CD221" s="110"/>
      <c r="CN221" s="110"/>
      <c r="CX221" s="110"/>
      <c r="DH221" s="110"/>
      <c r="DR221" s="110"/>
      <c r="EB221" s="110"/>
      <c r="EL221" s="110"/>
      <c r="EV221" s="110"/>
      <c r="FF221" s="110"/>
      <c r="FP221" s="110"/>
      <c r="FZ221" s="110"/>
      <c r="GJ221" s="110"/>
      <c r="GT221" s="110"/>
      <c r="HD221" s="110"/>
      <c r="HN221" s="110"/>
      <c r="HX221" s="110"/>
    </row>
    <row xmlns:x14ac="http://schemas.microsoft.com/office/spreadsheetml/2009/9/ac" r="222" s="3" customFormat="true" x14ac:dyDescent="0.25">
      <c r="A222" s="372"/>
      <c r="B222" s="110"/>
      <c r="L222" s="110"/>
      <c r="V222" s="110"/>
      <c r="AF222" s="110"/>
      <c r="AP222" s="110"/>
      <c r="AZ222" s="110"/>
      <c r="BA222" s="110"/>
      <c r="BJ222" s="414"/>
      <c r="BK222" s="414"/>
      <c r="BL222" s="415"/>
      <c r="BM222" s="415"/>
      <c r="BN222" s="415"/>
      <c r="BO222" s="415"/>
      <c r="BP222" s="415"/>
      <c r="BQ222" s="415"/>
      <c r="BT222" s="110"/>
      <c r="CD222" s="110"/>
      <c r="CN222" s="110"/>
      <c r="CX222" s="110"/>
      <c r="DH222" s="110"/>
      <c r="DR222" s="110"/>
      <c r="EB222" s="110"/>
      <c r="EL222" s="110"/>
      <c r="EV222" s="110"/>
      <c r="FF222" s="110"/>
      <c r="FP222" s="110"/>
      <c r="FZ222" s="110"/>
      <c r="GJ222" s="110"/>
      <c r="GT222" s="110"/>
      <c r="HD222" s="110"/>
      <c r="HN222" s="110"/>
      <c r="HX222" s="110"/>
    </row>
    <row xmlns:x14ac="http://schemas.microsoft.com/office/spreadsheetml/2009/9/ac" r="223" s="3" customFormat="true" x14ac:dyDescent="0.25">
      <c r="A223" s="372"/>
      <c r="B223" s="110"/>
      <c r="L223" s="110"/>
      <c r="V223" s="110"/>
      <c r="AF223" s="110"/>
      <c r="AP223" s="110"/>
      <c r="AZ223" s="110"/>
      <c r="BA223" s="110"/>
      <c r="BJ223" s="414"/>
      <c r="BK223" s="414"/>
      <c r="BL223" s="415"/>
      <c r="BM223" s="415"/>
      <c r="BN223" s="415"/>
      <c r="BO223" s="415"/>
      <c r="BP223" s="415"/>
      <c r="BQ223" s="415"/>
      <c r="BT223" s="110"/>
      <c r="CD223" s="110"/>
      <c r="CN223" s="110"/>
      <c r="CX223" s="110"/>
      <c r="DH223" s="110"/>
      <c r="DR223" s="110"/>
      <c r="EB223" s="110"/>
      <c r="EL223" s="110"/>
      <c r="EV223" s="110"/>
      <c r="FF223" s="110"/>
      <c r="FP223" s="110"/>
      <c r="FZ223" s="110"/>
      <c r="GJ223" s="110"/>
      <c r="GT223" s="110"/>
      <c r="HD223" s="110"/>
      <c r="HN223" s="110"/>
      <c r="HX223" s="110"/>
    </row>
    <row xmlns:x14ac="http://schemas.microsoft.com/office/spreadsheetml/2009/9/ac" r="224" s="3" customFormat="true" x14ac:dyDescent="0.25">
      <c r="A224" s="372"/>
      <c r="B224" s="110"/>
      <c r="L224" s="110"/>
      <c r="V224" s="110"/>
      <c r="AF224" s="110"/>
      <c r="AP224" s="110"/>
      <c r="AZ224" s="110"/>
      <c r="BA224" s="110"/>
      <c r="BJ224" s="414"/>
      <c r="BK224" s="414"/>
      <c r="BL224" s="415"/>
      <c r="BM224" s="415"/>
      <c r="BN224" s="415"/>
      <c r="BO224" s="415"/>
      <c r="BP224" s="415"/>
      <c r="BQ224" s="415"/>
      <c r="BT224" s="110"/>
      <c r="CD224" s="110"/>
      <c r="CN224" s="110"/>
      <c r="CX224" s="110"/>
      <c r="DH224" s="110"/>
      <c r="DR224" s="110"/>
      <c r="EB224" s="110"/>
      <c r="EL224" s="110"/>
      <c r="EV224" s="110"/>
      <c r="FF224" s="110"/>
      <c r="FP224" s="110"/>
      <c r="FZ224" s="110"/>
      <c r="GJ224" s="110"/>
      <c r="GT224" s="110"/>
      <c r="HD224" s="110"/>
      <c r="HN224" s="110"/>
      <c r="HX224" s="110"/>
    </row>
    <row xmlns:x14ac="http://schemas.microsoft.com/office/spreadsheetml/2009/9/ac" r="225" s="3" customFormat="true" x14ac:dyDescent="0.25">
      <c r="A225" s="372"/>
      <c r="B225" s="110"/>
      <c r="L225" s="110"/>
      <c r="V225" s="110"/>
      <c r="AF225" s="110"/>
      <c r="AP225" s="110"/>
      <c r="AZ225" s="110"/>
      <c r="BA225" s="110"/>
      <c r="BJ225" s="414"/>
      <c r="BK225" s="414"/>
      <c r="BL225" s="415"/>
      <c r="BM225" s="415"/>
      <c r="BN225" s="415"/>
      <c r="BO225" s="415"/>
      <c r="BP225" s="415"/>
      <c r="BQ225" s="415"/>
      <c r="BT225" s="110"/>
      <c r="CD225" s="110"/>
      <c r="CN225" s="110"/>
      <c r="CX225" s="110"/>
      <c r="DH225" s="110"/>
      <c r="DR225" s="110"/>
      <c r="EB225" s="110"/>
      <c r="EL225" s="110"/>
      <c r="EV225" s="110"/>
      <c r="FF225" s="110"/>
      <c r="FP225" s="110"/>
      <c r="FZ225" s="110"/>
      <c r="GJ225" s="110"/>
      <c r="GT225" s="110"/>
      <c r="HD225" s="110"/>
      <c r="HN225" s="110"/>
      <c r="HX225" s="110"/>
    </row>
    <row xmlns:x14ac="http://schemas.microsoft.com/office/spreadsheetml/2009/9/ac" r="226" s="3" customFormat="true" x14ac:dyDescent="0.25">
      <c r="A226" s="372"/>
      <c r="B226" s="110"/>
      <c r="L226" s="110"/>
      <c r="V226" s="110"/>
      <c r="AF226" s="110"/>
      <c r="AP226" s="110"/>
      <c r="AZ226" s="110"/>
      <c r="BA226" s="110"/>
      <c r="BJ226" s="414"/>
      <c r="BK226" s="414"/>
      <c r="BL226" s="415"/>
      <c r="BM226" s="415"/>
      <c r="BN226" s="415"/>
      <c r="BO226" s="415"/>
      <c r="BP226" s="415"/>
      <c r="BQ226" s="415"/>
      <c r="BT226" s="110"/>
      <c r="CD226" s="110"/>
      <c r="CN226" s="110"/>
      <c r="CX226" s="110"/>
      <c r="DH226" s="110"/>
      <c r="DR226" s="110"/>
      <c r="EB226" s="110"/>
      <c r="EL226" s="110"/>
      <c r="EV226" s="110"/>
      <c r="FF226" s="110"/>
      <c r="FP226" s="110"/>
      <c r="FZ226" s="110"/>
      <c r="GJ226" s="110"/>
      <c r="GT226" s="110"/>
      <c r="HD226" s="110"/>
      <c r="HN226" s="110"/>
      <c r="HX226" s="110"/>
    </row>
    <row xmlns:x14ac="http://schemas.microsoft.com/office/spreadsheetml/2009/9/ac" r="227" s="3" customFormat="true" x14ac:dyDescent="0.25">
      <c r="A227" s="372"/>
      <c r="B227" s="110"/>
      <c r="L227" s="110"/>
      <c r="V227" s="110"/>
      <c r="AF227" s="110"/>
      <c r="AP227" s="110"/>
      <c r="AZ227" s="110"/>
      <c r="BA227" s="110"/>
      <c r="BJ227" s="414"/>
      <c r="BK227" s="414"/>
      <c r="BL227" s="415"/>
      <c r="BM227" s="415"/>
      <c r="BN227" s="415"/>
      <c r="BO227" s="415"/>
      <c r="BP227" s="415"/>
      <c r="BQ227" s="415"/>
      <c r="BT227" s="110"/>
      <c r="CD227" s="110"/>
      <c r="CN227" s="110"/>
      <c r="CX227" s="110"/>
      <c r="DH227" s="110"/>
      <c r="DR227" s="110"/>
      <c r="EB227" s="110"/>
      <c r="EL227" s="110"/>
      <c r="EV227" s="110"/>
      <c r="FF227" s="110"/>
      <c r="FP227" s="110"/>
      <c r="FZ227" s="110"/>
      <c r="GJ227" s="110"/>
      <c r="GT227" s="110"/>
      <c r="HD227" s="110"/>
      <c r="HN227" s="110"/>
      <c r="HX227" s="110"/>
    </row>
    <row xmlns:x14ac="http://schemas.microsoft.com/office/spreadsheetml/2009/9/ac" r="228" s="3" customFormat="true" x14ac:dyDescent="0.25">
      <c r="A228" s="372"/>
      <c r="B228" s="110"/>
      <c r="L228" s="110"/>
      <c r="V228" s="110"/>
      <c r="AF228" s="110"/>
      <c r="AP228" s="110"/>
      <c r="AZ228" s="110"/>
      <c r="BA228" s="110"/>
      <c r="BJ228" s="414"/>
      <c r="BK228" s="414"/>
      <c r="BL228" s="415"/>
      <c r="BM228" s="415"/>
      <c r="BN228" s="415"/>
      <c r="BO228" s="415"/>
      <c r="BP228" s="415"/>
      <c r="BQ228" s="415"/>
      <c r="BT228" s="110"/>
      <c r="CD228" s="110"/>
      <c r="CN228" s="110"/>
      <c r="CX228" s="110"/>
      <c r="DH228" s="110"/>
      <c r="DR228" s="110"/>
      <c r="EB228" s="110"/>
      <c r="EL228" s="110"/>
      <c r="EV228" s="110"/>
      <c r="FF228" s="110"/>
      <c r="FP228" s="110"/>
      <c r="FZ228" s="110"/>
      <c r="GJ228" s="110"/>
      <c r="GT228" s="110"/>
      <c r="HD228" s="110"/>
      <c r="HN228" s="110"/>
      <c r="HX228" s="110"/>
    </row>
    <row xmlns:x14ac="http://schemas.microsoft.com/office/spreadsheetml/2009/9/ac" r="229" s="3" customFormat="true" x14ac:dyDescent="0.25">
      <c r="A229" s="372"/>
      <c r="B229" s="110"/>
      <c r="L229" s="110"/>
      <c r="V229" s="110"/>
      <c r="AF229" s="110"/>
      <c r="AP229" s="110"/>
      <c r="AZ229" s="110"/>
      <c r="BA229" s="110"/>
      <c r="BJ229" s="414"/>
      <c r="BK229" s="414"/>
      <c r="BL229" s="415"/>
      <c r="BM229" s="415"/>
      <c r="BN229" s="415"/>
      <c r="BO229" s="415"/>
      <c r="BP229" s="415"/>
      <c r="BQ229" s="415"/>
      <c r="BT229" s="110"/>
      <c r="CD229" s="110"/>
      <c r="CN229" s="110"/>
      <c r="CX229" s="110"/>
      <c r="DH229" s="110"/>
      <c r="DR229" s="110"/>
      <c r="EB229" s="110"/>
      <c r="EL229" s="110"/>
      <c r="EV229" s="110"/>
      <c r="FF229" s="110"/>
      <c r="FP229" s="110"/>
      <c r="FZ229" s="110"/>
      <c r="GJ229" s="110"/>
      <c r="GT229" s="110"/>
      <c r="HD229" s="110"/>
      <c r="HN229" s="110"/>
      <c r="HX229" s="110"/>
    </row>
    <row xmlns:x14ac="http://schemas.microsoft.com/office/spreadsheetml/2009/9/ac" r="230" s="3" customFormat="true" x14ac:dyDescent="0.25">
      <c r="A230" s="372"/>
      <c r="B230" s="110"/>
      <c r="L230" s="110"/>
      <c r="V230" s="110"/>
      <c r="AF230" s="110"/>
      <c r="AP230" s="110"/>
      <c r="AZ230" s="110"/>
      <c r="BA230" s="110"/>
      <c r="BJ230" s="414"/>
      <c r="BK230" s="414"/>
      <c r="BL230" s="415"/>
      <c r="BM230" s="415"/>
      <c r="BN230" s="415"/>
      <c r="BO230" s="415"/>
      <c r="BP230" s="415"/>
      <c r="BQ230" s="415"/>
      <c r="BT230" s="110"/>
      <c r="CD230" s="110"/>
      <c r="CN230" s="110"/>
      <c r="CX230" s="110"/>
      <c r="DH230" s="110"/>
      <c r="DR230" s="110"/>
      <c r="EB230" s="110"/>
      <c r="EL230" s="110"/>
      <c r="EV230" s="110"/>
      <c r="FF230" s="110"/>
      <c r="FP230" s="110"/>
      <c r="FZ230" s="110"/>
      <c r="GJ230" s="110"/>
      <c r="GT230" s="110"/>
      <c r="HD230" s="110"/>
      <c r="HN230" s="110"/>
      <c r="HX230" s="110"/>
    </row>
    <row xmlns:x14ac="http://schemas.microsoft.com/office/spreadsheetml/2009/9/ac" r="231" s="3" customFormat="true" x14ac:dyDescent="0.25">
      <c r="A231" s="372"/>
      <c r="B231" s="110"/>
      <c r="L231" s="110"/>
      <c r="V231" s="110"/>
      <c r="AF231" s="110"/>
      <c r="AP231" s="110"/>
      <c r="AZ231" s="110"/>
      <c r="BA231" s="110"/>
      <c r="BJ231" s="414"/>
      <c r="BK231" s="414"/>
      <c r="BL231" s="415"/>
      <c r="BM231" s="415"/>
      <c r="BN231" s="415"/>
      <c r="BO231" s="415"/>
      <c r="BP231" s="415"/>
      <c r="BQ231" s="415"/>
      <c r="BT231" s="110"/>
      <c r="CD231" s="110"/>
      <c r="CN231" s="110"/>
      <c r="CX231" s="110"/>
      <c r="DH231" s="110"/>
      <c r="DR231" s="110"/>
      <c r="EB231" s="110"/>
      <c r="EL231" s="110"/>
      <c r="EV231" s="110"/>
      <c r="FF231" s="110"/>
      <c r="FP231" s="110"/>
      <c r="FZ231" s="110"/>
      <c r="GJ231" s="110"/>
      <c r="GT231" s="110"/>
      <c r="HD231" s="110"/>
      <c r="HN231" s="110"/>
      <c r="HX231" s="110"/>
    </row>
    <row xmlns:x14ac="http://schemas.microsoft.com/office/spreadsheetml/2009/9/ac" r="232" s="3" customFormat="true" x14ac:dyDescent="0.25">
      <c r="A232" s="372"/>
      <c r="B232" s="110"/>
      <c r="L232" s="110"/>
      <c r="V232" s="110"/>
      <c r="AF232" s="110"/>
      <c r="AP232" s="110"/>
      <c r="AZ232" s="110"/>
      <c r="BA232" s="110"/>
      <c r="BJ232" s="414"/>
      <c r="BK232" s="414"/>
      <c r="BL232" s="415"/>
      <c r="BM232" s="415"/>
      <c r="BN232" s="415"/>
      <c r="BO232" s="415"/>
      <c r="BP232" s="415"/>
      <c r="BQ232" s="415"/>
      <c r="BT232" s="110"/>
      <c r="CD232" s="110"/>
      <c r="CN232" s="110"/>
      <c r="CX232" s="110"/>
      <c r="DH232" s="110"/>
      <c r="DR232" s="110"/>
      <c r="EB232" s="110"/>
      <c r="EL232" s="110"/>
      <c r="EV232" s="110"/>
      <c r="FF232" s="110"/>
      <c r="FP232" s="110"/>
      <c r="FZ232" s="110"/>
      <c r="GJ232" s="110"/>
      <c r="GT232" s="110"/>
      <c r="HD232" s="110"/>
      <c r="HN232" s="110"/>
      <c r="HX232" s="110"/>
    </row>
    <row xmlns:x14ac="http://schemas.microsoft.com/office/spreadsheetml/2009/9/ac" r="233" s="3" customFormat="true" x14ac:dyDescent="0.25">
      <c r="A233" s="372"/>
      <c r="B233" s="110"/>
      <c r="L233" s="110"/>
      <c r="V233" s="110"/>
      <c r="AF233" s="110"/>
      <c r="AP233" s="110"/>
      <c r="AZ233" s="110"/>
      <c r="BA233" s="110"/>
      <c r="BJ233" s="414"/>
      <c r="BK233" s="414"/>
      <c r="BL233" s="415"/>
      <c r="BM233" s="415"/>
      <c r="BN233" s="415"/>
      <c r="BO233" s="415"/>
      <c r="BP233" s="415"/>
      <c r="BQ233" s="415"/>
      <c r="BT233" s="110"/>
      <c r="CD233" s="110"/>
      <c r="CN233" s="110"/>
      <c r="CX233" s="110"/>
      <c r="DH233" s="110"/>
      <c r="DR233" s="110"/>
      <c r="EB233" s="110"/>
      <c r="EL233" s="110"/>
      <c r="EV233" s="110"/>
      <c r="FF233" s="110"/>
      <c r="FP233" s="110"/>
      <c r="FZ233" s="110"/>
      <c r="GJ233" s="110"/>
      <c r="GT233" s="110"/>
      <c r="HD233" s="110"/>
      <c r="HN233" s="110"/>
      <c r="HX233" s="110"/>
    </row>
    <row xmlns:x14ac="http://schemas.microsoft.com/office/spreadsheetml/2009/9/ac" r="234" s="3" customFormat="true" x14ac:dyDescent="0.25">
      <c r="A234" s="372"/>
      <c r="B234" s="110"/>
      <c r="L234" s="110"/>
      <c r="V234" s="110"/>
      <c r="AF234" s="110"/>
      <c r="AP234" s="110"/>
      <c r="AZ234" s="110"/>
      <c r="BA234" s="110"/>
      <c r="BJ234" s="414"/>
      <c r="BK234" s="414"/>
      <c r="BL234" s="415"/>
      <c r="BM234" s="415"/>
      <c r="BN234" s="415"/>
      <c r="BO234" s="415"/>
      <c r="BP234" s="415"/>
      <c r="BQ234" s="415"/>
      <c r="BT234" s="110"/>
      <c r="CD234" s="110"/>
      <c r="CN234" s="110"/>
      <c r="CX234" s="110"/>
      <c r="DH234" s="110"/>
      <c r="DR234" s="110"/>
      <c r="EB234" s="110"/>
      <c r="EL234" s="110"/>
      <c r="EV234" s="110"/>
      <c r="FF234" s="110"/>
      <c r="FP234" s="110"/>
      <c r="FZ234" s="110"/>
      <c r="GJ234" s="110"/>
      <c r="GT234" s="110"/>
      <c r="HD234" s="110"/>
      <c r="HN234" s="110"/>
      <c r="HX234" s="110"/>
    </row>
    <row xmlns:x14ac="http://schemas.microsoft.com/office/spreadsheetml/2009/9/ac" r="235" s="3" customFormat="true" x14ac:dyDescent="0.25">
      <c r="A235" s="372"/>
      <c r="B235" s="110"/>
      <c r="L235" s="110"/>
      <c r="V235" s="110"/>
      <c r="AF235" s="110"/>
      <c r="AP235" s="110"/>
      <c r="AZ235" s="110"/>
      <c r="BA235" s="110"/>
      <c r="BJ235" s="414"/>
      <c r="BK235" s="414"/>
      <c r="BL235" s="415"/>
      <c r="BM235" s="415"/>
      <c r="BN235" s="415"/>
      <c r="BO235" s="415"/>
      <c r="BP235" s="415"/>
      <c r="BQ235" s="415"/>
      <c r="BT235" s="110"/>
      <c r="CD235" s="110"/>
      <c r="CN235" s="110"/>
      <c r="CX235" s="110"/>
      <c r="DH235" s="110"/>
      <c r="DR235" s="110"/>
      <c r="EB235" s="110"/>
      <c r="EL235" s="110"/>
      <c r="EV235" s="110"/>
      <c r="FF235" s="110"/>
      <c r="FP235" s="110"/>
      <c r="FZ235" s="110"/>
      <c r="GJ235" s="110"/>
      <c r="GT235" s="110"/>
      <c r="HD235" s="110"/>
      <c r="HN235" s="110"/>
      <c r="HX235" s="110"/>
    </row>
    <row xmlns:x14ac="http://schemas.microsoft.com/office/spreadsheetml/2009/9/ac" r="236" s="3" customFormat="true" x14ac:dyDescent="0.25">
      <c r="A236" s="372"/>
      <c r="B236" s="110"/>
      <c r="L236" s="110"/>
      <c r="V236" s="110"/>
      <c r="AF236" s="110"/>
      <c r="AP236" s="110"/>
      <c r="AZ236" s="110"/>
      <c r="BA236" s="110"/>
      <c r="BJ236" s="414"/>
      <c r="BK236" s="414"/>
      <c r="BL236" s="415"/>
      <c r="BM236" s="415"/>
      <c r="BN236" s="415"/>
      <c r="BO236" s="415"/>
      <c r="BP236" s="415"/>
      <c r="BQ236" s="415"/>
      <c r="BT236" s="110"/>
      <c r="CD236" s="110"/>
      <c r="CN236" s="110"/>
      <c r="CX236" s="110"/>
      <c r="DH236" s="110"/>
      <c r="DR236" s="110"/>
      <c r="EB236" s="110"/>
      <c r="EL236" s="110"/>
      <c r="EV236" s="110"/>
      <c r="FF236" s="110"/>
      <c r="FP236" s="110"/>
      <c r="FZ236" s="110"/>
      <c r="GJ236" s="110"/>
      <c r="GT236" s="110"/>
      <c r="HD236" s="110"/>
      <c r="HN236" s="110"/>
      <c r="HX236" s="110"/>
    </row>
    <row xmlns:x14ac="http://schemas.microsoft.com/office/spreadsheetml/2009/9/ac" r="237" s="3" customFormat="true" x14ac:dyDescent="0.25">
      <c r="A237" s="372"/>
      <c r="B237" s="110"/>
      <c r="L237" s="110"/>
      <c r="V237" s="110"/>
      <c r="AF237" s="110"/>
      <c r="AP237" s="110"/>
      <c r="AZ237" s="110"/>
      <c r="BA237" s="110"/>
      <c r="BJ237" s="414"/>
      <c r="BK237" s="414"/>
      <c r="BL237" s="415"/>
      <c r="BM237" s="415"/>
      <c r="BN237" s="415"/>
      <c r="BO237" s="415"/>
      <c r="BP237" s="415"/>
      <c r="BQ237" s="415"/>
      <c r="BT237" s="110"/>
      <c r="CD237" s="110"/>
      <c r="CN237" s="110"/>
      <c r="CX237" s="110"/>
      <c r="DH237" s="110"/>
      <c r="DR237" s="110"/>
      <c r="EB237" s="110"/>
      <c r="EL237" s="110"/>
      <c r="EV237" s="110"/>
      <c r="FF237" s="110"/>
      <c r="FP237" s="110"/>
      <c r="FZ237" s="110"/>
      <c r="GJ237" s="110"/>
      <c r="GT237" s="110"/>
      <c r="HD237" s="110"/>
      <c r="HN237" s="110"/>
      <c r="HX237" s="110"/>
    </row>
    <row xmlns:x14ac="http://schemas.microsoft.com/office/spreadsheetml/2009/9/ac" r="238" s="3" customFormat="true" x14ac:dyDescent="0.25">
      <c r="A238" s="372"/>
      <c r="B238" s="110"/>
      <c r="L238" s="110"/>
      <c r="V238" s="110"/>
      <c r="AF238" s="110"/>
      <c r="AP238" s="110"/>
      <c r="AZ238" s="110"/>
      <c r="BA238" s="110"/>
      <c r="BJ238" s="414"/>
      <c r="BK238" s="414"/>
      <c r="BL238" s="415"/>
      <c r="BM238" s="415"/>
      <c r="BN238" s="415"/>
      <c r="BO238" s="415"/>
      <c r="BP238" s="415"/>
      <c r="BQ238" s="415"/>
      <c r="BT238" s="110"/>
      <c r="CD238" s="110"/>
      <c r="CN238" s="110"/>
      <c r="CX238" s="110"/>
      <c r="DH238" s="110"/>
      <c r="DR238" s="110"/>
      <c r="EB238" s="110"/>
      <c r="EL238" s="110"/>
      <c r="EV238" s="110"/>
      <c r="FF238" s="110"/>
      <c r="FP238" s="110"/>
      <c r="FZ238" s="110"/>
      <c r="GJ238" s="110"/>
      <c r="GT238" s="110"/>
      <c r="HD238" s="110"/>
      <c r="HN238" s="110"/>
      <c r="HX238" s="110"/>
    </row>
    <row xmlns:x14ac="http://schemas.microsoft.com/office/spreadsheetml/2009/9/ac" r="239" s="3" customFormat="true" x14ac:dyDescent="0.25">
      <c r="A239" s="372"/>
      <c r="B239" s="110"/>
      <c r="L239" s="110"/>
      <c r="V239" s="110"/>
      <c r="AF239" s="110"/>
      <c r="AP239" s="110"/>
      <c r="AZ239" s="110"/>
      <c r="BA239" s="110"/>
      <c r="BJ239" s="414"/>
      <c r="BK239" s="414"/>
      <c r="BL239" s="415"/>
      <c r="BM239" s="415"/>
      <c r="BN239" s="415"/>
      <c r="BO239" s="415"/>
      <c r="BP239" s="415"/>
      <c r="BQ239" s="415"/>
      <c r="BT239" s="110"/>
      <c r="CD239" s="110"/>
      <c r="CN239" s="110"/>
      <c r="CX239" s="110"/>
      <c r="DH239" s="110"/>
      <c r="DR239" s="110"/>
      <c r="EB239" s="110"/>
      <c r="EL239" s="110"/>
      <c r="EV239" s="110"/>
      <c r="FF239" s="110"/>
      <c r="FP239" s="110"/>
      <c r="FZ239" s="110"/>
      <c r="GJ239" s="110"/>
      <c r="GT239" s="110"/>
      <c r="HD239" s="110"/>
      <c r="HN239" s="110"/>
      <c r="HX239" s="110"/>
    </row>
    <row xmlns:x14ac="http://schemas.microsoft.com/office/spreadsheetml/2009/9/ac" r="240" s="3" customFormat="true" x14ac:dyDescent="0.25">
      <c r="A240" s="372"/>
      <c r="B240" s="110"/>
      <c r="L240" s="110"/>
      <c r="V240" s="110"/>
      <c r="AF240" s="110"/>
      <c r="AP240" s="110"/>
      <c r="AZ240" s="110"/>
      <c r="BA240" s="110"/>
      <c r="BJ240" s="414"/>
      <c r="BK240" s="414"/>
      <c r="BL240" s="415"/>
      <c r="BM240" s="415"/>
      <c r="BN240" s="415"/>
      <c r="BO240" s="415"/>
      <c r="BP240" s="415"/>
      <c r="BQ240" s="415"/>
      <c r="BT240" s="110"/>
      <c r="CD240" s="110"/>
      <c r="CN240" s="110"/>
      <c r="CX240" s="110"/>
      <c r="DH240" s="110"/>
      <c r="DR240" s="110"/>
      <c r="EB240" s="110"/>
      <c r="EL240" s="110"/>
      <c r="EV240" s="110"/>
      <c r="FF240" s="110"/>
      <c r="FP240" s="110"/>
      <c r="FZ240" s="110"/>
      <c r="GJ240" s="110"/>
      <c r="GT240" s="110"/>
      <c r="HD240" s="110"/>
      <c r="HN240" s="110"/>
      <c r="HX240" s="110"/>
    </row>
    <row xmlns:x14ac="http://schemas.microsoft.com/office/spreadsheetml/2009/9/ac" r="241" s="3" customFormat="true" x14ac:dyDescent="0.25">
      <c r="A241" s="372"/>
      <c r="B241" s="110"/>
      <c r="L241" s="110"/>
      <c r="V241" s="110"/>
      <c r="AF241" s="110"/>
      <c r="AP241" s="110"/>
      <c r="AZ241" s="110"/>
      <c r="BA241" s="110"/>
      <c r="BJ241" s="414"/>
      <c r="BK241" s="414"/>
      <c r="BL241" s="415"/>
      <c r="BM241" s="415"/>
      <c r="BN241" s="415"/>
      <c r="BO241" s="415"/>
      <c r="BP241" s="415"/>
      <c r="BQ241" s="415"/>
      <c r="BT241" s="110"/>
      <c r="CD241" s="110"/>
      <c r="CN241" s="110"/>
      <c r="CX241" s="110"/>
      <c r="DH241" s="110"/>
      <c r="DR241" s="110"/>
      <c r="EB241" s="110"/>
      <c r="EL241" s="110"/>
      <c r="EV241" s="110"/>
      <c r="FF241" s="110"/>
      <c r="FP241" s="110"/>
      <c r="FZ241" s="110"/>
      <c r="GJ241" s="110"/>
      <c r="GT241" s="110"/>
      <c r="HD241" s="110"/>
      <c r="HN241" s="110"/>
      <c r="HX241" s="110"/>
    </row>
    <row xmlns:x14ac="http://schemas.microsoft.com/office/spreadsheetml/2009/9/ac" r="242" s="3" customFormat="true" x14ac:dyDescent="0.25">
      <c r="A242" s="372"/>
      <c r="B242" s="110"/>
      <c r="L242" s="110"/>
      <c r="V242" s="110"/>
      <c r="AF242" s="110"/>
      <c r="AP242" s="110"/>
      <c r="AZ242" s="110"/>
      <c r="BA242" s="110"/>
      <c r="BJ242" s="414"/>
      <c r="BK242" s="414"/>
      <c r="BL242" s="415"/>
      <c r="BM242" s="415"/>
      <c r="BN242" s="415"/>
      <c r="BO242" s="415"/>
      <c r="BP242" s="415"/>
      <c r="BQ242" s="415"/>
      <c r="BT242" s="110"/>
      <c r="CD242" s="110"/>
      <c r="CN242" s="110"/>
      <c r="CX242" s="110"/>
      <c r="DH242" s="110"/>
      <c r="DR242" s="110"/>
      <c r="EB242" s="110"/>
      <c r="EL242" s="110"/>
      <c r="EV242" s="110"/>
      <c r="FF242" s="110"/>
      <c r="FP242" s="110"/>
      <c r="FZ242" s="110"/>
      <c r="GJ242" s="110"/>
      <c r="GT242" s="110"/>
      <c r="HD242" s="110"/>
      <c r="HN242" s="110"/>
      <c r="HX242" s="110"/>
    </row>
    <row xmlns:x14ac="http://schemas.microsoft.com/office/spreadsheetml/2009/9/ac" r="243" s="3" customFormat="true" x14ac:dyDescent="0.25">
      <c r="A243" s="372"/>
      <c r="B243" s="110"/>
      <c r="L243" s="110"/>
      <c r="V243" s="110"/>
      <c r="AF243" s="110"/>
      <c r="AP243" s="110"/>
      <c r="AZ243" s="110"/>
      <c r="BA243" s="110"/>
      <c r="BJ243" s="414"/>
      <c r="BK243" s="414"/>
      <c r="BL243" s="415"/>
      <c r="BM243" s="415"/>
      <c r="BN243" s="415"/>
      <c r="BO243" s="415"/>
      <c r="BP243" s="415"/>
      <c r="BQ243" s="415"/>
      <c r="BT243" s="110"/>
      <c r="CD243" s="110"/>
      <c r="CN243" s="110"/>
      <c r="CX243" s="110"/>
      <c r="DH243" s="110"/>
      <c r="DR243" s="110"/>
      <c r="EB243" s="110"/>
      <c r="EL243" s="110"/>
      <c r="EV243" s="110"/>
      <c r="FF243" s="110"/>
      <c r="FP243" s="110"/>
      <c r="FZ243" s="110"/>
      <c r="GJ243" s="110"/>
      <c r="GT243" s="110"/>
      <c r="HD243" s="110"/>
      <c r="HN243" s="110"/>
      <c r="HX243" s="110"/>
    </row>
    <row xmlns:x14ac="http://schemas.microsoft.com/office/spreadsheetml/2009/9/ac" r="244" s="3" customFormat="true" x14ac:dyDescent="0.25">
      <c r="A244" s="372"/>
      <c r="B244" s="110"/>
      <c r="L244" s="110"/>
      <c r="V244" s="110"/>
      <c r="AF244" s="110"/>
      <c r="AP244" s="110"/>
      <c r="AZ244" s="110"/>
      <c r="BA244" s="110"/>
      <c r="BJ244" s="414"/>
      <c r="BK244" s="414"/>
      <c r="BL244" s="415"/>
      <c r="BM244" s="415"/>
      <c r="BN244" s="415"/>
      <c r="BO244" s="415"/>
      <c r="BP244" s="415"/>
      <c r="BQ244" s="415"/>
      <c r="BT244" s="110"/>
      <c r="CD244" s="110"/>
      <c r="CN244" s="110"/>
      <c r="CX244" s="110"/>
      <c r="DH244" s="110"/>
      <c r="DR244" s="110"/>
      <c r="EB244" s="110"/>
      <c r="EL244" s="110"/>
      <c r="EV244" s="110"/>
      <c r="FF244" s="110"/>
      <c r="FP244" s="110"/>
      <c r="FZ244" s="110"/>
      <c r="GJ244" s="110"/>
      <c r="GT244" s="110"/>
      <c r="HD244" s="110"/>
      <c r="HN244" s="110"/>
      <c r="HX244" s="110"/>
    </row>
    <row xmlns:x14ac="http://schemas.microsoft.com/office/spreadsheetml/2009/9/ac" r="245" s="3" customFormat="true" x14ac:dyDescent="0.25">
      <c r="A245" s="372"/>
      <c r="B245" s="110"/>
      <c r="L245" s="110"/>
      <c r="V245" s="110"/>
      <c r="AF245" s="110"/>
      <c r="AP245" s="110"/>
      <c r="AZ245" s="110"/>
      <c r="BA245" s="110"/>
      <c r="BJ245" s="414"/>
      <c r="BK245" s="414"/>
      <c r="BL245" s="415"/>
      <c r="BM245" s="415"/>
      <c r="BN245" s="415"/>
      <c r="BO245" s="415"/>
      <c r="BP245" s="415"/>
      <c r="BQ245" s="415"/>
      <c r="BT245" s="110"/>
      <c r="CD245" s="110"/>
      <c r="CN245" s="110"/>
      <c r="CX245" s="110"/>
      <c r="DH245" s="110"/>
      <c r="DR245" s="110"/>
      <c r="EB245" s="110"/>
      <c r="EL245" s="110"/>
      <c r="EV245" s="110"/>
      <c r="FF245" s="110"/>
      <c r="FP245" s="110"/>
      <c r="FZ245" s="110"/>
      <c r="GJ245" s="110"/>
      <c r="GT245" s="110"/>
      <c r="HD245" s="110"/>
      <c r="HN245" s="110"/>
      <c r="HX245" s="110"/>
    </row>
    <row xmlns:x14ac="http://schemas.microsoft.com/office/spreadsheetml/2009/9/ac" r="246" s="3" customFormat="true" x14ac:dyDescent="0.25">
      <c r="A246" s="372"/>
      <c r="B246" s="110"/>
      <c r="L246" s="110"/>
      <c r="V246" s="110"/>
      <c r="AF246" s="110"/>
      <c r="AP246" s="110"/>
      <c r="AZ246" s="110"/>
      <c r="BA246" s="110"/>
      <c r="BJ246" s="414"/>
      <c r="BK246" s="414"/>
      <c r="BL246" s="415"/>
      <c r="BM246" s="415"/>
      <c r="BN246" s="415"/>
      <c r="BO246" s="415"/>
      <c r="BP246" s="415"/>
      <c r="BQ246" s="415"/>
      <c r="BT246" s="110"/>
      <c r="CD246" s="110"/>
      <c r="CN246" s="110"/>
      <c r="CX246" s="110"/>
      <c r="DH246" s="110"/>
      <c r="DR246" s="110"/>
      <c r="EB246" s="110"/>
      <c r="EL246" s="110"/>
      <c r="EV246" s="110"/>
      <c r="FF246" s="110"/>
      <c r="FP246" s="110"/>
      <c r="FZ246" s="110"/>
      <c r="GJ246" s="110"/>
      <c r="GT246" s="110"/>
      <c r="HD246" s="110"/>
      <c r="HN246" s="110"/>
      <c r="HX246" s="110"/>
    </row>
    <row xmlns:x14ac="http://schemas.microsoft.com/office/spreadsheetml/2009/9/ac" r="247" s="3" customFormat="true" x14ac:dyDescent="0.25">
      <c r="A247" s="372"/>
      <c r="B247" s="110"/>
      <c r="L247" s="110"/>
      <c r="V247" s="110"/>
      <c r="AF247" s="110"/>
      <c r="AP247" s="110"/>
      <c r="AZ247" s="110"/>
      <c r="BA247" s="110"/>
      <c r="BJ247" s="414"/>
      <c r="BK247" s="414"/>
      <c r="BL247" s="415"/>
      <c r="BM247" s="415"/>
      <c r="BN247" s="415"/>
      <c r="BO247" s="415"/>
      <c r="BP247" s="415"/>
      <c r="BQ247" s="415"/>
      <c r="BT247" s="110"/>
      <c r="CD247" s="110"/>
      <c r="CN247" s="110"/>
      <c r="CX247" s="110"/>
      <c r="DH247" s="110"/>
      <c r="DR247" s="110"/>
      <c r="EB247" s="110"/>
      <c r="EL247" s="110"/>
      <c r="EV247" s="110"/>
      <c r="FF247" s="110"/>
      <c r="FP247" s="110"/>
      <c r="FZ247" s="110"/>
      <c r="GJ247" s="110"/>
      <c r="GT247" s="110"/>
      <c r="HD247" s="110"/>
      <c r="HN247" s="110"/>
      <c r="HX247" s="110"/>
    </row>
    <row xmlns:x14ac="http://schemas.microsoft.com/office/spreadsheetml/2009/9/ac" r="248" s="3" customFormat="true" x14ac:dyDescent="0.25">
      <c r="A248" s="372"/>
      <c r="B248" s="110"/>
      <c r="L248" s="110"/>
      <c r="V248" s="110"/>
      <c r="AF248" s="110"/>
      <c r="AP248" s="110"/>
      <c r="AZ248" s="110"/>
      <c r="BA248" s="110"/>
      <c r="BJ248" s="414"/>
      <c r="BK248" s="414"/>
      <c r="BL248" s="415"/>
      <c r="BM248" s="415"/>
      <c r="BN248" s="415"/>
      <c r="BO248" s="415"/>
      <c r="BP248" s="415"/>
      <c r="BQ248" s="415"/>
      <c r="BT248" s="110"/>
      <c r="CD248" s="110"/>
      <c r="CN248" s="110"/>
      <c r="CX248" s="110"/>
      <c r="DH248" s="110"/>
      <c r="DR248" s="110"/>
      <c r="EB248" s="110"/>
      <c r="EL248" s="110"/>
      <c r="EV248" s="110"/>
      <c r="FF248" s="110"/>
      <c r="FP248" s="110"/>
      <c r="FZ248" s="110"/>
      <c r="GJ248" s="110"/>
      <c r="GT248" s="110"/>
      <c r="HD248" s="110"/>
      <c r="HN248" s="110"/>
      <c r="HX248" s="110"/>
    </row>
    <row xmlns:x14ac="http://schemas.microsoft.com/office/spreadsheetml/2009/9/ac" r="249" s="3" customFormat="true" x14ac:dyDescent="0.25">
      <c r="A249" s="372"/>
      <c r="B249" s="110"/>
      <c r="L249" s="110"/>
      <c r="V249" s="110"/>
      <c r="AF249" s="110"/>
      <c r="AP249" s="110"/>
      <c r="AZ249" s="110"/>
      <c r="BA249" s="110"/>
      <c r="BJ249" s="414"/>
      <c r="BK249" s="414"/>
      <c r="BL249" s="415"/>
      <c r="BM249" s="415"/>
      <c r="BN249" s="415"/>
      <c r="BO249" s="415"/>
      <c r="BP249" s="415"/>
      <c r="BQ249" s="415"/>
      <c r="BT249" s="110"/>
      <c r="CD249" s="110"/>
      <c r="CN249" s="110"/>
      <c r="CX249" s="110"/>
      <c r="DH249" s="110"/>
      <c r="DR249" s="110"/>
      <c r="EB249" s="110"/>
      <c r="EL249" s="110"/>
      <c r="EV249" s="110"/>
      <c r="FF249" s="110"/>
      <c r="FP249" s="110"/>
      <c r="FZ249" s="110"/>
      <c r="GJ249" s="110"/>
      <c r="GT249" s="110"/>
      <c r="HD249" s="110"/>
      <c r="HN249" s="110"/>
      <c r="HX249" s="110"/>
    </row>
    <row xmlns:x14ac="http://schemas.microsoft.com/office/spreadsheetml/2009/9/ac" r="250" s="3" customFormat="true" x14ac:dyDescent="0.25">
      <c r="A250" s="372"/>
      <c r="B250" s="110"/>
      <c r="L250" s="110"/>
      <c r="V250" s="110"/>
      <c r="AF250" s="110"/>
      <c r="AP250" s="110"/>
      <c r="AZ250" s="110"/>
      <c r="BA250" s="110"/>
      <c r="BJ250" s="414"/>
      <c r="BK250" s="414"/>
      <c r="BL250" s="415"/>
      <c r="BM250" s="415"/>
      <c r="BN250" s="415"/>
      <c r="BO250" s="415"/>
      <c r="BP250" s="415"/>
      <c r="BQ250" s="415"/>
      <c r="BT250" s="110"/>
      <c r="CD250" s="110"/>
      <c r="CN250" s="110"/>
      <c r="CX250" s="110"/>
      <c r="DH250" s="110"/>
      <c r="DR250" s="110"/>
      <c r="EB250" s="110"/>
      <c r="EL250" s="110"/>
      <c r="EV250" s="110"/>
      <c r="FF250" s="110"/>
      <c r="FP250" s="110"/>
      <c r="FZ250" s="110"/>
      <c r="GJ250" s="110"/>
      <c r="GT250" s="110"/>
      <c r="HD250" s="110"/>
      <c r="HN250" s="110"/>
      <c r="HX250" s="110"/>
    </row>
    <row xmlns:x14ac="http://schemas.microsoft.com/office/spreadsheetml/2009/9/ac" r="251" s="3" customFormat="true" x14ac:dyDescent="0.25">
      <c r="A251" s="372"/>
      <c r="B251" s="110"/>
      <c r="L251" s="110"/>
      <c r="V251" s="110"/>
      <c r="AF251" s="110"/>
      <c r="AP251" s="110"/>
      <c r="AZ251" s="110"/>
      <c r="BA251" s="110"/>
      <c r="BJ251" s="414"/>
      <c r="BK251" s="414"/>
      <c r="BL251" s="415"/>
      <c r="BM251" s="415"/>
      <c r="BN251" s="415"/>
      <c r="BO251" s="415"/>
      <c r="BP251" s="415"/>
      <c r="BQ251" s="415"/>
      <c r="BT251" s="110"/>
      <c r="CD251" s="110"/>
      <c r="CN251" s="110"/>
      <c r="CX251" s="110"/>
      <c r="DH251" s="110"/>
      <c r="DR251" s="110"/>
      <c r="EB251" s="110"/>
      <c r="EL251" s="110"/>
      <c r="EV251" s="110"/>
      <c r="FF251" s="110"/>
      <c r="FP251" s="110"/>
      <c r="FZ251" s="110"/>
      <c r="GJ251" s="110"/>
      <c r="GT251" s="110"/>
      <c r="HD251" s="110"/>
      <c r="HN251" s="110"/>
      <c r="HX251" s="110"/>
    </row>
    <row xmlns:x14ac="http://schemas.microsoft.com/office/spreadsheetml/2009/9/ac" r="252" s="3" customFormat="true" x14ac:dyDescent="0.25">
      <c r="A252" s="372"/>
      <c r="B252" s="110"/>
      <c r="L252" s="110"/>
      <c r="V252" s="110"/>
      <c r="AF252" s="110"/>
      <c r="AP252" s="110"/>
      <c r="AZ252" s="110"/>
      <c r="BA252" s="110"/>
      <c r="BJ252" s="414"/>
      <c r="BK252" s="414"/>
      <c r="BL252" s="415"/>
      <c r="BM252" s="415"/>
      <c r="BN252" s="415"/>
      <c r="BO252" s="415"/>
      <c r="BP252" s="415"/>
      <c r="BQ252" s="415"/>
      <c r="BT252" s="110"/>
      <c r="CD252" s="110"/>
      <c r="CN252" s="110"/>
      <c r="CX252" s="110"/>
      <c r="DH252" s="110"/>
      <c r="DR252" s="110"/>
      <c r="EB252" s="110"/>
      <c r="EL252" s="110"/>
      <c r="EV252" s="110"/>
      <c r="FF252" s="110"/>
      <c r="FP252" s="110"/>
      <c r="FZ252" s="110"/>
      <c r="GJ252" s="110"/>
      <c r="GT252" s="110"/>
      <c r="HD252" s="110"/>
      <c r="HN252" s="110"/>
      <c r="HX252" s="110"/>
    </row>
    <row xmlns:x14ac="http://schemas.microsoft.com/office/spreadsheetml/2009/9/ac" r="253" s="3" customFormat="true" x14ac:dyDescent="0.25">
      <c r="A253" s="372"/>
      <c r="B253" s="110"/>
      <c r="L253" s="110"/>
      <c r="V253" s="110"/>
      <c r="AF253" s="110"/>
      <c r="AP253" s="110"/>
      <c r="AZ253" s="110"/>
      <c r="BA253" s="110"/>
      <c r="BJ253" s="414"/>
      <c r="BK253" s="414"/>
      <c r="BL253" s="415"/>
      <c r="BM253" s="415"/>
      <c r="BN253" s="415"/>
      <c r="BO253" s="415"/>
      <c r="BP253" s="415"/>
      <c r="BQ253" s="415"/>
      <c r="BT253" s="110"/>
      <c r="CD253" s="110"/>
      <c r="CN253" s="110"/>
      <c r="CX253" s="110"/>
      <c r="DH253" s="110"/>
      <c r="DR253" s="110"/>
      <c r="EB253" s="110"/>
      <c r="EL253" s="110"/>
      <c r="EV253" s="110"/>
      <c r="FF253" s="110"/>
      <c r="FP253" s="110"/>
      <c r="FZ253" s="110"/>
      <c r="GJ253" s="110"/>
      <c r="GT253" s="110"/>
      <c r="HD253" s="110"/>
      <c r="HN253" s="110"/>
      <c r="HX253" s="110"/>
    </row>
    <row xmlns:x14ac="http://schemas.microsoft.com/office/spreadsheetml/2009/9/ac" r="254" s="3" customFormat="true" x14ac:dyDescent="0.25">
      <c r="A254" s="372"/>
      <c r="B254" s="110"/>
      <c r="L254" s="110"/>
      <c r="V254" s="110"/>
      <c r="AF254" s="110"/>
      <c r="AP254" s="110"/>
      <c r="AZ254" s="110"/>
      <c r="BA254" s="110"/>
      <c r="BJ254" s="414"/>
      <c r="BK254" s="414"/>
      <c r="BL254" s="415"/>
      <c r="BM254" s="415"/>
      <c r="BN254" s="415"/>
      <c r="BO254" s="415"/>
      <c r="BP254" s="415"/>
      <c r="BQ254" s="415"/>
      <c r="BT254" s="110"/>
      <c r="CD254" s="110"/>
      <c r="CN254" s="110"/>
      <c r="CX254" s="110"/>
      <c r="DH254" s="110"/>
      <c r="DR254" s="110"/>
      <c r="EB254" s="110"/>
      <c r="EL254" s="110"/>
      <c r="EV254" s="110"/>
      <c r="FF254" s="110"/>
      <c r="FP254" s="110"/>
      <c r="FZ254" s="110"/>
      <c r="GJ254" s="110"/>
      <c r="GT254" s="110"/>
      <c r="HD254" s="110"/>
      <c r="HN254" s="110"/>
      <c r="HX254" s="110"/>
    </row>
    <row xmlns:x14ac="http://schemas.microsoft.com/office/spreadsheetml/2009/9/ac" r="255" s="3" customFormat="true" x14ac:dyDescent="0.25">
      <c r="A255" s="372"/>
      <c r="B255" s="110"/>
      <c r="L255" s="110"/>
      <c r="V255" s="110"/>
      <c r="AF255" s="110"/>
      <c r="AP255" s="110"/>
      <c r="AZ255" s="110"/>
      <c r="BA255" s="110"/>
      <c r="BJ255" s="414"/>
      <c r="BK255" s="414"/>
      <c r="BL255" s="415"/>
      <c r="BM255" s="415"/>
      <c r="BN255" s="415"/>
      <c r="BO255" s="415"/>
      <c r="BP255" s="415"/>
      <c r="BQ255" s="415"/>
      <c r="BT255" s="110"/>
      <c r="CD255" s="110"/>
      <c r="CN255" s="110"/>
      <c r="CX255" s="110"/>
      <c r="DH255" s="110"/>
      <c r="DR255" s="110"/>
      <c r="EB255" s="110"/>
      <c r="EL255" s="110"/>
      <c r="EV255" s="110"/>
      <c r="FF255" s="110"/>
      <c r="FP255" s="110"/>
      <c r="FZ255" s="110"/>
      <c r="GJ255" s="110"/>
      <c r="GT255" s="110"/>
      <c r="HD255" s="110"/>
      <c r="HN255" s="110"/>
      <c r="HX255" s="110"/>
    </row>
    <row xmlns:x14ac="http://schemas.microsoft.com/office/spreadsheetml/2009/9/ac" r="256" s="3" customFormat="true" x14ac:dyDescent="0.25">
      <c r="A256" s="372"/>
      <c r="B256" s="110"/>
      <c r="L256" s="110"/>
      <c r="V256" s="110"/>
      <c r="AF256" s="110"/>
      <c r="AP256" s="110"/>
      <c r="AZ256" s="110"/>
      <c r="BA256" s="110"/>
      <c r="BJ256" s="414"/>
      <c r="BK256" s="414"/>
      <c r="BL256" s="415"/>
      <c r="BM256" s="415"/>
      <c r="BN256" s="415"/>
      <c r="BO256" s="415"/>
      <c r="BP256" s="415"/>
      <c r="BQ256" s="415"/>
      <c r="BT256" s="110"/>
      <c r="CD256" s="110"/>
      <c r="CN256" s="110"/>
      <c r="CX256" s="110"/>
      <c r="DH256" s="110"/>
      <c r="DR256" s="110"/>
      <c r="EB256" s="110"/>
      <c r="EL256" s="110"/>
      <c r="EV256" s="110"/>
      <c r="FF256" s="110"/>
      <c r="FP256" s="110"/>
      <c r="FZ256" s="110"/>
      <c r="GJ256" s="110"/>
      <c r="GT256" s="110"/>
      <c r="HD256" s="110"/>
      <c r="HN256" s="110"/>
      <c r="HX256" s="110"/>
    </row>
    <row xmlns:x14ac="http://schemas.microsoft.com/office/spreadsheetml/2009/9/ac" r="257" s="3" customFormat="true" x14ac:dyDescent="0.25">
      <c r="A257" s="372"/>
      <c r="B257" s="110"/>
      <c r="L257" s="110"/>
      <c r="V257" s="110"/>
      <c r="AF257" s="110"/>
      <c r="AP257" s="110"/>
      <c r="AZ257" s="110"/>
      <c r="BA257" s="110"/>
      <c r="BJ257" s="414"/>
      <c r="BK257" s="414"/>
      <c r="BL257" s="415"/>
      <c r="BM257" s="415"/>
      <c r="BN257" s="415"/>
      <c r="BO257" s="415"/>
      <c r="BP257" s="415"/>
      <c r="BQ257" s="415"/>
      <c r="BT257" s="110"/>
      <c r="CD257" s="110"/>
      <c r="CN257" s="110"/>
      <c r="CX257" s="110"/>
      <c r="DH257" s="110"/>
      <c r="DR257" s="110"/>
      <c r="EB257" s="110"/>
      <c r="EL257" s="110"/>
      <c r="EV257" s="110"/>
      <c r="FF257" s="110"/>
      <c r="FP257" s="110"/>
      <c r="FZ257" s="110"/>
      <c r="GJ257" s="110"/>
      <c r="GT257" s="110"/>
      <c r="HD257" s="110"/>
      <c r="HN257" s="110"/>
      <c r="HX257" s="110"/>
    </row>
    <row xmlns:x14ac="http://schemas.microsoft.com/office/spreadsheetml/2009/9/ac" r="258" s="3" customFormat="true" x14ac:dyDescent="0.25">
      <c r="A258" s="372"/>
      <c r="B258" s="110"/>
      <c r="L258" s="110"/>
      <c r="V258" s="110"/>
      <c r="AF258" s="110"/>
      <c r="AP258" s="110"/>
      <c r="AZ258" s="110"/>
      <c r="BA258" s="110"/>
      <c r="BJ258" s="414"/>
      <c r="BK258" s="414"/>
      <c r="BL258" s="415"/>
      <c r="BM258" s="415"/>
      <c r="BN258" s="415"/>
      <c r="BO258" s="415"/>
      <c r="BP258" s="415"/>
      <c r="BQ258" s="415"/>
      <c r="BT258" s="110"/>
      <c r="CD258" s="110"/>
      <c r="CN258" s="110"/>
      <c r="CX258" s="110"/>
      <c r="DH258" s="110"/>
      <c r="DR258" s="110"/>
      <c r="EB258" s="110"/>
      <c r="EL258" s="110"/>
      <c r="EV258" s="110"/>
      <c r="FF258" s="110"/>
      <c r="FP258" s="110"/>
      <c r="FZ258" s="110"/>
      <c r="GJ258" s="110"/>
      <c r="GT258" s="110"/>
      <c r="HD258" s="110"/>
      <c r="HN258" s="110"/>
      <c r="HX258" s="110"/>
    </row>
    <row xmlns:x14ac="http://schemas.microsoft.com/office/spreadsheetml/2009/9/ac" r="259" s="3" customFormat="true" x14ac:dyDescent="0.25">
      <c r="A259" s="372"/>
      <c r="B259" s="110"/>
      <c r="L259" s="110"/>
      <c r="V259" s="110"/>
      <c r="AF259" s="110"/>
      <c r="AP259" s="110"/>
      <c r="AZ259" s="110"/>
      <c r="BA259" s="110"/>
      <c r="BJ259" s="414"/>
      <c r="BK259" s="414"/>
      <c r="BL259" s="415"/>
      <c r="BM259" s="415"/>
      <c r="BN259" s="415"/>
      <c r="BO259" s="415"/>
      <c r="BP259" s="415"/>
      <c r="BQ259" s="415"/>
      <c r="BT259" s="110"/>
      <c r="CD259" s="110"/>
      <c r="CN259" s="110"/>
      <c r="CX259" s="110"/>
      <c r="DH259" s="110"/>
      <c r="DR259" s="110"/>
      <c r="EB259" s="110"/>
      <c r="EL259" s="110"/>
      <c r="EV259" s="110"/>
      <c r="FF259" s="110"/>
      <c r="FP259" s="110"/>
      <c r="FZ259" s="110"/>
      <c r="GJ259" s="110"/>
      <c r="GT259" s="110"/>
      <c r="HD259" s="110"/>
      <c r="HN259" s="110"/>
      <c r="HX259" s="110"/>
    </row>
    <row xmlns:x14ac="http://schemas.microsoft.com/office/spreadsheetml/2009/9/ac" r="260" s="3" customFormat="true" x14ac:dyDescent="0.25">
      <c r="A260" s="372"/>
      <c r="B260" s="110"/>
      <c r="L260" s="110"/>
      <c r="V260" s="110"/>
      <c r="AF260" s="110"/>
      <c r="AP260" s="110"/>
      <c r="AZ260" s="110"/>
      <c r="BA260" s="110"/>
      <c r="BJ260" s="414"/>
      <c r="BK260" s="414"/>
      <c r="BL260" s="415"/>
      <c r="BM260" s="415"/>
      <c r="BN260" s="415"/>
      <c r="BO260" s="415"/>
      <c r="BP260" s="415"/>
      <c r="BQ260" s="415"/>
      <c r="BT260" s="110"/>
      <c r="CD260" s="110"/>
      <c r="CN260" s="110"/>
      <c r="CX260" s="110"/>
      <c r="DH260" s="110"/>
      <c r="DR260" s="110"/>
      <c r="EB260" s="110"/>
      <c r="EL260" s="110"/>
      <c r="EV260" s="110"/>
      <c r="FF260" s="110"/>
      <c r="FP260" s="110"/>
      <c r="FZ260" s="110"/>
      <c r="GJ260" s="110"/>
      <c r="GT260" s="110"/>
      <c r="HD260" s="110"/>
      <c r="HN260" s="110"/>
      <c r="HX260" s="110"/>
    </row>
    <row xmlns:x14ac="http://schemas.microsoft.com/office/spreadsheetml/2009/9/ac" r="261" s="3" customFormat="true" x14ac:dyDescent="0.25">
      <c r="A261" s="372"/>
      <c r="B261" s="110"/>
      <c r="L261" s="110"/>
      <c r="V261" s="110"/>
      <c r="AF261" s="110"/>
      <c r="AP261" s="110"/>
      <c r="AZ261" s="110"/>
      <c r="BA261" s="110"/>
      <c r="BJ261" s="414"/>
      <c r="BK261" s="414"/>
      <c r="BL261" s="415"/>
      <c r="BM261" s="415"/>
      <c r="BN261" s="415"/>
      <c r="BO261" s="415"/>
      <c r="BP261" s="415"/>
      <c r="BQ261" s="415"/>
      <c r="BT261" s="110"/>
      <c r="CD261" s="110"/>
      <c r="CN261" s="110"/>
      <c r="CX261" s="110"/>
      <c r="DH261" s="110"/>
      <c r="DR261" s="110"/>
      <c r="EB261" s="110"/>
      <c r="EL261" s="110"/>
      <c r="EV261" s="110"/>
      <c r="FF261" s="110"/>
      <c r="FP261" s="110"/>
      <c r="FZ261" s="110"/>
      <c r="GJ261" s="110"/>
      <c r="GT261" s="110"/>
      <c r="HD261" s="110"/>
      <c r="HN261" s="110"/>
      <c r="HX261" s="110"/>
    </row>
    <row xmlns:x14ac="http://schemas.microsoft.com/office/spreadsheetml/2009/9/ac" r="262" s="3" customFormat="true" x14ac:dyDescent="0.25">
      <c r="A262" s="372"/>
      <c r="B262" s="110"/>
      <c r="L262" s="110"/>
      <c r="V262" s="110"/>
      <c r="AF262" s="110"/>
      <c r="AP262" s="110"/>
      <c r="AZ262" s="110"/>
      <c r="BA262" s="110"/>
      <c r="BJ262" s="414"/>
      <c r="BK262" s="414"/>
      <c r="BL262" s="415"/>
      <c r="BM262" s="415"/>
      <c r="BN262" s="415"/>
      <c r="BO262" s="415"/>
      <c r="BP262" s="415"/>
      <c r="BQ262" s="415"/>
      <c r="BT262" s="110"/>
      <c r="CD262" s="110"/>
      <c r="CN262" s="110"/>
      <c r="CX262" s="110"/>
      <c r="DH262" s="110"/>
      <c r="DR262" s="110"/>
      <c r="EB262" s="110"/>
      <c r="EL262" s="110"/>
      <c r="EV262" s="110"/>
      <c r="FF262" s="110"/>
      <c r="FP262" s="110"/>
      <c r="FZ262" s="110"/>
      <c r="GJ262" s="110"/>
      <c r="GT262" s="110"/>
      <c r="HD262" s="110"/>
      <c r="HN262" s="110"/>
      <c r="HX262" s="110"/>
    </row>
    <row xmlns:x14ac="http://schemas.microsoft.com/office/spreadsheetml/2009/9/ac" r="263" s="3" customFormat="true" x14ac:dyDescent="0.25">
      <c r="A263" s="372"/>
      <c r="B263" s="110"/>
      <c r="L263" s="110"/>
      <c r="V263" s="110"/>
      <c r="AF263" s="110"/>
      <c r="AP263" s="110"/>
      <c r="AZ263" s="110"/>
      <c r="BA263" s="110"/>
      <c r="BJ263" s="414"/>
      <c r="BK263" s="414"/>
      <c r="BL263" s="415"/>
      <c r="BM263" s="415"/>
      <c r="BN263" s="415"/>
      <c r="BO263" s="415"/>
      <c r="BP263" s="415"/>
      <c r="BQ263" s="415"/>
      <c r="BT263" s="110"/>
      <c r="CD263" s="110"/>
      <c r="CN263" s="110"/>
      <c r="CX263" s="110"/>
      <c r="DH263" s="110"/>
      <c r="DR263" s="110"/>
      <c r="EB263" s="110"/>
      <c r="EL263" s="110"/>
      <c r="EV263" s="110"/>
      <c r="FF263" s="110"/>
      <c r="FP263" s="110"/>
      <c r="FZ263" s="110"/>
      <c r="GJ263" s="110"/>
      <c r="GT263" s="110"/>
      <c r="HD263" s="110"/>
      <c r="HN263" s="110"/>
      <c r="HX263" s="110"/>
    </row>
    <row xmlns:x14ac="http://schemas.microsoft.com/office/spreadsheetml/2009/9/ac" r="264" s="3" customFormat="true" x14ac:dyDescent="0.25">
      <c r="A264" s="372"/>
      <c r="B264" s="110"/>
      <c r="L264" s="110"/>
      <c r="V264" s="110"/>
      <c r="AF264" s="110"/>
      <c r="AP264" s="110"/>
      <c r="AZ264" s="110"/>
      <c r="BA264" s="110"/>
      <c r="BJ264" s="414"/>
      <c r="BK264" s="414"/>
      <c r="BL264" s="415"/>
      <c r="BM264" s="415"/>
      <c r="BN264" s="415"/>
      <c r="BO264" s="415"/>
      <c r="BP264" s="415"/>
      <c r="BQ264" s="415"/>
      <c r="BT264" s="110"/>
      <c r="CD264" s="110"/>
      <c r="CN264" s="110"/>
      <c r="CX264" s="110"/>
      <c r="DH264" s="110"/>
      <c r="DR264" s="110"/>
      <c r="EB264" s="110"/>
      <c r="EL264" s="110"/>
      <c r="EV264" s="110"/>
      <c r="FF264" s="110"/>
      <c r="FP264" s="110"/>
      <c r="FZ264" s="110"/>
      <c r="GJ264" s="110"/>
      <c r="GT264" s="110"/>
      <c r="HD264" s="110"/>
      <c r="HN264" s="110"/>
      <c r="HX264" s="110"/>
    </row>
    <row xmlns:x14ac="http://schemas.microsoft.com/office/spreadsheetml/2009/9/ac" r="265" s="3" customFormat="true" x14ac:dyDescent="0.25">
      <c r="A265" s="372"/>
      <c r="B265" s="110"/>
      <c r="L265" s="110"/>
      <c r="V265" s="110"/>
      <c r="AF265" s="110"/>
      <c r="AP265" s="110"/>
      <c r="AZ265" s="110"/>
      <c r="BA265" s="110"/>
      <c r="BJ265" s="414"/>
      <c r="BK265" s="414"/>
      <c r="BL265" s="415"/>
      <c r="BM265" s="415"/>
      <c r="BN265" s="415"/>
      <c r="BO265" s="415"/>
      <c r="BP265" s="415"/>
      <c r="BQ265" s="415"/>
      <c r="BT265" s="110"/>
      <c r="CD265" s="110"/>
      <c r="CN265" s="110"/>
      <c r="CX265" s="110"/>
      <c r="DH265" s="110"/>
      <c r="DR265" s="110"/>
      <c r="EB265" s="110"/>
      <c r="EL265" s="110"/>
      <c r="EV265" s="110"/>
      <c r="FF265" s="110"/>
      <c r="FP265" s="110"/>
      <c r="FZ265" s="110"/>
      <c r="GJ265" s="110"/>
      <c r="GT265" s="110"/>
      <c r="HD265" s="110"/>
      <c r="HN265" s="110"/>
      <c r="HX265" s="110"/>
    </row>
    <row xmlns:x14ac="http://schemas.microsoft.com/office/spreadsheetml/2009/9/ac" r="266" s="3" customFormat="true" x14ac:dyDescent="0.25">
      <c r="A266" s="372"/>
      <c r="B266" s="110"/>
      <c r="L266" s="110"/>
      <c r="V266" s="110"/>
      <c r="AF266" s="110"/>
      <c r="AP266" s="110"/>
      <c r="AZ266" s="110"/>
      <c r="BA266" s="110"/>
      <c r="BJ266" s="414"/>
      <c r="BK266" s="414"/>
      <c r="BL266" s="415"/>
      <c r="BM266" s="415"/>
      <c r="BN266" s="415"/>
      <c r="BO266" s="415"/>
      <c r="BP266" s="415"/>
      <c r="BQ266" s="415"/>
      <c r="BT266" s="110"/>
      <c r="CD266" s="110"/>
      <c r="CN266" s="110"/>
      <c r="CX266" s="110"/>
      <c r="DH266" s="110"/>
      <c r="DR266" s="110"/>
      <c r="EB266" s="110"/>
      <c r="EL266" s="110"/>
      <c r="EV266" s="110"/>
      <c r="FF266" s="110"/>
      <c r="FP266" s="110"/>
      <c r="FZ266" s="110"/>
      <c r="GJ266" s="110"/>
      <c r="GT266" s="110"/>
      <c r="HD266" s="110"/>
      <c r="HN266" s="110"/>
      <c r="HX266" s="110"/>
    </row>
    <row xmlns:x14ac="http://schemas.microsoft.com/office/spreadsheetml/2009/9/ac" r="267" s="3" customFormat="true" x14ac:dyDescent="0.25">
      <c r="A267" s="372"/>
      <c r="B267" s="110"/>
      <c r="L267" s="110"/>
      <c r="V267" s="110"/>
      <c r="AF267" s="110"/>
      <c r="AP267" s="110"/>
      <c r="AZ267" s="110"/>
      <c r="BA267" s="110"/>
      <c r="BJ267" s="414"/>
      <c r="BK267" s="414"/>
      <c r="BL267" s="415"/>
      <c r="BM267" s="415"/>
      <c r="BN267" s="415"/>
      <c r="BO267" s="415"/>
      <c r="BP267" s="415"/>
      <c r="BQ267" s="415"/>
      <c r="BT267" s="110"/>
      <c r="CD267" s="110"/>
      <c r="CN267" s="110"/>
      <c r="CX267" s="110"/>
      <c r="DH267" s="110"/>
      <c r="DR267" s="110"/>
      <c r="EB267" s="110"/>
      <c r="EL267" s="110"/>
      <c r="EV267" s="110"/>
      <c r="FF267" s="110"/>
      <c r="FP267" s="110"/>
      <c r="FZ267" s="110"/>
      <c r="GJ267" s="110"/>
      <c r="GT267" s="110"/>
      <c r="HD267" s="110"/>
      <c r="HN267" s="110"/>
      <c r="HX267" s="110"/>
    </row>
    <row xmlns:x14ac="http://schemas.microsoft.com/office/spreadsheetml/2009/9/ac" r="268" s="3" customFormat="true" x14ac:dyDescent="0.25">
      <c r="A268" s="372"/>
      <c r="B268" s="110"/>
      <c r="L268" s="110"/>
      <c r="V268" s="110"/>
      <c r="AF268" s="110"/>
      <c r="AP268" s="110"/>
      <c r="AZ268" s="110"/>
      <c r="BA268" s="110"/>
      <c r="BJ268" s="414"/>
      <c r="BK268" s="414"/>
      <c r="BL268" s="415"/>
      <c r="BM268" s="415"/>
      <c r="BN268" s="415"/>
      <c r="BO268" s="415"/>
      <c r="BP268" s="415"/>
      <c r="BQ268" s="415"/>
      <c r="BT268" s="110"/>
      <c r="CD268" s="110"/>
      <c r="CN268" s="110"/>
      <c r="CX268" s="110"/>
      <c r="DH268" s="110"/>
      <c r="DR268" s="110"/>
      <c r="EB268" s="110"/>
      <c r="EL268" s="110"/>
      <c r="EV268" s="110"/>
      <c r="FF268" s="110"/>
      <c r="FP268" s="110"/>
      <c r="FZ268" s="110"/>
      <c r="GJ268" s="110"/>
      <c r="GT268" s="110"/>
      <c r="HD268" s="110"/>
      <c r="HN268" s="110"/>
      <c r="HX268" s="110"/>
    </row>
    <row xmlns:x14ac="http://schemas.microsoft.com/office/spreadsheetml/2009/9/ac" r="269" s="3" customFormat="true" x14ac:dyDescent="0.25">
      <c r="A269" s="372"/>
      <c r="B269" s="110"/>
      <c r="L269" s="110"/>
      <c r="V269" s="110"/>
      <c r="AF269" s="110"/>
      <c r="AP269" s="110"/>
      <c r="AZ269" s="110"/>
      <c r="BA269" s="110"/>
      <c r="BJ269" s="414"/>
      <c r="BK269" s="414"/>
      <c r="BL269" s="415"/>
      <c r="BM269" s="415"/>
      <c r="BN269" s="415"/>
      <c r="BO269" s="415"/>
      <c r="BP269" s="415"/>
      <c r="BQ269" s="415"/>
      <c r="BT269" s="110"/>
      <c r="CD269" s="110"/>
      <c r="CN269" s="110"/>
      <c r="CX269" s="110"/>
      <c r="DH269" s="110"/>
      <c r="DR269" s="110"/>
      <c r="EB269" s="110"/>
      <c r="EL269" s="110"/>
      <c r="EV269" s="110"/>
      <c r="FF269" s="110"/>
      <c r="FP269" s="110"/>
      <c r="FZ269" s="110"/>
      <c r="GJ269" s="110"/>
      <c r="GT269" s="110"/>
      <c r="HD269" s="110"/>
      <c r="HN269" s="110"/>
      <c r="HX269" s="110"/>
    </row>
    <row xmlns:x14ac="http://schemas.microsoft.com/office/spreadsheetml/2009/9/ac" r="270" s="3" customFormat="true" x14ac:dyDescent="0.25">
      <c r="A270" s="372"/>
      <c r="B270" s="110"/>
      <c r="L270" s="110"/>
      <c r="V270" s="110"/>
      <c r="AF270" s="110"/>
      <c r="AP270" s="110"/>
      <c r="AZ270" s="110"/>
      <c r="BA270" s="110"/>
      <c r="BJ270" s="414"/>
      <c r="BK270" s="414"/>
      <c r="BL270" s="415"/>
      <c r="BM270" s="415"/>
      <c r="BN270" s="415"/>
      <c r="BO270" s="415"/>
      <c r="BP270" s="415"/>
      <c r="BQ270" s="415"/>
      <c r="BT270" s="110"/>
      <c r="CD270" s="110"/>
      <c r="CN270" s="110"/>
      <c r="CX270" s="110"/>
      <c r="DH270" s="110"/>
      <c r="DR270" s="110"/>
      <c r="EB270" s="110"/>
      <c r="EL270" s="110"/>
      <c r="EV270" s="110"/>
      <c r="FF270" s="110"/>
      <c r="FP270" s="110"/>
      <c r="FZ270" s="110"/>
      <c r="GJ270" s="110"/>
      <c r="GT270" s="110"/>
      <c r="HD270" s="110"/>
      <c r="HN270" s="110"/>
      <c r="HX270" s="110"/>
    </row>
    <row xmlns:x14ac="http://schemas.microsoft.com/office/spreadsheetml/2009/9/ac" r="271" s="3" customFormat="true" x14ac:dyDescent="0.25">
      <c r="A271" s="372"/>
      <c r="B271" s="110"/>
      <c r="L271" s="110"/>
      <c r="V271" s="110"/>
      <c r="AF271" s="110"/>
      <c r="AP271" s="110"/>
      <c r="AZ271" s="110"/>
      <c r="BA271" s="110"/>
      <c r="BJ271" s="414"/>
      <c r="BK271" s="414"/>
      <c r="BL271" s="415"/>
      <c r="BM271" s="415"/>
      <c r="BN271" s="415"/>
      <c r="BO271" s="415"/>
      <c r="BP271" s="415"/>
      <c r="BQ271" s="415"/>
      <c r="BT271" s="110"/>
      <c r="CD271" s="110"/>
      <c r="CN271" s="110"/>
      <c r="CX271" s="110"/>
      <c r="DH271" s="110"/>
      <c r="DR271" s="110"/>
      <c r="EB271" s="110"/>
      <c r="EL271" s="110"/>
      <c r="EV271" s="110"/>
      <c r="FF271" s="110"/>
      <c r="FP271" s="110"/>
      <c r="FZ271" s="110"/>
      <c r="GJ271" s="110"/>
      <c r="GT271" s="110"/>
      <c r="HD271" s="110"/>
      <c r="HN271" s="110"/>
      <c r="HX271" s="110"/>
    </row>
    <row xmlns:x14ac="http://schemas.microsoft.com/office/spreadsheetml/2009/9/ac" r="272" s="3" customFormat="true" x14ac:dyDescent="0.25">
      <c r="A272" s="372"/>
      <c r="B272" s="110"/>
      <c r="L272" s="110"/>
      <c r="V272" s="110"/>
      <c r="AF272" s="110"/>
      <c r="AP272" s="110"/>
      <c r="AZ272" s="110"/>
      <c r="BA272" s="110"/>
      <c r="BJ272" s="414"/>
      <c r="BK272" s="414"/>
      <c r="BL272" s="415"/>
      <c r="BM272" s="415"/>
      <c r="BN272" s="415"/>
      <c r="BO272" s="415"/>
      <c r="BP272" s="415"/>
      <c r="BQ272" s="415"/>
      <c r="BT272" s="110"/>
      <c r="CD272" s="110"/>
      <c r="CN272" s="110"/>
      <c r="CX272" s="110"/>
      <c r="DH272" s="110"/>
      <c r="DR272" s="110"/>
      <c r="EB272" s="110"/>
      <c r="EL272" s="110"/>
      <c r="EV272" s="110"/>
      <c r="FF272" s="110"/>
      <c r="FP272" s="110"/>
      <c r="FZ272" s="110"/>
      <c r="GJ272" s="110"/>
      <c r="GT272" s="110"/>
      <c r="HD272" s="110"/>
      <c r="HN272" s="110"/>
      <c r="HX272" s="110"/>
    </row>
    <row xmlns:x14ac="http://schemas.microsoft.com/office/spreadsheetml/2009/9/ac" r="273" s="3" customFormat="true" x14ac:dyDescent="0.25">
      <c r="A273" s="372"/>
      <c r="B273" s="110"/>
      <c r="L273" s="110"/>
      <c r="V273" s="110"/>
      <c r="AF273" s="110"/>
      <c r="AP273" s="110"/>
      <c r="AZ273" s="110"/>
      <c r="BA273" s="110"/>
      <c r="BJ273" s="414"/>
      <c r="BK273" s="414"/>
      <c r="BL273" s="415"/>
      <c r="BM273" s="415"/>
      <c r="BN273" s="415"/>
      <c r="BO273" s="415"/>
      <c r="BP273" s="415"/>
      <c r="BQ273" s="415"/>
      <c r="BT273" s="110"/>
      <c r="CD273" s="110"/>
      <c r="CN273" s="110"/>
      <c r="CX273" s="110"/>
      <c r="DH273" s="110"/>
      <c r="DR273" s="110"/>
      <c r="EB273" s="110"/>
      <c r="EL273" s="110"/>
      <c r="EV273" s="110"/>
      <c r="FF273" s="110"/>
      <c r="FP273" s="110"/>
      <c r="FZ273" s="110"/>
      <c r="GJ273" s="110"/>
      <c r="GT273" s="110"/>
      <c r="HD273" s="110"/>
      <c r="HN273" s="110"/>
      <c r="HX273" s="110"/>
    </row>
    <row xmlns:x14ac="http://schemas.microsoft.com/office/spreadsheetml/2009/9/ac" r="274" s="3" customFormat="true" x14ac:dyDescent="0.25">
      <c r="A274" s="372"/>
      <c r="B274" s="110"/>
      <c r="L274" s="110"/>
      <c r="V274" s="110"/>
      <c r="AF274" s="110"/>
      <c r="AP274" s="110"/>
      <c r="AZ274" s="110"/>
      <c r="BA274" s="110"/>
      <c r="BJ274" s="414"/>
      <c r="BK274" s="414"/>
      <c r="BL274" s="415"/>
      <c r="BM274" s="415"/>
      <c r="BN274" s="415"/>
      <c r="BO274" s="415"/>
      <c r="BP274" s="415"/>
      <c r="BQ274" s="415"/>
      <c r="BT274" s="110"/>
      <c r="CD274" s="110"/>
      <c r="CN274" s="110"/>
      <c r="CX274" s="110"/>
      <c r="DH274" s="110"/>
      <c r="DR274" s="110"/>
      <c r="EB274" s="110"/>
      <c r="EL274" s="110"/>
      <c r="EV274" s="110"/>
      <c r="FF274" s="110"/>
      <c r="FP274" s="110"/>
      <c r="FZ274" s="110"/>
      <c r="GJ274" s="110"/>
      <c r="GT274" s="110"/>
      <c r="HD274" s="110"/>
      <c r="HN274" s="110"/>
      <c r="HX274" s="110"/>
    </row>
    <row xmlns:x14ac="http://schemas.microsoft.com/office/spreadsheetml/2009/9/ac" r="275" s="3" customFormat="true" x14ac:dyDescent="0.25">
      <c r="A275" s="372"/>
      <c r="B275" s="110"/>
      <c r="L275" s="110"/>
      <c r="V275" s="110"/>
      <c r="AF275" s="110"/>
      <c r="AP275" s="110"/>
      <c r="AZ275" s="110"/>
      <c r="BA275" s="110"/>
      <c r="BJ275" s="414"/>
      <c r="BK275" s="414"/>
      <c r="BL275" s="415"/>
      <c r="BM275" s="415"/>
      <c r="BN275" s="415"/>
      <c r="BO275" s="415"/>
      <c r="BP275" s="415"/>
      <c r="BQ275" s="415"/>
      <c r="BT275" s="110"/>
      <c r="CD275" s="110"/>
      <c r="CN275" s="110"/>
      <c r="CX275" s="110"/>
      <c r="DH275" s="110"/>
      <c r="DR275" s="110"/>
      <c r="EB275" s="110"/>
      <c r="EL275" s="110"/>
      <c r="EV275" s="110"/>
      <c r="FF275" s="110"/>
      <c r="FP275" s="110"/>
      <c r="FZ275" s="110"/>
      <c r="GJ275" s="110"/>
      <c r="GT275" s="110"/>
      <c r="HD275" s="110"/>
      <c r="HN275" s="110"/>
      <c r="HX275" s="110"/>
    </row>
    <row xmlns:x14ac="http://schemas.microsoft.com/office/spreadsheetml/2009/9/ac" r="276" s="3" customFormat="true" x14ac:dyDescent="0.25">
      <c r="A276" s="372"/>
      <c r="B276" s="110"/>
      <c r="L276" s="110"/>
      <c r="V276" s="110"/>
      <c r="AF276" s="110"/>
      <c r="AP276" s="110"/>
      <c r="AZ276" s="110"/>
      <c r="BA276" s="110"/>
      <c r="BJ276" s="414"/>
      <c r="BK276" s="414"/>
      <c r="BL276" s="415"/>
      <c r="BM276" s="415"/>
      <c r="BN276" s="415"/>
      <c r="BO276" s="415"/>
      <c r="BP276" s="415"/>
      <c r="BQ276" s="415"/>
      <c r="BT276" s="110"/>
      <c r="CD276" s="110"/>
      <c r="CN276" s="110"/>
      <c r="CX276" s="110"/>
      <c r="DH276" s="110"/>
      <c r="DR276" s="110"/>
      <c r="EB276" s="110"/>
      <c r="EL276" s="110"/>
      <c r="EV276" s="110"/>
      <c r="FF276" s="110"/>
      <c r="FP276" s="110"/>
      <c r="FZ276" s="110"/>
      <c r="GJ276" s="110"/>
      <c r="GT276" s="110"/>
      <c r="HD276" s="110"/>
      <c r="HN276" s="110"/>
      <c r="HX276" s="110"/>
    </row>
    <row xmlns:x14ac="http://schemas.microsoft.com/office/spreadsheetml/2009/9/ac" r="277" s="3" customFormat="true" x14ac:dyDescent="0.25">
      <c r="A277" s="372"/>
      <c r="B277" s="110"/>
      <c r="L277" s="110"/>
      <c r="V277" s="110"/>
      <c r="AF277" s="110"/>
      <c r="AP277" s="110"/>
      <c r="AZ277" s="110"/>
      <c r="BA277" s="110"/>
      <c r="BJ277" s="414"/>
      <c r="BK277" s="414"/>
      <c r="BL277" s="415"/>
      <c r="BM277" s="415"/>
      <c r="BN277" s="415"/>
      <c r="BO277" s="415"/>
      <c r="BP277" s="415"/>
      <c r="BQ277" s="415"/>
      <c r="BT277" s="110"/>
      <c r="CD277" s="110"/>
      <c r="CN277" s="110"/>
      <c r="CX277" s="110"/>
      <c r="DH277" s="110"/>
      <c r="DR277" s="110"/>
      <c r="EB277" s="110"/>
      <c r="EL277" s="110"/>
      <c r="EV277" s="110"/>
      <c r="FF277" s="110"/>
      <c r="FP277" s="110"/>
      <c r="FZ277" s="110"/>
      <c r="GJ277" s="110"/>
      <c r="GT277" s="110"/>
      <c r="HD277" s="110"/>
      <c r="HN277" s="110"/>
      <c r="HX277" s="110"/>
    </row>
    <row xmlns:x14ac="http://schemas.microsoft.com/office/spreadsheetml/2009/9/ac" r="278" s="3" customFormat="true" x14ac:dyDescent="0.25">
      <c r="A278" s="372"/>
      <c r="B278" s="110"/>
      <c r="L278" s="110"/>
      <c r="V278" s="110"/>
      <c r="AF278" s="110"/>
      <c r="AP278" s="110"/>
      <c r="AZ278" s="110"/>
      <c r="BA278" s="110"/>
      <c r="BJ278" s="414"/>
      <c r="BK278" s="414"/>
      <c r="BL278" s="415"/>
      <c r="BM278" s="415"/>
      <c r="BN278" s="415"/>
      <c r="BO278" s="415"/>
      <c r="BP278" s="415"/>
      <c r="BQ278" s="415"/>
      <c r="BT278" s="110"/>
      <c r="CD278" s="110"/>
      <c r="CN278" s="110"/>
      <c r="CX278" s="110"/>
      <c r="DH278" s="110"/>
      <c r="DR278" s="110"/>
      <c r="EB278" s="110"/>
      <c r="EL278" s="110"/>
      <c r="EV278" s="110"/>
      <c r="FF278" s="110"/>
      <c r="FP278" s="110"/>
      <c r="FZ278" s="110"/>
      <c r="GJ278" s="110"/>
      <c r="GT278" s="110"/>
      <c r="HD278" s="110"/>
      <c r="HN278" s="110"/>
      <c r="HX278" s="110"/>
    </row>
    <row xmlns:x14ac="http://schemas.microsoft.com/office/spreadsheetml/2009/9/ac" r="279" s="3" customFormat="true" x14ac:dyDescent="0.25">
      <c r="A279" s="372"/>
      <c r="B279" s="110"/>
      <c r="L279" s="110"/>
      <c r="V279" s="110"/>
      <c r="AF279" s="110"/>
      <c r="AP279" s="110"/>
      <c r="AZ279" s="110"/>
      <c r="BA279" s="110"/>
      <c r="BJ279" s="414"/>
      <c r="BK279" s="414"/>
      <c r="BL279" s="415"/>
      <c r="BM279" s="415"/>
      <c r="BN279" s="415"/>
      <c r="BO279" s="415"/>
      <c r="BP279" s="415"/>
      <c r="BQ279" s="415"/>
      <c r="BT279" s="110"/>
      <c r="CD279" s="110"/>
      <c r="CN279" s="110"/>
      <c r="CX279" s="110"/>
      <c r="DH279" s="110"/>
      <c r="DR279" s="110"/>
      <c r="EB279" s="110"/>
      <c r="EL279" s="110"/>
      <c r="EV279" s="110"/>
      <c r="FF279" s="110"/>
      <c r="FP279" s="110"/>
      <c r="FZ279" s="110"/>
      <c r="GJ279" s="110"/>
      <c r="GT279" s="110"/>
      <c r="HD279" s="110"/>
      <c r="HN279" s="110"/>
      <c r="HX279" s="110"/>
    </row>
    <row xmlns:x14ac="http://schemas.microsoft.com/office/spreadsheetml/2009/9/ac" r="280" s="3" customFormat="true" x14ac:dyDescent="0.25">
      <c r="A280" s="372"/>
      <c r="B280" s="110"/>
      <c r="L280" s="110"/>
      <c r="V280" s="110"/>
      <c r="AF280" s="110"/>
      <c r="AP280" s="110"/>
      <c r="AZ280" s="110"/>
      <c r="BA280" s="110"/>
      <c r="BJ280" s="414"/>
      <c r="BK280" s="414"/>
      <c r="BL280" s="415"/>
      <c r="BM280" s="415"/>
      <c r="BN280" s="415"/>
      <c r="BO280" s="415"/>
      <c r="BP280" s="415"/>
      <c r="BQ280" s="415"/>
      <c r="BT280" s="110"/>
      <c r="CD280" s="110"/>
      <c r="CN280" s="110"/>
      <c r="CX280" s="110"/>
      <c r="DH280" s="110"/>
      <c r="DR280" s="110"/>
      <c r="EB280" s="110"/>
      <c r="EL280" s="110"/>
      <c r="EV280" s="110"/>
      <c r="FF280" s="110"/>
      <c r="FP280" s="110"/>
      <c r="FZ280" s="110"/>
      <c r="GJ280" s="110"/>
      <c r="GT280" s="110"/>
      <c r="HD280" s="110"/>
      <c r="HN280" s="110"/>
      <c r="HX280" s="110"/>
    </row>
    <row xmlns:x14ac="http://schemas.microsoft.com/office/spreadsheetml/2009/9/ac" r="281" s="3" customFormat="true" x14ac:dyDescent="0.25">
      <c r="A281" s="372"/>
      <c r="B281" s="110"/>
      <c r="L281" s="110"/>
      <c r="V281" s="110"/>
      <c r="AF281" s="110"/>
      <c r="AP281" s="110"/>
      <c r="AZ281" s="110"/>
      <c r="BA281" s="110"/>
      <c r="BJ281" s="414"/>
      <c r="BK281" s="414"/>
      <c r="BL281" s="415"/>
      <c r="BM281" s="415"/>
      <c r="BN281" s="415"/>
      <c r="BO281" s="415"/>
      <c r="BP281" s="415"/>
      <c r="BQ281" s="415"/>
      <c r="BT281" s="110"/>
      <c r="CD281" s="110"/>
      <c r="CN281" s="110"/>
      <c r="CX281" s="110"/>
      <c r="DH281" s="110"/>
      <c r="DR281" s="110"/>
      <c r="EB281" s="110"/>
      <c r="EL281" s="110"/>
      <c r="EV281" s="110"/>
      <c r="FF281" s="110"/>
      <c r="FP281" s="110"/>
      <c r="FZ281" s="110"/>
      <c r="GJ281" s="110"/>
      <c r="GT281" s="110"/>
      <c r="HD281" s="110"/>
      <c r="HN281" s="110"/>
      <c r="HX281" s="110"/>
    </row>
    <row xmlns:x14ac="http://schemas.microsoft.com/office/spreadsheetml/2009/9/ac" r="282" s="3" customFormat="true" x14ac:dyDescent="0.25">
      <c r="A282" s="372"/>
      <c r="B282" s="110"/>
      <c r="L282" s="110"/>
      <c r="V282" s="110"/>
      <c r="AF282" s="110"/>
      <c r="AP282" s="110"/>
      <c r="AZ282" s="110"/>
      <c r="BA282" s="110"/>
      <c r="BJ282" s="414"/>
      <c r="BK282" s="414"/>
      <c r="BL282" s="415"/>
      <c r="BM282" s="415"/>
      <c r="BN282" s="415"/>
      <c r="BO282" s="415"/>
      <c r="BP282" s="415"/>
      <c r="BQ282" s="415"/>
      <c r="BT282" s="110"/>
      <c r="CD282" s="110"/>
      <c r="CN282" s="110"/>
      <c r="CX282" s="110"/>
      <c r="DH282" s="110"/>
      <c r="DR282" s="110"/>
      <c r="EB282" s="110"/>
      <c r="EL282" s="110"/>
      <c r="EV282" s="110"/>
      <c r="FF282" s="110"/>
      <c r="FP282" s="110"/>
      <c r="FZ282" s="110"/>
      <c r="GJ282" s="110"/>
      <c r="GT282" s="110"/>
      <c r="HD282" s="110"/>
      <c r="HN282" s="110"/>
      <c r="HX282" s="110"/>
    </row>
    <row xmlns:x14ac="http://schemas.microsoft.com/office/spreadsheetml/2009/9/ac" r="283" s="3" customFormat="true" x14ac:dyDescent="0.25">
      <c r="A283" s="372"/>
      <c r="B283" s="110"/>
      <c r="L283" s="110"/>
      <c r="V283" s="110"/>
      <c r="AF283" s="110"/>
      <c r="AP283" s="110"/>
      <c r="AZ283" s="110"/>
      <c r="BA283" s="110"/>
      <c r="BJ283" s="414"/>
      <c r="BK283" s="414"/>
      <c r="BL283" s="415"/>
      <c r="BM283" s="415"/>
      <c r="BN283" s="415"/>
      <c r="BO283" s="415"/>
      <c r="BP283" s="415"/>
      <c r="BQ283" s="415"/>
      <c r="BT283" s="110"/>
      <c r="CD283" s="110"/>
      <c r="CN283" s="110"/>
      <c r="CX283" s="110"/>
      <c r="DH283" s="110"/>
      <c r="DR283" s="110"/>
      <c r="EB283" s="110"/>
      <c r="EL283" s="110"/>
      <c r="EV283" s="110"/>
      <c r="FF283" s="110"/>
      <c r="FP283" s="110"/>
      <c r="FZ283" s="110"/>
      <c r="GJ283" s="110"/>
      <c r="GT283" s="110"/>
      <c r="HD283" s="110"/>
      <c r="HN283" s="110"/>
      <c r="HX283" s="110"/>
    </row>
    <row xmlns:x14ac="http://schemas.microsoft.com/office/spreadsheetml/2009/9/ac" r="284" s="3" customFormat="true" x14ac:dyDescent="0.25">
      <c r="A284" s="372"/>
      <c r="B284" s="110"/>
      <c r="L284" s="110"/>
      <c r="V284" s="110"/>
      <c r="AF284" s="110"/>
      <c r="AP284" s="110"/>
      <c r="AZ284" s="110"/>
      <c r="BA284" s="110"/>
      <c r="BJ284" s="414"/>
      <c r="BK284" s="414"/>
      <c r="BL284" s="415"/>
      <c r="BM284" s="415"/>
      <c r="BN284" s="415"/>
      <c r="BO284" s="415"/>
      <c r="BP284" s="415"/>
      <c r="BQ284" s="415"/>
      <c r="BT284" s="110"/>
      <c r="CD284" s="110"/>
      <c r="CN284" s="110"/>
      <c r="CX284" s="110"/>
      <c r="DH284" s="110"/>
      <c r="DR284" s="110"/>
      <c r="EB284" s="110"/>
      <c r="EL284" s="110"/>
      <c r="EV284" s="110"/>
      <c r="FF284" s="110"/>
      <c r="FP284" s="110"/>
      <c r="FZ284" s="110"/>
      <c r="GJ284" s="110"/>
      <c r="GT284" s="110"/>
      <c r="HD284" s="110"/>
      <c r="HN284" s="110"/>
      <c r="HX284" s="110"/>
    </row>
    <row xmlns:x14ac="http://schemas.microsoft.com/office/spreadsheetml/2009/9/ac" r="285" s="3" customFormat="true" x14ac:dyDescent="0.25">
      <c r="A285" s="372"/>
      <c r="B285" s="110"/>
      <c r="L285" s="110"/>
      <c r="V285" s="110"/>
      <c r="AF285" s="110"/>
      <c r="AP285" s="110"/>
      <c r="AZ285" s="110"/>
      <c r="BA285" s="110"/>
      <c r="BJ285" s="414"/>
      <c r="BK285" s="414"/>
      <c r="BL285" s="415"/>
      <c r="BM285" s="415"/>
      <c r="BN285" s="415"/>
      <c r="BO285" s="415"/>
      <c r="BP285" s="415"/>
      <c r="BQ285" s="415"/>
      <c r="BT285" s="110"/>
      <c r="CD285" s="110"/>
      <c r="CN285" s="110"/>
      <c r="CX285" s="110"/>
      <c r="DH285" s="110"/>
      <c r="DR285" s="110"/>
      <c r="EB285" s="110"/>
      <c r="EL285" s="110"/>
      <c r="EV285" s="110"/>
      <c r="FF285" s="110"/>
      <c r="FP285" s="110"/>
      <c r="FZ285" s="110"/>
      <c r="GJ285" s="110"/>
      <c r="GT285" s="110"/>
      <c r="HD285" s="110"/>
      <c r="HN285" s="110"/>
      <c r="HX285" s="110"/>
    </row>
    <row xmlns:x14ac="http://schemas.microsoft.com/office/spreadsheetml/2009/9/ac" r="286" s="3" customFormat="true" x14ac:dyDescent="0.25">
      <c r="A286" s="372"/>
      <c r="B286" s="110"/>
      <c r="L286" s="110"/>
      <c r="V286" s="110"/>
      <c r="AF286" s="110"/>
      <c r="AP286" s="110"/>
      <c r="AZ286" s="110"/>
      <c r="BA286" s="110"/>
      <c r="BJ286" s="414"/>
      <c r="BK286" s="414"/>
      <c r="BL286" s="415"/>
      <c r="BM286" s="415"/>
      <c r="BN286" s="415"/>
      <c r="BO286" s="415"/>
      <c r="BP286" s="415"/>
      <c r="BQ286" s="415"/>
      <c r="BT286" s="110"/>
      <c r="CD286" s="110"/>
      <c r="CN286" s="110"/>
      <c r="CX286" s="110"/>
      <c r="DH286" s="110"/>
      <c r="DR286" s="110"/>
      <c r="EB286" s="110"/>
      <c r="EL286" s="110"/>
      <c r="EV286" s="110"/>
      <c r="FF286" s="110"/>
      <c r="FP286" s="110"/>
      <c r="FZ286" s="110"/>
      <c r="GJ286" s="110"/>
      <c r="GT286" s="110"/>
      <c r="HD286" s="110"/>
      <c r="HN286" s="110"/>
      <c r="HX286" s="110"/>
    </row>
    <row xmlns:x14ac="http://schemas.microsoft.com/office/spreadsheetml/2009/9/ac" r="287" s="3" customFormat="true" x14ac:dyDescent="0.25">
      <c r="A287" s="372"/>
      <c r="B287" s="110"/>
      <c r="L287" s="110"/>
      <c r="V287" s="110"/>
      <c r="AF287" s="110"/>
      <c r="AP287" s="110"/>
      <c r="AZ287" s="110"/>
      <c r="BA287" s="110"/>
      <c r="BJ287" s="414"/>
      <c r="BK287" s="414"/>
      <c r="BL287" s="415"/>
      <c r="BM287" s="415"/>
      <c r="BN287" s="415"/>
      <c r="BO287" s="415"/>
      <c r="BP287" s="415"/>
      <c r="BQ287" s="415"/>
      <c r="BT287" s="110"/>
      <c r="CD287" s="110"/>
      <c r="CN287" s="110"/>
      <c r="CX287" s="110"/>
      <c r="DH287" s="110"/>
      <c r="DR287" s="110"/>
      <c r="EB287" s="110"/>
      <c r="EL287" s="110"/>
      <c r="EV287" s="110"/>
      <c r="FF287" s="110"/>
      <c r="FP287" s="110"/>
      <c r="FZ287" s="110"/>
      <c r="GJ287" s="110"/>
      <c r="GT287" s="110"/>
      <c r="HD287" s="110"/>
      <c r="HN287" s="110"/>
      <c r="HX287" s="110"/>
    </row>
    <row xmlns:x14ac="http://schemas.microsoft.com/office/spreadsheetml/2009/9/ac" r="288" s="3" customFormat="true" x14ac:dyDescent="0.25">
      <c r="A288" s="372"/>
      <c r="B288" s="110"/>
      <c r="L288" s="110"/>
      <c r="V288" s="110"/>
      <c r="AF288" s="110"/>
      <c r="AP288" s="110"/>
      <c r="AZ288" s="110"/>
      <c r="BA288" s="110"/>
      <c r="BJ288" s="414"/>
      <c r="BK288" s="414"/>
      <c r="BL288" s="415"/>
      <c r="BM288" s="415"/>
      <c r="BN288" s="415"/>
      <c r="BO288" s="415"/>
      <c r="BP288" s="415"/>
      <c r="BQ288" s="415"/>
      <c r="BT288" s="110"/>
      <c r="CD288" s="110"/>
      <c r="CN288" s="110"/>
      <c r="CX288" s="110"/>
      <c r="DH288" s="110"/>
      <c r="DR288" s="110"/>
      <c r="EB288" s="110"/>
      <c r="EL288" s="110"/>
      <c r="EV288" s="110"/>
      <c r="FF288" s="110"/>
      <c r="FP288" s="110"/>
      <c r="FZ288" s="110"/>
      <c r="GJ288" s="110"/>
      <c r="GT288" s="110"/>
      <c r="HD288" s="110"/>
      <c r="HN288" s="110"/>
      <c r="HX288" s="110"/>
    </row>
    <row xmlns:x14ac="http://schemas.microsoft.com/office/spreadsheetml/2009/9/ac" r="289" s="3" customFormat="true" x14ac:dyDescent="0.25">
      <c r="A289" s="372"/>
      <c r="B289" s="110"/>
      <c r="L289" s="110"/>
      <c r="V289" s="110"/>
      <c r="AF289" s="110"/>
      <c r="AP289" s="110"/>
      <c r="AZ289" s="110"/>
      <c r="BA289" s="110"/>
      <c r="BJ289" s="414"/>
      <c r="BK289" s="414"/>
      <c r="BL289" s="415"/>
      <c r="BM289" s="415"/>
      <c r="BN289" s="415"/>
      <c r="BO289" s="415"/>
      <c r="BP289" s="415"/>
      <c r="BQ289" s="415"/>
      <c r="BT289" s="110"/>
      <c r="CD289" s="110"/>
      <c r="CN289" s="110"/>
      <c r="CX289" s="110"/>
      <c r="DH289" s="110"/>
      <c r="DR289" s="110"/>
      <c r="EB289" s="110"/>
      <c r="EL289" s="110"/>
      <c r="EV289" s="110"/>
      <c r="FF289" s="110"/>
      <c r="FP289" s="110"/>
      <c r="FZ289" s="110"/>
      <c r="GJ289" s="110"/>
      <c r="GT289" s="110"/>
      <c r="HD289" s="110"/>
      <c r="HN289" s="110"/>
      <c r="HX289" s="110"/>
    </row>
    <row xmlns:x14ac="http://schemas.microsoft.com/office/spreadsheetml/2009/9/ac" r="290" s="3" customFormat="true" x14ac:dyDescent="0.25">
      <c r="A290" s="372"/>
      <c r="B290" s="110"/>
      <c r="L290" s="110"/>
      <c r="V290" s="110"/>
      <c r="AF290" s="110"/>
      <c r="AP290" s="110"/>
      <c r="AZ290" s="110"/>
      <c r="BA290" s="110"/>
      <c r="BJ290" s="414"/>
      <c r="BK290" s="414"/>
      <c r="BL290" s="415"/>
      <c r="BM290" s="415"/>
      <c r="BN290" s="415"/>
      <c r="BO290" s="415"/>
      <c r="BP290" s="415"/>
      <c r="BQ290" s="415"/>
      <c r="BT290" s="110"/>
      <c r="CD290" s="110"/>
      <c r="CN290" s="110"/>
      <c r="CX290" s="110"/>
      <c r="DH290" s="110"/>
      <c r="DR290" s="110"/>
      <c r="EB290" s="110"/>
      <c r="EL290" s="110"/>
      <c r="EV290" s="110"/>
      <c r="FF290" s="110"/>
      <c r="FP290" s="110"/>
      <c r="FZ290" s="110"/>
      <c r="GJ290" s="110"/>
      <c r="GT290" s="110"/>
      <c r="HD290" s="110"/>
      <c r="HN290" s="110"/>
      <c r="HX290" s="110"/>
    </row>
    <row xmlns:x14ac="http://schemas.microsoft.com/office/spreadsheetml/2009/9/ac" r="291" s="3" customFormat="true" x14ac:dyDescent="0.25">
      <c r="A291" s="372"/>
      <c r="B291" s="110"/>
      <c r="L291" s="110"/>
      <c r="V291" s="110"/>
      <c r="AF291" s="110"/>
      <c r="AP291" s="110"/>
      <c r="AZ291" s="110"/>
      <c r="BA291" s="110"/>
      <c r="BJ291" s="414"/>
      <c r="BK291" s="414"/>
      <c r="BL291" s="415"/>
      <c r="BM291" s="415"/>
      <c r="BN291" s="415"/>
      <c r="BO291" s="415"/>
      <c r="BP291" s="415"/>
      <c r="BQ291" s="415"/>
      <c r="BT291" s="110"/>
      <c r="CD291" s="110"/>
      <c r="CN291" s="110"/>
      <c r="CX291" s="110"/>
      <c r="DH291" s="110"/>
      <c r="DR291" s="110"/>
      <c r="EB291" s="110"/>
      <c r="EL291" s="110"/>
      <c r="EV291" s="110"/>
      <c r="FF291" s="110"/>
      <c r="FP291" s="110"/>
      <c r="FZ291" s="110"/>
      <c r="GJ291" s="110"/>
      <c r="GT291" s="110"/>
      <c r="HD291" s="110"/>
      <c r="HN291" s="110"/>
      <c r="HX291" s="110"/>
    </row>
    <row xmlns:x14ac="http://schemas.microsoft.com/office/spreadsheetml/2009/9/ac" r="292" s="3" customFormat="true" x14ac:dyDescent="0.25">
      <c r="A292" s="372"/>
      <c r="B292" s="110"/>
      <c r="L292" s="110"/>
      <c r="V292" s="110"/>
      <c r="AF292" s="110"/>
      <c r="AP292" s="110"/>
      <c r="AZ292" s="110"/>
      <c r="BA292" s="110"/>
      <c r="BJ292" s="414"/>
      <c r="BK292" s="414"/>
      <c r="BL292" s="415"/>
      <c r="BM292" s="415"/>
      <c r="BN292" s="415"/>
      <c r="BO292" s="415"/>
      <c r="BP292" s="415"/>
      <c r="BQ292" s="415"/>
      <c r="BT292" s="110"/>
      <c r="CD292" s="110"/>
      <c r="CN292" s="110"/>
      <c r="CX292" s="110"/>
      <c r="DH292" s="110"/>
      <c r="DR292" s="110"/>
      <c r="EB292" s="110"/>
      <c r="EL292" s="110"/>
      <c r="EV292" s="110"/>
      <c r="FF292" s="110"/>
      <c r="FP292" s="110"/>
      <c r="FZ292" s="110"/>
      <c r="GJ292" s="110"/>
      <c r="GT292" s="110"/>
      <c r="HD292" s="110"/>
      <c r="HN292" s="110"/>
      <c r="HX292" s="110"/>
    </row>
    <row xmlns:x14ac="http://schemas.microsoft.com/office/spreadsheetml/2009/9/ac" r="293" s="3" customFormat="true" x14ac:dyDescent="0.25">
      <c r="A293" s="372"/>
      <c r="B293" s="110"/>
      <c r="L293" s="110"/>
      <c r="V293" s="110"/>
      <c r="AF293" s="110"/>
      <c r="AP293" s="110"/>
      <c r="AZ293" s="110"/>
      <c r="BA293" s="110"/>
      <c r="BJ293" s="414"/>
      <c r="BK293" s="414"/>
      <c r="BL293" s="415"/>
      <c r="BM293" s="415"/>
      <c r="BN293" s="415"/>
      <c r="BO293" s="415"/>
      <c r="BP293" s="415"/>
      <c r="BQ293" s="415"/>
      <c r="BT293" s="110"/>
      <c r="CD293" s="110"/>
      <c r="CN293" s="110"/>
      <c r="CX293" s="110"/>
      <c r="DH293" s="110"/>
      <c r="DR293" s="110"/>
      <c r="EB293" s="110"/>
      <c r="EL293" s="110"/>
      <c r="EV293" s="110"/>
      <c r="FF293" s="110"/>
      <c r="FP293" s="110"/>
      <c r="FZ293" s="110"/>
      <c r="GJ293" s="110"/>
      <c r="GT293" s="110"/>
      <c r="HD293" s="110"/>
      <c r="HN293" s="110"/>
      <c r="HX293" s="110"/>
    </row>
    <row xmlns:x14ac="http://schemas.microsoft.com/office/spreadsheetml/2009/9/ac" r="294" s="3" customFormat="true" x14ac:dyDescent="0.25">
      <c r="A294" s="372"/>
      <c r="B294" s="110"/>
      <c r="L294" s="110"/>
      <c r="V294" s="110"/>
      <c r="AF294" s="110"/>
      <c r="AP294" s="110"/>
      <c r="AZ294" s="110"/>
      <c r="BA294" s="110"/>
      <c r="BJ294" s="414"/>
      <c r="BK294" s="414"/>
      <c r="BL294" s="415"/>
      <c r="BM294" s="415"/>
      <c r="BN294" s="415"/>
      <c r="BO294" s="415"/>
      <c r="BP294" s="415"/>
      <c r="BQ294" s="415"/>
      <c r="BT294" s="110"/>
      <c r="CD294" s="110"/>
      <c r="CN294" s="110"/>
      <c r="CX294" s="110"/>
      <c r="DH294" s="110"/>
      <c r="DR294" s="110"/>
      <c r="EB294" s="110"/>
      <c r="EL294" s="110"/>
      <c r="EV294" s="110"/>
      <c r="FF294" s="110"/>
      <c r="FP294" s="110"/>
      <c r="FZ294" s="110"/>
      <c r="GJ294" s="110"/>
      <c r="GT294" s="110"/>
      <c r="HD294" s="110"/>
      <c r="HN294" s="110"/>
      <c r="HX294" s="110"/>
    </row>
    <row xmlns:x14ac="http://schemas.microsoft.com/office/spreadsheetml/2009/9/ac" r="295" s="3" customFormat="true" x14ac:dyDescent="0.25">
      <c r="A295" s="372"/>
      <c r="B295" s="110"/>
      <c r="L295" s="110"/>
      <c r="V295" s="110"/>
      <c r="AF295" s="110"/>
      <c r="AP295" s="110"/>
      <c r="AZ295" s="110"/>
      <c r="BA295" s="110"/>
      <c r="BJ295" s="414"/>
      <c r="BK295" s="414"/>
      <c r="BL295" s="415"/>
      <c r="BM295" s="415"/>
      <c r="BN295" s="415"/>
      <c r="BO295" s="415"/>
      <c r="BP295" s="415"/>
      <c r="BQ295" s="415"/>
      <c r="BT295" s="110"/>
      <c r="CD295" s="110"/>
      <c r="CN295" s="110"/>
      <c r="CX295" s="110"/>
      <c r="DH295" s="110"/>
      <c r="DR295" s="110"/>
      <c r="EB295" s="110"/>
      <c r="EL295" s="110"/>
      <c r="EV295" s="110"/>
      <c r="FF295" s="110"/>
      <c r="FP295" s="110"/>
      <c r="FZ295" s="110"/>
      <c r="GJ295" s="110"/>
      <c r="GT295" s="110"/>
      <c r="HD295" s="110"/>
      <c r="HN295" s="110"/>
      <c r="HX295" s="110"/>
    </row>
    <row xmlns:x14ac="http://schemas.microsoft.com/office/spreadsheetml/2009/9/ac" r="296" s="3" customFormat="true" x14ac:dyDescent="0.25">
      <c r="A296" s="372"/>
      <c r="B296" s="110"/>
      <c r="L296" s="110"/>
      <c r="V296" s="110"/>
      <c r="AF296" s="110"/>
      <c r="AP296" s="110"/>
      <c r="AZ296" s="110"/>
      <c r="BA296" s="110"/>
      <c r="BJ296" s="414"/>
      <c r="BK296" s="414"/>
      <c r="BL296" s="415"/>
      <c r="BM296" s="415"/>
      <c r="BN296" s="415"/>
      <c r="BO296" s="415"/>
      <c r="BP296" s="415"/>
      <c r="BQ296" s="415"/>
      <c r="BT296" s="110"/>
      <c r="CD296" s="110"/>
      <c r="CN296" s="110"/>
      <c r="CX296" s="110"/>
      <c r="DH296" s="110"/>
      <c r="DR296" s="110"/>
      <c r="EB296" s="110"/>
      <c r="EL296" s="110"/>
      <c r="EV296" s="110"/>
      <c r="FF296" s="110"/>
      <c r="FP296" s="110"/>
      <c r="FZ296" s="110"/>
      <c r="GJ296" s="110"/>
      <c r="GT296" s="110"/>
      <c r="HD296" s="110"/>
      <c r="HN296" s="110"/>
      <c r="HX296" s="110"/>
    </row>
    <row xmlns:x14ac="http://schemas.microsoft.com/office/spreadsheetml/2009/9/ac" r="297" s="3" customFormat="true" x14ac:dyDescent="0.25">
      <c r="A297" s="372"/>
      <c r="B297" s="110"/>
      <c r="L297" s="110"/>
      <c r="V297" s="110"/>
      <c r="AF297" s="110"/>
      <c r="AP297" s="110"/>
      <c r="AZ297" s="110"/>
      <c r="BA297" s="110"/>
      <c r="BJ297" s="414"/>
      <c r="BK297" s="414"/>
      <c r="BL297" s="415"/>
      <c r="BM297" s="415"/>
      <c r="BN297" s="415"/>
      <c r="BO297" s="415"/>
      <c r="BP297" s="415"/>
      <c r="BQ297" s="415"/>
      <c r="BT297" s="110"/>
      <c r="CD297" s="110"/>
      <c r="CN297" s="110"/>
      <c r="CX297" s="110"/>
      <c r="DH297" s="110"/>
      <c r="DR297" s="110"/>
      <c r="EB297" s="110"/>
      <c r="EL297" s="110"/>
      <c r="EV297" s="110"/>
      <c r="FF297" s="110"/>
      <c r="FP297" s="110"/>
      <c r="FZ297" s="110"/>
      <c r="GJ297" s="110"/>
      <c r="GT297" s="110"/>
      <c r="HD297" s="110"/>
      <c r="HN297" s="110"/>
      <c r="HX297" s="110"/>
    </row>
    <row xmlns:x14ac="http://schemas.microsoft.com/office/spreadsheetml/2009/9/ac" r="298" s="3" customFormat="true" x14ac:dyDescent="0.25">
      <c r="A298" s="372"/>
      <c r="B298" s="110"/>
      <c r="L298" s="110"/>
      <c r="V298" s="110"/>
      <c r="AF298" s="110"/>
      <c r="AP298" s="110"/>
      <c r="AZ298" s="110"/>
      <c r="BA298" s="110"/>
      <c r="BJ298" s="414"/>
      <c r="BK298" s="414"/>
      <c r="BL298" s="415"/>
      <c r="BM298" s="415"/>
      <c r="BN298" s="415"/>
      <c r="BO298" s="415"/>
      <c r="BP298" s="415"/>
      <c r="BQ298" s="415"/>
      <c r="BT298" s="110"/>
      <c r="CD298" s="110"/>
      <c r="CN298" s="110"/>
      <c r="CX298" s="110"/>
      <c r="DH298" s="110"/>
      <c r="DR298" s="110"/>
      <c r="EB298" s="110"/>
      <c r="EL298" s="110"/>
      <c r="EV298" s="110"/>
      <c r="FF298" s="110"/>
      <c r="FP298" s="110"/>
      <c r="FZ298" s="110"/>
      <c r="GJ298" s="110"/>
      <c r="GT298" s="110"/>
      <c r="HD298" s="110"/>
      <c r="HN298" s="110"/>
      <c r="HX298" s="110"/>
    </row>
    <row xmlns:x14ac="http://schemas.microsoft.com/office/spreadsheetml/2009/9/ac" r="299" s="3" customFormat="true" x14ac:dyDescent="0.25">
      <c r="A299" s="372"/>
      <c r="B299" s="110"/>
      <c r="L299" s="110"/>
      <c r="V299" s="110"/>
      <c r="AF299" s="110"/>
      <c r="AP299" s="110"/>
      <c r="AZ299" s="110"/>
      <c r="BA299" s="110"/>
      <c r="BJ299" s="414"/>
      <c r="BK299" s="414"/>
      <c r="BL299" s="415"/>
      <c r="BM299" s="415"/>
      <c r="BN299" s="415"/>
      <c r="BO299" s="415"/>
      <c r="BP299" s="415"/>
      <c r="BQ299" s="415"/>
      <c r="BT299" s="110"/>
      <c r="CD299" s="110"/>
      <c r="CN299" s="110"/>
      <c r="CX299" s="110"/>
      <c r="DH299" s="110"/>
      <c r="DR299" s="110"/>
      <c r="EB299" s="110"/>
      <c r="EL299" s="110"/>
      <c r="EV299" s="110"/>
      <c r="FF299" s="110"/>
      <c r="FP299" s="110"/>
      <c r="FZ299" s="110"/>
      <c r="GJ299" s="110"/>
      <c r="GT299" s="110"/>
      <c r="HD299" s="110"/>
      <c r="HN299" s="110"/>
      <c r="HX299" s="110"/>
    </row>
    <row xmlns:x14ac="http://schemas.microsoft.com/office/spreadsheetml/2009/9/ac" r="300" s="3" customFormat="true" x14ac:dyDescent="0.25">
      <c r="A300" s="372"/>
      <c r="B300" s="110"/>
      <c r="L300" s="110"/>
      <c r="V300" s="110"/>
      <c r="AF300" s="110"/>
      <c r="AP300" s="110"/>
      <c r="AZ300" s="110"/>
      <c r="BA300" s="110"/>
      <c r="BJ300" s="414"/>
      <c r="BK300" s="414"/>
      <c r="BL300" s="415"/>
      <c r="BM300" s="415"/>
      <c r="BN300" s="415"/>
      <c r="BO300" s="415"/>
      <c r="BP300" s="415"/>
      <c r="BQ300" s="415"/>
      <c r="BT300" s="110"/>
      <c r="CD300" s="110"/>
      <c r="CN300" s="110"/>
      <c r="CX300" s="110"/>
      <c r="DH300" s="110"/>
      <c r="DR300" s="110"/>
      <c r="EB300" s="110"/>
      <c r="EL300" s="110"/>
      <c r="EV300" s="110"/>
      <c r="FF300" s="110"/>
      <c r="FP300" s="110"/>
      <c r="FZ300" s="110"/>
      <c r="GJ300" s="110"/>
      <c r="GT300" s="110"/>
      <c r="HD300" s="110"/>
      <c r="HN300" s="110"/>
      <c r="HX300" s="110"/>
    </row>
    <row xmlns:x14ac="http://schemas.microsoft.com/office/spreadsheetml/2009/9/ac" r="301" s="3" customFormat="true" x14ac:dyDescent="0.25">
      <c r="A301" s="372"/>
      <c r="B301" s="110"/>
      <c r="L301" s="110"/>
      <c r="V301" s="110"/>
      <c r="AF301" s="110"/>
      <c r="AP301" s="110"/>
      <c r="AZ301" s="110"/>
      <c r="BA301" s="110"/>
      <c r="BJ301" s="414"/>
      <c r="BK301" s="414"/>
      <c r="BL301" s="415"/>
      <c r="BM301" s="415"/>
      <c r="BN301" s="415"/>
      <c r="BO301" s="415"/>
      <c r="BP301" s="415"/>
      <c r="BQ301" s="415"/>
      <c r="BT301" s="110"/>
      <c r="CD301" s="110"/>
      <c r="CN301" s="110"/>
      <c r="CX301" s="110"/>
      <c r="DH301" s="110"/>
      <c r="DR301" s="110"/>
      <c r="EB301" s="110"/>
      <c r="EL301" s="110"/>
      <c r="EV301" s="110"/>
      <c r="FF301" s="110"/>
      <c r="FP301" s="110"/>
      <c r="FZ301" s="110"/>
      <c r="GJ301" s="110"/>
      <c r="GT301" s="110"/>
      <c r="HD301" s="110"/>
      <c r="HN301" s="110"/>
      <c r="HX301" s="110"/>
    </row>
    <row xmlns:x14ac="http://schemas.microsoft.com/office/spreadsheetml/2009/9/ac" r="302" s="3" customFormat="true" x14ac:dyDescent="0.25">
      <c r="A302" s="372"/>
      <c r="B302" s="110"/>
      <c r="L302" s="110"/>
      <c r="V302" s="110"/>
      <c r="AF302" s="110"/>
      <c r="AP302" s="110"/>
      <c r="AZ302" s="110"/>
      <c r="BA302" s="110"/>
      <c r="BJ302" s="414"/>
      <c r="BK302" s="414"/>
      <c r="BL302" s="415"/>
      <c r="BM302" s="415"/>
      <c r="BN302" s="415"/>
      <c r="BO302" s="415"/>
      <c r="BP302" s="415"/>
      <c r="BQ302" s="415"/>
      <c r="BT302" s="110"/>
      <c r="CD302" s="110"/>
      <c r="CN302" s="110"/>
      <c r="CX302" s="110"/>
      <c r="DH302" s="110"/>
      <c r="DR302" s="110"/>
      <c r="EB302" s="110"/>
      <c r="EL302" s="110"/>
      <c r="EV302" s="110"/>
      <c r="FF302" s="110"/>
      <c r="FP302" s="110"/>
      <c r="FZ302" s="110"/>
      <c r="GJ302" s="110"/>
      <c r="GT302" s="110"/>
      <c r="HD302" s="110"/>
      <c r="HN302" s="110"/>
      <c r="HX302" s="110"/>
    </row>
    <row xmlns:x14ac="http://schemas.microsoft.com/office/spreadsheetml/2009/9/ac" r="303" s="3" customFormat="true" x14ac:dyDescent="0.25">
      <c r="A303" s="372"/>
      <c r="B303" s="110"/>
      <c r="L303" s="110"/>
      <c r="V303" s="110"/>
      <c r="AF303" s="110"/>
      <c r="AP303" s="110"/>
      <c r="AZ303" s="110"/>
      <c r="BA303" s="110"/>
      <c r="BJ303" s="414"/>
      <c r="BK303" s="414"/>
      <c r="BL303" s="415"/>
      <c r="BM303" s="415"/>
      <c r="BN303" s="415"/>
      <c r="BO303" s="415"/>
      <c r="BP303" s="415"/>
      <c r="BQ303" s="415"/>
      <c r="BT303" s="110"/>
      <c r="CD303" s="110"/>
      <c r="CN303" s="110"/>
      <c r="CX303" s="110"/>
      <c r="DH303" s="110"/>
      <c r="DR303" s="110"/>
      <c r="EB303" s="110"/>
      <c r="EL303" s="110"/>
      <c r="EV303" s="110"/>
      <c r="FF303" s="110"/>
      <c r="FP303" s="110"/>
      <c r="FZ303" s="110"/>
      <c r="GJ303" s="110"/>
      <c r="GT303" s="110"/>
      <c r="HD303" s="110"/>
      <c r="HN303" s="110"/>
      <c r="HX303" s="110"/>
    </row>
    <row xmlns:x14ac="http://schemas.microsoft.com/office/spreadsheetml/2009/9/ac" r="304" s="3" customFormat="true" x14ac:dyDescent="0.25">
      <c r="A304" s="372"/>
      <c r="B304" s="110"/>
      <c r="L304" s="110"/>
      <c r="V304" s="110"/>
      <c r="AF304" s="110"/>
      <c r="AP304" s="110"/>
      <c r="AZ304" s="110"/>
      <c r="BA304" s="110"/>
      <c r="BJ304" s="414"/>
      <c r="BK304" s="414"/>
      <c r="BL304" s="415"/>
      <c r="BM304" s="415"/>
      <c r="BN304" s="415"/>
      <c r="BO304" s="415"/>
      <c r="BP304" s="415"/>
      <c r="BQ304" s="415"/>
      <c r="BT304" s="110"/>
      <c r="CD304" s="110"/>
      <c r="CN304" s="110"/>
      <c r="CX304" s="110"/>
      <c r="DH304" s="110"/>
      <c r="DR304" s="110"/>
      <c r="EB304" s="110"/>
      <c r="EL304" s="110"/>
      <c r="EV304" s="110"/>
      <c r="FF304" s="110"/>
      <c r="FP304" s="110"/>
      <c r="FZ304" s="110"/>
      <c r="GJ304" s="110"/>
      <c r="GT304" s="110"/>
      <c r="HD304" s="110"/>
      <c r="HN304" s="110"/>
      <c r="HX304" s="110"/>
    </row>
    <row xmlns:x14ac="http://schemas.microsoft.com/office/spreadsheetml/2009/9/ac" r="305" s="3" customFormat="true" x14ac:dyDescent="0.25">
      <c r="A305" s="372"/>
      <c r="B305" s="110"/>
      <c r="L305" s="110"/>
      <c r="V305" s="110"/>
      <c r="AF305" s="110"/>
      <c r="AP305" s="110"/>
      <c r="AZ305" s="110"/>
      <c r="BA305" s="110"/>
      <c r="BJ305" s="414"/>
      <c r="BK305" s="414"/>
      <c r="BL305" s="415"/>
      <c r="BM305" s="415"/>
      <c r="BN305" s="415"/>
      <c r="BO305" s="415"/>
      <c r="BP305" s="415"/>
      <c r="BQ305" s="415"/>
      <c r="BT305" s="110"/>
      <c r="CD305" s="110"/>
      <c r="CN305" s="110"/>
      <c r="CX305" s="110"/>
      <c r="DH305" s="110"/>
      <c r="DR305" s="110"/>
      <c r="EB305" s="110"/>
      <c r="EL305" s="110"/>
      <c r="EV305" s="110"/>
      <c r="FF305" s="110"/>
      <c r="FP305" s="110"/>
      <c r="FZ305" s="110"/>
      <c r="GJ305" s="110"/>
      <c r="GT305" s="110"/>
      <c r="HD305" s="110"/>
      <c r="HN305" s="110"/>
      <c r="HX305" s="110"/>
    </row>
    <row xmlns:x14ac="http://schemas.microsoft.com/office/spreadsheetml/2009/9/ac" r="306" s="3" customFormat="true" x14ac:dyDescent="0.25">
      <c r="A306" s="372"/>
      <c r="B306" s="110"/>
      <c r="L306" s="110"/>
      <c r="V306" s="110"/>
      <c r="AF306" s="110"/>
      <c r="AP306" s="110"/>
      <c r="AZ306" s="110"/>
      <c r="BA306" s="110"/>
      <c r="BJ306" s="414"/>
      <c r="BK306" s="414"/>
      <c r="BL306" s="415"/>
      <c r="BM306" s="415"/>
      <c r="BN306" s="415"/>
      <c r="BO306" s="415"/>
      <c r="BP306" s="415"/>
      <c r="BQ306" s="415"/>
      <c r="BT306" s="110"/>
      <c r="CD306" s="110"/>
      <c r="CN306" s="110"/>
      <c r="CX306" s="110"/>
      <c r="DH306" s="110"/>
      <c r="DR306" s="110"/>
      <c r="EB306" s="110"/>
      <c r="EL306" s="110"/>
      <c r="EV306" s="110"/>
      <c r="FF306" s="110"/>
      <c r="FP306" s="110"/>
      <c r="FZ306" s="110"/>
      <c r="GJ306" s="110"/>
      <c r="GT306" s="110"/>
      <c r="HD306" s="110"/>
      <c r="HN306" s="110"/>
      <c r="HX306" s="110"/>
    </row>
    <row xmlns:x14ac="http://schemas.microsoft.com/office/spreadsheetml/2009/9/ac" r="307" s="3" customFormat="true" x14ac:dyDescent="0.25">
      <c r="A307" s="372"/>
      <c r="B307" s="110"/>
      <c r="L307" s="110"/>
      <c r="V307" s="110"/>
      <c r="AF307" s="110"/>
      <c r="AP307" s="110"/>
      <c r="AZ307" s="110"/>
      <c r="BA307" s="110"/>
      <c r="BJ307" s="414"/>
      <c r="BK307" s="414"/>
      <c r="BL307" s="415"/>
      <c r="BM307" s="415"/>
      <c r="BN307" s="415"/>
      <c r="BO307" s="415"/>
      <c r="BP307" s="415"/>
      <c r="BQ307" s="415"/>
      <c r="BT307" s="110"/>
      <c r="CD307" s="110"/>
      <c r="CN307" s="110"/>
      <c r="CX307" s="110"/>
      <c r="DH307" s="110"/>
      <c r="DR307" s="110"/>
      <c r="EB307" s="110"/>
      <c r="EL307" s="110"/>
      <c r="EV307" s="110"/>
      <c r="FF307" s="110"/>
      <c r="FP307" s="110"/>
      <c r="FZ307" s="110"/>
      <c r="GJ307" s="110"/>
      <c r="GT307" s="110"/>
      <c r="HD307" s="110"/>
      <c r="HN307" s="110"/>
      <c r="HX307" s="110"/>
    </row>
    <row xmlns:x14ac="http://schemas.microsoft.com/office/spreadsheetml/2009/9/ac" r="308" s="3" customFormat="true" x14ac:dyDescent="0.25">
      <c r="A308" s="372"/>
      <c r="B308" s="110"/>
      <c r="L308" s="110"/>
      <c r="V308" s="110"/>
      <c r="AF308" s="110"/>
      <c r="AP308" s="110"/>
      <c r="AZ308" s="110"/>
      <c r="BA308" s="110"/>
      <c r="BJ308" s="414"/>
      <c r="BK308" s="414"/>
      <c r="BL308" s="415"/>
      <c r="BM308" s="415"/>
      <c r="BN308" s="415"/>
      <c r="BO308" s="415"/>
      <c r="BP308" s="415"/>
      <c r="BQ308" s="415"/>
      <c r="BT308" s="110"/>
      <c r="CD308" s="110"/>
      <c r="CN308" s="110"/>
      <c r="CX308" s="110"/>
      <c r="DH308" s="110"/>
      <c r="DR308" s="110"/>
      <c r="EB308" s="110"/>
      <c r="EL308" s="110"/>
      <c r="EV308" s="110"/>
      <c r="FF308" s="110"/>
      <c r="FP308" s="110"/>
      <c r="FZ308" s="110"/>
      <c r="GJ308" s="110"/>
      <c r="GT308" s="110"/>
      <c r="HD308" s="110"/>
      <c r="HN308" s="110"/>
      <c r="HX308" s="110"/>
    </row>
    <row xmlns:x14ac="http://schemas.microsoft.com/office/spreadsheetml/2009/9/ac" r="309" s="3" customFormat="true" x14ac:dyDescent="0.25">
      <c r="A309" s="372"/>
      <c r="B309" s="110"/>
      <c r="L309" s="110"/>
      <c r="V309" s="110"/>
      <c r="AF309" s="110"/>
      <c r="AP309" s="110"/>
      <c r="AZ309" s="110"/>
      <c r="BA309" s="110"/>
      <c r="BJ309" s="414"/>
      <c r="BK309" s="414"/>
      <c r="BL309" s="415"/>
      <c r="BM309" s="415"/>
      <c r="BN309" s="415"/>
      <c r="BO309" s="415"/>
      <c r="BP309" s="415"/>
      <c r="BQ309" s="415"/>
      <c r="BT309" s="110"/>
      <c r="CD309" s="110"/>
      <c r="CN309" s="110"/>
      <c r="CX309" s="110"/>
      <c r="DH309" s="110"/>
      <c r="DR309" s="110"/>
      <c r="EB309" s="110"/>
      <c r="EL309" s="110"/>
      <c r="EV309" s="110"/>
      <c r="FF309" s="110"/>
      <c r="FP309" s="110"/>
      <c r="FZ309" s="110"/>
      <c r="GJ309" s="110"/>
      <c r="GT309" s="110"/>
      <c r="HD309" s="110"/>
      <c r="HN309" s="110"/>
      <c r="HX309" s="110"/>
    </row>
    <row xmlns:x14ac="http://schemas.microsoft.com/office/spreadsheetml/2009/9/ac" r="310" s="3" customFormat="true" x14ac:dyDescent="0.25">
      <c r="A310" s="372"/>
      <c r="B310" s="110"/>
      <c r="L310" s="110"/>
      <c r="V310" s="110"/>
      <c r="AF310" s="110"/>
      <c r="AP310" s="110"/>
      <c r="AZ310" s="110"/>
      <c r="BA310" s="110"/>
      <c r="BJ310" s="414"/>
      <c r="BK310" s="414"/>
      <c r="BL310" s="415"/>
      <c r="BM310" s="415"/>
      <c r="BN310" s="415"/>
      <c r="BO310" s="415"/>
      <c r="BP310" s="415"/>
      <c r="BQ310" s="415"/>
      <c r="BT310" s="110"/>
      <c r="CD310" s="110"/>
      <c r="CN310" s="110"/>
      <c r="CX310" s="110"/>
      <c r="DH310" s="110"/>
      <c r="DR310" s="110"/>
      <c r="EB310" s="110"/>
      <c r="EL310" s="110"/>
      <c r="EV310" s="110"/>
      <c r="FF310" s="110"/>
      <c r="FP310" s="110"/>
      <c r="FZ310" s="110"/>
      <c r="GJ310" s="110"/>
      <c r="GT310" s="110"/>
      <c r="HD310" s="110"/>
      <c r="HN310" s="110"/>
      <c r="HX310" s="110"/>
    </row>
    <row xmlns:x14ac="http://schemas.microsoft.com/office/spreadsheetml/2009/9/ac" r="311" s="3" customFormat="true" x14ac:dyDescent="0.25">
      <c r="A311" s="372"/>
      <c r="B311" s="110"/>
      <c r="L311" s="110"/>
      <c r="V311" s="110"/>
      <c r="AF311" s="110"/>
      <c r="AP311" s="110"/>
      <c r="AZ311" s="110"/>
      <c r="BA311" s="110"/>
      <c r="BJ311" s="414"/>
      <c r="BK311" s="414"/>
      <c r="BL311" s="415"/>
      <c r="BM311" s="415"/>
      <c r="BN311" s="415"/>
      <c r="BO311" s="415"/>
      <c r="BP311" s="415"/>
      <c r="BQ311" s="415"/>
      <c r="BT311" s="110"/>
      <c r="CD311" s="110"/>
      <c r="CN311" s="110"/>
      <c r="CX311" s="110"/>
      <c r="DH311" s="110"/>
      <c r="DR311" s="110"/>
      <c r="EB311" s="110"/>
      <c r="EL311" s="110"/>
      <c r="EV311" s="110"/>
      <c r="FF311" s="110"/>
      <c r="FP311" s="110"/>
      <c r="FZ311" s="110"/>
      <c r="GJ311" s="110"/>
      <c r="GT311" s="110"/>
      <c r="HD311" s="110"/>
      <c r="HN311" s="110"/>
      <c r="HX311" s="110"/>
    </row>
    <row xmlns:x14ac="http://schemas.microsoft.com/office/spreadsheetml/2009/9/ac" r="312" s="3" customFormat="true" x14ac:dyDescent="0.25">
      <c r="A312" s="372"/>
      <c r="B312" s="110"/>
      <c r="L312" s="110"/>
      <c r="V312" s="110"/>
      <c r="AF312" s="110"/>
      <c r="AP312" s="110"/>
      <c r="AZ312" s="110"/>
      <c r="BA312" s="110"/>
      <c r="BJ312" s="414"/>
      <c r="BK312" s="414"/>
      <c r="BL312" s="415"/>
      <c r="BM312" s="415"/>
      <c r="BN312" s="415"/>
      <c r="BO312" s="415"/>
      <c r="BP312" s="415"/>
      <c r="BQ312" s="415"/>
      <c r="BT312" s="110"/>
      <c r="CD312" s="110"/>
      <c r="CN312" s="110"/>
      <c r="CX312" s="110"/>
      <c r="DH312" s="110"/>
      <c r="DR312" s="110"/>
      <c r="EB312" s="110"/>
      <c r="EL312" s="110"/>
      <c r="EV312" s="110"/>
      <c r="FF312" s="110"/>
      <c r="FP312" s="110"/>
      <c r="FZ312" s="110"/>
      <c r="GJ312" s="110"/>
      <c r="GT312" s="110"/>
      <c r="HD312" s="110"/>
      <c r="HN312" s="110"/>
      <c r="HX312" s="110"/>
    </row>
    <row xmlns:x14ac="http://schemas.microsoft.com/office/spreadsheetml/2009/9/ac" r="313" s="3" customFormat="true" x14ac:dyDescent="0.25">
      <c r="A313" s="372"/>
      <c r="B313" s="110"/>
      <c r="L313" s="110"/>
      <c r="V313" s="110"/>
      <c r="AF313" s="110"/>
      <c r="AP313" s="110"/>
      <c r="AZ313" s="110"/>
      <c r="BA313" s="110"/>
      <c r="BJ313" s="414"/>
      <c r="BK313" s="414"/>
      <c r="BL313" s="415"/>
      <c r="BM313" s="415"/>
      <c r="BN313" s="415"/>
      <c r="BO313" s="415"/>
      <c r="BP313" s="415"/>
      <c r="BQ313" s="415"/>
      <c r="BT313" s="110"/>
      <c r="CD313" s="110"/>
      <c r="CN313" s="110"/>
      <c r="CX313" s="110"/>
      <c r="DH313" s="110"/>
      <c r="DR313" s="110"/>
      <c r="EB313" s="110"/>
      <c r="EL313" s="110"/>
      <c r="EV313" s="110"/>
      <c r="FF313" s="110"/>
      <c r="FP313" s="110"/>
      <c r="FZ313" s="110"/>
      <c r="GJ313" s="110"/>
      <c r="GT313" s="110"/>
      <c r="HD313" s="110"/>
      <c r="HN313" s="110"/>
      <c r="HX313" s="110"/>
    </row>
    <row xmlns:x14ac="http://schemas.microsoft.com/office/spreadsheetml/2009/9/ac" r="314" s="3" customFormat="true" x14ac:dyDescent="0.25">
      <c r="A314" s="372"/>
      <c r="B314" s="110"/>
      <c r="L314" s="110"/>
      <c r="V314" s="110"/>
      <c r="AF314" s="110"/>
      <c r="AP314" s="110"/>
      <c r="AZ314" s="110"/>
      <c r="BA314" s="110"/>
      <c r="BJ314" s="414"/>
      <c r="BK314" s="414"/>
      <c r="BL314" s="415"/>
      <c r="BM314" s="415"/>
      <c r="BN314" s="415"/>
      <c r="BO314" s="415"/>
      <c r="BP314" s="415"/>
      <c r="BQ314" s="415"/>
      <c r="BT314" s="110"/>
      <c r="CD314" s="110"/>
      <c r="CN314" s="110"/>
      <c r="CX314" s="110"/>
      <c r="DH314" s="110"/>
      <c r="DR314" s="110"/>
      <c r="EB314" s="110"/>
      <c r="EL314" s="110"/>
      <c r="EV314" s="110"/>
      <c r="FF314" s="110"/>
      <c r="FP314" s="110"/>
      <c r="FZ314" s="110"/>
      <c r="GJ314" s="110"/>
      <c r="GT314" s="110"/>
      <c r="HD314" s="110"/>
      <c r="HN314" s="110"/>
      <c r="HX314" s="110"/>
    </row>
    <row xmlns:x14ac="http://schemas.microsoft.com/office/spreadsheetml/2009/9/ac" r="315" s="3" customFormat="true" x14ac:dyDescent="0.25">
      <c r="A315" s="372"/>
      <c r="B315" s="110"/>
      <c r="L315" s="110"/>
      <c r="V315" s="110"/>
      <c r="AF315" s="110"/>
      <c r="AP315" s="110"/>
      <c r="AZ315" s="110"/>
      <c r="BA315" s="110"/>
      <c r="BJ315" s="414"/>
      <c r="BK315" s="414"/>
      <c r="BL315" s="415"/>
      <c r="BM315" s="415"/>
      <c r="BN315" s="415"/>
      <c r="BO315" s="415"/>
      <c r="BP315" s="415"/>
      <c r="BQ315" s="415"/>
      <c r="BT315" s="110"/>
      <c r="CD315" s="110"/>
      <c r="CN315" s="110"/>
      <c r="CX315" s="110"/>
      <c r="DH315" s="110"/>
      <c r="DR315" s="110"/>
      <c r="EB315" s="110"/>
      <c r="EL315" s="110"/>
      <c r="EV315" s="110"/>
      <c r="FF315" s="110"/>
      <c r="FP315" s="110"/>
      <c r="FZ315" s="110"/>
      <c r="GJ315" s="110"/>
      <c r="GT315" s="110"/>
      <c r="HD315" s="110"/>
      <c r="HN315" s="110"/>
      <c r="HX315" s="110"/>
    </row>
    <row xmlns:x14ac="http://schemas.microsoft.com/office/spreadsheetml/2009/9/ac" r="316" s="3" customFormat="true" x14ac:dyDescent="0.25">
      <c r="A316" s="372"/>
      <c r="B316" s="110"/>
      <c r="L316" s="110"/>
      <c r="V316" s="110"/>
      <c r="AF316" s="110"/>
      <c r="AP316" s="110"/>
      <c r="AZ316" s="110"/>
      <c r="BA316" s="110"/>
      <c r="BJ316" s="414"/>
      <c r="BK316" s="414"/>
      <c r="BL316" s="415"/>
      <c r="BM316" s="415"/>
      <c r="BN316" s="415"/>
      <c r="BO316" s="415"/>
      <c r="BP316" s="415"/>
      <c r="BQ316" s="415"/>
      <c r="BT316" s="110"/>
      <c r="CD316" s="110"/>
      <c r="CN316" s="110"/>
      <c r="CX316" s="110"/>
      <c r="DH316" s="110"/>
      <c r="DR316" s="110"/>
      <c r="EB316" s="110"/>
      <c r="EL316" s="110"/>
      <c r="EV316" s="110"/>
      <c r="FF316" s="110"/>
      <c r="FP316" s="110"/>
      <c r="FZ316" s="110"/>
      <c r="GJ316" s="110"/>
      <c r="GT316" s="110"/>
      <c r="HD316" s="110"/>
      <c r="HN316" s="110"/>
      <c r="HX316" s="110"/>
    </row>
    <row xmlns:x14ac="http://schemas.microsoft.com/office/spreadsheetml/2009/9/ac" r="317" s="3" customFormat="true" x14ac:dyDescent="0.25">
      <c r="A317" s="372"/>
      <c r="B317" s="110"/>
      <c r="L317" s="110"/>
      <c r="V317" s="110"/>
      <c r="AF317" s="110"/>
      <c r="AP317" s="110"/>
      <c r="AZ317" s="110"/>
      <c r="BA317" s="110"/>
      <c r="BJ317" s="414"/>
      <c r="BK317" s="414"/>
      <c r="BL317" s="415"/>
      <c r="BM317" s="415"/>
      <c r="BN317" s="415"/>
      <c r="BO317" s="415"/>
      <c r="BP317" s="415"/>
      <c r="BQ317" s="415"/>
      <c r="BT317" s="110"/>
      <c r="CD317" s="110"/>
      <c r="CN317" s="110"/>
      <c r="CX317" s="110"/>
      <c r="DH317" s="110"/>
      <c r="DR317" s="110"/>
      <c r="EB317" s="110"/>
      <c r="EL317" s="110"/>
      <c r="EV317" s="110"/>
      <c r="FF317" s="110"/>
      <c r="FP317" s="110"/>
      <c r="FZ317" s="110"/>
      <c r="GJ317" s="110"/>
      <c r="GT317" s="110"/>
      <c r="HD317" s="110"/>
      <c r="HN317" s="110"/>
      <c r="HX317" s="110"/>
    </row>
    <row xmlns:x14ac="http://schemas.microsoft.com/office/spreadsheetml/2009/9/ac" r="318" s="3" customFormat="true" x14ac:dyDescent="0.25">
      <c r="A318" s="372"/>
      <c r="B318" s="110"/>
      <c r="L318" s="110"/>
      <c r="V318" s="110"/>
      <c r="AF318" s="110"/>
      <c r="AP318" s="110"/>
      <c r="AZ318" s="110"/>
      <c r="BA318" s="110"/>
      <c r="BJ318" s="414"/>
      <c r="BK318" s="414"/>
      <c r="BL318" s="415"/>
      <c r="BM318" s="415"/>
      <c r="BN318" s="415"/>
      <c r="BO318" s="415"/>
      <c r="BP318" s="415"/>
      <c r="BQ318" s="415"/>
      <c r="BT318" s="110"/>
      <c r="CD318" s="110"/>
      <c r="CN318" s="110"/>
      <c r="CX318" s="110"/>
      <c r="DH318" s="110"/>
      <c r="DR318" s="110"/>
      <c r="EB318" s="110"/>
      <c r="EL318" s="110"/>
      <c r="EV318" s="110"/>
      <c r="FF318" s="110"/>
      <c r="FP318" s="110"/>
      <c r="FZ318" s="110"/>
      <c r="GJ318" s="110"/>
      <c r="GT318" s="110"/>
      <c r="HD318" s="110"/>
      <c r="HN318" s="110"/>
      <c r="HX318" s="110"/>
    </row>
    <row xmlns:x14ac="http://schemas.microsoft.com/office/spreadsheetml/2009/9/ac" r="319" s="3" customFormat="true" x14ac:dyDescent="0.25">
      <c r="A319" s="372"/>
      <c r="B319" s="110"/>
      <c r="L319" s="110"/>
      <c r="V319" s="110"/>
      <c r="AF319" s="110"/>
      <c r="AP319" s="110"/>
      <c r="AZ319" s="110"/>
      <c r="BA319" s="110"/>
      <c r="BJ319" s="414"/>
      <c r="BK319" s="414"/>
      <c r="BL319" s="415"/>
      <c r="BM319" s="415"/>
      <c r="BN319" s="415"/>
      <c r="BO319" s="415"/>
      <c r="BP319" s="415"/>
      <c r="BQ319" s="415"/>
      <c r="BT319" s="110"/>
      <c r="CD319" s="110"/>
      <c r="CN319" s="110"/>
      <c r="CX319" s="110"/>
      <c r="DH319" s="110"/>
      <c r="DR319" s="110"/>
      <c r="EB319" s="110"/>
      <c r="EL319" s="110"/>
      <c r="EV319" s="110"/>
      <c r="FF319" s="110"/>
      <c r="FP319" s="110"/>
      <c r="FZ319" s="110"/>
      <c r="GJ319" s="110"/>
      <c r="GT319" s="110"/>
      <c r="HD319" s="110"/>
      <c r="HN319" s="110"/>
      <c r="HX319" s="110"/>
    </row>
    <row xmlns:x14ac="http://schemas.microsoft.com/office/spreadsheetml/2009/9/ac" r="320" s="3" customFormat="true" x14ac:dyDescent="0.25">
      <c r="A320" s="372"/>
      <c r="B320" s="110"/>
      <c r="L320" s="110"/>
      <c r="V320" s="110"/>
      <c r="AF320" s="110"/>
      <c r="AP320" s="110"/>
      <c r="AZ320" s="110"/>
      <c r="BA320" s="110"/>
      <c r="BJ320" s="414"/>
      <c r="BK320" s="414"/>
      <c r="BL320" s="415"/>
      <c r="BM320" s="415"/>
      <c r="BN320" s="415"/>
      <c r="BO320" s="415"/>
      <c r="BP320" s="415"/>
      <c r="BQ320" s="415"/>
      <c r="BT320" s="110"/>
      <c r="CD320" s="110"/>
      <c r="CN320" s="110"/>
      <c r="CX320" s="110"/>
      <c r="DH320" s="110"/>
      <c r="DR320" s="110"/>
      <c r="EB320" s="110"/>
      <c r="EL320" s="110"/>
      <c r="EV320" s="110"/>
      <c r="FF320" s="110"/>
      <c r="FP320" s="110"/>
      <c r="FZ320" s="110"/>
      <c r="GJ320" s="110"/>
      <c r="GT320" s="110"/>
      <c r="HD320" s="110"/>
      <c r="HN320" s="110"/>
      <c r="HX320" s="110"/>
    </row>
    <row xmlns:x14ac="http://schemas.microsoft.com/office/spreadsheetml/2009/9/ac" r="321" s="3" customFormat="true" x14ac:dyDescent="0.25">
      <c r="A321" s="372"/>
      <c r="B321" s="110"/>
      <c r="L321" s="110"/>
      <c r="V321" s="110"/>
      <c r="AF321" s="110"/>
      <c r="AP321" s="110"/>
      <c r="AZ321" s="110"/>
      <c r="BA321" s="110"/>
      <c r="BJ321" s="414"/>
      <c r="BK321" s="414"/>
      <c r="BL321" s="415"/>
      <c r="BM321" s="415"/>
      <c r="BN321" s="415"/>
      <c r="BO321" s="415"/>
      <c r="BP321" s="415"/>
      <c r="BQ321" s="415"/>
      <c r="BT321" s="110"/>
      <c r="CD321" s="110"/>
      <c r="CN321" s="110"/>
      <c r="CX321" s="110"/>
      <c r="DH321" s="110"/>
      <c r="DR321" s="110"/>
      <c r="EB321" s="110"/>
      <c r="EL321" s="110"/>
      <c r="EV321" s="110"/>
      <c r="FF321" s="110"/>
      <c r="FP321" s="110"/>
      <c r="FZ321" s="110"/>
      <c r="GJ321" s="110"/>
      <c r="GT321" s="110"/>
      <c r="HD321" s="110"/>
      <c r="HN321" s="110"/>
      <c r="HX321" s="110"/>
    </row>
    <row xmlns:x14ac="http://schemas.microsoft.com/office/spreadsheetml/2009/9/ac" r="322" s="3" customFormat="true" x14ac:dyDescent="0.25">
      <c r="A322" s="372"/>
      <c r="B322" s="110"/>
      <c r="L322" s="110"/>
      <c r="V322" s="110"/>
      <c r="AF322" s="110"/>
      <c r="AP322" s="110"/>
      <c r="AZ322" s="110"/>
      <c r="BA322" s="110"/>
      <c r="BJ322" s="414"/>
      <c r="BK322" s="414"/>
      <c r="BL322" s="415"/>
      <c r="BM322" s="415"/>
      <c r="BN322" s="415"/>
      <c r="BO322" s="415"/>
      <c r="BP322" s="415"/>
      <c r="BQ322" s="415"/>
      <c r="BT322" s="110"/>
      <c r="CD322" s="110"/>
      <c r="CN322" s="110"/>
      <c r="CX322" s="110"/>
      <c r="DH322" s="110"/>
      <c r="DR322" s="110"/>
      <c r="EB322" s="110"/>
      <c r="EL322" s="110"/>
      <c r="EV322" s="110"/>
      <c r="FF322" s="110"/>
      <c r="FP322" s="110"/>
      <c r="FZ322" s="110"/>
      <c r="GJ322" s="110"/>
      <c r="GT322" s="110"/>
      <c r="HD322" s="110"/>
      <c r="HN322" s="110"/>
      <c r="HX322" s="110"/>
    </row>
    <row xmlns:x14ac="http://schemas.microsoft.com/office/spreadsheetml/2009/9/ac" r="323" s="3" customFormat="true" x14ac:dyDescent="0.25">
      <c r="A323" s="372"/>
      <c r="B323" s="110"/>
      <c r="L323" s="110"/>
      <c r="V323" s="110"/>
      <c r="AF323" s="110"/>
      <c r="AP323" s="110"/>
      <c r="AZ323" s="110"/>
      <c r="BA323" s="110"/>
      <c r="BJ323" s="414"/>
      <c r="BK323" s="414"/>
      <c r="BL323" s="415"/>
      <c r="BM323" s="415"/>
      <c r="BN323" s="415"/>
      <c r="BO323" s="415"/>
      <c r="BP323" s="415"/>
      <c r="BQ323" s="415"/>
      <c r="BT323" s="110"/>
      <c r="CD323" s="110"/>
      <c r="CN323" s="110"/>
      <c r="CX323" s="110"/>
      <c r="DH323" s="110"/>
      <c r="DR323" s="110"/>
      <c r="EB323" s="110"/>
      <c r="EL323" s="110"/>
      <c r="EV323" s="110"/>
      <c r="FF323" s="110"/>
      <c r="FP323" s="110"/>
      <c r="FZ323" s="110"/>
      <c r="GJ323" s="110"/>
      <c r="GT323" s="110"/>
      <c r="HD323" s="110"/>
      <c r="HN323" s="110"/>
      <c r="HX323" s="110"/>
    </row>
    <row xmlns:x14ac="http://schemas.microsoft.com/office/spreadsheetml/2009/9/ac" r="324" s="3" customFormat="true" x14ac:dyDescent="0.25">
      <c r="A324" s="372"/>
      <c r="B324" s="110"/>
      <c r="L324" s="110"/>
      <c r="V324" s="110"/>
      <c r="AF324" s="110"/>
      <c r="AP324" s="110"/>
      <c r="AZ324" s="110"/>
      <c r="BA324" s="110"/>
      <c r="BJ324" s="414"/>
      <c r="BK324" s="414"/>
      <c r="BL324" s="415"/>
      <c r="BM324" s="415"/>
      <c r="BN324" s="415"/>
      <c r="BO324" s="415"/>
      <c r="BP324" s="415"/>
      <c r="BQ324" s="415"/>
      <c r="BT324" s="110"/>
      <c r="CD324" s="110"/>
      <c r="CN324" s="110"/>
      <c r="CX324" s="110"/>
      <c r="DH324" s="110"/>
      <c r="DR324" s="110"/>
      <c r="EB324" s="110"/>
      <c r="EL324" s="110"/>
      <c r="EV324" s="110"/>
      <c r="FF324" s="110"/>
      <c r="FP324" s="110"/>
      <c r="FZ324" s="110"/>
      <c r="GJ324" s="110"/>
      <c r="GT324" s="110"/>
      <c r="HD324" s="110"/>
      <c r="HN324" s="110"/>
      <c r="HX324" s="110"/>
    </row>
    <row xmlns:x14ac="http://schemas.microsoft.com/office/spreadsheetml/2009/9/ac" r="325" s="3" customFormat="true" x14ac:dyDescent="0.25">
      <c r="A325" s="372"/>
      <c r="B325" s="110"/>
      <c r="L325" s="110"/>
      <c r="V325" s="110"/>
      <c r="AF325" s="110"/>
      <c r="AP325" s="110"/>
      <c r="AZ325" s="110"/>
      <c r="BA325" s="110"/>
      <c r="BJ325" s="414"/>
      <c r="BK325" s="414"/>
      <c r="BL325" s="415"/>
      <c r="BM325" s="415"/>
      <c r="BN325" s="415"/>
      <c r="BO325" s="415"/>
      <c r="BP325" s="415"/>
      <c r="BQ325" s="415"/>
      <c r="BT325" s="110"/>
      <c r="CD325" s="110"/>
      <c r="CN325" s="110"/>
      <c r="CX325" s="110"/>
      <c r="DH325" s="110"/>
      <c r="DR325" s="110"/>
      <c r="EB325" s="110"/>
      <c r="EL325" s="110"/>
      <c r="EV325" s="110"/>
      <c r="FF325" s="110"/>
      <c r="FP325" s="110"/>
      <c r="FZ325" s="110"/>
      <c r="GJ325" s="110"/>
      <c r="GT325" s="110"/>
      <c r="HD325" s="110"/>
      <c r="HN325" s="110"/>
      <c r="HX325" s="110"/>
    </row>
    <row xmlns:x14ac="http://schemas.microsoft.com/office/spreadsheetml/2009/9/ac" r="326" s="3" customFormat="true" x14ac:dyDescent="0.25">
      <c r="A326" s="372"/>
      <c r="B326" s="110"/>
      <c r="L326" s="110"/>
      <c r="V326" s="110"/>
      <c r="AF326" s="110"/>
      <c r="AP326" s="110"/>
      <c r="AZ326" s="110"/>
      <c r="BA326" s="110"/>
      <c r="BJ326" s="414"/>
      <c r="BK326" s="414"/>
      <c r="BL326" s="415"/>
      <c r="BM326" s="415"/>
      <c r="BN326" s="415"/>
      <c r="BO326" s="415"/>
      <c r="BP326" s="415"/>
      <c r="BQ326" s="415"/>
      <c r="BT326" s="110"/>
      <c r="CD326" s="110"/>
      <c r="CN326" s="110"/>
      <c r="CX326" s="110"/>
      <c r="DH326" s="110"/>
      <c r="DR326" s="110"/>
      <c r="EB326" s="110"/>
      <c r="EL326" s="110"/>
      <c r="EV326" s="110"/>
      <c r="FF326" s="110"/>
      <c r="FP326" s="110"/>
      <c r="FZ326" s="110"/>
      <c r="GJ326" s="110"/>
      <c r="GT326" s="110"/>
      <c r="HD326" s="110"/>
      <c r="HN326" s="110"/>
      <c r="HX326" s="110"/>
    </row>
    <row xmlns:x14ac="http://schemas.microsoft.com/office/spreadsheetml/2009/9/ac" r="327" s="3" customFormat="true" x14ac:dyDescent="0.25">
      <c r="A327" s="372"/>
      <c r="B327" s="110"/>
      <c r="L327" s="110"/>
      <c r="V327" s="110"/>
      <c r="AF327" s="110"/>
      <c r="AP327" s="110"/>
      <c r="AZ327" s="110"/>
      <c r="BA327" s="110"/>
      <c r="BJ327" s="414"/>
      <c r="BK327" s="414"/>
      <c r="BL327" s="415"/>
      <c r="BM327" s="415"/>
      <c r="BN327" s="415"/>
      <c r="BO327" s="415"/>
      <c r="BP327" s="415"/>
      <c r="BQ327" s="415"/>
      <c r="BT327" s="110"/>
      <c r="CD327" s="110"/>
      <c r="CN327" s="110"/>
      <c r="CX327" s="110"/>
      <c r="DH327" s="110"/>
      <c r="DR327" s="110"/>
      <c r="EB327" s="110"/>
      <c r="EL327" s="110"/>
      <c r="EV327" s="110"/>
      <c r="FF327" s="110"/>
      <c r="FP327" s="110"/>
      <c r="FZ327" s="110"/>
      <c r="GJ327" s="110"/>
      <c r="GT327" s="110"/>
      <c r="HD327" s="110"/>
      <c r="HN327" s="110"/>
      <c r="HX327" s="110"/>
    </row>
    <row xmlns:x14ac="http://schemas.microsoft.com/office/spreadsheetml/2009/9/ac" r="328" s="3" customFormat="true" x14ac:dyDescent="0.25">
      <c r="A328" s="372"/>
      <c r="B328" s="110"/>
      <c r="L328" s="110"/>
      <c r="V328" s="110"/>
      <c r="AF328" s="110"/>
      <c r="AP328" s="110"/>
      <c r="AZ328" s="110"/>
      <c r="BA328" s="110"/>
      <c r="BJ328" s="414"/>
      <c r="BK328" s="414"/>
      <c r="BL328" s="415"/>
      <c r="BM328" s="415"/>
      <c r="BN328" s="415"/>
      <c r="BO328" s="415"/>
      <c r="BP328" s="415"/>
      <c r="BQ328" s="415"/>
      <c r="BT328" s="110"/>
      <c r="CD328" s="110"/>
      <c r="CN328" s="110"/>
      <c r="CX328" s="110"/>
      <c r="DH328" s="110"/>
      <c r="DR328" s="110"/>
      <c r="EB328" s="110"/>
      <c r="EL328" s="110"/>
      <c r="EV328" s="110"/>
      <c r="FF328" s="110"/>
      <c r="FP328" s="110"/>
      <c r="FZ328" s="110"/>
      <c r="GJ328" s="110"/>
      <c r="GT328" s="110"/>
      <c r="HD328" s="110"/>
      <c r="HN328" s="110"/>
      <c r="HX328" s="110"/>
    </row>
    <row xmlns:x14ac="http://schemas.microsoft.com/office/spreadsheetml/2009/9/ac" r="329" s="3" customFormat="true" x14ac:dyDescent="0.25">
      <c r="A329" s="372"/>
      <c r="B329" s="110"/>
      <c r="L329" s="110"/>
      <c r="V329" s="110"/>
      <c r="AF329" s="110"/>
      <c r="AP329" s="110"/>
      <c r="AZ329" s="110"/>
      <c r="BA329" s="110"/>
      <c r="BJ329" s="414"/>
      <c r="BK329" s="414"/>
      <c r="BL329" s="415"/>
      <c r="BM329" s="415"/>
      <c r="BN329" s="415"/>
      <c r="BO329" s="415"/>
      <c r="BP329" s="415"/>
      <c r="BQ329" s="415"/>
      <c r="BT329" s="110"/>
      <c r="CD329" s="110"/>
      <c r="CN329" s="110"/>
      <c r="CX329" s="110"/>
      <c r="DH329" s="110"/>
      <c r="DR329" s="110"/>
      <c r="EB329" s="110"/>
      <c r="EL329" s="110"/>
      <c r="EV329" s="110"/>
      <c r="FF329" s="110"/>
      <c r="FP329" s="110"/>
      <c r="FZ329" s="110"/>
      <c r="GJ329" s="110"/>
      <c r="GT329" s="110"/>
      <c r="HD329" s="110"/>
      <c r="HN329" s="110"/>
      <c r="HX329" s="110"/>
    </row>
    <row xmlns:x14ac="http://schemas.microsoft.com/office/spreadsheetml/2009/9/ac" r="330" s="3" customFormat="true" x14ac:dyDescent="0.25">
      <c r="A330" s="372"/>
      <c r="B330" s="110"/>
      <c r="L330" s="110"/>
      <c r="V330" s="110"/>
      <c r="AF330" s="110"/>
      <c r="AP330" s="110"/>
      <c r="AZ330" s="110"/>
      <c r="BA330" s="110"/>
      <c r="BJ330" s="414"/>
      <c r="BK330" s="414"/>
      <c r="BL330" s="415"/>
      <c r="BM330" s="415"/>
      <c r="BN330" s="415"/>
      <c r="BO330" s="415"/>
      <c r="BP330" s="415"/>
      <c r="BQ330" s="415"/>
      <c r="BT330" s="110"/>
      <c r="CD330" s="110"/>
      <c r="CN330" s="110"/>
      <c r="CX330" s="110"/>
      <c r="DH330" s="110"/>
      <c r="DR330" s="110"/>
      <c r="EB330" s="110"/>
      <c r="EL330" s="110"/>
      <c r="EV330" s="110"/>
      <c r="FF330" s="110"/>
      <c r="FP330" s="110"/>
      <c r="FZ330" s="110"/>
      <c r="GJ330" s="110"/>
      <c r="GT330" s="110"/>
      <c r="HD330" s="110"/>
      <c r="HN330" s="110"/>
      <c r="HX330" s="110"/>
    </row>
    <row xmlns:x14ac="http://schemas.microsoft.com/office/spreadsheetml/2009/9/ac" r="331" s="3" customFormat="true" x14ac:dyDescent="0.25">
      <c r="A331" s="372"/>
      <c r="B331" s="110"/>
      <c r="L331" s="110"/>
      <c r="V331" s="110"/>
      <c r="AF331" s="110"/>
      <c r="AP331" s="110"/>
      <c r="AZ331" s="110"/>
      <c r="BA331" s="110"/>
      <c r="BJ331" s="414"/>
      <c r="BK331" s="414"/>
      <c r="BL331" s="415"/>
      <c r="BM331" s="415"/>
      <c r="BN331" s="415"/>
      <c r="BO331" s="415"/>
      <c r="BP331" s="415"/>
      <c r="BQ331" s="415"/>
      <c r="BT331" s="110"/>
      <c r="CD331" s="110"/>
      <c r="CN331" s="110"/>
      <c r="CX331" s="110"/>
      <c r="DH331" s="110"/>
      <c r="DR331" s="110"/>
      <c r="EB331" s="110"/>
      <c r="EL331" s="110"/>
      <c r="EV331" s="110"/>
      <c r="FF331" s="110"/>
      <c r="FP331" s="110"/>
      <c r="FZ331" s="110"/>
      <c r="GJ331" s="110"/>
      <c r="GT331" s="110"/>
      <c r="HD331" s="110"/>
      <c r="HN331" s="110"/>
      <c r="HX331" s="110"/>
    </row>
    <row xmlns:x14ac="http://schemas.microsoft.com/office/spreadsheetml/2009/9/ac" r="332" s="3" customFormat="true" x14ac:dyDescent="0.25">
      <c r="A332" s="372"/>
      <c r="B332" s="110"/>
      <c r="L332" s="110"/>
      <c r="V332" s="110"/>
      <c r="AF332" s="110"/>
      <c r="AP332" s="110"/>
      <c r="AZ332" s="110"/>
      <c r="BA332" s="110"/>
      <c r="BJ332" s="414"/>
      <c r="BK332" s="414"/>
      <c r="BL332" s="415"/>
      <c r="BM332" s="415"/>
      <c r="BN332" s="415"/>
      <c r="BO332" s="415"/>
      <c r="BP332" s="415"/>
      <c r="BQ332" s="415"/>
      <c r="BT332" s="110"/>
      <c r="CD332" s="110"/>
      <c r="CN332" s="110"/>
      <c r="CX332" s="110"/>
      <c r="DH332" s="110"/>
      <c r="DR332" s="110"/>
      <c r="EB332" s="110"/>
      <c r="EL332" s="110"/>
      <c r="EV332" s="110"/>
      <c r="FF332" s="110"/>
      <c r="FP332" s="110"/>
      <c r="FZ332" s="110"/>
      <c r="GJ332" s="110"/>
      <c r="GT332" s="110"/>
      <c r="HD332" s="110"/>
      <c r="HN332" s="110"/>
      <c r="HX332" s="110"/>
    </row>
    <row xmlns:x14ac="http://schemas.microsoft.com/office/spreadsheetml/2009/9/ac" r="333" s="3" customFormat="true" x14ac:dyDescent="0.25">
      <c r="A333" s="372"/>
      <c r="B333" s="110"/>
      <c r="L333" s="110"/>
      <c r="V333" s="110"/>
      <c r="AF333" s="110"/>
      <c r="AP333" s="110"/>
      <c r="AZ333" s="110"/>
      <c r="BA333" s="110"/>
      <c r="BJ333" s="414"/>
      <c r="BK333" s="414"/>
      <c r="BL333" s="415"/>
      <c r="BM333" s="415"/>
      <c r="BN333" s="415"/>
      <c r="BO333" s="415"/>
      <c r="BP333" s="415"/>
      <c r="BQ333" s="415"/>
      <c r="BT333" s="110"/>
      <c r="CD333" s="110"/>
      <c r="CN333" s="110"/>
      <c r="CX333" s="110"/>
      <c r="DH333" s="110"/>
      <c r="DR333" s="110"/>
      <c r="EB333" s="110"/>
      <c r="EL333" s="110"/>
      <c r="EV333" s="110"/>
      <c r="FF333" s="110"/>
      <c r="FP333" s="110"/>
      <c r="FZ333" s="110"/>
      <c r="GJ333" s="110"/>
      <c r="GT333" s="110"/>
      <c r="HD333" s="110"/>
      <c r="HN333" s="110"/>
      <c r="HX333" s="110"/>
    </row>
    <row xmlns:x14ac="http://schemas.microsoft.com/office/spreadsheetml/2009/9/ac" r="334" s="3" customFormat="true" x14ac:dyDescent="0.25">
      <c r="A334" s="372"/>
      <c r="B334" s="110"/>
      <c r="L334" s="110"/>
      <c r="V334" s="110"/>
      <c r="AF334" s="110"/>
      <c r="AP334" s="110"/>
      <c r="AZ334" s="110"/>
      <c r="BA334" s="110"/>
      <c r="BJ334" s="414"/>
      <c r="BK334" s="414"/>
      <c r="BL334" s="415"/>
      <c r="BM334" s="415"/>
      <c r="BN334" s="415"/>
      <c r="BO334" s="415"/>
      <c r="BP334" s="415"/>
      <c r="BQ334" s="415"/>
      <c r="BT334" s="110"/>
      <c r="CD334" s="110"/>
      <c r="CN334" s="110"/>
      <c r="CX334" s="110"/>
      <c r="DH334" s="110"/>
      <c r="DR334" s="110"/>
      <c r="EB334" s="110"/>
      <c r="EL334" s="110"/>
      <c r="EV334" s="110"/>
      <c r="FF334" s="110"/>
      <c r="FP334" s="110"/>
      <c r="FZ334" s="110"/>
      <c r="GJ334" s="110"/>
      <c r="GT334" s="110"/>
      <c r="HD334" s="110"/>
      <c r="HN334" s="110"/>
      <c r="HX334" s="110"/>
    </row>
    <row xmlns:x14ac="http://schemas.microsoft.com/office/spreadsheetml/2009/9/ac" r="335" s="3" customFormat="true" x14ac:dyDescent="0.25">
      <c r="A335" s="372"/>
      <c r="B335" s="110"/>
      <c r="L335" s="110"/>
      <c r="V335" s="110"/>
      <c r="AF335" s="110"/>
      <c r="AP335" s="110"/>
      <c r="AZ335" s="110"/>
      <c r="BA335" s="110"/>
      <c r="BJ335" s="414"/>
      <c r="BK335" s="414"/>
      <c r="BL335" s="415"/>
      <c r="BM335" s="415"/>
      <c r="BN335" s="415"/>
      <c r="BO335" s="415"/>
      <c r="BP335" s="415"/>
      <c r="BQ335" s="415"/>
      <c r="BT335" s="110"/>
      <c r="CD335" s="110"/>
      <c r="CN335" s="110"/>
      <c r="CX335" s="110"/>
      <c r="DH335" s="110"/>
      <c r="DR335" s="110"/>
      <c r="EB335" s="110"/>
      <c r="EL335" s="110"/>
      <c r="EV335" s="110"/>
      <c r="FF335" s="110"/>
      <c r="FP335" s="110"/>
      <c r="FZ335" s="110"/>
      <c r="GJ335" s="110"/>
      <c r="GT335" s="110"/>
      <c r="HD335" s="110"/>
      <c r="HN335" s="110"/>
      <c r="HX335" s="110"/>
    </row>
    <row xmlns:x14ac="http://schemas.microsoft.com/office/spreadsheetml/2009/9/ac" r="336" s="3" customFormat="true" x14ac:dyDescent="0.25">
      <c r="A336" s="372"/>
      <c r="B336" s="110"/>
      <c r="L336" s="110"/>
      <c r="V336" s="110"/>
      <c r="AF336" s="110"/>
      <c r="AP336" s="110"/>
      <c r="AZ336" s="110"/>
      <c r="BA336" s="110"/>
      <c r="BJ336" s="414"/>
      <c r="BK336" s="414"/>
      <c r="BL336" s="415"/>
      <c r="BM336" s="415"/>
      <c r="BN336" s="415"/>
      <c r="BO336" s="415"/>
      <c r="BP336" s="415"/>
      <c r="BQ336" s="415"/>
      <c r="BT336" s="110"/>
      <c r="CD336" s="110"/>
      <c r="CN336" s="110"/>
      <c r="CX336" s="110"/>
      <c r="DH336" s="110"/>
      <c r="DR336" s="110"/>
      <c r="EB336" s="110"/>
      <c r="EL336" s="110"/>
      <c r="EV336" s="110"/>
      <c r="FF336" s="110"/>
      <c r="FP336" s="110"/>
      <c r="FZ336" s="110"/>
      <c r="GJ336" s="110"/>
      <c r="GT336" s="110"/>
      <c r="HD336" s="110"/>
      <c r="HN336" s="110"/>
      <c r="HX336" s="110"/>
    </row>
    <row xmlns:x14ac="http://schemas.microsoft.com/office/spreadsheetml/2009/9/ac" r="337" s="3" customFormat="true" x14ac:dyDescent="0.25">
      <c r="A337" s="372"/>
      <c r="B337" s="110"/>
      <c r="L337" s="110"/>
      <c r="V337" s="110"/>
      <c r="AF337" s="110"/>
      <c r="AP337" s="110"/>
      <c r="AZ337" s="110"/>
      <c r="BA337" s="110"/>
      <c r="BJ337" s="414"/>
      <c r="BK337" s="414"/>
      <c r="BL337" s="415"/>
      <c r="BM337" s="415"/>
      <c r="BN337" s="415"/>
      <c r="BO337" s="415"/>
      <c r="BP337" s="415"/>
      <c r="BQ337" s="415"/>
      <c r="BT337" s="110"/>
      <c r="CD337" s="110"/>
      <c r="CN337" s="110"/>
      <c r="CX337" s="110"/>
      <c r="DH337" s="110"/>
      <c r="DR337" s="110"/>
      <c r="EB337" s="110"/>
      <c r="EL337" s="110"/>
      <c r="EV337" s="110"/>
      <c r="FF337" s="110"/>
      <c r="FP337" s="110"/>
      <c r="FZ337" s="110"/>
      <c r="GJ337" s="110"/>
      <c r="GT337" s="110"/>
      <c r="HD337" s="110"/>
      <c r="HN337" s="110"/>
      <c r="HX337" s="110"/>
    </row>
    <row xmlns:x14ac="http://schemas.microsoft.com/office/spreadsheetml/2009/9/ac" r="338" s="3" customFormat="true" x14ac:dyDescent="0.25">
      <c r="A338" s="372"/>
      <c r="B338" s="110"/>
      <c r="L338" s="110"/>
      <c r="V338" s="110"/>
      <c r="AF338" s="110"/>
      <c r="AP338" s="110"/>
      <c r="AZ338" s="110"/>
      <c r="BA338" s="110"/>
      <c r="BJ338" s="414"/>
      <c r="BK338" s="414"/>
      <c r="BL338" s="415"/>
      <c r="BM338" s="415"/>
      <c r="BN338" s="415"/>
      <c r="BO338" s="415"/>
      <c r="BP338" s="415"/>
      <c r="BQ338" s="415"/>
      <c r="BT338" s="110"/>
      <c r="CD338" s="110"/>
      <c r="CN338" s="110"/>
      <c r="CX338" s="110"/>
      <c r="DH338" s="110"/>
      <c r="DR338" s="110"/>
      <c r="EB338" s="110"/>
      <c r="EL338" s="110"/>
      <c r="EV338" s="110"/>
      <c r="FF338" s="110"/>
      <c r="FP338" s="110"/>
      <c r="FZ338" s="110"/>
      <c r="GJ338" s="110"/>
      <c r="GT338" s="110"/>
      <c r="HD338" s="110"/>
      <c r="HN338" s="110"/>
      <c r="HX338" s="110"/>
    </row>
    <row xmlns:x14ac="http://schemas.microsoft.com/office/spreadsheetml/2009/9/ac" r="339" s="3" customFormat="true" x14ac:dyDescent="0.25">
      <c r="A339" s="372"/>
      <c r="B339" s="110"/>
      <c r="L339" s="110"/>
      <c r="V339" s="110"/>
      <c r="AF339" s="110"/>
      <c r="AP339" s="110"/>
      <c r="AZ339" s="110"/>
      <c r="BA339" s="110"/>
      <c r="BJ339" s="414"/>
      <c r="BK339" s="414"/>
      <c r="BL339" s="415"/>
      <c r="BM339" s="415"/>
      <c r="BN339" s="415"/>
      <c r="BO339" s="415"/>
      <c r="BP339" s="415"/>
      <c r="BQ339" s="415"/>
      <c r="BT339" s="110"/>
      <c r="CD339" s="110"/>
      <c r="CN339" s="110"/>
      <c r="CX339" s="110"/>
      <c r="DH339" s="110"/>
      <c r="DR339" s="110"/>
      <c r="EB339" s="110"/>
      <c r="EL339" s="110"/>
      <c r="EV339" s="110"/>
      <c r="FF339" s="110"/>
      <c r="FP339" s="110"/>
      <c r="FZ339" s="110"/>
      <c r="GJ339" s="110"/>
      <c r="GT339" s="110"/>
      <c r="HD339" s="110"/>
      <c r="HN339" s="110"/>
      <c r="HX339" s="110"/>
    </row>
    <row xmlns:x14ac="http://schemas.microsoft.com/office/spreadsheetml/2009/9/ac" r="340" s="3" customFormat="true" x14ac:dyDescent="0.25">
      <c r="A340" s="372"/>
      <c r="B340" s="110"/>
      <c r="L340" s="110"/>
      <c r="V340" s="110"/>
      <c r="AF340" s="110"/>
      <c r="AP340" s="110"/>
      <c r="AZ340" s="110"/>
      <c r="BA340" s="110"/>
      <c r="BJ340" s="414"/>
      <c r="BK340" s="414"/>
      <c r="BL340" s="415"/>
      <c r="BM340" s="415"/>
      <c r="BN340" s="415"/>
      <c r="BO340" s="415"/>
      <c r="BP340" s="415"/>
      <c r="BQ340" s="415"/>
      <c r="BT340" s="110"/>
      <c r="CD340" s="110"/>
      <c r="CN340" s="110"/>
      <c r="CX340" s="110"/>
      <c r="DH340" s="110"/>
      <c r="DR340" s="110"/>
      <c r="EB340" s="110"/>
      <c r="EL340" s="110"/>
      <c r="EV340" s="110"/>
      <c r="FF340" s="110"/>
      <c r="FP340" s="110"/>
      <c r="FZ340" s="110"/>
      <c r="GJ340" s="110"/>
      <c r="GT340" s="110"/>
      <c r="HD340" s="110"/>
      <c r="HN340" s="110"/>
      <c r="HX340" s="110"/>
    </row>
    <row xmlns:x14ac="http://schemas.microsoft.com/office/spreadsheetml/2009/9/ac" r="341" s="3" customFormat="true" x14ac:dyDescent="0.25">
      <c r="A341" s="372"/>
      <c r="B341" s="110"/>
      <c r="L341" s="110"/>
      <c r="V341" s="110"/>
      <c r="AF341" s="110"/>
      <c r="AP341" s="110"/>
      <c r="AZ341" s="110"/>
      <c r="BA341" s="110"/>
      <c r="BJ341" s="414"/>
      <c r="BK341" s="414"/>
      <c r="BL341" s="415"/>
      <c r="BM341" s="415"/>
      <c r="BN341" s="415"/>
      <c r="BO341" s="415"/>
      <c r="BP341" s="415"/>
      <c r="BQ341" s="415"/>
      <c r="BT341" s="110"/>
      <c r="CD341" s="110"/>
      <c r="CN341" s="110"/>
      <c r="CX341" s="110"/>
      <c r="DH341" s="110"/>
      <c r="DR341" s="110"/>
      <c r="EB341" s="110"/>
      <c r="EL341" s="110"/>
      <c r="EV341" s="110"/>
      <c r="FF341" s="110"/>
      <c r="FP341" s="110"/>
      <c r="FZ341" s="110"/>
      <c r="GJ341" s="110"/>
      <c r="GT341" s="110"/>
      <c r="HD341" s="110"/>
      <c r="HN341" s="110"/>
      <c r="HX341" s="110"/>
    </row>
    <row xmlns:x14ac="http://schemas.microsoft.com/office/spreadsheetml/2009/9/ac" r="342" s="3" customFormat="true" x14ac:dyDescent="0.25">
      <c r="A342" s="372"/>
      <c r="B342" s="110"/>
      <c r="L342" s="110"/>
      <c r="V342" s="110"/>
      <c r="AF342" s="110"/>
      <c r="AP342" s="110"/>
      <c r="AZ342" s="110"/>
      <c r="BA342" s="110"/>
      <c r="BJ342" s="414"/>
      <c r="BK342" s="414"/>
      <c r="BL342" s="415"/>
      <c r="BM342" s="415"/>
      <c r="BN342" s="415"/>
      <c r="BO342" s="415"/>
      <c r="BP342" s="415"/>
      <c r="BQ342" s="415"/>
      <c r="BT342" s="110"/>
      <c r="CD342" s="110"/>
      <c r="CN342" s="110"/>
      <c r="CX342" s="110"/>
      <c r="DH342" s="110"/>
      <c r="DR342" s="110"/>
      <c r="EB342" s="110"/>
      <c r="EL342" s="110"/>
      <c r="EV342" s="110"/>
      <c r="FF342" s="110"/>
      <c r="FP342" s="110"/>
      <c r="FZ342" s="110"/>
      <c r="GJ342" s="110"/>
      <c r="GT342" s="110"/>
      <c r="HD342" s="110"/>
      <c r="HN342" s="110"/>
      <c r="HX342" s="110"/>
    </row>
    <row xmlns:x14ac="http://schemas.microsoft.com/office/spreadsheetml/2009/9/ac" r="343" s="3" customFormat="true" x14ac:dyDescent="0.25">
      <c r="A343" s="372"/>
      <c r="B343" s="110"/>
      <c r="L343" s="110"/>
      <c r="V343" s="110"/>
      <c r="AF343" s="110"/>
      <c r="AP343" s="110"/>
      <c r="AZ343" s="110"/>
      <c r="BA343" s="110"/>
      <c r="BJ343" s="414"/>
      <c r="BK343" s="414"/>
      <c r="BL343" s="415"/>
      <c r="BM343" s="415"/>
      <c r="BN343" s="415"/>
      <c r="BO343" s="415"/>
      <c r="BP343" s="415"/>
      <c r="BQ343" s="415"/>
      <c r="BT343" s="110"/>
      <c r="CD343" s="110"/>
      <c r="CN343" s="110"/>
      <c r="CX343" s="110"/>
      <c r="DH343" s="110"/>
      <c r="DR343" s="110"/>
      <c r="EB343" s="110"/>
      <c r="EL343" s="110"/>
      <c r="EV343" s="110"/>
      <c r="FF343" s="110"/>
      <c r="FP343" s="110"/>
      <c r="FZ343" s="110"/>
      <c r="GJ343" s="110"/>
      <c r="GT343" s="110"/>
      <c r="HD343" s="110"/>
      <c r="HN343" s="110"/>
      <c r="HX343" s="110"/>
    </row>
    <row xmlns:x14ac="http://schemas.microsoft.com/office/spreadsheetml/2009/9/ac" r="344" s="3" customFormat="true" x14ac:dyDescent="0.25">
      <c r="A344" s="372"/>
      <c r="B344" s="110"/>
      <c r="L344" s="110"/>
      <c r="V344" s="110"/>
      <c r="AF344" s="110"/>
      <c r="AP344" s="110"/>
      <c r="AZ344" s="110"/>
      <c r="BA344" s="110"/>
      <c r="BJ344" s="414"/>
      <c r="BK344" s="414"/>
      <c r="BL344" s="415"/>
      <c r="BM344" s="415"/>
      <c r="BN344" s="415"/>
      <c r="BO344" s="415"/>
      <c r="BP344" s="415"/>
      <c r="BQ344" s="415"/>
      <c r="BT344" s="110"/>
      <c r="CD344" s="110"/>
      <c r="CN344" s="110"/>
      <c r="CX344" s="110"/>
      <c r="DH344" s="110"/>
      <c r="DR344" s="110"/>
      <c r="EB344" s="110"/>
      <c r="EL344" s="110"/>
      <c r="EV344" s="110"/>
      <c r="FF344" s="110"/>
      <c r="FP344" s="110"/>
      <c r="FZ344" s="110"/>
      <c r="GJ344" s="110"/>
      <c r="GT344" s="110"/>
      <c r="HD344" s="110"/>
      <c r="HN344" s="110"/>
      <c r="HX344" s="110"/>
    </row>
    <row xmlns:x14ac="http://schemas.microsoft.com/office/spreadsheetml/2009/9/ac" r="345" s="3" customFormat="true" x14ac:dyDescent="0.25">
      <c r="A345" s="372"/>
      <c r="B345" s="110"/>
      <c r="L345" s="110"/>
      <c r="V345" s="110"/>
      <c r="AF345" s="110"/>
      <c r="AP345" s="110"/>
      <c r="AZ345" s="110"/>
      <c r="BA345" s="110"/>
      <c r="BJ345" s="414"/>
      <c r="BK345" s="414"/>
      <c r="BL345" s="415"/>
      <c r="BM345" s="415"/>
      <c r="BN345" s="415"/>
      <c r="BO345" s="415"/>
      <c r="BP345" s="415"/>
      <c r="BQ345" s="415"/>
      <c r="BT345" s="110"/>
      <c r="CD345" s="110"/>
      <c r="CN345" s="110"/>
      <c r="CX345" s="110"/>
      <c r="DH345" s="110"/>
      <c r="DR345" s="110"/>
      <c r="EB345" s="110"/>
      <c r="EL345" s="110"/>
      <c r="EV345" s="110"/>
      <c r="FF345" s="110"/>
      <c r="FP345" s="110"/>
      <c r="FZ345" s="110"/>
      <c r="GJ345" s="110"/>
      <c r="GT345" s="110"/>
      <c r="HD345" s="110"/>
      <c r="HN345" s="110"/>
      <c r="HX345" s="110"/>
    </row>
    <row xmlns:x14ac="http://schemas.microsoft.com/office/spreadsheetml/2009/9/ac" r="346" s="3" customFormat="true" x14ac:dyDescent="0.25">
      <c r="A346" s="372"/>
      <c r="B346" s="110"/>
      <c r="L346" s="110"/>
      <c r="V346" s="110"/>
      <c r="AF346" s="110"/>
      <c r="AP346" s="110"/>
      <c r="AZ346" s="110"/>
      <c r="BA346" s="110"/>
      <c r="BJ346" s="414"/>
      <c r="BK346" s="414"/>
      <c r="BL346" s="415"/>
      <c r="BM346" s="415"/>
      <c r="BN346" s="415"/>
      <c r="BO346" s="415"/>
      <c r="BP346" s="415"/>
      <c r="BQ346" s="415"/>
      <c r="BT346" s="110"/>
      <c r="CD346" s="110"/>
      <c r="CN346" s="110"/>
      <c r="CX346" s="110"/>
      <c r="DH346" s="110"/>
      <c r="DR346" s="110"/>
      <c r="EB346" s="110"/>
      <c r="EL346" s="110"/>
      <c r="EV346" s="110"/>
      <c r="FF346" s="110"/>
      <c r="FP346" s="110"/>
      <c r="FZ346" s="110"/>
      <c r="GJ346" s="110"/>
      <c r="GT346" s="110"/>
      <c r="HD346" s="110"/>
      <c r="HN346" s="110"/>
      <c r="HX346" s="110"/>
    </row>
    <row xmlns:x14ac="http://schemas.microsoft.com/office/spreadsheetml/2009/9/ac" r="347" s="3" customFormat="true" x14ac:dyDescent="0.25">
      <c r="A347" s="372"/>
      <c r="B347" s="110"/>
      <c r="L347" s="110"/>
      <c r="V347" s="110"/>
      <c r="AF347" s="110"/>
      <c r="AP347" s="110"/>
      <c r="AZ347" s="110"/>
      <c r="BA347" s="110"/>
      <c r="BJ347" s="414"/>
      <c r="BK347" s="414"/>
      <c r="BL347" s="415"/>
      <c r="BM347" s="415"/>
      <c r="BN347" s="415"/>
      <c r="BO347" s="415"/>
      <c r="BP347" s="415"/>
      <c r="BQ347" s="415"/>
      <c r="BT347" s="110"/>
      <c r="CD347" s="110"/>
      <c r="CN347" s="110"/>
      <c r="CX347" s="110"/>
      <c r="DH347" s="110"/>
      <c r="DR347" s="110"/>
      <c r="EB347" s="110"/>
      <c r="EL347" s="110"/>
      <c r="EV347" s="110"/>
      <c r="FF347" s="110"/>
      <c r="FP347" s="110"/>
      <c r="FZ347" s="110"/>
      <c r="GJ347" s="110"/>
      <c r="GT347" s="110"/>
      <c r="HD347" s="110"/>
      <c r="HN347" s="110"/>
      <c r="HX347" s="110"/>
    </row>
    <row xmlns:x14ac="http://schemas.microsoft.com/office/spreadsheetml/2009/9/ac" r="348" s="3" customFormat="true" x14ac:dyDescent="0.25">
      <c r="A348" s="372"/>
      <c r="B348" s="110"/>
      <c r="L348" s="110"/>
      <c r="V348" s="110"/>
      <c r="AF348" s="110"/>
      <c r="AP348" s="110"/>
      <c r="AZ348" s="110"/>
      <c r="BA348" s="110"/>
      <c r="BJ348" s="414"/>
      <c r="BK348" s="414"/>
      <c r="BL348" s="415"/>
      <c r="BM348" s="415"/>
      <c r="BN348" s="415"/>
      <c r="BO348" s="415"/>
      <c r="BP348" s="415"/>
      <c r="BQ348" s="415"/>
      <c r="BT348" s="110"/>
      <c r="CD348" s="110"/>
      <c r="CN348" s="110"/>
      <c r="CX348" s="110"/>
      <c r="DH348" s="110"/>
      <c r="DR348" s="110"/>
      <c r="EB348" s="110"/>
      <c r="EL348" s="110"/>
      <c r="EV348" s="110"/>
      <c r="FF348" s="110"/>
      <c r="FP348" s="110"/>
      <c r="FZ348" s="110"/>
      <c r="GJ348" s="110"/>
      <c r="GT348" s="110"/>
      <c r="HD348" s="110"/>
      <c r="HN348" s="110"/>
      <c r="HX348" s="110"/>
    </row>
    <row xmlns:x14ac="http://schemas.microsoft.com/office/spreadsheetml/2009/9/ac" r="349" s="3" customFormat="true" x14ac:dyDescent="0.25">
      <c r="A349" s="372"/>
      <c r="B349" s="110"/>
      <c r="L349" s="110"/>
      <c r="V349" s="110"/>
      <c r="AF349" s="110"/>
      <c r="AP349" s="110"/>
      <c r="AZ349" s="110"/>
      <c r="BA349" s="110"/>
      <c r="BJ349" s="414"/>
      <c r="BK349" s="414"/>
      <c r="BL349" s="415"/>
      <c r="BM349" s="415"/>
      <c r="BN349" s="415"/>
      <c r="BO349" s="415"/>
      <c r="BP349" s="415"/>
      <c r="BQ349" s="415"/>
      <c r="BT349" s="110"/>
      <c r="CD349" s="110"/>
      <c r="CN349" s="110"/>
      <c r="CX349" s="110"/>
      <c r="DH349" s="110"/>
      <c r="DR349" s="110"/>
      <c r="EB349" s="110"/>
      <c r="EL349" s="110"/>
      <c r="EV349" s="110"/>
      <c r="FF349" s="110"/>
      <c r="FP349" s="110"/>
      <c r="FZ349" s="110"/>
      <c r="GJ349" s="110"/>
      <c r="GT349" s="110"/>
      <c r="HD349" s="110"/>
      <c r="HN349" s="110"/>
      <c r="HX349" s="110"/>
    </row>
    <row xmlns:x14ac="http://schemas.microsoft.com/office/spreadsheetml/2009/9/ac" r="350" s="3" customFormat="true" x14ac:dyDescent="0.25">
      <c r="A350" s="372"/>
      <c r="B350" s="110"/>
      <c r="L350" s="110"/>
      <c r="V350" s="110"/>
      <c r="AF350" s="110"/>
      <c r="AP350" s="110"/>
      <c r="AZ350" s="110"/>
      <c r="BA350" s="110"/>
      <c r="BJ350" s="414"/>
      <c r="BK350" s="414"/>
      <c r="BL350" s="415"/>
      <c r="BM350" s="415"/>
      <c r="BN350" s="415"/>
      <c r="BO350" s="415"/>
      <c r="BP350" s="415"/>
      <c r="BQ350" s="415"/>
      <c r="BT350" s="110"/>
      <c r="CD350" s="110"/>
      <c r="CN350" s="110"/>
      <c r="CX350" s="110"/>
      <c r="DH350" s="110"/>
      <c r="DR350" s="110"/>
      <c r="EB350" s="110"/>
      <c r="EL350" s="110"/>
      <c r="EV350" s="110"/>
      <c r="FF350" s="110"/>
      <c r="FP350" s="110"/>
      <c r="FZ350" s="110"/>
      <c r="GJ350" s="110"/>
      <c r="GT350" s="110"/>
      <c r="HD350" s="110"/>
      <c r="HN350" s="110"/>
      <c r="HX350" s="110"/>
    </row>
    <row xmlns:x14ac="http://schemas.microsoft.com/office/spreadsheetml/2009/9/ac" r="351" s="3" customFormat="true" x14ac:dyDescent="0.25">
      <c r="A351" s="372"/>
      <c r="B351" s="110"/>
      <c r="L351" s="110"/>
      <c r="V351" s="110"/>
      <c r="AF351" s="110"/>
      <c r="AP351" s="110"/>
      <c r="AZ351" s="110"/>
      <c r="BA351" s="110"/>
      <c r="BJ351" s="414"/>
      <c r="BK351" s="414"/>
      <c r="BL351" s="415"/>
      <c r="BM351" s="415"/>
      <c r="BN351" s="415"/>
      <c r="BO351" s="415"/>
      <c r="BP351" s="415"/>
      <c r="BQ351" s="415"/>
      <c r="BT351" s="110"/>
      <c r="CD351" s="110"/>
      <c r="CN351" s="110"/>
      <c r="CX351" s="110"/>
      <c r="DH351" s="110"/>
      <c r="DR351" s="110"/>
      <c r="EB351" s="110"/>
      <c r="EL351" s="110"/>
      <c r="EV351" s="110"/>
      <c r="FF351" s="110"/>
      <c r="FP351" s="110"/>
      <c r="FZ351" s="110"/>
      <c r="GJ351" s="110"/>
      <c r="GT351" s="110"/>
      <c r="HD351" s="110"/>
      <c r="HN351" s="110"/>
      <c r="HX351" s="110"/>
    </row>
    <row xmlns:x14ac="http://schemas.microsoft.com/office/spreadsheetml/2009/9/ac" r="352" s="3" customFormat="true" x14ac:dyDescent="0.25">
      <c r="A352" s="372"/>
      <c r="B352" s="110"/>
      <c r="L352" s="110"/>
      <c r="V352" s="110"/>
      <c r="AF352" s="110"/>
      <c r="AP352" s="110"/>
      <c r="AZ352" s="110"/>
      <c r="BA352" s="110"/>
      <c r="BJ352" s="414"/>
      <c r="BK352" s="414"/>
      <c r="BL352" s="415"/>
      <c r="BM352" s="415"/>
      <c r="BN352" s="415"/>
      <c r="BO352" s="415"/>
      <c r="BP352" s="415"/>
      <c r="BQ352" s="415"/>
      <c r="BT352" s="110"/>
      <c r="CD352" s="110"/>
      <c r="CN352" s="110"/>
      <c r="CX352" s="110"/>
      <c r="DH352" s="110"/>
      <c r="DR352" s="110"/>
      <c r="EB352" s="110"/>
      <c r="EL352" s="110"/>
      <c r="EV352" s="110"/>
      <c r="FF352" s="110"/>
      <c r="FP352" s="110"/>
      <c r="FZ352" s="110"/>
      <c r="GJ352" s="110"/>
      <c r="GT352" s="110"/>
      <c r="HD352" s="110"/>
      <c r="HN352" s="110"/>
      <c r="HX352" s="110"/>
    </row>
    <row xmlns:x14ac="http://schemas.microsoft.com/office/spreadsheetml/2009/9/ac" r="353" s="3" customFormat="true" x14ac:dyDescent="0.25">
      <c r="A353" s="372"/>
      <c r="B353" s="110"/>
      <c r="L353" s="110"/>
      <c r="V353" s="110"/>
      <c r="AF353" s="110"/>
      <c r="AP353" s="110"/>
      <c r="AZ353" s="110"/>
      <c r="BA353" s="110"/>
      <c r="BJ353" s="414"/>
      <c r="BK353" s="414"/>
      <c r="BL353" s="415"/>
      <c r="BM353" s="415"/>
      <c r="BN353" s="415"/>
      <c r="BO353" s="415"/>
      <c r="BP353" s="415"/>
      <c r="BQ353" s="415"/>
      <c r="BT353" s="110"/>
      <c r="CD353" s="110"/>
      <c r="CN353" s="110"/>
      <c r="CX353" s="110"/>
      <c r="DH353" s="110"/>
      <c r="DR353" s="110"/>
      <c r="EB353" s="110"/>
      <c r="EL353" s="110"/>
      <c r="EV353" s="110"/>
      <c r="FF353" s="110"/>
      <c r="FP353" s="110"/>
      <c r="FZ353" s="110"/>
      <c r="GJ353" s="110"/>
      <c r="GT353" s="110"/>
      <c r="HD353" s="110"/>
      <c r="HN353" s="110"/>
      <c r="HX353" s="110"/>
    </row>
    <row xmlns:x14ac="http://schemas.microsoft.com/office/spreadsheetml/2009/9/ac" r="354" s="3" customFormat="true" x14ac:dyDescent="0.25">
      <c r="A354" s="372"/>
      <c r="B354" s="110"/>
      <c r="L354" s="110"/>
      <c r="V354" s="110"/>
      <c r="AF354" s="110"/>
      <c r="AP354" s="110"/>
      <c r="AZ354" s="110"/>
      <c r="BA354" s="110"/>
      <c r="BJ354" s="414"/>
      <c r="BK354" s="414"/>
      <c r="BL354" s="415"/>
      <c r="BM354" s="415"/>
      <c r="BN354" s="415"/>
      <c r="BO354" s="415"/>
      <c r="BP354" s="415"/>
      <c r="BQ354" s="415"/>
      <c r="BT354" s="110"/>
      <c r="CD354" s="110"/>
      <c r="CN354" s="110"/>
      <c r="CX354" s="110"/>
      <c r="DH354" s="110"/>
      <c r="DR354" s="110"/>
      <c r="EB354" s="110"/>
      <c r="EL354" s="110"/>
      <c r="EV354" s="110"/>
      <c r="FF354" s="110"/>
      <c r="FP354" s="110"/>
      <c r="FZ354" s="110"/>
      <c r="GJ354" s="110"/>
      <c r="GT354" s="110"/>
      <c r="HD354" s="110"/>
      <c r="HN354" s="110"/>
      <c r="HX354" s="110"/>
    </row>
    <row xmlns:x14ac="http://schemas.microsoft.com/office/spreadsheetml/2009/9/ac" r="355" s="3" customFormat="true" x14ac:dyDescent="0.25">
      <c r="A355" s="372"/>
      <c r="B355" s="110"/>
      <c r="L355" s="110"/>
      <c r="V355" s="110"/>
      <c r="AF355" s="110"/>
      <c r="AP355" s="110"/>
      <c r="AZ355" s="110"/>
      <c r="BA355" s="110"/>
      <c r="BJ355" s="414"/>
      <c r="BK355" s="414"/>
      <c r="BL355" s="415"/>
      <c r="BM355" s="415"/>
      <c r="BN355" s="415"/>
      <c r="BO355" s="415"/>
      <c r="BP355" s="415"/>
      <c r="BQ355" s="415"/>
      <c r="BT355" s="110"/>
      <c r="CD355" s="110"/>
      <c r="CN355" s="110"/>
      <c r="CX355" s="110"/>
      <c r="DH355" s="110"/>
      <c r="DR355" s="110"/>
      <c r="EB355" s="110"/>
      <c r="EL355" s="110"/>
      <c r="EV355" s="110"/>
      <c r="FF355" s="110"/>
      <c r="FP355" s="110"/>
      <c r="FZ355" s="110"/>
      <c r="GJ355" s="110"/>
      <c r="GT355" s="110"/>
      <c r="HD355" s="110"/>
      <c r="HN355" s="110"/>
      <c r="HX355" s="110"/>
    </row>
    <row xmlns:x14ac="http://schemas.microsoft.com/office/spreadsheetml/2009/9/ac" r="356" s="3" customFormat="true" x14ac:dyDescent="0.25">
      <c r="A356" s="372"/>
      <c r="B356" s="110"/>
      <c r="L356" s="110"/>
      <c r="V356" s="110"/>
      <c r="AF356" s="110"/>
      <c r="AP356" s="110"/>
      <c r="AZ356" s="110"/>
      <c r="BA356" s="110"/>
      <c r="BJ356" s="414"/>
      <c r="BK356" s="414"/>
      <c r="BL356" s="415"/>
      <c r="BM356" s="415"/>
      <c r="BN356" s="415"/>
      <c r="BO356" s="415"/>
      <c r="BP356" s="415"/>
      <c r="BQ356" s="415"/>
      <c r="BT356" s="110"/>
      <c r="CD356" s="110"/>
      <c r="CN356" s="110"/>
      <c r="CX356" s="110"/>
      <c r="DH356" s="110"/>
      <c r="DR356" s="110"/>
      <c r="EB356" s="110"/>
      <c r="EL356" s="110"/>
      <c r="EV356" s="110"/>
      <c r="FF356" s="110"/>
      <c r="FP356" s="110"/>
      <c r="FZ356" s="110"/>
      <c r="GJ356" s="110"/>
      <c r="GT356" s="110"/>
      <c r="HD356" s="110"/>
      <c r="HN356" s="110"/>
      <c r="HX356" s="110"/>
    </row>
    <row xmlns:x14ac="http://schemas.microsoft.com/office/spreadsheetml/2009/9/ac" r="357" s="3" customFormat="true" x14ac:dyDescent="0.25">
      <c r="A357" s="372"/>
      <c r="B357" s="110"/>
      <c r="L357" s="110"/>
      <c r="V357" s="110"/>
      <c r="AF357" s="110"/>
      <c r="AP357" s="110"/>
      <c r="AZ357" s="110"/>
      <c r="BA357" s="110"/>
      <c r="BJ357" s="414"/>
      <c r="BK357" s="414"/>
      <c r="BL357" s="415"/>
      <c r="BM357" s="415"/>
      <c r="BN357" s="415"/>
      <c r="BO357" s="415"/>
      <c r="BP357" s="415"/>
      <c r="BQ357" s="415"/>
      <c r="BT357" s="110"/>
      <c r="CD357" s="110"/>
      <c r="CN357" s="110"/>
      <c r="CX357" s="110"/>
      <c r="DH357" s="110"/>
      <c r="DR357" s="110"/>
      <c r="EB357" s="110"/>
      <c r="EL357" s="110"/>
      <c r="EV357" s="110"/>
      <c r="FF357" s="110"/>
      <c r="FP357" s="110"/>
      <c r="FZ357" s="110"/>
      <c r="GJ357" s="110"/>
      <c r="GT357" s="110"/>
      <c r="HD357" s="110"/>
      <c r="HN357" s="110"/>
      <c r="HX357" s="110"/>
    </row>
    <row xmlns:x14ac="http://schemas.microsoft.com/office/spreadsheetml/2009/9/ac" r="358" s="3" customFormat="true" x14ac:dyDescent="0.25">
      <c r="A358" s="372"/>
      <c r="B358" s="110"/>
      <c r="L358" s="110"/>
      <c r="V358" s="110"/>
      <c r="AF358" s="110"/>
      <c r="AP358" s="110"/>
      <c r="AZ358" s="110"/>
      <c r="BA358" s="110"/>
      <c r="BJ358" s="414"/>
      <c r="BK358" s="414"/>
      <c r="BL358" s="415"/>
      <c r="BM358" s="415"/>
      <c r="BN358" s="415"/>
      <c r="BO358" s="415"/>
      <c r="BP358" s="415"/>
      <c r="BQ358" s="415"/>
      <c r="BT358" s="110"/>
      <c r="CD358" s="110"/>
      <c r="CN358" s="110"/>
      <c r="CX358" s="110"/>
      <c r="DH358" s="110"/>
      <c r="DR358" s="110"/>
      <c r="EB358" s="110"/>
      <c r="EL358" s="110"/>
      <c r="EV358" s="110"/>
      <c r="FF358" s="110"/>
      <c r="FP358" s="110"/>
      <c r="FZ358" s="110"/>
      <c r="GJ358" s="110"/>
      <c r="GT358" s="110"/>
      <c r="HD358" s="110"/>
      <c r="HN358" s="110"/>
      <c r="HX358" s="110"/>
    </row>
    <row xmlns:x14ac="http://schemas.microsoft.com/office/spreadsheetml/2009/9/ac" r="359" s="3" customFormat="true" x14ac:dyDescent="0.25">
      <c r="A359" s="372"/>
      <c r="B359" s="110"/>
      <c r="L359" s="110"/>
      <c r="V359" s="110"/>
      <c r="AF359" s="110"/>
      <c r="AP359" s="110"/>
      <c r="AZ359" s="110"/>
      <c r="BA359" s="110"/>
      <c r="BJ359" s="414"/>
      <c r="BK359" s="414"/>
      <c r="BL359" s="415"/>
      <c r="BM359" s="415"/>
      <c r="BN359" s="415"/>
      <c r="BO359" s="415"/>
      <c r="BP359" s="415"/>
      <c r="BQ359" s="415"/>
      <c r="BT359" s="110"/>
      <c r="CD359" s="110"/>
      <c r="CN359" s="110"/>
      <c r="CX359" s="110"/>
      <c r="DH359" s="110"/>
      <c r="DR359" s="110"/>
      <c r="EB359" s="110"/>
      <c r="EL359" s="110"/>
      <c r="EV359" s="110"/>
      <c r="FF359" s="110"/>
      <c r="FP359" s="110"/>
      <c r="FZ359" s="110"/>
      <c r="GJ359" s="110"/>
      <c r="GT359" s="110"/>
      <c r="HD359" s="110"/>
      <c r="HN359" s="110"/>
      <c r="HX359" s="110"/>
    </row>
    <row xmlns:x14ac="http://schemas.microsoft.com/office/spreadsheetml/2009/9/ac" r="360" s="3" customFormat="true" x14ac:dyDescent="0.25">
      <c r="A360" s="372"/>
      <c r="B360" s="110"/>
      <c r="L360" s="110"/>
      <c r="V360" s="110"/>
      <c r="AF360" s="110"/>
      <c r="AP360" s="110"/>
      <c r="AZ360" s="110"/>
      <c r="BA360" s="110"/>
      <c r="BJ360" s="414"/>
      <c r="BK360" s="414"/>
      <c r="BL360" s="415"/>
      <c r="BM360" s="415"/>
      <c r="BN360" s="415"/>
      <c r="BO360" s="415"/>
      <c r="BP360" s="415"/>
      <c r="BQ360" s="415"/>
      <c r="BT360" s="110"/>
      <c r="CD360" s="110"/>
      <c r="CN360" s="110"/>
      <c r="CX360" s="110"/>
      <c r="DH360" s="110"/>
      <c r="DR360" s="110"/>
      <c r="EB360" s="110"/>
      <c r="EL360" s="110"/>
      <c r="EV360" s="110"/>
      <c r="FF360" s="110"/>
      <c r="FP360" s="110"/>
      <c r="FZ360" s="110"/>
      <c r="GJ360" s="110"/>
      <c r="GT360" s="110"/>
      <c r="HD360" s="110"/>
      <c r="HN360" s="110"/>
      <c r="HX360" s="110"/>
    </row>
    <row xmlns:x14ac="http://schemas.microsoft.com/office/spreadsheetml/2009/9/ac" r="361" s="3" customFormat="true" x14ac:dyDescent="0.25">
      <c r="A361" s="372"/>
      <c r="B361" s="110"/>
      <c r="L361" s="110"/>
      <c r="V361" s="110"/>
      <c r="AF361" s="110"/>
      <c r="AP361" s="110"/>
      <c r="AZ361" s="110"/>
      <c r="BA361" s="110"/>
      <c r="BJ361" s="414"/>
      <c r="BK361" s="414"/>
      <c r="BL361" s="415"/>
      <c r="BM361" s="415"/>
      <c r="BN361" s="415"/>
      <c r="BO361" s="415"/>
      <c r="BP361" s="415"/>
      <c r="BQ361" s="415"/>
      <c r="BT361" s="110"/>
      <c r="CD361" s="110"/>
      <c r="CN361" s="110"/>
      <c r="CX361" s="110"/>
      <c r="DH361" s="110"/>
      <c r="DR361" s="110"/>
      <c r="EB361" s="110"/>
      <c r="EL361" s="110"/>
      <c r="EV361" s="110"/>
      <c r="FF361" s="110"/>
      <c r="FP361" s="110"/>
      <c r="FZ361" s="110"/>
      <c r="GJ361" s="110"/>
      <c r="GT361" s="110"/>
      <c r="HD361" s="110"/>
      <c r="HN361" s="110"/>
      <c r="HX361" s="110"/>
    </row>
    <row xmlns:x14ac="http://schemas.microsoft.com/office/spreadsheetml/2009/9/ac" r="362" s="3" customFormat="true" x14ac:dyDescent="0.25">
      <c r="A362" s="372"/>
      <c r="B362" s="110"/>
      <c r="L362" s="110"/>
      <c r="V362" s="110"/>
      <c r="AF362" s="110"/>
      <c r="AP362" s="110"/>
      <c r="AZ362" s="110"/>
      <c r="BA362" s="110"/>
      <c r="BJ362" s="414"/>
      <c r="BK362" s="414"/>
      <c r="BL362" s="415"/>
      <c r="BM362" s="415"/>
      <c r="BN362" s="415"/>
      <c r="BO362" s="415"/>
      <c r="BP362" s="415"/>
      <c r="BQ362" s="415"/>
      <c r="BT362" s="110"/>
      <c r="CD362" s="110"/>
      <c r="CN362" s="110"/>
      <c r="CX362" s="110"/>
      <c r="DH362" s="110"/>
      <c r="DR362" s="110"/>
      <c r="EB362" s="110"/>
      <c r="EL362" s="110"/>
      <c r="EV362" s="110"/>
      <c r="FF362" s="110"/>
      <c r="FP362" s="110"/>
      <c r="FZ362" s="110"/>
      <c r="GJ362" s="110"/>
      <c r="GT362" s="110"/>
      <c r="HD362" s="110"/>
      <c r="HN362" s="110"/>
      <c r="HX362" s="110"/>
    </row>
    <row xmlns:x14ac="http://schemas.microsoft.com/office/spreadsheetml/2009/9/ac" r="363" s="3" customFormat="true" x14ac:dyDescent="0.25">
      <c r="A363" s="372"/>
      <c r="B363" s="110"/>
      <c r="L363" s="110"/>
      <c r="V363" s="110"/>
      <c r="AF363" s="110"/>
      <c r="AP363" s="110"/>
      <c r="AZ363" s="110"/>
      <c r="BA363" s="110"/>
      <c r="BJ363" s="414"/>
      <c r="BK363" s="414"/>
      <c r="BL363" s="415"/>
      <c r="BM363" s="415"/>
      <c r="BN363" s="415"/>
      <c r="BO363" s="415"/>
      <c r="BP363" s="415"/>
      <c r="BQ363" s="415"/>
      <c r="BT363" s="110"/>
      <c r="CD363" s="110"/>
      <c r="CN363" s="110"/>
      <c r="CX363" s="110"/>
      <c r="DH363" s="110"/>
      <c r="DR363" s="110"/>
      <c r="EB363" s="110"/>
      <c r="EL363" s="110"/>
      <c r="EV363" s="110"/>
      <c r="FF363" s="110"/>
      <c r="FP363" s="110"/>
      <c r="FZ363" s="110"/>
      <c r="GJ363" s="110"/>
      <c r="GT363" s="110"/>
      <c r="HD363" s="110"/>
      <c r="HN363" s="110"/>
      <c r="HX363" s="110"/>
    </row>
    <row xmlns:x14ac="http://schemas.microsoft.com/office/spreadsheetml/2009/9/ac" r="364" s="3" customFormat="true" x14ac:dyDescent="0.25">
      <c r="A364" s="372"/>
      <c r="B364" s="110"/>
      <c r="L364" s="110"/>
      <c r="V364" s="110"/>
      <c r="AF364" s="110"/>
      <c r="AP364" s="110"/>
      <c r="AZ364" s="110"/>
      <c r="BA364" s="110"/>
      <c r="BJ364" s="414"/>
      <c r="BK364" s="414"/>
      <c r="BL364" s="415"/>
      <c r="BM364" s="415"/>
      <c r="BN364" s="415"/>
      <c r="BO364" s="415"/>
      <c r="BP364" s="415"/>
      <c r="BQ364" s="415"/>
      <c r="BT364" s="110"/>
      <c r="CD364" s="110"/>
      <c r="CN364" s="110"/>
      <c r="CX364" s="110"/>
      <c r="DH364" s="110"/>
      <c r="DR364" s="110"/>
      <c r="EB364" s="110"/>
      <c r="EL364" s="110"/>
      <c r="EV364" s="110"/>
      <c r="FF364" s="110"/>
      <c r="FP364" s="110"/>
      <c r="FZ364" s="110"/>
      <c r="GJ364" s="110"/>
      <c r="GT364" s="110"/>
      <c r="HD364" s="110"/>
      <c r="HN364" s="110"/>
      <c r="HX364" s="110"/>
    </row>
    <row xmlns:x14ac="http://schemas.microsoft.com/office/spreadsheetml/2009/9/ac" r="365" s="3" customFormat="true" x14ac:dyDescent="0.25">
      <c r="A365" s="372"/>
      <c r="B365" s="110"/>
      <c r="L365" s="110"/>
      <c r="V365" s="110"/>
      <c r="AF365" s="110"/>
      <c r="AP365" s="110"/>
      <c r="AZ365" s="110"/>
      <c r="BA365" s="110"/>
      <c r="BJ365" s="414"/>
      <c r="BK365" s="414"/>
      <c r="BL365" s="415"/>
      <c r="BM365" s="415"/>
      <c r="BN365" s="415"/>
      <c r="BO365" s="415"/>
      <c r="BP365" s="415"/>
      <c r="BQ365" s="415"/>
      <c r="BT365" s="110"/>
      <c r="CD365" s="110"/>
      <c r="CN365" s="110"/>
      <c r="CX365" s="110"/>
      <c r="DH365" s="110"/>
      <c r="DR365" s="110"/>
      <c r="EB365" s="110"/>
      <c r="EL365" s="110"/>
      <c r="EV365" s="110"/>
      <c r="FF365" s="110"/>
      <c r="FP365" s="110"/>
      <c r="FZ365" s="110"/>
      <c r="GJ365" s="110"/>
      <c r="GT365" s="110"/>
      <c r="HD365" s="110"/>
      <c r="HN365" s="110"/>
      <c r="HX365" s="110"/>
    </row>
    <row xmlns:x14ac="http://schemas.microsoft.com/office/spreadsheetml/2009/9/ac" r="366" s="3" customFormat="true" x14ac:dyDescent="0.25">
      <c r="A366" s="372"/>
      <c r="B366" s="110"/>
      <c r="L366" s="110"/>
      <c r="V366" s="110"/>
      <c r="AF366" s="110"/>
      <c r="AP366" s="110"/>
      <c r="AZ366" s="110"/>
      <c r="BA366" s="110"/>
      <c r="BJ366" s="414"/>
      <c r="BK366" s="414"/>
      <c r="BL366" s="415"/>
      <c r="BM366" s="415"/>
      <c r="BN366" s="415"/>
      <c r="BO366" s="415"/>
      <c r="BP366" s="415"/>
      <c r="BQ366" s="415"/>
      <c r="BT366" s="110"/>
      <c r="CD366" s="110"/>
      <c r="CN366" s="110"/>
      <c r="CX366" s="110"/>
      <c r="DH366" s="110"/>
      <c r="DR366" s="110"/>
      <c r="EB366" s="110"/>
      <c r="EL366" s="110"/>
      <c r="EV366" s="110"/>
      <c r="FF366" s="110"/>
      <c r="FP366" s="110"/>
      <c r="FZ366" s="110"/>
      <c r="GJ366" s="110"/>
      <c r="GT366" s="110"/>
      <c r="HD366" s="110"/>
      <c r="HN366" s="110"/>
      <c r="HX366" s="110"/>
    </row>
    <row xmlns:x14ac="http://schemas.microsoft.com/office/spreadsheetml/2009/9/ac" r="367" s="3" customFormat="true" x14ac:dyDescent="0.25">
      <c r="A367" s="372"/>
      <c r="B367" s="110"/>
      <c r="L367" s="110"/>
      <c r="V367" s="110"/>
      <c r="AF367" s="110"/>
      <c r="AP367" s="110"/>
      <c r="AZ367" s="110"/>
      <c r="BA367" s="110"/>
      <c r="BJ367" s="414"/>
      <c r="BK367" s="414"/>
      <c r="BL367" s="415"/>
      <c r="BM367" s="415"/>
      <c r="BN367" s="415"/>
      <c r="BO367" s="415"/>
      <c r="BP367" s="415"/>
      <c r="BQ367" s="415"/>
      <c r="BT367" s="110"/>
      <c r="CD367" s="110"/>
      <c r="CN367" s="110"/>
      <c r="CX367" s="110"/>
      <c r="DH367" s="110"/>
      <c r="DR367" s="110"/>
      <c r="EB367" s="110"/>
      <c r="EL367" s="110"/>
      <c r="EV367" s="110"/>
      <c r="FF367" s="110"/>
      <c r="FP367" s="110"/>
      <c r="FZ367" s="110"/>
      <c r="GJ367" s="110"/>
      <c r="GT367" s="110"/>
      <c r="HD367" s="110"/>
      <c r="HN367" s="110"/>
      <c r="HX367" s="110"/>
    </row>
    <row xmlns:x14ac="http://schemas.microsoft.com/office/spreadsheetml/2009/9/ac" r="368" s="3" customFormat="true" x14ac:dyDescent="0.25">
      <c r="A368" s="372"/>
      <c r="B368" s="110"/>
      <c r="L368" s="110"/>
      <c r="V368" s="110"/>
      <c r="AF368" s="110"/>
      <c r="AP368" s="110"/>
      <c r="AZ368" s="110"/>
      <c r="BA368" s="110"/>
      <c r="BJ368" s="414"/>
      <c r="BK368" s="414"/>
      <c r="BL368" s="415"/>
      <c r="BM368" s="415"/>
      <c r="BN368" s="415"/>
      <c r="BO368" s="415"/>
      <c r="BP368" s="415"/>
      <c r="BQ368" s="415"/>
      <c r="BT368" s="110"/>
      <c r="CD368" s="110"/>
      <c r="CN368" s="110"/>
      <c r="CX368" s="110"/>
      <c r="DH368" s="110"/>
      <c r="DR368" s="110"/>
      <c r="EB368" s="110"/>
      <c r="EL368" s="110"/>
      <c r="EV368" s="110"/>
      <c r="FF368" s="110"/>
      <c r="FP368" s="110"/>
      <c r="FZ368" s="110"/>
      <c r="GJ368" s="110"/>
      <c r="GT368" s="110"/>
      <c r="HD368" s="110"/>
      <c r="HN368" s="110"/>
      <c r="HX368" s="110"/>
    </row>
    <row xmlns:x14ac="http://schemas.microsoft.com/office/spreadsheetml/2009/9/ac" r="369" s="3" customFormat="true" x14ac:dyDescent="0.25">
      <c r="A369" s="372"/>
      <c r="B369" s="110"/>
      <c r="L369" s="110"/>
      <c r="V369" s="110"/>
      <c r="AF369" s="110"/>
      <c r="AP369" s="110"/>
      <c r="AZ369" s="110"/>
      <c r="BA369" s="110"/>
      <c r="BJ369" s="414"/>
      <c r="BK369" s="414"/>
      <c r="BL369" s="415"/>
      <c r="BM369" s="415"/>
      <c r="BN369" s="415"/>
      <c r="BO369" s="415"/>
      <c r="BP369" s="415"/>
      <c r="BQ369" s="415"/>
      <c r="BT369" s="110"/>
      <c r="CD369" s="110"/>
      <c r="CN369" s="110"/>
      <c r="CX369" s="110"/>
      <c r="DH369" s="110"/>
      <c r="DR369" s="110"/>
      <c r="EB369" s="110"/>
      <c r="EL369" s="110"/>
      <c r="EV369" s="110"/>
      <c r="FF369" s="110"/>
      <c r="FP369" s="110"/>
      <c r="FZ369" s="110"/>
      <c r="GJ369" s="110"/>
      <c r="GT369" s="110"/>
      <c r="HD369" s="110"/>
      <c r="HN369" s="110"/>
      <c r="HX369" s="110"/>
    </row>
    <row xmlns:x14ac="http://schemas.microsoft.com/office/spreadsheetml/2009/9/ac" r="370" s="3" customFormat="true" x14ac:dyDescent="0.25">
      <c r="A370" s="372"/>
      <c r="B370" s="110"/>
      <c r="L370" s="110"/>
      <c r="V370" s="110"/>
      <c r="AF370" s="110"/>
      <c r="AP370" s="110"/>
      <c r="AZ370" s="110"/>
      <c r="BA370" s="110"/>
      <c r="BJ370" s="414"/>
      <c r="BK370" s="414"/>
      <c r="BL370" s="415"/>
      <c r="BM370" s="415"/>
      <c r="BN370" s="415"/>
      <c r="BO370" s="415"/>
      <c r="BP370" s="415"/>
      <c r="BQ370" s="415"/>
      <c r="BT370" s="110"/>
      <c r="CD370" s="110"/>
      <c r="CN370" s="110"/>
      <c r="CX370" s="110"/>
      <c r="DH370" s="110"/>
      <c r="DR370" s="110"/>
      <c r="EB370" s="110"/>
      <c r="EL370" s="110"/>
      <c r="EV370" s="110"/>
      <c r="FF370" s="110"/>
      <c r="FP370" s="110"/>
      <c r="FZ370" s="110"/>
      <c r="GJ370" s="110"/>
      <c r="GT370" s="110"/>
      <c r="HD370" s="110"/>
      <c r="HN370" s="110"/>
      <c r="HX370" s="110"/>
    </row>
    <row xmlns:x14ac="http://schemas.microsoft.com/office/spreadsheetml/2009/9/ac" r="371" s="3" customFormat="true" x14ac:dyDescent="0.25">
      <c r="A371" s="372"/>
      <c r="B371" s="110"/>
      <c r="L371" s="110"/>
      <c r="V371" s="110"/>
      <c r="AF371" s="110"/>
      <c r="AP371" s="110"/>
      <c r="AZ371" s="110"/>
      <c r="BA371" s="110"/>
      <c r="BJ371" s="414"/>
      <c r="BK371" s="414"/>
      <c r="BL371" s="415"/>
      <c r="BM371" s="415"/>
      <c r="BN371" s="415"/>
      <c r="BO371" s="415"/>
      <c r="BP371" s="415"/>
      <c r="BQ371" s="415"/>
      <c r="BT371" s="110"/>
      <c r="CD371" s="110"/>
      <c r="CN371" s="110"/>
      <c r="CX371" s="110"/>
      <c r="DH371" s="110"/>
      <c r="DR371" s="110"/>
      <c r="EB371" s="110"/>
      <c r="EL371" s="110"/>
      <c r="EV371" s="110"/>
      <c r="FF371" s="110"/>
      <c r="FP371" s="110"/>
      <c r="FZ371" s="110"/>
      <c r="GJ371" s="110"/>
      <c r="GT371" s="110"/>
      <c r="HD371" s="110"/>
      <c r="HN371" s="110"/>
      <c r="HX371" s="110"/>
    </row>
    <row xmlns:x14ac="http://schemas.microsoft.com/office/spreadsheetml/2009/9/ac" r="372" s="3" customFormat="true" x14ac:dyDescent="0.25">
      <c r="A372" s="372"/>
      <c r="B372" s="110"/>
      <c r="L372" s="110"/>
      <c r="V372" s="110"/>
      <c r="AF372" s="110"/>
      <c r="AP372" s="110"/>
      <c r="AZ372" s="110"/>
      <c r="BA372" s="110"/>
      <c r="BJ372" s="414"/>
      <c r="BK372" s="414"/>
      <c r="BL372" s="415"/>
      <c r="BM372" s="415"/>
      <c r="BN372" s="415"/>
      <c r="BO372" s="415"/>
      <c r="BP372" s="415"/>
      <c r="BQ372" s="415"/>
      <c r="BT372" s="110"/>
      <c r="CD372" s="110"/>
      <c r="CN372" s="110"/>
      <c r="CX372" s="110"/>
      <c r="DH372" s="110"/>
      <c r="DR372" s="110"/>
      <c r="EB372" s="110"/>
      <c r="EL372" s="110"/>
      <c r="EV372" s="110"/>
      <c r="FF372" s="110"/>
      <c r="FP372" s="110"/>
      <c r="FZ372" s="110"/>
      <c r="GJ372" s="110"/>
      <c r="GT372" s="110"/>
      <c r="HD372" s="110"/>
      <c r="HN372" s="110"/>
      <c r="HX372" s="110"/>
    </row>
    <row xmlns:x14ac="http://schemas.microsoft.com/office/spreadsheetml/2009/9/ac" r="373" s="3" customFormat="true" x14ac:dyDescent="0.25">
      <c r="A373" s="372"/>
      <c r="B373" s="110"/>
      <c r="L373" s="110"/>
      <c r="V373" s="110"/>
      <c r="AF373" s="110"/>
      <c r="AP373" s="110"/>
      <c r="AZ373" s="110"/>
      <c r="BA373" s="110"/>
      <c r="BJ373" s="414"/>
      <c r="BK373" s="414"/>
      <c r="BL373" s="415"/>
      <c r="BM373" s="415"/>
      <c r="BN373" s="415"/>
      <c r="BO373" s="415"/>
      <c r="BP373" s="415"/>
      <c r="BQ373" s="415"/>
      <c r="BT373" s="110"/>
      <c r="CD373" s="110"/>
      <c r="CN373" s="110"/>
      <c r="CX373" s="110"/>
      <c r="DH373" s="110"/>
      <c r="DR373" s="110"/>
      <c r="EB373" s="110"/>
      <c r="EL373" s="110"/>
      <c r="EV373" s="110"/>
      <c r="FF373" s="110"/>
      <c r="FP373" s="110"/>
      <c r="FZ373" s="110"/>
      <c r="GJ373" s="110"/>
      <c r="GT373" s="110"/>
      <c r="HD373" s="110"/>
      <c r="HN373" s="110"/>
      <c r="HX373" s="110"/>
    </row>
    <row xmlns:x14ac="http://schemas.microsoft.com/office/spreadsheetml/2009/9/ac" r="374" s="3" customFormat="true" x14ac:dyDescent="0.25">
      <c r="A374" s="372"/>
      <c r="B374" s="110"/>
      <c r="L374" s="110"/>
      <c r="V374" s="110"/>
      <c r="AF374" s="110"/>
      <c r="AP374" s="110"/>
      <c r="AZ374" s="110"/>
      <c r="BA374" s="110"/>
      <c r="BJ374" s="414"/>
      <c r="BK374" s="414"/>
      <c r="BL374" s="415"/>
      <c r="BM374" s="415"/>
      <c r="BN374" s="415"/>
      <c r="BO374" s="415"/>
      <c r="BP374" s="415"/>
      <c r="BQ374" s="415"/>
      <c r="BT374" s="110"/>
      <c r="CD374" s="110"/>
      <c r="CN374" s="110"/>
      <c r="CX374" s="110"/>
      <c r="DH374" s="110"/>
      <c r="DR374" s="110"/>
      <c r="EB374" s="110"/>
      <c r="EL374" s="110"/>
      <c r="EV374" s="110"/>
      <c r="FF374" s="110"/>
      <c r="FP374" s="110"/>
      <c r="FZ374" s="110"/>
      <c r="GJ374" s="110"/>
      <c r="GT374" s="110"/>
      <c r="HD374" s="110"/>
      <c r="HN374" s="110"/>
      <c r="HX374" s="110"/>
    </row>
    <row xmlns:x14ac="http://schemas.microsoft.com/office/spreadsheetml/2009/9/ac" r="375" s="3" customFormat="true" x14ac:dyDescent="0.25">
      <c r="A375" s="372"/>
      <c r="B375" s="110"/>
      <c r="L375" s="110"/>
      <c r="V375" s="110"/>
      <c r="AF375" s="110"/>
      <c r="AP375" s="110"/>
      <c r="AZ375" s="110"/>
      <c r="BA375" s="110"/>
      <c r="BJ375" s="414"/>
      <c r="BK375" s="414"/>
      <c r="BL375" s="415"/>
      <c r="BM375" s="415"/>
      <c r="BN375" s="415"/>
      <c r="BO375" s="415"/>
      <c r="BP375" s="415"/>
      <c r="BQ375" s="415"/>
      <c r="BT375" s="110"/>
      <c r="CD375" s="110"/>
      <c r="CN375" s="110"/>
      <c r="CX375" s="110"/>
      <c r="DH375" s="110"/>
      <c r="DR375" s="110"/>
      <c r="EB375" s="110"/>
      <c r="EL375" s="110"/>
      <c r="EV375" s="110"/>
      <c r="FF375" s="110"/>
      <c r="FP375" s="110"/>
      <c r="FZ375" s="110"/>
      <c r="GJ375" s="110"/>
      <c r="GT375" s="110"/>
      <c r="HD375" s="110"/>
      <c r="HN375" s="110"/>
      <c r="HX375" s="110"/>
    </row>
    <row xmlns:x14ac="http://schemas.microsoft.com/office/spreadsheetml/2009/9/ac" r="376" s="3" customFormat="true" x14ac:dyDescent="0.25">
      <c r="A376" s="372"/>
      <c r="B376" s="110"/>
      <c r="L376" s="110"/>
      <c r="V376" s="110"/>
      <c r="AF376" s="110"/>
      <c r="AP376" s="110"/>
      <c r="AZ376" s="110"/>
      <c r="BA376" s="110"/>
      <c r="BJ376" s="414"/>
      <c r="BK376" s="414"/>
      <c r="BL376" s="415"/>
      <c r="BM376" s="415"/>
      <c r="BN376" s="415"/>
      <c r="BO376" s="415"/>
      <c r="BP376" s="415"/>
      <c r="BQ376" s="415"/>
      <c r="BT376" s="110"/>
      <c r="CD376" s="110"/>
      <c r="CN376" s="110"/>
      <c r="CX376" s="110"/>
      <c r="DH376" s="110"/>
      <c r="DR376" s="110"/>
      <c r="EB376" s="110"/>
      <c r="EL376" s="110"/>
      <c r="EV376" s="110"/>
      <c r="FF376" s="110"/>
      <c r="FP376" s="110"/>
      <c r="FZ376" s="110"/>
      <c r="GJ376" s="110"/>
      <c r="GT376" s="110"/>
      <c r="HD376" s="110"/>
      <c r="HN376" s="110"/>
      <c r="HX376" s="110"/>
    </row>
    <row xmlns:x14ac="http://schemas.microsoft.com/office/spreadsheetml/2009/9/ac" r="377" s="3" customFormat="true" x14ac:dyDescent="0.25">
      <c r="A377" s="372"/>
      <c r="B377" s="110"/>
      <c r="L377" s="110"/>
      <c r="V377" s="110"/>
      <c r="AF377" s="110"/>
      <c r="AP377" s="110"/>
      <c r="AZ377" s="110"/>
      <c r="BA377" s="110"/>
      <c r="BJ377" s="414"/>
      <c r="BK377" s="414"/>
      <c r="BL377" s="415"/>
      <c r="BM377" s="415"/>
      <c r="BN377" s="415"/>
      <c r="BO377" s="415"/>
      <c r="BP377" s="415"/>
      <c r="BQ377" s="415"/>
      <c r="BT377" s="110"/>
      <c r="CD377" s="110"/>
      <c r="CN377" s="110"/>
      <c r="CX377" s="110"/>
      <c r="DH377" s="110"/>
      <c r="DR377" s="110"/>
      <c r="EB377" s="110"/>
      <c r="EL377" s="110"/>
      <c r="EV377" s="110"/>
      <c r="FF377" s="110"/>
      <c r="FP377" s="110"/>
      <c r="FZ377" s="110"/>
      <c r="GJ377" s="110"/>
      <c r="GT377" s="110"/>
      <c r="HD377" s="110"/>
      <c r="HN377" s="110"/>
      <c r="HX377" s="110"/>
    </row>
    <row xmlns:x14ac="http://schemas.microsoft.com/office/spreadsheetml/2009/9/ac" r="378" s="3" customFormat="true" x14ac:dyDescent="0.25">
      <c r="A378" s="372"/>
      <c r="B378" s="110"/>
      <c r="L378" s="110"/>
      <c r="V378" s="110"/>
      <c r="AF378" s="110"/>
      <c r="AP378" s="110"/>
      <c r="AZ378" s="110"/>
      <c r="BA378" s="110"/>
      <c r="BJ378" s="414"/>
      <c r="BK378" s="414"/>
      <c r="BL378" s="415"/>
      <c r="BM378" s="415"/>
      <c r="BN378" s="415"/>
      <c r="BO378" s="415"/>
      <c r="BP378" s="415"/>
      <c r="BQ378" s="415"/>
      <c r="BT378" s="110"/>
      <c r="CD378" s="110"/>
      <c r="CN378" s="110"/>
      <c r="CX378" s="110"/>
      <c r="DH378" s="110"/>
      <c r="DR378" s="110"/>
      <c r="EB378" s="110"/>
      <c r="EL378" s="110"/>
      <c r="EV378" s="110"/>
      <c r="FF378" s="110"/>
      <c r="FP378" s="110"/>
      <c r="FZ378" s="110"/>
      <c r="GJ378" s="110"/>
      <c r="GT378" s="110"/>
      <c r="HD378" s="110"/>
      <c r="HN378" s="110"/>
      <c r="HX378" s="110"/>
    </row>
    <row xmlns:x14ac="http://schemas.microsoft.com/office/spreadsheetml/2009/9/ac" r="379" s="3" customFormat="true" x14ac:dyDescent="0.25">
      <c r="A379" s="372"/>
      <c r="B379" s="110"/>
      <c r="L379" s="110"/>
      <c r="V379" s="110"/>
      <c r="AF379" s="110"/>
      <c r="AP379" s="110"/>
      <c r="AZ379" s="110"/>
      <c r="BA379" s="110"/>
      <c r="BJ379" s="414"/>
      <c r="BK379" s="414"/>
      <c r="BL379" s="415"/>
      <c r="BM379" s="415"/>
      <c r="BN379" s="415"/>
      <c r="BO379" s="415"/>
      <c r="BP379" s="415"/>
      <c r="BQ379" s="415"/>
      <c r="BT379" s="110"/>
      <c r="CD379" s="110"/>
      <c r="CN379" s="110"/>
      <c r="CX379" s="110"/>
      <c r="DH379" s="110"/>
      <c r="DR379" s="110"/>
      <c r="EB379" s="110"/>
      <c r="EL379" s="110"/>
      <c r="EV379" s="110"/>
      <c r="FF379" s="110"/>
      <c r="FP379" s="110"/>
      <c r="FZ379" s="110"/>
      <c r="GJ379" s="110"/>
      <c r="GT379" s="110"/>
      <c r="HD379" s="110"/>
      <c r="HN379" s="110"/>
      <c r="HX379" s="110"/>
    </row>
    <row xmlns:x14ac="http://schemas.microsoft.com/office/spreadsheetml/2009/9/ac" r="380" s="3" customFormat="true" x14ac:dyDescent="0.25">
      <c r="A380" s="372"/>
      <c r="B380" s="110"/>
      <c r="L380" s="110"/>
      <c r="V380" s="110"/>
      <c r="AF380" s="110"/>
      <c r="AP380" s="110"/>
      <c r="AZ380" s="110"/>
      <c r="BA380" s="110"/>
      <c r="BJ380" s="414"/>
      <c r="BK380" s="414"/>
      <c r="BL380" s="415"/>
      <c r="BM380" s="415"/>
      <c r="BN380" s="415"/>
      <c r="BO380" s="415"/>
      <c r="BP380" s="415"/>
      <c r="BQ380" s="415"/>
      <c r="BT380" s="110"/>
      <c r="CD380" s="110"/>
      <c r="CN380" s="110"/>
      <c r="CX380" s="110"/>
      <c r="DH380" s="110"/>
      <c r="DR380" s="110"/>
      <c r="EB380" s="110"/>
      <c r="EL380" s="110"/>
      <c r="EV380" s="110"/>
      <c r="FF380" s="110"/>
      <c r="FP380" s="110"/>
      <c r="FZ380" s="110"/>
      <c r="GJ380" s="110"/>
      <c r="GT380" s="110"/>
      <c r="HD380" s="110"/>
      <c r="HN380" s="110"/>
      <c r="HX380" s="110"/>
    </row>
    <row xmlns:x14ac="http://schemas.microsoft.com/office/spreadsheetml/2009/9/ac" r="381" s="3" customFormat="true" x14ac:dyDescent="0.25">
      <c r="A381" s="372"/>
      <c r="B381" s="110"/>
      <c r="L381" s="110"/>
      <c r="V381" s="110"/>
      <c r="AF381" s="110"/>
      <c r="AP381" s="110"/>
      <c r="AZ381" s="110"/>
      <c r="BA381" s="110"/>
      <c r="BJ381" s="414"/>
      <c r="BK381" s="414"/>
      <c r="BL381" s="415"/>
      <c r="BM381" s="415"/>
      <c r="BN381" s="415"/>
      <c r="BO381" s="415"/>
      <c r="BP381" s="415"/>
      <c r="BQ381" s="415"/>
      <c r="BT381" s="110"/>
      <c r="CD381" s="110"/>
      <c r="CN381" s="110"/>
      <c r="CX381" s="110"/>
      <c r="DH381" s="110"/>
      <c r="DR381" s="110"/>
      <c r="EB381" s="110"/>
      <c r="EL381" s="110"/>
      <c r="EV381" s="110"/>
      <c r="FF381" s="110"/>
      <c r="FP381" s="110"/>
      <c r="FZ381" s="110"/>
      <c r="GJ381" s="110"/>
      <c r="GT381" s="110"/>
      <c r="HD381" s="110"/>
      <c r="HN381" s="110"/>
      <c r="HX381" s="110"/>
    </row>
    <row xmlns:x14ac="http://schemas.microsoft.com/office/spreadsheetml/2009/9/ac" r="382" s="3" customFormat="true" x14ac:dyDescent="0.25">
      <c r="A382" s="372"/>
      <c r="B382" s="110"/>
      <c r="L382" s="110"/>
      <c r="V382" s="110"/>
      <c r="AF382" s="110"/>
      <c r="AP382" s="110"/>
      <c r="AZ382" s="110"/>
      <c r="BA382" s="110"/>
      <c r="BJ382" s="414"/>
      <c r="BK382" s="414"/>
      <c r="BL382" s="415"/>
      <c r="BM382" s="415"/>
      <c r="BN382" s="415"/>
      <c r="BO382" s="415"/>
      <c r="BP382" s="415"/>
      <c r="BQ382" s="415"/>
      <c r="BT382" s="110"/>
      <c r="CD382" s="110"/>
      <c r="CN382" s="110"/>
      <c r="CX382" s="110"/>
      <c r="DH382" s="110"/>
      <c r="DR382" s="110"/>
      <c r="EB382" s="110"/>
      <c r="EL382" s="110"/>
      <c r="EV382" s="110"/>
      <c r="FF382" s="110"/>
      <c r="FP382" s="110"/>
      <c r="FZ382" s="110"/>
      <c r="GJ382" s="110"/>
      <c r="GT382" s="110"/>
      <c r="HD382" s="110"/>
      <c r="HN382" s="110"/>
      <c r="HX382" s="110"/>
    </row>
    <row xmlns:x14ac="http://schemas.microsoft.com/office/spreadsheetml/2009/9/ac" r="383" s="3" customFormat="true" x14ac:dyDescent="0.25">
      <c r="A383" s="372"/>
      <c r="B383" s="110"/>
      <c r="L383" s="110"/>
      <c r="V383" s="110"/>
      <c r="AF383" s="110"/>
      <c r="AP383" s="110"/>
      <c r="AZ383" s="110"/>
      <c r="BA383" s="110"/>
      <c r="BJ383" s="414"/>
      <c r="BK383" s="414"/>
      <c r="BL383" s="415"/>
      <c r="BM383" s="415"/>
      <c r="BN383" s="415"/>
      <c r="BO383" s="415"/>
      <c r="BP383" s="415"/>
      <c r="BQ383" s="415"/>
      <c r="BT383" s="110"/>
      <c r="CD383" s="110"/>
      <c r="CN383" s="110"/>
      <c r="CX383" s="110"/>
      <c r="DH383" s="110"/>
      <c r="DR383" s="110"/>
      <c r="EB383" s="110"/>
      <c r="EL383" s="110"/>
      <c r="EV383" s="110"/>
      <c r="FF383" s="110"/>
      <c r="FP383" s="110"/>
      <c r="FZ383" s="110"/>
      <c r="GJ383" s="110"/>
      <c r="GT383" s="110"/>
      <c r="HD383" s="110"/>
      <c r="HN383" s="110"/>
      <c r="HX383" s="110"/>
    </row>
    <row xmlns:x14ac="http://schemas.microsoft.com/office/spreadsheetml/2009/9/ac" r="384" s="3" customFormat="true" x14ac:dyDescent="0.25">
      <c r="A384" s="372"/>
      <c r="B384" s="110"/>
      <c r="L384" s="110"/>
      <c r="V384" s="110"/>
      <c r="AF384" s="110"/>
      <c r="AP384" s="110"/>
      <c r="AZ384" s="110"/>
      <c r="BA384" s="110"/>
      <c r="BJ384" s="414"/>
      <c r="BK384" s="414"/>
      <c r="BL384" s="415"/>
      <c r="BM384" s="415"/>
      <c r="BN384" s="415"/>
      <c r="BO384" s="415"/>
      <c r="BP384" s="415"/>
      <c r="BQ384" s="415"/>
      <c r="BT384" s="110"/>
      <c r="CD384" s="110"/>
      <c r="CN384" s="110"/>
      <c r="CX384" s="110"/>
      <c r="DH384" s="110"/>
      <c r="DR384" s="110"/>
      <c r="EB384" s="110"/>
      <c r="EL384" s="110"/>
      <c r="EV384" s="110"/>
      <c r="FF384" s="110"/>
      <c r="FP384" s="110"/>
      <c r="FZ384" s="110"/>
      <c r="GJ384" s="110"/>
      <c r="GT384" s="110"/>
      <c r="HD384" s="110"/>
      <c r="HN384" s="110"/>
      <c r="HX384" s="110"/>
    </row>
    <row xmlns:x14ac="http://schemas.microsoft.com/office/spreadsheetml/2009/9/ac" r="385" s="3" customFormat="true" x14ac:dyDescent="0.25">
      <c r="A385" s="372"/>
      <c r="B385" s="110"/>
      <c r="L385" s="110"/>
      <c r="V385" s="110"/>
      <c r="AF385" s="110"/>
      <c r="AP385" s="110"/>
      <c r="AZ385" s="110"/>
      <c r="BA385" s="110"/>
      <c r="BJ385" s="414"/>
      <c r="BK385" s="414"/>
      <c r="BL385" s="415"/>
      <c r="BM385" s="415"/>
      <c r="BN385" s="415"/>
      <c r="BO385" s="415"/>
      <c r="BP385" s="415"/>
      <c r="BQ385" s="415"/>
      <c r="BT385" s="110"/>
      <c r="CD385" s="110"/>
      <c r="CN385" s="110"/>
      <c r="CX385" s="110"/>
      <c r="DH385" s="110"/>
      <c r="DR385" s="110"/>
      <c r="EB385" s="110"/>
      <c r="EL385" s="110"/>
      <c r="EV385" s="110"/>
      <c r="FF385" s="110"/>
      <c r="FP385" s="110"/>
      <c r="FZ385" s="110"/>
      <c r="GJ385" s="110"/>
      <c r="GT385" s="110"/>
      <c r="HD385" s="110"/>
      <c r="HN385" s="110"/>
      <c r="HX385" s="110"/>
    </row>
    <row xmlns:x14ac="http://schemas.microsoft.com/office/spreadsheetml/2009/9/ac" r="386" s="3" customFormat="true" x14ac:dyDescent="0.25">
      <c r="A386" s="372"/>
      <c r="B386" s="110"/>
      <c r="L386" s="110"/>
      <c r="V386" s="110"/>
      <c r="AF386" s="110"/>
      <c r="AP386" s="110"/>
      <c r="AZ386" s="110"/>
      <c r="BA386" s="110"/>
      <c r="BJ386" s="414"/>
      <c r="BK386" s="414"/>
      <c r="BL386" s="415"/>
      <c r="BM386" s="415"/>
      <c r="BN386" s="415"/>
      <c r="BO386" s="415"/>
      <c r="BP386" s="415"/>
      <c r="BQ386" s="415"/>
      <c r="BT386" s="110"/>
      <c r="CD386" s="110"/>
      <c r="CN386" s="110"/>
      <c r="CX386" s="110"/>
      <c r="DH386" s="110"/>
      <c r="DR386" s="110"/>
      <c r="EB386" s="110"/>
      <c r="EL386" s="110"/>
      <c r="EV386" s="110"/>
      <c r="FF386" s="110"/>
      <c r="FP386" s="110"/>
      <c r="FZ386" s="110"/>
      <c r="GJ386" s="110"/>
      <c r="GT386" s="110"/>
      <c r="HD386" s="110"/>
      <c r="HN386" s="110"/>
      <c r="HX386" s="110"/>
    </row>
    <row xmlns:x14ac="http://schemas.microsoft.com/office/spreadsheetml/2009/9/ac" r="387" s="3" customFormat="true" x14ac:dyDescent="0.25">
      <c r="A387" s="372"/>
      <c r="B387" s="110"/>
      <c r="L387" s="110"/>
      <c r="V387" s="110"/>
      <c r="AF387" s="110"/>
      <c r="AP387" s="110"/>
      <c r="AZ387" s="110"/>
      <c r="BA387" s="110"/>
      <c r="BJ387" s="414"/>
      <c r="BK387" s="414"/>
      <c r="BL387" s="415"/>
      <c r="BM387" s="415"/>
      <c r="BN387" s="415"/>
      <c r="BO387" s="415"/>
      <c r="BP387" s="415"/>
      <c r="BQ387" s="415"/>
      <c r="BT387" s="110"/>
      <c r="CD387" s="110"/>
      <c r="CN387" s="110"/>
      <c r="CX387" s="110"/>
      <c r="DH387" s="110"/>
      <c r="DR387" s="110"/>
      <c r="EB387" s="110"/>
      <c r="EL387" s="110"/>
      <c r="EV387" s="110"/>
      <c r="FF387" s="110"/>
      <c r="FP387" s="110"/>
      <c r="FZ387" s="110"/>
      <c r="GJ387" s="110"/>
      <c r="GT387" s="110"/>
      <c r="HD387" s="110"/>
      <c r="HN387" s="110"/>
      <c r="HX387" s="110"/>
    </row>
    <row xmlns:x14ac="http://schemas.microsoft.com/office/spreadsheetml/2009/9/ac" r="388" s="3" customFormat="true" x14ac:dyDescent="0.25">
      <c r="A388" s="372"/>
      <c r="B388" s="110"/>
      <c r="L388" s="110"/>
      <c r="V388" s="110"/>
      <c r="AF388" s="110"/>
      <c r="AP388" s="110"/>
      <c r="AZ388" s="110"/>
      <c r="BA388" s="110"/>
      <c r="BJ388" s="414"/>
      <c r="BK388" s="414"/>
      <c r="BL388" s="415"/>
      <c r="BM388" s="415"/>
      <c r="BN388" s="415"/>
      <c r="BO388" s="415"/>
      <c r="BP388" s="415"/>
      <c r="BQ388" s="415"/>
      <c r="BT388" s="110"/>
      <c r="CD388" s="110"/>
      <c r="CN388" s="110"/>
      <c r="CX388" s="110"/>
      <c r="DH388" s="110"/>
      <c r="DR388" s="110"/>
      <c r="EB388" s="110"/>
      <c r="EL388" s="110"/>
      <c r="EV388" s="110"/>
      <c r="FF388" s="110"/>
      <c r="FP388" s="110"/>
      <c r="FZ388" s="110"/>
      <c r="GJ388" s="110"/>
      <c r="GT388" s="110"/>
      <c r="HD388" s="110"/>
      <c r="HN388" s="110"/>
      <c r="HX388" s="110"/>
    </row>
    <row xmlns:x14ac="http://schemas.microsoft.com/office/spreadsheetml/2009/9/ac" r="389" s="3" customFormat="true" x14ac:dyDescent="0.25">
      <c r="A389" s="372"/>
      <c r="B389" s="110"/>
      <c r="L389" s="110"/>
      <c r="V389" s="110"/>
      <c r="AF389" s="110"/>
      <c r="AP389" s="110"/>
      <c r="AZ389" s="110"/>
      <c r="BA389" s="110"/>
      <c r="BJ389" s="414"/>
      <c r="BK389" s="414"/>
      <c r="BL389" s="415"/>
      <c r="BM389" s="415"/>
      <c r="BN389" s="415"/>
      <c r="BO389" s="415"/>
      <c r="BP389" s="415"/>
      <c r="BQ389" s="415"/>
      <c r="BT389" s="110"/>
      <c r="CD389" s="110"/>
      <c r="CN389" s="110"/>
      <c r="CX389" s="110"/>
      <c r="DH389" s="110"/>
      <c r="DR389" s="110"/>
      <c r="EB389" s="110"/>
      <c r="EL389" s="110"/>
      <c r="EV389" s="110"/>
      <c r="FF389" s="110"/>
      <c r="FP389" s="110"/>
      <c r="FZ389" s="110"/>
      <c r="GJ389" s="110"/>
      <c r="GT389" s="110"/>
      <c r="HD389" s="110"/>
      <c r="HN389" s="110"/>
      <c r="HX389" s="110"/>
    </row>
    <row xmlns:x14ac="http://schemas.microsoft.com/office/spreadsheetml/2009/9/ac" r="390" s="3" customFormat="true" x14ac:dyDescent="0.25">
      <c r="A390" s="372"/>
      <c r="B390" s="110"/>
      <c r="L390" s="110"/>
      <c r="V390" s="110"/>
      <c r="AF390" s="110"/>
      <c r="AP390" s="110"/>
      <c r="AZ390" s="110"/>
      <c r="BA390" s="110"/>
      <c r="BJ390" s="414"/>
      <c r="BK390" s="414"/>
      <c r="BL390" s="415"/>
      <c r="BM390" s="415"/>
      <c r="BN390" s="415"/>
      <c r="BO390" s="415"/>
      <c r="BP390" s="415"/>
      <c r="BQ390" s="415"/>
      <c r="BT390" s="110"/>
      <c r="CD390" s="110"/>
      <c r="CN390" s="110"/>
      <c r="CX390" s="110"/>
      <c r="DH390" s="110"/>
      <c r="DR390" s="110"/>
      <c r="EB390" s="110"/>
      <c r="EL390" s="110"/>
      <c r="EV390" s="110"/>
      <c r="FF390" s="110"/>
      <c r="FP390" s="110"/>
      <c r="FZ390" s="110"/>
      <c r="GJ390" s="110"/>
      <c r="GT390" s="110"/>
      <c r="HD390" s="110"/>
      <c r="HN390" s="110"/>
      <c r="HX390" s="110"/>
    </row>
    <row xmlns:x14ac="http://schemas.microsoft.com/office/spreadsheetml/2009/9/ac" r="391" s="3" customFormat="true" x14ac:dyDescent="0.25">
      <c r="A391" s="372"/>
      <c r="B391" s="110"/>
      <c r="L391" s="110"/>
      <c r="V391" s="110"/>
      <c r="AF391" s="110"/>
      <c r="AP391" s="110"/>
      <c r="AZ391" s="110"/>
      <c r="BA391" s="110"/>
      <c r="BJ391" s="414"/>
      <c r="BK391" s="414"/>
      <c r="BL391" s="415"/>
      <c r="BM391" s="415"/>
      <c r="BN391" s="415"/>
      <c r="BO391" s="415"/>
      <c r="BP391" s="415"/>
      <c r="BQ391" s="415"/>
      <c r="BT391" s="110"/>
      <c r="CD391" s="110"/>
      <c r="CN391" s="110"/>
      <c r="CX391" s="110"/>
      <c r="DH391" s="110"/>
      <c r="DR391" s="110"/>
      <c r="EB391" s="110"/>
      <c r="EL391" s="110"/>
      <c r="EV391" s="110"/>
      <c r="FF391" s="110"/>
      <c r="FP391" s="110"/>
      <c r="FZ391" s="110"/>
      <c r="GJ391" s="110"/>
      <c r="GT391" s="110"/>
      <c r="HD391" s="110"/>
      <c r="HN391" s="110"/>
      <c r="HX391" s="110"/>
    </row>
    <row xmlns:x14ac="http://schemas.microsoft.com/office/spreadsheetml/2009/9/ac" r="392" s="3" customFormat="true" x14ac:dyDescent="0.25">
      <c r="A392" s="372"/>
      <c r="B392" s="110"/>
      <c r="L392" s="110"/>
      <c r="V392" s="110"/>
      <c r="AF392" s="110"/>
      <c r="AP392" s="110"/>
      <c r="AZ392" s="110"/>
      <c r="BA392" s="110"/>
      <c r="BJ392" s="414"/>
      <c r="BK392" s="414"/>
      <c r="BL392" s="415"/>
      <c r="BM392" s="415"/>
      <c r="BN392" s="415"/>
      <c r="BO392" s="415"/>
      <c r="BP392" s="415"/>
      <c r="BQ392" s="415"/>
      <c r="BT392" s="110"/>
      <c r="CD392" s="110"/>
      <c r="CN392" s="110"/>
      <c r="CX392" s="110"/>
      <c r="DH392" s="110"/>
      <c r="DR392" s="110"/>
      <c r="EB392" s="110"/>
      <c r="EL392" s="110"/>
      <c r="EV392" s="110"/>
      <c r="FF392" s="110"/>
      <c r="FP392" s="110"/>
      <c r="FZ392" s="110"/>
      <c r="GJ392" s="110"/>
      <c r="GT392" s="110"/>
      <c r="HD392" s="110"/>
      <c r="HN392" s="110"/>
      <c r="HX392" s="110"/>
    </row>
    <row xmlns:x14ac="http://schemas.microsoft.com/office/spreadsheetml/2009/9/ac" r="393" s="3" customFormat="true" x14ac:dyDescent="0.25">
      <c r="A393" s="372"/>
      <c r="B393" s="110"/>
      <c r="L393" s="110"/>
      <c r="V393" s="110"/>
      <c r="AF393" s="110"/>
      <c r="AP393" s="110"/>
      <c r="AZ393" s="110"/>
      <c r="BA393" s="110"/>
      <c r="BJ393" s="414"/>
      <c r="BK393" s="414"/>
      <c r="BL393" s="415"/>
      <c r="BM393" s="415"/>
      <c r="BN393" s="415"/>
      <c r="BO393" s="415"/>
      <c r="BP393" s="415"/>
      <c r="BQ393" s="415"/>
      <c r="BT393" s="110"/>
      <c r="CD393" s="110"/>
      <c r="CN393" s="110"/>
      <c r="CX393" s="110"/>
      <c r="DH393" s="110"/>
      <c r="DR393" s="110"/>
      <c r="EB393" s="110"/>
      <c r="EL393" s="110"/>
      <c r="EV393" s="110"/>
      <c r="FF393" s="110"/>
      <c r="FP393" s="110"/>
      <c r="FZ393" s="110"/>
      <c r="GJ393" s="110"/>
      <c r="GT393" s="110"/>
      <c r="HD393" s="110"/>
      <c r="HN393" s="110"/>
      <c r="HX393" s="110"/>
    </row>
    <row xmlns:x14ac="http://schemas.microsoft.com/office/spreadsheetml/2009/9/ac" r="394" s="3" customFormat="true" x14ac:dyDescent="0.25">
      <c r="A394" s="372"/>
      <c r="B394" s="110"/>
      <c r="L394" s="110"/>
      <c r="V394" s="110"/>
      <c r="AF394" s="110"/>
      <c r="AP394" s="110"/>
      <c r="AZ394" s="110"/>
      <c r="BA394" s="110"/>
      <c r="BJ394" s="414"/>
      <c r="BK394" s="414"/>
      <c r="BL394" s="415"/>
      <c r="BM394" s="415"/>
      <c r="BN394" s="415"/>
      <c r="BO394" s="415"/>
      <c r="BP394" s="415"/>
      <c r="BQ394" s="415"/>
      <c r="BT394" s="110"/>
      <c r="CD394" s="110"/>
      <c r="CN394" s="110"/>
      <c r="CX394" s="110"/>
      <c r="DH394" s="110"/>
      <c r="DR394" s="110"/>
      <c r="EB394" s="110"/>
      <c r="EL394" s="110"/>
      <c r="EV394" s="110"/>
      <c r="FF394" s="110"/>
      <c r="FP394" s="110"/>
      <c r="FZ394" s="110"/>
      <c r="GJ394" s="110"/>
      <c r="GT394" s="110"/>
      <c r="HD394" s="110"/>
      <c r="HN394" s="110"/>
      <c r="HX394" s="110"/>
    </row>
    <row xmlns:x14ac="http://schemas.microsoft.com/office/spreadsheetml/2009/9/ac" r="395" s="3" customFormat="true" x14ac:dyDescent="0.25">
      <c r="A395" s="372"/>
      <c r="B395" s="110"/>
      <c r="L395" s="110"/>
      <c r="V395" s="110"/>
      <c r="AF395" s="110"/>
      <c r="AP395" s="110"/>
      <c r="AZ395" s="110"/>
      <c r="BA395" s="110"/>
      <c r="BJ395" s="414"/>
      <c r="BK395" s="414"/>
      <c r="BL395" s="415"/>
      <c r="BM395" s="415"/>
      <c r="BN395" s="415"/>
      <c r="BO395" s="415"/>
      <c r="BP395" s="415"/>
      <c r="BQ395" s="415"/>
      <c r="BT395" s="110"/>
      <c r="CD395" s="110"/>
      <c r="CN395" s="110"/>
      <c r="CX395" s="110"/>
      <c r="DH395" s="110"/>
      <c r="DR395" s="110"/>
      <c r="EB395" s="110"/>
      <c r="EL395" s="110"/>
      <c r="EV395" s="110"/>
      <c r="FF395" s="110"/>
      <c r="FP395" s="110"/>
      <c r="FZ395" s="110"/>
      <c r="GJ395" s="110"/>
      <c r="GT395" s="110"/>
      <c r="HD395" s="110"/>
      <c r="HN395" s="110"/>
      <c r="HX395" s="110"/>
    </row>
    <row xmlns:x14ac="http://schemas.microsoft.com/office/spreadsheetml/2009/9/ac" r="396" s="3" customFormat="true" x14ac:dyDescent="0.25">
      <c r="A396" s="372"/>
      <c r="B396" s="110"/>
      <c r="L396" s="110"/>
      <c r="V396" s="110"/>
      <c r="AF396" s="110"/>
      <c r="AP396" s="110"/>
      <c r="AZ396" s="110"/>
      <c r="BA396" s="110"/>
      <c r="BJ396" s="414"/>
      <c r="BK396" s="414"/>
      <c r="BL396" s="415"/>
      <c r="BM396" s="415"/>
      <c r="BN396" s="415"/>
      <c r="BO396" s="415"/>
      <c r="BP396" s="415"/>
      <c r="BQ396" s="415"/>
      <c r="BT396" s="110"/>
      <c r="CD396" s="110"/>
      <c r="CN396" s="110"/>
      <c r="CX396" s="110"/>
      <c r="DH396" s="110"/>
      <c r="DR396" s="110"/>
      <c r="EB396" s="110"/>
      <c r="EL396" s="110"/>
      <c r="EV396" s="110"/>
      <c r="FF396" s="110"/>
      <c r="FP396" s="110"/>
      <c r="FZ396" s="110"/>
      <c r="GJ396" s="110"/>
      <c r="GT396" s="110"/>
      <c r="HD396" s="110"/>
      <c r="HN396" s="110"/>
      <c r="HX396" s="110"/>
    </row>
    <row xmlns:x14ac="http://schemas.microsoft.com/office/spreadsheetml/2009/9/ac" r="397" s="3" customFormat="true" x14ac:dyDescent="0.25">
      <c r="A397" s="372"/>
      <c r="B397" s="110"/>
      <c r="L397" s="110"/>
      <c r="V397" s="110"/>
      <c r="AF397" s="110"/>
      <c r="AP397" s="110"/>
      <c r="AZ397" s="110"/>
      <c r="BA397" s="110"/>
      <c r="BJ397" s="414"/>
      <c r="BK397" s="414"/>
      <c r="BL397" s="415"/>
      <c r="BM397" s="415"/>
      <c r="BN397" s="415"/>
      <c r="BO397" s="415"/>
      <c r="BP397" s="415"/>
      <c r="BQ397" s="415"/>
      <c r="BT397" s="110"/>
      <c r="CD397" s="110"/>
      <c r="CN397" s="110"/>
      <c r="CX397" s="110"/>
      <c r="DH397" s="110"/>
      <c r="DR397" s="110"/>
      <c r="EB397" s="110"/>
      <c r="EL397" s="110"/>
      <c r="EV397" s="110"/>
      <c r="FF397" s="110"/>
      <c r="FP397" s="110"/>
      <c r="FZ397" s="110"/>
      <c r="GJ397" s="110"/>
      <c r="GT397" s="110"/>
      <c r="HD397" s="110"/>
      <c r="HN397" s="110"/>
      <c r="HX397" s="110"/>
    </row>
    <row xmlns:x14ac="http://schemas.microsoft.com/office/spreadsheetml/2009/9/ac" r="398" s="3" customFormat="true" x14ac:dyDescent="0.25">
      <c r="A398" s="372"/>
      <c r="B398" s="110"/>
      <c r="L398" s="110"/>
      <c r="V398" s="110"/>
      <c r="AF398" s="110"/>
      <c r="AP398" s="110"/>
      <c r="AZ398" s="110"/>
      <c r="BA398" s="110"/>
      <c r="BJ398" s="414"/>
      <c r="BK398" s="414"/>
      <c r="BL398" s="415"/>
      <c r="BM398" s="415"/>
      <c r="BN398" s="415"/>
      <c r="BO398" s="415"/>
      <c r="BP398" s="415"/>
      <c r="BQ398" s="415"/>
      <c r="BT398" s="110"/>
      <c r="CD398" s="110"/>
      <c r="CN398" s="110"/>
      <c r="CX398" s="110"/>
      <c r="DH398" s="110"/>
      <c r="DR398" s="110"/>
      <c r="EB398" s="110"/>
      <c r="EL398" s="110"/>
      <c r="EV398" s="110"/>
      <c r="FF398" s="110"/>
      <c r="FP398" s="110"/>
      <c r="FZ398" s="110"/>
      <c r="GJ398" s="110"/>
      <c r="GT398" s="110"/>
      <c r="HD398" s="110"/>
      <c r="HN398" s="110"/>
      <c r="HX398" s="110"/>
    </row>
    <row xmlns:x14ac="http://schemas.microsoft.com/office/spreadsheetml/2009/9/ac" r="399" s="3" customFormat="true" x14ac:dyDescent="0.25">
      <c r="A399" s="372"/>
      <c r="B399" s="110"/>
      <c r="L399" s="110"/>
      <c r="V399" s="110"/>
      <c r="AF399" s="110"/>
      <c r="AP399" s="110"/>
      <c r="AZ399" s="110"/>
      <c r="BA399" s="110"/>
      <c r="BJ399" s="414"/>
      <c r="BK399" s="414"/>
      <c r="BL399" s="415"/>
      <c r="BM399" s="415"/>
      <c r="BN399" s="415"/>
      <c r="BO399" s="415"/>
      <c r="BP399" s="415"/>
      <c r="BQ399" s="415"/>
      <c r="BT399" s="110"/>
      <c r="CD399" s="110"/>
      <c r="CN399" s="110"/>
      <c r="CX399" s="110"/>
      <c r="DH399" s="110"/>
      <c r="DR399" s="110"/>
      <c r="EB399" s="110"/>
      <c r="EL399" s="110"/>
      <c r="EV399" s="110"/>
      <c r="FF399" s="110"/>
      <c r="FP399" s="110"/>
      <c r="FZ399" s="110"/>
      <c r="GJ399" s="110"/>
      <c r="GT399" s="110"/>
      <c r="HD399" s="110"/>
      <c r="HN399" s="110"/>
      <c r="HX399" s="110"/>
    </row>
    <row xmlns:x14ac="http://schemas.microsoft.com/office/spreadsheetml/2009/9/ac" r="400" s="3" customFormat="true" x14ac:dyDescent="0.25">
      <c r="A400" s="372"/>
      <c r="B400" s="110"/>
      <c r="L400" s="110"/>
      <c r="V400" s="110"/>
      <c r="AF400" s="110"/>
      <c r="AP400" s="110"/>
      <c r="AZ400" s="110"/>
      <c r="BA400" s="110"/>
      <c r="BJ400" s="414"/>
      <c r="BK400" s="414"/>
      <c r="BL400" s="415"/>
      <c r="BM400" s="415"/>
      <c r="BN400" s="415"/>
      <c r="BO400" s="415"/>
      <c r="BP400" s="415"/>
      <c r="BQ400" s="415"/>
      <c r="BT400" s="110"/>
      <c r="CD400" s="110"/>
      <c r="CN400" s="110"/>
      <c r="CX400" s="110"/>
      <c r="DH400" s="110"/>
      <c r="DR400" s="110"/>
      <c r="EB400" s="110"/>
      <c r="EL400" s="110"/>
      <c r="EV400" s="110"/>
      <c r="FF400" s="110"/>
      <c r="FP400" s="110"/>
      <c r="FZ400" s="110"/>
      <c r="GJ400" s="110"/>
      <c r="GT400" s="110"/>
      <c r="HD400" s="110"/>
      <c r="HN400" s="110"/>
      <c r="HX400" s="110"/>
    </row>
    <row xmlns:x14ac="http://schemas.microsoft.com/office/spreadsheetml/2009/9/ac" r="401" s="3" customFormat="true" x14ac:dyDescent="0.25">
      <c r="A401" s="372"/>
      <c r="B401" s="110"/>
      <c r="L401" s="110"/>
      <c r="V401" s="110"/>
      <c r="AF401" s="110"/>
      <c r="AP401" s="110"/>
      <c r="AZ401" s="110"/>
      <c r="BA401" s="110"/>
      <c r="BJ401" s="414"/>
      <c r="BK401" s="414"/>
      <c r="BL401" s="415"/>
      <c r="BM401" s="415"/>
      <c r="BN401" s="415"/>
      <c r="BO401" s="415"/>
      <c r="BP401" s="415"/>
      <c r="BQ401" s="415"/>
      <c r="BT401" s="110"/>
      <c r="CD401" s="110"/>
      <c r="CN401" s="110"/>
      <c r="CX401" s="110"/>
      <c r="DH401" s="110"/>
      <c r="DR401" s="110"/>
      <c r="EB401" s="110"/>
      <c r="EL401" s="110"/>
      <c r="EV401" s="110"/>
      <c r="FF401" s="110"/>
      <c r="FP401" s="110"/>
      <c r="FZ401" s="110"/>
      <c r="GJ401" s="110"/>
      <c r="GT401" s="110"/>
      <c r="HD401" s="110"/>
      <c r="HN401" s="110"/>
      <c r="HX401" s="110"/>
    </row>
    <row xmlns:x14ac="http://schemas.microsoft.com/office/spreadsheetml/2009/9/ac" r="402" s="3" customFormat="true" x14ac:dyDescent="0.25">
      <c r="A402" s="372"/>
      <c r="B402" s="110"/>
      <c r="L402" s="110"/>
      <c r="V402" s="110"/>
      <c r="AF402" s="110"/>
      <c r="AP402" s="110"/>
      <c r="AZ402" s="110"/>
      <c r="BA402" s="110"/>
      <c r="BJ402" s="414"/>
      <c r="BK402" s="414"/>
      <c r="BL402" s="415"/>
      <c r="BM402" s="415"/>
      <c r="BN402" s="415"/>
      <c r="BO402" s="415"/>
      <c r="BP402" s="415"/>
      <c r="BQ402" s="415"/>
      <c r="BT402" s="110"/>
      <c r="CD402" s="110"/>
      <c r="CN402" s="110"/>
      <c r="CX402" s="110"/>
      <c r="DH402" s="110"/>
      <c r="DR402" s="110"/>
      <c r="EB402" s="110"/>
      <c r="EL402" s="110"/>
      <c r="EV402" s="110"/>
      <c r="FF402" s="110"/>
      <c r="FP402" s="110"/>
      <c r="FZ402" s="110"/>
      <c r="GJ402" s="110"/>
      <c r="GT402" s="110"/>
      <c r="HD402" s="110"/>
      <c r="HN402" s="110"/>
      <c r="HX402" s="110"/>
    </row>
    <row xmlns:x14ac="http://schemas.microsoft.com/office/spreadsheetml/2009/9/ac" r="403" s="3" customFormat="true" x14ac:dyDescent="0.25">
      <c r="A403" s="372"/>
      <c r="B403" s="110"/>
      <c r="L403" s="110"/>
      <c r="V403" s="110"/>
      <c r="AF403" s="110"/>
      <c r="AP403" s="110"/>
      <c r="AZ403" s="110"/>
      <c r="BA403" s="110"/>
      <c r="BJ403" s="414"/>
      <c r="BK403" s="414"/>
      <c r="BL403" s="415"/>
      <c r="BM403" s="415"/>
      <c r="BN403" s="415"/>
      <c r="BO403" s="415"/>
      <c r="BP403" s="415"/>
      <c r="BQ403" s="415"/>
      <c r="BT403" s="110"/>
      <c r="CD403" s="110"/>
      <c r="CN403" s="110"/>
      <c r="CX403" s="110"/>
      <c r="DH403" s="110"/>
      <c r="DR403" s="110"/>
      <c r="EB403" s="110"/>
      <c r="EL403" s="110"/>
      <c r="EV403" s="110"/>
      <c r="FF403" s="110"/>
      <c r="FP403" s="110"/>
      <c r="FZ403" s="110"/>
      <c r="GJ403" s="110"/>
      <c r="GT403" s="110"/>
      <c r="HD403" s="110"/>
      <c r="HN403" s="110"/>
      <c r="HX403" s="110"/>
    </row>
    <row xmlns:x14ac="http://schemas.microsoft.com/office/spreadsheetml/2009/9/ac" r="404" s="3" customFormat="true" x14ac:dyDescent="0.25">
      <c r="A404" s="372"/>
      <c r="B404" s="110"/>
      <c r="L404" s="110"/>
      <c r="V404" s="110"/>
      <c r="AF404" s="110"/>
      <c r="AP404" s="110"/>
      <c r="AZ404" s="110"/>
      <c r="BA404" s="110"/>
      <c r="BJ404" s="414"/>
      <c r="BK404" s="414"/>
      <c r="BL404" s="415"/>
      <c r="BM404" s="415"/>
      <c r="BN404" s="415"/>
      <c r="BO404" s="415"/>
      <c r="BP404" s="415"/>
      <c r="BQ404" s="415"/>
      <c r="BT404" s="110"/>
      <c r="CD404" s="110"/>
      <c r="CN404" s="110"/>
      <c r="CX404" s="110"/>
      <c r="DH404" s="110"/>
      <c r="DR404" s="110"/>
      <c r="EB404" s="110"/>
      <c r="EL404" s="110"/>
      <c r="EV404" s="110"/>
      <c r="FF404" s="110"/>
      <c r="FP404" s="110"/>
      <c r="FZ404" s="110"/>
      <c r="GJ404" s="110"/>
      <c r="GT404" s="110"/>
      <c r="HD404" s="110"/>
      <c r="HN404" s="110"/>
      <c r="HX404" s="110"/>
    </row>
    <row xmlns:x14ac="http://schemas.microsoft.com/office/spreadsheetml/2009/9/ac" r="405" s="3" customFormat="true" x14ac:dyDescent="0.25">
      <c r="A405" s="372"/>
      <c r="B405" s="110"/>
      <c r="L405" s="110"/>
      <c r="V405" s="110"/>
      <c r="AF405" s="110"/>
      <c r="AP405" s="110"/>
      <c r="AZ405" s="110"/>
      <c r="BA405" s="110"/>
      <c r="BJ405" s="414"/>
      <c r="BK405" s="414"/>
      <c r="BL405" s="415"/>
      <c r="BM405" s="415"/>
      <c r="BN405" s="415"/>
      <c r="BO405" s="415"/>
      <c r="BP405" s="415"/>
      <c r="BQ405" s="415"/>
      <c r="BT405" s="110"/>
      <c r="CD405" s="110"/>
      <c r="CN405" s="110"/>
      <c r="CX405" s="110"/>
      <c r="DH405" s="110"/>
      <c r="DR405" s="110"/>
      <c r="EB405" s="110"/>
      <c r="EL405" s="110"/>
      <c r="EV405" s="110"/>
      <c r="FF405" s="110"/>
      <c r="FP405" s="110"/>
      <c r="FZ405" s="110"/>
      <c r="GJ405" s="110"/>
      <c r="GT405" s="110"/>
      <c r="HD405" s="110"/>
      <c r="HN405" s="110"/>
      <c r="HX405" s="110"/>
    </row>
    <row xmlns:x14ac="http://schemas.microsoft.com/office/spreadsheetml/2009/9/ac" r="406" s="3" customFormat="true" x14ac:dyDescent="0.25">
      <c r="A406" s="372"/>
      <c r="B406" s="110"/>
      <c r="L406" s="110"/>
      <c r="V406" s="110"/>
      <c r="AF406" s="110"/>
      <c r="AP406" s="110"/>
      <c r="AZ406" s="110"/>
      <c r="BA406" s="110"/>
      <c r="BJ406" s="414"/>
      <c r="BK406" s="414"/>
      <c r="BL406" s="415"/>
      <c r="BM406" s="415"/>
      <c r="BN406" s="415"/>
      <c r="BO406" s="415"/>
      <c r="BP406" s="415"/>
      <c r="BQ406" s="415"/>
      <c r="BT406" s="110"/>
      <c r="CD406" s="110"/>
      <c r="CN406" s="110"/>
      <c r="CX406" s="110"/>
      <c r="DH406" s="110"/>
      <c r="DR406" s="110"/>
      <c r="EB406" s="110"/>
      <c r="EL406" s="110"/>
      <c r="EV406" s="110"/>
      <c r="FF406" s="110"/>
      <c r="FP406" s="110"/>
      <c r="FZ406" s="110"/>
      <c r="GJ406" s="110"/>
      <c r="GT406" s="110"/>
      <c r="HD406" s="110"/>
      <c r="HN406" s="110"/>
      <c r="HX406" s="110"/>
    </row>
    <row xmlns:x14ac="http://schemas.microsoft.com/office/spreadsheetml/2009/9/ac" r="407" s="3" customFormat="true" x14ac:dyDescent="0.25">
      <c r="A407" s="372"/>
      <c r="B407" s="110"/>
      <c r="L407" s="110"/>
      <c r="V407" s="110"/>
      <c r="AF407" s="110"/>
      <c r="AP407" s="110"/>
      <c r="AZ407" s="110"/>
      <c r="BA407" s="110"/>
      <c r="BJ407" s="414"/>
      <c r="BK407" s="414"/>
      <c r="BL407" s="415"/>
      <c r="BM407" s="415"/>
      <c r="BN407" s="415"/>
      <c r="BO407" s="415"/>
      <c r="BP407" s="415"/>
      <c r="BQ407" s="415"/>
      <c r="BT407" s="110"/>
      <c r="CD407" s="110"/>
      <c r="CN407" s="110"/>
      <c r="CX407" s="110"/>
      <c r="DH407" s="110"/>
      <c r="DR407" s="110"/>
      <c r="EB407" s="110"/>
      <c r="EL407" s="110"/>
      <c r="EV407" s="110"/>
      <c r="FF407" s="110"/>
      <c r="FP407" s="110"/>
      <c r="FZ407" s="110"/>
      <c r="GJ407" s="110"/>
      <c r="GT407" s="110"/>
      <c r="HD407" s="110"/>
      <c r="HN407" s="110"/>
      <c r="HX407" s="110"/>
    </row>
    <row xmlns:x14ac="http://schemas.microsoft.com/office/spreadsheetml/2009/9/ac" r="408" s="3" customFormat="true" x14ac:dyDescent="0.25">
      <c r="A408" s="372"/>
      <c r="B408" s="110"/>
      <c r="L408" s="110"/>
      <c r="V408" s="110"/>
      <c r="AF408" s="110"/>
      <c r="AP408" s="110"/>
      <c r="AZ408" s="110"/>
      <c r="BA408" s="110"/>
      <c r="BJ408" s="414"/>
      <c r="BK408" s="414"/>
      <c r="BL408" s="415"/>
      <c r="BM408" s="415"/>
      <c r="BN408" s="415"/>
      <c r="BO408" s="415"/>
      <c r="BP408" s="415"/>
      <c r="BQ408" s="415"/>
      <c r="BT408" s="110"/>
      <c r="CD408" s="110"/>
      <c r="CN408" s="110"/>
      <c r="CX408" s="110"/>
      <c r="DH408" s="110"/>
      <c r="DR408" s="110"/>
      <c r="EB408" s="110"/>
      <c r="EL408" s="110"/>
      <c r="EV408" s="110"/>
      <c r="FF408" s="110"/>
      <c r="FP408" s="110"/>
      <c r="FZ408" s="110"/>
      <c r="GJ408" s="110"/>
      <c r="GT408" s="110"/>
      <c r="HD408" s="110"/>
      <c r="HN408" s="110"/>
      <c r="HX408" s="110"/>
    </row>
    <row xmlns:x14ac="http://schemas.microsoft.com/office/spreadsheetml/2009/9/ac" r="409" s="3" customFormat="true" x14ac:dyDescent="0.25">
      <c r="A409" s="372"/>
      <c r="B409" s="110"/>
      <c r="L409" s="110"/>
      <c r="V409" s="110"/>
      <c r="AF409" s="110"/>
      <c r="AP409" s="110"/>
      <c r="AZ409" s="110"/>
      <c r="BA409" s="110"/>
      <c r="BJ409" s="414"/>
      <c r="BK409" s="414"/>
      <c r="BL409" s="415"/>
      <c r="BM409" s="415"/>
      <c r="BN409" s="415"/>
      <c r="BO409" s="415"/>
      <c r="BP409" s="415"/>
      <c r="BQ409" s="415"/>
      <c r="BT409" s="110"/>
      <c r="CD409" s="110"/>
      <c r="CN409" s="110"/>
      <c r="CX409" s="110"/>
      <c r="DH409" s="110"/>
      <c r="DR409" s="110"/>
      <c r="EB409" s="110"/>
      <c r="EL409" s="110"/>
      <c r="EV409" s="110"/>
      <c r="FF409" s="110"/>
      <c r="FP409" s="110"/>
      <c r="FZ409" s="110"/>
      <c r="GJ409" s="110"/>
      <c r="GT409" s="110"/>
      <c r="HD409" s="110"/>
      <c r="HN409" s="110"/>
      <c r="HX409" s="110"/>
    </row>
    <row xmlns:x14ac="http://schemas.microsoft.com/office/spreadsheetml/2009/9/ac" r="410" s="3" customFormat="true" x14ac:dyDescent="0.25">
      <c r="A410" s="372"/>
      <c r="B410" s="110"/>
      <c r="L410" s="110"/>
      <c r="V410" s="110"/>
      <c r="AF410" s="110"/>
      <c r="AP410" s="110"/>
      <c r="AZ410" s="110"/>
      <c r="BA410" s="110"/>
      <c r="BJ410" s="414"/>
      <c r="BK410" s="414"/>
      <c r="BL410" s="415"/>
      <c r="BM410" s="415"/>
      <c r="BN410" s="415"/>
      <c r="BO410" s="415"/>
      <c r="BP410" s="415"/>
      <c r="BQ410" s="415"/>
      <c r="BT410" s="110"/>
      <c r="CD410" s="110"/>
      <c r="CN410" s="110"/>
      <c r="CX410" s="110"/>
      <c r="DH410" s="110"/>
      <c r="DR410" s="110"/>
      <c r="EB410" s="110"/>
      <c r="EL410" s="110"/>
      <c r="EV410" s="110"/>
      <c r="FF410" s="110"/>
      <c r="FP410" s="110"/>
      <c r="FZ410" s="110"/>
      <c r="GJ410" s="110"/>
      <c r="GT410" s="110"/>
      <c r="HD410" s="110"/>
      <c r="HN410" s="110"/>
      <c r="HX410" s="110"/>
    </row>
    <row xmlns:x14ac="http://schemas.microsoft.com/office/spreadsheetml/2009/9/ac" r="411" s="3" customFormat="true" x14ac:dyDescent="0.25">
      <c r="A411" s="372"/>
      <c r="B411" s="110"/>
      <c r="L411" s="110"/>
      <c r="V411" s="110"/>
      <c r="AF411" s="110"/>
      <c r="AP411" s="110"/>
      <c r="AZ411" s="110"/>
      <c r="BA411" s="110"/>
      <c r="BJ411" s="414"/>
      <c r="BK411" s="414"/>
      <c r="BL411" s="415"/>
      <c r="BM411" s="415"/>
      <c r="BN411" s="415"/>
      <c r="BO411" s="415"/>
      <c r="BP411" s="415"/>
      <c r="BQ411" s="415"/>
      <c r="BT411" s="110"/>
      <c r="CD411" s="110"/>
      <c r="CN411" s="110"/>
      <c r="CX411" s="110"/>
      <c r="DH411" s="110"/>
      <c r="DR411" s="110"/>
      <c r="EB411" s="110"/>
      <c r="EL411" s="110"/>
      <c r="EV411" s="110"/>
      <c r="FF411" s="110"/>
      <c r="FP411" s="110"/>
      <c r="FZ411" s="110"/>
      <c r="GJ411" s="110"/>
      <c r="GT411" s="110"/>
      <c r="HD411" s="110"/>
      <c r="HN411" s="110"/>
      <c r="HX411" s="110"/>
    </row>
    <row xmlns:x14ac="http://schemas.microsoft.com/office/spreadsheetml/2009/9/ac" r="412" s="3" customFormat="true" x14ac:dyDescent="0.25">
      <c r="A412" s="372"/>
      <c r="B412" s="110"/>
      <c r="L412" s="110"/>
      <c r="V412" s="110"/>
      <c r="AF412" s="110"/>
      <c r="AP412" s="110"/>
      <c r="AZ412" s="110"/>
      <c r="BA412" s="110"/>
      <c r="BJ412" s="414"/>
      <c r="BK412" s="414"/>
      <c r="BL412" s="415"/>
      <c r="BM412" s="415"/>
      <c r="BN412" s="415"/>
      <c r="BO412" s="415"/>
      <c r="BP412" s="415"/>
      <c r="BQ412" s="415"/>
      <c r="BT412" s="110"/>
      <c r="CD412" s="110"/>
      <c r="CN412" s="110"/>
      <c r="CX412" s="110"/>
      <c r="DH412" s="110"/>
      <c r="DR412" s="110"/>
      <c r="EB412" s="110"/>
      <c r="EL412" s="110"/>
      <c r="EV412" s="110"/>
      <c r="FF412" s="110"/>
      <c r="FP412" s="110"/>
      <c r="FZ412" s="110"/>
      <c r="GJ412" s="110"/>
      <c r="GT412" s="110"/>
      <c r="HD412" s="110"/>
      <c r="HN412" s="110"/>
      <c r="HX412" s="110"/>
    </row>
    <row xmlns:x14ac="http://schemas.microsoft.com/office/spreadsheetml/2009/9/ac" r="413" s="3" customFormat="true" x14ac:dyDescent="0.25">
      <c r="A413" s="372"/>
      <c r="B413" s="110"/>
      <c r="L413" s="110"/>
      <c r="V413" s="110"/>
      <c r="AF413" s="110"/>
      <c r="AP413" s="110"/>
      <c r="AZ413" s="110"/>
      <c r="BA413" s="110"/>
      <c r="BJ413" s="414"/>
      <c r="BK413" s="414"/>
      <c r="BL413" s="415"/>
      <c r="BM413" s="415"/>
      <c r="BN413" s="415"/>
      <c r="BO413" s="415"/>
      <c r="BP413" s="415"/>
      <c r="BQ413" s="415"/>
      <c r="BT413" s="110"/>
      <c r="CD413" s="110"/>
      <c r="CN413" s="110"/>
      <c r="CX413" s="110"/>
      <c r="DH413" s="110"/>
      <c r="DR413" s="110"/>
      <c r="EB413" s="110"/>
      <c r="EL413" s="110"/>
      <c r="EV413" s="110"/>
      <c r="FF413" s="110"/>
      <c r="FP413" s="110"/>
      <c r="FZ413" s="110"/>
      <c r="GJ413" s="110"/>
      <c r="GT413" s="110"/>
      <c r="HD413" s="110"/>
      <c r="HN413" s="110"/>
      <c r="HX413" s="110"/>
    </row>
    <row xmlns:x14ac="http://schemas.microsoft.com/office/spreadsheetml/2009/9/ac" r="414" s="3" customFormat="true" x14ac:dyDescent="0.25">
      <c r="A414" s="372"/>
      <c r="B414" s="110"/>
      <c r="L414" s="110"/>
      <c r="V414" s="110"/>
      <c r="AF414" s="110"/>
      <c r="AP414" s="110"/>
      <c r="AZ414" s="110"/>
      <c r="BA414" s="110"/>
      <c r="BJ414" s="414"/>
      <c r="BK414" s="414"/>
      <c r="BL414" s="415"/>
      <c r="BM414" s="415"/>
      <c r="BN414" s="415"/>
      <c r="BO414" s="415"/>
      <c r="BP414" s="415"/>
      <c r="BQ414" s="415"/>
      <c r="BT414" s="110"/>
      <c r="CD414" s="110"/>
      <c r="CN414" s="110"/>
      <c r="CX414" s="110"/>
      <c r="DH414" s="110"/>
      <c r="DR414" s="110"/>
      <c r="EB414" s="110"/>
      <c r="EL414" s="110"/>
      <c r="EV414" s="110"/>
      <c r="FF414" s="110"/>
      <c r="FP414" s="110"/>
      <c r="FZ414" s="110"/>
      <c r="GJ414" s="110"/>
      <c r="GT414" s="110"/>
      <c r="HD414" s="110"/>
      <c r="HN414" s="110"/>
      <c r="HX414" s="110"/>
    </row>
    <row xmlns:x14ac="http://schemas.microsoft.com/office/spreadsheetml/2009/9/ac" r="415" s="3" customFormat="true" x14ac:dyDescent="0.25">
      <c r="A415" s="372"/>
      <c r="B415" s="110"/>
      <c r="L415" s="110"/>
      <c r="V415" s="110"/>
      <c r="AF415" s="110"/>
      <c r="AP415" s="110"/>
      <c r="AZ415" s="110"/>
      <c r="BA415" s="110"/>
      <c r="BJ415" s="414"/>
      <c r="BK415" s="414"/>
      <c r="BL415" s="415"/>
      <c r="BM415" s="415"/>
      <c r="BN415" s="415"/>
      <c r="BO415" s="415"/>
      <c r="BP415" s="415"/>
      <c r="BQ415" s="415"/>
      <c r="BT415" s="110"/>
      <c r="CD415" s="110"/>
      <c r="CN415" s="110"/>
      <c r="CX415" s="110"/>
      <c r="DH415" s="110"/>
      <c r="DR415" s="110"/>
      <c r="EB415" s="110"/>
      <c r="EL415" s="110"/>
      <c r="EV415" s="110"/>
      <c r="FF415" s="110"/>
      <c r="FP415" s="110"/>
      <c r="FZ415" s="110"/>
      <c r="GJ415" s="110"/>
      <c r="GT415" s="110"/>
      <c r="HD415" s="110"/>
      <c r="HN415" s="110"/>
      <c r="HX415" s="110"/>
    </row>
    <row xmlns:x14ac="http://schemas.microsoft.com/office/spreadsheetml/2009/9/ac" r="416" s="3" customFormat="true" x14ac:dyDescent="0.25">
      <c r="A416" s="372"/>
      <c r="B416" s="110"/>
      <c r="L416" s="110"/>
      <c r="V416" s="110"/>
      <c r="AF416" s="110"/>
      <c r="AP416" s="110"/>
      <c r="AZ416" s="110"/>
      <c r="BA416" s="110"/>
      <c r="BJ416" s="414"/>
      <c r="BK416" s="414"/>
      <c r="BL416" s="415"/>
      <c r="BM416" s="415"/>
      <c r="BN416" s="415"/>
      <c r="BO416" s="415"/>
      <c r="BP416" s="415"/>
      <c r="BQ416" s="415"/>
      <c r="BT416" s="110"/>
      <c r="CD416" s="110"/>
      <c r="CN416" s="110"/>
      <c r="CX416" s="110"/>
      <c r="DH416" s="110"/>
      <c r="DR416" s="110"/>
      <c r="EB416" s="110"/>
      <c r="EL416" s="110"/>
      <c r="EV416" s="110"/>
      <c r="FF416" s="110"/>
      <c r="FP416" s="110"/>
      <c r="FZ416" s="110"/>
      <c r="GJ416" s="110"/>
      <c r="GT416" s="110"/>
      <c r="HD416" s="110"/>
      <c r="HN416" s="110"/>
      <c r="HX416" s="110"/>
    </row>
    <row xmlns:x14ac="http://schemas.microsoft.com/office/spreadsheetml/2009/9/ac" r="417" s="3" customFormat="true" x14ac:dyDescent="0.25">
      <c r="A417" s="372"/>
      <c r="B417" s="110"/>
      <c r="L417" s="110"/>
      <c r="V417" s="110"/>
      <c r="AF417" s="110"/>
      <c r="AP417" s="110"/>
      <c r="AZ417" s="110"/>
      <c r="BA417" s="110"/>
      <c r="BJ417" s="414"/>
      <c r="BK417" s="414"/>
      <c r="BL417" s="415"/>
      <c r="BM417" s="415"/>
      <c r="BN417" s="415"/>
      <c r="BO417" s="415"/>
      <c r="BP417" s="415"/>
      <c r="BQ417" s="415"/>
      <c r="BT417" s="110"/>
      <c r="CD417" s="110"/>
      <c r="CN417" s="110"/>
      <c r="CX417" s="110"/>
      <c r="DH417" s="110"/>
      <c r="DR417" s="110"/>
      <c r="EB417" s="110"/>
      <c r="EL417" s="110"/>
      <c r="EV417" s="110"/>
      <c r="FF417" s="110"/>
      <c r="FP417" s="110"/>
      <c r="FZ417" s="110"/>
      <c r="GJ417" s="110"/>
      <c r="GT417" s="110"/>
      <c r="HD417" s="110"/>
      <c r="HN417" s="110"/>
      <c r="HX417" s="110"/>
    </row>
    <row xmlns:x14ac="http://schemas.microsoft.com/office/spreadsheetml/2009/9/ac" r="418" s="3" customFormat="true" x14ac:dyDescent="0.25">
      <c r="A418" s="372"/>
      <c r="B418" s="110"/>
      <c r="L418" s="110"/>
      <c r="V418" s="110"/>
      <c r="AF418" s="110"/>
      <c r="AP418" s="110"/>
      <c r="AZ418" s="110"/>
      <c r="BA418" s="110"/>
      <c r="BJ418" s="414"/>
      <c r="BK418" s="414"/>
      <c r="BL418" s="415"/>
      <c r="BM418" s="415"/>
      <c r="BN418" s="415"/>
      <c r="BO418" s="415"/>
      <c r="BP418" s="415"/>
      <c r="BQ418" s="415"/>
      <c r="BT418" s="110"/>
      <c r="CD418" s="110"/>
      <c r="CN418" s="110"/>
      <c r="CX418" s="110"/>
      <c r="DH418" s="110"/>
      <c r="DR418" s="110"/>
      <c r="EB418" s="110"/>
      <c r="EL418" s="110"/>
      <c r="EV418" s="110"/>
      <c r="FF418" s="110"/>
      <c r="FP418" s="110"/>
      <c r="FZ418" s="110"/>
      <c r="GJ418" s="110"/>
      <c r="GT418" s="110"/>
      <c r="HD418" s="110"/>
      <c r="HN418" s="110"/>
      <c r="HX418" s="110"/>
    </row>
    <row xmlns:x14ac="http://schemas.microsoft.com/office/spreadsheetml/2009/9/ac" r="419" s="3" customFormat="true" x14ac:dyDescent="0.25">
      <c r="A419" s="372"/>
      <c r="B419" s="110"/>
      <c r="L419" s="110"/>
      <c r="V419" s="110"/>
      <c r="AF419" s="110"/>
      <c r="AP419" s="110"/>
      <c r="AZ419" s="110"/>
      <c r="BA419" s="110"/>
      <c r="BJ419" s="414"/>
      <c r="BK419" s="414"/>
      <c r="BL419" s="415"/>
      <c r="BM419" s="415"/>
      <c r="BN419" s="415"/>
      <c r="BO419" s="415"/>
      <c r="BP419" s="415"/>
      <c r="BQ419" s="415"/>
      <c r="BT419" s="110"/>
      <c r="CD419" s="110"/>
      <c r="CN419" s="110"/>
      <c r="CX419" s="110"/>
      <c r="DH419" s="110"/>
      <c r="DR419" s="110"/>
      <c r="EB419" s="110"/>
      <c r="EL419" s="110"/>
      <c r="EV419" s="110"/>
      <c r="FF419" s="110"/>
      <c r="FP419" s="110"/>
      <c r="FZ419" s="110"/>
      <c r="GJ419" s="110"/>
      <c r="GT419" s="110"/>
      <c r="HD419" s="110"/>
      <c r="HN419" s="110"/>
      <c r="HX419" s="110"/>
    </row>
    <row xmlns:x14ac="http://schemas.microsoft.com/office/spreadsheetml/2009/9/ac" r="420" s="3" customFormat="true" x14ac:dyDescent="0.25">
      <c r="A420" s="372"/>
      <c r="B420" s="110"/>
      <c r="L420" s="110"/>
      <c r="V420" s="110"/>
      <c r="AF420" s="110"/>
      <c r="AP420" s="110"/>
      <c r="AZ420" s="110"/>
      <c r="BA420" s="110"/>
      <c r="BJ420" s="414"/>
      <c r="BK420" s="414"/>
      <c r="BL420" s="415"/>
      <c r="BM420" s="415"/>
      <c r="BN420" s="415"/>
      <c r="BO420" s="415"/>
      <c r="BP420" s="415"/>
      <c r="BQ420" s="415"/>
      <c r="BT420" s="110"/>
      <c r="CD420" s="110"/>
      <c r="CN420" s="110"/>
      <c r="CX420" s="110"/>
      <c r="DH420" s="110"/>
      <c r="DR420" s="110"/>
      <c r="EB420" s="110"/>
      <c r="EL420" s="110"/>
      <c r="EV420" s="110"/>
      <c r="FF420" s="110"/>
      <c r="FP420" s="110"/>
      <c r="FZ420" s="110"/>
      <c r="GJ420" s="110"/>
      <c r="GT420" s="110"/>
      <c r="HD420" s="110"/>
      <c r="HN420" s="110"/>
      <c r="HX420" s="110"/>
    </row>
    <row xmlns:x14ac="http://schemas.microsoft.com/office/spreadsheetml/2009/9/ac" r="421" s="3" customFormat="true" x14ac:dyDescent="0.25">
      <c r="A421" s="372"/>
      <c r="B421" s="110"/>
      <c r="L421" s="110"/>
      <c r="V421" s="110"/>
      <c r="AF421" s="110"/>
      <c r="AP421" s="110"/>
      <c r="AZ421" s="110"/>
      <c r="BA421" s="110"/>
      <c r="BJ421" s="414"/>
      <c r="BK421" s="414"/>
      <c r="BL421" s="415"/>
      <c r="BM421" s="415"/>
      <c r="BN421" s="415"/>
      <c r="BO421" s="415"/>
      <c r="BP421" s="415"/>
      <c r="BQ421" s="415"/>
      <c r="BT421" s="110"/>
      <c r="CD421" s="110"/>
      <c r="CN421" s="110"/>
      <c r="CX421" s="110"/>
      <c r="DH421" s="110"/>
      <c r="DR421" s="110"/>
      <c r="EB421" s="110"/>
      <c r="EL421" s="110"/>
      <c r="EV421" s="110"/>
      <c r="FF421" s="110"/>
      <c r="FP421" s="110"/>
      <c r="FZ421" s="110"/>
      <c r="GJ421" s="110"/>
      <c r="GT421" s="110"/>
      <c r="HD421" s="110"/>
      <c r="HN421" s="110"/>
      <c r="HX421" s="110"/>
    </row>
    <row xmlns:x14ac="http://schemas.microsoft.com/office/spreadsheetml/2009/9/ac" r="422" s="3" customFormat="true" x14ac:dyDescent="0.25">
      <c r="A422" s="372"/>
      <c r="B422" s="110"/>
      <c r="L422" s="110"/>
      <c r="V422" s="110"/>
      <c r="AF422" s="110"/>
      <c r="AP422" s="110"/>
      <c r="AZ422" s="110"/>
      <c r="BA422" s="110"/>
      <c r="BJ422" s="414"/>
      <c r="BK422" s="414"/>
      <c r="BL422" s="415"/>
      <c r="BM422" s="415"/>
      <c r="BN422" s="415"/>
      <c r="BO422" s="415"/>
      <c r="BP422" s="415"/>
      <c r="BQ422" s="415"/>
      <c r="BT422" s="110"/>
      <c r="CD422" s="110"/>
      <c r="CN422" s="110"/>
      <c r="CX422" s="110"/>
      <c r="DH422" s="110"/>
      <c r="DR422" s="110"/>
      <c r="EB422" s="110"/>
      <c r="EL422" s="110"/>
      <c r="EV422" s="110"/>
      <c r="FF422" s="110"/>
      <c r="FP422" s="110"/>
      <c r="FZ422" s="110"/>
      <c r="GJ422" s="110"/>
      <c r="GT422" s="110"/>
      <c r="HD422" s="110"/>
      <c r="HN422" s="110"/>
      <c r="HX422" s="110"/>
    </row>
    <row xmlns:x14ac="http://schemas.microsoft.com/office/spreadsheetml/2009/9/ac" r="423" s="3" customFormat="true" x14ac:dyDescent="0.25">
      <c r="A423" s="372"/>
      <c r="B423" s="110"/>
      <c r="L423" s="110"/>
      <c r="V423" s="110"/>
      <c r="AF423" s="110"/>
      <c r="AP423" s="110"/>
      <c r="AZ423" s="110"/>
      <c r="BA423" s="110"/>
      <c r="BJ423" s="414"/>
      <c r="BK423" s="414"/>
      <c r="BL423" s="415"/>
      <c r="BM423" s="415"/>
      <c r="BN423" s="415"/>
      <c r="BO423" s="415"/>
      <c r="BP423" s="415"/>
      <c r="BQ423" s="415"/>
      <c r="BT423" s="110"/>
      <c r="CD423" s="110"/>
      <c r="CN423" s="110"/>
      <c r="CX423" s="110"/>
      <c r="DH423" s="110"/>
      <c r="DR423" s="110"/>
      <c r="EB423" s="110"/>
      <c r="EL423" s="110"/>
      <c r="EV423" s="110"/>
      <c r="FF423" s="110"/>
      <c r="FP423" s="110"/>
      <c r="FZ423" s="110"/>
      <c r="GJ423" s="110"/>
      <c r="GT423" s="110"/>
      <c r="HD423" s="110"/>
      <c r="HN423" s="110"/>
      <c r="HX423" s="110"/>
    </row>
    <row xmlns:x14ac="http://schemas.microsoft.com/office/spreadsheetml/2009/9/ac" r="424" s="3" customFormat="true" x14ac:dyDescent="0.25">
      <c r="A424" s="372"/>
      <c r="B424" s="110"/>
      <c r="L424" s="110"/>
      <c r="V424" s="110"/>
      <c r="AF424" s="110"/>
      <c r="AP424" s="110"/>
      <c r="AZ424" s="110"/>
      <c r="BA424" s="110"/>
      <c r="BJ424" s="414"/>
      <c r="BK424" s="414"/>
      <c r="BL424" s="415"/>
      <c r="BM424" s="415"/>
      <c r="BN424" s="415"/>
      <c r="BO424" s="415"/>
      <c r="BP424" s="415"/>
      <c r="BQ424" s="415"/>
      <c r="BT424" s="110"/>
      <c r="CD424" s="110"/>
      <c r="CN424" s="110"/>
      <c r="CX424" s="110"/>
      <c r="DH424" s="110"/>
      <c r="DR424" s="110"/>
      <c r="EB424" s="110"/>
      <c r="EL424" s="110"/>
      <c r="EV424" s="110"/>
      <c r="FF424" s="110"/>
      <c r="FP424" s="110"/>
      <c r="FZ424" s="110"/>
      <c r="GJ424" s="110"/>
      <c r="GT424" s="110"/>
      <c r="HD424" s="110"/>
      <c r="HN424" s="110"/>
      <c r="HX424" s="110"/>
    </row>
    <row xmlns:x14ac="http://schemas.microsoft.com/office/spreadsheetml/2009/9/ac" r="425" s="3" customFormat="true" x14ac:dyDescent="0.25">
      <c r="A425" s="372"/>
      <c r="B425" s="110"/>
      <c r="L425" s="110"/>
      <c r="V425" s="110"/>
      <c r="AF425" s="110"/>
      <c r="AP425" s="110"/>
      <c r="AZ425" s="110"/>
      <c r="BA425" s="110"/>
      <c r="BJ425" s="414"/>
      <c r="BK425" s="414"/>
      <c r="BL425" s="415"/>
      <c r="BM425" s="415"/>
      <c r="BN425" s="415"/>
      <c r="BO425" s="415"/>
      <c r="BP425" s="415"/>
      <c r="BQ425" s="415"/>
      <c r="BT425" s="110"/>
      <c r="CD425" s="110"/>
      <c r="CN425" s="110"/>
      <c r="CX425" s="110"/>
      <c r="DH425" s="110"/>
      <c r="DR425" s="110"/>
      <c r="EB425" s="110"/>
      <c r="EL425" s="110"/>
      <c r="EV425" s="110"/>
      <c r="FF425" s="110"/>
      <c r="FP425" s="110"/>
      <c r="FZ425" s="110"/>
      <c r="GJ425" s="110"/>
      <c r="GT425" s="110"/>
      <c r="HD425" s="110"/>
      <c r="HN425" s="110"/>
      <c r="HX425" s="110"/>
    </row>
    <row xmlns:x14ac="http://schemas.microsoft.com/office/spreadsheetml/2009/9/ac" r="426" s="3" customFormat="true" x14ac:dyDescent="0.25">
      <c r="A426" s="372"/>
      <c r="B426" s="110"/>
      <c r="L426" s="110"/>
      <c r="V426" s="110"/>
      <c r="AF426" s="110"/>
      <c r="AP426" s="110"/>
      <c r="AZ426" s="110"/>
      <c r="BA426" s="110"/>
      <c r="BJ426" s="414"/>
      <c r="BK426" s="414"/>
      <c r="BL426" s="415"/>
      <c r="BM426" s="415"/>
      <c r="BN426" s="415"/>
      <c r="BO426" s="415"/>
      <c r="BP426" s="415"/>
      <c r="BQ426" s="415"/>
      <c r="BT426" s="110"/>
      <c r="CD426" s="110"/>
      <c r="CN426" s="110"/>
      <c r="CX426" s="110"/>
      <c r="DH426" s="110"/>
      <c r="DR426" s="110"/>
      <c r="EB426" s="110"/>
      <c r="EL426" s="110"/>
      <c r="EV426" s="110"/>
      <c r="FF426" s="110"/>
      <c r="FP426" s="110"/>
      <c r="FZ426" s="110"/>
      <c r="GJ426" s="110"/>
      <c r="GT426" s="110"/>
      <c r="HD426" s="110"/>
      <c r="HN426" s="110"/>
      <c r="HX426" s="110"/>
    </row>
    <row xmlns:x14ac="http://schemas.microsoft.com/office/spreadsheetml/2009/9/ac" r="427" s="3" customFormat="true" x14ac:dyDescent="0.25">
      <c r="A427" s="372"/>
      <c r="B427" s="110"/>
      <c r="L427" s="110"/>
      <c r="V427" s="110"/>
      <c r="AF427" s="110"/>
      <c r="AP427" s="110"/>
      <c r="AZ427" s="110"/>
      <c r="BA427" s="110"/>
      <c r="BJ427" s="414"/>
      <c r="BK427" s="414"/>
      <c r="BL427" s="415"/>
      <c r="BM427" s="415"/>
      <c r="BN427" s="415"/>
      <c r="BO427" s="415"/>
      <c r="BP427" s="415"/>
      <c r="BQ427" s="415"/>
      <c r="BT427" s="110"/>
      <c r="CD427" s="110"/>
      <c r="CN427" s="110"/>
      <c r="CX427" s="110"/>
      <c r="DH427" s="110"/>
      <c r="DR427" s="110"/>
      <c r="EB427" s="110"/>
      <c r="EL427" s="110"/>
      <c r="EV427" s="110"/>
      <c r="FF427" s="110"/>
      <c r="FP427" s="110"/>
      <c r="FZ427" s="110"/>
      <c r="GJ427" s="110"/>
      <c r="GT427" s="110"/>
      <c r="HD427" s="110"/>
      <c r="HN427" s="110"/>
      <c r="HX427" s="110"/>
    </row>
    <row xmlns:x14ac="http://schemas.microsoft.com/office/spreadsheetml/2009/9/ac" r="428" s="3" customFormat="true" x14ac:dyDescent="0.25">
      <c r="A428" s="372"/>
      <c r="B428" s="110"/>
      <c r="L428" s="110"/>
      <c r="V428" s="110"/>
      <c r="AF428" s="110"/>
      <c r="AP428" s="110"/>
      <c r="AZ428" s="110"/>
      <c r="BA428" s="110"/>
      <c r="BJ428" s="414"/>
      <c r="BK428" s="414"/>
      <c r="BL428" s="415"/>
      <c r="BM428" s="415"/>
      <c r="BN428" s="415"/>
      <c r="BO428" s="415"/>
      <c r="BP428" s="415"/>
      <c r="BQ428" s="415"/>
      <c r="BT428" s="110"/>
      <c r="CD428" s="110"/>
      <c r="CN428" s="110"/>
      <c r="CX428" s="110"/>
      <c r="DH428" s="110"/>
      <c r="DR428" s="110"/>
      <c r="EB428" s="110"/>
      <c r="EL428" s="110"/>
      <c r="EV428" s="110"/>
      <c r="FF428" s="110"/>
      <c r="FP428" s="110"/>
      <c r="FZ428" s="110"/>
      <c r="GJ428" s="110"/>
      <c r="GT428" s="110"/>
      <c r="HD428" s="110"/>
      <c r="HN428" s="110"/>
      <c r="HX428" s="110"/>
    </row>
    <row xmlns:x14ac="http://schemas.microsoft.com/office/spreadsheetml/2009/9/ac" r="429" s="3" customFormat="true" x14ac:dyDescent="0.25">
      <c r="A429" s="372"/>
      <c r="B429" s="110"/>
      <c r="L429" s="110"/>
      <c r="V429" s="110"/>
      <c r="AF429" s="110"/>
      <c r="AP429" s="110"/>
      <c r="AZ429" s="110"/>
      <c r="BA429" s="110"/>
      <c r="BJ429" s="414"/>
      <c r="BK429" s="414"/>
      <c r="BL429" s="415"/>
      <c r="BM429" s="415"/>
      <c r="BN429" s="415"/>
      <c r="BO429" s="415"/>
      <c r="BP429" s="415"/>
      <c r="BQ429" s="415"/>
      <c r="BT429" s="110"/>
      <c r="CD429" s="110"/>
      <c r="CN429" s="110"/>
      <c r="CX429" s="110"/>
      <c r="DH429" s="110"/>
      <c r="DR429" s="110"/>
      <c r="EB429" s="110"/>
      <c r="EL429" s="110"/>
      <c r="EV429" s="110"/>
      <c r="FF429" s="110"/>
      <c r="FP429" s="110"/>
      <c r="FZ429" s="110"/>
      <c r="GJ429" s="110"/>
      <c r="GT429" s="110"/>
      <c r="HD429" s="110"/>
      <c r="HN429" s="110"/>
      <c r="HX429" s="110"/>
    </row>
    <row xmlns:x14ac="http://schemas.microsoft.com/office/spreadsheetml/2009/9/ac" r="430" s="3" customFormat="true" x14ac:dyDescent="0.25">
      <c r="A430" s="372"/>
      <c r="B430" s="110"/>
      <c r="L430" s="110"/>
      <c r="V430" s="110"/>
      <c r="AF430" s="110"/>
      <c r="AP430" s="110"/>
      <c r="AZ430" s="110"/>
      <c r="BA430" s="110"/>
      <c r="BJ430" s="414"/>
      <c r="BK430" s="414"/>
      <c r="BL430" s="415"/>
      <c r="BM430" s="415"/>
      <c r="BN430" s="415"/>
      <c r="BO430" s="415"/>
      <c r="BP430" s="415"/>
      <c r="BQ430" s="415"/>
      <c r="BT430" s="110"/>
      <c r="CD430" s="110"/>
      <c r="CN430" s="110"/>
      <c r="CX430" s="110"/>
      <c r="DH430" s="110"/>
      <c r="DR430" s="110"/>
      <c r="EB430" s="110"/>
      <c r="EL430" s="110"/>
      <c r="EV430" s="110"/>
      <c r="FF430" s="110"/>
      <c r="FP430" s="110"/>
      <c r="FZ430" s="110"/>
      <c r="GJ430" s="110"/>
      <c r="GT430" s="110"/>
      <c r="HD430" s="110"/>
      <c r="HN430" s="110"/>
      <c r="HX430" s="110"/>
    </row>
    <row xmlns:x14ac="http://schemas.microsoft.com/office/spreadsheetml/2009/9/ac" r="431" s="3" customFormat="true" x14ac:dyDescent="0.25">
      <c r="A431" s="372"/>
      <c r="B431" s="110"/>
      <c r="L431" s="110"/>
      <c r="V431" s="110"/>
      <c r="AF431" s="110"/>
      <c r="AP431" s="110"/>
      <c r="AZ431" s="110"/>
      <c r="BA431" s="110"/>
      <c r="BJ431" s="414"/>
      <c r="BK431" s="414"/>
      <c r="BL431" s="415"/>
      <c r="BM431" s="415"/>
      <c r="BN431" s="415"/>
      <c r="BO431" s="415"/>
      <c r="BP431" s="415"/>
      <c r="BQ431" s="415"/>
      <c r="BT431" s="110"/>
      <c r="CD431" s="110"/>
      <c r="CN431" s="110"/>
      <c r="CX431" s="110"/>
      <c r="DH431" s="110"/>
      <c r="DR431" s="110"/>
      <c r="EB431" s="110"/>
      <c r="EL431" s="110"/>
      <c r="EV431" s="110"/>
      <c r="FF431" s="110"/>
      <c r="FP431" s="110"/>
      <c r="FZ431" s="110"/>
      <c r="GJ431" s="110"/>
      <c r="GT431" s="110"/>
      <c r="HD431" s="110"/>
      <c r="HN431" s="110"/>
      <c r="HX431" s="110"/>
    </row>
    <row xmlns:x14ac="http://schemas.microsoft.com/office/spreadsheetml/2009/9/ac" r="432" s="3" customFormat="true" x14ac:dyDescent="0.25">
      <c r="A432" s="372"/>
      <c r="B432" s="110"/>
      <c r="L432" s="110"/>
      <c r="V432" s="110"/>
      <c r="AF432" s="110"/>
      <c r="AP432" s="110"/>
      <c r="AZ432" s="110"/>
      <c r="BA432" s="110"/>
      <c r="BJ432" s="414"/>
      <c r="BK432" s="414"/>
      <c r="BL432" s="415"/>
      <c r="BM432" s="415"/>
      <c r="BN432" s="415"/>
      <c r="BO432" s="415"/>
      <c r="BP432" s="415"/>
      <c r="BQ432" s="415"/>
      <c r="BT432" s="110"/>
      <c r="CD432" s="110"/>
      <c r="CN432" s="110"/>
      <c r="CX432" s="110"/>
      <c r="DH432" s="110"/>
      <c r="DR432" s="110"/>
      <c r="EB432" s="110"/>
      <c r="EL432" s="110"/>
      <c r="EV432" s="110"/>
      <c r="FF432" s="110"/>
      <c r="FP432" s="110"/>
      <c r="FZ432" s="110"/>
      <c r="GJ432" s="110"/>
      <c r="GT432" s="110"/>
      <c r="HD432" s="110"/>
      <c r="HN432" s="110"/>
      <c r="HX432" s="110"/>
    </row>
    <row xmlns:x14ac="http://schemas.microsoft.com/office/spreadsheetml/2009/9/ac" r="433" s="3" customFormat="true" x14ac:dyDescent="0.25">
      <c r="A433" s="372"/>
      <c r="B433" s="110"/>
      <c r="L433" s="110"/>
      <c r="V433" s="110"/>
      <c r="AF433" s="110"/>
      <c r="AP433" s="110"/>
      <c r="AZ433" s="110"/>
      <c r="BA433" s="110"/>
      <c r="BJ433" s="414"/>
      <c r="BK433" s="414"/>
      <c r="BL433" s="415"/>
      <c r="BM433" s="415"/>
      <c r="BN433" s="415"/>
      <c r="BO433" s="415"/>
      <c r="BP433" s="415"/>
      <c r="BQ433" s="415"/>
      <c r="BT433" s="110"/>
      <c r="CD433" s="110"/>
      <c r="CN433" s="110"/>
      <c r="CX433" s="110"/>
      <c r="DH433" s="110"/>
      <c r="DR433" s="110"/>
      <c r="EB433" s="110"/>
      <c r="EL433" s="110"/>
      <c r="EV433" s="110"/>
      <c r="FF433" s="110"/>
      <c r="FP433" s="110"/>
      <c r="FZ433" s="110"/>
      <c r="GJ433" s="110"/>
      <c r="GT433" s="110"/>
      <c r="HD433" s="110"/>
      <c r="HN433" s="110"/>
      <c r="HX433" s="110"/>
    </row>
    <row xmlns:x14ac="http://schemas.microsoft.com/office/spreadsheetml/2009/9/ac" r="434" s="3" customFormat="true" x14ac:dyDescent="0.25">
      <c r="A434" s="372"/>
      <c r="B434" s="110"/>
      <c r="L434" s="110"/>
      <c r="V434" s="110"/>
      <c r="AF434" s="110"/>
      <c r="AP434" s="110"/>
      <c r="AZ434" s="110"/>
      <c r="BA434" s="110"/>
      <c r="BJ434" s="414"/>
      <c r="BK434" s="414"/>
      <c r="BL434" s="415"/>
      <c r="BM434" s="415"/>
      <c r="BN434" s="415"/>
      <c r="BO434" s="415"/>
      <c r="BP434" s="415"/>
      <c r="BQ434" s="415"/>
      <c r="BT434" s="110"/>
      <c r="CD434" s="110"/>
      <c r="CN434" s="110"/>
      <c r="CX434" s="110"/>
      <c r="DH434" s="110"/>
      <c r="DR434" s="110"/>
      <c r="EB434" s="110"/>
      <c r="EL434" s="110"/>
      <c r="EV434" s="110"/>
      <c r="FF434" s="110"/>
      <c r="FP434" s="110"/>
      <c r="FZ434" s="110"/>
      <c r="GJ434" s="110"/>
      <c r="GT434" s="110"/>
      <c r="HD434" s="110"/>
      <c r="HN434" s="110"/>
      <c r="HX434" s="110"/>
    </row>
    <row xmlns:x14ac="http://schemas.microsoft.com/office/spreadsheetml/2009/9/ac" r="435" s="3" customFormat="true" x14ac:dyDescent="0.25">
      <c r="A435" s="372"/>
      <c r="B435" s="110"/>
      <c r="L435" s="110"/>
      <c r="V435" s="110"/>
      <c r="AF435" s="110"/>
      <c r="AP435" s="110"/>
      <c r="AZ435" s="110"/>
      <c r="BA435" s="110"/>
      <c r="BJ435" s="414"/>
      <c r="BK435" s="414"/>
      <c r="BL435" s="415"/>
      <c r="BM435" s="415"/>
      <c r="BN435" s="415"/>
      <c r="BO435" s="415"/>
      <c r="BP435" s="415"/>
      <c r="BQ435" s="415"/>
      <c r="BT435" s="110"/>
      <c r="CD435" s="110"/>
      <c r="CN435" s="110"/>
      <c r="CX435" s="110"/>
      <c r="DH435" s="110"/>
      <c r="DR435" s="110"/>
      <c r="EB435" s="110"/>
      <c r="EL435" s="110"/>
      <c r="EV435" s="110"/>
      <c r="FF435" s="110"/>
      <c r="FP435" s="110"/>
      <c r="FZ435" s="110"/>
      <c r="GJ435" s="110"/>
      <c r="GT435" s="110"/>
      <c r="HD435" s="110"/>
      <c r="HN435" s="110"/>
      <c r="HX435" s="110"/>
    </row>
    <row xmlns:x14ac="http://schemas.microsoft.com/office/spreadsheetml/2009/9/ac" r="436" s="3" customFormat="true" x14ac:dyDescent="0.25">
      <c r="A436" s="372"/>
      <c r="B436" s="110"/>
      <c r="L436" s="110"/>
      <c r="V436" s="110"/>
      <c r="AF436" s="110"/>
      <c r="AP436" s="110"/>
      <c r="AZ436" s="110"/>
      <c r="BA436" s="110"/>
      <c r="BJ436" s="414"/>
      <c r="BK436" s="414"/>
      <c r="BL436" s="415"/>
      <c r="BM436" s="415"/>
      <c r="BN436" s="415"/>
      <c r="BO436" s="415"/>
      <c r="BP436" s="415"/>
      <c r="BQ436" s="415"/>
      <c r="BT436" s="110"/>
      <c r="CD436" s="110"/>
      <c r="CN436" s="110"/>
      <c r="CX436" s="110"/>
      <c r="DH436" s="110"/>
      <c r="DR436" s="110"/>
      <c r="EB436" s="110"/>
      <c r="EL436" s="110"/>
      <c r="EV436" s="110"/>
      <c r="FF436" s="110"/>
      <c r="FP436" s="110"/>
      <c r="FZ436" s="110"/>
      <c r="GJ436" s="110"/>
      <c r="GT436" s="110"/>
      <c r="HD436" s="110"/>
      <c r="HN436" s="110"/>
      <c r="HX436" s="110"/>
    </row>
    <row xmlns:x14ac="http://schemas.microsoft.com/office/spreadsheetml/2009/9/ac" r="437" s="3" customFormat="true" x14ac:dyDescent="0.25">
      <c r="A437" s="372"/>
      <c r="B437" s="110"/>
      <c r="L437" s="110"/>
      <c r="V437" s="110"/>
      <c r="AF437" s="110"/>
      <c r="AP437" s="110"/>
      <c r="AZ437" s="110"/>
      <c r="BA437" s="110"/>
      <c r="BJ437" s="414"/>
      <c r="BK437" s="414"/>
      <c r="BL437" s="415"/>
      <c r="BM437" s="415"/>
      <c r="BN437" s="415"/>
      <c r="BO437" s="415"/>
      <c r="BP437" s="415"/>
      <c r="BQ437" s="415"/>
      <c r="BT437" s="110"/>
      <c r="CD437" s="110"/>
      <c r="CN437" s="110"/>
      <c r="CX437" s="110"/>
      <c r="DH437" s="110"/>
      <c r="DR437" s="110"/>
      <c r="EB437" s="110"/>
      <c r="EL437" s="110"/>
      <c r="EV437" s="110"/>
      <c r="FF437" s="110"/>
      <c r="FP437" s="110"/>
      <c r="FZ437" s="110"/>
      <c r="GJ437" s="110"/>
      <c r="GT437" s="110"/>
      <c r="HD437" s="110"/>
      <c r="HN437" s="110"/>
      <c r="HX437" s="110"/>
    </row>
    <row xmlns:x14ac="http://schemas.microsoft.com/office/spreadsheetml/2009/9/ac" r="438" s="3" customFormat="true" x14ac:dyDescent="0.25">
      <c r="A438" s="372"/>
      <c r="B438" s="110"/>
      <c r="L438" s="110"/>
      <c r="V438" s="110"/>
      <c r="AF438" s="110"/>
      <c r="AP438" s="110"/>
      <c r="AZ438" s="110"/>
      <c r="BA438" s="110"/>
      <c r="BJ438" s="414"/>
      <c r="BK438" s="414"/>
      <c r="BL438" s="415"/>
      <c r="BM438" s="415"/>
      <c r="BN438" s="415"/>
      <c r="BO438" s="415"/>
      <c r="BP438" s="415"/>
      <c r="BQ438" s="415"/>
      <c r="BT438" s="110"/>
      <c r="CD438" s="110"/>
      <c r="CN438" s="110"/>
      <c r="CX438" s="110"/>
      <c r="DH438" s="110"/>
      <c r="DR438" s="110"/>
      <c r="EB438" s="110"/>
      <c r="EL438" s="110"/>
      <c r="EV438" s="110"/>
      <c r="FF438" s="110"/>
      <c r="FP438" s="110"/>
      <c r="FZ438" s="110"/>
      <c r="GJ438" s="110"/>
      <c r="GT438" s="110"/>
      <c r="HD438" s="110"/>
      <c r="HN438" s="110"/>
      <c r="HX438" s="110"/>
    </row>
    <row xmlns:x14ac="http://schemas.microsoft.com/office/spreadsheetml/2009/9/ac" r="439" s="3" customFormat="true" x14ac:dyDescent="0.25">
      <c r="A439" s="372"/>
      <c r="B439" s="110"/>
      <c r="L439" s="110"/>
      <c r="V439" s="110"/>
      <c r="AF439" s="110"/>
      <c r="AP439" s="110"/>
      <c r="AZ439" s="110"/>
      <c r="BA439" s="110"/>
      <c r="BJ439" s="414"/>
      <c r="BK439" s="414"/>
      <c r="BL439" s="415"/>
      <c r="BM439" s="415"/>
      <c r="BN439" s="415"/>
      <c r="BO439" s="415"/>
      <c r="BP439" s="415"/>
      <c r="BQ439" s="415"/>
      <c r="BT439" s="110"/>
      <c r="CD439" s="110"/>
      <c r="CN439" s="110"/>
      <c r="CX439" s="110"/>
      <c r="DH439" s="110"/>
      <c r="DR439" s="110"/>
      <c r="EB439" s="110"/>
      <c r="EL439" s="110"/>
      <c r="EV439" s="110"/>
      <c r="FF439" s="110"/>
      <c r="FP439" s="110"/>
      <c r="FZ439" s="110"/>
      <c r="GJ439" s="110"/>
      <c r="GT439" s="110"/>
      <c r="HD439" s="110"/>
      <c r="HN439" s="110"/>
      <c r="HX439" s="110"/>
    </row>
    <row xmlns:x14ac="http://schemas.microsoft.com/office/spreadsheetml/2009/9/ac" r="440" s="3" customFormat="true" x14ac:dyDescent="0.25">
      <c r="A440" s="372"/>
      <c r="B440" s="110"/>
      <c r="L440" s="110"/>
      <c r="V440" s="110"/>
      <c r="AF440" s="110"/>
      <c r="AP440" s="110"/>
      <c r="AZ440" s="110"/>
      <c r="BA440" s="110"/>
      <c r="BJ440" s="414"/>
      <c r="BK440" s="414"/>
      <c r="BL440" s="415"/>
      <c r="BM440" s="415"/>
      <c r="BN440" s="415"/>
      <c r="BO440" s="415"/>
      <c r="BP440" s="415"/>
      <c r="BQ440" s="415"/>
      <c r="BT440" s="110"/>
      <c r="CD440" s="110"/>
      <c r="CN440" s="110"/>
      <c r="CX440" s="110"/>
      <c r="DH440" s="110"/>
      <c r="DR440" s="110"/>
      <c r="EB440" s="110"/>
      <c r="EL440" s="110"/>
      <c r="EV440" s="110"/>
      <c r="FF440" s="110"/>
      <c r="FP440" s="110"/>
      <c r="FZ440" s="110"/>
      <c r="GJ440" s="110"/>
      <c r="GT440" s="110"/>
      <c r="HD440" s="110"/>
      <c r="HN440" s="110"/>
      <c r="HX440" s="110"/>
    </row>
    <row xmlns:x14ac="http://schemas.microsoft.com/office/spreadsheetml/2009/9/ac" r="441" s="3" customFormat="true" x14ac:dyDescent="0.25">
      <c r="A441" s="372"/>
      <c r="B441" s="110"/>
      <c r="L441" s="110"/>
      <c r="V441" s="110"/>
      <c r="AF441" s="110"/>
      <c r="AP441" s="110"/>
      <c r="AZ441" s="110"/>
      <c r="BA441" s="110"/>
      <c r="BJ441" s="414"/>
      <c r="BK441" s="414"/>
      <c r="BL441" s="415"/>
      <c r="BM441" s="415"/>
      <c r="BN441" s="415"/>
      <c r="BO441" s="415"/>
      <c r="BP441" s="415"/>
      <c r="BQ441" s="415"/>
      <c r="BT441" s="110"/>
      <c r="CD441" s="110"/>
      <c r="CN441" s="110"/>
      <c r="CX441" s="110"/>
      <c r="DH441" s="110"/>
      <c r="DR441" s="110"/>
      <c r="EB441" s="110"/>
      <c r="EL441" s="110"/>
      <c r="EV441" s="110"/>
      <c r="FF441" s="110"/>
      <c r="FP441" s="110"/>
      <c r="FZ441" s="110"/>
      <c r="GJ441" s="110"/>
      <c r="GT441" s="110"/>
      <c r="HD441" s="110"/>
      <c r="HN441" s="110"/>
      <c r="HX441" s="110"/>
    </row>
    <row xmlns:x14ac="http://schemas.microsoft.com/office/spreadsheetml/2009/9/ac" r="442" s="3" customFormat="true" x14ac:dyDescent="0.25">
      <c r="A442" s="372"/>
      <c r="B442" s="110"/>
      <c r="L442" s="110"/>
      <c r="V442" s="110"/>
      <c r="AF442" s="110"/>
      <c r="AP442" s="110"/>
      <c r="AZ442" s="110"/>
      <c r="BA442" s="110"/>
      <c r="BJ442" s="414"/>
      <c r="BK442" s="414"/>
      <c r="BL442" s="415"/>
      <c r="BM442" s="415"/>
      <c r="BN442" s="415"/>
      <c r="BO442" s="415"/>
      <c r="BP442" s="415"/>
      <c r="BQ442" s="415"/>
      <c r="BT442" s="110"/>
      <c r="CD442" s="110"/>
      <c r="CN442" s="110"/>
      <c r="CX442" s="110"/>
      <c r="DH442" s="110"/>
      <c r="DR442" s="110"/>
      <c r="EB442" s="110"/>
      <c r="EL442" s="110"/>
      <c r="EV442" s="110"/>
      <c r="FF442" s="110"/>
      <c r="FP442" s="110"/>
      <c r="FZ442" s="110"/>
      <c r="GJ442" s="110"/>
      <c r="GT442" s="110"/>
      <c r="HD442" s="110"/>
      <c r="HN442" s="110"/>
      <c r="HX442" s="110"/>
    </row>
    <row xmlns:x14ac="http://schemas.microsoft.com/office/spreadsheetml/2009/9/ac" r="443" s="3" customFormat="true" x14ac:dyDescent="0.25">
      <c r="A443" s="372"/>
      <c r="B443" s="110"/>
      <c r="L443" s="110"/>
      <c r="V443" s="110"/>
      <c r="AF443" s="110"/>
      <c r="AP443" s="110"/>
      <c r="AZ443" s="110"/>
      <c r="BA443" s="110"/>
      <c r="BJ443" s="414"/>
      <c r="BK443" s="414"/>
      <c r="BL443" s="415"/>
      <c r="BM443" s="415"/>
      <c r="BN443" s="415"/>
      <c r="BO443" s="415"/>
      <c r="BP443" s="415"/>
      <c r="BQ443" s="415"/>
      <c r="BT443" s="110"/>
      <c r="CD443" s="110"/>
      <c r="CN443" s="110"/>
      <c r="CX443" s="110"/>
      <c r="DH443" s="110"/>
      <c r="DR443" s="110"/>
      <c r="EB443" s="110"/>
      <c r="EL443" s="110"/>
      <c r="EV443" s="110"/>
      <c r="FF443" s="110"/>
      <c r="FP443" s="110"/>
      <c r="FZ443" s="110"/>
      <c r="GJ443" s="110"/>
      <c r="GT443" s="110"/>
      <c r="HD443" s="110"/>
      <c r="HN443" s="110"/>
      <c r="HX443" s="110"/>
    </row>
    <row xmlns:x14ac="http://schemas.microsoft.com/office/spreadsheetml/2009/9/ac" r="444" s="3" customFormat="true" x14ac:dyDescent="0.25">
      <c r="A444" s="372"/>
      <c r="B444" s="110"/>
      <c r="L444" s="110"/>
      <c r="V444" s="110"/>
      <c r="AF444" s="110"/>
      <c r="AP444" s="110"/>
      <c r="AZ444" s="110"/>
      <c r="BA444" s="110"/>
      <c r="BJ444" s="414"/>
      <c r="BK444" s="414"/>
      <c r="BL444" s="415"/>
      <c r="BM444" s="415"/>
      <c r="BN444" s="415"/>
      <c r="BO444" s="415"/>
      <c r="BP444" s="415"/>
      <c r="BQ444" s="415"/>
      <c r="BT444" s="110"/>
      <c r="CD444" s="110"/>
      <c r="CN444" s="110"/>
      <c r="CX444" s="110"/>
      <c r="DH444" s="110"/>
      <c r="DR444" s="110"/>
      <c r="EB444" s="110"/>
      <c r="EL444" s="110"/>
      <c r="EV444" s="110"/>
      <c r="FF444" s="110"/>
      <c r="FP444" s="110"/>
      <c r="FZ444" s="110"/>
      <c r="GJ444" s="110"/>
      <c r="GT444" s="110"/>
      <c r="HD444" s="110"/>
      <c r="HN444" s="110"/>
      <c r="HX444" s="110"/>
    </row>
    <row xmlns:x14ac="http://schemas.microsoft.com/office/spreadsheetml/2009/9/ac" r="445" s="3" customFormat="true" x14ac:dyDescent="0.25">
      <c r="A445" s="372"/>
      <c r="B445" s="110"/>
      <c r="L445" s="110"/>
      <c r="V445" s="110"/>
      <c r="AF445" s="110"/>
      <c r="AP445" s="110"/>
      <c r="AZ445" s="110"/>
      <c r="BA445" s="110"/>
      <c r="BJ445" s="414"/>
      <c r="BK445" s="414"/>
      <c r="BL445" s="415"/>
      <c r="BM445" s="415"/>
      <c r="BN445" s="415"/>
      <c r="BO445" s="415"/>
      <c r="BP445" s="415"/>
      <c r="BQ445" s="415"/>
      <c r="BT445" s="110"/>
      <c r="CD445" s="110"/>
      <c r="CN445" s="110"/>
      <c r="CX445" s="110"/>
      <c r="DH445" s="110"/>
      <c r="DR445" s="110"/>
      <c r="EB445" s="110"/>
      <c r="EL445" s="110"/>
      <c r="EV445" s="110"/>
      <c r="FF445" s="110"/>
      <c r="FP445" s="110"/>
      <c r="FZ445" s="110"/>
      <c r="GJ445" s="110"/>
      <c r="GT445" s="110"/>
      <c r="HD445" s="110"/>
      <c r="HN445" s="110"/>
      <c r="HX445" s="110"/>
    </row>
    <row xmlns:x14ac="http://schemas.microsoft.com/office/spreadsheetml/2009/9/ac" r="446" s="3" customFormat="true" x14ac:dyDescent="0.25">
      <c r="A446" s="372"/>
      <c r="B446" s="110"/>
      <c r="L446" s="110"/>
      <c r="V446" s="110"/>
      <c r="AF446" s="110"/>
      <c r="AP446" s="110"/>
      <c r="AZ446" s="110"/>
      <c r="BA446" s="110"/>
      <c r="BJ446" s="414"/>
      <c r="BK446" s="414"/>
      <c r="BL446" s="415"/>
      <c r="BM446" s="415"/>
      <c r="BN446" s="415"/>
      <c r="BO446" s="415"/>
      <c r="BP446" s="415"/>
      <c r="BQ446" s="415"/>
      <c r="BT446" s="110"/>
      <c r="CD446" s="110"/>
      <c r="CN446" s="110"/>
      <c r="CX446" s="110"/>
      <c r="DH446" s="110"/>
      <c r="DR446" s="110"/>
      <c r="EB446" s="110"/>
      <c r="EL446" s="110"/>
      <c r="EV446" s="110"/>
      <c r="FF446" s="110"/>
      <c r="FP446" s="110"/>
      <c r="FZ446" s="110"/>
      <c r="GJ446" s="110"/>
      <c r="GT446" s="110"/>
      <c r="HD446" s="110"/>
      <c r="HN446" s="110"/>
      <c r="HX446" s="110"/>
    </row>
    <row xmlns:x14ac="http://schemas.microsoft.com/office/spreadsheetml/2009/9/ac" r="447" s="3" customFormat="true" x14ac:dyDescent="0.25">
      <c r="A447" s="372"/>
      <c r="B447" s="110"/>
      <c r="L447" s="110"/>
      <c r="V447" s="110"/>
      <c r="AF447" s="110"/>
      <c r="AP447" s="110"/>
      <c r="AZ447" s="110"/>
      <c r="BA447" s="110"/>
      <c r="BJ447" s="414"/>
      <c r="BK447" s="414"/>
      <c r="BL447" s="415"/>
      <c r="BM447" s="415"/>
      <c r="BN447" s="415"/>
      <c r="BO447" s="415"/>
      <c r="BP447" s="415"/>
      <c r="BQ447" s="415"/>
      <c r="BT447" s="110"/>
      <c r="CD447" s="110"/>
      <c r="CN447" s="110"/>
      <c r="CX447" s="110"/>
      <c r="DH447" s="110"/>
      <c r="DR447" s="110"/>
      <c r="EB447" s="110"/>
      <c r="EL447" s="110"/>
      <c r="EV447" s="110"/>
      <c r="FF447" s="110"/>
      <c r="FP447" s="110"/>
      <c r="FZ447" s="110"/>
      <c r="GJ447" s="110"/>
      <c r="GT447" s="110"/>
      <c r="HD447" s="110"/>
      <c r="HN447" s="110"/>
      <c r="HX447" s="110"/>
    </row>
    <row xmlns:x14ac="http://schemas.microsoft.com/office/spreadsheetml/2009/9/ac" r="448" s="3" customFormat="true" x14ac:dyDescent="0.25">
      <c r="A448" s="372"/>
      <c r="B448" s="110"/>
      <c r="L448" s="110"/>
      <c r="V448" s="110"/>
      <c r="AF448" s="110"/>
      <c r="AP448" s="110"/>
      <c r="AZ448" s="110"/>
      <c r="BA448" s="110"/>
      <c r="BJ448" s="414"/>
      <c r="BK448" s="414"/>
      <c r="BL448" s="415"/>
      <c r="BM448" s="415"/>
      <c r="BN448" s="415"/>
      <c r="BO448" s="415"/>
      <c r="BP448" s="415"/>
      <c r="BQ448" s="415"/>
      <c r="BT448" s="110"/>
      <c r="CD448" s="110"/>
      <c r="CN448" s="110"/>
      <c r="CX448" s="110"/>
      <c r="DH448" s="110"/>
      <c r="DR448" s="110"/>
      <c r="EB448" s="110"/>
      <c r="EL448" s="110"/>
      <c r="EV448" s="110"/>
      <c r="FF448" s="110"/>
      <c r="FP448" s="110"/>
      <c r="FZ448" s="110"/>
      <c r="GJ448" s="110"/>
      <c r="GT448" s="110"/>
      <c r="HD448" s="110"/>
      <c r="HN448" s="110"/>
      <c r="HX448" s="110"/>
    </row>
    <row xmlns:x14ac="http://schemas.microsoft.com/office/spreadsheetml/2009/9/ac" r="449" s="3" customFormat="true" x14ac:dyDescent="0.25">
      <c r="A449" s="372"/>
      <c r="B449" s="110"/>
      <c r="L449" s="110"/>
      <c r="V449" s="110"/>
      <c r="AF449" s="110"/>
      <c r="AP449" s="110"/>
      <c r="AZ449" s="110"/>
      <c r="BA449" s="110"/>
      <c r="BJ449" s="414"/>
      <c r="BK449" s="414"/>
      <c r="BL449" s="415"/>
      <c r="BM449" s="415"/>
      <c r="BN449" s="415"/>
      <c r="BO449" s="415"/>
      <c r="BP449" s="415"/>
      <c r="BQ449" s="415"/>
      <c r="BT449" s="110"/>
      <c r="CD449" s="110"/>
      <c r="CN449" s="110"/>
      <c r="CX449" s="110"/>
      <c r="DH449" s="110"/>
      <c r="DR449" s="110"/>
      <c r="EB449" s="110"/>
      <c r="EL449" s="110"/>
      <c r="EV449" s="110"/>
      <c r="FF449" s="110"/>
      <c r="FP449" s="110"/>
      <c r="FZ449" s="110"/>
      <c r="GJ449" s="110"/>
      <c r="GT449" s="110"/>
      <c r="HD449" s="110"/>
      <c r="HN449" s="110"/>
      <c r="HX449" s="110"/>
    </row>
    <row xmlns:x14ac="http://schemas.microsoft.com/office/spreadsheetml/2009/9/ac" r="450" s="3" customFormat="true" x14ac:dyDescent="0.25">
      <c r="A450" s="372"/>
      <c r="B450" s="110"/>
      <c r="L450" s="110"/>
      <c r="V450" s="110"/>
      <c r="AF450" s="110"/>
      <c r="AP450" s="110"/>
      <c r="AZ450" s="110"/>
      <c r="BA450" s="110"/>
      <c r="BJ450" s="414"/>
      <c r="BK450" s="414"/>
      <c r="BL450" s="415"/>
      <c r="BM450" s="415"/>
      <c r="BN450" s="415"/>
      <c r="BO450" s="415"/>
      <c r="BP450" s="415"/>
      <c r="BQ450" s="415"/>
      <c r="BT450" s="110"/>
      <c r="CD450" s="110"/>
      <c r="CN450" s="110"/>
      <c r="CX450" s="110"/>
      <c r="DH450" s="110"/>
      <c r="DR450" s="110"/>
      <c r="EB450" s="110"/>
      <c r="EL450" s="110"/>
      <c r="EV450" s="110"/>
      <c r="FF450" s="110"/>
      <c r="FP450" s="110"/>
      <c r="FZ450" s="110"/>
      <c r="GJ450" s="110"/>
      <c r="GT450" s="110"/>
      <c r="HD450" s="110"/>
      <c r="HN450" s="110"/>
      <c r="HX450" s="110"/>
    </row>
    <row xmlns:x14ac="http://schemas.microsoft.com/office/spreadsheetml/2009/9/ac" r="451" s="3" customFormat="true" x14ac:dyDescent="0.25">
      <c r="A451" s="372"/>
      <c r="B451" s="110"/>
      <c r="L451" s="110"/>
      <c r="V451" s="110"/>
      <c r="AF451" s="110"/>
      <c r="AP451" s="110"/>
      <c r="AZ451" s="110"/>
      <c r="BA451" s="110"/>
      <c r="BJ451" s="414"/>
      <c r="BK451" s="414"/>
      <c r="BL451" s="415"/>
      <c r="BM451" s="415"/>
      <c r="BN451" s="415"/>
      <c r="BO451" s="415"/>
      <c r="BP451" s="415"/>
      <c r="BQ451" s="415"/>
      <c r="BT451" s="110"/>
      <c r="CD451" s="110"/>
      <c r="CN451" s="110"/>
      <c r="CX451" s="110"/>
      <c r="DH451" s="110"/>
      <c r="DR451" s="110"/>
      <c r="EB451" s="110"/>
      <c r="EL451" s="110"/>
      <c r="EV451" s="110"/>
      <c r="FF451" s="110"/>
      <c r="FP451" s="110"/>
      <c r="FZ451" s="110"/>
      <c r="GJ451" s="110"/>
      <c r="GT451" s="110"/>
      <c r="HD451" s="110"/>
      <c r="HN451" s="110"/>
      <c r="HX451" s="110"/>
    </row>
    <row xmlns:x14ac="http://schemas.microsoft.com/office/spreadsheetml/2009/9/ac" r="452" s="3" customFormat="true" x14ac:dyDescent="0.25">
      <c r="A452" s="372"/>
      <c r="B452" s="110"/>
      <c r="L452" s="110"/>
      <c r="V452" s="110"/>
      <c r="AF452" s="110"/>
      <c r="AP452" s="110"/>
      <c r="AZ452" s="110"/>
      <c r="BA452" s="110"/>
      <c r="BJ452" s="414"/>
      <c r="BK452" s="414"/>
      <c r="BL452" s="415"/>
      <c r="BM452" s="415"/>
      <c r="BN452" s="415"/>
      <c r="BO452" s="415"/>
      <c r="BP452" s="415"/>
      <c r="BQ452" s="415"/>
      <c r="BT452" s="110"/>
      <c r="CD452" s="110"/>
      <c r="CN452" s="110"/>
      <c r="CX452" s="110"/>
      <c r="DH452" s="110"/>
      <c r="DR452" s="110"/>
      <c r="EB452" s="110"/>
      <c r="EL452" s="110"/>
      <c r="EV452" s="110"/>
      <c r="FF452" s="110"/>
      <c r="FP452" s="110"/>
      <c r="FZ452" s="110"/>
      <c r="GJ452" s="110"/>
      <c r="GT452" s="110"/>
      <c r="HD452" s="110"/>
      <c r="HN452" s="110"/>
      <c r="HX452" s="110"/>
    </row>
    <row xmlns:x14ac="http://schemas.microsoft.com/office/spreadsheetml/2009/9/ac" r="453" s="3" customFormat="true" x14ac:dyDescent="0.25">
      <c r="A453" s="372"/>
      <c r="B453" s="110"/>
      <c r="L453" s="110"/>
      <c r="V453" s="110"/>
      <c r="AF453" s="110"/>
      <c r="AP453" s="110"/>
      <c r="AZ453" s="110"/>
      <c r="BA453" s="110"/>
      <c r="BJ453" s="414"/>
      <c r="BK453" s="414"/>
      <c r="BL453" s="415"/>
      <c r="BM453" s="415"/>
      <c r="BN453" s="415"/>
      <c r="BO453" s="415"/>
      <c r="BP453" s="415"/>
      <c r="BQ453" s="415"/>
      <c r="BT453" s="110"/>
      <c r="CD453" s="110"/>
      <c r="CN453" s="110"/>
      <c r="CX453" s="110"/>
      <c r="DH453" s="110"/>
      <c r="DR453" s="110"/>
      <c r="EB453" s="110"/>
      <c r="EL453" s="110"/>
      <c r="EV453" s="110"/>
      <c r="FF453" s="110"/>
      <c r="FP453" s="110"/>
      <c r="FZ453" s="110"/>
      <c r="GJ453" s="110"/>
      <c r="GT453" s="110"/>
      <c r="HD453" s="110"/>
      <c r="HN453" s="110"/>
      <c r="HX453" s="110"/>
    </row>
    <row xmlns:x14ac="http://schemas.microsoft.com/office/spreadsheetml/2009/9/ac" r="454" s="3" customFormat="true" x14ac:dyDescent="0.25">
      <c r="A454" s="372"/>
      <c r="B454" s="110"/>
      <c r="L454" s="110"/>
      <c r="V454" s="110"/>
      <c r="AF454" s="110"/>
      <c r="AP454" s="110"/>
      <c r="AZ454" s="110"/>
      <c r="BA454" s="110"/>
      <c r="BJ454" s="414"/>
      <c r="BK454" s="414"/>
      <c r="BL454" s="415"/>
      <c r="BM454" s="415"/>
      <c r="BN454" s="415"/>
      <c r="BO454" s="415"/>
      <c r="BP454" s="415"/>
      <c r="BQ454" s="415"/>
      <c r="BT454" s="110"/>
      <c r="CD454" s="110"/>
      <c r="CN454" s="110"/>
      <c r="CX454" s="110"/>
      <c r="DH454" s="110"/>
      <c r="DR454" s="110"/>
      <c r="EB454" s="110"/>
      <c r="EL454" s="110"/>
      <c r="EV454" s="110"/>
      <c r="FF454" s="110"/>
      <c r="FP454" s="110"/>
      <c r="FZ454" s="110"/>
      <c r="GJ454" s="110"/>
      <c r="GT454" s="110"/>
      <c r="HD454" s="110"/>
      <c r="HN454" s="110"/>
      <c r="HX454" s="110"/>
    </row>
    <row xmlns:x14ac="http://schemas.microsoft.com/office/spreadsheetml/2009/9/ac" r="455" s="3" customFormat="true" x14ac:dyDescent="0.25">
      <c r="A455" s="372"/>
      <c r="B455" s="110"/>
      <c r="L455" s="110"/>
      <c r="V455" s="110"/>
      <c r="AF455" s="110"/>
      <c r="AP455" s="110"/>
      <c r="AZ455" s="110"/>
      <c r="BA455" s="110"/>
      <c r="BJ455" s="414"/>
      <c r="BK455" s="414"/>
      <c r="BL455" s="415"/>
      <c r="BM455" s="415"/>
      <c r="BN455" s="415"/>
      <c r="BO455" s="415"/>
      <c r="BP455" s="415"/>
      <c r="BQ455" s="415"/>
      <c r="BT455" s="110"/>
      <c r="CD455" s="110"/>
      <c r="CN455" s="110"/>
      <c r="CX455" s="110"/>
      <c r="DH455" s="110"/>
      <c r="DR455" s="110"/>
      <c r="EB455" s="110"/>
      <c r="EL455" s="110"/>
      <c r="EV455" s="110"/>
      <c r="FF455" s="110"/>
      <c r="FP455" s="110"/>
      <c r="FZ455" s="110"/>
      <c r="GJ455" s="110"/>
      <c r="GT455" s="110"/>
      <c r="HD455" s="110"/>
      <c r="HN455" s="110"/>
      <c r="HX455" s="110"/>
    </row>
    <row xmlns:x14ac="http://schemas.microsoft.com/office/spreadsheetml/2009/9/ac" r="456" s="3" customFormat="true" x14ac:dyDescent="0.25">
      <c r="A456" s="372"/>
      <c r="B456" s="110"/>
      <c r="L456" s="110"/>
      <c r="V456" s="110"/>
      <c r="AF456" s="110"/>
      <c r="AP456" s="110"/>
      <c r="AZ456" s="110"/>
      <c r="BA456" s="110"/>
      <c r="BJ456" s="414"/>
      <c r="BK456" s="414"/>
      <c r="BL456" s="415"/>
      <c r="BM456" s="415"/>
      <c r="BN456" s="415"/>
      <c r="BO456" s="415"/>
      <c r="BP456" s="415"/>
      <c r="BQ456" s="415"/>
      <c r="BT456" s="110"/>
      <c r="CD456" s="110"/>
      <c r="CN456" s="110"/>
      <c r="CX456" s="110"/>
      <c r="DH456" s="110"/>
      <c r="DR456" s="110"/>
      <c r="EB456" s="110"/>
      <c r="EL456" s="110"/>
      <c r="EV456" s="110"/>
      <c r="FF456" s="110"/>
      <c r="FP456" s="110"/>
      <c r="FZ456" s="110"/>
      <c r="GJ456" s="110"/>
      <c r="GT456" s="110"/>
      <c r="HD456" s="110"/>
      <c r="HN456" s="110"/>
      <c r="HX456" s="110"/>
    </row>
    <row xmlns:x14ac="http://schemas.microsoft.com/office/spreadsheetml/2009/9/ac" r="457" s="3" customFormat="true" x14ac:dyDescent="0.25">
      <c r="A457" s="372"/>
      <c r="B457" s="110"/>
      <c r="L457" s="110"/>
      <c r="V457" s="110"/>
      <c r="AF457" s="110"/>
      <c r="AP457" s="110"/>
      <c r="AZ457" s="110"/>
      <c r="BA457" s="110"/>
      <c r="BJ457" s="414"/>
      <c r="BK457" s="414"/>
      <c r="BL457" s="415"/>
      <c r="BM457" s="415"/>
      <c r="BN457" s="415"/>
      <c r="BO457" s="415"/>
      <c r="BP457" s="415"/>
      <c r="BQ457" s="415"/>
      <c r="BT457" s="110"/>
      <c r="CD457" s="110"/>
      <c r="CN457" s="110"/>
      <c r="CX457" s="110"/>
      <c r="DH457" s="110"/>
      <c r="DR457" s="110"/>
      <c r="EB457" s="110"/>
      <c r="EL457" s="110"/>
      <c r="EV457" s="110"/>
      <c r="FF457" s="110"/>
      <c r="FP457" s="110"/>
      <c r="FZ457" s="110"/>
      <c r="GJ457" s="110"/>
      <c r="GT457" s="110"/>
      <c r="HD457" s="110"/>
      <c r="HN457" s="110"/>
      <c r="HX457" s="110"/>
    </row>
    <row xmlns:x14ac="http://schemas.microsoft.com/office/spreadsheetml/2009/9/ac" r="458" s="3" customFormat="true" x14ac:dyDescent="0.25">
      <c r="A458" s="372"/>
      <c r="B458" s="110"/>
      <c r="L458" s="110"/>
      <c r="V458" s="110"/>
      <c r="AF458" s="110"/>
      <c r="AP458" s="110"/>
      <c r="AZ458" s="110"/>
      <c r="BA458" s="110"/>
      <c r="BJ458" s="414"/>
      <c r="BK458" s="414"/>
      <c r="BL458" s="415"/>
      <c r="BM458" s="415"/>
      <c r="BN458" s="415"/>
      <c r="BO458" s="415"/>
      <c r="BP458" s="415"/>
      <c r="BQ458" s="415"/>
      <c r="BT458" s="110"/>
      <c r="CD458" s="110"/>
      <c r="CN458" s="110"/>
      <c r="CX458" s="110"/>
      <c r="DH458" s="110"/>
      <c r="DR458" s="110"/>
      <c r="EB458" s="110"/>
      <c r="EL458" s="110"/>
      <c r="EV458" s="110"/>
      <c r="FF458" s="110"/>
      <c r="FP458" s="110"/>
      <c r="FZ458" s="110"/>
      <c r="GJ458" s="110"/>
      <c r="GT458" s="110"/>
      <c r="HD458" s="110"/>
      <c r="HN458" s="110"/>
      <c r="HX458" s="110"/>
    </row>
    <row xmlns:x14ac="http://schemas.microsoft.com/office/spreadsheetml/2009/9/ac" r="459" s="3" customFormat="true" x14ac:dyDescent="0.25">
      <c r="A459" s="372"/>
      <c r="B459" s="110"/>
      <c r="L459" s="110"/>
      <c r="V459" s="110"/>
      <c r="AF459" s="110"/>
      <c r="AP459" s="110"/>
      <c r="AZ459" s="110"/>
      <c r="BA459" s="110"/>
      <c r="BJ459" s="414"/>
      <c r="BK459" s="414"/>
      <c r="BL459" s="415"/>
      <c r="BM459" s="415"/>
      <c r="BN459" s="415"/>
      <c r="BO459" s="415"/>
      <c r="BP459" s="415"/>
      <c r="BQ459" s="415"/>
      <c r="BT459" s="110"/>
      <c r="CD459" s="110"/>
      <c r="CN459" s="110"/>
      <c r="CX459" s="110"/>
      <c r="DH459" s="110"/>
      <c r="DR459" s="110"/>
      <c r="EB459" s="110"/>
      <c r="EL459" s="110"/>
      <c r="EV459" s="110"/>
      <c r="FF459" s="110"/>
      <c r="FP459" s="110"/>
      <c r="FZ459" s="110"/>
      <c r="GJ459" s="110"/>
      <c r="GT459" s="110"/>
      <c r="HD459" s="110"/>
      <c r="HN459" s="110"/>
      <c r="HX459" s="110"/>
    </row>
    <row xmlns:x14ac="http://schemas.microsoft.com/office/spreadsheetml/2009/9/ac" r="460" s="3" customFormat="true" x14ac:dyDescent="0.25">
      <c r="A460" s="372"/>
      <c r="B460" s="110"/>
      <c r="L460" s="110"/>
      <c r="V460" s="110"/>
      <c r="AF460" s="110"/>
      <c r="AP460" s="110"/>
      <c r="AZ460" s="110"/>
      <c r="BA460" s="110"/>
      <c r="BJ460" s="414"/>
      <c r="BK460" s="414"/>
      <c r="BL460" s="415"/>
      <c r="BM460" s="415"/>
      <c r="BN460" s="415"/>
      <c r="BO460" s="415"/>
      <c r="BP460" s="415"/>
      <c r="BQ460" s="415"/>
      <c r="BT460" s="110"/>
      <c r="CD460" s="110"/>
      <c r="CN460" s="110"/>
      <c r="CX460" s="110"/>
      <c r="DH460" s="110"/>
      <c r="DR460" s="110"/>
      <c r="EB460" s="110"/>
      <c r="EL460" s="110"/>
      <c r="EV460" s="110"/>
      <c r="FF460" s="110"/>
      <c r="FP460" s="110"/>
      <c r="FZ460" s="110"/>
      <c r="GJ460" s="110"/>
      <c r="GT460" s="110"/>
      <c r="HD460" s="110"/>
      <c r="HN460" s="110"/>
      <c r="HX460" s="110"/>
    </row>
    <row xmlns:x14ac="http://schemas.microsoft.com/office/spreadsheetml/2009/9/ac" r="461" s="3" customFormat="true" x14ac:dyDescent="0.25">
      <c r="A461" s="372"/>
      <c r="B461" s="110"/>
      <c r="L461" s="110"/>
      <c r="V461" s="110"/>
      <c r="AF461" s="110"/>
      <c r="AP461" s="110"/>
      <c r="AZ461" s="110"/>
      <c r="BA461" s="110"/>
      <c r="BJ461" s="414"/>
      <c r="BK461" s="414"/>
      <c r="BL461" s="415"/>
      <c r="BM461" s="415"/>
      <c r="BN461" s="415"/>
      <c r="BO461" s="415"/>
      <c r="BP461" s="415"/>
      <c r="BQ461" s="415"/>
      <c r="BT461" s="110"/>
      <c r="CD461" s="110"/>
      <c r="CN461" s="110"/>
      <c r="CX461" s="110"/>
      <c r="DH461" s="110"/>
      <c r="DR461" s="110"/>
      <c r="EB461" s="110"/>
      <c r="EL461" s="110"/>
      <c r="EV461" s="110"/>
      <c r="FF461" s="110"/>
      <c r="FP461" s="110"/>
      <c r="FZ461" s="110"/>
      <c r="GJ461" s="110"/>
      <c r="GT461" s="110"/>
      <c r="HD461" s="110"/>
      <c r="HN461" s="110"/>
      <c r="HX461" s="110"/>
    </row>
    <row xmlns:x14ac="http://schemas.microsoft.com/office/spreadsheetml/2009/9/ac" r="462" s="3" customFormat="true" x14ac:dyDescent="0.25">
      <c r="A462" s="372"/>
      <c r="B462" s="110"/>
      <c r="L462" s="110"/>
      <c r="V462" s="110"/>
      <c r="AF462" s="110"/>
      <c r="AP462" s="110"/>
      <c r="AZ462" s="110"/>
      <c r="BA462" s="110"/>
      <c r="BJ462" s="414"/>
      <c r="BK462" s="414"/>
      <c r="BL462" s="415"/>
      <c r="BM462" s="415"/>
      <c r="BN462" s="415"/>
      <c r="BO462" s="415"/>
      <c r="BP462" s="415"/>
      <c r="BQ462" s="415"/>
      <c r="BT462" s="110"/>
      <c r="CD462" s="110"/>
      <c r="CN462" s="110"/>
      <c r="CX462" s="110"/>
      <c r="DH462" s="110"/>
      <c r="DR462" s="110"/>
      <c r="EB462" s="110"/>
      <c r="EL462" s="110"/>
      <c r="EV462" s="110"/>
      <c r="FF462" s="110"/>
      <c r="FP462" s="110"/>
      <c r="FZ462" s="110"/>
      <c r="GJ462" s="110"/>
      <c r="GT462" s="110"/>
      <c r="HD462" s="110"/>
      <c r="HN462" s="110"/>
      <c r="HX462" s="110"/>
    </row>
    <row xmlns:x14ac="http://schemas.microsoft.com/office/spreadsheetml/2009/9/ac" r="463" s="3" customFormat="true" x14ac:dyDescent="0.25">
      <c r="A463" s="372"/>
      <c r="B463" s="110"/>
      <c r="L463" s="110"/>
      <c r="V463" s="110"/>
      <c r="AF463" s="110"/>
      <c r="AP463" s="110"/>
      <c r="AZ463" s="110"/>
      <c r="BA463" s="110"/>
      <c r="BJ463" s="414"/>
      <c r="BK463" s="414"/>
      <c r="BL463" s="415"/>
      <c r="BM463" s="415"/>
      <c r="BN463" s="415"/>
      <c r="BO463" s="415"/>
      <c r="BP463" s="415"/>
      <c r="BQ463" s="415"/>
      <c r="BT463" s="110"/>
      <c r="CD463" s="110"/>
      <c r="CN463" s="110"/>
      <c r="CX463" s="110"/>
      <c r="DH463" s="110"/>
      <c r="DR463" s="110"/>
      <c r="EB463" s="110"/>
      <c r="EL463" s="110"/>
      <c r="EV463" s="110"/>
      <c r="FF463" s="110"/>
      <c r="FP463" s="110"/>
      <c r="FZ463" s="110"/>
      <c r="GJ463" s="110"/>
      <c r="GT463" s="110"/>
      <c r="HD463" s="110"/>
      <c r="HN463" s="110"/>
      <c r="HX463" s="110"/>
    </row>
    <row xmlns:x14ac="http://schemas.microsoft.com/office/spreadsheetml/2009/9/ac" r="464" s="3" customFormat="true" x14ac:dyDescent="0.25">
      <c r="A464" s="372"/>
      <c r="B464" s="110"/>
      <c r="L464" s="110"/>
      <c r="V464" s="110"/>
      <c r="AF464" s="110"/>
      <c r="AP464" s="110"/>
      <c r="AZ464" s="110"/>
      <c r="BA464" s="110"/>
      <c r="BJ464" s="414"/>
      <c r="BK464" s="414"/>
      <c r="BL464" s="415"/>
      <c r="BM464" s="415"/>
      <c r="BN464" s="415"/>
      <c r="BO464" s="415"/>
      <c r="BP464" s="415"/>
      <c r="BQ464" s="415"/>
      <c r="BT464" s="110"/>
      <c r="CD464" s="110"/>
      <c r="CN464" s="110"/>
      <c r="CX464" s="110"/>
      <c r="DH464" s="110"/>
      <c r="DR464" s="110"/>
      <c r="EB464" s="110"/>
      <c r="EL464" s="110"/>
      <c r="EV464" s="110"/>
      <c r="FF464" s="110"/>
      <c r="FP464" s="110"/>
      <c r="FZ464" s="110"/>
      <c r="GJ464" s="110"/>
      <c r="GT464" s="110"/>
      <c r="HD464" s="110"/>
      <c r="HN464" s="110"/>
      <c r="HX464" s="110"/>
    </row>
    <row xmlns:x14ac="http://schemas.microsoft.com/office/spreadsheetml/2009/9/ac" r="465" s="3" customFormat="true" x14ac:dyDescent="0.25">
      <c r="A465" s="372"/>
      <c r="B465" s="110"/>
      <c r="L465" s="110"/>
      <c r="V465" s="110"/>
      <c r="AF465" s="110"/>
      <c r="AP465" s="110"/>
      <c r="AZ465" s="110"/>
      <c r="BA465" s="110"/>
      <c r="BJ465" s="414"/>
      <c r="BK465" s="414"/>
      <c r="BL465" s="415"/>
      <c r="BM465" s="415"/>
      <c r="BN465" s="415"/>
      <c r="BO465" s="415"/>
      <c r="BP465" s="415"/>
      <c r="BQ465" s="415"/>
      <c r="BT465" s="110"/>
      <c r="CD465" s="110"/>
      <c r="CN465" s="110"/>
      <c r="CX465" s="110"/>
      <c r="DH465" s="110"/>
      <c r="DR465" s="110"/>
      <c r="EB465" s="110"/>
      <c r="EL465" s="110"/>
      <c r="EV465" s="110"/>
      <c r="FF465" s="110"/>
      <c r="FP465" s="110"/>
      <c r="FZ465" s="110"/>
      <c r="GJ465" s="110"/>
      <c r="GT465" s="110"/>
      <c r="HD465" s="110"/>
      <c r="HN465" s="110"/>
      <c r="HX465" s="110"/>
    </row>
    <row xmlns:x14ac="http://schemas.microsoft.com/office/spreadsheetml/2009/9/ac" r="466" s="3" customFormat="true" x14ac:dyDescent="0.25">
      <c r="A466" s="372"/>
      <c r="B466" s="110"/>
      <c r="L466" s="110"/>
      <c r="V466" s="110"/>
      <c r="AF466" s="110"/>
      <c r="AP466" s="110"/>
      <c r="AZ466" s="110"/>
      <c r="BA466" s="110"/>
      <c r="BJ466" s="414"/>
      <c r="BK466" s="414"/>
      <c r="BL466" s="415"/>
      <c r="BM466" s="415"/>
      <c r="BN466" s="415"/>
      <c r="BO466" s="415"/>
      <c r="BP466" s="415"/>
      <c r="BQ466" s="415"/>
      <c r="BT466" s="110"/>
      <c r="CD466" s="110"/>
      <c r="CN466" s="110"/>
      <c r="CX466" s="110"/>
      <c r="DH466" s="110"/>
      <c r="DR466" s="110"/>
      <c r="EB466" s="110"/>
      <c r="EL466" s="110"/>
      <c r="EV466" s="110"/>
      <c r="FF466" s="110"/>
      <c r="FP466" s="110"/>
      <c r="FZ466" s="110"/>
      <c r="GJ466" s="110"/>
      <c r="GT466" s="110"/>
      <c r="HD466" s="110"/>
      <c r="HN466" s="110"/>
      <c r="HX466" s="110"/>
    </row>
    <row xmlns:x14ac="http://schemas.microsoft.com/office/spreadsheetml/2009/9/ac" r="467" s="3" customFormat="true" x14ac:dyDescent="0.25">
      <c r="A467" s="372"/>
      <c r="B467" s="110"/>
      <c r="L467" s="110"/>
      <c r="V467" s="110"/>
      <c r="AF467" s="110"/>
      <c r="AP467" s="110"/>
      <c r="AZ467" s="110"/>
      <c r="BA467" s="110"/>
      <c r="BJ467" s="414"/>
      <c r="BK467" s="414"/>
      <c r="BL467" s="415"/>
      <c r="BM467" s="415"/>
      <c r="BN467" s="415"/>
      <c r="BO467" s="415"/>
      <c r="BP467" s="415"/>
      <c r="BQ467" s="415"/>
      <c r="BT467" s="110"/>
      <c r="CD467" s="110"/>
      <c r="CN467" s="110"/>
      <c r="CX467" s="110"/>
      <c r="DH467" s="110"/>
      <c r="DR467" s="110"/>
      <c r="EB467" s="110"/>
      <c r="EL467" s="110"/>
      <c r="EV467" s="110"/>
      <c r="FF467" s="110"/>
      <c r="FP467" s="110"/>
      <c r="FZ467" s="110"/>
      <c r="GJ467" s="110"/>
      <c r="GT467" s="110"/>
      <c r="HD467" s="110"/>
      <c r="HN467" s="110"/>
      <c r="HX467" s="110"/>
    </row>
    <row xmlns:x14ac="http://schemas.microsoft.com/office/spreadsheetml/2009/9/ac" r="468" s="3" customFormat="true" x14ac:dyDescent="0.25">
      <c r="A468" s="372"/>
      <c r="B468" s="110"/>
      <c r="L468" s="110"/>
      <c r="V468" s="110"/>
      <c r="AF468" s="110"/>
      <c r="AP468" s="110"/>
      <c r="AZ468" s="110"/>
      <c r="BA468" s="110"/>
      <c r="BJ468" s="414"/>
      <c r="BK468" s="414"/>
      <c r="BL468" s="415"/>
      <c r="BM468" s="415"/>
      <c r="BN468" s="415"/>
      <c r="BO468" s="415"/>
      <c r="BP468" s="415"/>
      <c r="BQ468" s="415"/>
      <c r="BT468" s="110"/>
      <c r="CD468" s="110"/>
      <c r="CN468" s="110"/>
      <c r="CX468" s="110"/>
      <c r="DH468" s="110"/>
      <c r="DR468" s="110"/>
      <c r="EB468" s="110"/>
      <c r="EL468" s="110"/>
      <c r="EV468" s="110"/>
      <c r="FF468" s="110"/>
      <c r="FP468" s="110"/>
      <c r="FZ468" s="110"/>
      <c r="GJ468" s="110"/>
      <c r="GT468" s="110"/>
      <c r="HD468" s="110"/>
      <c r="HN468" s="110"/>
      <c r="HX468" s="110"/>
    </row>
    <row xmlns:x14ac="http://schemas.microsoft.com/office/spreadsheetml/2009/9/ac" r="469" s="3" customFormat="true" x14ac:dyDescent="0.25">
      <c r="A469" s="372"/>
      <c r="B469" s="110"/>
      <c r="L469" s="110"/>
      <c r="V469" s="110"/>
      <c r="AF469" s="110"/>
      <c r="AP469" s="110"/>
      <c r="AZ469" s="110"/>
      <c r="BA469" s="110"/>
      <c r="BJ469" s="414"/>
      <c r="BK469" s="414"/>
      <c r="BL469" s="415"/>
      <c r="BM469" s="415"/>
      <c r="BN469" s="415"/>
      <c r="BO469" s="415"/>
      <c r="BP469" s="415"/>
      <c r="BQ469" s="415"/>
      <c r="BT469" s="110"/>
      <c r="CD469" s="110"/>
      <c r="CN469" s="110"/>
      <c r="CX469" s="110"/>
      <c r="DH469" s="110"/>
      <c r="DR469" s="110"/>
      <c r="EB469" s="110"/>
      <c r="EL469" s="110"/>
      <c r="EV469" s="110"/>
      <c r="FF469" s="110"/>
      <c r="FP469" s="110"/>
      <c r="FZ469" s="110"/>
      <c r="GJ469" s="110"/>
      <c r="GT469" s="110"/>
      <c r="HD469" s="110"/>
      <c r="HN469" s="110"/>
      <c r="HX469" s="110"/>
    </row>
    <row xmlns:x14ac="http://schemas.microsoft.com/office/spreadsheetml/2009/9/ac" r="470" s="3" customFormat="true" x14ac:dyDescent="0.25">
      <c r="A470" s="372"/>
      <c r="B470" s="110"/>
      <c r="L470" s="110"/>
      <c r="V470" s="110"/>
      <c r="AF470" s="110"/>
      <c r="AP470" s="110"/>
      <c r="AZ470" s="110"/>
      <c r="BA470" s="110"/>
      <c r="BJ470" s="414"/>
      <c r="BK470" s="414"/>
      <c r="BL470" s="415"/>
      <c r="BM470" s="415"/>
      <c r="BN470" s="415"/>
      <c r="BO470" s="415"/>
      <c r="BP470" s="415"/>
      <c r="BQ470" s="415"/>
      <c r="BT470" s="110"/>
      <c r="CD470" s="110"/>
      <c r="CN470" s="110"/>
      <c r="CX470" s="110"/>
      <c r="DH470" s="110"/>
      <c r="DR470" s="110"/>
      <c r="EB470" s="110"/>
      <c r="EL470" s="110"/>
      <c r="EV470" s="110"/>
      <c r="FF470" s="110"/>
      <c r="FP470" s="110"/>
      <c r="FZ470" s="110"/>
      <c r="GJ470" s="110"/>
      <c r="GT470" s="110"/>
      <c r="HD470" s="110"/>
      <c r="HN470" s="110"/>
      <c r="HX470" s="110"/>
    </row>
    <row xmlns:x14ac="http://schemas.microsoft.com/office/spreadsheetml/2009/9/ac" r="471" s="3" customFormat="true" x14ac:dyDescent="0.25">
      <c r="A471" s="372"/>
      <c r="B471" s="110"/>
      <c r="L471" s="110"/>
      <c r="V471" s="110"/>
      <c r="AF471" s="110"/>
      <c r="AP471" s="110"/>
      <c r="AZ471" s="110"/>
      <c r="BA471" s="110"/>
      <c r="BJ471" s="414"/>
      <c r="BK471" s="414"/>
      <c r="BL471" s="415"/>
      <c r="BM471" s="415"/>
      <c r="BN471" s="415"/>
      <c r="BO471" s="415"/>
      <c r="BP471" s="415"/>
      <c r="BQ471" s="415"/>
      <c r="BT471" s="110"/>
      <c r="CD471" s="110"/>
      <c r="CN471" s="110"/>
      <c r="CX471" s="110"/>
      <c r="DH471" s="110"/>
      <c r="DR471" s="110"/>
      <c r="EB471" s="110"/>
      <c r="EL471" s="110"/>
      <c r="EV471" s="110"/>
      <c r="FF471" s="110"/>
      <c r="FP471" s="110"/>
      <c r="FZ471" s="110"/>
      <c r="GJ471" s="110"/>
      <c r="GT471" s="110"/>
      <c r="HD471" s="110"/>
      <c r="HN471" s="110"/>
      <c r="HX471" s="110"/>
    </row>
    <row xmlns:x14ac="http://schemas.microsoft.com/office/spreadsheetml/2009/9/ac" r="472" s="3" customFormat="true" x14ac:dyDescent="0.25">
      <c r="A472" s="372"/>
      <c r="B472" s="110"/>
      <c r="L472" s="110"/>
      <c r="V472" s="110"/>
      <c r="AF472" s="110"/>
      <c r="AP472" s="110"/>
      <c r="AZ472" s="110"/>
      <c r="BA472" s="110"/>
      <c r="BJ472" s="414"/>
      <c r="BK472" s="414"/>
      <c r="BL472" s="415"/>
      <c r="BM472" s="415"/>
      <c r="BN472" s="415"/>
      <c r="BO472" s="415"/>
      <c r="BP472" s="415"/>
      <c r="BQ472" s="415"/>
      <c r="BT472" s="110"/>
      <c r="CD472" s="110"/>
      <c r="CN472" s="110"/>
      <c r="CX472" s="110"/>
      <c r="DH472" s="110"/>
      <c r="DR472" s="110"/>
      <c r="EB472" s="110"/>
      <c r="EL472" s="110"/>
      <c r="EV472" s="110"/>
      <c r="FF472" s="110"/>
      <c r="FP472" s="110"/>
      <c r="FZ472" s="110"/>
      <c r="GJ472" s="110"/>
      <c r="GT472" s="110"/>
      <c r="HD472" s="110"/>
      <c r="HN472" s="110"/>
      <c r="HX472" s="110"/>
    </row>
    <row xmlns:x14ac="http://schemas.microsoft.com/office/spreadsheetml/2009/9/ac" r="473" s="3" customFormat="true" x14ac:dyDescent="0.25">
      <c r="A473" s="372"/>
      <c r="B473" s="110"/>
      <c r="L473" s="110"/>
      <c r="V473" s="110"/>
      <c r="AF473" s="110"/>
      <c r="AP473" s="110"/>
      <c r="AZ473" s="110"/>
      <c r="BA473" s="110"/>
      <c r="BJ473" s="414"/>
      <c r="BK473" s="414"/>
      <c r="BL473" s="415"/>
      <c r="BM473" s="415"/>
      <c r="BN473" s="415"/>
      <c r="BO473" s="415"/>
      <c r="BP473" s="415"/>
      <c r="BQ473" s="415"/>
      <c r="BT473" s="110"/>
      <c r="CD473" s="110"/>
      <c r="CN473" s="110"/>
      <c r="CX473" s="110"/>
      <c r="DH473" s="110"/>
      <c r="DR473" s="110"/>
      <c r="EB473" s="110"/>
      <c r="EL473" s="110"/>
      <c r="EV473" s="110"/>
      <c r="FF473" s="110"/>
      <c r="FP473" s="110"/>
      <c r="FZ473" s="110"/>
      <c r="GJ473" s="110"/>
      <c r="GT473" s="110"/>
      <c r="HD473" s="110"/>
      <c r="HN473" s="110"/>
      <c r="HX473" s="110"/>
    </row>
    <row xmlns:x14ac="http://schemas.microsoft.com/office/spreadsheetml/2009/9/ac" r="474" s="3" customFormat="true" x14ac:dyDescent="0.25">
      <c r="A474" s="372"/>
      <c r="B474" s="110"/>
      <c r="L474" s="110"/>
      <c r="V474" s="110"/>
      <c r="AF474" s="110"/>
      <c r="AP474" s="110"/>
      <c r="AZ474" s="110"/>
      <c r="BA474" s="110"/>
      <c r="BJ474" s="414"/>
      <c r="BK474" s="414"/>
      <c r="BL474" s="415"/>
      <c r="BM474" s="415"/>
      <c r="BN474" s="415"/>
      <c r="BO474" s="415"/>
      <c r="BP474" s="415"/>
      <c r="BQ474" s="415"/>
      <c r="BT474" s="110"/>
      <c r="CD474" s="110"/>
      <c r="CN474" s="110"/>
      <c r="CX474" s="110"/>
      <c r="DH474" s="110"/>
      <c r="DR474" s="110"/>
      <c r="EB474" s="110"/>
      <c r="EL474" s="110"/>
      <c r="EV474" s="110"/>
      <c r="FF474" s="110"/>
      <c r="FP474" s="110"/>
      <c r="FZ474" s="110"/>
      <c r="GJ474" s="110"/>
      <c r="GT474" s="110"/>
      <c r="HD474" s="110"/>
      <c r="HN474" s="110"/>
      <c r="HX474" s="110"/>
    </row>
    <row xmlns:x14ac="http://schemas.microsoft.com/office/spreadsheetml/2009/9/ac" r="475" s="3" customFormat="true" x14ac:dyDescent="0.25">
      <c r="A475" s="372"/>
      <c r="B475" s="110"/>
      <c r="L475" s="110"/>
      <c r="V475" s="110"/>
      <c r="AF475" s="110"/>
      <c r="AP475" s="110"/>
      <c r="AZ475" s="110"/>
      <c r="BA475" s="110"/>
      <c r="BJ475" s="414"/>
      <c r="BK475" s="414"/>
      <c r="BL475" s="415"/>
      <c r="BM475" s="415"/>
      <c r="BN475" s="415"/>
      <c r="BO475" s="415"/>
      <c r="BP475" s="415"/>
      <c r="BQ475" s="415"/>
      <c r="BT475" s="110"/>
      <c r="CD475" s="110"/>
      <c r="CN475" s="110"/>
      <c r="CX475" s="110"/>
      <c r="DH475" s="110"/>
      <c r="DR475" s="110"/>
      <c r="EB475" s="110"/>
      <c r="EL475" s="110"/>
      <c r="EV475" s="110"/>
      <c r="FF475" s="110"/>
      <c r="FP475" s="110"/>
      <c r="FZ475" s="110"/>
      <c r="GJ475" s="110"/>
      <c r="GT475" s="110"/>
      <c r="HD475" s="110"/>
      <c r="HN475" s="110"/>
      <c r="HX475" s="110"/>
    </row>
    <row xmlns:x14ac="http://schemas.microsoft.com/office/spreadsheetml/2009/9/ac" r="476" s="3" customFormat="true" x14ac:dyDescent="0.25">
      <c r="A476" s="372"/>
      <c r="B476" s="110"/>
      <c r="L476" s="110"/>
      <c r="V476" s="110"/>
      <c r="AF476" s="110"/>
      <c r="AP476" s="110"/>
      <c r="AZ476" s="110"/>
      <c r="BA476" s="110"/>
      <c r="BJ476" s="414"/>
      <c r="BK476" s="414"/>
      <c r="BL476" s="415"/>
      <c r="BM476" s="415"/>
      <c r="BN476" s="415"/>
      <c r="BO476" s="415"/>
      <c r="BP476" s="415"/>
      <c r="BQ476" s="415"/>
      <c r="BT476" s="110"/>
      <c r="CD476" s="110"/>
      <c r="CN476" s="110"/>
      <c r="CX476" s="110"/>
      <c r="DH476" s="110"/>
      <c r="DR476" s="110"/>
      <c r="EB476" s="110"/>
      <c r="EL476" s="110"/>
      <c r="EV476" s="110"/>
      <c r="FF476" s="110"/>
      <c r="FP476" s="110"/>
      <c r="FZ476" s="110"/>
      <c r="GJ476" s="110"/>
      <c r="GT476" s="110"/>
      <c r="HD476" s="110"/>
      <c r="HN476" s="110"/>
      <c r="HX476" s="110"/>
    </row>
    <row xmlns:x14ac="http://schemas.microsoft.com/office/spreadsheetml/2009/9/ac" r="477" s="3" customFormat="true" x14ac:dyDescent="0.25">
      <c r="A477" s="372"/>
      <c r="B477" s="110"/>
      <c r="L477" s="110"/>
      <c r="V477" s="110"/>
      <c r="AF477" s="110"/>
      <c r="AP477" s="110"/>
      <c r="AZ477" s="110"/>
      <c r="BA477" s="110"/>
      <c r="BJ477" s="414"/>
      <c r="BK477" s="414"/>
      <c r="BL477" s="415"/>
      <c r="BM477" s="415"/>
      <c r="BN477" s="415"/>
      <c r="BO477" s="415"/>
      <c r="BP477" s="415"/>
      <c r="BQ477" s="415"/>
      <c r="BT477" s="110"/>
      <c r="CD477" s="110"/>
      <c r="CN477" s="110"/>
      <c r="CX477" s="110"/>
      <c r="DH477" s="110"/>
      <c r="DR477" s="110"/>
      <c r="EB477" s="110"/>
      <c r="EL477" s="110"/>
      <c r="EV477" s="110"/>
      <c r="FF477" s="110"/>
      <c r="FP477" s="110"/>
      <c r="FZ477" s="110"/>
      <c r="GJ477" s="110"/>
      <c r="GT477" s="110"/>
      <c r="HD477" s="110"/>
      <c r="HN477" s="110"/>
      <c r="HX477" s="110"/>
    </row>
    <row xmlns:x14ac="http://schemas.microsoft.com/office/spreadsheetml/2009/9/ac" r="478" s="3" customFormat="true" x14ac:dyDescent="0.25">
      <c r="A478" s="372"/>
      <c r="B478" s="110"/>
      <c r="L478" s="110"/>
      <c r="V478" s="110"/>
      <c r="AF478" s="110"/>
      <c r="AP478" s="110"/>
      <c r="AZ478" s="110"/>
      <c r="BA478" s="110"/>
      <c r="BJ478" s="414"/>
      <c r="BK478" s="414"/>
      <c r="BL478" s="415"/>
      <c r="BM478" s="415"/>
      <c r="BN478" s="415"/>
      <c r="BO478" s="415"/>
      <c r="BP478" s="415"/>
      <c r="BQ478" s="415"/>
      <c r="BT478" s="110"/>
      <c r="CD478" s="110"/>
      <c r="CN478" s="110"/>
      <c r="CX478" s="110"/>
      <c r="DH478" s="110"/>
      <c r="DR478" s="110"/>
      <c r="EB478" s="110"/>
      <c r="EL478" s="110"/>
      <c r="EV478" s="110"/>
      <c r="FF478" s="110"/>
      <c r="FP478" s="110"/>
      <c r="FZ478" s="110"/>
      <c r="GJ478" s="110"/>
      <c r="GT478" s="110"/>
      <c r="HD478" s="110"/>
      <c r="HN478" s="110"/>
      <c r="HX478" s="110"/>
    </row>
    <row xmlns:x14ac="http://schemas.microsoft.com/office/spreadsheetml/2009/9/ac" r="479" s="3" customFormat="true" x14ac:dyDescent="0.25">
      <c r="A479" s="372"/>
      <c r="B479" s="110"/>
      <c r="L479" s="110"/>
      <c r="V479" s="110"/>
      <c r="AF479" s="110"/>
      <c r="AP479" s="110"/>
      <c r="AZ479" s="110"/>
      <c r="BA479" s="110"/>
      <c r="BJ479" s="414"/>
      <c r="BK479" s="414"/>
      <c r="BL479" s="415"/>
      <c r="BM479" s="415"/>
      <c r="BN479" s="415"/>
      <c r="BO479" s="415"/>
      <c r="BP479" s="415"/>
      <c r="BQ479" s="415"/>
      <c r="BT479" s="110"/>
      <c r="CD479" s="110"/>
      <c r="CN479" s="110"/>
      <c r="CX479" s="110"/>
      <c r="DH479" s="110"/>
      <c r="DR479" s="110"/>
      <c r="EB479" s="110"/>
      <c r="EL479" s="110"/>
      <c r="EV479" s="110"/>
      <c r="FF479" s="110"/>
      <c r="FP479" s="110"/>
      <c r="FZ479" s="110"/>
      <c r="GJ479" s="110"/>
      <c r="GT479" s="110"/>
      <c r="HD479" s="110"/>
      <c r="HN479" s="110"/>
      <c r="HX479" s="110"/>
    </row>
    <row xmlns:x14ac="http://schemas.microsoft.com/office/spreadsheetml/2009/9/ac" r="480" s="3" customFormat="true" x14ac:dyDescent="0.25">
      <c r="A480" s="372"/>
      <c r="B480" s="110"/>
      <c r="L480" s="110"/>
      <c r="V480" s="110"/>
      <c r="AF480" s="110"/>
      <c r="AP480" s="110"/>
      <c r="AZ480" s="110"/>
      <c r="BA480" s="110"/>
      <c r="BJ480" s="414"/>
      <c r="BK480" s="414"/>
      <c r="BL480" s="415"/>
      <c r="BM480" s="415"/>
      <c r="BN480" s="415"/>
      <c r="BO480" s="415"/>
      <c r="BP480" s="415"/>
      <c r="BQ480" s="415"/>
      <c r="BT480" s="110"/>
      <c r="CD480" s="110"/>
      <c r="CN480" s="110"/>
      <c r="CX480" s="110"/>
      <c r="DH480" s="110"/>
      <c r="DR480" s="110"/>
      <c r="EB480" s="110"/>
      <c r="EL480" s="110"/>
      <c r="EV480" s="110"/>
      <c r="FF480" s="110"/>
      <c r="FP480" s="110"/>
      <c r="FZ480" s="110"/>
      <c r="GJ480" s="110"/>
      <c r="GT480" s="110"/>
      <c r="HD480" s="110"/>
      <c r="HN480" s="110"/>
      <c r="HX480" s="110"/>
    </row>
    <row xmlns:x14ac="http://schemas.microsoft.com/office/spreadsheetml/2009/9/ac" r="481" s="3" customFormat="true" x14ac:dyDescent="0.25">
      <c r="A481" s="372"/>
      <c r="B481" s="110"/>
      <c r="L481" s="110"/>
      <c r="V481" s="110"/>
      <c r="AF481" s="110"/>
      <c r="AP481" s="110"/>
      <c r="AZ481" s="110"/>
      <c r="BA481" s="110"/>
      <c r="BJ481" s="414"/>
      <c r="BK481" s="414"/>
      <c r="BL481" s="415"/>
      <c r="BM481" s="415"/>
      <c r="BN481" s="415"/>
      <c r="BO481" s="415"/>
      <c r="BP481" s="415"/>
      <c r="BQ481" s="415"/>
      <c r="BT481" s="110"/>
      <c r="CD481" s="110"/>
      <c r="CN481" s="110"/>
      <c r="CX481" s="110"/>
      <c r="DH481" s="110"/>
      <c r="DR481" s="110"/>
      <c r="EB481" s="110"/>
      <c r="EL481" s="110"/>
      <c r="EV481" s="110"/>
      <c r="FF481" s="110"/>
      <c r="FP481" s="110"/>
      <c r="FZ481" s="110"/>
      <c r="GJ481" s="110"/>
      <c r="GT481" s="110"/>
      <c r="HD481" s="110"/>
      <c r="HN481" s="110"/>
      <c r="HX481" s="110"/>
    </row>
    <row xmlns:x14ac="http://schemas.microsoft.com/office/spreadsheetml/2009/9/ac" r="482" s="3" customFormat="true" x14ac:dyDescent="0.25">
      <c r="A482" s="372"/>
      <c r="B482" s="110"/>
      <c r="L482" s="110"/>
      <c r="V482" s="110"/>
      <c r="AF482" s="110"/>
      <c r="AP482" s="110"/>
      <c r="AZ482" s="110"/>
      <c r="BA482" s="110"/>
      <c r="BJ482" s="414"/>
      <c r="BK482" s="414"/>
      <c r="BL482" s="415"/>
      <c r="BM482" s="415"/>
      <c r="BN482" s="415"/>
      <c r="BO482" s="415"/>
      <c r="BP482" s="415"/>
      <c r="BQ482" s="415"/>
      <c r="BT482" s="110"/>
      <c r="CD482" s="110"/>
      <c r="CN482" s="110"/>
      <c r="CX482" s="110"/>
      <c r="DH482" s="110"/>
      <c r="DR482" s="110"/>
      <c r="EB482" s="110"/>
      <c r="EL482" s="110"/>
      <c r="EV482" s="110"/>
      <c r="FF482" s="110"/>
      <c r="FP482" s="110"/>
      <c r="FZ482" s="110"/>
      <c r="GJ482" s="110"/>
      <c r="GT482" s="110"/>
      <c r="HD482" s="110"/>
      <c r="HN482" s="110"/>
      <c r="HX482" s="110"/>
    </row>
    <row xmlns:x14ac="http://schemas.microsoft.com/office/spreadsheetml/2009/9/ac" r="483" s="3" customFormat="true" x14ac:dyDescent="0.25">
      <c r="A483" s="372"/>
      <c r="B483" s="110"/>
      <c r="L483" s="110"/>
      <c r="V483" s="110"/>
      <c r="AF483" s="110"/>
      <c r="AP483" s="110"/>
      <c r="AZ483" s="110"/>
      <c r="BA483" s="110"/>
      <c r="BJ483" s="414"/>
      <c r="BK483" s="414"/>
      <c r="BL483" s="415"/>
      <c r="BM483" s="415"/>
      <c r="BN483" s="415"/>
      <c r="BO483" s="415"/>
      <c r="BP483" s="415"/>
      <c r="BQ483" s="415"/>
      <c r="BT483" s="110"/>
      <c r="CD483" s="110"/>
      <c r="CN483" s="110"/>
      <c r="CX483" s="110"/>
      <c r="DH483" s="110"/>
      <c r="DR483" s="110"/>
      <c r="EB483" s="110"/>
      <c r="EL483" s="110"/>
      <c r="EV483" s="110"/>
      <c r="FF483" s="110"/>
      <c r="FP483" s="110"/>
      <c r="FZ483" s="110"/>
      <c r="GJ483" s="110"/>
      <c r="GT483" s="110"/>
      <c r="HD483" s="110"/>
      <c r="HN483" s="110"/>
      <c r="HX483" s="110"/>
    </row>
    <row xmlns:x14ac="http://schemas.microsoft.com/office/spreadsheetml/2009/9/ac" r="484" s="3" customFormat="true" x14ac:dyDescent="0.25">
      <c r="A484" s="372"/>
      <c r="B484" s="110"/>
      <c r="L484" s="110"/>
      <c r="V484" s="110"/>
      <c r="AF484" s="110"/>
      <c r="AP484" s="110"/>
      <c r="AZ484" s="110"/>
      <c r="BA484" s="110"/>
      <c r="BJ484" s="414"/>
      <c r="BK484" s="414"/>
      <c r="BL484" s="415"/>
      <c r="BM484" s="415"/>
      <c r="BN484" s="415"/>
      <c r="BO484" s="415"/>
      <c r="BP484" s="415"/>
      <c r="BQ484" s="415"/>
      <c r="BT484" s="110"/>
      <c r="CD484" s="110"/>
      <c r="CN484" s="110"/>
      <c r="CX484" s="110"/>
      <c r="DH484" s="110"/>
      <c r="DR484" s="110"/>
      <c r="EB484" s="110"/>
      <c r="EL484" s="110"/>
      <c r="EV484" s="110"/>
      <c r="FF484" s="110"/>
      <c r="FP484" s="110"/>
      <c r="FZ484" s="110"/>
      <c r="GJ484" s="110"/>
      <c r="GT484" s="110"/>
      <c r="HD484" s="110"/>
      <c r="HN484" s="110"/>
      <c r="HX484" s="110"/>
    </row>
    <row xmlns:x14ac="http://schemas.microsoft.com/office/spreadsheetml/2009/9/ac" r="485" s="3" customFormat="true" x14ac:dyDescent="0.25">
      <c r="A485" s="372"/>
      <c r="B485" s="110"/>
      <c r="L485" s="110"/>
      <c r="V485" s="110"/>
      <c r="AF485" s="110"/>
      <c r="AP485" s="110"/>
      <c r="AZ485" s="110"/>
      <c r="BA485" s="110"/>
      <c r="BJ485" s="414"/>
      <c r="BK485" s="414"/>
      <c r="BL485" s="415"/>
      <c r="BM485" s="415"/>
      <c r="BN485" s="415"/>
      <c r="BO485" s="415"/>
      <c r="BP485" s="415"/>
      <c r="BQ485" s="415"/>
      <c r="BT485" s="110"/>
      <c r="CD485" s="110"/>
      <c r="CN485" s="110"/>
      <c r="CX485" s="110"/>
      <c r="DH485" s="110"/>
      <c r="DR485" s="110"/>
      <c r="EB485" s="110"/>
      <c r="EL485" s="110"/>
      <c r="EV485" s="110"/>
      <c r="FF485" s="110"/>
      <c r="FP485" s="110"/>
      <c r="FZ485" s="110"/>
      <c r="GJ485" s="110"/>
      <c r="GT485" s="110"/>
      <c r="HD485" s="110"/>
      <c r="HN485" s="110"/>
      <c r="HX485" s="110"/>
    </row>
    <row xmlns:x14ac="http://schemas.microsoft.com/office/spreadsheetml/2009/9/ac" r="486" s="3" customFormat="true" x14ac:dyDescent="0.25">
      <c r="A486" s="372"/>
      <c r="B486" s="110"/>
      <c r="L486" s="110"/>
      <c r="V486" s="110"/>
      <c r="AF486" s="110"/>
      <c r="AP486" s="110"/>
      <c r="AZ486" s="110"/>
      <c r="BA486" s="110"/>
      <c r="BJ486" s="414"/>
      <c r="BK486" s="414"/>
      <c r="BL486" s="415"/>
      <c r="BM486" s="415"/>
      <c r="BN486" s="415"/>
      <c r="BO486" s="415"/>
      <c r="BP486" s="415"/>
      <c r="BQ486" s="415"/>
      <c r="BT486" s="110"/>
      <c r="CD486" s="110"/>
      <c r="CN486" s="110"/>
      <c r="CX486" s="110"/>
      <c r="DH486" s="110"/>
      <c r="DR486" s="110"/>
      <c r="EB486" s="110"/>
      <c r="EL486" s="110"/>
      <c r="EV486" s="110"/>
      <c r="FF486" s="110"/>
      <c r="FP486" s="110"/>
      <c r="FZ486" s="110"/>
      <c r="GJ486" s="110"/>
      <c r="GT486" s="110"/>
      <c r="HD486" s="110"/>
      <c r="HN486" s="110"/>
      <c r="HX486" s="110"/>
    </row>
    <row xmlns:x14ac="http://schemas.microsoft.com/office/spreadsheetml/2009/9/ac" r="487" s="3" customFormat="true" x14ac:dyDescent="0.25">
      <c r="A487" s="372"/>
      <c r="B487" s="110"/>
      <c r="L487" s="110"/>
      <c r="V487" s="110"/>
      <c r="AF487" s="110"/>
      <c r="AP487" s="110"/>
      <c r="AZ487" s="110"/>
      <c r="BA487" s="110"/>
      <c r="BJ487" s="414"/>
      <c r="BK487" s="414"/>
      <c r="BL487" s="415"/>
      <c r="BM487" s="415"/>
      <c r="BN487" s="415"/>
      <c r="BO487" s="415"/>
      <c r="BP487" s="415"/>
      <c r="BQ487" s="415"/>
      <c r="BT487" s="110"/>
      <c r="CD487" s="110"/>
      <c r="CN487" s="110"/>
      <c r="CX487" s="110"/>
      <c r="DH487" s="110"/>
      <c r="DR487" s="110"/>
      <c r="EB487" s="110"/>
      <c r="EL487" s="110"/>
      <c r="EV487" s="110"/>
      <c r="FF487" s="110"/>
      <c r="FP487" s="110"/>
      <c r="FZ487" s="110"/>
      <c r="GJ487" s="110"/>
      <c r="GT487" s="110"/>
      <c r="HD487" s="110"/>
      <c r="HN487" s="110"/>
      <c r="HX487" s="110"/>
    </row>
    <row xmlns:x14ac="http://schemas.microsoft.com/office/spreadsheetml/2009/9/ac" r="488" s="3" customFormat="true" x14ac:dyDescent="0.25">
      <c r="A488" s="372"/>
      <c r="B488" s="110"/>
      <c r="L488" s="110"/>
      <c r="V488" s="110"/>
      <c r="AF488" s="110"/>
      <c r="AP488" s="110"/>
      <c r="AZ488" s="110"/>
      <c r="BA488" s="110"/>
      <c r="BJ488" s="414"/>
      <c r="BK488" s="414"/>
      <c r="BL488" s="415"/>
      <c r="BM488" s="415"/>
      <c r="BN488" s="415"/>
      <c r="BO488" s="415"/>
      <c r="BP488" s="415"/>
      <c r="BQ488" s="415"/>
      <c r="BT488" s="110"/>
      <c r="CD488" s="110"/>
      <c r="CN488" s="110"/>
      <c r="CX488" s="110"/>
      <c r="DH488" s="110"/>
      <c r="DR488" s="110"/>
      <c r="EB488" s="110"/>
      <c r="EL488" s="110"/>
      <c r="EV488" s="110"/>
      <c r="FF488" s="110"/>
      <c r="FP488" s="110"/>
      <c r="FZ488" s="110"/>
      <c r="GJ488" s="110"/>
      <c r="GT488" s="110"/>
      <c r="HD488" s="110"/>
      <c r="HN488" s="110"/>
      <c r="HX488" s="110"/>
    </row>
    <row xmlns:x14ac="http://schemas.microsoft.com/office/spreadsheetml/2009/9/ac" r="489" s="3" customFormat="true" x14ac:dyDescent="0.25">
      <c r="A489" s="372"/>
      <c r="B489" s="110"/>
      <c r="L489" s="110"/>
      <c r="V489" s="110"/>
      <c r="AF489" s="110"/>
      <c r="AP489" s="110"/>
      <c r="AZ489" s="110"/>
      <c r="BA489" s="110"/>
      <c r="BJ489" s="414"/>
      <c r="BK489" s="414"/>
      <c r="BL489" s="415"/>
      <c r="BM489" s="415"/>
      <c r="BN489" s="415"/>
      <c r="BO489" s="415"/>
      <c r="BP489" s="415"/>
      <c r="BQ489" s="415"/>
      <c r="BT489" s="110"/>
      <c r="CD489" s="110"/>
      <c r="CN489" s="110"/>
      <c r="CX489" s="110"/>
      <c r="DH489" s="110"/>
      <c r="DR489" s="110"/>
      <c r="EB489" s="110"/>
      <c r="EL489" s="110"/>
      <c r="EV489" s="110"/>
      <c r="FF489" s="110"/>
      <c r="FP489" s="110"/>
      <c r="FZ489" s="110"/>
      <c r="GJ489" s="110"/>
      <c r="GT489" s="110"/>
      <c r="HD489" s="110"/>
      <c r="HN489" s="110"/>
      <c r="HX489" s="110"/>
    </row>
    <row xmlns:x14ac="http://schemas.microsoft.com/office/spreadsheetml/2009/9/ac" r="490" s="3" customFormat="true" x14ac:dyDescent="0.25">
      <c r="A490" s="372"/>
      <c r="B490" s="110"/>
      <c r="L490" s="110"/>
      <c r="V490" s="110"/>
      <c r="AF490" s="110"/>
      <c r="AP490" s="110"/>
      <c r="AZ490" s="110"/>
      <c r="BA490" s="110"/>
      <c r="BJ490" s="414"/>
      <c r="BK490" s="414"/>
      <c r="BL490" s="415"/>
      <c r="BM490" s="415"/>
      <c r="BN490" s="415"/>
      <c r="BO490" s="415"/>
      <c r="BP490" s="415"/>
      <c r="BQ490" s="415"/>
      <c r="BT490" s="110"/>
      <c r="CD490" s="110"/>
      <c r="CN490" s="110"/>
      <c r="CX490" s="110"/>
      <c r="DH490" s="110"/>
      <c r="DR490" s="110"/>
      <c r="EB490" s="110"/>
      <c r="EL490" s="110"/>
      <c r="EV490" s="110"/>
      <c r="FF490" s="110"/>
      <c r="FP490" s="110"/>
      <c r="FZ490" s="110"/>
      <c r="GJ490" s="110"/>
      <c r="GT490" s="110"/>
      <c r="HD490" s="110"/>
      <c r="HN490" s="110"/>
      <c r="HX490" s="110"/>
    </row>
    <row xmlns:x14ac="http://schemas.microsoft.com/office/spreadsheetml/2009/9/ac" r="491" s="3" customFormat="true" x14ac:dyDescent="0.25">
      <c r="A491" s="372"/>
      <c r="B491" s="110"/>
      <c r="L491" s="110"/>
      <c r="V491" s="110"/>
      <c r="AF491" s="110"/>
      <c r="AP491" s="110"/>
      <c r="AZ491" s="110"/>
      <c r="BA491" s="110"/>
      <c r="BJ491" s="414"/>
      <c r="BK491" s="414"/>
      <c r="BL491" s="415"/>
      <c r="BM491" s="415"/>
      <c r="BN491" s="415"/>
      <c r="BO491" s="415"/>
      <c r="BP491" s="415"/>
      <c r="BQ491" s="415"/>
      <c r="BT491" s="110"/>
      <c r="CD491" s="110"/>
      <c r="CN491" s="110"/>
      <c r="CX491" s="110"/>
      <c r="DH491" s="110"/>
      <c r="DR491" s="110"/>
      <c r="EB491" s="110"/>
      <c r="EL491" s="110"/>
      <c r="EV491" s="110"/>
      <c r="FF491" s="110"/>
      <c r="FP491" s="110"/>
      <c r="FZ491" s="110"/>
      <c r="GJ491" s="110"/>
      <c r="GT491" s="110"/>
      <c r="HD491" s="110"/>
      <c r="HN491" s="110"/>
      <c r="HX491" s="110"/>
    </row>
    <row xmlns:x14ac="http://schemas.microsoft.com/office/spreadsheetml/2009/9/ac" r="492" s="3" customFormat="true" x14ac:dyDescent="0.25">
      <c r="A492" s="372"/>
      <c r="B492" s="110"/>
      <c r="L492" s="110"/>
      <c r="V492" s="110"/>
      <c r="AF492" s="110"/>
      <c r="AP492" s="110"/>
      <c r="AZ492" s="110"/>
      <c r="BA492" s="110"/>
      <c r="BJ492" s="414"/>
      <c r="BK492" s="414"/>
      <c r="BL492" s="415"/>
      <c r="BM492" s="415"/>
      <c r="BN492" s="415"/>
      <c r="BO492" s="415"/>
      <c r="BP492" s="415"/>
      <c r="BQ492" s="415"/>
      <c r="BT492" s="110"/>
      <c r="CD492" s="110"/>
      <c r="CN492" s="110"/>
      <c r="CX492" s="110"/>
      <c r="DH492" s="110"/>
      <c r="DR492" s="110"/>
      <c r="EB492" s="110"/>
      <c r="EL492" s="110"/>
      <c r="EV492" s="110"/>
      <c r="FF492" s="110"/>
      <c r="FP492" s="110"/>
      <c r="FZ492" s="110"/>
      <c r="GJ492" s="110"/>
      <c r="GT492" s="110"/>
      <c r="HD492" s="110"/>
      <c r="HN492" s="110"/>
      <c r="HX492" s="110"/>
    </row>
    <row xmlns:x14ac="http://schemas.microsoft.com/office/spreadsheetml/2009/9/ac" r="493" s="3" customFormat="true" x14ac:dyDescent="0.25">
      <c r="A493" s="372"/>
      <c r="B493" s="110"/>
      <c r="L493" s="110"/>
      <c r="V493" s="110"/>
      <c r="AF493" s="110"/>
      <c r="AP493" s="110"/>
      <c r="AZ493" s="110"/>
      <c r="BA493" s="110"/>
      <c r="BJ493" s="414"/>
      <c r="BK493" s="414"/>
      <c r="BL493" s="415"/>
      <c r="BM493" s="415"/>
      <c r="BN493" s="415"/>
      <c r="BO493" s="415"/>
      <c r="BP493" s="415"/>
      <c r="BQ493" s="415"/>
      <c r="BT493" s="110"/>
      <c r="CD493" s="110"/>
      <c r="CN493" s="110"/>
      <c r="CX493" s="110"/>
      <c r="DH493" s="110"/>
      <c r="DR493" s="110"/>
      <c r="EB493" s="110"/>
      <c r="EL493" s="110"/>
      <c r="EV493" s="110"/>
      <c r="FF493" s="110"/>
      <c r="FP493" s="110"/>
      <c r="FZ493" s="110"/>
      <c r="GJ493" s="110"/>
      <c r="GT493" s="110"/>
      <c r="HD493" s="110"/>
      <c r="HN493" s="110"/>
      <c r="HX493" s="110"/>
    </row>
    <row xmlns:x14ac="http://schemas.microsoft.com/office/spreadsheetml/2009/9/ac" r="494" s="3" customFormat="true" x14ac:dyDescent="0.25">
      <c r="A494" s="372"/>
      <c r="B494" s="110"/>
      <c r="L494" s="110"/>
      <c r="V494" s="110"/>
      <c r="AF494" s="110"/>
      <c r="AP494" s="110"/>
      <c r="AZ494" s="110"/>
      <c r="BA494" s="110"/>
      <c r="BJ494" s="414"/>
      <c r="BK494" s="414"/>
      <c r="BL494" s="415"/>
      <c r="BM494" s="415"/>
      <c r="BN494" s="415"/>
      <c r="BO494" s="415"/>
      <c r="BP494" s="415"/>
      <c r="BQ494" s="415"/>
      <c r="BT494" s="110"/>
      <c r="CD494" s="110"/>
      <c r="CN494" s="110"/>
      <c r="CX494" s="110"/>
      <c r="DH494" s="110"/>
      <c r="DR494" s="110"/>
      <c r="EB494" s="110"/>
      <c r="EL494" s="110"/>
      <c r="EV494" s="110"/>
      <c r="FF494" s="110"/>
      <c r="FP494" s="110"/>
      <c r="FZ494" s="110"/>
      <c r="GJ494" s="110"/>
      <c r="GT494" s="110"/>
      <c r="HD494" s="110"/>
      <c r="HN494" s="110"/>
      <c r="HX494" s="110"/>
    </row>
    <row xmlns:x14ac="http://schemas.microsoft.com/office/spreadsheetml/2009/9/ac" r="495" s="3" customFormat="true" x14ac:dyDescent="0.25">
      <c r="A495" s="372"/>
      <c r="B495" s="110"/>
      <c r="L495" s="110"/>
      <c r="V495" s="110"/>
      <c r="AF495" s="110"/>
      <c r="AP495" s="110"/>
      <c r="AZ495" s="110"/>
      <c r="BA495" s="110"/>
      <c r="BJ495" s="414"/>
      <c r="BK495" s="414"/>
      <c r="BL495" s="415"/>
      <c r="BM495" s="415"/>
      <c r="BN495" s="415"/>
      <c r="BO495" s="415"/>
      <c r="BP495" s="415"/>
      <c r="BQ495" s="415"/>
      <c r="BT495" s="110"/>
      <c r="CD495" s="110"/>
      <c r="CN495" s="110"/>
      <c r="CX495" s="110"/>
      <c r="DH495" s="110"/>
      <c r="DR495" s="110"/>
      <c r="EB495" s="110"/>
      <c r="EL495" s="110"/>
      <c r="EV495" s="110"/>
      <c r="FF495" s="110"/>
      <c r="FP495" s="110"/>
      <c r="FZ495" s="110"/>
      <c r="GJ495" s="110"/>
      <c r="GT495" s="110"/>
      <c r="HD495" s="110"/>
      <c r="HN495" s="110"/>
      <c r="HX495" s="110"/>
    </row>
    <row xmlns:x14ac="http://schemas.microsoft.com/office/spreadsheetml/2009/9/ac" r="496" s="3" customFormat="true" x14ac:dyDescent="0.25">
      <c r="A496" s="372"/>
      <c r="B496" s="110"/>
      <c r="L496" s="110"/>
      <c r="V496" s="110"/>
      <c r="AF496" s="110"/>
      <c r="AP496" s="110"/>
      <c r="AZ496" s="110"/>
      <c r="BA496" s="110"/>
      <c r="BJ496" s="414"/>
      <c r="BK496" s="414"/>
      <c r="BL496" s="415"/>
      <c r="BM496" s="415"/>
      <c r="BN496" s="415"/>
      <c r="BO496" s="415"/>
      <c r="BP496" s="415"/>
      <c r="BQ496" s="415"/>
      <c r="BT496" s="110"/>
      <c r="CD496" s="110"/>
      <c r="CN496" s="110"/>
      <c r="CX496" s="110"/>
      <c r="DH496" s="110"/>
      <c r="DR496" s="110"/>
      <c r="EB496" s="110"/>
      <c r="EL496" s="110"/>
      <c r="EV496" s="110"/>
      <c r="FF496" s="110"/>
      <c r="FP496" s="110"/>
      <c r="FZ496" s="110"/>
      <c r="GJ496" s="110"/>
      <c r="GT496" s="110"/>
      <c r="HD496" s="110"/>
      <c r="HN496" s="110"/>
      <c r="HX496" s="110"/>
    </row>
    <row xmlns:x14ac="http://schemas.microsoft.com/office/spreadsheetml/2009/9/ac" r="497" s="3" customFormat="true" x14ac:dyDescent="0.25">
      <c r="A497" s="372"/>
      <c r="B497" s="110"/>
      <c r="L497" s="110"/>
      <c r="V497" s="110"/>
      <c r="AF497" s="110"/>
      <c r="AP497" s="110"/>
      <c r="AZ497" s="110"/>
      <c r="BA497" s="110"/>
      <c r="BJ497" s="414"/>
      <c r="BK497" s="414"/>
      <c r="BL497" s="415"/>
      <c r="BM497" s="415"/>
      <c r="BN497" s="415"/>
      <c r="BO497" s="415"/>
      <c r="BP497" s="415"/>
      <c r="BQ497" s="415"/>
      <c r="BT497" s="110"/>
      <c r="CD497" s="110"/>
      <c r="CN497" s="110"/>
      <c r="CX497" s="110"/>
      <c r="DH497" s="110"/>
      <c r="DR497" s="110"/>
      <c r="EB497" s="110"/>
      <c r="EL497" s="110"/>
      <c r="EV497" s="110"/>
      <c r="FF497" s="110"/>
      <c r="FP497" s="110"/>
      <c r="FZ497" s="110"/>
      <c r="GJ497" s="110"/>
      <c r="GT497" s="110"/>
      <c r="HD497" s="110"/>
      <c r="HN497" s="110"/>
      <c r="HX497" s="110"/>
    </row>
    <row xmlns:x14ac="http://schemas.microsoft.com/office/spreadsheetml/2009/9/ac" r="498" s="3" customFormat="true" x14ac:dyDescent="0.25">
      <c r="A498" s="372"/>
      <c r="B498" s="110"/>
      <c r="L498" s="110"/>
      <c r="V498" s="110"/>
      <c r="AF498" s="110"/>
      <c r="AP498" s="110"/>
      <c r="AZ498" s="110"/>
      <c r="BA498" s="110"/>
      <c r="BJ498" s="414"/>
      <c r="BK498" s="414"/>
      <c r="BL498" s="415"/>
      <c r="BM498" s="415"/>
      <c r="BN498" s="415"/>
      <c r="BO498" s="415"/>
      <c r="BP498" s="415"/>
      <c r="BQ498" s="415"/>
      <c r="BT498" s="110"/>
      <c r="CD498" s="110"/>
      <c r="CN498" s="110"/>
      <c r="CX498" s="110"/>
      <c r="DH498" s="110"/>
      <c r="DR498" s="110"/>
      <c r="EB498" s="110"/>
      <c r="EL498" s="110"/>
      <c r="EV498" s="110"/>
      <c r="FF498" s="110"/>
      <c r="FP498" s="110"/>
      <c r="FZ498" s="110"/>
      <c r="GJ498" s="110"/>
      <c r="GT498" s="110"/>
      <c r="HD498" s="110"/>
      <c r="HN498" s="110"/>
      <c r="HX498" s="110"/>
    </row>
    <row xmlns:x14ac="http://schemas.microsoft.com/office/spreadsheetml/2009/9/ac" r="499" s="3" customFormat="true" x14ac:dyDescent="0.25">
      <c r="A499" s="372"/>
      <c r="B499" s="110"/>
      <c r="L499" s="110"/>
      <c r="V499" s="110"/>
      <c r="AF499" s="110"/>
      <c r="AP499" s="110"/>
      <c r="AZ499" s="110"/>
      <c r="BA499" s="110"/>
      <c r="BJ499" s="414"/>
      <c r="BK499" s="414"/>
      <c r="BL499" s="415"/>
      <c r="BM499" s="415"/>
      <c r="BN499" s="415"/>
      <c r="BO499" s="415"/>
      <c r="BP499" s="415"/>
      <c r="BQ499" s="415"/>
      <c r="BT499" s="110"/>
      <c r="CD499" s="110"/>
      <c r="CN499" s="110"/>
      <c r="CX499" s="110"/>
      <c r="DH499" s="110"/>
      <c r="DR499" s="110"/>
      <c r="EB499" s="110"/>
      <c r="EL499" s="110"/>
      <c r="EV499" s="110"/>
      <c r="FF499" s="110"/>
      <c r="FP499" s="110"/>
      <c r="FZ499" s="110"/>
      <c r="GJ499" s="110"/>
      <c r="GT499" s="110"/>
      <c r="HD499" s="110"/>
      <c r="HN499" s="110"/>
      <c r="HX499" s="110"/>
    </row>
    <row xmlns:x14ac="http://schemas.microsoft.com/office/spreadsheetml/2009/9/ac" r="500" s="3" customFormat="true" x14ac:dyDescent="0.25">
      <c r="A500" s="372"/>
      <c r="B500" s="110"/>
      <c r="L500" s="110"/>
      <c r="V500" s="110"/>
      <c r="AF500" s="110"/>
      <c r="AP500" s="110"/>
      <c r="AZ500" s="110"/>
      <c r="BA500" s="110"/>
      <c r="BJ500" s="414"/>
      <c r="BK500" s="414"/>
      <c r="BL500" s="415"/>
      <c r="BM500" s="415"/>
      <c r="BN500" s="415"/>
      <c r="BO500" s="415"/>
      <c r="BP500" s="415"/>
      <c r="BQ500" s="415"/>
      <c r="BT500" s="110"/>
      <c r="CD500" s="110"/>
      <c r="CN500" s="110"/>
      <c r="CX500" s="110"/>
      <c r="DH500" s="110"/>
      <c r="DR500" s="110"/>
      <c r="EB500" s="110"/>
      <c r="EL500" s="110"/>
      <c r="EV500" s="110"/>
      <c r="FF500" s="110"/>
      <c r="FP500" s="110"/>
      <c r="FZ500" s="110"/>
      <c r="GJ500" s="110"/>
      <c r="GT500" s="110"/>
      <c r="HD500" s="110"/>
      <c r="HN500" s="110"/>
      <c r="HX500" s="110"/>
    </row>
    <row xmlns:x14ac="http://schemas.microsoft.com/office/spreadsheetml/2009/9/ac" r="501" s="3" customFormat="true" x14ac:dyDescent="0.25">
      <c r="A501" s="372"/>
      <c r="B501" s="110"/>
      <c r="L501" s="110"/>
      <c r="V501" s="110"/>
      <c r="AF501" s="110"/>
      <c r="AP501" s="110"/>
      <c r="AZ501" s="110"/>
      <c r="BA501" s="110"/>
      <c r="BJ501" s="414"/>
      <c r="BK501" s="414"/>
      <c r="BL501" s="415"/>
      <c r="BM501" s="415"/>
      <c r="BN501" s="415"/>
      <c r="BO501" s="415"/>
      <c r="BP501" s="415"/>
      <c r="BQ501" s="415"/>
      <c r="BT501" s="110"/>
      <c r="CD501" s="110"/>
      <c r="CN501" s="110"/>
      <c r="CX501" s="110"/>
      <c r="DH501" s="110"/>
      <c r="DR501" s="110"/>
      <c r="EB501" s="110"/>
      <c r="EL501" s="110"/>
      <c r="EV501" s="110"/>
      <c r="FF501" s="110"/>
      <c r="FP501" s="110"/>
      <c r="FZ501" s="110"/>
      <c r="GJ501" s="110"/>
      <c r="GT501" s="110"/>
      <c r="HD501" s="110"/>
      <c r="HN501" s="110"/>
      <c r="HX501" s="110"/>
    </row>
    <row xmlns:x14ac="http://schemas.microsoft.com/office/spreadsheetml/2009/9/ac" r="502" s="3" customFormat="true" x14ac:dyDescent="0.25">
      <c r="A502" s="372"/>
      <c r="B502" s="110"/>
      <c r="L502" s="110"/>
      <c r="V502" s="110"/>
      <c r="AF502" s="110"/>
      <c r="AP502" s="110"/>
      <c r="AZ502" s="110"/>
      <c r="BA502" s="110"/>
      <c r="BJ502" s="414"/>
      <c r="BK502" s="414"/>
      <c r="BL502" s="415"/>
      <c r="BM502" s="415"/>
      <c r="BN502" s="415"/>
      <c r="BO502" s="415"/>
      <c r="BP502" s="415"/>
      <c r="BQ502" s="415"/>
      <c r="BT502" s="110"/>
      <c r="CD502" s="110"/>
      <c r="CN502" s="110"/>
      <c r="CX502" s="110"/>
      <c r="DH502" s="110"/>
      <c r="DR502" s="110"/>
      <c r="EB502" s="110"/>
      <c r="EL502" s="110"/>
      <c r="EV502" s="110"/>
      <c r="FF502" s="110"/>
      <c r="FP502" s="110"/>
      <c r="FZ502" s="110"/>
      <c r="GJ502" s="110"/>
      <c r="GT502" s="110"/>
      <c r="HD502" s="110"/>
      <c r="HN502" s="110"/>
      <c r="HX502" s="110"/>
    </row>
    <row xmlns:x14ac="http://schemas.microsoft.com/office/spreadsheetml/2009/9/ac" r="503" s="3" customFormat="true" x14ac:dyDescent="0.25">
      <c r="A503" s="372"/>
      <c r="B503" s="110"/>
      <c r="L503" s="110"/>
      <c r="V503" s="110"/>
      <c r="AF503" s="110"/>
      <c r="AP503" s="110"/>
      <c r="AZ503" s="110"/>
      <c r="BA503" s="110"/>
      <c r="BJ503" s="414"/>
      <c r="BK503" s="414"/>
      <c r="BL503" s="415"/>
      <c r="BM503" s="415"/>
      <c r="BN503" s="415"/>
      <c r="BO503" s="415"/>
      <c r="BP503" s="415"/>
      <c r="BQ503" s="415"/>
      <c r="BT503" s="110"/>
      <c r="CD503" s="110"/>
      <c r="CN503" s="110"/>
      <c r="CX503" s="110"/>
      <c r="DH503" s="110"/>
      <c r="DR503" s="110"/>
      <c r="EB503" s="110"/>
      <c r="EL503" s="110"/>
      <c r="EV503" s="110"/>
      <c r="FF503" s="110"/>
      <c r="FP503" s="110"/>
      <c r="FZ503" s="110"/>
      <c r="GJ503" s="110"/>
      <c r="GT503" s="110"/>
      <c r="HD503" s="110"/>
      <c r="HN503" s="110"/>
      <c r="HX503" s="110"/>
    </row>
    <row xmlns:x14ac="http://schemas.microsoft.com/office/spreadsheetml/2009/9/ac" r="504" s="3" customFormat="true" x14ac:dyDescent="0.25">
      <c r="A504" s="372"/>
      <c r="B504" s="110"/>
      <c r="L504" s="110"/>
      <c r="V504" s="110"/>
      <c r="AF504" s="110"/>
      <c r="AP504" s="110"/>
      <c r="AZ504" s="110"/>
      <c r="BA504" s="110"/>
      <c r="BJ504" s="414"/>
      <c r="BK504" s="414"/>
      <c r="BL504" s="415"/>
      <c r="BM504" s="415"/>
      <c r="BN504" s="415"/>
      <c r="BO504" s="415"/>
      <c r="BP504" s="415"/>
      <c r="BQ504" s="415"/>
      <c r="BT504" s="110"/>
      <c r="CD504" s="110"/>
      <c r="CN504" s="110"/>
      <c r="CX504" s="110"/>
      <c r="DH504" s="110"/>
      <c r="DR504" s="110"/>
      <c r="EB504" s="110"/>
      <c r="EL504" s="110"/>
      <c r="EV504" s="110"/>
      <c r="FF504" s="110"/>
      <c r="FP504" s="110"/>
      <c r="FZ504" s="110"/>
      <c r="GJ504" s="110"/>
      <c r="GT504" s="110"/>
      <c r="HD504" s="110"/>
      <c r="HN504" s="110"/>
      <c r="HX504" s="110"/>
    </row>
    <row xmlns:x14ac="http://schemas.microsoft.com/office/spreadsheetml/2009/9/ac" r="505" s="3" customFormat="true" x14ac:dyDescent="0.25">
      <c r="A505" s="372"/>
      <c r="B505" s="110"/>
      <c r="L505" s="110"/>
      <c r="V505" s="110"/>
      <c r="AF505" s="110"/>
      <c r="AP505" s="110"/>
      <c r="AZ505" s="110"/>
      <c r="BA505" s="110"/>
      <c r="BJ505" s="414"/>
      <c r="BK505" s="414"/>
      <c r="BL505" s="415"/>
      <c r="BM505" s="415"/>
      <c r="BN505" s="415"/>
      <c r="BO505" s="415"/>
      <c r="BP505" s="415"/>
      <c r="BQ505" s="415"/>
      <c r="BT505" s="110"/>
      <c r="CD505" s="110"/>
      <c r="CN505" s="110"/>
      <c r="CX505" s="110"/>
      <c r="DH505" s="110"/>
      <c r="DR505" s="110"/>
      <c r="EB505" s="110"/>
      <c r="EL505" s="110"/>
      <c r="EV505" s="110"/>
      <c r="FF505" s="110"/>
      <c r="FP505" s="110"/>
      <c r="FZ505" s="110"/>
      <c r="GJ505" s="110"/>
      <c r="GT505" s="110"/>
      <c r="HD505" s="110"/>
      <c r="HN505" s="110"/>
      <c r="HX505" s="110"/>
    </row>
    <row xmlns:x14ac="http://schemas.microsoft.com/office/spreadsheetml/2009/9/ac" r="506" s="3" customFormat="true" x14ac:dyDescent="0.25">
      <c r="A506" s="372"/>
      <c r="B506" s="110"/>
      <c r="L506" s="110"/>
      <c r="V506" s="110"/>
      <c r="AF506" s="110"/>
      <c r="AP506" s="110"/>
      <c r="AZ506" s="110"/>
      <c r="BA506" s="110"/>
      <c r="BJ506" s="414"/>
      <c r="BK506" s="414"/>
      <c r="BL506" s="415"/>
      <c r="BM506" s="415"/>
      <c r="BN506" s="415"/>
      <c r="BO506" s="415"/>
      <c r="BP506" s="415"/>
      <c r="BQ506" s="415"/>
      <c r="BT506" s="110"/>
      <c r="CD506" s="110"/>
      <c r="CN506" s="110"/>
      <c r="CX506" s="110"/>
      <c r="DH506" s="110"/>
      <c r="DR506" s="110"/>
      <c r="EB506" s="110"/>
      <c r="EL506" s="110"/>
      <c r="EV506" s="110"/>
      <c r="FF506" s="110"/>
      <c r="FP506" s="110"/>
      <c r="FZ506" s="110"/>
      <c r="GJ506" s="110"/>
      <c r="GT506" s="110"/>
      <c r="HD506" s="110"/>
      <c r="HN506" s="110"/>
      <c r="HX506" s="110"/>
    </row>
    <row xmlns:x14ac="http://schemas.microsoft.com/office/spreadsheetml/2009/9/ac" r="507" s="3" customFormat="true" x14ac:dyDescent="0.25">
      <c r="A507" s="372"/>
      <c r="B507" s="110"/>
      <c r="L507" s="110"/>
      <c r="V507" s="110"/>
      <c r="AF507" s="110"/>
      <c r="AP507" s="110"/>
      <c r="AZ507" s="110"/>
      <c r="BA507" s="110"/>
      <c r="BJ507" s="414"/>
      <c r="BK507" s="414"/>
      <c r="BL507" s="415"/>
      <c r="BM507" s="415"/>
      <c r="BN507" s="415"/>
      <c r="BO507" s="415"/>
      <c r="BP507" s="415"/>
      <c r="BQ507" s="415"/>
      <c r="BT507" s="110"/>
      <c r="CD507" s="110"/>
      <c r="CN507" s="110"/>
      <c r="CX507" s="110"/>
      <c r="DH507" s="110"/>
      <c r="DR507" s="110"/>
      <c r="EB507" s="110"/>
      <c r="EL507" s="110"/>
      <c r="EV507" s="110"/>
      <c r="FF507" s="110"/>
      <c r="FP507" s="110"/>
      <c r="FZ507" s="110"/>
      <c r="GJ507" s="110"/>
      <c r="GT507" s="110"/>
      <c r="HD507" s="110"/>
      <c r="HN507" s="110"/>
      <c r="HX507" s="110"/>
    </row>
    <row xmlns:x14ac="http://schemas.microsoft.com/office/spreadsheetml/2009/9/ac" r="508" s="3" customFormat="true" x14ac:dyDescent="0.25">
      <c r="A508" s="372"/>
      <c r="B508" s="110"/>
      <c r="L508" s="110"/>
      <c r="V508" s="110"/>
      <c r="AF508" s="110"/>
      <c r="AP508" s="110"/>
      <c r="AZ508" s="110"/>
      <c r="BA508" s="110"/>
      <c r="BJ508" s="414"/>
      <c r="BK508" s="414"/>
      <c r="BL508" s="415"/>
      <c r="BM508" s="415"/>
      <c r="BN508" s="415"/>
      <c r="BO508" s="415"/>
      <c r="BP508" s="415"/>
      <c r="BQ508" s="415"/>
      <c r="BT508" s="110"/>
      <c r="CD508" s="110"/>
      <c r="CN508" s="110"/>
      <c r="CX508" s="110"/>
      <c r="DH508" s="110"/>
      <c r="DR508" s="110"/>
      <c r="EB508" s="110"/>
      <c r="EL508" s="110"/>
      <c r="EV508" s="110"/>
      <c r="FF508" s="110"/>
      <c r="FP508" s="110"/>
      <c r="FZ508" s="110"/>
      <c r="GJ508" s="110"/>
      <c r="GT508" s="110"/>
      <c r="HD508" s="110"/>
      <c r="HN508" s="110"/>
      <c r="HX508" s="110"/>
    </row>
    <row xmlns:x14ac="http://schemas.microsoft.com/office/spreadsheetml/2009/9/ac" r="509" s="3" customFormat="true" x14ac:dyDescent="0.25">
      <c r="A509" s="372"/>
      <c r="B509" s="110"/>
      <c r="L509" s="110"/>
      <c r="V509" s="110"/>
      <c r="AF509" s="110"/>
      <c r="AP509" s="110"/>
      <c r="AZ509" s="110"/>
      <c r="BA509" s="110"/>
      <c r="BJ509" s="414"/>
      <c r="BK509" s="414"/>
      <c r="BL509" s="415"/>
      <c r="BM509" s="415"/>
      <c r="BN509" s="415"/>
      <c r="BO509" s="415"/>
      <c r="BP509" s="415"/>
      <c r="BQ509" s="415"/>
      <c r="BT509" s="110"/>
      <c r="CD509" s="110"/>
      <c r="CN509" s="110"/>
      <c r="CX509" s="110"/>
      <c r="DH509" s="110"/>
      <c r="DR509" s="110"/>
      <c r="EB509" s="110"/>
      <c r="EL509" s="110"/>
      <c r="EV509" s="110"/>
      <c r="FF509" s="110"/>
      <c r="FP509" s="110"/>
      <c r="FZ509" s="110"/>
      <c r="GJ509" s="110"/>
      <c r="GT509" s="110"/>
      <c r="HD509" s="110"/>
      <c r="HN509" s="110"/>
      <c r="HX509" s="110"/>
    </row>
    <row xmlns:x14ac="http://schemas.microsoft.com/office/spreadsheetml/2009/9/ac" r="510" s="3" customFormat="true" x14ac:dyDescent="0.25">
      <c r="A510" s="372"/>
      <c r="B510" s="110"/>
      <c r="L510" s="110"/>
      <c r="V510" s="110"/>
      <c r="AF510" s="110"/>
      <c r="AP510" s="110"/>
      <c r="AZ510" s="110"/>
      <c r="BA510" s="110"/>
      <c r="BJ510" s="414"/>
      <c r="BK510" s="414"/>
      <c r="BL510" s="415"/>
      <c r="BM510" s="415"/>
      <c r="BN510" s="415"/>
      <c r="BO510" s="415"/>
      <c r="BP510" s="415"/>
      <c r="BQ510" s="415"/>
      <c r="BT510" s="110"/>
      <c r="CD510" s="110"/>
      <c r="CN510" s="110"/>
      <c r="CX510" s="110"/>
      <c r="DH510" s="110"/>
      <c r="DR510" s="110"/>
      <c r="EB510" s="110"/>
      <c r="EL510" s="110"/>
      <c r="EV510" s="110"/>
      <c r="FF510" s="110"/>
      <c r="FP510" s="110"/>
      <c r="FZ510" s="110"/>
      <c r="GJ510" s="110"/>
      <c r="GT510" s="110"/>
      <c r="HD510" s="110"/>
      <c r="HN510" s="110"/>
      <c r="HX510" s="110"/>
    </row>
    <row xmlns:x14ac="http://schemas.microsoft.com/office/spreadsheetml/2009/9/ac" r="511" s="3" customFormat="true" x14ac:dyDescent="0.25">
      <c r="A511" s="372"/>
      <c r="B511" s="110"/>
      <c r="L511" s="110"/>
      <c r="V511" s="110"/>
      <c r="AF511" s="110"/>
      <c r="AP511" s="110"/>
      <c r="AZ511" s="110"/>
      <c r="BA511" s="110"/>
      <c r="BJ511" s="414"/>
      <c r="BK511" s="414"/>
      <c r="BL511" s="415"/>
      <c r="BM511" s="415"/>
      <c r="BN511" s="415"/>
      <c r="BO511" s="415"/>
      <c r="BP511" s="415"/>
      <c r="BQ511" s="415"/>
      <c r="BT511" s="110"/>
      <c r="CD511" s="110"/>
      <c r="CN511" s="110"/>
      <c r="CX511" s="110"/>
      <c r="DH511" s="110"/>
      <c r="DR511" s="110"/>
      <c r="EB511" s="110"/>
      <c r="EL511" s="110"/>
      <c r="EV511" s="110"/>
      <c r="FF511" s="110"/>
      <c r="FP511" s="110"/>
      <c r="FZ511" s="110"/>
      <c r="GJ511" s="110"/>
      <c r="GT511" s="110"/>
      <c r="HD511" s="110"/>
      <c r="HN511" s="110"/>
      <c r="HX511" s="110"/>
    </row>
    <row xmlns:x14ac="http://schemas.microsoft.com/office/spreadsheetml/2009/9/ac" r="512" s="3" customFormat="true" x14ac:dyDescent="0.25">
      <c r="A512" s="372"/>
      <c r="B512" s="110"/>
      <c r="L512" s="110"/>
      <c r="V512" s="110"/>
      <c r="AF512" s="110"/>
      <c r="AP512" s="110"/>
      <c r="AZ512" s="110"/>
      <c r="BA512" s="110"/>
      <c r="BJ512" s="414"/>
      <c r="BK512" s="414"/>
      <c r="BL512" s="415"/>
      <c r="BM512" s="415"/>
      <c r="BN512" s="415"/>
      <c r="BO512" s="415"/>
      <c r="BP512" s="415"/>
      <c r="BQ512" s="415"/>
      <c r="BT512" s="110"/>
      <c r="CD512" s="110"/>
      <c r="CN512" s="110"/>
      <c r="CX512" s="110"/>
      <c r="DH512" s="110"/>
      <c r="DR512" s="110"/>
      <c r="EB512" s="110"/>
      <c r="EL512" s="110"/>
      <c r="EV512" s="110"/>
      <c r="FF512" s="110"/>
      <c r="FP512" s="110"/>
      <c r="FZ512" s="110"/>
      <c r="GJ512" s="110"/>
      <c r="GT512" s="110"/>
      <c r="HD512" s="110"/>
      <c r="HN512" s="110"/>
      <c r="HX512" s="110"/>
    </row>
    <row xmlns:x14ac="http://schemas.microsoft.com/office/spreadsheetml/2009/9/ac" r="513" s="3" customFormat="true" x14ac:dyDescent="0.25">
      <c r="A513" s="372"/>
      <c r="B513" s="110"/>
      <c r="L513" s="110"/>
      <c r="V513" s="110"/>
      <c r="AF513" s="110"/>
      <c r="AP513" s="110"/>
      <c r="AZ513" s="110"/>
      <c r="BA513" s="110"/>
      <c r="BJ513" s="414"/>
      <c r="BK513" s="414"/>
      <c r="BL513" s="415"/>
      <c r="BM513" s="415"/>
      <c r="BN513" s="415"/>
      <c r="BO513" s="415"/>
      <c r="BP513" s="415"/>
      <c r="BQ513" s="415"/>
      <c r="BT513" s="110"/>
      <c r="CD513" s="110"/>
      <c r="CN513" s="110"/>
      <c r="CX513" s="110"/>
      <c r="DH513" s="110"/>
      <c r="DR513" s="110"/>
      <c r="EB513" s="110"/>
      <c r="EL513" s="110"/>
      <c r="EV513" s="110"/>
      <c r="FF513" s="110"/>
      <c r="FP513" s="110"/>
      <c r="FZ513" s="110"/>
      <c r="GJ513" s="110"/>
      <c r="GT513" s="110"/>
      <c r="HD513" s="110"/>
      <c r="HN513" s="110"/>
      <c r="HX513" s="110"/>
    </row>
    <row xmlns:x14ac="http://schemas.microsoft.com/office/spreadsheetml/2009/9/ac" r="514" s="3" customFormat="true" x14ac:dyDescent="0.25">
      <c r="A514" s="372"/>
      <c r="B514" s="110"/>
      <c r="L514" s="110"/>
      <c r="V514" s="110"/>
      <c r="AF514" s="110"/>
      <c r="AP514" s="110"/>
      <c r="AZ514" s="110"/>
      <c r="BA514" s="110"/>
      <c r="BJ514" s="414"/>
      <c r="BK514" s="414"/>
      <c r="BL514" s="415"/>
      <c r="BM514" s="415"/>
      <c r="BN514" s="415"/>
      <c r="BO514" s="415"/>
      <c r="BP514" s="415"/>
      <c r="BQ514" s="415"/>
      <c r="BT514" s="110"/>
      <c r="CD514" s="110"/>
      <c r="CN514" s="110"/>
      <c r="CX514" s="110"/>
      <c r="DH514" s="110"/>
      <c r="DR514" s="110"/>
      <c r="EB514" s="110"/>
      <c r="EL514" s="110"/>
      <c r="EV514" s="110"/>
      <c r="FF514" s="110"/>
      <c r="FP514" s="110"/>
      <c r="FZ514" s="110"/>
      <c r="GJ514" s="110"/>
      <c r="GT514" s="110"/>
      <c r="HD514" s="110"/>
      <c r="HN514" s="110"/>
      <c r="HX514" s="110"/>
    </row>
    <row xmlns:x14ac="http://schemas.microsoft.com/office/spreadsheetml/2009/9/ac" r="515" s="3" customFormat="true" x14ac:dyDescent="0.25">
      <c r="A515" s="372"/>
      <c r="B515" s="110"/>
      <c r="L515" s="110"/>
      <c r="V515" s="110"/>
      <c r="AF515" s="110"/>
      <c r="AP515" s="110"/>
      <c r="AZ515" s="110"/>
      <c r="BA515" s="110"/>
      <c r="BJ515" s="414"/>
      <c r="BK515" s="414"/>
      <c r="BL515" s="415"/>
      <c r="BM515" s="415"/>
      <c r="BN515" s="415"/>
      <c r="BO515" s="415"/>
      <c r="BP515" s="415"/>
      <c r="BQ515" s="415"/>
      <c r="BT515" s="110"/>
      <c r="CD515" s="110"/>
      <c r="CN515" s="110"/>
      <c r="CX515" s="110"/>
      <c r="DH515" s="110"/>
      <c r="DR515" s="110"/>
      <c r="EB515" s="110"/>
      <c r="EL515" s="110"/>
      <c r="EV515" s="110"/>
      <c r="FF515" s="110"/>
      <c r="FP515" s="110"/>
      <c r="FZ515" s="110"/>
      <c r="GJ515" s="110"/>
      <c r="GT515" s="110"/>
      <c r="HD515" s="110"/>
      <c r="HN515" s="110"/>
      <c r="HX515" s="110"/>
    </row>
    <row xmlns:x14ac="http://schemas.microsoft.com/office/spreadsheetml/2009/9/ac" r="516" s="3" customFormat="true" x14ac:dyDescent="0.25">
      <c r="A516" s="372"/>
      <c r="B516" s="110"/>
      <c r="L516" s="110"/>
      <c r="V516" s="110"/>
      <c r="AF516" s="110"/>
      <c r="AP516" s="110"/>
      <c r="AZ516" s="110"/>
      <c r="BA516" s="110"/>
      <c r="BJ516" s="414"/>
      <c r="BK516" s="414"/>
      <c r="BL516" s="415"/>
      <c r="BM516" s="415"/>
      <c r="BN516" s="415"/>
      <c r="BO516" s="415"/>
      <c r="BP516" s="415"/>
      <c r="BQ516" s="415"/>
      <c r="BT516" s="110"/>
      <c r="CD516" s="110"/>
      <c r="CN516" s="110"/>
      <c r="CX516" s="110"/>
      <c r="DH516" s="110"/>
      <c r="DR516" s="110"/>
      <c r="EB516" s="110"/>
      <c r="EL516" s="110"/>
      <c r="EV516" s="110"/>
      <c r="FF516" s="110"/>
      <c r="FP516" s="110"/>
      <c r="FZ516" s="110"/>
      <c r="GJ516" s="110"/>
      <c r="GT516" s="110"/>
      <c r="HD516" s="110"/>
      <c r="HN516" s="110"/>
      <c r="HX516" s="110"/>
    </row>
    <row xmlns:x14ac="http://schemas.microsoft.com/office/spreadsheetml/2009/9/ac" r="517" s="3" customFormat="true" x14ac:dyDescent="0.25">
      <c r="A517" s="372"/>
      <c r="B517" s="110"/>
      <c r="L517" s="110"/>
      <c r="V517" s="110"/>
      <c r="AF517" s="110"/>
      <c r="AP517" s="110"/>
      <c r="AZ517" s="110"/>
      <c r="BA517" s="110"/>
      <c r="BJ517" s="414"/>
      <c r="BK517" s="414"/>
      <c r="BL517" s="415"/>
      <c r="BM517" s="415"/>
      <c r="BN517" s="415"/>
      <c r="BO517" s="415"/>
      <c r="BP517" s="415"/>
      <c r="BQ517" s="415"/>
      <c r="BT517" s="110"/>
      <c r="CD517" s="110"/>
      <c r="CN517" s="110"/>
      <c r="CX517" s="110"/>
      <c r="DH517" s="110"/>
      <c r="DR517" s="110"/>
      <c r="EB517" s="110"/>
      <c r="EL517" s="110"/>
      <c r="EV517" s="110"/>
      <c r="FF517" s="110"/>
      <c r="FP517" s="110"/>
      <c r="FZ517" s="110"/>
      <c r="GJ517" s="110"/>
      <c r="GT517" s="110"/>
      <c r="HD517" s="110"/>
      <c r="HN517" s="110"/>
      <c r="HX517" s="110"/>
    </row>
    <row xmlns:x14ac="http://schemas.microsoft.com/office/spreadsheetml/2009/9/ac" r="518" s="3" customFormat="true" x14ac:dyDescent="0.25">
      <c r="A518" s="372"/>
      <c r="B518" s="110"/>
      <c r="L518" s="110"/>
      <c r="V518" s="110"/>
      <c r="AF518" s="110"/>
      <c r="AP518" s="110"/>
      <c r="AZ518" s="110"/>
      <c r="BA518" s="110"/>
      <c r="BJ518" s="414"/>
      <c r="BK518" s="414"/>
      <c r="BL518" s="415"/>
      <c r="BM518" s="415"/>
      <c r="BN518" s="415"/>
      <c r="BO518" s="415"/>
      <c r="BP518" s="415"/>
      <c r="BQ518" s="415"/>
      <c r="BT518" s="110"/>
      <c r="CD518" s="110"/>
      <c r="CN518" s="110"/>
      <c r="CX518" s="110"/>
      <c r="DH518" s="110"/>
      <c r="DR518" s="110"/>
      <c r="EB518" s="110"/>
      <c r="EL518" s="110"/>
      <c r="EV518" s="110"/>
      <c r="FF518" s="110"/>
      <c r="FP518" s="110"/>
      <c r="FZ518" s="110"/>
      <c r="GJ518" s="110"/>
      <c r="GT518" s="110"/>
      <c r="HD518" s="110"/>
      <c r="HN518" s="110"/>
      <c r="HX518" s="110"/>
    </row>
    <row xmlns:x14ac="http://schemas.microsoft.com/office/spreadsheetml/2009/9/ac" r="519" s="3" customFormat="true" x14ac:dyDescent="0.25">
      <c r="A519" s="372"/>
      <c r="B519" s="110"/>
      <c r="L519" s="110"/>
      <c r="V519" s="110"/>
      <c r="AF519" s="110"/>
      <c r="AP519" s="110"/>
      <c r="AZ519" s="110"/>
      <c r="BA519" s="110"/>
      <c r="BJ519" s="414"/>
      <c r="BK519" s="414"/>
      <c r="BL519" s="415"/>
      <c r="BM519" s="415"/>
      <c r="BN519" s="415"/>
      <c r="BO519" s="415"/>
      <c r="BP519" s="415"/>
      <c r="BQ519" s="415"/>
      <c r="BT519" s="110"/>
      <c r="CD519" s="110"/>
      <c r="CN519" s="110"/>
      <c r="CX519" s="110"/>
      <c r="DH519" s="110"/>
      <c r="DR519" s="110"/>
      <c r="EB519" s="110"/>
      <c r="EL519" s="110"/>
      <c r="EV519" s="110"/>
      <c r="FF519" s="110"/>
      <c r="FP519" s="110"/>
      <c r="FZ519" s="110"/>
      <c r="GJ519" s="110"/>
      <c r="GT519" s="110"/>
      <c r="HD519" s="110"/>
      <c r="HN519" s="110"/>
      <c r="HX519" s="110"/>
    </row>
    <row xmlns:x14ac="http://schemas.microsoft.com/office/spreadsheetml/2009/9/ac" r="520" s="3" customFormat="true" x14ac:dyDescent="0.25">
      <c r="A520" s="372"/>
      <c r="B520" s="110"/>
      <c r="L520" s="110"/>
      <c r="V520" s="110"/>
      <c r="AF520" s="110"/>
      <c r="AP520" s="110"/>
      <c r="AZ520" s="110"/>
      <c r="BA520" s="110"/>
      <c r="BJ520" s="414"/>
      <c r="BK520" s="414"/>
      <c r="BL520" s="415"/>
      <c r="BM520" s="415"/>
      <c r="BN520" s="415"/>
      <c r="BO520" s="415"/>
      <c r="BP520" s="415"/>
      <c r="BQ520" s="415"/>
      <c r="BT520" s="110"/>
      <c r="CD520" s="110"/>
      <c r="CN520" s="110"/>
      <c r="CX520" s="110"/>
      <c r="DH520" s="110"/>
      <c r="DR520" s="110"/>
      <c r="EB520" s="110"/>
      <c r="EL520" s="110"/>
      <c r="EV520" s="110"/>
      <c r="FF520" s="110"/>
      <c r="FP520" s="110"/>
      <c r="FZ520" s="110"/>
      <c r="GJ520" s="110"/>
      <c r="GT520" s="110"/>
      <c r="HD520" s="110"/>
      <c r="HN520" s="110"/>
      <c r="HX520" s="110"/>
    </row>
    <row xmlns:x14ac="http://schemas.microsoft.com/office/spreadsheetml/2009/9/ac" r="521" s="3" customFormat="true" x14ac:dyDescent="0.25">
      <c r="A521" s="372"/>
      <c r="B521" s="110"/>
      <c r="L521" s="110"/>
      <c r="V521" s="110"/>
      <c r="AF521" s="110"/>
      <c r="AP521" s="110"/>
      <c r="AZ521" s="110"/>
      <c r="BA521" s="110"/>
      <c r="BJ521" s="414"/>
      <c r="BK521" s="414"/>
      <c r="BL521" s="415"/>
      <c r="BM521" s="415"/>
      <c r="BN521" s="415"/>
      <c r="BO521" s="415"/>
      <c r="BP521" s="415"/>
      <c r="BQ521" s="415"/>
      <c r="BT521" s="110"/>
      <c r="CD521" s="110"/>
      <c r="CN521" s="110"/>
      <c r="CX521" s="110"/>
      <c r="DH521" s="110"/>
      <c r="DR521" s="110"/>
      <c r="EB521" s="110"/>
      <c r="EL521" s="110"/>
      <c r="EV521" s="110"/>
      <c r="FF521" s="110"/>
      <c r="FP521" s="110"/>
      <c r="FZ521" s="110"/>
      <c r="GJ521" s="110"/>
      <c r="GT521" s="110"/>
      <c r="HD521" s="110"/>
      <c r="HN521" s="110"/>
      <c r="HX521" s="110"/>
    </row>
    <row xmlns:x14ac="http://schemas.microsoft.com/office/spreadsheetml/2009/9/ac" r="522" s="3" customFormat="true" x14ac:dyDescent="0.25">
      <c r="A522" s="372"/>
      <c r="B522" s="110"/>
      <c r="L522" s="110"/>
      <c r="V522" s="110"/>
      <c r="AF522" s="110"/>
      <c r="AP522" s="110"/>
      <c r="AZ522" s="110"/>
      <c r="BA522" s="110"/>
      <c r="BJ522" s="414"/>
      <c r="BK522" s="414"/>
      <c r="BL522" s="415"/>
      <c r="BM522" s="415"/>
      <c r="BN522" s="415"/>
      <c r="BO522" s="415"/>
      <c r="BP522" s="415"/>
      <c r="BQ522" s="415"/>
      <c r="BT522" s="110"/>
      <c r="CD522" s="110"/>
      <c r="CN522" s="110"/>
      <c r="CX522" s="110"/>
      <c r="DH522" s="110"/>
      <c r="DR522" s="110"/>
      <c r="EB522" s="110"/>
      <c r="EL522" s="110"/>
      <c r="EV522" s="110"/>
      <c r="FF522" s="110"/>
      <c r="FP522" s="110"/>
      <c r="FZ522" s="110"/>
      <c r="GJ522" s="110"/>
      <c r="GT522" s="110"/>
      <c r="HD522" s="110"/>
      <c r="HN522" s="110"/>
      <c r="HX522" s="110"/>
    </row>
    <row xmlns:x14ac="http://schemas.microsoft.com/office/spreadsheetml/2009/9/ac" r="523" s="3" customFormat="true" x14ac:dyDescent="0.25">
      <c r="A523" s="372"/>
      <c r="B523" s="110"/>
      <c r="L523" s="110"/>
      <c r="V523" s="110"/>
      <c r="AF523" s="110"/>
      <c r="AP523" s="110"/>
      <c r="AZ523" s="110"/>
      <c r="BA523" s="110"/>
      <c r="BJ523" s="414"/>
      <c r="BK523" s="414"/>
      <c r="BL523" s="415"/>
      <c r="BM523" s="415"/>
      <c r="BN523" s="415"/>
      <c r="BO523" s="415"/>
      <c r="BP523" s="415"/>
      <c r="BQ523" s="415"/>
      <c r="BT523" s="110"/>
      <c r="CD523" s="110"/>
      <c r="CN523" s="110"/>
      <c r="CX523" s="110"/>
      <c r="DH523" s="110"/>
      <c r="DR523" s="110"/>
      <c r="EB523" s="110"/>
      <c r="EL523" s="110"/>
      <c r="EV523" s="110"/>
      <c r="FF523" s="110"/>
      <c r="FP523" s="110"/>
      <c r="FZ523" s="110"/>
      <c r="GJ523" s="110"/>
      <c r="GT523" s="110"/>
      <c r="HD523" s="110"/>
      <c r="HN523" s="110"/>
      <c r="HX523" s="110"/>
    </row>
    <row xmlns:x14ac="http://schemas.microsoft.com/office/spreadsheetml/2009/9/ac" r="524" s="3" customFormat="true" x14ac:dyDescent="0.25">
      <c r="A524" s="372"/>
      <c r="B524" s="110"/>
      <c r="L524" s="110"/>
      <c r="V524" s="110"/>
      <c r="AF524" s="110"/>
      <c r="AP524" s="110"/>
      <c r="AZ524" s="110"/>
      <c r="BA524" s="110"/>
      <c r="BJ524" s="414"/>
      <c r="BK524" s="414"/>
      <c r="BL524" s="415"/>
      <c r="BM524" s="415"/>
      <c r="BN524" s="415"/>
      <c r="BO524" s="415"/>
      <c r="BP524" s="415"/>
      <c r="BQ524" s="415"/>
      <c r="BT524" s="110"/>
      <c r="CD524" s="110"/>
      <c r="CN524" s="110"/>
      <c r="CX524" s="110"/>
      <c r="DH524" s="110"/>
      <c r="DR524" s="110"/>
      <c r="EB524" s="110"/>
      <c r="EL524" s="110"/>
      <c r="EV524" s="110"/>
      <c r="FF524" s="110"/>
      <c r="FP524" s="110"/>
      <c r="FZ524" s="110"/>
      <c r="GJ524" s="110"/>
      <c r="GT524" s="110"/>
      <c r="HD524" s="110"/>
      <c r="HN524" s="110"/>
      <c r="HX524" s="110"/>
    </row>
    <row xmlns:x14ac="http://schemas.microsoft.com/office/spreadsheetml/2009/9/ac" r="525" s="3" customFormat="true" x14ac:dyDescent="0.25">
      <c r="A525" s="372"/>
      <c r="B525" s="110"/>
      <c r="L525" s="110"/>
      <c r="V525" s="110"/>
      <c r="AF525" s="110"/>
      <c r="AP525" s="110"/>
      <c r="AZ525" s="110"/>
      <c r="BA525" s="110"/>
      <c r="BJ525" s="414"/>
      <c r="BK525" s="414"/>
      <c r="BL525" s="415"/>
      <c r="BM525" s="415"/>
      <c r="BN525" s="415"/>
      <c r="BO525" s="415"/>
      <c r="BP525" s="415"/>
      <c r="BQ525" s="415"/>
      <c r="BT525" s="110"/>
      <c r="CD525" s="110"/>
      <c r="CN525" s="110"/>
      <c r="CX525" s="110"/>
      <c r="DH525" s="110"/>
      <c r="DR525" s="110"/>
      <c r="EB525" s="110"/>
      <c r="EL525" s="110"/>
      <c r="EV525" s="110"/>
      <c r="FF525" s="110"/>
      <c r="FP525" s="110"/>
      <c r="FZ525" s="110"/>
      <c r="GJ525" s="110"/>
      <c r="GT525" s="110"/>
      <c r="HD525" s="110"/>
      <c r="HN525" s="110"/>
      <c r="HX525" s="110"/>
    </row>
    <row xmlns:x14ac="http://schemas.microsoft.com/office/spreadsheetml/2009/9/ac" r="526" s="3" customFormat="true" x14ac:dyDescent="0.25">
      <c r="A526" s="372"/>
      <c r="B526" s="110"/>
      <c r="L526" s="110"/>
      <c r="V526" s="110"/>
      <c r="AF526" s="110"/>
      <c r="AP526" s="110"/>
      <c r="AZ526" s="110"/>
      <c r="BA526" s="110"/>
      <c r="BJ526" s="414"/>
      <c r="BK526" s="414"/>
      <c r="BL526" s="415"/>
      <c r="BM526" s="415"/>
      <c r="BN526" s="415"/>
      <c r="BO526" s="415"/>
      <c r="BP526" s="415"/>
      <c r="BQ526" s="415"/>
      <c r="BT526" s="110"/>
      <c r="CD526" s="110"/>
      <c r="CN526" s="110"/>
      <c r="CX526" s="110"/>
      <c r="DH526" s="110"/>
      <c r="DR526" s="110"/>
      <c r="EB526" s="110"/>
      <c r="EL526" s="110"/>
      <c r="EV526" s="110"/>
      <c r="FF526" s="110"/>
      <c r="FP526" s="110"/>
      <c r="FZ526" s="110"/>
      <c r="GJ526" s="110"/>
      <c r="GT526" s="110"/>
      <c r="HD526" s="110"/>
      <c r="HN526" s="110"/>
      <c r="HX526" s="110"/>
    </row>
    <row xmlns:x14ac="http://schemas.microsoft.com/office/spreadsheetml/2009/9/ac" r="527" s="3" customFormat="true" x14ac:dyDescent="0.25">
      <c r="A527" s="372"/>
      <c r="B527" s="110"/>
      <c r="L527" s="110"/>
      <c r="V527" s="110"/>
      <c r="AF527" s="110"/>
      <c r="AP527" s="110"/>
      <c r="AZ527" s="110"/>
      <c r="BA527" s="110"/>
      <c r="BJ527" s="414"/>
      <c r="BK527" s="414"/>
      <c r="BL527" s="415"/>
      <c r="BM527" s="415"/>
      <c r="BN527" s="415"/>
      <c r="BO527" s="415"/>
      <c r="BP527" s="415"/>
      <c r="BQ527" s="415"/>
      <c r="BT527" s="110"/>
      <c r="CD527" s="110"/>
      <c r="CN527" s="110"/>
      <c r="CX527" s="110"/>
      <c r="DH527" s="110"/>
      <c r="DR527" s="110"/>
      <c r="EB527" s="110"/>
      <c r="EL527" s="110"/>
      <c r="EV527" s="110"/>
      <c r="FF527" s="110"/>
      <c r="FP527" s="110"/>
      <c r="FZ527" s="110"/>
      <c r="GJ527" s="110"/>
      <c r="GT527" s="110"/>
      <c r="HD527" s="110"/>
      <c r="HN527" s="110"/>
      <c r="HX527" s="110"/>
    </row>
    <row xmlns:x14ac="http://schemas.microsoft.com/office/spreadsheetml/2009/9/ac" r="528" s="3" customFormat="true" x14ac:dyDescent="0.25">
      <c r="A528" s="372"/>
      <c r="B528" s="110"/>
      <c r="L528" s="110"/>
      <c r="V528" s="110"/>
      <c r="AF528" s="110"/>
      <c r="AP528" s="110"/>
      <c r="AZ528" s="110"/>
      <c r="BA528" s="110"/>
      <c r="BJ528" s="414"/>
      <c r="BK528" s="414"/>
      <c r="BL528" s="415"/>
      <c r="BM528" s="415"/>
      <c r="BN528" s="415"/>
      <c r="BO528" s="415"/>
      <c r="BP528" s="415"/>
      <c r="BQ528" s="415"/>
      <c r="BT528" s="110"/>
      <c r="CD528" s="110"/>
      <c r="CN528" s="110"/>
      <c r="CX528" s="110"/>
      <c r="DH528" s="110"/>
      <c r="DR528" s="110"/>
      <c r="EB528" s="110"/>
      <c r="EL528" s="110"/>
      <c r="EV528" s="110"/>
      <c r="FF528" s="110"/>
      <c r="FP528" s="110"/>
      <c r="FZ528" s="110"/>
      <c r="GJ528" s="110"/>
      <c r="GT528" s="110"/>
      <c r="HD528" s="110"/>
      <c r="HN528" s="110"/>
      <c r="HX528" s="110"/>
    </row>
    <row xmlns:x14ac="http://schemas.microsoft.com/office/spreadsheetml/2009/9/ac" r="529" s="3" customFormat="true" x14ac:dyDescent="0.25">
      <c r="A529" s="372"/>
      <c r="B529" s="110"/>
      <c r="L529" s="110"/>
      <c r="V529" s="110"/>
      <c r="AF529" s="110"/>
      <c r="AP529" s="110"/>
      <c r="AZ529" s="110"/>
      <c r="BA529" s="110"/>
      <c r="BJ529" s="414"/>
      <c r="BK529" s="414"/>
      <c r="BL529" s="415"/>
      <c r="BM529" s="415"/>
      <c r="BN529" s="415"/>
      <c r="BO529" s="415"/>
      <c r="BP529" s="415"/>
      <c r="BQ529" s="415"/>
      <c r="BT529" s="110"/>
      <c r="CD529" s="110"/>
      <c r="CN529" s="110"/>
      <c r="CX529" s="110"/>
      <c r="DH529" s="110"/>
      <c r="DR529" s="110"/>
      <c r="EB529" s="110"/>
      <c r="EL529" s="110"/>
      <c r="EV529" s="110"/>
      <c r="FF529" s="110"/>
      <c r="FP529" s="110"/>
      <c r="FZ529" s="110"/>
      <c r="GJ529" s="110"/>
      <c r="GT529" s="110"/>
      <c r="HD529" s="110"/>
      <c r="HN529" s="110"/>
      <c r="HX529" s="110"/>
    </row>
    <row xmlns:x14ac="http://schemas.microsoft.com/office/spreadsheetml/2009/9/ac" r="530" s="3" customFormat="true" x14ac:dyDescent="0.25">
      <c r="A530" s="372"/>
      <c r="B530" s="110"/>
      <c r="L530" s="110"/>
      <c r="V530" s="110"/>
      <c r="AF530" s="110"/>
      <c r="AP530" s="110"/>
      <c r="AZ530" s="110"/>
      <c r="BA530" s="110"/>
      <c r="BJ530" s="414"/>
      <c r="BK530" s="414"/>
      <c r="BL530" s="415"/>
      <c r="BM530" s="415"/>
      <c r="BN530" s="415"/>
      <c r="BO530" s="415"/>
      <c r="BP530" s="415"/>
      <c r="BQ530" s="415"/>
      <c r="BT530" s="110"/>
      <c r="CD530" s="110"/>
      <c r="CN530" s="110"/>
      <c r="CX530" s="110"/>
      <c r="DH530" s="110"/>
      <c r="DR530" s="110"/>
      <c r="EB530" s="110"/>
      <c r="EL530" s="110"/>
      <c r="EV530" s="110"/>
      <c r="FF530" s="110"/>
      <c r="FP530" s="110"/>
      <c r="FZ530" s="110"/>
      <c r="GJ530" s="110"/>
      <c r="GT530" s="110"/>
      <c r="HD530" s="110"/>
      <c r="HN530" s="110"/>
      <c r="HX530" s="110"/>
    </row>
    <row xmlns:x14ac="http://schemas.microsoft.com/office/spreadsheetml/2009/9/ac" r="531" s="3" customFormat="true" x14ac:dyDescent="0.25">
      <c r="A531" s="372"/>
      <c r="B531" s="110"/>
      <c r="L531" s="110"/>
      <c r="V531" s="110"/>
      <c r="AF531" s="110"/>
      <c r="AP531" s="110"/>
      <c r="AZ531" s="110"/>
      <c r="BA531" s="110"/>
      <c r="BJ531" s="414"/>
      <c r="BK531" s="414"/>
      <c r="BL531" s="415"/>
      <c r="BM531" s="415"/>
      <c r="BN531" s="415"/>
      <c r="BO531" s="415"/>
      <c r="BP531" s="415"/>
      <c r="BQ531" s="415"/>
      <c r="BT531" s="110"/>
      <c r="CD531" s="110"/>
      <c r="CN531" s="110"/>
      <c r="CX531" s="110"/>
      <c r="DH531" s="110"/>
      <c r="DR531" s="110"/>
      <c r="EB531" s="110"/>
      <c r="EL531" s="110"/>
      <c r="EV531" s="110"/>
      <c r="FF531" s="110"/>
      <c r="FP531" s="110"/>
      <c r="FZ531" s="110"/>
      <c r="GJ531" s="110"/>
      <c r="GT531" s="110"/>
      <c r="HD531" s="110"/>
      <c r="HN531" s="110"/>
      <c r="HX531" s="110"/>
    </row>
    <row xmlns:x14ac="http://schemas.microsoft.com/office/spreadsheetml/2009/9/ac" r="532" s="3" customFormat="true" x14ac:dyDescent="0.25">
      <c r="A532" s="372"/>
      <c r="B532" s="110"/>
      <c r="L532" s="110"/>
      <c r="V532" s="110"/>
      <c r="AF532" s="110"/>
      <c r="AP532" s="110"/>
      <c r="AZ532" s="110"/>
      <c r="BA532" s="110"/>
      <c r="BJ532" s="414"/>
      <c r="BK532" s="414"/>
      <c r="BL532" s="415"/>
      <c r="BM532" s="415"/>
      <c r="BN532" s="415"/>
      <c r="BO532" s="415"/>
      <c r="BP532" s="415"/>
      <c r="BQ532" s="415"/>
      <c r="BT532" s="110"/>
      <c r="CD532" s="110"/>
      <c r="CN532" s="110"/>
      <c r="CX532" s="110"/>
      <c r="DH532" s="110"/>
      <c r="DR532" s="110"/>
      <c r="EB532" s="110"/>
      <c r="EL532" s="110"/>
      <c r="EV532" s="110"/>
      <c r="FF532" s="110"/>
      <c r="FP532" s="110"/>
      <c r="FZ532" s="110"/>
      <c r="GJ532" s="110"/>
      <c r="GT532" s="110"/>
      <c r="HD532" s="110"/>
      <c r="HN532" s="110"/>
      <c r="HX532" s="110"/>
    </row>
    <row xmlns:x14ac="http://schemas.microsoft.com/office/spreadsheetml/2009/9/ac" r="533" s="3" customFormat="true" x14ac:dyDescent="0.25">
      <c r="A533" s="372"/>
      <c r="B533" s="110"/>
      <c r="L533" s="110"/>
      <c r="V533" s="110"/>
      <c r="AF533" s="110"/>
      <c r="AP533" s="110"/>
      <c r="AZ533" s="110"/>
      <c r="BA533" s="110"/>
      <c r="BJ533" s="414"/>
      <c r="BK533" s="414"/>
      <c r="BL533" s="415"/>
      <c r="BM533" s="415"/>
      <c r="BN533" s="415"/>
      <c r="BO533" s="415"/>
      <c r="BP533" s="415"/>
      <c r="BQ533" s="415"/>
      <c r="BT533" s="110"/>
      <c r="CD533" s="110"/>
      <c r="CN533" s="110"/>
      <c r="CX533" s="110"/>
      <c r="DH533" s="110"/>
      <c r="DR533" s="110"/>
      <c r="EB533" s="110"/>
      <c r="EL533" s="110"/>
      <c r="EV533" s="110"/>
      <c r="FF533" s="110"/>
      <c r="FP533" s="110"/>
      <c r="FZ533" s="110"/>
      <c r="GJ533" s="110"/>
      <c r="GT533" s="110"/>
      <c r="HD533" s="110"/>
      <c r="HN533" s="110"/>
      <c r="HX533" s="110"/>
    </row>
    <row xmlns:x14ac="http://schemas.microsoft.com/office/spreadsheetml/2009/9/ac" r="534" s="3" customFormat="true" x14ac:dyDescent="0.25">
      <c r="A534" s="372"/>
      <c r="B534" s="110"/>
      <c r="L534" s="110"/>
      <c r="V534" s="110"/>
      <c r="AF534" s="110"/>
      <c r="AP534" s="110"/>
      <c r="AZ534" s="110"/>
      <c r="BA534" s="110"/>
      <c r="BJ534" s="414"/>
      <c r="BK534" s="414"/>
      <c r="BL534" s="415"/>
      <c r="BM534" s="415"/>
      <c r="BN534" s="415"/>
      <c r="BO534" s="415"/>
      <c r="BP534" s="415"/>
      <c r="BQ534" s="415"/>
      <c r="BT534" s="110"/>
      <c r="CD534" s="110"/>
      <c r="CN534" s="110"/>
      <c r="CX534" s="110"/>
      <c r="DH534" s="110"/>
      <c r="DR534" s="110"/>
      <c r="EB534" s="110"/>
      <c r="EL534" s="110"/>
      <c r="EV534" s="110"/>
      <c r="FF534" s="110"/>
      <c r="FP534" s="110"/>
      <c r="FZ534" s="110"/>
      <c r="GJ534" s="110"/>
      <c r="GT534" s="110"/>
      <c r="HD534" s="110"/>
      <c r="HN534" s="110"/>
      <c r="HX534" s="110"/>
    </row>
    <row xmlns:x14ac="http://schemas.microsoft.com/office/spreadsheetml/2009/9/ac" r="535" s="3" customFormat="true" x14ac:dyDescent="0.25">
      <c r="A535" s="372"/>
      <c r="B535" s="110"/>
      <c r="L535" s="110"/>
      <c r="V535" s="110"/>
      <c r="AF535" s="110"/>
      <c r="AP535" s="110"/>
      <c r="AZ535" s="110"/>
      <c r="BA535" s="110"/>
      <c r="BJ535" s="414"/>
      <c r="BK535" s="414"/>
      <c r="BL535" s="415"/>
      <c r="BM535" s="415"/>
      <c r="BN535" s="415"/>
      <c r="BO535" s="415"/>
      <c r="BP535" s="415"/>
      <c r="BQ535" s="415"/>
      <c r="BT535" s="110"/>
      <c r="CD535" s="110"/>
      <c r="CN535" s="110"/>
      <c r="CX535" s="110"/>
      <c r="DH535" s="110"/>
      <c r="DR535" s="110"/>
      <c r="EB535" s="110"/>
      <c r="EL535" s="110"/>
      <c r="EV535" s="110"/>
      <c r="FF535" s="110"/>
      <c r="FP535" s="110"/>
      <c r="FZ535" s="110"/>
      <c r="GJ535" s="110"/>
      <c r="GT535" s="110"/>
      <c r="HD535" s="110"/>
      <c r="HN535" s="110"/>
      <c r="HX535" s="110"/>
    </row>
    <row xmlns:x14ac="http://schemas.microsoft.com/office/spreadsheetml/2009/9/ac" r="536" s="3" customFormat="true" x14ac:dyDescent="0.25">
      <c r="A536" s="372"/>
      <c r="B536" s="110"/>
      <c r="L536" s="110"/>
      <c r="V536" s="110"/>
      <c r="AF536" s="110"/>
      <c r="AP536" s="110"/>
      <c r="AZ536" s="110"/>
      <c r="BA536" s="110"/>
      <c r="BJ536" s="414"/>
      <c r="BK536" s="414"/>
      <c r="BL536" s="415"/>
      <c r="BM536" s="415"/>
      <c r="BN536" s="415"/>
      <c r="BO536" s="415"/>
      <c r="BP536" s="415"/>
      <c r="BQ536" s="415"/>
      <c r="BT536" s="110"/>
      <c r="CD536" s="110"/>
      <c r="CN536" s="110"/>
      <c r="CX536" s="110"/>
      <c r="DH536" s="110"/>
      <c r="DR536" s="110"/>
      <c r="EB536" s="110"/>
      <c r="EL536" s="110"/>
      <c r="EV536" s="110"/>
      <c r="FF536" s="110"/>
      <c r="FP536" s="110"/>
      <c r="FZ536" s="110"/>
      <c r="GJ536" s="110"/>
      <c r="GT536" s="110"/>
      <c r="HD536" s="110"/>
      <c r="HN536" s="110"/>
      <c r="HX536" s="110"/>
    </row>
    <row xmlns:x14ac="http://schemas.microsoft.com/office/spreadsheetml/2009/9/ac" r="537" s="3" customFormat="true" x14ac:dyDescent="0.25">
      <c r="A537" s="372"/>
      <c r="B537" s="110"/>
      <c r="L537" s="110"/>
      <c r="V537" s="110"/>
      <c r="AF537" s="110"/>
      <c r="AP537" s="110"/>
      <c r="AZ537" s="110"/>
      <c r="BA537" s="110"/>
      <c r="BJ537" s="414"/>
      <c r="BK537" s="414"/>
      <c r="BL537" s="415"/>
      <c r="BM537" s="415"/>
      <c r="BN537" s="415"/>
      <c r="BO537" s="415"/>
      <c r="BP537" s="415"/>
      <c r="BQ537" s="415"/>
      <c r="BT537" s="110"/>
      <c r="CD537" s="110"/>
      <c r="CN537" s="110"/>
      <c r="CX537" s="110"/>
      <c r="DH537" s="110"/>
      <c r="DR537" s="110"/>
      <c r="EB537" s="110"/>
      <c r="EL537" s="110"/>
      <c r="EV537" s="110"/>
      <c r="FF537" s="110"/>
      <c r="FP537" s="110"/>
      <c r="FZ537" s="110"/>
      <c r="GJ537" s="110"/>
      <c r="GT537" s="110"/>
      <c r="HD537" s="110"/>
      <c r="HN537" s="110"/>
      <c r="HX537" s="110"/>
    </row>
    <row xmlns:x14ac="http://schemas.microsoft.com/office/spreadsheetml/2009/9/ac" r="538" s="3" customFormat="true" x14ac:dyDescent="0.25">
      <c r="A538" s="372"/>
      <c r="B538" s="110"/>
      <c r="L538" s="110"/>
      <c r="V538" s="110"/>
      <c r="AF538" s="110"/>
      <c r="AP538" s="110"/>
      <c r="AZ538" s="110"/>
      <c r="BA538" s="110"/>
      <c r="BJ538" s="414"/>
      <c r="BK538" s="414"/>
      <c r="BL538" s="415"/>
      <c r="BM538" s="415"/>
      <c r="BN538" s="415"/>
      <c r="BO538" s="415"/>
      <c r="BP538" s="415"/>
      <c r="BQ538" s="415"/>
      <c r="BT538" s="110"/>
      <c r="CD538" s="110"/>
      <c r="CN538" s="110"/>
      <c r="CX538" s="110"/>
      <c r="DH538" s="110"/>
      <c r="DR538" s="110"/>
      <c r="EB538" s="110"/>
      <c r="EL538" s="110"/>
      <c r="EV538" s="110"/>
      <c r="FF538" s="110"/>
      <c r="FP538" s="110"/>
      <c r="FZ538" s="110"/>
      <c r="GJ538" s="110"/>
      <c r="GT538" s="110"/>
      <c r="HD538" s="110"/>
      <c r="HN538" s="110"/>
      <c r="HX538" s="110"/>
    </row>
    <row xmlns:x14ac="http://schemas.microsoft.com/office/spreadsheetml/2009/9/ac" r="539" s="3" customFormat="true" x14ac:dyDescent="0.25">
      <c r="A539" s="372"/>
      <c r="B539" s="110"/>
      <c r="L539" s="110"/>
      <c r="V539" s="110"/>
      <c r="AF539" s="110"/>
      <c r="AP539" s="110"/>
      <c r="AZ539" s="110"/>
      <c r="BA539" s="110"/>
      <c r="BJ539" s="414"/>
      <c r="BK539" s="414"/>
      <c r="BL539" s="415"/>
      <c r="BM539" s="415"/>
      <c r="BN539" s="415"/>
      <c r="BO539" s="415"/>
      <c r="BP539" s="415"/>
      <c r="BQ539" s="415"/>
      <c r="BT539" s="110"/>
      <c r="CD539" s="110"/>
      <c r="CN539" s="110"/>
      <c r="CX539" s="110"/>
      <c r="DH539" s="110"/>
      <c r="DR539" s="110"/>
      <c r="EB539" s="110"/>
      <c r="EL539" s="110"/>
      <c r="EV539" s="110"/>
      <c r="FF539" s="110"/>
      <c r="FP539" s="110"/>
      <c r="FZ539" s="110"/>
      <c r="GJ539" s="110"/>
      <c r="GT539" s="110"/>
      <c r="HD539" s="110"/>
      <c r="HN539" s="110"/>
      <c r="HX539" s="110"/>
    </row>
    <row xmlns:x14ac="http://schemas.microsoft.com/office/spreadsheetml/2009/9/ac" r="540" s="3" customFormat="true" x14ac:dyDescent="0.25">
      <c r="A540" s="372"/>
      <c r="B540" s="110"/>
      <c r="L540" s="110"/>
      <c r="V540" s="110"/>
      <c r="AF540" s="110"/>
      <c r="AP540" s="110"/>
      <c r="AZ540" s="110"/>
      <c r="BA540" s="110"/>
      <c r="BJ540" s="414"/>
      <c r="BK540" s="414"/>
      <c r="BL540" s="415"/>
      <c r="BM540" s="415"/>
      <c r="BN540" s="415"/>
      <c r="BO540" s="415"/>
      <c r="BP540" s="415"/>
      <c r="BQ540" s="415"/>
      <c r="BT540" s="110"/>
      <c r="CD540" s="110"/>
      <c r="CN540" s="110"/>
      <c r="CX540" s="110"/>
      <c r="DH540" s="110"/>
      <c r="DR540" s="110"/>
      <c r="EB540" s="110"/>
      <c r="EL540" s="110"/>
      <c r="EV540" s="110"/>
      <c r="FF540" s="110"/>
      <c r="FP540" s="110"/>
      <c r="FZ540" s="110"/>
      <c r="GJ540" s="110"/>
      <c r="GT540" s="110"/>
      <c r="HD540" s="110"/>
      <c r="HN540" s="110"/>
      <c r="HX540" s="110"/>
    </row>
    <row xmlns:x14ac="http://schemas.microsoft.com/office/spreadsheetml/2009/9/ac" r="541" s="3" customFormat="true" x14ac:dyDescent="0.25">
      <c r="A541" s="372"/>
      <c r="B541" s="110"/>
      <c r="L541" s="110"/>
      <c r="V541" s="110"/>
      <c r="AF541" s="110"/>
      <c r="AP541" s="110"/>
      <c r="AZ541" s="110"/>
      <c r="BA541" s="110"/>
      <c r="BJ541" s="414"/>
      <c r="BK541" s="414"/>
      <c r="BL541" s="415"/>
      <c r="BM541" s="415"/>
      <c r="BN541" s="415"/>
      <c r="BO541" s="415"/>
      <c r="BP541" s="415"/>
      <c r="BQ541" s="415"/>
      <c r="BT541" s="110"/>
      <c r="CD541" s="110"/>
      <c r="CN541" s="110"/>
      <c r="CX541" s="110"/>
      <c r="DH541" s="110"/>
      <c r="DR541" s="110"/>
      <c r="EB541" s="110"/>
      <c r="EL541" s="110"/>
      <c r="EV541" s="110"/>
      <c r="FF541" s="110"/>
      <c r="FP541" s="110"/>
      <c r="FZ541" s="110"/>
      <c r="GJ541" s="110"/>
      <c r="GT541" s="110"/>
      <c r="HD541" s="110"/>
      <c r="HN541" s="110"/>
      <c r="HX541" s="110"/>
    </row>
    <row xmlns:x14ac="http://schemas.microsoft.com/office/spreadsheetml/2009/9/ac" r="542" s="3" customFormat="true" x14ac:dyDescent="0.25">
      <c r="A542" s="372"/>
      <c r="B542" s="110"/>
      <c r="L542" s="110"/>
      <c r="V542" s="110"/>
      <c r="AF542" s="110"/>
      <c r="AP542" s="110"/>
      <c r="AZ542" s="110"/>
      <c r="BA542" s="110"/>
      <c r="BJ542" s="414"/>
      <c r="BK542" s="414"/>
      <c r="BL542" s="415"/>
      <c r="BM542" s="415"/>
      <c r="BN542" s="415"/>
      <c r="BO542" s="415"/>
      <c r="BP542" s="415"/>
      <c r="BQ542" s="415"/>
      <c r="BT542" s="110"/>
      <c r="CD542" s="110"/>
      <c r="CN542" s="110"/>
      <c r="CX542" s="110"/>
      <c r="DH542" s="110"/>
      <c r="DR542" s="110"/>
      <c r="EB542" s="110"/>
      <c r="EL542" s="110"/>
      <c r="EV542" s="110"/>
      <c r="FF542" s="110"/>
      <c r="FP542" s="110"/>
      <c r="FZ542" s="110"/>
      <c r="GJ542" s="110"/>
      <c r="GT542" s="110"/>
      <c r="HD542" s="110"/>
      <c r="HN542" s="110"/>
      <c r="HX542" s="110"/>
    </row>
    <row xmlns:x14ac="http://schemas.microsoft.com/office/spreadsheetml/2009/9/ac" r="543" s="3" customFormat="true" x14ac:dyDescent="0.25">
      <c r="A543" s="372"/>
      <c r="B543" s="110"/>
      <c r="L543" s="110"/>
      <c r="V543" s="110"/>
      <c r="AF543" s="110"/>
      <c r="AP543" s="110"/>
      <c r="AZ543" s="110"/>
      <c r="BA543" s="110"/>
      <c r="BJ543" s="414"/>
      <c r="BK543" s="414"/>
      <c r="BL543" s="415"/>
      <c r="BM543" s="415"/>
      <c r="BN543" s="415"/>
      <c r="BO543" s="415"/>
      <c r="BP543" s="415"/>
      <c r="BQ543" s="415"/>
      <c r="BT543" s="110"/>
      <c r="CD543" s="110"/>
      <c r="CN543" s="110"/>
      <c r="CX543" s="110"/>
      <c r="DH543" s="110"/>
      <c r="DR543" s="110"/>
      <c r="EB543" s="110"/>
      <c r="EL543" s="110"/>
      <c r="EV543" s="110"/>
      <c r="FF543" s="110"/>
      <c r="FP543" s="110"/>
      <c r="FZ543" s="110"/>
      <c r="GJ543" s="110"/>
      <c r="GT543" s="110"/>
      <c r="HD543" s="110"/>
      <c r="HN543" s="110"/>
      <c r="HX543" s="110"/>
    </row>
    <row xmlns:x14ac="http://schemas.microsoft.com/office/spreadsheetml/2009/9/ac" r="544" s="3" customFormat="true" x14ac:dyDescent="0.25">
      <c r="A544" s="372"/>
      <c r="B544" s="110"/>
      <c r="L544" s="110"/>
      <c r="V544" s="110"/>
      <c r="AF544" s="110"/>
      <c r="AP544" s="110"/>
      <c r="AZ544" s="110"/>
      <c r="BA544" s="110"/>
      <c r="BJ544" s="414"/>
      <c r="BK544" s="414"/>
      <c r="BL544" s="415"/>
      <c r="BM544" s="415"/>
      <c r="BN544" s="415"/>
      <c r="BO544" s="415"/>
      <c r="BP544" s="415"/>
      <c r="BQ544" s="415"/>
      <c r="BT544" s="110"/>
      <c r="CD544" s="110"/>
      <c r="CN544" s="110"/>
      <c r="CX544" s="110"/>
      <c r="DH544" s="110"/>
      <c r="DR544" s="110"/>
      <c r="EB544" s="110"/>
      <c r="EL544" s="110"/>
      <c r="EV544" s="110"/>
      <c r="FF544" s="110"/>
      <c r="FP544" s="110"/>
      <c r="FZ544" s="110"/>
      <c r="GJ544" s="110"/>
      <c r="GT544" s="110"/>
      <c r="HD544" s="110"/>
      <c r="HN544" s="110"/>
      <c r="HX544" s="110"/>
    </row>
    <row xmlns:x14ac="http://schemas.microsoft.com/office/spreadsheetml/2009/9/ac" r="545" s="3" customFormat="true" x14ac:dyDescent="0.25">
      <c r="A545" s="372"/>
      <c r="B545" s="110"/>
      <c r="L545" s="110"/>
      <c r="V545" s="110"/>
      <c r="AF545" s="110"/>
      <c r="AP545" s="110"/>
      <c r="AZ545" s="110"/>
      <c r="BA545" s="110"/>
      <c r="BJ545" s="414"/>
      <c r="BK545" s="414"/>
      <c r="BL545" s="415"/>
      <c r="BM545" s="415"/>
      <c r="BN545" s="415"/>
      <c r="BO545" s="415"/>
      <c r="BP545" s="415"/>
      <c r="BQ545" s="415"/>
      <c r="BT545" s="110"/>
      <c r="CD545" s="110"/>
      <c r="CN545" s="110"/>
      <c r="CX545" s="110"/>
      <c r="DH545" s="110"/>
      <c r="DR545" s="110"/>
      <c r="EB545" s="110"/>
      <c r="EL545" s="110"/>
      <c r="EV545" s="110"/>
      <c r="FF545" s="110"/>
      <c r="FP545" s="110"/>
      <c r="FZ545" s="110"/>
      <c r="GJ545" s="110"/>
      <c r="GT545" s="110"/>
      <c r="HD545" s="110"/>
      <c r="HN545" s="110"/>
      <c r="HX545" s="110"/>
    </row>
    <row xmlns:x14ac="http://schemas.microsoft.com/office/spreadsheetml/2009/9/ac" r="546" s="3" customFormat="true" x14ac:dyDescent="0.25">
      <c r="A546" s="372"/>
      <c r="B546" s="110"/>
      <c r="L546" s="110"/>
      <c r="V546" s="110"/>
      <c r="AF546" s="110"/>
      <c r="AP546" s="110"/>
      <c r="AZ546" s="110"/>
      <c r="BA546" s="110"/>
      <c r="BJ546" s="414"/>
      <c r="BK546" s="414"/>
      <c r="BL546" s="415"/>
      <c r="BM546" s="415"/>
      <c r="BN546" s="415"/>
      <c r="BO546" s="415"/>
      <c r="BP546" s="415"/>
      <c r="BQ546" s="415"/>
      <c r="BT546" s="110"/>
      <c r="CD546" s="110"/>
      <c r="CN546" s="110"/>
      <c r="CX546" s="110"/>
      <c r="DH546" s="110"/>
      <c r="DR546" s="110"/>
      <c r="EB546" s="110"/>
      <c r="EL546" s="110"/>
      <c r="EV546" s="110"/>
      <c r="FF546" s="110"/>
      <c r="FP546" s="110"/>
      <c r="FZ546" s="110"/>
      <c r="GJ546" s="110"/>
      <c r="GT546" s="110"/>
      <c r="HD546" s="110"/>
      <c r="HN546" s="110"/>
      <c r="HX546" s="110"/>
    </row>
    <row xmlns:x14ac="http://schemas.microsoft.com/office/spreadsheetml/2009/9/ac" r="547" s="3" customFormat="true" x14ac:dyDescent="0.25">
      <c r="A547" s="372"/>
      <c r="B547" s="110"/>
      <c r="L547" s="110"/>
      <c r="V547" s="110"/>
      <c r="AF547" s="110"/>
      <c r="AP547" s="110"/>
      <c r="AZ547" s="110"/>
      <c r="BA547" s="110"/>
      <c r="BJ547" s="414"/>
      <c r="BK547" s="414"/>
      <c r="BL547" s="415"/>
      <c r="BM547" s="415"/>
      <c r="BN547" s="415"/>
      <c r="BO547" s="415"/>
      <c r="BP547" s="415"/>
      <c r="BQ547" s="415"/>
      <c r="BT547" s="110"/>
      <c r="CD547" s="110"/>
      <c r="CN547" s="110"/>
      <c r="CX547" s="110"/>
      <c r="DH547" s="110"/>
      <c r="DR547" s="110"/>
      <c r="EB547" s="110"/>
      <c r="EL547" s="110"/>
      <c r="EV547" s="110"/>
      <c r="FF547" s="110"/>
      <c r="FP547" s="110"/>
      <c r="FZ547" s="110"/>
      <c r="GJ547" s="110"/>
      <c r="GT547" s="110"/>
      <c r="HD547" s="110"/>
      <c r="HN547" s="110"/>
      <c r="HX547" s="110"/>
    </row>
    <row xmlns:x14ac="http://schemas.microsoft.com/office/spreadsheetml/2009/9/ac" r="548" s="3" customFormat="true" x14ac:dyDescent="0.25">
      <c r="A548" s="372"/>
      <c r="B548" s="110"/>
      <c r="L548" s="110"/>
      <c r="V548" s="110"/>
      <c r="AF548" s="110"/>
      <c r="AP548" s="110"/>
      <c r="AZ548" s="110"/>
      <c r="BA548" s="110"/>
      <c r="BJ548" s="414"/>
      <c r="BK548" s="414"/>
      <c r="BL548" s="415"/>
      <c r="BM548" s="415"/>
      <c r="BN548" s="415"/>
      <c r="BO548" s="415"/>
      <c r="BP548" s="415"/>
      <c r="BQ548" s="415"/>
      <c r="BT548" s="110"/>
      <c r="CD548" s="110"/>
      <c r="CN548" s="110"/>
      <c r="CX548" s="110"/>
      <c r="DH548" s="110"/>
      <c r="DR548" s="110"/>
      <c r="EB548" s="110"/>
      <c r="EL548" s="110"/>
      <c r="EV548" s="110"/>
      <c r="FF548" s="110"/>
      <c r="FP548" s="110"/>
      <c r="FZ548" s="110"/>
      <c r="GJ548" s="110"/>
      <c r="GT548" s="110"/>
      <c r="HD548" s="110"/>
      <c r="HN548" s="110"/>
      <c r="HX548" s="110"/>
    </row>
    <row xmlns:x14ac="http://schemas.microsoft.com/office/spreadsheetml/2009/9/ac" r="549" s="3" customFormat="true" x14ac:dyDescent="0.25">
      <c r="A549" s="372"/>
      <c r="B549" s="110"/>
      <c r="L549" s="110"/>
      <c r="V549" s="110"/>
      <c r="AF549" s="110"/>
      <c r="AP549" s="110"/>
      <c r="AZ549" s="110"/>
      <c r="BA549" s="110"/>
      <c r="BJ549" s="414"/>
      <c r="BK549" s="414"/>
      <c r="BL549" s="415"/>
      <c r="BM549" s="415"/>
      <c r="BN549" s="415"/>
      <c r="BO549" s="415"/>
      <c r="BP549" s="415"/>
      <c r="BQ549" s="415"/>
      <c r="BT549" s="110"/>
      <c r="CD549" s="110"/>
      <c r="CN549" s="110"/>
      <c r="CX549" s="110"/>
      <c r="DH549" s="110"/>
      <c r="DR549" s="110"/>
      <c r="EB549" s="110"/>
      <c r="EL549" s="110"/>
      <c r="EV549" s="110"/>
      <c r="FF549" s="110"/>
      <c r="FP549" s="110"/>
      <c r="FZ549" s="110"/>
      <c r="GJ549" s="110"/>
      <c r="GT549" s="110"/>
      <c r="HD549" s="110"/>
      <c r="HN549" s="110"/>
      <c r="HX549" s="110"/>
    </row>
    <row xmlns:x14ac="http://schemas.microsoft.com/office/spreadsheetml/2009/9/ac" r="550" s="3" customFormat="true" x14ac:dyDescent="0.25">
      <c r="A550" s="372"/>
      <c r="B550" s="110"/>
      <c r="L550" s="110"/>
      <c r="V550" s="110"/>
      <c r="AF550" s="110"/>
      <c r="AP550" s="110"/>
      <c r="AZ550" s="110"/>
      <c r="BA550" s="110"/>
      <c r="BJ550" s="414"/>
      <c r="BK550" s="414"/>
      <c r="BL550" s="415"/>
      <c r="BM550" s="415"/>
      <c r="BN550" s="415"/>
      <c r="BO550" s="415"/>
      <c r="BP550" s="415"/>
      <c r="BQ550" s="415"/>
      <c r="BT550" s="110"/>
      <c r="CD550" s="110"/>
      <c r="CN550" s="110"/>
      <c r="CX550" s="110"/>
      <c r="DH550" s="110"/>
      <c r="DR550" s="110"/>
      <c r="EB550" s="110"/>
      <c r="EL550" s="110"/>
      <c r="EV550" s="110"/>
      <c r="FF550" s="110"/>
      <c r="FP550" s="110"/>
      <c r="FZ550" s="110"/>
      <c r="GJ550" s="110"/>
      <c r="GT550" s="110"/>
      <c r="HD550" s="110"/>
      <c r="HN550" s="110"/>
      <c r="HX550" s="110"/>
    </row>
    <row xmlns:x14ac="http://schemas.microsoft.com/office/spreadsheetml/2009/9/ac" r="551" s="3" customFormat="true" x14ac:dyDescent="0.25">
      <c r="A551" s="372"/>
      <c r="B551" s="110"/>
      <c r="L551" s="110"/>
      <c r="V551" s="110"/>
      <c r="AF551" s="110"/>
      <c r="AP551" s="110"/>
      <c r="AZ551" s="110"/>
      <c r="BA551" s="110"/>
      <c r="BJ551" s="414"/>
      <c r="BK551" s="414"/>
      <c r="BL551" s="415"/>
      <c r="BM551" s="415"/>
      <c r="BN551" s="415"/>
      <c r="BO551" s="415"/>
      <c r="BP551" s="415"/>
      <c r="BQ551" s="415"/>
      <c r="BT551" s="110"/>
      <c r="CD551" s="110"/>
      <c r="CN551" s="110"/>
      <c r="CX551" s="110"/>
      <c r="DH551" s="110"/>
      <c r="DR551" s="110"/>
      <c r="EB551" s="110"/>
      <c r="EL551" s="110"/>
      <c r="EV551" s="110"/>
      <c r="FF551" s="110"/>
      <c r="FP551" s="110"/>
      <c r="FZ551" s="110"/>
      <c r="GJ551" s="110"/>
      <c r="GT551" s="110"/>
      <c r="HD551" s="110"/>
      <c r="HN551" s="110"/>
      <c r="HX551" s="110"/>
    </row>
    <row xmlns:x14ac="http://schemas.microsoft.com/office/spreadsheetml/2009/9/ac" r="552" s="3" customFormat="true" x14ac:dyDescent="0.25">
      <c r="A552" s="372"/>
      <c r="B552" s="110"/>
      <c r="L552" s="110"/>
      <c r="V552" s="110"/>
      <c r="AF552" s="110"/>
      <c r="AP552" s="110"/>
      <c r="AZ552" s="110"/>
      <c r="BA552" s="110"/>
      <c r="BJ552" s="414"/>
      <c r="BK552" s="414"/>
      <c r="BL552" s="415"/>
      <c r="BM552" s="415"/>
      <c r="BN552" s="415"/>
      <c r="BO552" s="415"/>
      <c r="BP552" s="415"/>
      <c r="BQ552" s="415"/>
      <c r="BT552" s="110"/>
      <c r="CD552" s="110"/>
      <c r="CN552" s="110"/>
      <c r="CX552" s="110"/>
      <c r="DH552" s="110"/>
      <c r="DR552" s="110"/>
      <c r="EB552" s="110"/>
      <c r="EL552" s="110"/>
      <c r="EV552" s="110"/>
      <c r="FF552" s="110"/>
      <c r="FP552" s="110"/>
      <c r="FZ552" s="110"/>
      <c r="GJ552" s="110"/>
      <c r="GT552" s="110"/>
      <c r="HD552" s="110"/>
      <c r="HN552" s="110"/>
      <c r="HX552" s="110"/>
    </row>
    <row xmlns:x14ac="http://schemas.microsoft.com/office/spreadsheetml/2009/9/ac" r="553" s="3" customFormat="true" x14ac:dyDescent="0.25">
      <c r="A553" s="372"/>
      <c r="B553" s="110"/>
      <c r="L553" s="110"/>
      <c r="V553" s="110"/>
      <c r="AF553" s="110"/>
      <c r="AP553" s="110"/>
      <c r="AZ553" s="110"/>
      <c r="BA553" s="110"/>
      <c r="BJ553" s="414"/>
      <c r="BK553" s="414"/>
      <c r="BL553" s="415"/>
      <c r="BM553" s="415"/>
      <c r="BN553" s="415"/>
      <c r="BO553" s="415"/>
      <c r="BP553" s="415"/>
      <c r="BQ553" s="415"/>
      <c r="BT553" s="110"/>
      <c r="CD553" s="110"/>
      <c r="CN553" s="110"/>
      <c r="CX553" s="110"/>
      <c r="DH553" s="110"/>
      <c r="DR553" s="110"/>
      <c r="EB553" s="110"/>
      <c r="EL553" s="110"/>
      <c r="EV553" s="110"/>
      <c r="FF553" s="110"/>
      <c r="FP553" s="110"/>
      <c r="FZ553" s="110"/>
      <c r="GJ553" s="110"/>
      <c r="GT553" s="110"/>
      <c r="HD553" s="110"/>
      <c r="HN553" s="110"/>
      <c r="HX553" s="110"/>
    </row>
    <row xmlns:x14ac="http://schemas.microsoft.com/office/spreadsheetml/2009/9/ac" r="554" s="3" customFormat="true" x14ac:dyDescent="0.25">
      <c r="A554" s="372"/>
      <c r="B554" s="110"/>
      <c r="L554" s="110"/>
      <c r="V554" s="110"/>
      <c r="AF554" s="110"/>
      <c r="AP554" s="110"/>
      <c r="AZ554" s="110"/>
      <c r="BA554" s="110"/>
      <c r="BJ554" s="414"/>
      <c r="BK554" s="414"/>
      <c r="BL554" s="415"/>
      <c r="BM554" s="415"/>
      <c r="BN554" s="415"/>
      <c r="BO554" s="415"/>
      <c r="BP554" s="415"/>
      <c r="BQ554" s="415"/>
      <c r="BT554" s="110"/>
      <c r="CD554" s="110"/>
      <c r="CN554" s="110"/>
      <c r="CX554" s="110"/>
      <c r="DH554" s="110"/>
      <c r="DR554" s="110"/>
      <c r="EB554" s="110"/>
      <c r="EL554" s="110"/>
      <c r="EV554" s="110"/>
      <c r="FF554" s="110"/>
      <c r="FP554" s="110"/>
      <c r="FZ554" s="110"/>
      <c r="GJ554" s="110"/>
      <c r="GT554" s="110"/>
      <c r="HD554" s="110"/>
      <c r="HN554" s="110"/>
      <c r="HX554" s="110"/>
    </row>
    <row xmlns:x14ac="http://schemas.microsoft.com/office/spreadsheetml/2009/9/ac" r="555" s="3" customFormat="true" x14ac:dyDescent="0.25">
      <c r="A555" s="372"/>
      <c r="B555" s="110"/>
      <c r="L555" s="110"/>
      <c r="V555" s="110"/>
      <c r="AF555" s="110"/>
      <c r="AP555" s="110"/>
      <c r="AZ555" s="110"/>
      <c r="BA555" s="110"/>
      <c r="BJ555" s="414"/>
      <c r="BK555" s="414"/>
      <c r="BL555" s="415"/>
      <c r="BM555" s="415"/>
      <c r="BN555" s="415"/>
      <c r="BO555" s="415"/>
      <c r="BP555" s="415"/>
      <c r="BQ555" s="415"/>
      <c r="BT555" s="110"/>
      <c r="CD555" s="110"/>
      <c r="CN555" s="110"/>
      <c r="CX555" s="110"/>
      <c r="DH555" s="110"/>
      <c r="DR555" s="110"/>
      <c r="EB555" s="110"/>
      <c r="EL555" s="110"/>
      <c r="EV555" s="110"/>
      <c r="FF555" s="110"/>
      <c r="FP555" s="110"/>
      <c r="FZ555" s="110"/>
      <c r="GJ555" s="110"/>
      <c r="GT555" s="110"/>
      <c r="HD555" s="110"/>
      <c r="HN555" s="110"/>
      <c r="HX555" s="110"/>
    </row>
    <row xmlns:x14ac="http://schemas.microsoft.com/office/spreadsheetml/2009/9/ac" r="556" s="3" customFormat="true" x14ac:dyDescent="0.25">
      <c r="A556" s="372"/>
      <c r="B556" s="110"/>
      <c r="L556" s="110"/>
      <c r="V556" s="110"/>
      <c r="AF556" s="110"/>
      <c r="AP556" s="110"/>
      <c r="AZ556" s="110"/>
      <c r="BA556" s="110"/>
      <c r="BJ556" s="414"/>
      <c r="BK556" s="414"/>
      <c r="BL556" s="415"/>
      <c r="BM556" s="415"/>
      <c r="BN556" s="415"/>
      <c r="BO556" s="415"/>
      <c r="BP556" s="415"/>
      <c r="BQ556" s="415"/>
      <c r="BT556" s="110"/>
      <c r="CD556" s="110"/>
      <c r="CN556" s="110"/>
      <c r="CX556" s="110"/>
      <c r="DH556" s="110"/>
      <c r="DR556" s="110"/>
      <c r="EB556" s="110"/>
      <c r="EL556" s="110"/>
      <c r="EV556" s="110"/>
      <c r="FF556" s="110"/>
      <c r="FP556" s="110"/>
      <c r="FZ556" s="110"/>
      <c r="GJ556" s="110"/>
      <c r="GT556" s="110"/>
      <c r="HD556" s="110"/>
      <c r="HN556" s="110"/>
      <c r="HX556" s="110"/>
    </row>
    <row xmlns:x14ac="http://schemas.microsoft.com/office/spreadsheetml/2009/9/ac" r="557" s="3" customFormat="true" x14ac:dyDescent="0.25">
      <c r="A557" s="372"/>
      <c r="B557" s="110"/>
      <c r="L557" s="110"/>
      <c r="V557" s="110"/>
      <c r="AF557" s="110"/>
      <c r="AP557" s="110"/>
      <c r="AZ557" s="110"/>
      <c r="BA557" s="110"/>
      <c r="BJ557" s="414"/>
      <c r="BK557" s="414"/>
      <c r="BL557" s="415"/>
      <c r="BM557" s="415"/>
      <c r="BN557" s="415"/>
      <c r="BO557" s="415"/>
      <c r="BP557" s="415"/>
      <c r="BQ557" s="415"/>
      <c r="BT557" s="110"/>
      <c r="CD557" s="110"/>
      <c r="CN557" s="110"/>
      <c r="CX557" s="110"/>
      <c r="DH557" s="110"/>
      <c r="DR557" s="110"/>
      <c r="EB557" s="110"/>
      <c r="EL557" s="110"/>
      <c r="EV557" s="110"/>
      <c r="FF557" s="110"/>
      <c r="FP557" s="110"/>
      <c r="FZ557" s="110"/>
      <c r="GJ557" s="110"/>
      <c r="GT557" s="110"/>
      <c r="HD557" s="110"/>
      <c r="HN557" s="110"/>
      <c r="HX557" s="110"/>
    </row>
    <row xmlns:x14ac="http://schemas.microsoft.com/office/spreadsheetml/2009/9/ac" r="558" s="3" customFormat="true" x14ac:dyDescent="0.25">
      <c r="A558" s="372"/>
      <c r="B558" s="110"/>
      <c r="L558" s="110"/>
      <c r="V558" s="110"/>
      <c r="AF558" s="110"/>
      <c r="AP558" s="110"/>
      <c r="AZ558" s="110"/>
      <c r="BA558" s="110"/>
      <c r="BJ558" s="414"/>
      <c r="BK558" s="414"/>
      <c r="BL558" s="415"/>
      <c r="BM558" s="415"/>
      <c r="BN558" s="415"/>
      <c r="BO558" s="415"/>
      <c r="BP558" s="415"/>
      <c r="BQ558" s="415"/>
      <c r="BT558" s="110"/>
      <c r="CD558" s="110"/>
      <c r="CN558" s="110"/>
      <c r="CX558" s="110"/>
      <c r="DH558" s="110"/>
      <c r="DR558" s="110"/>
      <c r="EB558" s="110"/>
      <c r="EL558" s="110"/>
      <c r="EV558" s="110"/>
      <c r="FF558" s="110"/>
      <c r="FP558" s="110"/>
      <c r="FZ558" s="110"/>
      <c r="GJ558" s="110"/>
      <c r="GT558" s="110"/>
      <c r="HD558" s="110"/>
      <c r="HN558" s="110"/>
      <c r="HX558" s="110"/>
    </row>
    <row xmlns:x14ac="http://schemas.microsoft.com/office/spreadsheetml/2009/9/ac" r="559" s="3" customFormat="true" x14ac:dyDescent="0.25">
      <c r="A559" s="372"/>
      <c r="B559" s="110"/>
      <c r="L559" s="110"/>
      <c r="V559" s="110"/>
      <c r="AF559" s="110"/>
      <c r="AP559" s="110"/>
      <c r="AZ559" s="110"/>
      <c r="BA559" s="110"/>
      <c r="BJ559" s="414"/>
      <c r="BK559" s="414"/>
      <c r="BL559" s="415"/>
      <c r="BM559" s="415"/>
      <c r="BN559" s="415"/>
      <c r="BO559" s="415"/>
      <c r="BP559" s="415"/>
      <c r="BQ559" s="415"/>
      <c r="BT559" s="110"/>
      <c r="CD559" s="110"/>
      <c r="CN559" s="110"/>
      <c r="CX559" s="110"/>
      <c r="DH559" s="110"/>
      <c r="DR559" s="110"/>
      <c r="EB559" s="110"/>
      <c r="EL559" s="110"/>
      <c r="EV559" s="110"/>
      <c r="FF559" s="110"/>
      <c r="FP559" s="110"/>
      <c r="FZ559" s="110"/>
      <c r="GJ559" s="110"/>
      <c r="GT559" s="110"/>
      <c r="HD559" s="110"/>
      <c r="HN559" s="110"/>
      <c r="HX559" s="110"/>
    </row>
    <row xmlns:x14ac="http://schemas.microsoft.com/office/spreadsheetml/2009/9/ac" r="560" s="3" customFormat="true" x14ac:dyDescent="0.25">
      <c r="A560" s="372"/>
      <c r="B560" s="110"/>
      <c r="L560" s="110"/>
      <c r="V560" s="110"/>
      <c r="AF560" s="110"/>
      <c r="AP560" s="110"/>
      <c r="AZ560" s="110"/>
      <c r="BA560" s="110"/>
      <c r="BJ560" s="414"/>
      <c r="BK560" s="414"/>
      <c r="BL560" s="415"/>
      <c r="BM560" s="415"/>
      <c r="BN560" s="415"/>
      <c r="BO560" s="415"/>
      <c r="BP560" s="415"/>
      <c r="BQ560" s="415"/>
      <c r="BT560" s="110"/>
      <c r="CD560" s="110"/>
      <c r="CN560" s="110"/>
      <c r="CX560" s="110"/>
      <c r="DH560" s="110"/>
      <c r="DR560" s="110"/>
      <c r="EB560" s="110"/>
      <c r="EL560" s="110"/>
      <c r="EV560" s="110"/>
      <c r="FF560" s="110"/>
      <c r="FP560" s="110"/>
      <c r="FZ560" s="110"/>
      <c r="GJ560" s="110"/>
      <c r="GT560" s="110"/>
      <c r="HD560" s="110"/>
      <c r="HN560" s="110"/>
      <c r="HX560" s="110"/>
    </row>
    <row xmlns:x14ac="http://schemas.microsoft.com/office/spreadsheetml/2009/9/ac" r="561" s="3" customFormat="true" x14ac:dyDescent="0.25">
      <c r="A561" s="372"/>
      <c r="B561" s="110"/>
      <c r="L561" s="110"/>
      <c r="V561" s="110"/>
      <c r="AF561" s="110"/>
      <c r="AP561" s="110"/>
      <c r="AZ561" s="110"/>
      <c r="BA561" s="110"/>
      <c r="BJ561" s="414"/>
      <c r="BK561" s="414"/>
      <c r="BL561" s="415"/>
      <c r="BM561" s="415"/>
      <c r="BN561" s="415"/>
      <c r="BO561" s="415"/>
      <c r="BP561" s="415"/>
      <c r="BQ561" s="415"/>
      <c r="BT561" s="110"/>
      <c r="CD561" s="110"/>
      <c r="CN561" s="110"/>
      <c r="CX561" s="110"/>
      <c r="DH561" s="110"/>
      <c r="DR561" s="110"/>
      <c r="EB561" s="110"/>
      <c r="EL561" s="110"/>
      <c r="EV561" s="110"/>
      <c r="FF561" s="110"/>
      <c r="FP561" s="110"/>
      <c r="FZ561" s="110"/>
      <c r="GJ561" s="110"/>
      <c r="GT561" s="110"/>
      <c r="HD561" s="110"/>
      <c r="HN561" s="110"/>
      <c r="HX561" s="110"/>
    </row>
    <row xmlns:x14ac="http://schemas.microsoft.com/office/spreadsheetml/2009/9/ac" r="562" s="3" customFormat="true" x14ac:dyDescent="0.25">
      <c r="A562" s="372"/>
      <c r="B562" s="110"/>
      <c r="L562" s="110"/>
      <c r="V562" s="110"/>
      <c r="AF562" s="110"/>
      <c r="AP562" s="110"/>
      <c r="AZ562" s="110"/>
      <c r="BA562" s="110"/>
      <c r="BJ562" s="414"/>
      <c r="BK562" s="414"/>
      <c r="BL562" s="415"/>
      <c r="BM562" s="415"/>
      <c r="BN562" s="415"/>
      <c r="BO562" s="415"/>
      <c r="BP562" s="415"/>
      <c r="BQ562" s="415"/>
      <c r="BT562" s="110"/>
      <c r="CD562" s="110"/>
      <c r="CN562" s="110"/>
      <c r="CX562" s="110"/>
      <c r="DH562" s="110"/>
      <c r="DR562" s="110"/>
      <c r="EB562" s="110"/>
      <c r="EL562" s="110"/>
      <c r="EV562" s="110"/>
      <c r="FF562" s="110"/>
      <c r="FP562" s="110"/>
      <c r="FZ562" s="110"/>
      <c r="GJ562" s="110"/>
      <c r="GT562" s="110"/>
      <c r="HD562" s="110"/>
      <c r="HN562" s="110"/>
      <c r="HX562" s="110"/>
    </row>
    <row xmlns:x14ac="http://schemas.microsoft.com/office/spreadsheetml/2009/9/ac" r="563" s="3" customFormat="true" x14ac:dyDescent="0.25">
      <c r="A563" s="372"/>
      <c r="B563" s="110"/>
      <c r="L563" s="110"/>
      <c r="V563" s="110"/>
      <c r="AF563" s="110"/>
      <c r="AP563" s="110"/>
      <c r="AZ563" s="110"/>
      <c r="BA563" s="110"/>
      <c r="BJ563" s="414"/>
      <c r="BK563" s="414"/>
      <c r="BL563" s="415"/>
      <c r="BM563" s="415"/>
      <c r="BN563" s="415"/>
      <c r="BO563" s="415"/>
      <c r="BP563" s="415"/>
      <c r="BQ563" s="415"/>
      <c r="BT563" s="110"/>
      <c r="CD563" s="110"/>
      <c r="CN563" s="110"/>
      <c r="CX563" s="110"/>
      <c r="DH563" s="110"/>
      <c r="DR563" s="110"/>
      <c r="EB563" s="110"/>
      <c r="EL563" s="110"/>
      <c r="EV563" s="110"/>
      <c r="FF563" s="110"/>
      <c r="FP563" s="110"/>
      <c r="FZ563" s="110"/>
      <c r="GJ563" s="110"/>
      <c r="GT563" s="110"/>
      <c r="HD563" s="110"/>
      <c r="HN563" s="110"/>
      <c r="HX563" s="110"/>
    </row>
    <row xmlns:x14ac="http://schemas.microsoft.com/office/spreadsheetml/2009/9/ac" r="564" s="3" customFormat="true" x14ac:dyDescent="0.25">
      <c r="A564" s="372"/>
      <c r="B564" s="110"/>
      <c r="L564" s="110"/>
      <c r="V564" s="110"/>
      <c r="AF564" s="110"/>
      <c r="AP564" s="110"/>
      <c r="AZ564" s="110"/>
      <c r="BA564" s="110"/>
      <c r="BJ564" s="414"/>
      <c r="BK564" s="414"/>
      <c r="BL564" s="415"/>
      <c r="BM564" s="415"/>
      <c r="BN564" s="415"/>
      <c r="BO564" s="415"/>
      <c r="BP564" s="415"/>
      <c r="BQ564" s="415"/>
      <c r="BT564" s="110"/>
      <c r="CD564" s="110"/>
      <c r="CN564" s="110"/>
      <c r="CX564" s="110"/>
      <c r="DH564" s="110"/>
      <c r="DR564" s="110"/>
      <c r="EB564" s="110"/>
      <c r="EL564" s="110"/>
      <c r="EV564" s="110"/>
      <c r="FF564" s="110"/>
      <c r="FP564" s="110"/>
      <c r="FZ564" s="110"/>
      <c r="GJ564" s="110"/>
      <c r="GT564" s="110"/>
      <c r="HD564" s="110"/>
      <c r="HN564" s="110"/>
      <c r="HX564" s="110"/>
    </row>
    <row xmlns:x14ac="http://schemas.microsoft.com/office/spreadsheetml/2009/9/ac" r="565" s="3" customFormat="true" x14ac:dyDescent="0.25">
      <c r="A565" s="372"/>
      <c r="B565" s="110"/>
      <c r="L565" s="110"/>
      <c r="V565" s="110"/>
      <c r="AF565" s="110"/>
      <c r="AP565" s="110"/>
      <c r="AZ565" s="110"/>
      <c r="BA565" s="110"/>
      <c r="BJ565" s="414"/>
      <c r="BK565" s="414"/>
      <c r="BL565" s="415"/>
      <c r="BM565" s="415"/>
      <c r="BN565" s="415"/>
      <c r="BO565" s="415"/>
      <c r="BP565" s="415"/>
      <c r="BQ565" s="415"/>
      <c r="BT565" s="110"/>
      <c r="CD565" s="110"/>
      <c r="CN565" s="110"/>
      <c r="CX565" s="110"/>
      <c r="DH565" s="110"/>
      <c r="DR565" s="110"/>
      <c r="EB565" s="110"/>
      <c r="EL565" s="110"/>
      <c r="EV565" s="110"/>
      <c r="FF565" s="110"/>
      <c r="FP565" s="110"/>
      <c r="FZ565" s="110"/>
      <c r="GJ565" s="110"/>
      <c r="GT565" s="110"/>
      <c r="HD565" s="110"/>
      <c r="HN565" s="110"/>
      <c r="HX565" s="110"/>
    </row>
    <row xmlns:x14ac="http://schemas.microsoft.com/office/spreadsheetml/2009/9/ac" r="566" s="3" customFormat="true" x14ac:dyDescent="0.25">
      <c r="A566" s="372"/>
      <c r="B566" s="110"/>
      <c r="L566" s="110"/>
      <c r="V566" s="110"/>
      <c r="AF566" s="110"/>
      <c r="AP566" s="110"/>
      <c r="AZ566" s="110"/>
      <c r="BA566" s="110"/>
      <c r="BJ566" s="414"/>
      <c r="BK566" s="414"/>
      <c r="BL566" s="415"/>
      <c r="BM566" s="415"/>
      <c r="BN566" s="415"/>
      <c r="BO566" s="415"/>
      <c r="BP566" s="415"/>
      <c r="BQ566" s="415"/>
      <c r="BT566" s="110"/>
      <c r="CD566" s="110"/>
      <c r="CN566" s="110"/>
      <c r="CX566" s="110"/>
      <c r="DH566" s="110"/>
      <c r="DR566" s="110"/>
      <c r="EB566" s="110"/>
      <c r="EL566" s="110"/>
      <c r="EV566" s="110"/>
      <c r="FF566" s="110"/>
      <c r="FP566" s="110"/>
      <c r="FZ566" s="110"/>
      <c r="GJ566" s="110"/>
      <c r="GT566" s="110"/>
      <c r="HD566" s="110"/>
      <c r="HN566" s="110"/>
      <c r="HX566" s="110"/>
    </row>
    <row xmlns:x14ac="http://schemas.microsoft.com/office/spreadsheetml/2009/9/ac" r="567" s="3" customFormat="true" x14ac:dyDescent="0.25">
      <c r="A567" s="372"/>
      <c r="B567" s="110"/>
      <c r="L567" s="110"/>
      <c r="V567" s="110"/>
      <c r="AF567" s="110"/>
      <c r="AP567" s="110"/>
      <c r="AZ567" s="110"/>
      <c r="BA567" s="110"/>
      <c r="BJ567" s="414"/>
      <c r="BK567" s="414"/>
      <c r="BL567" s="415"/>
      <c r="BM567" s="415"/>
      <c r="BN567" s="415"/>
      <c r="BO567" s="415"/>
      <c r="BP567" s="415"/>
      <c r="BQ567" s="415"/>
      <c r="BT567" s="110"/>
      <c r="CD567" s="110"/>
      <c r="CN567" s="110"/>
      <c r="CX567" s="110"/>
      <c r="DH567" s="110"/>
      <c r="DR567" s="110"/>
      <c r="EB567" s="110"/>
      <c r="EL567" s="110"/>
      <c r="EV567" s="110"/>
      <c r="FF567" s="110"/>
      <c r="FP567" s="110"/>
      <c r="FZ567" s="110"/>
      <c r="GJ567" s="110"/>
      <c r="GT567" s="110"/>
      <c r="HD567" s="110"/>
      <c r="HN567" s="110"/>
      <c r="HX567" s="110"/>
    </row>
    <row xmlns:x14ac="http://schemas.microsoft.com/office/spreadsheetml/2009/9/ac" r="568" s="3" customFormat="true" x14ac:dyDescent="0.25">
      <c r="A568" s="372"/>
      <c r="B568" s="110"/>
      <c r="L568" s="110"/>
      <c r="V568" s="110"/>
      <c r="AF568" s="110"/>
      <c r="AP568" s="110"/>
      <c r="AZ568" s="110"/>
      <c r="BA568" s="110"/>
      <c r="BJ568" s="414"/>
      <c r="BK568" s="414"/>
      <c r="BL568" s="415"/>
      <c r="BM568" s="415"/>
      <c r="BN568" s="415"/>
      <c r="BO568" s="415"/>
      <c r="BP568" s="415"/>
      <c r="BQ568" s="415"/>
      <c r="BT568" s="110"/>
      <c r="CD568" s="110"/>
      <c r="CN568" s="110"/>
      <c r="CX568" s="110"/>
      <c r="DH568" s="110"/>
      <c r="DR568" s="110"/>
      <c r="EB568" s="110"/>
      <c r="EL568" s="110"/>
      <c r="EV568" s="110"/>
      <c r="FF568" s="110"/>
      <c r="FP568" s="110"/>
      <c r="FZ568" s="110"/>
      <c r="GJ568" s="110"/>
      <c r="GT568" s="110"/>
      <c r="HD568" s="110"/>
      <c r="HN568" s="110"/>
      <c r="HX568" s="110"/>
    </row>
    <row xmlns:x14ac="http://schemas.microsoft.com/office/spreadsheetml/2009/9/ac" r="569" s="3" customFormat="true" x14ac:dyDescent="0.25">
      <c r="A569" s="372"/>
      <c r="B569" s="110"/>
      <c r="L569" s="110"/>
      <c r="V569" s="110"/>
      <c r="AF569" s="110"/>
      <c r="AP569" s="110"/>
      <c r="AZ569" s="110"/>
      <c r="BA569" s="110"/>
      <c r="BJ569" s="414"/>
      <c r="BK569" s="414"/>
      <c r="BL569" s="415"/>
      <c r="BM569" s="415"/>
      <c r="BN569" s="415"/>
      <c r="BO569" s="415"/>
      <c r="BP569" s="415"/>
      <c r="BQ569" s="415"/>
      <c r="BT569" s="110"/>
      <c r="CD569" s="110"/>
      <c r="CN569" s="110"/>
      <c r="CX569" s="110"/>
      <c r="DH569" s="110"/>
      <c r="DR569" s="110"/>
      <c r="EB569" s="110"/>
      <c r="EL569" s="110"/>
      <c r="EV569" s="110"/>
      <c r="FF569" s="110"/>
      <c r="FP569" s="110"/>
      <c r="FZ569" s="110"/>
      <c r="GJ569" s="110"/>
      <c r="GT569" s="110"/>
      <c r="HD569" s="110"/>
      <c r="HN569" s="110"/>
      <c r="HX569" s="110"/>
    </row>
    <row xmlns:x14ac="http://schemas.microsoft.com/office/spreadsheetml/2009/9/ac" r="570" s="3" customFormat="true" x14ac:dyDescent="0.25">
      <c r="A570" s="372"/>
      <c r="B570" s="110"/>
      <c r="L570" s="110"/>
      <c r="V570" s="110"/>
      <c r="AF570" s="110"/>
      <c r="AP570" s="110"/>
      <c r="AZ570" s="110"/>
      <c r="BA570" s="110"/>
      <c r="BJ570" s="414"/>
      <c r="BK570" s="414"/>
      <c r="BL570" s="415"/>
      <c r="BM570" s="415"/>
      <c r="BN570" s="415"/>
      <c r="BO570" s="415"/>
      <c r="BP570" s="415"/>
      <c r="BQ570" s="415"/>
      <c r="BT570" s="110"/>
      <c r="CD570" s="110"/>
      <c r="CN570" s="110"/>
      <c r="CX570" s="110"/>
      <c r="DH570" s="110"/>
      <c r="DR570" s="110"/>
      <c r="EB570" s="110"/>
      <c r="EL570" s="110"/>
      <c r="EV570" s="110"/>
      <c r="FF570" s="110"/>
      <c r="FP570" s="110"/>
      <c r="FZ570" s="110"/>
      <c r="GJ570" s="110"/>
      <c r="GT570" s="110"/>
      <c r="HD570" s="110"/>
      <c r="HN570" s="110"/>
      <c r="HX570" s="110"/>
    </row>
    <row xmlns:x14ac="http://schemas.microsoft.com/office/spreadsheetml/2009/9/ac" r="571" s="3" customFormat="true" x14ac:dyDescent="0.25">
      <c r="A571" s="372"/>
      <c r="B571" s="110"/>
      <c r="L571" s="110"/>
      <c r="V571" s="110"/>
      <c r="AF571" s="110"/>
      <c r="AP571" s="110"/>
      <c r="AZ571" s="110"/>
      <c r="BA571" s="110"/>
      <c r="BJ571" s="414"/>
      <c r="BK571" s="414"/>
      <c r="BL571" s="415"/>
      <c r="BM571" s="415"/>
      <c r="BN571" s="415"/>
      <c r="BO571" s="415"/>
      <c r="BP571" s="415"/>
      <c r="BQ571" s="415"/>
      <c r="BT571" s="110"/>
      <c r="CD571" s="110"/>
      <c r="CN571" s="110"/>
      <c r="CX571" s="110"/>
      <c r="DH571" s="110"/>
      <c r="DR571" s="110"/>
      <c r="EB571" s="110"/>
      <c r="EL571" s="110"/>
      <c r="EV571" s="110"/>
      <c r="FF571" s="110"/>
      <c r="FP571" s="110"/>
      <c r="FZ571" s="110"/>
      <c r="GJ571" s="110"/>
      <c r="GT571" s="110"/>
      <c r="HD571" s="110"/>
      <c r="HN571" s="110"/>
      <c r="HX571" s="110"/>
    </row>
    <row xmlns:x14ac="http://schemas.microsoft.com/office/spreadsheetml/2009/9/ac" r="572" s="3" customFormat="true" x14ac:dyDescent="0.25">
      <c r="A572" s="372"/>
      <c r="B572" s="110"/>
      <c r="L572" s="110"/>
      <c r="V572" s="110"/>
      <c r="AF572" s="110"/>
      <c r="AP572" s="110"/>
      <c r="AZ572" s="110"/>
      <c r="BA572" s="110"/>
      <c r="BJ572" s="414"/>
      <c r="BK572" s="414"/>
      <c r="BL572" s="415"/>
      <c r="BM572" s="415"/>
      <c r="BN572" s="415"/>
      <c r="BO572" s="415"/>
      <c r="BP572" s="415"/>
      <c r="BQ572" s="415"/>
      <c r="BT572" s="110"/>
      <c r="CD572" s="110"/>
      <c r="CN572" s="110"/>
      <c r="CX572" s="110"/>
      <c r="DH572" s="110"/>
      <c r="DR572" s="110"/>
      <c r="EB572" s="110"/>
      <c r="EL572" s="110"/>
      <c r="EV572" s="110"/>
      <c r="FF572" s="110"/>
      <c r="FP572" s="110"/>
      <c r="FZ572" s="110"/>
      <c r="GJ572" s="110"/>
      <c r="GT572" s="110"/>
      <c r="HD572" s="110"/>
      <c r="HN572" s="110"/>
      <c r="HX572" s="110"/>
    </row>
    <row xmlns:x14ac="http://schemas.microsoft.com/office/spreadsheetml/2009/9/ac" r="573" s="3" customFormat="true" x14ac:dyDescent="0.25">
      <c r="A573" s="372"/>
      <c r="B573" s="110"/>
      <c r="L573" s="110"/>
      <c r="V573" s="110"/>
      <c r="AF573" s="110"/>
      <c r="AP573" s="110"/>
      <c r="AZ573" s="110"/>
      <c r="BA573" s="110"/>
      <c r="BJ573" s="414"/>
      <c r="BK573" s="414"/>
      <c r="BL573" s="415"/>
      <c r="BM573" s="415"/>
      <c r="BN573" s="415"/>
      <c r="BO573" s="415"/>
      <c r="BP573" s="415"/>
      <c r="BQ573" s="415"/>
      <c r="BT573" s="110"/>
      <c r="CD573" s="110"/>
      <c r="CN573" s="110"/>
      <c r="CX573" s="110"/>
      <c r="DH573" s="110"/>
      <c r="DR573" s="110"/>
      <c r="EB573" s="110"/>
      <c r="EL573" s="110"/>
      <c r="EV573" s="110"/>
      <c r="FF573" s="110"/>
      <c r="FP573" s="110"/>
      <c r="FZ573" s="110"/>
      <c r="GJ573" s="110"/>
      <c r="GT573" s="110"/>
      <c r="HD573" s="110"/>
      <c r="HN573" s="110"/>
      <c r="HX573" s="110"/>
    </row>
    <row xmlns:x14ac="http://schemas.microsoft.com/office/spreadsheetml/2009/9/ac" r="574" s="3" customFormat="true" x14ac:dyDescent="0.25">
      <c r="A574" s="372"/>
      <c r="B574" s="110"/>
      <c r="L574" s="110"/>
      <c r="V574" s="110"/>
      <c r="AF574" s="110"/>
      <c r="AP574" s="110"/>
      <c r="AZ574" s="110"/>
      <c r="BA574" s="110"/>
      <c r="BJ574" s="414"/>
      <c r="BK574" s="414"/>
      <c r="BL574" s="415"/>
      <c r="BM574" s="415"/>
      <c r="BN574" s="415"/>
      <c r="BO574" s="415"/>
      <c r="BP574" s="415"/>
      <c r="BQ574" s="415"/>
      <c r="BT574" s="110"/>
      <c r="CD574" s="110"/>
      <c r="CN574" s="110"/>
      <c r="CX574" s="110"/>
      <c r="DH574" s="110"/>
      <c r="DR574" s="110"/>
      <c r="EB574" s="110"/>
      <c r="EL574" s="110"/>
      <c r="EV574" s="110"/>
      <c r="FF574" s="110"/>
      <c r="FP574" s="110"/>
      <c r="FZ574" s="110"/>
      <c r="GJ574" s="110"/>
      <c r="GT574" s="110"/>
      <c r="HD574" s="110"/>
      <c r="HN574" s="110"/>
      <c r="HX574" s="110"/>
    </row>
    <row xmlns:x14ac="http://schemas.microsoft.com/office/spreadsheetml/2009/9/ac" r="575" s="3" customFormat="true" x14ac:dyDescent="0.25">
      <c r="A575" s="372"/>
      <c r="B575" s="110"/>
      <c r="L575" s="110"/>
      <c r="V575" s="110"/>
      <c r="AF575" s="110"/>
      <c r="AP575" s="110"/>
      <c r="AZ575" s="110"/>
      <c r="BA575" s="110"/>
      <c r="BJ575" s="414"/>
      <c r="BK575" s="414"/>
      <c r="BL575" s="415"/>
      <c r="BM575" s="415"/>
      <c r="BN575" s="415"/>
      <c r="BO575" s="415"/>
      <c r="BP575" s="415"/>
      <c r="BQ575" s="415"/>
      <c r="BT575" s="110"/>
      <c r="CD575" s="110"/>
      <c r="CN575" s="110"/>
      <c r="CX575" s="110"/>
      <c r="DH575" s="110"/>
      <c r="DR575" s="110"/>
      <c r="EB575" s="110"/>
      <c r="EL575" s="110"/>
      <c r="EV575" s="110"/>
      <c r="FF575" s="110"/>
      <c r="FP575" s="110"/>
      <c r="FZ575" s="110"/>
      <c r="GJ575" s="110"/>
      <c r="GT575" s="110"/>
      <c r="HD575" s="110"/>
      <c r="HN575" s="110"/>
      <c r="HX575" s="110"/>
    </row>
    <row xmlns:x14ac="http://schemas.microsoft.com/office/spreadsheetml/2009/9/ac" r="576" s="3" customFormat="true" x14ac:dyDescent="0.25">
      <c r="A576" s="372"/>
      <c r="B576" s="110"/>
      <c r="L576" s="110"/>
      <c r="V576" s="110"/>
      <c r="AF576" s="110"/>
      <c r="AP576" s="110"/>
      <c r="AZ576" s="110"/>
      <c r="BA576" s="110"/>
      <c r="BJ576" s="414"/>
      <c r="BK576" s="414"/>
      <c r="BL576" s="415"/>
      <c r="BM576" s="415"/>
      <c r="BN576" s="415"/>
      <c r="BO576" s="415"/>
      <c r="BP576" s="415"/>
      <c r="BQ576" s="415"/>
      <c r="BT576" s="110"/>
      <c r="CD576" s="110"/>
      <c r="CN576" s="110"/>
      <c r="CX576" s="110"/>
      <c r="DH576" s="110"/>
      <c r="DR576" s="110"/>
      <c r="EB576" s="110"/>
      <c r="EL576" s="110"/>
      <c r="EV576" s="110"/>
      <c r="FF576" s="110"/>
      <c r="FP576" s="110"/>
      <c r="FZ576" s="110"/>
      <c r="GJ576" s="110"/>
      <c r="GT576" s="110"/>
      <c r="HD576" s="110"/>
      <c r="HN576" s="110"/>
      <c r="HX576" s="110"/>
    </row>
    <row xmlns:x14ac="http://schemas.microsoft.com/office/spreadsheetml/2009/9/ac" r="577" s="3" customFormat="true" x14ac:dyDescent="0.25">
      <c r="A577" s="372"/>
      <c r="B577" s="110"/>
      <c r="L577" s="110"/>
      <c r="V577" s="110"/>
      <c r="AF577" s="110"/>
      <c r="AP577" s="110"/>
      <c r="AZ577" s="110"/>
      <c r="BA577" s="110"/>
      <c r="BJ577" s="414"/>
      <c r="BK577" s="414"/>
      <c r="BL577" s="415"/>
      <c r="BM577" s="415"/>
      <c r="BN577" s="415"/>
      <c r="BO577" s="415"/>
      <c r="BP577" s="415"/>
      <c r="BQ577" s="415"/>
      <c r="BT577" s="110"/>
      <c r="CD577" s="110"/>
      <c r="CN577" s="110"/>
      <c r="CX577" s="110"/>
      <c r="DH577" s="110"/>
      <c r="DR577" s="110"/>
      <c r="EB577" s="110"/>
      <c r="EL577" s="110"/>
      <c r="EV577" s="110"/>
      <c r="FF577" s="110"/>
      <c r="FP577" s="110"/>
      <c r="FZ577" s="110"/>
      <c r="GJ577" s="110"/>
      <c r="GT577" s="110"/>
      <c r="HD577" s="110"/>
      <c r="HN577" s="110"/>
      <c r="HX577" s="110"/>
    </row>
    <row xmlns:x14ac="http://schemas.microsoft.com/office/spreadsheetml/2009/9/ac" r="578" s="3" customFormat="true" x14ac:dyDescent="0.25">
      <c r="A578" s="372"/>
      <c r="B578" s="110"/>
      <c r="L578" s="110"/>
      <c r="V578" s="110"/>
      <c r="AF578" s="110"/>
      <c r="AP578" s="110"/>
      <c r="AZ578" s="110"/>
      <c r="BA578" s="110"/>
      <c r="BJ578" s="414"/>
      <c r="BK578" s="414"/>
      <c r="BL578" s="415"/>
      <c r="BM578" s="415"/>
      <c r="BN578" s="415"/>
      <c r="BO578" s="415"/>
      <c r="BP578" s="415"/>
      <c r="BQ578" s="415"/>
      <c r="BT578" s="110"/>
      <c r="CD578" s="110"/>
      <c r="CN578" s="110"/>
      <c r="CX578" s="110"/>
      <c r="DH578" s="110"/>
      <c r="DR578" s="110"/>
      <c r="EB578" s="110"/>
      <c r="EL578" s="110"/>
      <c r="EV578" s="110"/>
      <c r="FF578" s="110"/>
      <c r="FP578" s="110"/>
      <c r="FZ578" s="110"/>
      <c r="GJ578" s="110"/>
      <c r="GT578" s="110"/>
      <c r="HD578" s="110"/>
      <c r="HN578" s="110"/>
      <c r="HX578" s="110"/>
    </row>
    <row xmlns:x14ac="http://schemas.microsoft.com/office/spreadsheetml/2009/9/ac" r="579" s="3" customFormat="true" x14ac:dyDescent="0.25">
      <c r="A579" s="372"/>
      <c r="B579" s="110"/>
      <c r="L579" s="110"/>
      <c r="V579" s="110"/>
      <c r="AF579" s="110"/>
      <c r="AP579" s="110"/>
      <c r="AZ579" s="110"/>
      <c r="BA579" s="110"/>
      <c r="BJ579" s="414"/>
      <c r="BK579" s="414"/>
      <c r="BL579" s="415"/>
      <c r="BM579" s="415"/>
      <c r="BN579" s="415"/>
      <c r="BO579" s="415"/>
      <c r="BP579" s="415"/>
      <c r="BQ579" s="415"/>
      <c r="BT579" s="110"/>
      <c r="CD579" s="110"/>
      <c r="CN579" s="110"/>
      <c r="CX579" s="110"/>
      <c r="DH579" s="110"/>
      <c r="DR579" s="110"/>
      <c r="EB579" s="110"/>
      <c r="EL579" s="110"/>
      <c r="EV579" s="110"/>
      <c r="FF579" s="110"/>
      <c r="FP579" s="110"/>
      <c r="FZ579" s="110"/>
      <c r="GJ579" s="110"/>
      <c r="GT579" s="110"/>
      <c r="HD579" s="110"/>
      <c r="HN579" s="110"/>
      <c r="HX579" s="110"/>
    </row>
    <row xmlns:x14ac="http://schemas.microsoft.com/office/spreadsheetml/2009/9/ac" r="580" s="3" customFormat="true" x14ac:dyDescent="0.25">
      <c r="A580" s="372"/>
      <c r="B580" s="110"/>
      <c r="L580" s="110"/>
      <c r="V580" s="110"/>
      <c r="AF580" s="110"/>
      <c r="AP580" s="110"/>
      <c r="AZ580" s="110"/>
      <c r="BA580" s="110"/>
      <c r="BJ580" s="414"/>
      <c r="BK580" s="414"/>
      <c r="BL580" s="415"/>
      <c r="BM580" s="415"/>
      <c r="BN580" s="415"/>
      <c r="BO580" s="415"/>
      <c r="BP580" s="415"/>
      <c r="BQ580" s="415"/>
      <c r="BT580" s="110"/>
      <c r="CD580" s="110"/>
      <c r="CN580" s="110"/>
      <c r="CX580" s="110"/>
      <c r="DH580" s="110"/>
      <c r="DR580" s="110"/>
      <c r="EB580" s="110"/>
      <c r="EL580" s="110"/>
      <c r="EV580" s="110"/>
      <c r="FF580" s="110"/>
      <c r="FP580" s="110"/>
      <c r="FZ580" s="110"/>
      <c r="GJ580" s="110"/>
      <c r="GT580" s="110"/>
      <c r="HD580" s="110"/>
      <c r="HN580" s="110"/>
      <c r="HX580" s="110"/>
    </row>
    <row xmlns:x14ac="http://schemas.microsoft.com/office/spreadsheetml/2009/9/ac" r="581" s="3" customFormat="true" x14ac:dyDescent="0.25">
      <c r="A581" s="372"/>
      <c r="B581" s="110"/>
      <c r="L581" s="110"/>
      <c r="V581" s="110"/>
      <c r="AF581" s="110"/>
      <c r="AP581" s="110"/>
      <c r="AZ581" s="110"/>
      <c r="BA581" s="110"/>
      <c r="BJ581" s="414"/>
      <c r="BK581" s="414"/>
      <c r="BL581" s="415"/>
      <c r="BM581" s="415"/>
      <c r="BN581" s="415"/>
      <c r="BO581" s="415"/>
      <c r="BP581" s="415"/>
      <c r="BQ581" s="415"/>
      <c r="BT581" s="110"/>
      <c r="CD581" s="110"/>
      <c r="CN581" s="110"/>
      <c r="CX581" s="110"/>
      <c r="DH581" s="110"/>
      <c r="DR581" s="110"/>
      <c r="EB581" s="110"/>
      <c r="EL581" s="110"/>
      <c r="EV581" s="110"/>
      <c r="FF581" s="110"/>
      <c r="FP581" s="110"/>
      <c r="FZ581" s="110"/>
      <c r="GJ581" s="110"/>
      <c r="GT581" s="110"/>
      <c r="HD581" s="110"/>
      <c r="HN581" s="110"/>
      <c r="HX581" s="110"/>
    </row>
    <row xmlns:x14ac="http://schemas.microsoft.com/office/spreadsheetml/2009/9/ac" r="582" s="3" customFormat="true" x14ac:dyDescent="0.25">
      <c r="A582" s="372"/>
      <c r="B582" s="110"/>
      <c r="L582" s="110"/>
      <c r="V582" s="110"/>
      <c r="AF582" s="110"/>
      <c r="AP582" s="110"/>
      <c r="AZ582" s="110"/>
      <c r="BA582" s="110"/>
      <c r="BJ582" s="414"/>
      <c r="BK582" s="414"/>
      <c r="BL582" s="415"/>
      <c r="BM582" s="415"/>
      <c r="BN582" s="415"/>
      <c r="BO582" s="415"/>
      <c r="BP582" s="415"/>
      <c r="BQ582" s="415"/>
      <c r="BT582" s="110"/>
      <c r="CD582" s="110"/>
      <c r="CN582" s="110"/>
      <c r="CX582" s="110"/>
      <c r="DH582" s="110"/>
      <c r="DR582" s="110"/>
      <c r="EB582" s="110"/>
      <c r="EL582" s="110"/>
      <c r="EV582" s="110"/>
      <c r="FF582" s="110"/>
      <c r="FP582" s="110"/>
      <c r="FZ582" s="110"/>
      <c r="GJ582" s="110"/>
      <c r="GT582" s="110"/>
      <c r="HD582" s="110"/>
      <c r="HN582" s="110"/>
      <c r="HX582" s="110"/>
    </row>
    <row xmlns:x14ac="http://schemas.microsoft.com/office/spreadsheetml/2009/9/ac" r="583" s="3" customFormat="true" x14ac:dyDescent="0.25">
      <c r="A583" s="372"/>
      <c r="B583" s="110"/>
      <c r="L583" s="110"/>
      <c r="V583" s="110"/>
      <c r="AF583" s="110"/>
      <c r="AP583" s="110"/>
      <c r="AZ583" s="110"/>
      <c r="BA583" s="110"/>
      <c r="BJ583" s="414"/>
      <c r="BK583" s="414"/>
      <c r="BL583" s="415"/>
      <c r="BM583" s="415"/>
      <c r="BN583" s="415"/>
      <c r="BO583" s="415"/>
      <c r="BP583" s="415"/>
      <c r="BQ583" s="415"/>
      <c r="BT583" s="110"/>
      <c r="CD583" s="110"/>
      <c r="CN583" s="110"/>
      <c r="CX583" s="110"/>
      <c r="DH583" s="110"/>
      <c r="DR583" s="110"/>
      <c r="EB583" s="110"/>
      <c r="EL583" s="110"/>
      <c r="EV583" s="110"/>
      <c r="FF583" s="110"/>
      <c r="FP583" s="110"/>
      <c r="FZ583" s="110"/>
      <c r="GJ583" s="110"/>
      <c r="GT583" s="110"/>
      <c r="HD583" s="110"/>
      <c r="HN583" s="110"/>
      <c r="HX583" s="110"/>
    </row>
    <row xmlns:x14ac="http://schemas.microsoft.com/office/spreadsheetml/2009/9/ac" r="584" s="3" customFormat="true" x14ac:dyDescent="0.25">
      <c r="A584" s="372"/>
      <c r="B584" s="110"/>
      <c r="L584" s="110"/>
      <c r="V584" s="110"/>
      <c r="AF584" s="110"/>
      <c r="AP584" s="110"/>
      <c r="AZ584" s="110"/>
      <c r="BA584" s="110"/>
      <c r="BJ584" s="414"/>
      <c r="BK584" s="414"/>
      <c r="BL584" s="415"/>
      <c r="BM584" s="415"/>
      <c r="BN584" s="415"/>
      <c r="BO584" s="415"/>
      <c r="BP584" s="415"/>
      <c r="BQ584" s="415"/>
      <c r="BT584" s="110"/>
      <c r="CD584" s="110"/>
      <c r="CN584" s="110"/>
      <c r="CX584" s="110"/>
      <c r="DH584" s="110"/>
      <c r="DR584" s="110"/>
      <c r="EB584" s="110"/>
      <c r="EL584" s="110"/>
      <c r="EV584" s="110"/>
      <c r="FF584" s="110"/>
      <c r="FP584" s="110"/>
      <c r="FZ584" s="110"/>
      <c r="GJ584" s="110"/>
      <c r="GT584" s="110"/>
      <c r="HD584" s="110"/>
      <c r="HN584" s="110"/>
      <c r="HX584" s="110"/>
    </row>
    <row xmlns:x14ac="http://schemas.microsoft.com/office/spreadsheetml/2009/9/ac" r="585" s="3" customFormat="true" x14ac:dyDescent="0.25">
      <c r="A585" s="372"/>
      <c r="B585" s="110"/>
      <c r="L585" s="110"/>
      <c r="V585" s="110"/>
      <c r="AF585" s="110"/>
      <c r="AP585" s="110"/>
      <c r="AZ585" s="110"/>
      <c r="BA585" s="110"/>
      <c r="BJ585" s="414"/>
      <c r="BK585" s="414"/>
      <c r="BL585" s="415"/>
      <c r="BM585" s="415"/>
      <c r="BN585" s="415"/>
      <c r="BO585" s="415"/>
      <c r="BP585" s="415"/>
      <c r="BQ585" s="415"/>
      <c r="BT585" s="110"/>
      <c r="CD585" s="110"/>
      <c r="CN585" s="110"/>
      <c r="CX585" s="110"/>
      <c r="DH585" s="110"/>
      <c r="DR585" s="110"/>
      <c r="EB585" s="110"/>
      <c r="EL585" s="110"/>
      <c r="EV585" s="110"/>
      <c r="FF585" s="110"/>
      <c r="FP585" s="110"/>
      <c r="FZ585" s="110"/>
      <c r="GJ585" s="110"/>
      <c r="GT585" s="110"/>
      <c r="HD585" s="110"/>
      <c r="HN585" s="110"/>
      <c r="HX585" s="110"/>
    </row>
    <row xmlns:x14ac="http://schemas.microsoft.com/office/spreadsheetml/2009/9/ac" r="586" s="3" customFormat="true" x14ac:dyDescent="0.25">
      <c r="A586" s="372"/>
      <c r="B586" s="110"/>
      <c r="L586" s="110"/>
      <c r="V586" s="110"/>
      <c r="AF586" s="110"/>
      <c r="AP586" s="110"/>
      <c r="AZ586" s="110"/>
      <c r="BA586" s="110"/>
      <c r="BJ586" s="414"/>
      <c r="BK586" s="414"/>
      <c r="BL586" s="415"/>
      <c r="BM586" s="415"/>
      <c r="BN586" s="415"/>
      <c r="BO586" s="415"/>
      <c r="BP586" s="415"/>
      <c r="BQ586" s="415"/>
      <c r="BT586" s="110"/>
      <c r="CD586" s="110"/>
      <c r="CN586" s="110"/>
      <c r="CX586" s="110"/>
      <c r="DH586" s="110"/>
      <c r="DR586" s="110"/>
      <c r="EB586" s="110"/>
      <c r="EL586" s="110"/>
      <c r="EV586" s="110"/>
      <c r="FF586" s="110"/>
      <c r="FP586" s="110"/>
      <c r="FZ586" s="110"/>
      <c r="GJ586" s="110"/>
      <c r="GT586" s="110"/>
      <c r="HD586" s="110"/>
      <c r="HN586" s="110"/>
      <c r="HX586" s="110"/>
    </row>
    <row xmlns:x14ac="http://schemas.microsoft.com/office/spreadsheetml/2009/9/ac" r="587" s="3" customFormat="true" x14ac:dyDescent="0.25">
      <c r="A587" s="372"/>
      <c r="B587" s="110"/>
      <c r="L587" s="110"/>
      <c r="V587" s="110"/>
      <c r="AF587" s="110"/>
      <c r="AP587" s="110"/>
      <c r="AZ587" s="110"/>
      <c r="BA587" s="110"/>
      <c r="BJ587" s="414"/>
      <c r="BK587" s="414"/>
      <c r="BL587" s="415"/>
      <c r="BM587" s="415"/>
      <c r="BN587" s="415"/>
      <c r="BO587" s="415"/>
      <c r="BP587" s="415"/>
      <c r="BQ587" s="415"/>
      <c r="BT587" s="110"/>
      <c r="CD587" s="110"/>
      <c r="CN587" s="110"/>
      <c r="CX587" s="110"/>
      <c r="DH587" s="110"/>
      <c r="DR587" s="110"/>
      <c r="EB587" s="110"/>
      <c r="EL587" s="110"/>
      <c r="EV587" s="110"/>
      <c r="FF587" s="110"/>
      <c r="FP587" s="110"/>
      <c r="FZ587" s="110"/>
      <c r="GJ587" s="110"/>
      <c r="GT587" s="110"/>
      <c r="HD587" s="110"/>
      <c r="HN587" s="110"/>
      <c r="HX587" s="110"/>
    </row>
    <row xmlns:x14ac="http://schemas.microsoft.com/office/spreadsheetml/2009/9/ac" r="588" s="3" customFormat="true" x14ac:dyDescent="0.25">
      <c r="A588" s="372"/>
      <c r="B588" s="110"/>
      <c r="L588" s="110"/>
      <c r="V588" s="110"/>
      <c r="AF588" s="110"/>
      <c r="AP588" s="110"/>
      <c r="AZ588" s="110"/>
      <c r="BA588" s="110"/>
      <c r="BJ588" s="414"/>
      <c r="BK588" s="414"/>
      <c r="BL588" s="415"/>
      <c r="BM588" s="415"/>
      <c r="BN588" s="415"/>
      <c r="BO588" s="415"/>
      <c r="BP588" s="415"/>
      <c r="BQ588" s="415"/>
      <c r="BT588" s="110"/>
      <c r="CD588" s="110"/>
      <c r="CN588" s="110"/>
      <c r="CX588" s="110"/>
      <c r="DH588" s="110"/>
      <c r="DR588" s="110"/>
      <c r="EB588" s="110"/>
      <c r="EL588" s="110"/>
      <c r="EV588" s="110"/>
      <c r="FF588" s="110"/>
      <c r="FP588" s="110"/>
      <c r="FZ588" s="110"/>
      <c r="GJ588" s="110"/>
      <c r="GT588" s="110"/>
      <c r="HD588" s="110"/>
      <c r="HN588" s="110"/>
      <c r="HX588" s="110"/>
    </row>
    <row xmlns:x14ac="http://schemas.microsoft.com/office/spreadsheetml/2009/9/ac" r="589" s="3" customFormat="true" x14ac:dyDescent="0.25">
      <c r="A589" s="372"/>
      <c r="B589" s="110"/>
      <c r="L589" s="110"/>
      <c r="V589" s="110"/>
      <c r="AF589" s="110"/>
      <c r="AP589" s="110"/>
      <c r="AZ589" s="110"/>
      <c r="BA589" s="110"/>
      <c r="BJ589" s="414"/>
      <c r="BK589" s="414"/>
      <c r="BL589" s="415"/>
      <c r="BM589" s="415"/>
      <c r="BN589" s="415"/>
      <c r="BO589" s="415"/>
      <c r="BP589" s="415"/>
      <c r="BQ589" s="415"/>
      <c r="BT589" s="110"/>
      <c r="CD589" s="110"/>
      <c r="CN589" s="110"/>
      <c r="CX589" s="110"/>
      <c r="DH589" s="110"/>
      <c r="DR589" s="110"/>
      <c r="EB589" s="110"/>
      <c r="EL589" s="110"/>
      <c r="EV589" s="110"/>
      <c r="FF589" s="110"/>
      <c r="FP589" s="110"/>
      <c r="FZ589" s="110"/>
      <c r="GJ589" s="110"/>
      <c r="GT589" s="110"/>
      <c r="HD589" s="110"/>
      <c r="HN589" s="110"/>
      <c r="HX589" s="110"/>
    </row>
    <row xmlns:x14ac="http://schemas.microsoft.com/office/spreadsheetml/2009/9/ac" r="590" s="3" customFormat="true" x14ac:dyDescent="0.25">
      <c r="A590" s="372"/>
      <c r="B590" s="110"/>
      <c r="L590" s="110"/>
      <c r="V590" s="110"/>
      <c r="AF590" s="110"/>
      <c r="AP590" s="110"/>
      <c r="AZ590" s="110"/>
      <c r="BA590" s="110"/>
      <c r="BJ590" s="414"/>
      <c r="BK590" s="414"/>
      <c r="BL590" s="415"/>
      <c r="BM590" s="415"/>
      <c r="BN590" s="415"/>
      <c r="BO590" s="415"/>
      <c r="BP590" s="415"/>
      <c r="BQ590" s="415"/>
      <c r="BT590" s="110"/>
      <c r="CD590" s="110"/>
      <c r="CN590" s="110"/>
      <c r="CX590" s="110"/>
      <c r="DH590" s="110"/>
      <c r="DR590" s="110"/>
      <c r="EB590" s="110"/>
      <c r="EL590" s="110"/>
      <c r="EV590" s="110"/>
      <c r="FF590" s="110"/>
      <c r="FP590" s="110"/>
      <c r="FZ590" s="110"/>
      <c r="GJ590" s="110"/>
      <c r="GT590" s="110"/>
      <c r="HD590" s="110"/>
      <c r="HN590" s="110"/>
      <c r="HX590" s="110"/>
    </row>
    <row xmlns:x14ac="http://schemas.microsoft.com/office/spreadsheetml/2009/9/ac" r="591" s="3" customFormat="true" x14ac:dyDescent="0.25">
      <c r="A591" s="372"/>
      <c r="B591" s="110"/>
      <c r="L591" s="110"/>
      <c r="V591" s="110"/>
      <c r="AF591" s="110"/>
      <c r="AP591" s="110"/>
      <c r="AZ591" s="110"/>
      <c r="BA591" s="110"/>
      <c r="BJ591" s="414"/>
      <c r="BK591" s="414"/>
      <c r="BL591" s="415"/>
      <c r="BM591" s="415"/>
      <c r="BN591" s="415"/>
      <c r="BO591" s="415"/>
      <c r="BP591" s="415"/>
      <c r="BQ591" s="415"/>
      <c r="BT591" s="110"/>
      <c r="CD591" s="110"/>
      <c r="CN591" s="110"/>
      <c r="CX591" s="110"/>
      <c r="DH591" s="110"/>
      <c r="DR591" s="110"/>
      <c r="EB591" s="110"/>
      <c r="EL591" s="110"/>
      <c r="EV591" s="110"/>
      <c r="FF591" s="110"/>
      <c r="FP591" s="110"/>
      <c r="FZ591" s="110"/>
      <c r="GJ591" s="110"/>
      <c r="GT591" s="110"/>
      <c r="HD591" s="110"/>
      <c r="HN591" s="110"/>
      <c r="HX591" s="110"/>
    </row>
    <row xmlns:x14ac="http://schemas.microsoft.com/office/spreadsheetml/2009/9/ac" r="592" s="3" customFormat="true" x14ac:dyDescent="0.25">
      <c r="A592" s="372"/>
      <c r="B592" s="110"/>
      <c r="L592" s="110"/>
      <c r="V592" s="110"/>
      <c r="AF592" s="110"/>
      <c r="AP592" s="110"/>
      <c r="AZ592" s="110"/>
      <c r="BA592" s="110"/>
      <c r="BJ592" s="414"/>
      <c r="BK592" s="414"/>
      <c r="BL592" s="415"/>
      <c r="BM592" s="415"/>
      <c r="BN592" s="415"/>
      <c r="BO592" s="415"/>
      <c r="BP592" s="415"/>
      <c r="BQ592" s="415"/>
      <c r="BT592" s="110"/>
      <c r="CD592" s="110"/>
      <c r="CN592" s="110"/>
      <c r="CX592" s="110"/>
      <c r="DH592" s="110"/>
      <c r="DR592" s="110"/>
      <c r="EB592" s="110"/>
      <c r="EL592" s="110"/>
      <c r="EV592" s="110"/>
      <c r="FF592" s="110"/>
      <c r="FP592" s="110"/>
      <c r="FZ592" s="110"/>
      <c r="GJ592" s="110"/>
      <c r="GT592" s="110"/>
      <c r="HD592" s="110"/>
      <c r="HN592" s="110"/>
      <c r="HX592" s="110"/>
    </row>
    <row xmlns:x14ac="http://schemas.microsoft.com/office/spreadsheetml/2009/9/ac" r="593" s="3" customFormat="true" x14ac:dyDescent="0.25">
      <c r="A593" s="372"/>
      <c r="B593" s="110"/>
      <c r="L593" s="110"/>
      <c r="V593" s="110"/>
      <c r="AF593" s="110"/>
      <c r="AP593" s="110"/>
      <c r="AZ593" s="110"/>
      <c r="BA593" s="110"/>
      <c r="BJ593" s="414"/>
      <c r="BK593" s="414"/>
      <c r="BL593" s="415"/>
      <c r="BM593" s="415"/>
      <c r="BN593" s="415"/>
      <c r="BO593" s="415"/>
      <c r="BP593" s="415"/>
      <c r="BQ593" s="415"/>
      <c r="BT593" s="110"/>
      <c r="CD593" s="110"/>
      <c r="CN593" s="110"/>
      <c r="CX593" s="110"/>
      <c r="DH593" s="110"/>
      <c r="DR593" s="110"/>
      <c r="EB593" s="110"/>
      <c r="EL593" s="110"/>
      <c r="EV593" s="110"/>
      <c r="FF593" s="110"/>
      <c r="FP593" s="110"/>
      <c r="FZ593" s="110"/>
      <c r="GJ593" s="110"/>
      <c r="GT593" s="110"/>
      <c r="HD593" s="110"/>
      <c r="HN593" s="110"/>
      <c r="HX593" s="110"/>
    </row>
    <row xmlns:x14ac="http://schemas.microsoft.com/office/spreadsheetml/2009/9/ac" r="594" s="3" customFormat="true" x14ac:dyDescent="0.25">
      <c r="A594" s="372"/>
      <c r="B594" s="110"/>
      <c r="L594" s="110"/>
      <c r="V594" s="110"/>
      <c r="AF594" s="110"/>
      <c r="AP594" s="110"/>
      <c r="AZ594" s="110"/>
      <c r="BA594" s="110"/>
      <c r="BJ594" s="414"/>
      <c r="BK594" s="414"/>
      <c r="BL594" s="415"/>
      <c r="BM594" s="415"/>
      <c r="BN594" s="415"/>
      <c r="BO594" s="415"/>
      <c r="BP594" s="415"/>
      <c r="BQ594" s="415"/>
      <c r="BT594" s="110"/>
      <c r="CD594" s="110"/>
      <c r="CN594" s="110"/>
      <c r="CX594" s="110"/>
      <c r="DH594" s="110"/>
      <c r="DR594" s="110"/>
      <c r="EB594" s="110"/>
      <c r="EL594" s="110"/>
      <c r="EV594" s="110"/>
      <c r="FF594" s="110"/>
      <c r="FP594" s="110"/>
      <c r="FZ594" s="110"/>
      <c r="GJ594" s="110"/>
      <c r="GT594" s="110"/>
      <c r="HD594" s="110"/>
      <c r="HN594" s="110"/>
      <c r="HX594" s="110"/>
    </row>
    <row xmlns:x14ac="http://schemas.microsoft.com/office/spreadsheetml/2009/9/ac" r="595" s="3" customFormat="true" x14ac:dyDescent="0.25">
      <c r="A595" s="372"/>
      <c r="B595" s="110"/>
      <c r="L595" s="110"/>
      <c r="V595" s="110"/>
      <c r="AF595" s="110"/>
      <c r="AP595" s="110"/>
      <c r="AZ595" s="110"/>
      <c r="BA595" s="110"/>
      <c r="BJ595" s="414"/>
      <c r="BK595" s="414"/>
      <c r="BL595" s="415"/>
      <c r="BM595" s="415"/>
      <c r="BN595" s="415"/>
      <c r="BO595" s="415"/>
      <c r="BP595" s="415"/>
      <c r="BQ595" s="415"/>
      <c r="BT595" s="110"/>
      <c r="CD595" s="110"/>
      <c r="CN595" s="110"/>
      <c r="CX595" s="110"/>
      <c r="DH595" s="110"/>
      <c r="DR595" s="110"/>
      <c r="EB595" s="110"/>
      <c r="EL595" s="110"/>
      <c r="EV595" s="110"/>
      <c r="FF595" s="110"/>
      <c r="FP595" s="110"/>
      <c r="FZ595" s="110"/>
      <c r="GJ595" s="110"/>
      <c r="GT595" s="110"/>
      <c r="HD595" s="110"/>
      <c r="HN595" s="110"/>
      <c r="HX595" s="110"/>
    </row>
    <row xmlns:x14ac="http://schemas.microsoft.com/office/spreadsheetml/2009/9/ac" r="596" s="3" customFormat="true" x14ac:dyDescent="0.25">
      <c r="A596" s="372"/>
      <c r="B596" s="110"/>
      <c r="L596" s="110"/>
      <c r="V596" s="110"/>
      <c r="AF596" s="110"/>
      <c r="AP596" s="110"/>
      <c r="AZ596" s="110"/>
      <c r="BA596" s="110"/>
      <c r="BJ596" s="414"/>
      <c r="BK596" s="414"/>
      <c r="BL596" s="415"/>
      <c r="BM596" s="415"/>
      <c r="BN596" s="415"/>
      <c r="BO596" s="415"/>
      <c r="BP596" s="415"/>
      <c r="BQ596" s="415"/>
      <c r="BT596" s="110"/>
      <c r="CD596" s="110"/>
      <c r="CN596" s="110"/>
      <c r="CX596" s="110"/>
      <c r="DH596" s="110"/>
      <c r="DR596" s="110"/>
      <c r="EB596" s="110"/>
      <c r="EL596" s="110"/>
      <c r="EV596" s="110"/>
      <c r="FF596" s="110"/>
      <c r="FP596" s="110"/>
      <c r="FZ596" s="110"/>
      <c r="GJ596" s="110"/>
      <c r="GT596" s="110"/>
      <c r="HD596" s="110"/>
      <c r="HN596" s="110"/>
      <c r="HX596" s="110"/>
    </row>
    <row xmlns:x14ac="http://schemas.microsoft.com/office/spreadsheetml/2009/9/ac" r="597" s="3" customFormat="true" x14ac:dyDescent="0.25">
      <c r="A597" s="372"/>
      <c r="B597" s="110"/>
      <c r="L597" s="110"/>
      <c r="V597" s="110"/>
      <c r="AF597" s="110"/>
      <c r="AP597" s="110"/>
      <c r="AZ597" s="110"/>
      <c r="BA597" s="110"/>
      <c r="BJ597" s="414"/>
      <c r="BK597" s="414"/>
      <c r="BL597" s="415"/>
      <c r="BM597" s="415"/>
      <c r="BN597" s="415"/>
      <c r="BO597" s="415"/>
      <c r="BP597" s="415"/>
      <c r="BQ597" s="415"/>
      <c r="BT597" s="110"/>
      <c r="CD597" s="110"/>
      <c r="CN597" s="110"/>
      <c r="CX597" s="110"/>
      <c r="DH597" s="110"/>
      <c r="DR597" s="110"/>
      <c r="EB597" s="110"/>
      <c r="EL597" s="110"/>
      <c r="EV597" s="110"/>
      <c r="FF597" s="110"/>
      <c r="FP597" s="110"/>
      <c r="FZ597" s="110"/>
      <c r="GJ597" s="110"/>
      <c r="GT597" s="110"/>
      <c r="HD597" s="110"/>
      <c r="HN597" s="110"/>
      <c r="HX597" s="110"/>
    </row>
    <row xmlns:x14ac="http://schemas.microsoft.com/office/spreadsheetml/2009/9/ac" r="598" s="3" customFormat="true" x14ac:dyDescent="0.25">
      <c r="A598" s="372"/>
      <c r="B598" s="110"/>
      <c r="L598" s="110"/>
      <c r="V598" s="110"/>
      <c r="AF598" s="110"/>
      <c r="AP598" s="110"/>
      <c r="AZ598" s="110"/>
      <c r="BA598" s="110"/>
      <c r="BJ598" s="414"/>
      <c r="BK598" s="414"/>
      <c r="BL598" s="415"/>
      <c r="BM598" s="415"/>
      <c r="BN598" s="415"/>
      <c r="BO598" s="415"/>
      <c r="BP598" s="415"/>
      <c r="BQ598" s="415"/>
      <c r="BT598" s="110"/>
      <c r="CD598" s="110"/>
      <c r="CN598" s="110"/>
      <c r="CX598" s="110"/>
      <c r="DH598" s="110"/>
      <c r="DR598" s="110"/>
      <c r="EB598" s="110"/>
      <c r="EL598" s="110"/>
      <c r="EV598" s="110"/>
      <c r="FF598" s="110"/>
      <c r="FP598" s="110"/>
      <c r="FZ598" s="110"/>
      <c r="GJ598" s="110"/>
      <c r="GT598" s="110"/>
      <c r="HD598" s="110"/>
      <c r="HN598" s="110"/>
      <c r="HX598" s="110"/>
    </row>
    <row xmlns:x14ac="http://schemas.microsoft.com/office/spreadsheetml/2009/9/ac" r="599" s="3" customFormat="true" x14ac:dyDescent="0.25">
      <c r="A599" s="372"/>
      <c r="B599" s="110"/>
      <c r="L599" s="110"/>
      <c r="V599" s="110"/>
      <c r="AF599" s="110"/>
      <c r="AP599" s="110"/>
      <c r="AZ599" s="110"/>
      <c r="BA599" s="110"/>
      <c r="BJ599" s="414"/>
      <c r="BK599" s="414"/>
      <c r="BL599" s="415"/>
      <c r="BM599" s="415"/>
      <c r="BN599" s="415"/>
      <c r="BO599" s="415"/>
      <c r="BP599" s="415"/>
      <c r="BQ599" s="415"/>
      <c r="BT599" s="110"/>
      <c r="CD599" s="110"/>
      <c r="CN599" s="110"/>
      <c r="CX599" s="110"/>
      <c r="DH599" s="110"/>
      <c r="DR599" s="110"/>
      <c r="EB599" s="110"/>
      <c r="EL599" s="110"/>
      <c r="EV599" s="110"/>
      <c r="FF599" s="110"/>
      <c r="FP599" s="110"/>
      <c r="FZ599" s="110"/>
      <c r="GJ599" s="110"/>
      <c r="GT599" s="110"/>
      <c r="HD599" s="110"/>
      <c r="HN599" s="110"/>
      <c r="HX599" s="110"/>
    </row>
    <row xmlns:x14ac="http://schemas.microsoft.com/office/spreadsheetml/2009/9/ac" r="600" s="3" customFormat="true" x14ac:dyDescent="0.25">
      <c r="A600" s="372"/>
      <c r="B600" s="110"/>
      <c r="L600" s="110"/>
      <c r="V600" s="110"/>
      <c r="AF600" s="110"/>
      <c r="AP600" s="110"/>
      <c r="AZ600" s="110"/>
      <c r="BA600" s="110"/>
      <c r="BJ600" s="414"/>
      <c r="BK600" s="414"/>
      <c r="BL600" s="415"/>
      <c r="BM600" s="415"/>
      <c r="BN600" s="415"/>
      <c r="BO600" s="415"/>
      <c r="BP600" s="415"/>
      <c r="BQ600" s="415"/>
      <c r="BT600" s="110"/>
      <c r="CD600" s="110"/>
      <c r="CN600" s="110"/>
      <c r="CX600" s="110"/>
      <c r="DH600" s="110"/>
      <c r="DR600" s="110"/>
      <c r="EB600" s="110"/>
      <c r="EL600" s="110"/>
      <c r="EV600" s="110"/>
      <c r="FF600" s="110"/>
      <c r="FP600" s="110"/>
      <c r="FZ600" s="110"/>
      <c r="GJ600" s="110"/>
      <c r="GT600" s="110"/>
      <c r="HD600" s="110"/>
      <c r="HN600" s="110"/>
      <c r="HX600" s="110"/>
    </row>
    <row xmlns:x14ac="http://schemas.microsoft.com/office/spreadsheetml/2009/9/ac" r="601" s="3" customFormat="true" x14ac:dyDescent="0.25">
      <c r="A601" s="372"/>
      <c r="B601" s="110"/>
      <c r="L601" s="110"/>
      <c r="V601" s="110"/>
      <c r="AF601" s="110"/>
      <c r="AP601" s="110"/>
      <c r="AZ601" s="110"/>
      <c r="BA601" s="110"/>
      <c r="BJ601" s="414"/>
      <c r="BK601" s="414"/>
      <c r="BL601" s="415"/>
      <c r="BM601" s="415"/>
      <c r="BN601" s="415"/>
      <c r="BO601" s="415"/>
      <c r="BP601" s="415"/>
      <c r="BQ601" s="415"/>
      <c r="BT601" s="110"/>
      <c r="CD601" s="110"/>
      <c r="CN601" s="110"/>
      <c r="CX601" s="110"/>
      <c r="DH601" s="110"/>
      <c r="DR601" s="110"/>
      <c r="EB601" s="110"/>
      <c r="EL601" s="110"/>
      <c r="EV601" s="110"/>
      <c r="FF601" s="110"/>
      <c r="FP601" s="110"/>
      <c r="FZ601" s="110"/>
      <c r="GJ601" s="110"/>
      <c r="GT601" s="110"/>
      <c r="HD601" s="110"/>
      <c r="HN601" s="110"/>
      <c r="HX601" s="110"/>
    </row>
    <row xmlns:x14ac="http://schemas.microsoft.com/office/spreadsheetml/2009/9/ac" r="602" s="3" customFormat="true" x14ac:dyDescent="0.25">
      <c r="A602" s="372"/>
      <c r="B602" s="110"/>
      <c r="L602" s="110"/>
      <c r="V602" s="110"/>
      <c r="AF602" s="110"/>
      <c r="AP602" s="110"/>
      <c r="AZ602" s="110"/>
      <c r="BA602" s="110"/>
      <c r="BJ602" s="414"/>
      <c r="BK602" s="414"/>
      <c r="BL602" s="415"/>
      <c r="BM602" s="415"/>
      <c r="BN602" s="415"/>
      <c r="BO602" s="415"/>
      <c r="BP602" s="415"/>
      <c r="BQ602" s="415"/>
      <c r="BT602" s="110"/>
      <c r="CD602" s="110"/>
      <c r="CN602" s="110"/>
      <c r="CX602" s="110"/>
      <c r="DH602" s="110"/>
      <c r="DR602" s="110"/>
      <c r="EB602" s="110"/>
      <c r="EL602" s="110"/>
      <c r="EV602" s="110"/>
      <c r="FF602" s="110"/>
      <c r="FP602" s="110"/>
      <c r="FZ602" s="110"/>
      <c r="GJ602" s="110"/>
      <c r="GT602" s="110"/>
      <c r="HD602" s="110"/>
      <c r="HN602" s="110"/>
      <c r="HX602" s="110"/>
    </row>
    <row xmlns:x14ac="http://schemas.microsoft.com/office/spreadsheetml/2009/9/ac" r="603" s="3" customFormat="true" x14ac:dyDescent="0.25">
      <c r="A603" s="372"/>
      <c r="B603" s="110"/>
      <c r="L603" s="110"/>
      <c r="V603" s="110"/>
      <c r="AF603" s="110"/>
      <c r="AP603" s="110"/>
      <c r="AZ603" s="110"/>
      <c r="BA603" s="110"/>
      <c r="BJ603" s="414"/>
      <c r="BK603" s="414"/>
      <c r="BL603" s="415"/>
      <c r="BM603" s="415"/>
      <c r="BN603" s="415"/>
      <c r="BO603" s="415"/>
      <c r="BP603" s="415"/>
      <c r="BQ603" s="415"/>
      <c r="BT603" s="110"/>
      <c r="CD603" s="110"/>
      <c r="CN603" s="110"/>
      <c r="CX603" s="110"/>
      <c r="DH603" s="110"/>
      <c r="DR603" s="110"/>
      <c r="EB603" s="110"/>
      <c r="EL603" s="110"/>
      <c r="EV603" s="110"/>
      <c r="FF603" s="110"/>
      <c r="FP603" s="110"/>
      <c r="FZ603" s="110"/>
      <c r="GJ603" s="110"/>
      <c r="GT603" s="110"/>
      <c r="HD603" s="110"/>
      <c r="HN603" s="110"/>
      <c r="HX603" s="110"/>
    </row>
    <row xmlns:x14ac="http://schemas.microsoft.com/office/spreadsheetml/2009/9/ac" r="604" s="3" customFormat="true" x14ac:dyDescent="0.25">
      <c r="A604" s="372"/>
      <c r="B604" s="110"/>
      <c r="L604" s="110"/>
      <c r="V604" s="110"/>
      <c r="AF604" s="110"/>
      <c r="AP604" s="110"/>
      <c r="AZ604" s="110"/>
      <c r="BA604" s="110"/>
      <c r="BJ604" s="414"/>
      <c r="BK604" s="414"/>
      <c r="BL604" s="415"/>
      <c r="BM604" s="415"/>
      <c r="BN604" s="415"/>
      <c r="BO604" s="415"/>
      <c r="BP604" s="415"/>
      <c r="BQ604" s="415"/>
      <c r="BT604" s="110"/>
      <c r="CD604" s="110"/>
      <c r="CN604" s="110"/>
      <c r="CX604" s="110"/>
      <c r="DH604" s="110"/>
      <c r="DR604" s="110"/>
      <c r="EB604" s="110"/>
      <c r="EL604" s="110"/>
      <c r="EV604" s="110"/>
      <c r="FF604" s="110"/>
      <c r="FP604" s="110"/>
      <c r="FZ604" s="110"/>
      <c r="GJ604" s="110"/>
      <c r="GT604" s="110"/>
      <c r="HD604" s="110"/>
      <c r="HN604" s="110"/>
      <c r="HX604" s="110"/>
    </row>
    <row xmlns:x14ac="http://schemas.microsoft.com/office/spreadsheetml/2009/9/ac" r="605" s="3" customFormat="true" x14ac:dyDescent="0.25">
      <c r="A605" s="372"/>
      <c r="B605" s="110"/>
      <c r="L605" s="110"/>
      <c r="V605" s="110"/>
      <c r="AF605" s="110"/>
      <c r="AP605" s="110"/>
      <c r="AZ605" s="110"/>
      <c r="BA605" s="110"/>
      <c r="BJ605" s="414"/>
      <c r="BK605" s="414"/>
      <c r="BL605" s="415"/>
      <c r="BM605" s="415"/>
      <c r="BN605" s="415"/>
      <c r="BO605" s="415"/>
      <c r="BP605" s="415"/>
      <c r="BQ605" s="415"/>
      <c r="BT605" s="110"/>
      <c r="CD605" s="110"/>
      <c r="CN605" s="110"/>
      <c r="CX605" s="110"/>
      <c r="DH605" s="110"/>
      <c r="DR605" s="110"/>
      <c r="EB605" s="110"/>
      <c r="EL605" s="110"/>
      <c r="EV605" s="110"/>
      <c r="FF605" s="110"/>
      <c r="FP605" s="110"/>
      <c r="FZ605" s="110"/>
      <c r="GJ605" s="110"/>
      <c r="GT605" s="110"/>
      <c r="HD605" s="110"/>
      <c r="HN605" s="110"/>
      <c r="HX605" s="110"/>
    </row>
    <row xmlns:x14ac="http://schemas.microsoft.com/office/spreadsheetml/2009/9/ac" r="606" s="3" customFormat="true" x14ac:dyDescent="0.25">
      <c r="A606" s="372"/>
      <c r="B606" s="110"/>
      <c r="L606" s="110"/>
      <c r="V606" s="110"/>
      <c r="AF606" s="110"/>
      <c r="AP606" s="110"/>
      <c r="AZ606" s="110"/>
      <c r="BA606" s="110"/>
      <c r="BJ606" s="414"/>
      <c r="BK606" s="414"/>
      <c r="BL606" s="415"/>
      <c r="BM606" s="415"/>
      <c r="BN606" s="415"/>
      <c r="BO606" s="415"/>
      <c r="BP606" s="415"/>
      <c r="BQ606" s="415"/>
      <c r="BT606" s="110"/>
      <c r="CD606" s="110"/>
      <c r="CN606" s="110"/>
      <c r="CX606" s="110"/>
      <c r="DH606" s="110"/>
      <c r="DR606" s="110"/>
      <c r="EB606" s="110"/>
      <c r="EL606" s="110"/>
      <c r="EV606" s="110"/>
      <c r="FF606" s="110"/>
      <c r="FP606" s="110"/>
      <c r="FZ606" s="110"/>
      <c r="GJ606" s="110"/>
      <c r="GT606" s="110"/>
      <c r="HD606" s="110"/>
      <c r="HN606" s="110"/>
      <c r="HX606" s="110"/>
    </row>
    <row xmlns:x14ac="http://schemas.microsoft.com/office/spreadsheetml/2009/9/ac" r="607" s="3" customFormat="true" x14ac:dyDescent="0.25">
      <c r="A607" s="372"/>
      <c r="B607" s="110"/>
      <c r="L607" s="110"/>
      <c r="V607" s="110"/>
      <c r="AF607" s="110"/>
      <c r="AP607" s="110"/>
      <c r="AZ607" s="110"/>
      <c r="BA607" s="110"/>
      <c r="BJ607" s="414"/>
      <c r="BK607" s="414"/>
      <c r="BL607" s="415"/>
      <c r="BM607" s="415"/>
      <c r="BN607" s="415"/>
      <c r="BO607" s="415"/>
      <c r="BP607" s="415"/>
      <c r="BQ607" s="415"/>
      <c r="BT607" s="110"/>
      <c r="CD607" s="110"/>
      <c r="CN607" s="110"/>
      <c r="CX607" s="110"/>
      <c r="DH607" s="110"/>
      <c r="DR607" s="110"/>
      <c r="EB607" s="110"/>
      <c r="EL607" s="110"/>
      <c r="EV607" s="110"/>
      <c r="FF607" s="110"/>
      <c r="FP607" s="110"/>
      <c r="FZ607" s="110"/>
      <c r="GJ607" s="110"/>
      <c r="GT607" s="110"/>
      <c r="HD607" s="110"/>
      <c r="HN607" s="110"/>
      <c r="HX607" s="110"/>
    </row>
    <row xmlns:x14ac="http://schemas.microsoft.com/office/spreadsheetml/2009/9/ac" r="608" s="3" customFormat="true" x14ac:dyDescent="0.25">
      <c r="A608" s="372"/>
      <c r="B608" s="110"/>
      <c r="L608" s="110"/>
      <c r="V608" s="110"/>
      <c r="AF608" s="110"/>
      <c r="AP608" s="110"/>
      <c r="AZ608" s="110"/>
      <c r="BA608" s="110"/>
      <c r="BJ608" s="414"/>
      <c r="BK608" s="414"/>
      <c r="BL608" s="415"/>
      <c r="BM608" s="415"/>
      <c r="BN608" s="415"/>
      <c r="BO608" s="415"/>
      <c r="BP608" s="415"/>
      <c r="BQ608" s="415"/>
      <c r="BT608" s="110"/>
      <c r="CD608" s="110"/>
      <c r="CN608" s="110"/>
      <c r="CX608" s="110"/>
      <c r="DH608" s="110"/>
      <c r="DR608" s="110"/>
      <c r="EB608" s="110"/>
      <c r="EL608" s="110"/>
      <c r="EV608" s="110"/>
      <c r="FF608" s="110"/>
      <c r="FP608" s="110"/>
      <c r="FZ608" s="110"/>
      <c r="GJ608" s="110"/>
      <c r="GT608" s="110"/>
      <c r="HD608" s="110"/>
      <c r="HN608" s="110"/>
      <c r="HX608" s="110"/>
    </row>
    <row xmlns:x14ac="http://schemas.microsoft.com/office/spreadsheetml/2009/9/ac" r="609" s="3" customFormat="true" x14ac:dyDescent="0.25">
      <c r="A609" s="372"/>
      <c r="B609" s="110"/>
      <c r="L609" s="110"/>
      <c r="V609" s="110"/>
      <c r="AF609" s="110"/>
      <c r="AP609" s="110"/>
      <c r="AZ609" s="110"/>
      <c r="BA609" s="110"/>
      <c r="BJ609" s="414"/>
      <c r="BK609" s="414"/>
      <c r="BL609" s="415"/>
      <c r="BM609" s="415"/>
      <c r="BN609" s="415"/>
      <c r="BO609" s="415"/>
      <c r="BP609" s="415"/>
      <c r="BQ609" s="415"/>
      <c r="BT609" s="110"/>
      <c r="CD609" s="110"/>
      <c r="CN609" s="110"/>
      <c r="CX609" s="110"/>
      <c r="DH609" s="110"/>
      <c r="DR609" s="110"/>
      <c r="EB609" s="110"/>
      <c r="EL609" s="110"/>
      <c r="EV609" s="110"/>
      <c r="FF609" s="110"/>
      <c r="FP609" s="110"/>
      <c r="FZ609" s="110"/>
      <c r="GJ609" s="110"/>
      <c r="GT609" s="110"/>
      <c r="HD609" s="110"/>
      <c r="HN609" s="110"/>
      <c r="HX609" s="110"/>
    </row>
    <row xmlns:x14ac="http://schemas.microsoft.com/office/spreadsheetml/2009/9/ac" r="610" s="3" customFormat="true" x14ac:dyDescent="0.25">
      <c r="A610" s="372"/>
      <c r="B610" s="110"/>
      <c r="L610" s="110"/>
      <c r="V610" s="110"/>
      <c r="AF610" s="110"/>
      <c r="AP610" s="110"/>
      <c r="AZ610" s="110"/>
      <c r="BA610" s="110"/>
      <c r="BJ610" s="414"/>
      <c r="BK610" s="414"/>
      <c r="BL610" s="415"/>
      <c r="BM610" s="415"/>
      <c r="BN610" s="415"/>
      <c r="BO610" s="415"/>
      <c r="BP610" s="415"/>
      <c r="BQ610" s="415"/>
      <c r="BT610" s="110"/>
      <c r="CD610" s="110"/>
      <c r="CN610" s="110"/>
      <c r="CX610" s="110"/>
      <c r="DH610" s="110"/>
      <c r="DR610" s="110"/>
      <c r="EB610" s="110"/>
      <c r="EL610" s="110"/>
      <c r="EV610" s="110"/>
      <c r="FF610" s="110"/>
      <c r="FP610" s="110"/>
      <c r="FZ610" s="110"/>
      <c r="GJ610" s="110"/>
      <c r="GT610" s="110"/>
      <c r="HD610" s="110"/>
      <c r="HN610" s="110"/>
      <c r="HX610" s="110"/>
    </row>
    <row xmlns:x14ac="http://schemas.microsoft.com/office/spreadsheetml/2009/9/ac" r="611" s="3" customFormat="true" x14ac:dyDescent="0.25">
      <c r="A611" s="372"/>
      <c r="B611" s="110"/>
      <c r="L611" s="110"/>
      <c r="V611" s="110"/>
      <c r="AF611" s="110"/>
      <c r="AP611" s="110"/>
      <c r="AZ611" s="110"/>
      <c r="BA611" s="110"/>
      <c r="BJ611" s="414"/>
      <c r="BK611" s="414"/>
      <c r="BL611" s="415"/>
      <c r="BM611" s="415"/>
      <c r="BN611" s="415"/>
      <c r="BO611" s="415"/>
      <c r="BP611" s="415"/>
      <c r="BQ611" s="415"/>
      <c r="BT611" s="110"/>
      <c r="CD611" s="110"/>
      <c r="CN611" s="110"/>
      <c r="CX611" s="110"/>
      <c r="DH611" s="110"/>
      <c r="DR611" s="110"/>
      <c r="EB611" s="110"/>
      <c r="EL611" s="110"/>
      <c r="EV611" s="110"/>
      <c r="FF611" s="110"/>
      <c r="FP611" s="110"/>
      <c r="FZ611" s="110"/>
      <c r="GJ611" s="110"/>
      <c r="GT611" s="110"/>
      <c r="HD611" s="110"/>
      <c r="HN611" s="110"/>
      <c r="HX611" s="110"/>
    </row>
    <row xmlns:x14ac="http://schemas.microsoft.com/office/spreadsheetml/2009/9/ac" r="612" s="3" customFormat="true" x14ac:dyDescent="0.25">
      <c r="A612" s="372"/>
      <c r="B612" s="110"/>
      <c r="L612" s="110"/>
      <c r="V612" s="110"/>
      <c r="AF612" s="110"/>
      <c r="AP612" s="110"/>
      <c r="AZ612" s="110"/>
      <c r="BA612" s="110"/>
      <c r="BJ612" s="414"/>
      <c r="BK612" s="414"/>
      <c r="BL612" s="415"/>
      <c r="BM612" s="415"/>
      <c r="BN612" s="415"/>
      <c r="BO612" s="415"/>
      <c r="BP612" s="415"/>
      <c r="BQ612" s="415"/>
      <c r="BT612" s="110"/>
      <c r="CD612" s="110"/>
      <c r="CN612" s="110"/>
      <c r="CX612" s="110"/>
      <c r="DH612" s="110"/>
      <c r="DR612" s="110"/>
      <c r="EB612" s="110"/>
      <c r="EL612" s="110"/>
      <c r="EV612" s="110"/>
      <c r="FF612" s="110"/>
      <c r="FP612" s="110"/>
      <c r="FZ612" s="110"/>
      <c r="GJ612" s="110"/>
      <c r="GT612" s="110"/>
      <c r="HD612" s="110"/>
      <c r="HN612" s="110"/>
      <c r="HX612" s="110"/>
    </row>
    <row xmlns:x14ac="http://schemas.microsoft.com/office/spreadsheetml/2009/9/ac" r="613" s="3" customFormat="true" x14ac:dyDescent="0.25">
      <c r="A613" s="372"/>
      <c r="B613" s="110"/>
      <c r="L613" s="110"/>
      <c r="V613" s="110"/>
      <c r="AF613" s="110"/>
      <c r="AP613" s="110"/>
      <c r="AZ613" s="110"/>
      <c r="BA613" s="110"/>
      <c r="BJ613" s="414"/>
      <c r="BK613" s="414"/>
      <c r="BL613" s="415"/>
      <c r="BM613" s="415"/>
      <c r="BN613" s="415"/>
      <c r="BO613" s="415"/>
      <c r="BP613" s="415"/>
      <c r="BQ613" s="415"/>
      <c r="BT613" s="110"/>
      <c r="CD613" s="110"/>
      <c r="CN613" s="110"/>
      <c r="CX613" s="110"/>
      <c r="DH613" s="110"/>
      <c r="DR613" s="110"/>
      <c r="EB613" s="110"/>
      <c r="EL613" s="110"/>
      <c r="EV613" s="110"/>
      <c r="FF613" s="110"/>
      <c r="FP613" s="110"/>
      <c r="FZ613" s="110"/>
      <c r="GJ613" s="110"/>
      <c r="GT613" s="110"/>
      <c r="HD613" s="110"/>
      <c r="HN613" s="110"/>
      <c r="HX613" s="110"/>
    </row>
    <row xmlns:x14ac="http://schemas.microsoft.com/office/spreadsheetml/2009/9/ac" r="614" s="3" customFormat="true" x14ac:dyDescent="0.25">
      <c r="A614" s="372"/>
      <c r="B614" s="110"/>
      <c r="L614" s="110"/>
      <c r="V614" s="110"/>
      <c r="AF614" s="110"/>
      <c r="AP614" s="110"/>
      <c r="AZ614" s="110"/>
      <c r="BA614" s="110"/>
      <c r="BJ614" s="414"/>
      <c r="BK614" s="414"/>
      <c r="BL614" s="415"/>
      <c r="BM614" s="415"/>
      <c r="BN614" s="415"/>
      <c r="BO614" s="415"/>
      <c r="BP614" s="415"/>
      <c r="BQ614" s="415"/>
      <c r="BT614" s="110"/>
      <c r="CD614" s="110"/>
      <c r="CN614" s="110"/>
      <c r="CX614" s="110"/>
      <c r="DH614" s="110"/>
      <c r="DR614" s="110"/>
      <c r="EB614" s="110"/>
      <c r="EL614" s="110"/>
      <c r="EV614" s="110"/>
      <c r="FF614" s="110"/>
      <c r="FP614" s="110"/>
      <c r="FZ614" s="110"/>
      <c r="GJ614" s="110"/>
      <c r="GT614" s="110"/>
      <c r="HD614" s="110"/>
      <c r="HN614" s="110"/>
      <c r="HX614" s="110"/>
    </row>
    <row xmlns:x14ac="http://schemas.microsoft.com/office/spreadsheetml/2009/9/ac" r="615" s="3" customFormat="true" x14ac:dyDescent="0.25">
      <c r="A615" s="372"/>
      <c r="B615" s="110"/>
      <c r="L615" s="110"/>
      <c r="V615" s="110"/>
      <c r="AF615" s="110"/>
      <c r="AP615" s="110"/>
      <c r="AZ615" s="110"/>
      <c r="BA615" s="110"/>
      <c r="BJ615" s="414"/>
      <c r="BK615" s="414"/>
      <c r="BL615" s="415"/>
      <c r="BM615" s="415"/>
      <c r="BN615" s="415"/>
      <c r="BO615" s="415"/>
      <c r="BP615" s="415"/>
      <c r="BQ615" s="415"/>
      <c r="BT615" s="110"/>
      <c r="CD615" s="110"/>
      <c r="CN615" s="110"/>
      <c r="CX615" s="110"/>
      <c r="DH615" s="110"/>
      <c r="DR615" s="110"/>
      <c r="EB615" s="110"/>
      <c r="EL615" s="110"/>
      <c r="EV615" s="110"/>
      <c r="FF615" s="110"/>
      <c r="FP615" s="110"/>
      <c r="FZ615" s="110"/>
      <c r="GJ615" s="110"/>
      <c r="GT615" s="110"/>
      <c r="HD615" s="110"/>
      <c r="HN615" s="110"/>
      <c r="HX615" s="110"/>
    </row>
    <row xmlns:x14ac="http://schemas.microsoft.com/office/spreadsheetml/2009/9/ac" r="616" s="3" customFormat="true" x14ac:dyDescent="0.25">
      <c r="A616" s="372"/>
      <c r="B616" s="110"/>
      <c r="L616" s="110"/>
      <c r="V616" s="110"/>
      <c r="AF616" s="110"/>
      <c r="AP616" s="110"/>
      <c r="AZ616" s="110"/>
      <c r="BA616" s="110"/>
      <c r="BJ616" s="414"/>
      <c r="BK616" s="414"/>
      <c r="BL616" s="415"/>
      <c r="BM616" s="415"/>
      <c r="BN616" s="415"/>
      <c r="BO616" s="415"/>
      <c r="BP616" s="415"/>
      <c r="BQ616" s="415"/>
      <c r="BT616" s="110"/>
      <c r="CD616" s="110"/>
      <c r="CN616" s="110"/>
      <c r="CX616" s="110"/>
      <c r="DH616" s="110"/>
      <c r="DR616" s="110"/>
      <c r="EB616" s="110"/>
      <c r="EL616" s="110"/>
      <c r="EV616" s="110"/>
      <c r="FF616" s="110"/>
      <c r="FP616" s="110"/>
      <c r="FZ616" s="110"/>
      <c r="GJ616" s="110"/>
      <c r="GT616" s="110"/>
      <c r="HD616" s="110"/>
      <c r="HN616" s="110"/>
      <c r="HX616" s="110"/>
    </row>
    <row xmlns:x14ac="http://schemas.microsoft.com/office/spreadsheetml/2009/9/ac" r="617" s="3" customFormat="true" x14ac:dyDescent="0.25">
      <c r="A617" s="372"/>
      <c r="B617" s="110"/>
      <c r="L617" s="110"/>
      <c r="V617" s="110"/>
      <c r="AF617" s="110"/>
      <c r="AP617" s="110"/>
      <c r="AZ617" s="110"/>
      <c r="BA617" s="110"/>
      <c r="BJ617" s="414"/>
      <c r="BK617" s="414"/>
      <c r="BL617" s="415"/>
      <c r="BM617" s="415"/>
      <c r="BN617" s="415"/>
      <c r="BO617" s="415"/>
      <c r="BP617" s="415"/>
      <c r="BQ617" s="415"/>
      <c r="BT617" s="110"/>
      <c r="CD617" s="110"/>
      <c r="CN617" s="110"/>
      <c r="CX617" s="110"/>
      <c r="DH617" s="110"/>
      <c r="DR617" s="110"/>
      <c r="EB617" s="110"/>
      <c r="EL617" s="110"/>
      <c r="EV617" s="110"/>
      <c r="FF617" s="110"/>
      <c r="FP617" s="110"/>
      <c r="FZ617" s="110"/>
      <c r="GJ617" s="110"/>
      <c r="GT617" s="110"/>
      <c r="HD617" s="110"/>
      <c r="HN617" s="110"/>
      <c r="HX617" s="110"/>
    </row>
    <row xmlns:x14ac="http://schemas.microsoft.com/office/spreadsheetml/2009/9/ac" r="618" s="3" customFormat="true" x14ac:dyDescent="0.25">
      <c r="A618" s="372"/>
      <c r="B618" s="110"/>
      <c r="L618" s="110"/>
      <c r="V618" s="110"/>
      <c r="AF618" s="110"/>
      <c r="AP618" s="110"/>
      <c r="AZ618" s="110"/>
      <c r="BA618" s="110"/>
      <c r="BJ618" s="414"/>
      <c r="BK618" s="414"/>
      <c r="BL618" s="415"/>
      <c r="BM618" s="415"/>
      <c r="BN618" s="415"/>
      <c r="BO618" s="415"/>
      <c r="BP618" s="415"/>
      <c r="BQ618" s="415"/>
      <c r="BT618" s="110"/>
      <c r="CD618" s="110"/>
      <c r="CN618" s="110"/>
      <c r="CX618" s="110"/>
      <c r="DH618" s="110"/>
      <c r="DR618" s="110"/>
      <c r="EB618" s="110"/>
      <c r="EL618" s="110"/>
      <c r="EV618" s="110"/>
      <c r="FF618" s="110"/>
      <c r="FP618" s="110"/>
      <c r="FZ618" s="110"/>
      <c r="GJ618" s="110"/>
      <c r="GT618" s="110"/>
      <c r="HD618" s="110"/>
      <c r="HN618" s="110"/>
      <c r="HX618" s="110"/>
    </row>
    <row xmlns:x14ac="http://schemas.microsoft.com/office/spreadsheetml/2009/9/ac" r="619" s="3" customFormat="true" x14ac:dyDescent="0.25">
      <c r="A619" s="372"/>
      <c r="B619" s="110"/>
      <c r="L619" s="110"/>
      <c r="V619" s="110"/>
      <c r="AF619" s="110"/>
      <c r="AP619" s="110"/>
      <c r="AZ619" s="110"/>
      <c r="BA619" s="110"/>
      <c r="BJ619" s="414"/>
      <c r="BK619" s="414"/>
      <c r="BL619" s="415"/>
      <c r="BM619" s="415"/>
      <c r="BN619" s="415"/>
      <c r="BO619" s="415"/>
      <c r="BP619" s="415"/>
      <c r="BQ619" s="415"/>
      <c r="BT619" s="110"/>
      <c r="CD619" s="110"/>
      <c r="CN619" s="110"/>
      <c r="CX619" s="110"/>
      <c r="DH619" s="110"/>
      <c r="DR619" s="110"/>
      <c r="EB619" s="110"/>
      <c r="EL619" s="110"/>
      <c r="EV619" s="110"/>
      <c r="FF619" s="110"/>
      <c r="FP619" s="110"/>
      <c r="FZ619" s="110"/>
      <c r="GJ619" s="110"/>
      <c r="GT619" s="110"/>
      <c r="HD619" s="110"/>
      <c r="HN619" s="110"/>
      <c r="HX619" s="110"/>
    </row>
    <row xmlns:x14ac="http://schemas.microsoft.com/office/spreadsheetml/2009/9/ac" r="620" s="3" customFormat="true" x14ac:dyDescent="0.25">
      <c r="A620" s="372"/>
      <c r="B620" s="110"/>
      <c r="L620" s="110"/>
      <c r="V620" s="110"/>
      <c r="AF620" s="110"/>
      <c r="AP620" s="110"/>
      <c r="AZ620" s="110"/>
      <c r="BA620" s="110"/>
      <c r="BJ620" s="414"/>
      <c r="BK620" s="414"/>
      <c r="BL620" s="415"/>
      <c r="BM620" s="415"/>
      <c r="BN620" s="415"/>
      <c r="BO620" s="415"/>
      <c r="BP620" s="415"/>
      <c r="BQ620" s="415"/>
      <c r="BT620" s="110"/>
      <c r="CD620" s="110"/>
      <c r="CN620" s="110"/>
      <c r="CX620" s="110"/>
      <c r="DH620" s="110"/>
      <c r="DR620" s="110"/>
      <c r="EB620" s="110"/>
      <c r="EL620" s="110"/>
      <c r="EV620" s="110"/>
      <c r="FF620" s="110"/>
      <c r="FP620" s="110"/>
      <c r="FZ620" s="110"/>
      <c r="GJ620" s="110"/>
      <c r="GT620" s="110"/>
      <c r="HD620" s="110"/>
      <c r="HN620" s="110"/>
      <c r="HX620" s="110"/>
    </row>
    <row xmlns:x14ac="http://schemas.microsoft.com/office/spreadsheetml/2009/9/ac" r="621" s="3" customFormat="true" x14ac:dyDescent="0.25">
      <c r="A621" s="372"/>
      <c r="B621" s="110"/>
      <c r="L621" s="110"/>
      <c r="V621" s="110"/>
      <c r="AF621" s="110"/>
      <c r="AP621" s="110"/>
      <c r="AZ621" s="110"/>
      <c r="BA621" s="110"/>
      <c r="BJ621" s="414"/>
      <c r="BK621" s="414"/>
      <c r="BL621" s="415"/>
      <c r="BM621" s="415"/>
      <c r="BN621" s="415"/>
      <c r="BO621" s="415"/>
      <c r="BP621" s="415"/>
      <c r="BQ621" s="415"/>
      <c r="BT621" s="110"/>
      <c r="CD621" s="110"/>
      <c r="CN621" s="110"/>
      <c r="CX621" s="110"/>
      <c r="DH621" s="110"/>
      <c r="DR621" s="110"/>
      <c r="EB621" s="110"/>
      <c r="EL621" s="110"/>
      <c r="EV621" s="110"/>
      <c r="FF621" s="110"/>
      <c r="FP621" s="110"/>
      <c r="FZ621" s="110"/>
      <c r="GJ621" s="110"/>
      <c r="GT621" s="110"/>
      <c r="HD621" s="110"/>
      <c r="HN621" s="110"/>
      <c r="HX621" s="110"/>
    </row>
    <row xmlns:x14ac="http://schemas.microsoft.com/office/spreadsheetml/2009/9/ac" r="622" s="3" customFormat="true" x14ac:dyDescent="0.25">
      <c r="A622" s="372"/>
      <c r="B622" s="110"/>
      <c r="L622" s="110"/>
      <c r="V622" s="110"/>
      <c r="AF622" s="110"/>
      <c r="AP622" s="110"/>
      <c r="AZ622" s="110"/>
      <c r="BA622" s="110"/>
      <c r="BJ622" s="414"/>
      <c r="BK622" s="414"/>
      <c r="BL622" s="415"/>
      <c r="BM622" s="415"/>
      <c r="BN622" s="415"/>
      <c r="BO622" s="415"/>
      <c r="BP622" s="415"/>
      <c r="BQ622" s="415"/>
      <c r="BT622" s="110"/>
      <c r="CD622" s="110"/>
      <c r="CN622" s="110"/>
      <c r="CX622" s="110"/>
      <c r="DH622" s="110"/>
      <c r="DR622" s="110"/>
      <c r="EB622" s="110"/>
      <c r="EL622" s="110"/>
      <c r="EV622" s="110"/>
      <c r="FF622" s="110"/>
      <c r="FP622" s="110"/>
      <c r="FZ622" s="110"/>
      <c r="GJ622" s="110"/>
      <c r="GT622" s="110"/>
      <c r="HD622" s="110"/>
      <c r="HN622" s="110"/>
      <c r="HX622" s="110"/>
    </row>
    <row xmlns:x14ac="http://schemas.microsoft.com/office/spreadsheetml/2009/9/ac" r="623" s="3" customFormat="true" x14ac:dyDescent="0.25">
      <c r="A623" s="372"/>
      <c r="B623" s="110"/>
      <c r="L623" s="110"/>
      <c r="V623" s="110"/>
      <c r="AF623" s="110"/>
      <c r="AP623" s="110"/>
      <c r="AZ623" s="110"/>
      <c r="BA623" s="110"/>
      <c r="BJ623" s="414"/>
      <c r="BK623" s="414"/>
      <c r="BL623" s="415"/>
      <c r="BM623" s="415"/>
      <c r="BN623" s="415"/>
      <c r="BO623" s="415"/>
      <c r="BP623" s="415"/>
      <c r="BQ623" s="415"/>
      <c r="BT623" s="110"/>
      <c r="CD623" s="110"/>
      <c r="CN623" s="110"/>
      <c r="CX623" s="110"/>
      <c r="DH623" s="110"/>
      <c r="DR623" s="110"/>
      <c r="EB623" s="110"/>
      <c r="EL623" s="110"/>
      <c r="EV623" s="110"/>
      <c r="FF623" s="110"/>
      <c r="FP623" s="110"/>
      <c r="FZ623" s="110"/>
      <c r="GJ623" s="110"/>
      <c r="GT623" s="110"/>
      <c r="HD623" s="110"/>
      <c r="HN623" s="110"/>
      <c r="HX623" s="110"/>
    </row>
    <row xmlns:x14ac="http://schemas.microsoft.com/office/spreadsheetml/2009/9/ac" r="624" s="3" customFormat="true" x14ac:dyDescent="0.25">
      <c r="A624" s="372"/>
      <c r="B624" s="110"/>
      <c r="L624" s="110"/>
      <c r="V624" s="110"/>
      <c r="AF624" s="110"/>
      <c r="AP624" s="110"/>
      <c r="AZ624" s="110"/>
      <c r="BA624" s="110"/>
      <c r="BJ624" s="414"/>
      <c r="BK624" s="414"/>
      <c r="BL624" s="415"/>
      <c r="BM624" s="415"/>
      <c r="BN624" s="415"/>
      <c r="BO624" s="415"/>
      <c r="BP624" s="415"/>
      <c r="BQ624" s="415"/>
      <c r="BT624" s="110"/>
      <c r="CD624" s="110"/>
      <c r="CN624" s="110"/>
      <c r="CX624" s="110"/>
      <c r="DH624" s="110"/>
      <c r="DR624" s="110"/>
      <c r="EB624" s="110"/>
      <c r="EL624" s="110"/>
      <c r="EV624" s="110"/>
      <c r="FF624" s="110"/>
      <c r="FP624" s="110"/>
      <c r="FZ624" s="110"/>
      <c r="GJ624" s="110"/>
      <c r="GT624" s="110"/>
      <c r="HD624" s="110"/>
      <c r="HN624" s="110"/>
      <c r="HX624" s="110"/>
    </row>
    <row xmlns:x14ac="http://schemas.microsoft.com/office/spreadsheetml/2009/9/ac" r="625" s="3" customFormat="true" x14ac:dyDescent="0.25">
      <c r="A625" s="372"/>
      <c r="B625" s="110"/>
      <c r="L625" s="110"/>
      <c r="V625" s="110"/>
      <c r="AF625" s="110"/>
      <c r="AP625" s="110"/>
      <c r="AZ625" s="110"/>
      <c r="BA625" s="110"/>
      <c r="BJ625" s="414"/>
      <c r="BK625" s="414"/>
      <c r="BL625" s="415"/>
      <c r="BM625" s="415"/>
      <c r="BN625" s="415"/>
      <c r="BO625" s="415"/>
      <c r="BP625" s="415"/>
      <c r="BQ625" s="415"/>
      <c r="BT625" s="110"/>
      <c r="CD625" s="110"/>
      <c r="CN625" s="110"/>
      <c r="CX625" s="110"/>
      <c r="DH625" s="110"/>
      <c r="DR625" s="110"/>
      <c r="EB625" s="110"/>
      <c r="EL625" s="110"/>
      <c r="EV625" s="110"/>
      <c r="FF625" s="110"/>
      <c r="FP625" s="110"/>
      <c r="FZ625" s="110"/>
      <c r="GJ625" s="110"/>
      <c r="GT625" s="110"/>
      <c r="HD625" s="110"/>
      <c r="HN625" s="110"/>
      <c r="HX625" s="110"/>
    </row>
    <row xmlns:x14ac="http://schemas.microsoft.com/office/spreadsheetml/2009/9/ac" r="626" s="3" customFormat="true" x14ac:dyDescent="0.25">
      <c r="A626" s="372"/>
      <c r="B626" s="110"/>
      <c r="L626" s="110"/>
      <c r="V626" s="110"/>
      <c r="AF626" s="110"/>
      <c r="AP626" s="110"/>
      <c r="AZ626" s="110"/>
      <c r="BA626" s="110"/>
      <c r="BJ626" s="414"/>
      <c r="BK626" s="414"/>
      <c r="BL626" s="415"/>
      <c r="BM626" s="415"/>
      <c r="BN626" s="415"/>
      <c r="BO626" s="415"/>
      <c r="BP626" s="415"/>
      <c r="BQ626" s="415"/>
      <c r="BT626" s="110"/>
      <c r="CD626" s="110"/>
      <c r="CN626" s="110"/>
      <c r="CX626" s="110"/>
      <c r="DH626" s="110"/>
      <c r="DR626" s="110"/>
      <c r="EB626" s="110"/>
      <c r="EL626" s="110"/>
      <c r="EV626" s="110"/>
      <c r="FF626" s="110"/>
      <c r="FP626" s="110"/>
      <c r="FZ626" s="110"/>
      <c r="GJ626" s="110"/>
      <c r="GT626" s="110"/>
      <c r="HD626" s="110"/>
      <c r="HN626" s="110"/>
      <c r="HX626" s="110"/>
    </row>
    <row xmlns:x14ac="http://schemas.microsoft.com/office/spreadsheetml/2009/9/ac" r="627" s="3" customFormat="true" x14ac:dyDescent="0.25">
      <c r="A627" s="372"/>
      <c r="B627" s="110"/>
      <c r="L627" s="110"/>
      <c r="V627" s="110"/>
      <c r="AF627" s="110"/>
      <c r="AP627" s="110"/>
      <c r="AZ627" s="110"/>
      <c r="BA627" s="110"/>
      <c r="BJ627" s="414"/>
      <c r="BK627" s="414"/>
      <c r="BL627" s="415"/>
      <c r="BM627" s="415"/>
      <c r="BN627" s="415"/>
      <c r="BO627" s="415"/>
      <c r="BP627" s="415"/>
      <c r="BQ627" s="415"/>
      <c r="BT627" s="110"/>
      <c r="CD627" s="110"/>
      <c r="CN627" s="110"/>
      <c r="CX627" s="110"/>
      <c r="DH627" s="110"/>
      <c r="DR627" s="110"/>
      <c r="EB627" s="110"/>
      <c r="EL627" s="110"/>
      <c r="EV627" s="110"/>
      <c r="FF627" s="110"/>
      <c r="FP627" s="110"/>
      <c r="FZ627" s="110"/>
      <c r="GJ627" s="110"/>
      <c r="GT627" s="110"/>
      <c r="HD627" s="110"/>
      <c r="HN627" s="110"/>
      <c r="HX627" s="110"/>
    </row>
    <row xmlns:x14ac="http://schemas.microsoft.com/office/spreadsheetml/2009/9/ac" r="628" s="3" customFormat="true" x14ac:dyDescent="0.25">
      <c r="A628" s="372"/>
      <c r="B628" s="110"/>
      <c r="L628" s="110"/>
      <c r="V628" s="110"/>
      <c r="AF628" s="110"/>
      <c r="AP628" s="110"/>
      <c r="AZ628" s="110"/>
      <c r="BA628" s="110"/>
      <c r="BJ628" s="414"/>
      <c r="BK628" s="414"/>
      <c r="BL628" s="415"/>
      <c r="BM628" s="415"/>
      <c r="BN628" s="415"/>
      <c r="BO628" s="415"/>
      <c r="BP628" s="415"/>
      <c r="BQ628" s="415"/>
      <c r="BT628" s="110"/>
      <c r="CD628" s="110"/>
      <c r="CN628" s="110"/>
      <c r="CX628" s="110"/>
      <c r="DH628" s="110"/>
      <c r="DR628" s="110"/>
      <c r="EB628" s="110"/>
      <c r="EL628" s="110"/>
      <c r="EV628" s="110"/>
      <c r="FF628" s="110"/>
      <c r="FP628" s="110"/>
      <c r="FZ628" s="110"/>
      <c r="GJ628" s="110"/>
      <c r="GT628" s="110"/>
      <c r="HD628" s="110"/>
      <c r="HN628" s="110"/>
      <c r="HX628" s="110"/>
    </row>
    <row xmlns:x14ac="http://schemas.microsoft.com/office/spreadsheetml/2009/9/ac" r="629" s="3" customFormat="true" x14ac:dyDescent="0.25">
      <c r="A629" s="372"/>
      <c r="B629" s="110"/>
      <c r="L629" s="110"/>
      <c r="V629" s="110"/>
      <c r="AF629" s="110"/>
      <c r="AP629" s="110"/>
      <c r="AZ629" s="110"/>
      <c r="BA629" s="110"/>
      <c r="BJ629" s="414"/>
      <c r="BK629" s="414"/>
      <c r="BL629" s="415"/>
      <c r="BM629" s="415"/>
      <c r="BN629" s="415"/>
      <c r="BO629" s="415"/>
      <c r="BP629" s="415"/>
      <c r="BQ629" s="415"/>
      <c r="BT629" s="110"/>
      <c r="CD629" s="110"/>
      <c r="CN629" s="110"/>
      <c r="CX629" s="110"/>
      <c r="DH629" s="110"/>
      <c r="DR629" s="110"/>
      <c r="EB629" s="110"/>
      <c r="EL629" s="110"/>
      <c r="EV629" s="110"/>
      <c r="FF629" s="110"/>
      <c r="FP629" s="110"/>
      <c r="FZ629" s="110"/>
      <c r="GJ629" s="110"/>
      <c r="GT629" s="110"/>
      <c r="HD629" s="110"/>
      <c r="HN629" s="110"/>
      <c r="HX629" s="110"/>
    </row>
    <row xmlns:x14ac="http://schemas.microsoft.com/office/spreadsheetml/2009/9/ac" r="630" s="3" customFormat="true" x14ac:dyDescent="0.25">
      <c r="A630" s="372"/>
      <c r="B630" s="110"/>
      <c r="L630" s="110"/>
      <c r="V630" s="110"/>
      <c r="AF630" s="110"/>
      <c r="AP630" s="110"/>
      <c r="AZ630" s="110"/>
      <c r="BA630" s="110"/>
      <c r="BJ630" s="414"/>
      <c r="BK630" s="414"/>
      <c r="BL630" s="415"/>
      <c r="BM630" s="415"/>
      <c r="BN630" s="415"/>
      <c r="BO630" s="415"/>
      <c r="BP630" s="415"/>
      <c r="BQ630" s="415"/>
      <c r="BT630" s="110"/>
      <c r="CD630" s="110"/>
      <c r="CN630" s="110"/>
      <c r="CX630" s="110"/>
      <c r="DH630" s="110"/>
      <c r="DR630" s="110"/>
      <c r="EB630" s="110"/>
      <c r="EL630" s="110"/>
      <c r="EV630" s="110"/>
      <c r="FF630" s="110"/>
      <c r="FP630" s="110"/>
      <c r="FZ630" s="110"/>
      <c r="GJ630" s="110"/>
      <c r="GT630" s="110"/>
      <c r="HD630" s="110"/>
      <c r="HN630" s="110"/>
      <c r="HX630" s="110"/>
    </row>
    <row xmlns:x14ac="http://schemas.microsoft.com/office/spreadsheetml/2009/9/ac" r="631" s="3" customFormat="true" x14ac:dyDescent="0.25">
      <c r="A631" s="372"/>
      <c r="B631" s="110"/>
      <c r="L631" s="110"/>
      <c r="V631" s="110"/>
      <c r="AF631" s="110"/>
      <c r="AP631" s="110"/>
      <c r="AZ631" s="110"/>
      <c r="BA631" s="110"/>
      <c r="BJ631" s="414"/>
      <c r="BK631" s="414"/>
      <c r="BL631" s="415"/>
      <c r="BM631" s="415"/>
      <c r="BN631" s="415"/>
      <c r="BO631" s="415"/>
      <c r="BP631" s="415"/>
      <c r="BQ631" s="415"/>
      <c r="BT631" s="110"/>
      <c r="CD631" s="110"/>
      <c r="CN631" s="110"/>
      <c r="CX631" s="110"/>
      <c r="DH631" s="110"/>
      <c r="DR631" s="110"/>
      <c r="EB631" s="110"/>
      <c r="EL631" s="110"/>
      <c r="EV631" s="110"/>
      <c r="FF631" s="110"/>
      <c r="FP631" s="110"/>
      <c r="FZ631" s="110"/>
      <c r="GJ631" s="110"/>
      <c r="GT631" s="110"/>
      <c r="HD631" s="110"/>
      <c r="HN631" s="110"/>
      <c r="HX631" s="110"/>
    </row>
    <row xmlns:x14ac="http://schemas.microsoft.com/office/spreadsheetml/2009/9/ac" r="632" s="3" customFormat="true" x14ac:dyDescent="0.25">
      <c r="A632" s="372"/>
      <c r="B632" s="110"/>
      <c r="L632" s="110"/>
      <c r="V632" s="110"/>
      <c r="AF632" s="110"/>
      <c r="AP632" s="110"/>
      <c r="AZ632" s="110"/>
      <c r="BA632" s="110"/>
      <c r="BJ632" s="414"/>
      <c r="BK632" s="414"/>
      <c r="BL632" s="415"/>
      <c r="BM632" s="415"/>
      <c r="BN632" s="415"/>
      <c r="BO632" s="415"/>
      <c r="BP632" s="415"/>
      <c r="BQ632" s="415"/>
      <c r="BT632" s="110"/>
      <c r="CD632" s="110"/>
      <c r="CN632" s="110"/>
      <c r="CX632" s="110"/>
      <c r="DH632" s="110"/>
      <c r="DR632" s="110"/>
      <c r="EB632" s="110"/>
      <c r="EL632" s="110"/>
      <c r="EV632" s="110"/>
      <c r="FF632" s="110"/>
      <c r="FP632" s="110"/>
      <c r="FZ632" s="110"/>
      <c r="GJ632" s="110"/>
      <c r="GT632" s="110"/>
      <c r="HD632" s="110"/>
      <c r="HN632" s="110"/>
      <c r="HX632" s="110"/>
    </row>
    <row xmlns:x14ac="http://schemas.microsoft.com/office/spreadsheetml/2009/9/ac" r="633" s="3" customFormat="true" x14ac:dyDescent="0.25">
      <c r="A633" s="372"/>
      <c r="B633" s="110"/>
      <c r="L633" s="110"/>
      <c r="V633" s="110"/>
      <c r="AF633" s="110"/>
      <c r="AP633" s="110"/>
      <c r="AZ633" s="110"/>
      <c r="BA633" s="110"/>
      <c r="BJ633" s="414"/>
      <c r="BK633" s="414"/>
      <c r="BL633" s="415"/>
      <c r="BM633" s="415"/>
      <c r="BN633" s="415"/>
      <c r="BO633" s="415"/>
      <c r="BP633" s="415"/>
      <c r="BQ633" s="415"/>
      <c r="BT633" s="110"/>
      <c r="CD633" s="110"/>
      <c r="CN633" s="110"/>
      <c r="CX633" s="110"/>
      <c r="DH633" s="110"/>
      <c r="DR633" s="110"/>
      <c r="EB633" s="110"/>
      <c r="EL633" s="110"/>
      <c r="EV633" s="110"/>
      <c r="FF633" s="110"/>
      <c r="FP633" s="110"/>
      <c r="FZ633" s="110"/>
      <c r="GJ633" s="110"/>
      <c r="GT633" s="110"/>
      <c r="HD633" s="110"/>
      <c r="HN633" s="110"/>
      <c r="HX633" s="110"/>
    </row>
    <row xmlns:x14ac="http://schemas.microsoft.com/office/spreadsheetml/2009/9/ac" r="634" s="3" customFormat="true" x14ac:dyDescent="0.25">
      <c r="A634" s="372"/>
      <c r="B634" s="110"/>
      <c r="L634" s="110"/>
      <c r="V634" s="110"/>
      <c r="AF634" s="110"/>
      <c r="AP634" s="110"/>
      <c r="AZ634" s="110"/>
      <c r="BA634" s="110"/>
      <c r="BJ634" s="414"/>
      <c r="BK634" s="414"/>
      <c r="BL634" s="415"/>
      <c r="BM634" s="415"/>
      <c r="BN634" s="415"/>
      <c r="BO634" s="415"/>
      <c r="BP634" s="415"/>
      <c r="BQ634" s="415"/>
      <c r="BT634" s="110"/>
      <c r="CD634" s="110"/>
      <c r="CN634" s="110"/>
      <c r="CX634" s="110"/>
      <c r="DH634" s="110"/>
      <c r="DR634" s="110"/>
      <c r="EB634" s="110"/>
      <c r="EL634" s="110"/>
      <c r="EV634" s="110"/>
      <c r="FF634" s="110"/>
      <c r="FP634" s="110"/>
      <c r="FZ634" s="110"/>
      <c r="GJ634" s="110"/>
      <c r="GT634" s="110"/>
      <c r="HD634" s="110"/>
      <c r="HN634" s="110"/>
      <c r="HX634" s="110"/>
    </row>
    <row xmlns:x14ac="http://schemas.microsoft.com/office/spreadsheetml/2009/9/ac" r="635" s="3" customFormat="true" x14ac:dyDescent="0.25">
      <c r="A635" s="372"/>
      <c r="B635" s="110"/>
      <c r="L635" s="110"/>
      <c r="V635" s="110"/>
      <c r="AF635" s="110"/>
      <c r="AP635" s="110"/>
      <c r="AZ635" s="110"/>
      <c r="BA635" s="110"/>
      <c r="BJ635" s="414"/>
      <c r="BK635" s="414"/>
      <c r="BL635" s="415"/>
      <c r="BM635" s="415"/>
      <c r="BN635" s="415"/>
      <c r="BO635" s="415"/>
      <c r="BP635" s="415"/>
      <c r="BQ635" s="415"/>
      <c r="BT635" s="110"/>
      <c r="CD635" s="110"/>
      <c r="CN635" s="110"/>
      <c r="CX635" s="110"/>
      <c r="DH635" s="110"/>
      <c r="DR635" s="110"/>
      <c r="EB635" s="110"/>
      <c r="EL635" s="110"/>
      <c r="EV635" s="110"/>
      <c r="FF635" s="110"/>
      <c r="FP635" s="110"/>
      <c r="FZ635" s="110"/>
      <c r="GJ635" s="110"/>
      <c r="GT635" s="110"/>
      <c r="HD635" s="110"/>
      <c r="HN635" s="110"/>
      <c r="HX635" s="110"/>
    </row>
    <row xmlns:x14ac="http://schemas.microsoft.com/office/spreadsheetml/2009/9/ac" r="636" s="3" customFormat="true" x14ac:dyDescent="0.25">
      <c r="A636" s="372"/>
      <c r="B636" s="110"/>
      <c r="L636" s="110"/>
      <c r="V636" s="110"/>
      <c r="AF636" s="110"/>
      <c r="AP636" s="110"/>
      <c r="AZ636" s="110"/>
      <c r="BA636" s="110"/>
      <c r="BJ636" s="414"/>
      <c r="BK636" s="414"/>
      <c r="BL636" s="415"/>
      <c r="BM636" s="415"/>
      <c r="BN636" s="415"/>
      <c r="BO636" s="415"/>
      <c r="BP636" s="415"/>
      <c r="BQ636" s="415"/>
      <c r="BT636" s="110"/>
      <c r="CD636" s="110"/>
      <c r="CN636" s="110"/>
      <c r="CX636" s="110"/>
      <c r="DH636" s="110"/>
      <c r="DR636" s="110"/>
      <c r="EB636" s="110"/>
      <c r="EL636" s="110"/>
      <c r="EV636" s="110"/>
      <c r="FF636" s="110"/>
      <c r="FP636" s="110"/>
      <c r="FZ636" s="110"/>
      <c r="GJ636" s="110"/>
      <c r="GT636" s="110"/>
      <c r="HD636" s="110"/>
      <c r="HN636" s="110"/>
      <c r="HX636" s="110"/>
    </row>
    <row xmlns:x14ac="http://schemas.microsoft.com/office/spreadsheetml/2009/9/ac" r="637" s="3" customFormat="true" x14ac:dyDescent="0.25">
      <c r="A637" s="372"/>
      <c r="B637" s="110"/>
      <c r="L637" s="110"/>
      <c r="V637" s="110"/>
      <c r="AF637" s="110"/>
      <c r="AP637" s="110"/>
      <c r="AZ637" s="110"/>
      <c r="BA637" s="110"/>
      <c r="BJ637" s="414"/>
      <c r="BK637" s="414"/>
      <c r="BL637" s="415"/>
      <c r="BM637" s="415"/>
      <c r="BN637" s="415"/>
      <c r="BO637" s="415"/>
      <c r="BP637" s="415"/>
      <c r="BQ637" s="415"/>
      <c r="BT637" s="110"/>
      <c r="CD637" s="110"/>
      <c r="CN637" s="110"/>
      <c r="CX637" s="110"/>
      <c r="DH637" s="110"/>
      <c r="DR637" s="110"/>
      <c r="EB637" s="110"/>
      <c r="EL637" s="110"/>
      <c r="EV637" s="110"/>
      <c r="FF637" s="110"/>
      <c r="FP637" s="110"/>
      <c r="FZ637" s="110"/>
      <c r="GJ637" s="110"/>
      <c r="GT637" s="110"/>
      <c r="HD637" s="110"/>
      <c r="HN637" s="110"/>
      <c r="HX637" s="110"/>
    </row>
    <row xmlns:x14ac="http://schemas.microsoft.com/office/spreadsheetml/2009/9/ac" r="638" s="3" customFormat="true" x14ac:dyDescent="0.25">
      <c r="A638" s="372"/>
      <c r="B638" s="110"/>
      <c r="L638" s="110"/>
      <c r="V638" s="110"/>
      <c r="AF638" s="110"/>
      <c r="AP638" s="110"/>
      <c r="AZ638" s="110"/>
      <c r="BA638" s="110"/>
      <c r="BJ638" s="414"/>
      <c r="BK638" s="414"/>
      <c r="BL638" s="415"/>
      <c r="BM638" s="415"/>
      <c r="BN638" s="415"/>
      <c r="BO638" s="415"/>
      <c r="BP638" s="415"/>
      <c r="BQ638" s="415"/>
      <c r="BT638" s="110"/>
      <c r="CD638" s="110"/>
      <c r="CN638" s="110"/>
      <c r="CX638" s="110"/>
      <c r="DH638" s="110"/>
      <c r="DR638" s="110"/>
      <c r="EB638" s="110"/>
      <c r="EL638" s="110"/>
      <c r="EV638" s="110"/>
      <c r="FF638" s="110"/>
      <c r="FP638" s="110"/>
      <c r="FZ638" s="110"/>
      <c r="GJ638" s="110"/>
      <c r="GT638" s="110"/>
      <c r="HD638" s="110"/>
      <c r="HN638" s="110"/>
      <c r="HX638" s="110"/>
    </row>
    <row xmlns:x14ac="http://schemas.microsoft.com/office/spreadsheetml/2009/9/ac" r="639" s="3" customFormat="true" x14ac:dyDescent="0.25">
      <c r="A639" s="372"/>
      <c r="B639" s="110"/>
      <c r="L639" s="110"/>
      <c r="V639" s="110"/>
      <c r="AF639" s="110"/>
      <c r="AP639" s="110"/>
      <c r="AZ639" s="110"/>
      <c r="BA639" s="110"/>
      <c r="BJ639" s="414"/>
      <c r="BK639" s="414"/>
      <c r="BL639" s="415"/>
      <c r="BM639" s="415"/>
      <c r="BN639" s="415"/>
      <c r="BO639" s="415"/>
      <c r="BP639" s="415"/>
      <c r="BQ639" s="415"/>
      <c r="BT639" s="110"/>
      <c r="CD639" s="110"/>
      <c r="CN639" s="110"/>
      <c r="CX639" s="110"/>
      <c r="DH639" s="110"/>
      <c r="DR639" s="110"/>
      <c r="EB639" s="110"/>
      <c r="EL639" s="110"/>
      <c r="EV639" s="110"/>
      <c r="FF639" s="110"/>
      <c r="FP639" s="110"/>
      <c r="FZ639" s="110"/>
      <c r="GJ639" s="110"/>
      <c r="GT639" s="110"/>
      <c r="HD639" s="110"/>
      <c r="HN639" s="110"/>
      <c r="HX639" s="110"/>
    </row>
    <row xmlns:x14ac="http://schemas.microsoft.com/office/spreadsheetml/2009/9/ac" r="640" s="3" customFormat="true" x14ac:dyDescent="0.25">
      <c r="A640" s="372"/>
      <c r="B640" s="110"/>
      <c r="L640" s="110"/>
      <c r="V640" s="110"/>
      <c r="AF640" s="110"/>
      <c r="AP640" s="110"/>
      <c r="AZ640" s="110"/>
      <c r="BA640" s="110"/>
      <c r="BJ640" s="414"/>
      <c r="BK640" s="414"/>
      <c r="BL640" s="415"/>
      <c r="BM640" s="415"/>
      <c r="BN640" s="415"/>
      <c r="BO640" s="415"/>
      <c r="BP640" s="415"/>
      <c r="BQ640" s="415"/>
      <c r="BT640" s="110"/>
      <c r="CD640" s="110"/>
      <c r="CN640" s="110"/>
      <c r="CX640" s="110"/>
      <c r="DH640" s="110"/>
      <c r="DR640" s="110"/>
      <c r="EB640" s="110"/>
      <c r="EL640" s="110"/>
      <c r="EV640" s="110"/>
      <c r="FF640" s="110"/>
      <c r="FP640" s="110"/>
      <c r="FZ640" s="110"/>
      <c r="GJ640" s="110"/>
      <c r="GT640" s="110"/>
      <c r="HD640" s="110"/>
      <c r="HN640" s="110"/>
      <c r="HX640" s="110"/>
    </row>
  </sheetData>
  <mergeCells count="8">
    <mergeCell ref="A2:A3"/>
    <mergeCell ref="BK27:BQ27"/>
    <mergeCell ref="AQ27:AW27"/>
    <mergeCell ref="C27:I27"/>
    <mergeCell ref="BA27:BG27"/>
    <mergeCell ref="M27:S27"/>
    <mergeCell ref="W27:AC27"/>
    <mergeCell ref="AG27:AM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21</vt:i4>
      </vt:variant>
    </vt:vector>
  </HeadingPairs>
  <TitlesOfParts>
    <vt:vector size="33"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myrangeH5</vt:lpstr>
      <vt:lpstr>myrangeH6</vt:lpstr>
      <vt:lpstr>myrangeS0</vt:lpstr>
      <vt:lpstr>myrangeS1</vt:lpstr>
      <vt:lpstr>myrangeS2</vt:lpstr>
      <vt:lpstr>myrangeS3</vt:lpstr>
      <vt:lpstr>myrangeS4</vt:lpstr>
      <vt:lpstr>myrangeS5</vt:lpstr>
      <vt:lpstr>myrangeS6</vt:lpstr>
      <vt:lpstr>myrangeW0</vt:lpstr>
      <vt:lpstr>myrangeW1</vt:lpstr>
      <vt:lpstr>myrangeW2</vt:lpstr>
      <vt:lpstr>myrangeW3</vt:lpstr>
      <vt:lpstr>myrangeW4</vt:lpstr>
      <vt:lpstr>myrangeW5</vt:lpstr>
      <vt:lpstr>myrangeW6</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2024-04-24T06:22:22Z</dcterms:modified>
</cp:coreProperties>
</file>